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https://gpoth-my.sharepoint.com/personal/kasinee_jut_mail_gpo_or_th/Documents/Rabies/"/>
    </mc:Choice>
  </mc:AlternateContent>
  <xr:revisionPtr revIDLastSave="1" documentId="11_DB223E375321D65AD0CB8335C6CFE983DD4BEC26" xr6:coauthVersionLast="45" xr6:coauthVersionMax="45" xr10:uidLastSave="{07A201DD-A044-405B-BA56-7E2EC5079844}"/>
  <bookViews>
    <workbookView xWindow="-120" yWindow="-120" windowWidth="20730" windowHeight="11160" firstSheet="4" activeTab="6" xr2:uid="{00000000-000D-0000-FFFF-FFFF00000000}"/>
  </bookViews>
  <sheets>
    <sheet name="piv 6211-6304" sheetId="6" r:id="rId1"/>
    <sheet name="สรุปการเบิกจ่าย กค-เมย.63" sheetId="4" r:id="rId2"/>
    <sheet name="Detailรายงวด กค.62-เมย.63" sheetId="1" r:id="rId3"/>
    <sheet name="Detaiการจัดส่งวัคซีน Rabies-GPO" sheetId="2" r:id="rId4"/>
    <sheet name="error" sheetId="8" r:id="rId5"/>
    <sheet name="summary การจัดส่งแล้ว" sheetId="7" r:id="rId6"/>
    <sheet name="ยอดหักลบผลงานจัดส่ง _19พค63" sheetId="5" r:id="rId7"/>
  </sheets>
  <externalReferences>
    <externalReference r:id="rId8"/>
  </externalReferences>
  <definedNames>
    <definedName name="_xlnm._FilterDatabase" localSheetId="6" hidden="1">'ยอดหักลบผลงานจัดส่ง _19พค63'!$A$5:$AF$1394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7" i="5" l="1"/>
  <c r="AC7" i="5" s="1"/>
  <c r="AD7" i="5" s="1"/>
  <c r="Z899" i="5"/>
  <c r="AC899" i="5" s="1"/>
  <c r="AD899" i="5" s="1"/>
  <c r="Z902" i="5"/>
  <c r="AC902" i="5" s="1"/>
  <c r="AD902" i="5" s="1"/>
  <c r="Z1005" i="5"/>
  <c r="AC1005" i="5" s="1"/>
  <c r="Z1024" i="5"/>
  <c r="AC1024" i="5" s="1"/>
  <c r="AD1024" i="5" s="1"/>
  <c r="Z1031" i="5"/>
  <c r="AC1031" i="5" s="1"/>
  <c r="AD1031" i="5" s="1"/>
  <c r="Z1034" i="5"/>
  <c r="AC1034" i="5" s="1"/>
  <c r="AD1034" i="5" s="1"/>
  <c r="Z1044" i="5"/>
  <c r="AC1044" i="5" s="1"/>
  <c r="AD1044" i="5" s="1"/>
  <c r="Z1049" i="5"/>
  <c r="AC1049" i="5" s="1"/>
  <c r="AD1049" i="5" s="1"/>
  <c r="Z1061" i="5"/>
  <c r="AC1061" i="5" s="1"/>
  <c r="AD1061" i="5" s="1"/>
  <c r="Z1077" i="5"/>
  <c r="AC1077" i="5" s="1"/>
  <c r="AD1077" i="5" s="1"/>
  <c r="Z1078" i="5"/>
  <c r="AC1078" i="5" s="1"/>
  <c r="AD1078" i="5" s="1"/>
  <c r="Z1090" i="5"/>
  <c r="AC1090" i="5" s="1"/>
  <c r="AD1090" i="5" s="1"/>
  <c r="Z1129" i="5"/>
  <c r="AC1129" i="5" s="1"/>
  <c r="AD1129" i="5" s="1"/>
  <c r="Z1138" i="5"/>
  <c r="AC1138" i="5" s="1"/>
  <c r="AD1138" i="5" s="1"/>
  <c r="Z1153" i="5"/>
  <c r="AC1153" i="5" s="1"/>
  <c r="AD1153" i="5" s="1"/>
  <c r="Z1154" i="5"/>
  <c r="AC1154" i="5" s="1"/>
  <c r="AD1154" i="5" s="1"/>
  <c r="Z1157" i="5"/>
  <c r="AC1157" i="5" s="1"/>
  <c r="AD1157" i="5" s="1"/>
  <c r="Z1159" i="5"/>
  <c r="AC1159" i="5" s="1"/>
  <c r="AD1159" i="5" s="1"/>
  <c r="Z1168" i="5"/>
  <c r="AC1168" i="5" s="1"/>
  <c r="AD1168" i="5" s="1"/>
  <c r="Z1183" i="5"/>
  <c r="AC1183" i="5" s="1"/>
  <c r="AD1183" i="5" s="1"/>
  <c r="Z1184" i="5"/>
  <c r="AC1184" i="5" s="1"/>
  <c r="AD1184" i="5" s="1"/>
  <c r="Z1192" i="5"/>
  <c r="AC1192" i="5" s="1"/>
  <c r="Z1225" i="5"/>
  <c r="AC1225" i="5" s="1"/>
  <c r="AD1225" i="5" s="1"/>
  <c r="Z1267" i="5"/>
  <c r="AC1267" i="5" s="1"/>
  <c r="AD1267" i="5" s="1"/>
  <c r="Z1298" i="5"/>
  <c r="AC1298" i="5" s="1"/>
  <c r="AD1298" i="5" s="1"/>
  <c r="Z1299" i="5"/>
  <c r="AC1299" i="5" s="1"/>
  <c r="AD1299" i="5" s="1"/>
  <c r="Z1331" i="5"/>
  <c r="AC1331" i="5" s="1"/>
  <c r="AD1331" i="5" s="1"/>
  <c r="Z1339" i="5"/>
  <c r="AC1339" i="5" s="1"/>
  <c r="AD1339" i="5" s="1"/>
  <c r="Z1340" i="5"/>
  <c r="AC1340" i="5" s="1"/>
  <c r="AD1340" i="5" s="1"/>
  <c r="Z1341" i="5"/>
  <c r="AC1341" i="5" s="1"/>
  <c r="AD1341" i="5" s="1"/>
  <c r="Z1344" i="5"/>
  <c r="AC1344" i="5" s="1"/>
  <c r="AD1344" i="5" s="1"/>
  <c r="Z1349" i="5"/>
  <c r="AC1349" i="5" s="1"/>
  <c r="AD1349" i="5" s="1"/>
  <c r="Z1351" i="5"/>
  <c r="AC1351" i="5" s="1"/>
  <c r="AD1351" i="5" s="1"/>
  <c r="Z1352" i="5"/>
  <c r="AC1352" i="5" s="1"/>
  <c r="AD1352" i="5" s="1"/>
  <c r="Z1353" i="5"/>
  <c r="AC1353" i="5" s="1"/>
  <c r="AD1353" i="5" s="1"/>
  <c r="Z1354" i="5"/>
  <c r="AC1354" i="5" s="1"/>
  <c r="AD1354" i="5" s="1"/>
  <c r="Z1357" i="5"/>
  <c r="AC1357" i="5" s="1"/>
  <c r="AD1357" i="5" s="1"/>
  <c r="Z1365" i="5"/>
  <c r="AC1365" i="5" s="1"/>
  <c r="AD1365" i="5" s="1"/>
  <c r="Z1367" i="5"/>
  <c r="AC1367" i="5" s="1"/>
  <c r="AD1367" i="5" s="1"/>
  <c r="Z1368" i="5"/>
  <c r="AC1368" i="5" s="1"/>
  <c r="AD1368" i="5" s="1"/>
  <c r="Z1369" i="5"/>
  <c r="AC1369" i="5" s="1"/>
  <c r="AD1369" i="5" s="1"/>
  <c r="Z1370" i="5"/>
  <c r="AC1370" i="5" s="1"/>
  <c r="AD1370" i="5" s="1"/>
  <c r="Z1371" i="5"/>
  <c r="AC1371" i="5" s="1"/>
  <c r="AD1371" i="5" s="1"/>
  <c r="Z1372" i="5"/>
  <c r="AC1372" i="5" s="1"/>
  <c r="AD1372" i="5" s="1"/>
  <c r="Z1373" i="5"/>
  <c r="AC1373" i="5" s="1"/>
  <c r="AD1373" i="5" s="1"/>
  <c r="Z1374" i="5"/>
  <c r="AC1374" i="5" s="1"/>
  <c r="AD1374" i="5" s="1"/>
  <c r="Z1375" i="5"/>
  <c r="AC1375" i="5" s="1"/>
  <c r="AD1375" i="5" s="1"/>
  <c r="Z1376" i="5"/>
  <c r="AC1376" i="5" s="1"/>
  <c r="AD1376" i="5" s="1"/>
  <c r="Z1377" i="5"/>
  <c r="AC1377" i="5" s="1"/>
  <c r="AD1377" i="5" s="1"/>
  <c r="Z1378" i="5"/>
  <c r="AC1378" i="5" s="1"/>
  <c r="AD1378" i="5" s="1"/>
  <c r="Z1381" i="5"/>
  <c r="AC1381" i="5" s="1"/>
  <c r="AD1381" i="5" s="1"/>
  <c r="Z1382" i="5"/>
  <c r="AC1382" i="5" s="1"/>
  <c r="Z1384" i="5"/>
  <c r="AC1384" i="5" s="1"/>
  <c r="Z1390" i="5"/>
  <c r="AC1390" i="5" s="1"/>
  <c r="Z1391" i="5"/>
  <c r="AC1391" i="5" s="1"/>
  <c r="Z1392" i="5"/>
  <c r="AC1392" i="5" s="1"/>
  <c r="Z1393" i="5"/>
  <c r="AC1393" i="5" s="1"/>
  <c r="AD1393" i="5" s="1"/>
  <c r="I8" i="5"/>
  <c r="Z8" i="5" s="1"/>
  <c r="AC8" i="5" s="1"/>
  <c r="AD8" i="5" s="1"/>
  <c r="I9" i="5"/>
  <c r="Z9" i="5" s="1"/>
  <c r="AC9" i="5" s="1"/>
  <c r="AD9" i="5" s="1"/>
  <c r="I10" i="5"/>
  <c r="Z10" i="5" s="1"/>
  <c r="AC10" i="5" s="1"/>
  <c r="AD10" i="5" s="1"/>
  <c r="I11" i="5"/>
  <c r="Z11" i="5" s="1"/>
  <c r="AC11" i="5" s="1"/>
  <c r="AD11" i="5" s="1"/>
  <c r="I12" i="5"/>
  <c r="Z12" i="5" s="1"/>
  <c r="AC12" i="5" s="1"/>
  <c r="AD12" i="5" s="1"/>
  <c r="I13" i="5"/>
  <c r="Z13" i="5" s="1"/>
  <c r="AC13" i="5" s="1"/>
  <c r="AD13" i="5" s="1"/>
  <c r="I14" i="5"/>
  <c r="Z14" i="5" s="1"/>
  <c r="AC14" i="5" s="1"/>
  <c r="AD14" i="5" s="1"/>
  <c r="I15" i="5"/>
  <c r="Z15" i="5" s="1"/>
  <c r="AC15" i="5" s="1"/>
  <c r="AD15" i="5" s="1"/>
  <c r="I16" i="5"/>
  <c r="Z16" i="5" s="1"/>
  <c r="AC16" i="5" s="1"/>
  <c r="AD16" i="5" s="1"/>
  <c r="I17" i="5"/>
  <c r="Z17" i="5" s="1"/>
  <c r="AC17" i="5" s="1"/>
  <c r="AD17" i="5" s="1"/>
  <c r="I18" i="5"/>
  <c r="Z18" i="5" s="1"/>
  <c r="AC18" i="5" s="1"/>
  <c r="AD18" i="5" s="1"/>
  <c r="I19" i="5"/>
  <c r="Z19" i="5" s="1"/>
  <c r="AC19" i="5" s="1"/>
  <c r="AD19" i="5" s="1"/>
  <c r="I20" i="5"/>
  <c r="Z20" i="5" s="1"/>
  <c r="AC20" i="5" s="1"/>
  <c r="AD20" i="5" s="1"/>
  <c r="I21" i="5"/>
  <c r="Z21" i="5" s="1"/>
  <c r="AC21" i="5" s="1"/>
  <c r="AD21" i="5" s="1"/>
  <c r="I22" i="5"/>
  <c r="Z22" i="5" s="1"/>
  <c r="AC22" i="5" s="1"/>
  <c r="AD22" i="5" s="1"/>
  <c r="I23" i="5"/>
  <c r="Z23" i="5" s="1"/>
  <c r="AC23" i="5" s="1"/>
  <c r="AD23" i="5" s="1"/>
  <c r="I24" i="5"/>
  <c r="Z24" i="5" s="1"/>
  <c r="AC24" i="5" s="1"/>
  <c r="AD24" i="5" s="1"/>
  <c r="I25" i="5"/>
  <c r="Z25" i="5" s="1"/>
  <c r="AC25" i="5" s="1"/>
  <c r="AD25" i="5" s="1"/>
  <c r="I26" i="5"/>
  <c r="Z26" i="5" s="1"/>
  <c r="AC26" i="5" s="1"/>
  <c r="AD26" i="5" s="1"/>
  <c r="I27" i="5"/>
  <c r="Z27" i="5" s="1"/>
  <c r="AC27" i="5" s="1"/>
  <c r="AD27" i="5" s="1"/>
  <c r="I28" i="5"/>
  <c r="Z28" i="5" s="1"/>
  <c r="AC28" i="5" s="1"/>
  <c r="AD28" i="5" s="1"/>
  <c r="I29" i="5"/>
  <c r="Z29" i="5" s="1"/>
  <c r="AC29" i="5" s="1"/>
  <c r="AD29" i="5" s="1"/>
  <c r="I30" i="5"/>
  <c r="Z30" i="5" s="1"/>
  <c r="AC30" i="5" s="1"/>
  <c r="AD30" i="5" s="1"/>
  <c r="I31" i="5"/>
  <c r="Z31" i="5" s="1"/>
  <c r="AC31" i="5" s="1"/>
  <c r="AD31" i="5" s="1"/>
  <c r="I32" i="5"/>
  <c r="Z32" i="5" s="1"/>
  <c r="AC32" i="5" s="1"/>
  <c r="AD32" i="5" s="1"/>
  <c r="I33" i="5"/>
  <c r="Z33" i="5" s="1"/>
  <c r="AC33" i="5" s="1"/>
  <c r="AD33" i="5" s="1"/>
  <c r="I34" i="5"/>
  <c r="Z34" i="5" s="1"/>
  <c r="AC34" i="5" s="1"/>
  <c r="AD34" i="5" s="1"/>
  <c r="I35" i="5"/>
  <c r="Z35" i="5" s="1"/>
  <c r="AC35" i="5" s="1"/>
  <c r="AD35" i="5" s="1"/>
  <c r="I36" i="5"/>
  <c r="Z36" i="5" s="1"/>
  <c r="AC36" i="5" s="1"/>
  <c r="AD36" i="5" s="1"/>
  <c r="I37" i="5"/>
  <c r="Z37" i="5" s="1"/>
  <c r="AC37" i="5" s="1"/>
  <c r="AD37" i="5" s="1"/>
  <c r="I38" i="5"/>
  <c r="Z38" i="5" s="1"/>
  <c r="AC38" i="5" s="1"/>
  <c r="AD38" i="5" s="1"/>
  <c r="I39" i="5"/>
  <c r="Z39" i="5" s="1"/>
  <c r="AC39" i="5" s="1"/>
  <c r="AD39" i="5" s="1"/>
  <c r="I40" i="5"/>
  <c r="Z40" i="5" s="1"/>
  <c r="AC40" i="5" s="1"/>
  <c r="AD40" i="5" s="1"/>
  <c r="I41" i="5"/>
  <c r="Z41" i="5" s="1"/>
  <c r="AC41" i="5" s="1"/>
  <c r="AD41" i="5" s="1"/>
  <c r="I42" i="5"/>
  <c r="Z42" i="5" s="1"/>
  <c r="AC42" i="5" s="1"/>
  <c r="AD42" i="5" s="1"/>
  <c r="I43" i="5"/>
  <c r="Z43" i="5" s="1"/>
  <c r="AC43" i="5" s="1"/>
  <c r="AD43" i="5" s="1"/>
  <c r="I44" i="5"/>
  <c r="Z44" i="5" s="1"/>
  <c r="AC44" i="5" s="1"/>
  <c r="AD44" i="5" s="1"/>
  <c r="I45" i="5"/>
  <c r="Z45" i="5" s="1"/>
  <c r="AC45" i="5" s="1"/>
  <c r="AD45" i="5" s="1"/>
  <c r="I46" i="5"/>
  <c r="Z46" i="5" s="1"/>
  <c r="AC46" i="5" s="1"/>
  <c r="AD46" i="5" s="1"/>
  <c r="I47" i="5"/>
  <c r="Z47" i="5" s="1"/>
  <c r="AC47" i="5" s="1"/>
  <c r="AD47" i="5" s="1"/>
  <c r="I48" i="5"/>
  <c r="Z48" i="5" s="1"/>
  <c r="AC48" i="5" s="1"/>
  <c r="AD48" i="5" s="1"/>
  <c r="I49" i="5"/>
  <c r="Z49" i="5" s="1"/>
  <c r="AC49" i="5" s="1"/>
  <c r="AD49" i="5" s="1"/>
  <c r="I50" i="5"/>
  <c r="Z50" i="5" s="1"/>
  <c r="AC50" i="5" s="1"/>
  <c r="AD50" i="5" s="1"/>
  <c r="I51" i="5"/>
  <c r="Z51" i="5" s="1"/>
  <c r="AC51" i="5" s="1"/>
  <c r="AD51" i="5" s="1"/>
  <c r="I52" i="5"/>
  <c r="Z52" i="5" s="1"/>
  <c r="AC52" i="5" s="1"/>
  <c r="AD52" i="5" s="1"/>
  <c r="I53" i="5"/>
  <c r="Z53" i="5" s="1"/>
  <c r="AC53" i="5" s="1"/>
  <c r="AD53" i="5" s="1"/>
  <c r="I54" i="5"/>
  <c r="Z54" i="5" s="1"/>
  <c r="AC54" i="5" s="1"/>
  <c r="AD54" i="5" s="1"/>
  <c r="I55" i="5"/>
  <c r="Z55" i="5" s="1"/>
  <c r="AC55" i="5" s="1"/>
  <c r="AD55" i="5" s="1"/>
  <c r="I56" i="5"/>
  <c r="Z56" i="5" s="1"/>
  <c r="AC56" i="5" s="1"/>
  <c r="AD56" i="5" s="1"/>
  <c r="I57" i="5"/>
  <c r="Z57" i="5" s="1"/>
  <c r="AC57" i="5" s="1"/>
  <c r="AD57" i="5" s="1"/>
  <c r="I58" i="5"/>
  <c r="Z58" i="5" s="1"/>
  <c r="AC58" i="5" s="1"/>
  <c r="AD58" i="5" s="1"/>
  <c r="I59" i="5"/>
  <c r="Z59" i="5" s="1"/>
  <c r="AC59" i="5" s="1"/>
  <c r="AD59" i="5" s="1"/>
  <c r="I60" i="5"/>
  <c r="Z60" i="5" s="1"/>
  <c r="AC60" i="5" s="1"/>
  <c r="AD60" i="5" s="1"/>
  <c r="I61" i="5"/>
  <c r="Z61" i="5" s="1"/>
  <c r="AC61" i="5" s="1"/>
  <c r="AD61" i="5" s="1"/>
  <c r="I62" i="5"/>
  <c r="Z62" i="5" s="1"/>
  <c r="AC62" i="5" s="1"/>
  <c r="AD62" i="5" s="1"/>
  <c r="I63" i="5"/>
  <c r="Z63" i="5" s="1"/>
  <c r="AC63" i="5" s="1"/>
  <c r="AD63" i="5" s="1"/>
  <c r="I64" i="5"/>
  <c r="Z64" i="5" s="1"/>
  <c r="AC64" i="5" s="1"/>
  <c r="AD64" i="5" s="1"/>
  <c r="I65" i="5"/>
  <c r="Z65" i="5" s="1"/>
  <c r="AC65" i="5" s="1"/>
  <c r="AD65" i="5" s="1"/>
  <c r="I66" i="5"/>
  <c r="Z66" i="5" s="1"/>
  <c r="AC66" i="5" s="1"/>
  <c r="AD66" i="5" s="1"/>
  <c r="I67" i="5"/>
  <c r="Z67" i="5" s="1"/>
  <c r="AC67" i="5" s="1"/>
  <c r="AD67" i="5" s="1"/>
  <c r="I68" i="5"/>
  <c r="Z68" i="5" s="1"/>
  <c r="AC68" i="5" s="1"/>
  <c r="AD68" i="5" s="1"/>
  <c r="I69" i="5"/>
  <c r="Z69" i="5" s="1"/>
  <c r="AC69" i="5" s="1"/>
  <c r="AD69" i="5" s="1"/>
  <c r="I70" i="5"/>
  <c r="Z70" i="5" s="1"/>
  <c r="AC70" i="5" s="1"/>
  <c r="AD70" i="5" s="1"/>
  <c r="I71" i="5"/>
  <c r="Z71" i="5" s="1"/>
  <c r="AC71" i="5" s="1"/>
  <c r="AD71" i="5" s="1"/>
  <c r="I72" i="5"/>
  <c r="Z72" i="5" s="1"/>
  <c r="AC72" i="5" s="1"/>
  <c r="AD72" i="5" s="1"/>
  <c r="I73" i="5"/>
  <c r="Z73" i="5" s="1"/>
  <c r="AC73" i="5" s="1"/>
  <c r="AD73" i="5" s="1"/>
  <c r="I74" i="5"/>
  <c r="Z74" i="5" s="1"/>
  <c r="AC74" i="5" s="1"/>
  <c r="AD74" i="5" s="1"/>
  <c r="I75" i="5"/>
  <c r="Z75" i="5" s="1"/>
  <c r="AC75" i="5" s="1"/>
  <c r="AD75" i="5" s="1"/>
  <c r="I76" i="5"/>
  <c r="Z76" i="5" s="1"/>
  <c r="AC76" i="5" s="1"/>
  <c r="AD76" i="5" s="1"/>
  <c r="I77" i="5"/>
  <c r="Z77" i="5" s="1"/>
  <c r="AC77" i="5" s="1"/>
  <c r="AD77" i="5" s="1"/>
  <c r="I78" i="5"/>
  <c r="Z78" i="5" s="1"/>
  <c r="AC78" i="5" s="1"/>
  <c r="AD78" i="5" s="1"/>
  <c r="I79" i="5"/>
  <c r="Z79" i="5" s="1"/>
  <c r="AC79" i="5" s="1"/>
  <c r="AD79" i="5" s="1"/>
  <c r="I80" i="5"/>
  <c r="Z80" i="5" s="1"/>
  <c r="AC80" i="5" s="1"/>
  <c r="AD80" i="5" s="1"/>
  <c r="I81" i="5"/>
  <c r="Z81" i="5" s="1"/>
  <c r="AC81" i="5" s="1"/>
  <c r="AD81" i="5" s="1"/>
  <c r="I82" i="5"/>
  <c r="Z82" i="5" s="1"/>
  <c r="AC82" i="5" s="1"/>
  <c r="AD82" i="5" s="1"/>
  <c r="I83" i="5"/>
  <c r="Z83" i="5" s="1"/>
  <c r="AC83" i="5" s="1"/>
  <c r="AD83" i="5" s="1"/>
  <c r="I84" i="5"/>
  <c r="Z84" i="5" s="1"/>
  <c r="AC84" i="5" s="1"/>
  <c r="AD84" i="5" s="1"/>
  <c r="I85" i="5"/>
  <c r="Z85" i="5" s="1"/>
  <c r="AC85" i="5" s="1"/>
  <c r="AD85" i="5" s="1"/>
  <c r="I86" i="5"/>
  <c r="Z86" i="5" s="1"/>
  <c r="AC86" i="5" s="1"/>
  <c r="AD86" i="5" s="1"/>
  <c r="I87" i="5"/>
  <c r="Z87" i="5" s="1"/>
  <c r="AC87" i="5" s="1"/>
  <c r="AD87" i="5" s="1"/>
  <c r="I88" i="5"/>
  <c r="Z88" i="5" s="1"/>
  <c r="AC88" i="5" s="1"/>
  <c r="AD88" i="5" s="1"/>
  <c r="I89" i="5"/>
  <c r="Z89" i="5" s="1"/>
  <c r="AC89" i="5" s="1"/>
  <c r="AD89" i="5" s="1"/>
  <c r="I90" i="5"/>
  <c r="Z90" i="5" s="1"/>
  <c r="AC90" i="5" s="1"/>
  <c r="AD90" i="5" s="1"/>
  <c r="I91" i="5"/>
  <c r="Z91" i="5" s="1"/>
  <c r="AC91" i="5" s="1"/>
  <c r="AD91" i="5" s="1"/>
  <c r="I92" i="5"/>
  <c r="Z92" i="5" s="1"/>
  <c r="AC92" i="5" s="1"/>
  <c r="AD92" i="5" s="1"/>
  <c r="I93" i="5"/>
  <c r="Z93" i="5" s="1"/>
  <c r="AC93" i="5" s="1"/>
  <c r="AD93" i="5" s="1"/>
  <c r="I94" i="5"/>
  <c r="Z94" i="5" s="1"/>
  <c r="AC94" i="5" s="1"/>
  <c r="AD94" i="5" s="1"/>
  <c r="I95" i="5"/>
  <c r="Z95" i="5" s="1"/>
  <c r="AC95" i="5" s="1"/>
  <c r="AD95" i="5" s="1"/>
  <c r="I96" i="5"/>
  <c r="Z96" i="5" s="1"/>
  <c r="AC96" i="5" s="1"/>
  <c r="AD96" i="5" s="1"/>
  <c r="I97" i="5"/>
  <c r="Z97" i="5" s="1"/>
  <c r="AC97" i="5" s="1"/>
  <c r="AD97" i="5" s="1"/>
  <c r="I98" i="5"/>
  <c r="Z98" i="5" s="1"/>
  <c r="AC98" i="5" s="1"/>
  <c r="AD98" i="5" s="1"/>
  <c r="I99" i="5"/>
  <c r="Z99" i="5" s="1"/>
  <c r="AC99" i="5" s="1"/>
  <c r="AD99" i="5" s="1"/>
  <c r="I100" i="5"/>
  <c r="Z100" i="5" s="1"/>
  <c r="AC100" i="5" s="1"/>
  <c r="AD100" i="5" s="1"/>
  <c r="I101" i="5"/>
  <c r="Z101" i="5" s="1"/>
  <c r="AC101" i="5" s="1"/>
  <c r="AD101" i="5" s="1"/>
  <c r="I102" i="5"/>
  <c r="Z102" i="5" s="1"/>
  <c r="AC102" i="5" s="1"/>
  <c r="AD102" i="5" s="1"/>
  <c r="I103" i="5"/>
  <c r="Z103" i="5" s="1"/>
  <c r="AC103" i="5" s="1"/>
  <c r="AD103" i="5" s="1"/>
  <c r="I104" i="5"/>
  <c r="Z104" i="5" s="1"/>
  <c r="AC104" i="5" s="1"/>
  <c r="AD104" i="5" s="1"/>
  <c r="I105" i="5"/>
  <c r="Z105" i="5" s="1"/>
  <c r="AC105" i="5" s="1"/>
  <c r="AD105" i="5" s="1"/>
  <c r="I106" i="5"/>
  <c r="Z106" i="5" s="1"/>
  <c r="AC106" i="5" s="1"/>
  <c r="AD106" i="5" s="1"/>
  <c r="I107" i="5"/>
  <c r="Z107" i="5" s="1"/>
  <c r="AC107" i="5" s="1"/>
  <c r="AD107" i="5" s="1"/>
  <c r="I108" i="5"/>
  <c r="Z108" i="5" s="1"/>
  <c r="AC108" i="5" s="1"/>
  <c r="AD108" i="5" s="1"/>
  <c r="I109" i="5"/>
  <c r="Z109" i="5" s="1"/>
  <c r="AC109" i="5" s="1"/>
  <c r="AD109" i="5" s="1"/>
  <c r="I110" i="5"/>
  <c r="Z110" i="5" s="1"/>
  <c r="AC110" i="5" s="1"/>
  <c r="AD110" i="5" s="1"/>
  <c r="I111" i="5"/>
  <c r="Z111" i="5" s="1"/>
  <c r="AC111" i="5" s="1"/>
  <c r="AD111" i="5" s="1"/>
  <c r="I112" i="5"/>
  <c r="Z112" i="5" s="1"/>
  <c r="AC112" i="5" s="1"/>
  <c r="AD112" i="5" s="1"/>
  <c r="I113" i="5"/>
  <c r="Z113" i="5" s="1"/>
  <c r="AC113" i="5" s="1"/>
  <c r="AD113" i="5" s="1"/>
  <c r="I114" i="5"/>
  <c r="Z114" i="5" s="1"/>
  <c r="AC114" i="5" s="1"/>
  <c r="AD114" i="5" s="1"/>
  <c r="I115" i="5"/>
  <c r="Z115" i="5" s="1"/>
  <c r="AC115" i="5" s="1"/>
  <c r="AD115" i="5" s="1"/>
  <c r="I116" i="5"/>
  <c r="Z116" i="5" s="1"/>
  <c r="AC116" i="5" s="1"/>
  <c r="AD116" i="5" s="1"/>
  <c r="I117" i="5"/>
  <c r="Z117" i="5" s="1"/>
  <c r="AC117" i="5" s="1"/>
  <c r="AD117" i="5" s="1"/>
  <c r="I118" i="5"/>
  <c r="Z118" i="5" s="1"/>
  <c r="AC118" i="5" s="1"/>
  <c r="AD118" i="5" s="1"/>
  <c r="I119" i="5"/>
  <c r="Z119" i="5" s="1"/>
  <c r="AC119" i="5" s="1"/>
  <c r="AD119" i="5" s="1"/>
  <c r="I120" i="5"/>
  <c r="Z120" i="5" s="1"/>
  <c r="AC120" i="5" s="1"/>
  <c r="AD120" i="5" s="1"/>
  <c r="I121" i="5"/>
  <c r="Z121" i="5" s="1"/>
  <c r="AC121" i="5" s="1"/>
  <c r="AD121" i="5" s="1"/>
  <c r="I122" i="5"/>
  <c r="Z122" i="5" s="1"/>
  <c r="AC122" i="5" s="1"/>
  <c r="AD122" i="5" s="1"/>
  <c r="I123" i="5"/>
  <c r="Z123" i="5" s="1"/>
  <c r="AC123" i="5" s="1"/>
  <c r="AD123" i="5" s="1"/>
  <c r="I124" i="5"/>
  <c r="Z124" i="5" s="1"/>
  <c r="AC124" i="5" s="1"/>
  <c r="AD124" i="5" s="1"/>
  <c r="I125" i="5"/>
  <c r="Z125" i="5" s="1"/>
  <c r="AC125" i="5" s="1"/>
  <c r="AD125" i="5" s="1"/>
  <c r="I126" i="5"/>
  <c r="Z126" i="5" s="1"/>
  <c r="AC126" i="5" s="1"/>
  <c r="AD126" i="5" s="1"/>
  <c r="I127" i="5"/>
  <c r="Z127" i="5" s="1"/>
  <c r="AC127" i="5" s="1"/>
  <c r="AD127" i="5" s="1"/>
  <c r="I128" i="5"/>
  <c r="Z128" i="5" s="1"/>
  <c r="AC128" i="5" s="1"/>
  <c r="AD128" i="5" s="1"/>
  <c r="I129" i="5"/>
  <c r="Z129" i="5" s="1"/>
  <c r="AC129" i="5" s="1"/>
  <c r="AD129" i="5" s="1"/>
  <c r="I130" i="5"/>
  <c r="Z130" i="5" s="1"/>
  <c r="AC130" i="5" s="1"/>
  <c r="AD130" i="5" s="1"/>
  <c r="I131" i="5"/>
  <c r="Z131" i="5" s="1"/>
  <c r="AC131" i="5" s="1"/>
  <c r="AD131" i="5" s="1"/>
  <c r="I132" i="5"/>
  <c r="Z132" i="5" s="1"/>
  <c r="AC132" i="5" s="1"/>
  <c r="AD132" i="5" s="1"/>
  <c r="I133" i="5"/>
  <c r="Z133" i="5" s="1"/>
  <c r="AC133" i="5" s="1"/>
  <c r="AD133" i="5" s="1"/>
  <c r="I134" i="5"/>
  <c r="Z134" i="5" s="1"/>
  <c r="AC134" i="5" s="1"/>
  <c r="AD134" i="5" s="1"/>
  <c r="I135" i="5"/>
  <c r="Z135" i="5" s="1"/>
  <c r="AC135" i="5" s="1"/>
  <c r="AD135" i="5" s="1"/>
  <c r="I136" i="5"/>
  <c r="Z136" i="5" s="1"/>
  <c r="AC136" i="5" s="1"/>
  <c r="AD136" i="5" s="1"/>
  <c r="I137" i="5"/>
  <c r="Z137" i="5" s="1"/>
  <c r="AC137" i="5" s="1"/>
  <c r="AD137" i="5" s="1"/>
  <c r="I138" i="5"/>
  <c r="Z138" i="5" s="1"/>
  <c r="AC138" i="5" s="1"/>
  <c r="AD138" i="5" s="1"/>
  <c r="I139" i="5"/>
  <c r="Z139" i="5" s="1"/>
  <c r="AC139" i="5" s="1"/>
  <c r="AD139" i="5" s="1"/>
  <c r="I140" i="5"/>
  <c r="Z140" i="5" s="1"/>
  <c r="AC140" i="5" s="1"/>
  <c r="AD140" i="5" s="1"/>
  <c r="I141" i="5"/>
  <c r="Z141" i="5" s="1"/>
  <c r="AC141" i="5" s="1"/>
  <c r="AD141" i="5" s="1"/>
  <c r="I142" i="5"/>
  <c r="Z142" i="5" s="1"/>
  <c r="AC142" i="5" s="1"/>
  <c r="AD142" i="5" s="1"/>
  <c r="I143" i="5"/>
  <c r="Z143" i="5" s="1"/>
  <c r="AC143" i="5" s="1"/>
  <c r="AD143" i="5" s="1"/>
  <c r="I144" i="5"/>
  <c r="Z144" i="5" s="1"/>
  <c r="AC144" i="5" s="1"/>
  <c r="AD144" i="5" s="1"/>
  <c r="I145" i="5"/>
  <c r="Z145" i="5" s="1"/>
  <c r="AC145" i="5" s="1"/>
  <c r="AD145" i="5" s="1"/>
  <c r="I146" i="5"/>
  <c r="Z146" i="5" s="1"/>
  <c r="AC146" i="5" s="1"/>
  <c r="AD146" i="5" s="1"/>
  <c r="I147" i="5"/>
  <c r="Z147" i="5" s="1"/>
  <c r="AC147" i="5" s="1"/>
  <c r="AD147" i="5" s="1"/>
  <c r="I148" i="5"/>
  <c r="Z148" i="5" s="1"/>
  <c r="AC148" i="5" s="1"/>
  <c r="AD148" i="5" s="1"/>
  <c r="I149" i="5"/>
  <c r="Z149" i="5" s="1"/>
  <c r="AC149" i="5" s="1"/>
  <c r="AD149" i="5" s="1"/>
  <c r="I150" i="5"/>
  <c r="Z150" i="5" s="1"/>
  <c r="AC150" i="5" s="1"/>
  <c r="AD150" i="5" s="1"/>
  <c r="I151" i="5"/>
  <c r="Z151" i="5" s="1"/>
  <c r="AC151" i="5" s="1"/>
  <c r="AD151" i="5" s="1"/>
  <c r="I152" i="5"/>
  <c r="Z152" i="5" s="1"/>
  <c r="AC152" i="5" s="1"/>
  <c r="AD152" i="5" s="1"/>
  <c r="I153" i="5"/>
  <c r="Z153" i="5" s="1"/>
  <c r="AC153" i="5" s="1"/>
  <c r="AD153" i="5" s="1"/>
  <c r="I154" i="5"/>
  <c r="Z154" i="5" s="1"/>
  <c r="AC154" i="5" s="1"/>
  <c r="AD154" i="5" s="1"/>
  <c r="I155" i="5"/>
  <c r="Z155" i="5" s="1"/>
  <c r="AC155" i="5" s="1"/>
  <c r="AD155" i="5" s="1"/>
  <c r="I156" i="5"/>
  <c r="Z156" i="5" s="1"/>
  <c r="AC156" i="5" s="1"/>
  <c r="AD156" i="5" s="1"/>
  <c r="I157" i="5"/>
  <c r="Z157" i="5" s="1"/>
  <c r="AC157" i="5" s="1"/>
  <c r="AD157" i="5" s="1"/>
  <c r="I158" i="5"/>
  <c r="Z158" i="5" s="1"/>
  <c r="AC158" i="5" s="1"/>
  <c r="AD158" i="5" s="1"/>
  <c r="I159" i="5"/>
  <c r="Z159" i="5" s="1"/>
  <c r="AC159" i="5" s="1"/>
  <c r="AD159" i="5" s="1"/>
  <c r="I160" i="5"/>
  <c r="Z160" i="5" s="1"/>
  <c r="AC160" i="5" s="1"/>
  <c r="AD160" i="5" s="1"/>
  <c r="I161" i="5"/>
  <c r="Z161" i="5" s="1"/>
  <c r="AC161" i="5" s="1"/>
  <c r="AD161" i="5" s="1"/>
  <c r="I162" i="5"/>
  <c r="Z162" i="5" s="1"/>
  <c r="AC162" i="5" s="1"/>
  <c r="AD162" i="5" s="1"/>
  <c r="I163" i="5"/>
  <c r="Z163" i="5" s="1"/>
  <c r="AC163" i="5" s="1"/>
  <c r="AD163" i="5" s="1"/>
  <c r="I164" i="5"/>
  <c r="Z164" i="5" s="1"/>
  <c r="AC164" i="5" s="1"/>
  <c r="AD164" i="5" s="1"/>
  <c r="I165" i="5"/>
  <c r="Z165" i="5" s="1"/>
  <c r="AC165" i="5" s="1"/>
  <c r="AD165" i="5" s="1"/>
  <c r="I166" i="5"/>
  <c r="Z166" i="5" s="1"/>
  <c r="AC166" i="5" s="1"/>
  <c r="AD166" i="5" s="1"/>
  <c r="I167" i="5"/>
  <c r="Z167" i="5" s="1"/>
  <c r="AC167" i="5" s="1"/>
  <c r="AD167" i="5" s="1"/>
  <c r="I168" i="5"/>
  <c r="Z168" i="5" s="1"/>
  <c r="AC168" i="5" s="1"/>
  <c r="AD168" i="5" s="1"/>
  <c r="I169" i="5"/>
  <c r="Z169" i="5" s="1"/>
  <c r="AC169" i="5" s="1"/>
  <c r="AD169" i="5" s="1"/>
  <c r="I170" i="5"/>
  <c r="Z170" i="5" s="1"/>
  <c r="AC170" i="5" s="1"/>
  <c r="AD170" i="5" s="1"/>
  <c r="I171" i="5"/>
  <c r="Z171" i="5" s="1"/>
  <c r="AC171" i="5" s="1"/>
  <c r="AD171" i="5" s="1"/>
  <c r="I172" i="5"/>
  <c r="Z172" i="5" s="1"/>
  <c r="AC172" i="5" s="1"/>
  <c r="AD172" i="5" s="1"/>
  <c r="I173" i="5"/>
  <c r="Z173" i="5" s="1"/>
  <c r="AC173" i="5" s="1"/>
  <c r="AD173" i="5" s="1"/>
  <c r="I174" i="5"/>
  <c r="Z174" i="5" s="1"/>
  <c r="AC174" i="5" s="1"/>
  <c r="AD174" i="5" s="1"/>
  <c r="I175" i="5"/>
  <c r="Z175" i="5" s="1"/>
  <c r="AC175" i="5" s="1"/>
  <c r="AD175" i="5" s="1"/>
  <c r="I176" i="5"/>
  <c r="Z176" i="5" s="1"/>
  <c r="AC176" i="5" s="1"/>
  <c r="AD176" i="5" s="1"/>
  <c r="I177" i="5"/>
  <c r="Z177" i="5" s="1"/>
  <c r="AC177" i="5" s="1"/>
  <c r="AD177" i="5" s="1"/>
  <c r="I178" i="5"/>
  <c r="Z178" i="5" s="1"/>
  <c r="AC178" i="5" s="1"/>
  <c r="AD178" i="5" s="1"/>
  <c r="I179" i="5"/>
  <c r="Z179" i="5" s="1"/>
  <c r="AC179" i="5" s="1"/>
  <c r="AD179" i="5" s="1"/>
  <c r="I180" i="5"/>
  <c r="Z180" i="5" s="1"/>
  <c r="AC180" i="5" s="1"/>
  <c r="AD180" i="5" s="1"/>
  <c r="I181" i="5"/>
  <c r="Z181" i="5" s="1"/>
  <c r="AC181" i="5" s="1"/>
  <c r="AD181" i="5" s="1"/>
  <c r="I182" i="5"/>
  <c r="Z182" i="5" s="1"/>
  <c r="AC182" i="5" s="1"/>
  <c r="AD182" i="5" s="1"/>
  <c r="I183" i="5"/>
  <c r="Z183" i="5" s="1"/>
  <c r="AC183" i="5" s="1"/>
  <c r="AD183" i="5" s="1"/>
  <c r="I184" i="5"/>
  <c r="Z184" i="5" s="1"/>
  <c r="AC184" i="5" s="1"/>
  <c r="AD184" i="5" s="1"/>
  <c r="I185" i="5"/>
  <c r="Z185" i="5" s="1"/>
  <c r="AC185" i="5" s="1"/>
  <c r="AD185" i="5" s="1"/>
  <c r="I186" i="5"/>
  <c r="Z186" i="5" s="1"/>
  <c r="AC186" i="5" s="1"/>
  <c r="AD186" i="5" s="1"/>
  <c r="I187" i="5"/>
  <c r="Z187" i="5" s="1"/>
  <c r="AC187" i="5" s="1"/>
  <c r="AD187" i="5" s="1"/>
  <c r="I188" i="5"/>
  <c r="Z188" i="5" s="1"/>
  <c r="AC188" i="5" s="1"/>
  <c r="AD188" i="5" s="1"/>
  <c r="I189" i="5"/>
  <c r="Z189" i="5" s="1"/>
  <c r="AC189" i="5" s="1"/>
  <c r="AD189" i="5" s="1"/>
  <c r="I190" i="5"/>
  <c r="Z190" i="5" s="1"/>
  <c r="AC190" i="5" s="1"/>
  <c r="AD190" i="5" s="1"/>
  <c r="I191" i="5"/>
  <c r="Z191" i="5" s="1"/>
  <c r="AC191" i="5" s="1"/>
  <c r="AD191" i="5" s="1"/>
  <c r="I192" i="5"/>
  <c r="Z192" i="5" s="1"/>
  <c r="AC192" i="5" s="1"/>
  <c r="AD192" i="5" s="1"/>
  <c r="I193" i="5"/>
  <c r="Z193" i="5" s="1"/>
  <c r="AC193" i="5" s="1"/>
  <c r="AD193" i="5" s="1"/>
  <c r="I194" i="5"/>
  <c r="Z194" i="5" s="1"/>
  <c r="AC194" i="5" s="1"/>
  <c r="AD194" i="5" s="1"/>
  <c r="I195" i="5"/>
  <c r="Z195" i="5" s="1"/>
  <c r="AC195" i="5" s="1"/>
  <c r="AD195" i="5" s="1"/>
  <c r="I196" i="5"/>
  <c r="Z196" i="5" s="1"/>
  <c r="AC196" i="5" s="1"/>
  <c r="AD196" i="5" s="1"/>
  <c r="I197" i="5"/>
  <c r="Z197" i="5" s="1"/>
  <c r="AC197" i="5" s="1"/>
  <c r="AD197" i="5" s="1"/>
  <c r="I198" i="5"/>
  <c r="Z198" i="5" s="1"/>
  <c r="AC198" i="5" s="1"/>
  <c r="AD198" i="5" s="1"/>
  <c r="I199" i="5"/>
  <c r="Z199" i="5" s="1"/>
  <c r="AC199" i="5" s="1"/>
  <c r="AD199" i="5" s="1"/>
  <c r="I200" i="5"/>
  <c r="Z200" i="5" s="1"/>
  <c r="AC200" i="5" s="1"/>
  <c r="AD200" i="5" s="1"/>
  <c r="I201" i="5"/>
  <c r="Z201" i="5" s="1"/>
  <c r="AC201" i="5" s="1"/>
  <c r="AD201" i="5" s="1"/>
  <c r="I202" i="5"/>
  <c r="Z202" i="5" s="1"/>
  <c r="AC202" i="5" s="1"/>
  <c r="AD202" i="5" s="1"/>
  <c r="I203" i="5"/>
  <c r="Z203" i="5" s="1"/>
  <c r="AC203" i="5" s="1"/>
  <c r="AD203" i="5" s="1"/>
  <c r="I204" i="5"/>
  <c r="Z204" i="5" s="1"/>
  <c r="AC204" i="5" s="1"/>
  <c r="AD204" i="5" s="1"/>
  <c r="I205" i="5"/>
  <c r="Z205" i="5" s="1"/>
  <c r="AC205" i="5" s="1"/>
  <c r="AD205" i="5" s="1"/>
  <c r="I206" i="5"/>
  <c r="Z206" i="5" s="1"/>
  <c r="AC206" i="5" s="1"/>
  <c r="AD206" i="5" s="1"/>
  <c r="I207" i="5"/>
  <c r="Z207" i="5" s="1"/>
  <c r="AC207" i="5" s="1"/>
  <c r="AD207" i="5" s="1"/>
  <c r="I208" i="5"/>
  <c r="Z208" i="5" s="1"/>
  <c r="AC208" i="5" s="1"/>
  <c r="AD208" i="5" s="1"/>
  <c r="I209" i="5"/>
  <c r="Z209" i="5" s="1"/>
  <c r="AC209" i="5" s="1"/>
  <c r="AD209" i="5" s="1"/>
  <c r="I210" i="5"/>
  <c r="Z210" i="5" s="1"/>
  <c r="AC210" i="5" s="1"/>
  <c r="AD210" i="5" s="1"/>
  <c r="I211" i="5"/>
  <c r="Z211" i="5" s="1"/>
  <c r="AC211" i="5" s="1"/>
  <c r="AD211" i="5" s="1"/>
  <c r="I212" i="5"/>
  <c r="Z212" i="5" s="1"/>
  <c r="AC212" i="5" s="1"/>
  <c r="AD212" i="5" s="1"/>
  <c r="I213" i="5"/>
  <c r="Z213" i="5" s="1"/>
  <c r="AC213" i="5" s="1"/>
  <c r="AD213" i="5" s="1"/>
  <c r="I214" i="5"/>
  <c r="Z214" i="5" s="1"/>
  <c r="AC214" i="5" s="1"/>
  <c r="AD214" i="5" s="1"/>
  <c r="I215" i="5"/>
  <c r="Z215" i="5" s="1"/>
  <c r="AC215" i="5" s="1"/>
  <c r="AD215" i="5" s="1"/>
  <c r="I216" i="5"/>
  <c r="Z216" i="5" s="1"/>
  <c r="AC216" i="5" s="1"/>
  <c r="AD216" i="5" s="1"/>
  <c r="I217" i="5"/>
  <c r="Z217" i="5" s="1"/>
  <c r="AC217" i="5" s="1"/>
  <c r="AD217" i="5" s="1"/>
  <c r="I218" i="5"/>
  <c r="Z218" i="5" s="1"/>
  <c r="AC218" i="5" s="1"/>
  <c r="AD218" i="5" s="1"/>
  <c r="I219" i="5"/>
  <c r="Z219" i="5" s="1"/>
  <c r="AC219" i="5" s="1"/>
  <c r="AD219" i="5" s="1"/>
  <c r="I220" i="5"/>
  <c r="Z220" i="5" s="1"/>
  <c r="AC220" i="5" s="1"/>
  <c r="AD220" i="5" s="1"/>
  <c r="I221" i="5"/>
  <c r="Z221" i="5" s="1"/>
  <c r="AC221" i="5" s="1"/>
  <c r="AD221" i="5" s="1"/>
  <c r="I222" i="5"/>
  <c r="Z222" i="5" s="1"/>
  <c r="AC222" i="5" s="1"/>
  <c r="AD222" i="5" s="1"/>
  <c r="I223" i="5"/>
  <c r="Z223" i="5" s="1"/>
  <c r="AC223" i="5" s="1"/>
  <c r="AD223" i="5" s="1"/>
  <c r="I224" i="5"/>
  <c r="Z224" i="5" s="1"/>
  <c r="AC224" i="5" s="1"/>
  <c r="AD224" i="5" s="1"/>
  <c r="I225" i="5"/>
  <c r="Z225" i="5" s="1"/>
  <c r="AC225" i="5" s="1"/>
  <c r="AD225" i="5" s="1"/>
  <c r="I226" i="5"/>
  <c r="Z226" i="5" s="1"/>
  <c r="AC226" i="5" s="1"/>
  <c r="AD226" i="5" s="1"/>
  <c r="I227" i="5"/>
  <c r="Z227" i="5" s="1"/>
  <c r="AC227" i="5" s="1"/>
  <c r="AD227" i="5" s="1"/>
  <c r="I228" i="5"/>
  <c r="Z228" i="5" s="1"/>
  <c r="AC228" i="5" s="1"/>
  <c r="AD228" i="5" s="1"/>
  <c r="I229" i="5"/>
  <c r="Z229" i="5" s="1"/>
  <c r="AC229" i="5" s="1"/>
  <c r="AD229" i="5" s="1"/>
  <c r="I230" i="5"/>
  <c r="Z230" i="5" s="1"/>
  <c r="AC230" i="5" s="1"/>
  <c r="AD230" i="5" s="1"/>
  <c r="I231" i="5"/>
  <c r="Z231" i="5" s="1"/>
  <c r="AC231" i="5" s="1"/>
  <c r="AD231" i="5" s="1"/>
  <c r="I232" i="5"/>
  <c r="Z232" i="5" s="1"/>
  <c r="AC232" i="5" s="1"/>
  <c r="AD232" i="5" s="1"/>
  <c r="I233" i="5"/>
  <c r="Z233" i="5" s="1"/>
  <c r="AC233" i="5" s="1"/>
  <c r="AD233" i="5" s="1"/>
  <c r="I234" i="5"/>
  <c r="Z234" i="5" s="1"/>
  <c r="AC234" i="5" s="1"/>
  <c r="AD234" i="5" s="1"/>
  <c r="I235" i="5"/>
  <c r="Z235" i="5" s="1"/>
  <c r="AC235" i="5" s="1"/>
  <c r="AD235" i="5" s="1"/>
  <c r="I236" i="5"/>
  <c r="Z236" i="5" s="1"/>
  <c r="AC236" i="5" s="1"/>
  <c r="AD236" i="5" s="1"/>
  <c r="I237" i="5"/>
  <c r="Z237" i="5" s="1"/>
  <c r="AC237" i="5" s="1"/>
  <c r="AD237" i="5" s="1"/>
  <c r="I238" i="5"/>
  <c r="Z238" i="5" s="1"/>
  <c r="AC238" i="5" s="1"/>
  <c r="AD238" i="5" s="1"/>
  <c r="I239" i="5"/>
  <c r="Z239" i="5" s="1"/>
  <c r="AC239" i="5" s="1"/>
  <c r="AD239" i="5" s="1"/>
  <c r="I240" i="5"/>
  <c r="Z240" i="5" s="1"/>
  <c r="AC240" i="5" s="1"/>
  <c r="AD240" i="5" s="1"/>
  <c r="I241" i="5"/>
  <c r="Z241" i="5" s="1"/>
  <c r="AC241" i="5" s="1"/>
  <c r="AD241" i="5" s="1"/>
  <c r="I242" i="5"/>
  <c r="Z242" i="5" s="1"/>
  <c r="AC242" i="5" s="1"/>
  <c r="AD242" i="5" s="1"/>
  <c r="I243" i="5"/>
  <c r="Z243" i="5" s="1"/>
  <c r="AC243" i="5" s="1"/>
  <c r="AD243" i="5" s="1"/>
  <c r="I244" i="5"/>
  <c r="Z244" i="5" s="1"/>
  <c r="AC244" i="5" s="1"/>
  <c r="AD244" i="5" s="1"/>
  <c r="I245" i="5"/>
  <c r="Z245" i="5" s="1"/>
  <c r="AC245" i="5" s="1"/>
  <c r="AD245" i="5" s="1"/>
  <c r="I246" i="5"/>
  <c r="Z246" i="5" s="1"/>
  <c r="AC246" i="5" s="1"/>
  <c r="AD246" i="5" s="1"/>
  <c r="I247" i="5"/>
  <c r="Z247" i="5" s="1"/>
  <c r="AC247" i="5" s="1"/>
  <c r="AD247" i="5" s="1"/>
  <c r="I248" i="5"/>
  <c r="Z248" i="5" s="1"/>
  <c r="AC248" i="5" s="1"/>
  <c r="AD248" i="5" s="1"/>
  <c r="I249" i="5"/>
  <c r="Z249" i="5" s="1"/>
  <c r="AC249" i="5" s="1"/>
  <c r="AD249" i="5" s="1"/>
  <c r="I250" i="5"/>
  <c r="Z250" i="5" s="1"/>
  <c r="AC250" i="5" s="1"/>
  <c r="AD250" i="5" s="1"/>
  <c r="I251" i="5"/>
  <c r="Z251" i="5" s="1"/>
  <c r="AC251" i="5" s="1"/>
  <c r="AD251" i="5" s="1"/>
  <c r="I252" i="5"/>
  <c r="Z252" i="5" s="1"/>
  <c r="AC252" i="5" s="1"/>
  <c r="AD252" i="5" s="1"/>
  <c r="I253" i="5"/>
  <c r="Z253" i="5" s="1"/>
  <c r="AC253" i="5" s="1"/>
  <c r="AD253" i="5" s="1"/>
  <c r="I254" i="5"/>
  <c r="Z254" i="5" s="1"/>
  <c r="AC254" i="5" s="1"/>
  <c r="AD254" i="5" s="1"/>
  <c r="I255" i="5"/>
  <c r="Z255" i="5" s="1"/>
  <c r="AC255" i="5" s="1"/>
  <c r="AD255" i="5" s="1"/>
  <c r="I256" i="5"/>
  <c r="Z256" i="5" s="1"/>
  <c r="AC256" i="5" s="1"/>
  <c r="AD256" i="5" s="1"/>
  <c r="I257" i="5"/>
  <c r="Z257" i="5" s="1"/>
  <c r="AC257" i="5" s="1"/>
  <c r="AD257" i="5" s="1"/>
  <c r="I258" i="5"/>
  <c r="Z258" i="5" s="1"/>
  <c r="AC258" i="5" s="1"/>
  <c r="AD258" i="5" s="1"/>
  <c r="I259" i="5"/>
  <c r="Z259" i="5" s="1"/>
  <c r="AC259" i="5" s="1"/>
  <c r="AD259" i="5" s="1"/>
  <c r="I260" i="5"/>
  <c r="Z260" i="5" s="1"/>
  <c r="AC260" i="5" s="1"/>
  <c r="AD260" i="5" s="1"/>
  <c r="I261" i="5"/>
  <c r="Z261" i="5" s="1"/>
  <c r="AC261" i="5" s="1"/>
  <c r="AD261" i="5" s="1"/>
  <c r="I262" i="5"/>
  <c r="Z262" i="5" s="1"/>
  <c r="AC262" i="5" s="1"/>
  <c r="AD262" i="5" s="1"/>
  <c r="I263" i="5"/>
  <c r="Z263" i="5" s="1"/>
  <c r="AC263" i="5" s="1"/>
  <c r="AD263" i="5" s="1"/>
  <c r="I264" i="5"/>
  <c r="Z264" i="5" s="1"/>
  <c r="AC264" i="5" s="1"/>
  <c r="AD264" i="5" s="1"/>
  <c r="I265" i="5"/>
  <c r="Z265" i="5" s="1"/>
  <c r="AC265" i="5" s="1"/>
  <c r="AD265" i="5" s="1"/>
  <c r="I266" i="5"/>
  <c r="Z266" i="5" s="1"/>
  <c r="AC266" i="5" s="1"/>
  <c r="AD266" i="5" s="1"/>
  <c r="I267" i="5"/>
  <c r="Z267" i="5" s="1"/>
  <c r="AC267" i="5" s="1"/>
  <c r="AD267" i="5" s="1"/>
  <c r="I268" i="5"/>
  <c r="Z268" i="5" s="1"/>
  <c r="AC268" i="5" s="1"/>
  <c r="AD268" i="5" s="1"/>
  <c r="I269" i="5"/>
  <c r="Z269" i="5" s="1"/>
  <c r="AC269" i="5" s="1"/>
  <c r="AD269" i="5" s="1"/>
  <c r="I270" i="5"/>
  <c r="Z270" i="5" s="1"/>
  <c r="AC270" i="5" s="1"/>
  <c r="AD270" i="5" s="1"/>
  <c r="I271" i="5"/>
  <c r="Z271" i="5" s="1"/>
  <c r="AC271" i="5" s="1"/>
  <c r="AD271" i="5" s="1"/>
  <c r="I272" i="5"/>
  <c r="Z272" i="5" s="1"/>
  <c r="AC272" i="5" s="1"/>
  <c r="AD272" i="5" s="1"/>
  <c r="I273" i="5"/>
  <c r="Z273" i="5" s="1"/>
  <c r="AC273" i="5" s="1"/>
  <c r="AD273" i="5" s="1"/>
  <c r="I274" i="5"/>
  <c r="Z274" i="5" s="1"/>
  <c r="AC274" i="5" s="1"/>
  <c r="AD274" i="5" s="1"/>
  <c r="I275" i="5"/>
  <c r="Z275" i="5" s="1"/>
  <c r="AC275" i="5" s="1"/>
  <c r="AD275" i="5" s="1"/>
  <c r="I276" i="5"/>
  <c r="Z276" i="5" s="1"/>
  <c r="AC276" i="5" s="1"/>
  <c r="AD276" i="5" s="1"/>
  <c r="I277" i="5"/>
  <c r="Z277" i="5" s="1"/>
  <c r="AC277" i="5" s="1"/>
  <c r="AD277" i="5" s="1"/>
  <c r="I278" i="5"/>
  <c r="Z278" i="5" s="1"/>
  <c r="AC278" i="5" s="1"/>
  <c r="AD278" i="5" s="1"/>
  <c r="I279" i="5"/>
  <c r="Z279" i="5" s="1"/>
  <c r="AC279" i="5" s="1"/>
  <c r="AD279" i="5" s="1"/>
  <c r="I280" i="5"/>
  <c r="Z280" i="5" s="1"/>
  <c r="AC280" i="5" s="1"/>
  <c r="AD280" i="5" s="1"/>
  <c r="I281" i="5"/>
  <c r="Z281" i="5" s="1"/>
  <c r="AC281" i="5" s="1"/>
  <c r="AD281" i="5" s="1"/>
  <c r="I282" i="5"/>
  <c r="Z282" i="5" s="1"/>
  <c r="AC282" i="5" s="1"/>
  <c r="AD282" i="5" s="1"/>
  <c r="I283" i="5"/>
  <c r="Z283" i="5" s="1"/>
  <c r="AC283" i="5" s="1"/>
  <c r="AD283" i="5" s="1"/>
  <c r="I284" i="5"/>
  <c r="Z284" i="5" s="1"/>
  <c r="AC284" i="5" s="1"/>
  <c r="AD284" i="5" s="1"/>
  <c r="I285" i="5"/>
  <c r="Z285" i="5" s="1"/>
  <c r="AC285" i="5" s="1"/>
  <c r="AD285" i="5" s="1"/>
  <c r="I286" i="5"/>
  <c r="Z286" i="5" s="1"/>
  <c r="AC286" i="5" s="1"/>
  <c r="AD286" i="5" s="1"/>
  <c r="I287" i="5"/>
  <c r="Z287" i="5" s="1"/>
  <c r="AC287" i="5" s="1"/>
  <c r="AD287" i="5" s="1"/>
  <c r="I288" i="5"/>
  <c r="Z288" i="5" s="1"/>
  <c r="AC288" i="5" s="1"/>
  <c r="AD288" i="5" s="1"/>
  <c r="I289" i="5"/>
  <c r="Z289" i="5" s="1"/>
  <c r="AC289" i="5" s="1"/>
  <c r="AD289" i="5" s="1"/>
  <c r="I290" i="5"/>
  <c r="Z290" i="5" s="1"/>
  <c r="AC290" i="5" s="1"/>
  <c r="AD290" i="5" s="1"/>
  <c r="I291" i="5"/>
  <c r="Z291" i="5" s="1"/>
  <c r="AC291" i="5" s="1"/>
  <c r="AD291" i="5" s="1"/>
  <c r="I292" i="5"/>
  <c r="Z292" i="5" s="1"/>
  <c r="AC292" i="5" s="1"/>
  <c r="AD292" i="5" s="1"/>
  <c r="I293" i="5"/>
  <c r="Z293" i="5" s="1"/>
  <c r="AC293" i="5" s="1"/>
  <c r="AD293" i="5" s="1"/>
  <c r="I294" i="5"/>
  <c r="Z294" i="5" s="1"/>
  <c r="AC294" i="5" s="1"/>
  <c r="AD294" i="5" s="1"/>
  <c r="I295" i="5"/>
  <c r="Z295" i="5" s="1"/>
  <c r="AC295" i="5" s="1"/>
  <c r="AD295" i="5" s="1"/>
  <c r="I296" i="5"/>
  <c r="Z296" i="5" s="1"/>
  <c r="AC296" i="5" s="1"/>
  <c r="AD296" i="5" s="1"/>
  <c r="I297" i="5"/>
  <c r="Z297" i="5" s="1"/>
  <c r="AC297" i="5" s="1"/>
  <c r="AD297" i="5" s="1"/>
  <c r="I298" i="5"/>
  <c r="Z298" i="5" s="1"/>
  <c r="AC298" i="5" s="1"/>
  <c r="AD298" i="5" s="1"/>
  <c r="I299" i="5"/>
  <c r="Z299" i="5" s="1"/>
  <c r="AC299" i="5" s="1"/>
  <c r="AD299" i="5" s="1"/>
  <c r="I300" i="5"/>
  <c r="Z300" i="5" s="1"/>
  <c r="AC300" i="5" s="1"/>
  <c r="AD300" i="5" s="1"/>
  <c r="I301" i="5"/>
  <c r="Z301" i="5" s="1"/>
  <c r="AC301" i="5" s="1"/>
  <c r="AD301" i="5" s="1"/>
  <c r="I302" i="5"/>
  <c r="Z302" i="5" s="1"/>
  <c r="AC302" i="5" s="1"/>
  <c r="AD302" i="5" s="1"/>
  <c r="I303" i="5"/>
  <c r="Z303" i="5" s="1"/>
  <c r="AC303" i="5" s="1"/>
  <c r="AD303" i="5" s="1"/>
  <c r="I304" i="5"/>
  <c r="Z304" i="5" s="1"/>
  <c r="AC304" i="5" s="1"/>
  <c r="AD304" i="5" s="1"/>
  <c r="I305" i="5"/>
  <c r="Z305" i="5" s="1"/>
  <c r="AC305" i="5" s="1"/>
  <c r="AD305" i="5" s="1"/>
  <c r="I306" i="5"/>
  <c r="Z306" i="5" s="1"/>
  <c r="AC306" i="5" s="1"/>
  <c r="AD306" i="5" s="1"/>
  <c r="I307" i="5"/>
  <c r="Z307" i="5" s="1"/>
  <c r="AC307" i="5" s="1"/>
  <c r="AD307" i="5" s="1"/>
  <c r="I308" i="5"/>
  <c r="Z308" i="5" s="1"/>
  <c r="AC308" i="5" s="1"/>
  <c r="AD308" i="5" s="1"/>
  <c r="I309" i="5"/>
  <c r="Z309" i="5" s="1"/>
  <c r="AC309" i="5" s="1"/>
  <c r="AD309" i="5" s="1"/>
  <c r="I310" i="5"/>
  <c r="Z310" i="5" s="1"/>
  <c r="AC310" i="5" s="1"/>
  <c r="AD310" i="5" s="1"/>
  <c r="I311" i="5"/>
  <c r="Z311" i="5" s="1"/>
  <c r="AC311" i="5" s="1"/>
  <c r="AD311" i="5" s="1"/>
  <c r="I312" i="5"/>
  <c r="Z312" i="5" s="1"/>
  <c r="AC312" i="5" s="1"/>
  <c r="AD312" i="5" s="1"/>
  <c r="I313" i="5"/>
  <c r="Z313" i="5" s="1"/>
  <c r="AC313" i="5" s="1"/>
  <c r="AD313" i="5" s="1"/>
  <c r="I314" i="5"/>
  <c r="Z314" i="5" s="1"/>
  <c r="AC314" i="5" s="1"/>
  <c r="AD314" i="5" s="1"/>
  <c r="I315" i="5"/>
  <c r="Z315" i="5" s="1"/>
  <c r="AC315" i="5" s="1"/>
  <c r="AD315" i="5" s="1"/>
  <c r="I316" i="5"/>
  <c r="Z316" i="5" s="1"/>
  <c r="AC316" i="5" s="1"/>
  <c r="AD316" i="5" s="1"/>
  <c r="I317" i="5"/>
  <c r="Z317" i="5" s="1"/>
  <c r="AC317" i="5" s="1"/>
  <c r="AD317" i="5" s="1"/>
  <c r="I318" i="5"/>
  <c r="Z318" i="5" s="1"/>
  <c r="AC318" i="5" s="1"/>
  <c r="AD318" i="5" s="1"/>
  <c r="I319" i="5"/>
  <c r="Z319" i="5" s="1"/>
  <c r="AC319" i="5" s="1"/>
  <c r="AD319" i="5" s="1"/>
  <c r="I320" i="5"/>
  <c r="Z320" i="5" s="1"/>
  <c r="AC320" i="5" s="1"/>
  <c r="AD320" i="5" s="1"/>
  <c r="I321" i="5"/>
  <c r="Z321" i="5" s="1"/>
  <c r="AC321" i="5" s="1"/>
  <c r="AD321" i="5" s="1"/>
  <c r="I322" i="5"/>
  <c r="Z322" i="5" s="1"/>
  <c r="AC322" i="5" s="1"/>
  <c r="AD322" i="5" s="1"/>
  <c r="I323" i="5"/>
  <c r="Z323" i="5" s="1"/>
  <c r="AC323" i="5" s="1"/>
  <c r="AD323" i="5" s="1"/>
  <c r="I324" i="5"/>
  <c r="Z324" i="5" s="1"/>
  <c r="AC324" i="5" s="1"/>
  <c r="AD324" i="5" s="1"/>
  <c r="I325" i="5"/>
  <c r="Z325" i="5" s="1"/>
  <c r="AC325" i="5" s="1"/>
  <c r="AD325" i="5" s="1"/>
  <c r="I326" i="5"/>
  <c r="Z326" i="5" s="1"/>
  <c r="AC326" i="5" s="1"/>
  <c r="AD326" i="5" s="1"/>
  <c r="I327" i="5"/>
  <c r="Z327" i="5" s="1"/>
  <c r="AC327" i="5" s="1"/>
  <c r="AD327" i="5" s="1"/>
  <c r="I328" i="5"/>
  <c r="Z328" i="5" s="1"/>
  <c r="AC328" i="5" s="1"/>
  <c r="AD328" i="5" s="1"/>
  <c r="I329" i="5"/>
  <c r="Z329" i="5" s="1"/>
  <c r="AC329" i="5" s="1"/>
  <c r="AD329" i="5" s="1"/>
  <c r="I330" i="5"/>
  <c r="Z330" i="5" s="1"/>
  <c r="AC330" i="5" s="1"/>
  <c r="AD330" i="5" s="1"/>
  <c r="I331" i="5"/>
  <c r="Z331" i="5" s="1"/>
  <c r="AC331" i="5" s="1"/>
  <c r="AD331" i="5" s="1"/>
  <c r="I332" i="5"/>
  <c r="Z332" i="5" s="1"/>
  <c r="AC332" i="5" s="1"/>
  <c r="AD332" i="5" s="1"/>
  <c r="I333" i="5"/>
  <c r="Z333" i="5" s="1"/>
  <c r="AC333" i="5" s="1"/>
  <c r="AD333" i="5" s="1"/>
  <c r="I334" i="5"/>
  <c r="Z334" i="5" s="1"/>
  <c r="AC334" i="5" s="1"/>
  <c r="AD334" i="5" s="1"/>
  <c r="I335" i="5"/>
  <c r="Z335" i="5" s="1"/>
  <c r="AC335" i="5" s="1"/>
  <c r="AD335" i="5" s="1"/>
  <c r="I336" i="5"/>
  <c r="Z336" i="5" s="1"/>
  <c r="AC336" i="5" s="1"/>
  <c r="AD336" i="5" s="1"/>
  <c r="I337" i="5"/>
  <c r="Z337" i="5" s="1"/>
  <c r="AC337" i="5" s="1"/>
  <c r="AD337" i="5" s="1"/>
  <c r="I338" i="5"/>
  <c r="Z338" i="5" s="1"/>
  <c r="AC338" i="5" s="1"/>
  <c r="AD338" i="5" s="1"/>
  <c r="I339" i="5"/>
  <c r="Z339" i="5" s="1"/>
  <c r="AC339" i="5" s="1"/>
  <c r="AD339" i="5" s="1"/>
  <c r="I340" i="5"/>
  <c r="Z340" i="5" s="1"/>
  <c r="AC340" i="5" s="1"/>
  <c r="AD340" i="5" s="1"/>
  <c r="I341" i="5"/>
  <c r="Z341" i="5" s="1"/>
  <c r="AC341" i="5" s="1"/>
  <c r="AD341" i="5" s="1"/>
  <c r="I342" i="5"/>
  <c r="Z342" i="5" s="1"/>
  <c r="AC342" i="5" s="1"/>
  <c r="AD342" i="5" s="1"/>
  <c r="I343" i="5"/>
  <c r="Z343" i="5" s="1"/>
  <c r="AC343" i="5" s="1"/>
  <c r="AD343" i="5" s="1"/>
  <c r="I344" i="5"/>
  <c r="Z344" i="5" s="1"/>
  <c r="AC344" i="5" s="1"/>
  <c r="AD344" i="5" s="1"/>
  <c r="I345" i="5"/>
  <c r="Z345" i="5" s="1"/>
  <c r="AC345" i="5" s="1"/>
  <c r="AD345" i="5" s="1"/>
  <c r="I346" i="5"/>
  <c r="Z346" i="5" s="1"/>
  <c r="AC346" i="5" s="1"/>
  <c r="AD346" i="5" s="1"/>
  <c r="I347" i="5"/>
  <c r="Z347" i="5" s="1"/>
  <c r="AC347" i="5" s="1"/>
  <c r="AD347" i="5" s="1"/>
  <c r="I348" i="5"/>
  <c r="Z348" i="5" s="1"/>
  <c r="AC348" i="5" s="1"/>
  <c r="AD348" i="5" s="1"/>
  <c r="I349" i="5"/>
  <c r="Z349" i="5" s="1"/>
  <c r="AC349" i="5" s="1"/>
  <c r="AD349" i="5" s="1"/>
  <c r="I350" i="5"/>
  <c r="Z350" i="5" s="1"/>
  <c r="AC350" i="5" s="1"/>
  <c r="AD350" i="5" s="1"/>
  <c r="I351" i="5"/>
  <c r="Z351" i="5" s="1"/>
  <c r="AC351" i="5" s="1"/>
  <c r="AD351" i="5" s="1"/>
  <c r="I352" i="5"/>
  <c r="Z352" i="5" s="1"/>
  <c r="AC352" i="5" s="1"/>
  <c r="AD352" i="5" s="1"/>
  <c r="I353" i="5"/>
  <c r="Z353" i="5" s="1"/>
  <c r="AC353" i="5" s="1"/>
  <c r="AD353" i="5" s="1"/>
  <c r="I354" i="5"/>
  <c r="Z354" i="5" s="1"/>
  <c r="AC354" i="5" s="1"/>
  <c r="AD354" i="5" s="1"/>
  <c r="I355" i="5"/>
  <c r="Z355" i="5" s="1"/>
  <c r="AC355" i="5" s="1"/>
  <c r="AD355" i="5" s="1"/>
  <c r="I356" i="5"/>
  <c r="Z356" i="5" s="1"/>
  <c r="AC356" i="5" s="1"/>
  <c r="AD356" i="5" s="1"/>
  <c r="I357" i="5"/>
  <c r="Z357" i="5" s="1"/>
  <c r="AC357" i="5" s="1"/>
  <c r="AD357" i="5" s="1"/>
  <c r="I358" i="5"/>
  <c r="Z358" i="5" s="1"/>
  <c r="AC358" i="5" s="1"/>
  <c r="AD358" i="5" s="1"/>
  <c r="I359" i="5"/>
  <c r="Z359" i="5" s="1"/>
  <c r="AC359" i="5" s="1"/>
  <c r="AD359" i="5" s="1"/>
  <c r="I360" i="5"/>
  <c r="Z360" i="5" s="1"/>
  <c r="AC360" i="5" s="1"/>
  <c r="AD360" i="5" s="1"/>
  <c r="I361" i="5"/>
  <c r="Z361" i="5" s="1"/>
  <c r="AC361" i="5" s="1"/>
  <c r="AD361" i="5" s="1"/>
  <c r="I362" i="5"/>
  <c r="Z362" i="5" s="1"/>
  <c r="AC362" i="5" s="1"/>
  <c r="AD362" i="5" s="1"/>
  <c r="I363" i="5"/>
  <c r="Z363" i="5" s="1"/>
  <c r="AC363" i="5" s="1"/>
  <c r="AD363" i="5" s="1"/>
  <c r="I364" i="5"/>
  <c r="Z364" i="5" s="1"/>
  <c r="AC364" i="5" s="1"/>
  <c r="AD364" i="5" s="1"/>
  <c r="I365" i="5"/>
  <c r="Z365" i="5" s="1"/>
  <c r="AC365" i="5" s="1"/>
  <c r="AD365" i="5" s="1"/>
  <c r="I366" i="5"/>
  <c r="Z366" i="5" s="1"/>
  <c r="AC366" i="5" s="1"/>
  <c r="AD366" i="5" s="1"/>
  <c r="I367" i="5"/>
  <c r="Z367" i="5" s="1"/>
  <c r="AC367" i="5" s="1"/>
  <c r="AD367" i="5" s="1"/>
  <c r="I368" i="5"/>
  <c r="Z368" i="5" s="1"/>
  <c r="AC368" i="5" s="1"/>
  <c r="AD368" i="5" s="1"/>
  <c r="I369" i="5"/>
  <c r="Z369" i="5" s="1"/>
  <c r="AC369" i="5" s="1"/>
  <c r="AD369" i="5" s="1"/>
  <c r="I370" i="5"/>
  <c r="Z370" i="5" s="1"/>
  <c r="AC370" i="5" s="1"/>
  <c r="AD370" i="5" s="1"/>
  <c r="I371" i="5"/>
  <c r="Z371" i="5" s="1"/>
  <c r="AC371" i="5" s="1"/>
  <c r="AD371" i="5" s="1"/>
  <c r="I372" i="5"/>
  <c r="Z372" i="5" s="1"/>
  <c r="AC372" i="5" s="1"/>
  <c r="AD372" i="5" s="1"/>
  <c r="I373" i="5"/>
  <c r="Z373" i="5" s="1"/>
  <c r="AC373" i="5" s="1"/>
  <c r="AD373" i="5" s="1"/>
  <c r="I374" i="5"/>
  <c r="Z374" i="5" s="1"/>
  <c r="AC374" i="5" s="1"/>
  <c r="AD374" i="5" s="1"/>
  <c r="I375" i="5"/>
  <c r="Z375" i="5" s="1"/>
  <c r="AC375" i="5" s="1"/>
  <c r="AD375" i="5" s="1"/>
  <c r="I376" i="5"/>
  <c r="Z376" i="5" s="1"/>
  <c r="AC376" i="5" s="1"/>
  <c r="AD376" i="5" s="1"/>
  <c r="I377" i="5"/>
  <c r="Z377" i="5" s="1"/>
  <c r="AC377" i="5" s="1"/>
  <c r="AD377" i="5" s="1"/>
  <c r="I378" i="5"/>
  <c r="Z378" i="5" s="1"/>
  <c r="AC378" i="5" s="1"/>
  <c r="AD378" i="5" s="1"/>
  <c r="I379" i="5"/>
  <c r="Z379" i="5" s="1"/>
  <c r="AC379" i="5" s="1"/>
  <c r="AD379" i="5" s="1"/>
  <c r="I380" i="5"/>
  <c r="Z380" i="5" s="1"/>
  <c r="AC380" i="5" s="1"/>
  <c r="AD380" i="5" s="1"/>
  <c r="I381" i="5"/>
  <c r="Z381" i="5" s="1"/>
  <c r="AC381" i="5" s="1"/>
  <c r="AD381" i="5" s="1"/>
  <c r="I382" i="5"/>
  <c r="Z382" i="5" s="1"/>
  <c r="AC382" i="5" s="1"/>
  <c r="AD382" i="5" s="1"/>
  <c r="I383" i="5"/>
  <c r="Z383" i="5" s="1"/>
  <c r="AC383" i="5" s="1"/>
  <c r="AD383" i="5" s="1"/>
  <c r="I384" i="5"/>
  <c r="Z384" i="5" s="1"/>
  <c r="AC384" i="5" s="1"/>
  <c r="AD384" i="5" s="1"/>
  <c r="I385" i="5"/>
  <c r="Z385" i="5" s="1"/>
  <c r="AC385" i="5" s="1"/>
  <c r="AD385" i="5" s="1"/>
  <c r="I386" i="5"/>
  <c r="Z386" i="5" s="1"/>
  <c r="AC386" i="5" s="1"/>
  <c r="AD386" i="5" s="1"/>
  <c r="I387" i="5"/>
  <c r="Z387" i="5" s="1"/>
  <c r="AC387" i="5" s="1"/>
  <c r="AD387" i="5" s="1"/>
  <c r="I388" i="5"/>
  <c r="Z388" i="5" s="1"/>
  <c r="AC388" i="5" s="1"/>
  <c r="AD388" i="5" s="1"/>
  <c r="I389" i="5"/>
  <c r="Z389" i="5" s="1"/>
  <c r="AC389" i="5" s="1"/>
  <c r="AD389" i="5" s="1"/>
  <c r="I390" i="5"/>
  <c r="Z390" i="5" s="1"/>
  <c r="AC390" i="5" s="1"/>
  <c r="AD390" i="5" s="1"/>
  <c r="I391" i="5"/>
  <c r="Z391" i="5" s="1"/>
  <c r="AC391" i="5" s="1"/>
  <c r="AD391" i="5" s="1"/>
  <c r="I392" i="5"/>
  <c r="Z392" i="5" s="1"/>
  <c r="AC392" i="5" s="1"/>
  <c r="AD392" i="5" s="1"/>
  <c r="I393" i="5"/>
  <c r="Z393" i="5" s="1"/>
  <c r="AC393" i="5" s="1"/>
  <c r="AD393" i="5" s="1"/>
  <c r="I394" i="5"/>
  <c r="Z394" i="5" s="1"/>
  <c r="AC394" i="5" s="1"/>
  <c r="AD394" i="5" s="1"/>
  <c r="I395" i="5"/>
  <c r="Z395" i="5" s="1"/>
  <c r="AC395" i="5" s="1"/>
  <c r="AD395" i="5" s="1"/>
  <c r="I396" i="5"/>
  <c r="Z396" i="5" s="1"/>
  <c r="AC396" i="5" s="1"/>
  <c r="AD396" i="5" s="1"/>
  <c r="I397" i="5"/>
  <c r="Z397" i="5" s="1"/>
  <c r="AC397" i="5" s="1"/>
  <c r="AD397" i="5" s="1"/>
  <c r="I398" i="5"/>
  <c r="Z398" i="5" s="1"/>
  <c r="AC398" i="5" s="1"/>
  <c r="AD398" i="5" s="1"/>
  <c r="I399" i="5"/>
  <c r="Z399" i="5" s="1"/>
  <c r="AC399" i="5" s="1"/>
  <c r="AD399" i="5" s="1"/>
  <c r="I400" i="5"/>
  <c r="Z400" i="5" s="1"/>
  <c r="AC400" i="5" s="1"/>
  <c r="AD400" i="5" s="1"/>
  <c r="I401" i="5"/>
  <c r="Z401" i="5" s="1"/>
  <c r="AC401" i="5" s="1"/>
  <c r="AD401" i="5" s="1"/>
  <c r="I402" i="5"/>
  <c r="Z402" i="5" s="1"/>
  <c r="AC402" i="5" s="1"/>
  <c r="AD402" i="5" s="1"/>
  <c r="I403" i="5"/>
  <c r="Z403" i="5" s="1"/>
  <c r="AC403" i="5" s="1"/>
  <c r="AD403" i="5" s="1"/>
  <c r="I404" i="5"/>
  <c r="Z404" i="5" s="1"/>
  <c r="AC404" i="5" s="1"/>
  <c r="AD404" i="5" s="1"/>
  <c r="I405" i="5"/>
  <c r="Z405" i="5" s="1"/>
  <c r="AC405" i="5" s="1"/>
  <c r="AD405" i="5" s="1"/>
  <c r="I406" i="5"/>
  <c r="Z406" i="5" s="1"/>
  <c r="AC406" i="5" s="1"/>
  <c r="AD406" i="5" s="1"/>
  <c r="I407" i="5"/>
  <c r="Z407" i="5" s="1"/>
  <c r="AC407" i="5" s="1"/>
  <c r="AD407" i="5" s="1"/>
  <c r="I408" i="5"/>
  <c r="Z408" i="5" s="1"/>
  <c r="AC408" i="5" s="1"/>
  <c r="AD408" i="5" s="1"/>
  <c r="I409" i="5"/>
  <c r="Z409" i="5" s="1"/>
  <c r="AC409" i="5" s="1"/>
  <c r="AD409" i="5" s="1"/>
  <c r="I410" i="5"/>
  <c r="Z410" i="5" s="1"/>
  <c r="AC410" i="5" s="1"/>
  <c r="AD410" i="5" s="1"/>
  <c r="I411" i="5"/>
  <c r="Z411" i="5" s="1"/>
  <c r="AC411" i="5" s="1"/>
  <c r="AD411" i="5" s="1"/>
  <c r="I412" i="5"/>
  <c r="Z412" i="5" s="1"/>
  <c r="AC412" i="5" s="1"/>
  <c r="AD412" i="5" s="1"/>
  <c r="I413" i="5"/>
  <c r="Z413" i="5" s="1"/>
  <c r="AC413" i="5" s="1"/>
  <c r="AD413" i="5" s="1"/>
  <c r="I414" i="5"/>
  <c r="Z414" i="5" s="1"/>
  <c r="AC414" i="5" s="1"/>
  <c r="AD414" i="5" s="1"/>
  <c r="I415" i="5"/>
  <c r="Z415" i="5" s="1"/>
  <c r="AC415" i="5" s="1"/>
  <c r="AD415" i="5" s="1"/>
  <c r="I416" i="5"/>
  <c r="Z416" i="5" s="1"/>
  <c r="AC416" i="5" s="1"/>
  <c r="AD416" i="5" s="1"/>
  <c r="I417" i="5"/>
  <c r="Z417" i="5" s="1"/>
  <c r="AC417" i="5" s="1"/>
  <c r="AD417" i="5" s="1"/>
  <c r="I418" i="5"/>
  <c r="Z418" i="5" s="1"/>
  <c r="AC418" i="5" s="1"/>
  <c r="AD418" i="5" s="1"/>
  <c r="I419" i="5"/>
  <c r="Z419" i="5" s="1"/>
  <c r="AC419" i="5" s="1"/>
  <c r="AD419" i="5" s="1"/>
  <c r="I420" i="5"/>
  <c r="Z420" i="5" s="1"/>
  <c r="AC420" i="5" s="1"/>
  <c r="AD420" i="5" s="1"/>
  <c r="I421" i="5"/>
  <c r="Z421" i="5" s="1"/>
  <c r="AC421" i="5" s="1"/>
  <c r="AD421" i="5" s="1"/>
  <c r="I422" i="5"/>
  <c r="Z422" i="5" s="1"/>
  <c r="AC422" i="5" s="1"/>
  <c r="AD422" i="5" s="1"/>
  <c r="I423" i="5"/>
  <c r="Z423" i="5" s="1"/>
  <c r="AC423" i="5" s="1"/>
  <c r="AD423" i="5" s="1"/>
  <c r="I424" i="5"/>
  <c r="Z424" i="5" s="1"/>
  <c r="AC424" i="5" s="1"/>
  <c r="AD424" i="5" s="1"/>
  <c r="I425" i="5"/>
  <c r="Z425" i="5" s="1"/>
  <c r="AC425" i="5" s="1"/>
  <c r="AD425" i="5" s="1"/>
  <c r="I426" i="5"/>
  <c r="Z426" i="5" s="1"/>
  <c r="AC426" i="5" s="1"/>
  <c r="AD426" i="5" s="1"/>
  <c r="I427" i="5"/>
  <c r="Z427" i="5" s="1"/>
  <c r="AC427" i="5" s="1"/>
  <c r="AD427" i="5" s="1"/>
  <c r="I428" i="5"/>
  <c r="Z428" i="5" s="1"/>
  <c r="AC428" i="5" s="1"/>
  <c r="AD428" i="5" s="1"/>
  <c r="I429" i="5"/>
  <c r="Z429" i="5" s="1"/>
  <c r="AC429" i="5" s="1"/>
  <c r="AD429" i="5" s="1"/>
  <c r="I430" i="5"/>
  <c r="Z430" i="5" s="1"/>
  <c r="AC430" i="5" s="1"/>
  <c r="AD430" i="5" s="1"/>
  <c r="I431" i="5"/>
  <c r="Z431" i="5" s="1"/>
  <c r="AC431" i="5" s="1"/>
  <c r="AD431" i="5" s="1"/>
  <c r="I432" i="5"/>
  <c r="Z432" i="5" s="1"/>
  <c r="AC432" i="5" s="1"/>
  <c r="AD432" i="5" s="1"/>
  <c r="I433" i="5"/>
  <c r="Z433" i="5" s="1"/>
  <c r="AC433" i="5" s="1"/>
  <c r="AD433" i="5" s="1"/>
  <c r="I434" i="5"/>
  <c r="Z434" i="5" s="1"/>
  <c r="AC434" i="5" s="1"/>
  <c r="AD434" i="5" s="1"/>
  <c r="I435" i="5"/>
  <c r="Z435" i="5" s="1"/>
  <c r="AC435" i="5" s="1"/>
  <c r="AD435" i="5" s="1"/>
  <c r="I436" i="5"/>
  <c r="Z436" i="5" s="1"/>
  <c r="AC436" i="5" s="1"/>
  <c r="AD436" i="5" s="1"/>
  <c r="I437" i="5"/>
  <c r="Z437" i="5" s="1"/>
  <c r="AC437" i="5" s="1"/>
  <c r="AD437" i="5" s="1"/>
  <c r="I438" i="5"/>
  <c r="Z438" i="5" s="1"/>
  <c r="AC438" i="5" s="1"/>
  <c r="I439" i="5"/>
  <c r="Z439" i="5" s="1"/>
  <c r="AC439" i="5" s="1"/>
  <c r="AD439" i="5" s="1"/>
  <c r="I440" i="5"/>
  <c r="Z440" i="5" s="1"/>
  <c r="AC440" i="5" s="1"/>
  <c r="AD440" i="5" s="1"/>
  <c r="I441" i="5"/>
  <c r="Z441" i="5" s="1"/>
  <c r="AC441" i="5" s="1"/>
  <c r="AD441" i="5" s="1"/>
  <c r="I442" i="5"/>
  <c r="Z442" i="5" s="1"/>
  <c r="AC442" i="5" s="1"/>
  <c r="AD442" i="5" s="1"/>
  <c r="I443" i="5"/>
  <c r="Z443" i="5" s="1"/>
  <c r="AC443" i="5" s="1"/>
  <c r="AD443" i="5" s="1"/>
  <c r="I444" i="5"/>
  <c r="Z444" i="5" s="1"/>
  <c r="AC444" i="5" s="1"/>
  <c r="AD444" i="5" s="1"/>
  <c r="I445" i="5"/>
  <c r="Z445" i="5" s="1"/>
  <c r="AC445" i="5" s="1"/>
  <c r="AD445" i="5" s="1"/>
  <c r="I446" i="5"/>
  <c r="Z446" i="5" s="1"/>
  <c r="AC446" i="5" s="1"/>
  <c r="AD446" i="5" s="1"/>
  <c r="I447" i="5"/>
  <c r="Z447" i="5" s="1"/>
  <c r="AC447" i="5" s="1"/>
  <c r="AD447" i="5" s="1"/>
  <c r="I448" i="5"/>
  <c r="Z448" i="5" s="1"/>
  <c r="AC448" i="5" s="1"/>
  <c r="AD448" i="5" s="1"/>
  <c r="I449" i="5"/>
  <c r="Z449" i="5" s="1"/>
  <c r="AC449" i="5" s="1"/>
  <c r="AD449" i="5" s="1"/>
  <c r="I450" i="5"/>
  <c r="Z450" i="5" s="1"/>
  <c r="AC450" i="5" s="1"/>
  <c r="AD450" i="5" s="1"/>
  <c r="I451" i="5"/>
  <c r="Z451" i="5" s="1"/>
  <c r="AC451" i="5" s="1"/>
  <c r="AD451" i="5" s="1"/>
  <c r="I452" i="5"/>
  <c r="Z452" i="5" s="1"/>
  <c r="AC452" i="5" s="1"/>
  <c r="AD452" i="5" s="1"/>
  <c r="I453" i="5"/>
  <c r="Z453" i="5" s="1"/>
  <c r="AC453" i="5" s="1"/>
  <c r="AD453" i="5" s="1"/>
  <c r="I454" i="5"/>
  <c r="Z454" i="5" s="1"/>
  <c r="AC454" i="5" s="1"/>
  <c r="AD454" i="5" s="1"/>
  <c r="I455" i="5"/>
  <c r="Z455" i="5" s="1"/>
  <c r="AC455" i="5" s="1"/>
  <c r="AD455" i="5" s="1"/>
  <c r="I456" i="5"/>
  <c r="Z456" i="5" s="1"/>
  <c r="AC456" i="5" s="1"/>
  <c r="AD456" i="5" s="1"/>
  <c r="I457" i="5"/>
  <c r="Z457" i="5" s="1"/>
  <c r="AC457" i="5" s="1"/>
  <c r="AD457" i="5" s="1"/>
  <c r="I458" i="5"/>
  <c r="Z458" i="5" s="1"/>
  <c r="AC458" i="5" s="1"/>
  <c r="AD458" i="5" s="1"/>
  <c r="I459" i="5"/>
  <c r="Z459" i="5" s="1"/>
  <c r="AC459" i="5" s="1"/>
  <c r="AD459" i="5" s="1"/>
  <c r="I460" i="5"/>
  <c r="Z460" i="5" s="1"/>
  <c r="AC460" i="5" s="1"/>
  <c r="AD460" i="5" s="1"/>
  <c r="I461" i="5"/>
  <c r="Z461" i="5" s="1"/>
  <c r="AC461" i="5" s="1"/>
  <c r="AD461" i="5" s="1"/>
  <c r="I462" i="5"/>
  <c r="Z462" i="5" s="1"/>
  <c r="AC462" i="5" s="1"/>
  <c r="AD462" i="5" s="1"/>
  <c r="I463" i="5"/>
  <c r="Z463" i="5" s="1"/>
  <c r="AC463" i="5" s="1"/>
  <c r="AD463" i="5" s="1"/>
  <c r="I464" i="5"/>
  <c r="Z464" i="5" s="1"/>
  <c r="AC464" i="5" s="1"/>
  <c r="AD464" i="5" s="1"/>
  <c r="I465" i="5"/>
  <c r="Z465" i="5" s="1"/>
  <c r="AC465" i="5" s="1"/>
  <c r="AD465" i="5" s="1"/>
  <c r="I466" i="5"/>
  <c r="Z466" i="5" s="1"/>
  <c r="AC466" i="5" s="1"/>
  <c r="AD466" i="5" s="1"/>
  <c r="I467" i="5"/>
  <c r="Z467" i="5" s="1"/>
  <c r="AC467" i="5" s="1"/>
  <c r="AD467" i="5" s="1"/>
  <c r="I468" i="5"/>
  <c r="Z468" i="5" s="1"/>
  <c r="AC468" i="5" s="1"/>
  <c r="AD468" i="5" s="1"/>
  <c r="I469" i="5"/>
  <c r="Z469" i="5" s="1"/>
  <c r="AC469" i="5" s="1"/>
  <c r="AD469" i="5" s="1"/>
  <c r="I470" i="5"/>
  <c r="Z470" i="5" s="1"/>
  <c r="AC470" i="5" s="1"/>
  <c r="AD470" i="5" s="1"/>
  <c r="I471" i="5"/>
  <c r="Z471" i="5" s="1"/>
  <c r="AC471" i="5" s="1"/>
  <c r="AD471" i="5" s="1"/>
  <c r="I472" i="5"/>
  <c r="Z472" i="5" s="1"/>
  <c r="AC472" i="5" s="1"/>
  <c r="AD472" i="5" s="1"/>
  <c r="I473" i="5"/>
  <c r="Z473" i="5" s="1"/>
  <c r="AC473" i="5" s="1"/>
  <c r="AD473" i="5" s="1"/>
  <c r="I474" i="5"/>
  <c r="Z474" i="5" s="1"/>
  <c r="AC474" i="5" s="1"/>
  <c r="AD474" i="5" s="1"/>
  <c r="I475" i="5"/>
  <c r="Z475" i="5" s="1"/>
  <c r="AC475" i="5" s="1"/>
  <c r="AD475" i="5" s="1"/>
  <c r="I476" i="5"/>
  <c r="Z476" i="5" s="1"/>
  <c r="AC476" i="5" s="1"/>
  <c r="AD476" i="5" s="1"/>
  <c r="I477" i="5"/>
  <c r="Z477" i="5" s="1"/>
  <c r="AC477" i="5" s="1"/>
  <c r="AD477" i="5" s="1"/>
  <c r="I478" i="5"/>
  <c r="Z478" i="5" s="1"/>
  <c r="AC478" i="5" s="1"/>
  <c r="AD478" i="5" s="1"/>
  <c r="I479" i="5"/>
  <c r="Z479" i="5" s="1"/>
  <c r="AC479" i="5" s="1"/>
  <c r="AD479" i="5" s="1"/>
  <c r="I480" i="5"/>
  <c r="Z480" i="5" s="1"/>
  <c r="AC480" i="5" s="1"/>
  <c r="AD480" i="5" s="1"/>
  <c r="I481" i="5"/>
  <c r="Z481" i="5" s="1"/>
  <c r="AC481" i="5" s="1"/>
  <c r="AD481" i="5" s="1"/>
  <c r="I482" i="5"/>
  <c r="Z482" i="5" s="1"/>
  <c r="AC482" i="5" s="1"/>
  <c r="AD482" i="5" s="1"/>
  <c r="I483" i="5"/>
  <c r="Z483" i="5" s="1"/>
  <c r="AC483" i="5" s="1"/>
  <c r="AD483" i="5" s="1"/>
  <c r="I484" i="5"/>
  <c r="Z484" i="5" s="1"/>
  <c r="AC484" i="5" s="1"/>
  <c r="AD484" i="5" s="1"/>
  <c r="I485" i="5"/>
  <c r="Z485" i="5" s="1"/>
  <c r="AC485" i="5" s="1"/>
  <c r="AD485" i="5" s="1"/>
  <c r="I486" i="5"/>
  <c r="Z486" i="5" s="1"/>
  <c r="AC486" i="5" s="1"/>
  <c r="AD486" i="5" s="1"/>
  <c r="I487" i="5"/>
  <c r="Z487" i="5" s="1"/>
  <c r="AC487" i="5" s="1"/>
  <c r="AD487" i="5" s="1"/>
  <c r="I488" i="5"/>
  <c r="Z488" i="5" s="1"/>
  <c r="AC488" i="5" s="1"/>
  <c r="AD488" i="5" s="1"/>
  <c r="I489" i="5"/>
  <c r="Z489" i="5" s="1"/>
  <c r="AC489" i="5" s="1"/>
  <c r="AD489" i="5" s="1"/>
  <c r="I490" i="5"/>
  <c r="Z490" i="5" s="1"/>
  <c r="AC490" i="5" s="1"/>
  <c r="AD490" i="5" s="1"/>
  <c r="I491" i="5"/>
  <c r="Z491" i="5" s="1"/>
  <c r="AC491" i="5" s="1"/>
  <c r="AD491" i="5" s="1"/>
  <c r="I492" i="5"/>
  <c r="Z492" i="5" s="1"/>
  <c r="AC492" i="5" s="1"/>
  <c r="AD492" i="5" s="1"/>
  <c r="I493" i="5"/>
  <c r="Z493" i="5" s="1"/>
  <c r="AC493" i="5" s="1"/>
  <c r="AD493" i="5" s="1"/>
  <c r="I494" i="5"/>
  <c r="Z494" i="5" s="1"/>
  <c r="AC494" i="5" s="1"/>
  <c r="AD494" i="5" s="1"/>
  <c r="I495" i="5"/>
  <c r="Z495" i="5" s="1"/>
  <c r="AC495" i="5" s="1"/>
  <c r="AD495" i="5" s="1"/>
  <c r="I496" i="5"/>
  <c r="Z496" i="5" s="1"/>
  <c r="AC496" i="5" s="1"/>
  <c r="AD496" i="5" s="1"/>
  <c r="I497" i="5"/>
  <c r="Z497" i="5" s="1"/>
  <c r="AC497" i="5" s="1"/>
  <c r="AD497" i="5" s="1"/>
  <c r="I498" i="5"/>
  <c r="Z498" i="5" s="1"/>
  <c r="AC498" i="5" s="1"/>
  <c r="AD498" i="5" s="1"/>
  <c r="I499" i="5"/>
  <c r="Z499" i="5" s="1"/>
  <c r="AC499" i="5" s="1"/>
  <c r="AD499" i="5" s="1"/>
  <c r="I500" i="5"/>
  <c r="Z500" i="5" s="1"/>
  <c r="AC500" i="5" s="1"/>
  <c r="AD500" i="5" s="1"/>
  <c r="I501" i="5"/>
  <c r="Z501" i="5" s="1"/>
  <c r="AC501" i="5" s="1"/>
  <c r="AD501" i="5" s="1"/>
  <c r="I502" i="5"/>
  <c r="Z502" i="5" s="1"/>
  <c r="AC502" i="5" s="1"/>
  <c r="AD502" i="5" s="1"/>
  <c r="I503" i="5"/>
  <c r="Z503" i="5" s="1"/>
  <c r="AC503" i="5" s="1"/>
  <c r="AD503" i="5" s="1"/>
  <c r="I504" i="5"/>
  <c r="Z504" i="5" s="1"/>
  <c r="AC504" i="5" s="1"/>
  <c r="AD504" i="5" s="1"/>
  <c r="I505" i="5"/>
  <c r="Z505" i="5" s="1"/>
  <c r="AC505" i="5" s="1"/>
  <c r="AD505" i="5" s="1"/>
  <c r="I506" i="5"/>
  <c r="Z506" i="5" s="1"/>
  <c r="AC506" i="5" s="1"/>
  <c r="AD506" i="5" s="1"/>
  <c r="I507" i="5"/>
  <c r="Z507" i="5" s="1"/>
  <c r="AC507" i="5" s="1"/>
  <c r="AD507" i="5" s="1"/>
  <c r="I508" i="5"/>
  <c r="Z508" i="5" s="1"/>
  <c r="AC508" i="5" s="1"/>
  <c r="AD508" i="5" s="1"/>
  <c r="I509" i="5"/>
  <c r="Z509" i="5" s="1"/>
  <c r="AC509" i="5" s="1"/>
  <c r="AD509" i="5" s="1"/>
  <c r="I510" i="5"/>
  <c r="Z510" i="5" s="1"/>
  <c r="AC510" i="5" s="1"/>
  <c r="AD510" i="5" s="1"/>
  <c r="I511" i="5"/>
  <c r="Z511" i="5" s="1"/>
  <c r="AC511" i="5" s="1"/>
  <c r="AD511" i="5" s="1"/>
  <c r="I512" i="5"/>
  <c r="Z512" i="5" s="1"/>
  <c r="AC512" i="5" s="1"/>
  <c r="AD512" i="5" s="1"/>
  <c r="I513" i="5"/>
  <c r="Z513" i="5" s="1"/>
  <c r="AC513" i="5" s="1"/>
  <c r="AD513" i="5" s="1"/>
  <c r="I514" i="5"/>
  <c r="Z514" i="5" s="1"/>
  <c r="AC514" i="5" s="1"/>
  <c r="AD514" i="5" s="1"/>
  <c r="I515" i="5"/>
  <c r="Z515" i="5" s="1"/>
  <c r="AC515" i="5" s="1"/>
  <c r="AD515" i="5" s="1"/>
  <c r="I516" i="5"/>
  <c r="Z516" i="5" s="1"/>
  <c r="AC516" i="5" s="1"/>
  <c r="AD516" i="5" s="1"/>
  <c r="I517" i="5"/>
  <c r="Z517" i="5" s="1"/>
  <c r="AC517" i="5" s="1"/>
  <c r="AD517" i="5" s="1"/>
  <c r="I518" i="5"/>
  <c r="Z518" i="5" s="1"/>
  <c r="AC518" i="5" s="1"/>
  <c r="AD518" i="5" s="1"/>
  <c r="I519" i="5"/>
  <c r="Z519" i="5" s="1"/>
  <c r="AC519" i="5" s="1"/>
  <c r="AD519" i="5" s="1"/>
  <c r="I520" i="5"/>
  <c r="Z520" i="5" s="1"/>
  <c r="AC520" i="5" s="1"/>
  <c r="AD520" i="5" s="1"/>
  <c r="I521" i="5"/>
  <c r="Z521" i="5" s="1"/>
  <c r="AC521" i="5" s="1"/>
  <c r="AD521" i="5" s="1"/>
  <c r="I522" i="5"/>
  <c r="Z522" i="5" s="1"/>
  <c r="AC522" i="5" s="1"/>
  <c r="AD522" i="5" s="1"/>
  <c r="I523" i="5"/>
  <c r="Z523" i="5" s="1"/>
  <c r="AC523" i="5" s="1"/>
  <c r="AD523" i="5" s="1"/>
  <c r="I524" i="5"/>
  <c r="Z524" i="5" s="1"/>
  <c r="AC524" i="5" s="1"/>
  <c r="AD524" i="5" s="1"/>
  <c r="I525" i="5"/>
  <c r="Z525" i="5" s="1"/>
  <c r="AC525" i="5" s="1"/>
  <c r="AD525" i="5" s="1"/>
  <c r="I526" i="5"/>
  <c r="Z526" i="5" s="1"/>
  <c r="AC526" i="5" s="1"/>
  <c r="AD526" i="5" s="1"/>
  <c r="I527" i="5"/>
  <c r="Z527" i="5" s="1"/>
  <c r="AC527" i="5" s="1"/>
  <c r="AD527" i="5" s="1"/>
  <c r="I528" i="5"/>
  <c r="Z528" i="5" s="1"/>
  <c r="AC528" i="5" s="1"/>
  <c r="AD528" i="5" s="1"/>
  <c r="I529" i="5"/>
  <c r="Z529" i="5" s="1"/>
  <c r="AC529" i="5" s="1"/>
  <c r="AD529" i="5" s="1"/>
  <c r="I530" i="5"/>
  <c r="Z530" i="5" s="1"/>
  <c r="AC530" i="5" s="1"/>
  <c r="AD530" i="5" s="1"/>
  <c r="I531" i="5"/>
  <c r="Z531" i="5" s="1"/>
  <c r="AC531" i="5" s="1"/>
  <c r="AD531" i="5" s="1"/>
  <c r="I532" i="5"/>
  <c r="Z532" i="5" s="1"/>
  <c r="AC532" i="5" s="1"/>
  <c r="AD532" i="5" s="1"/>
  <c r="I533" i="5"/>
  <c r="Z533" i="5" s="1"/>
  <c r="AC533" i="5" s="1"/>
  <c r="AD533" i="5" s="1"/>
  <c r="I534" i="5"/>
  <c r="Z534" i="5" s="1"/>
  <c r="AC534" i="5" s="1"/>
  <c r="AD534" i="5" s="1"/>
  <c r="I535" i="5"/>
  <c r="Z535" i="5" s="1"/>
  <c r="AC535" i="5" s="1"/>
  <c r="AD535" i="5" s="1"/>
  <c r="I536" i="5"/>
  <c r="Z536" i="5" s="1"/>
  <c r="AC536" i="5" s="1"/>
  <c r="AD536" i="5" s="1"/>
  <c r="I537" i="5"/>
  <c r="Z537" i="5" s="1"/>
  <c r="AC537" i="5" s="1"/>
  <c r="AD537" i="5" s="1"/>
  <c r="I538" i="5"/>
  <c r="Z538" i="5" s="1"/>
  <c r="AC538" i="5" s="1"/>
  <c r="AD538" i="5" s="1"/>
  <c r="I539" i="5"/>
  <c r="Z539" i="5" s="1"/>
  <c r="AC539" i="5" s="1"/>
  <c r="AD539" i="5" s="1"/>
  <c r="I540" i="5"/>
  <c r="Z540" i="5" s="1"/>
  <c r="AC540" i="5" s="1"/>
  <c r="AD540" i="5" s="1"/>
  <c r="I541" i="5"/>
  <c r="Z541" i="5" s="1"/>
  <c r="AC541" i="5" s="1"/>
  <c r="AD541" i="5" s="1"/>
  <c r="I542" i="5"/>
  <c r="Z542" i="5" s="1"/>
  <c r="AC542" i="5" s="1"/>
  <c r="AD542" i="5" s="1"/>
  <c r="I543" i="5"/>
  <c r="Z543" i="5" s="1"/>
  <c r="AC543" i="5" s="1"/>
  <c r="AD543" i="5" s="1"/>
  <c r="I544" i="5"/>
  <c r="Z544" i="5" s="1"/>
  <c r="AC544" i="5" s="1"/>
  <c r="AD544" i="5" s="1"/>
  <c r="I545" i="5"/>
  <c r="Z545" i="5" s="1"/>
  <c r="AC545" i="5" s="1"/>
  <c r="AD545" i="5" s="1"/>
  <c r="I546" i="5"/>
  <c r="Z546" i="5" s="1"/>
  <c r="AC546" i="5" s="1"/>
  <c r="AD546" i="5" s="1"/>
  <c r="I547" i="5"/>
  <c r="Z547" i="5" s="1"/>
  <c r="AC547" i="5" s="1"/>
  <c r="AD547" i="5" s="1"/>
  <c r="I548" i="5"/>
  <c r="Z548" i="5" s="1"/>
  <c r="AC548" i="5" s="1"/>
  <c r="AD548" i="5" s="1"/>
  <c r="I549" i="5"/>
  <c r="Z549" i="5" s="1"/>
  <c r="AC549" i="5" s="1"/>
  <c r="AD549" i="5" s="1"/>
  <c r="I550" i="5"/>
  <c r="Z550" i="5" s="1"/>
  <c r="AC550" i="5" s="1"/>
  <c r="AD550" i="5" s="1"/>
  <c r="I551" i="5"/>
  <c r="Z551" i="5" s="1"/>
  <c r="AC551" i="5" s="1"/>
  <c r="AD551" i="5" s="1"/>
  <c r="I552" i="5"/>
  <c r="Z552" i="5" s="1"/>
  <c r="AC552" i="5" s="1"/>
  <c r="AD552" i="5" s="1"/>
  <c r="I553" i="5"/>
  <c r="Z553" i="5" s="1"/>
  <c r="AC553" i="5" s="1"/>
  <c r="AD553" i="5" s="1"/>
  <c r="I554" i="5"/>
  <c r="Z554" i="5" s="1"/>
  <c r="AC554" i="5" s="1"/>
  <c r="AD554" i="5" s="1"/>
  <c r="I555" i="5"/>
  <c r="Z555" i="5" s="1"/>
  <c r="AC555" i="5" s="1"/>
  <c r="AD555" i="5" s="1"/>
  <c r="I556" i="5"/>
  <c r="Z556" i="5" s="1"/>
  <c r="AC556" i="5" s="1"/>
  <c r="AD556" i="5" s="1"/>
  <c r="I557" i="5"/>
  <c r="Z557" i="5" s="1"/>
  <c r="AC557" i="5" s="1"/>
  <c r="AD557" i="5" s="1"/>
  <c r="I558" i="5"/>
  <c r="Z558" i="5" s="1"/>
  <c r="AC558" i="5" s="1"/>
  <c r="AD558" i="5" s="1"/>
  <c r="I559" i="5"/>
  <c r="Z559" i="5" s="1"/>
  <c r="AC559" i="5" s="1"/>
  <c r="AD559" i="5" s="1"/>
  <c r="I560" i="5"/>
  <c r="Z560" i="5" s="1"/>
  <c r="AC560" i="5" s="1"/>
  <c r="AD560" i="5" s="1"/>
  <c r="I561" i="5"/>
  <c r="Z561" i="5" s="1"/>
  <c r="AC561" i="5" s="1"/>
  <c r="AD561" i="5" s="1"/>
  <c r="I562" i="5"/>
  <c r="Z562" i="5" s="1"/>
  <c r="AC562" i="5" s="1"/>
  <c r="AD562" i="5" s="1"/>
  <c r="I563" i="5"/>
  <c r="Z563" i="5" s="1"/>
  <c r="AC563" i="5" s="1"/>
  <c r="AD563" i="5" s="1"/>
  <c r="I564" i="5"/>
  <c r="Z564" i="5" s="1"/>
  <c r="AC564" i="5" s="1"/>
  <c r="AD564" i="5" s="1"/>
  <c r="I565" i="5"/>
  <c r="Z565" i="5" s="1"/>
  <c r="AC565" i="5" s="1"/>
  <c r="AD565" i="5" s="1"/>
  <c r="I566" i="5"/>
  <c r="Z566" i="5" s="1"/>
  <c r="AC566" i="5" s="1"/>
  <c r="AD566" i="5" s="1"/>
  <c r="I567" i="5"/>
  <c r="Z567" i="5" s="1"/>
  <c r="AC567" i="5" s="1"/>
  <c r="AD567" i="5" s="1"/>
  <c r="I568" i="5"/>
  <c r="Z568" i="5" s="1"/>
  <c r="AC568" i="5" s="1"/>
  <c r="AD568" i="5" s="1"/>
  <c r="I569" i="5"/>
  <c r="Z569" i="5" s="1"/>
  <c r="AC569" i="5" s="1"/>
  <c r="AD569" i="5" s="1"/>
  <c r="I570" i="5"/>
  <c r="Z570" i="5" s="1"/>
  <c r="AC570" i="5" s="1"/>
  <c r="AD570" i="5" s="1"/>
  <c r="I571" i="5"/>
  <c r="Z571" i="5" s="1"/>
  <c r="AC571" i="5" s="1"/>
  <c r="AD571" i="5" s="1"/>
  <c r="I572" i="5"/>
  <c r="Z572" i="5" s="1"/>
  <c r="AC572" i="5" s="1"/>
  <c r="AD572" i="5" s="1"/>
  <c r="I573" i="5"/>
  <c r="Z573" i="5" s="1"/>
  <c r="AC573" i="5" s="1"/>
  <c r="AD573" i="5" s="1"/>
  <c r="I574" i="5"/>
  <c r="Z574" i="5" s="1"/>
  <c r="AC574" i="5" s="1"/>
  <c r="AD574" i="5" s="1"/>
  <c r="I575" i="5"/>
  <c r="Z575" i="5" s="1"/>
  <c r="AC575" i="5" s="1"/>
  <c r="AD575" i="5" s="1"/>
  <c r="I576" i="5"/>
  <c r="Z576" i="5" s="1"/>
  <c r="AC576" i="5" s="1"/>
  <c r="AD576" i="5" s="1"/>
  <c r="I577" i="5"/>
  <c r="Z577" i="5" s="1"/>
  <c r="AC577" i="5" s="1"/>
  <c r="AD577" i="5" s="1"/>
  <c r="I578" i="5"/>
  <c r="Z578" i="5" s="1"/>
  <c r="AC578" i="5" s="1"/>
  <c r="AD578" i="5" s="1"/>
  <c r="I579" i="5"/>
  <c r="Z579" i="5" s="1"/>
  <c r="AC579" i="5" s="1"/>
  <c r="AD579" i="5" s="1"/>
  <c r="I580" i="5"/>
  <c r="Z580" i="5" s="1"/>
  <c r="AC580" i="5" s="1"/>
  <c r="AD580" i="5" s="1"/>
  <c r="I581" i="5"/>
  <c r="Z581" i="5" s="1"/>
  <c r="AC581" i="5" s="1"/>
  <c r="AD581" i="5" s="1"/>
  <c r="I582" i="5"/>
  <c r="Z582" i="5" s="1"/>
  <c r="AC582" i="5" s="1"/>
  <c r="AD582" i="5" s="1"/>
  <c r="I583" i="5"/>
  <c r="Z583" i="5" s="1"/>
  <c r="AC583" i="5" s="1"/>
  <c r="AD583" i="5" s="1"/>
  <c r="I584" i="5"/>
  <c r="Z584" i="5" s="1"/>
  <c r="AC584" i="5" s="1"/>
  <c r="AD584" i="5" s="1"/>
  <c r="I585" i="5"/>
  <c r="Z585" i="5" s="1"/>
  <c r="AC585" i="5" s="1"/>
  <c r="AD585" i="5" s="1"/>
  <c r="I586" i="5"/>
  <c r="Z586" i="5" s="1"/>
  <c r="AC586" i="5" s="1"/>
  <c r="AD586" i="5" s="1"/>
  <c r="I587" i="5"/>
  <c r="Z587" i="5" s="1"/>
  <c r="AC587" i="5" s="1"/>
  <c r="AD587" i="5" s="1"/>
  <c r="I588" i="5"/>
  <c r="Z588" i="5" s="1"/>
  <c r="AC588" i="5" s="1"/>
  <c r="AD588" i="5" s="1"/>
  <c r="I589" i="5"/>
  <c r="Z589" i="5" s="1"/>
  <c r="AC589" i="5" s="1"/>
  <c r="AD589" i="5" s="1"/>
  <c r="I590" i="5"/>
  <c r="Z590" i="5" s="1"/>
  <c r="AC590" i="5" s="1"/>
  <c r="AD590" i="5" s="1"/>
  <c r="I591" i="5"/>
  <c r="Z591" i="5" s="1"/>
  <c r="AC591" i="5" s="1"/>
  <c r="AD591" i="5" s="1"/>
  <c r="I592" i="5"/>
  <c r="Z592" i="5" s="1"/>
  <c r="AC592" i="5" s="1"/>
  <c r="AD592" i="5" s="1"/>
  <c r="I593" i="5"/>
  <c r="Z593" i="5" s="1"/>
  <c r="AC593" i="5" s="1"/>
  <c r="AD593" i="5" s="1"/>
  <c r="I594" i="5"/>
  <c r="Z594" i="5" s="1"/>
  <c r="AC594" i="5" s="1"/>
  <c r="AD594" i="5" s="1"/>
  <c r="I595" i="5"/>
  <c r="Z595" i="5" s="1"/>
  <c r="AC595" i="5" s="1"/>
  <c r="AD595" i="5" s="1"/>
  <c r="I596" i="5"/>
  <c r="Z596" i="5" s="1"/>
  <c r="AC596" i="5" s="1"/>
  <c r="AD596" i="5" s="1"/>
  <c r="I597" i="5"/>
  <c r="Z597" i="5" s="1"/>
  <c r="AC597" i="5" s="1"/>
  <c r="AD597" i="5" s="1"/>
  <c r="I598" i="5"/>
  <c r="Z598" i="5" s="1"/>
  <c r="AC598" i="5" s="1"/>
  <c r="AD598" i="5" s="1"/>
  <c r="I599" i="5"/>
  <c r="Z599" i="5" s="1"/>
  <c r="AC599" i="5" s="1"/>
  <c r="AD599" i="5" s="1"/>
  <c r="I600" i="5"/>
  <c r="Z600" i="5" s="1"/>
  <c r="AC600" i="5" s="1"/>
  <c r="AD600" i="5" s="1"/>
  <c r="I601" i="5"/>
  <c r="Z601" i="5" s="1"/>
  <c r="AC601" i="5" s="1"/>
  <c r="AD601" i="5" s="1"/>
  <c r="I602" i="5"/>
  <c r="Z602" i="5" s="1"/>
  <c r="AC602" i="5" s="1"/>
  <c r="AD602" i="5" s="1"/>
  <c r="I603" i="5"/>
  <c r="Z603" i="5" s="1"/>
  <c r="AC603" i="5" s="1"/>
  <c r="AD603" i="5" s="1"/>
  <c r="I604" i="5"/>
  <c r="Z604" i="5" s="1"/>
  <c r="AC604" i="5" s="1"/>
  <c r="AD604" i="5" s="1"/>
  <c r="I605" i="5"/>
  <c r="Z605" i="5" s="1"/>
  <c r="AC605" i="5" s="1"/>
  <c r="AD605" i="5" s="1"/>
  <c r="I606" i="5"/>
  <c r="Z606" i="5" s="1"/>
  <c r="AC606" i="5" s="1"/>
  <c r="AD606" i="5" s="1"/>
  <c r="I607" i="5"/>
  <c r="Z607" i="5" s="1"/>
  <c r="AC607" i="5" s="1"/>
  <c r="AD607" i="5" s="1"/>
  <c r="I608" i="5"/>
  <c r="Z608" i="5" s="1"/>
  <c r="AC608" i="5" s="1"/>
  <c r="AD608" i="5" s="1"/>
  <c r="I609" i="5"/>
  <c r="Z609" i="5" s="1"/>
  <c r="AC609" i="5" s="1"/>
  <c r="AD609" i="5" s="1"/>
  <c r="I610" i="5"/>
  <c r="Z610" i="5" s="1"/>
  <c r="AC610" i="5" s="1"/>
  <c r="AD610" i="5" s="1"/>
  <c r="I611" i="5"/>
  <c r="Z611" i="5" s="1"/>
  <c r="AC611" i="5" s="1"/>
  <c r="AD611" i="5" s="1"/>
  <c r="I612" i="5"/>
  <c r="Z612" i="5" s="1"/>
  <c r="AC612" i="5" s="1"/>
  <c r="AD612" i="5" s="1"/>
  <c r="I613" i="5"/>
  <c r="Z613" i="5" s="1"/>
  <c r="AC613" i="5" s="1"/>
  <c r="AD613" i="5" s="1"/>
  <c r="I614" i="5"/>
  <c r="Z614" i="5" s="1"/>
  <c r="AC614" i="5" s="1"/>
  <c r="AD614" i="5" s="1"/>
  <c r="I615" i="5"/>
  <c r="Z615" i="5" s="1"/>
  <c r="AC615" i="5" s="1"/>
  <c r="AD615" i="5" s="1"/>
  <c r="I616" i="5"/>
  <c r="Z616" i="5" s="1"/>
  <c r="AC616" i="5" s="1"/>
  <c r="AD616" i="5" s="1"/>
  <c r="I617" i="5"/>
  <c r="Z617" i="5" s="1"/>
  <c r="AC617" i="5" s="1"/>
  <c r="AD617" i="5" s="1"/>
  <c r="I618" i="5"/>
  <c r="Z618" i="5" s="1"/>
  <c r="AC618" i="5" s="1"/>
  <c r="AD618" i="5" s="1"/>
  <c r="I619" i="5"/>
  <c r="Z619" i="5" s="1"/>
  <c r="AC619" i="5" s="1"/>
  <c r="AD619" i="5" s="1"/>
  <c r="I620" i="5"/>
  <c r="Z620" i="5" s="1"/>
  <c r="AC620" i="5" s="1"/>
  <c r="AD620" i="5" s="1"/>
  <c r="I621" i="5"/>
  <c r="Z621" i="5" s="1"/>
  <c r="AC621" i="5" s="1"/>
  <c r="AD621" i="5" s="1"/>
  <c r="I622" i="5"/>
  <c r="Z622" i="5" s="1"/>
  <c r="AC622" i="5" s="1"/>
  <c r="AD622" i="5" s="1"/>
  <c r="I623" i="5"/>
  <c r="Z623" i="5" s="1"/>
  <c r="AC623" i="5" s="1"/>
  <c r="AD623" i="5" s="1"/>
  <c r="I624" i="5"/>
  <c r="Z624" i="5" s="1"/>
  <c r="AC624" i="5" s="1"/>
  <c r="AD624" i="5" s="1"/>
  <c r="I625" i="5"/>
  <c r="Z625" i="5" s="1"/>
  <c r="AC625" i="5" s="1"/>
  <c r="AD625" i="5" s="1"/>
  <c r="I626" i="5"/>
  <c r="Z626" i="5" s="1"/>
  <c r="AC626" i="5" s="1"/>
  <c r="AD626" i="5" s="1"/>
  <c r="I627" i="5"/>
  <c r="Z627" i="5" s="1"/>
  <c r="AC627" i="5" s="1"/>
  <c r="AD627" i="5" s="1"/>
  <c r="I628" i="5"/>
  <c r="Z628" i="5" s="1"/>
  <c r="AC628" i="5" s="1"/>
  <c r="AD628" i="5" s="1"/>
  <c r="I629" i="5"/>
  <c r="Z629" i="5" s="1"/>
  <c r="AC629" i="5" s="1"/>
  <c r="AD629" i="5" s="1"/>
  <c r="I630" i="5"/>
  <c r="Z630" i="5" s="1"/>
  <c r="AC630" i="5" s="1"/>
  <c r="AD630" i="5" s="1"/>
  <c r="I631" i="5"/>
  <c r="Z631" i="5" s="1"/>
  <c r="AC631" i="5" s="1"/>
  <c r="AD631" i="5" s="1"/>
  <c r="I632" i="5"/>
  <c r="Z632" i="5" s="1"/>
  <c r="AC632" i="5" s="1"/>
  <c r="AD632" i="5" s="1"/>
  <c r="I633" i="5"/>
  <c r="Z633" i="5" s="1"/>
  <c r="AC633" i="5" s="1"/>
  <c r="I634" i="5"/>
  <c r="Z634" i="5" s="1"/>
  <c r="AC634" i="5" s="1"/>
  <c r="AD634" i="5" s="1"/>
  <c r="I635" i="5"/>
  <c r="Z635" i="5" s="1"/>
  <c r="AC635" i="5" s="1"/>
  <c r="AD635" i="5" s="1"/>
  <c r="I636" i="5"/>
  <c r="Z636" i="5" s="1"/>
  <c r="AC636" i="5" s="1"/>
  <c r="AD636" i="5" s="1"/>
  <c r="I637" i="5"/>
  <c r="Z637" i="5" s="1"/>
  <c r="AC637" i="5" s="1"/>
  <c r="AD637" i="5" s="1"/>
  <c r="I638" i="5"/>
  <c r="Z638" i="5" s="1"/>
  <c r="AC638" i="5" s="1"/>
  <c r="I639" i="5"/>
  <c r="Z639" i="5" s="1"/>
  <c r="AC639" i="5" s="1"/>
  <c r="I640" i="5"/>
  <c r="Z640" i="5" s="1"/>
  <c r="AC640" i="5" s="1"/>
  <c r="AD640" i="5" s="1"/>
  <c r="I641" i="5"/>
  <c r="Z641" i="5" s="1"/>
  <c r="AC641" i="5" s="1"/>
  <c r="AD641" i="5" s="1"/>
  <c r="I642" i="5"/>
  <c r="Z642" i="5" s="1"/>
  <c r="AC642" i="5" s="1"/>
  <c r="AD642" i="5" s="1"/>
  <c r="I643" i="5"/>
  <c r="Z643" i="5" s="1"/>
  <c r="AC643" i="5" s="1"/>
  <c r="AD643" i="5" s="1"/>
  <c r="I644" i="5"/>
  <c r="Z644" i="5" s="1"/>
  <c r="AC644" i="5" s="1"/>
  <c r="AD644" i="5" s="1"/>
  <c r="I645" i="5"/>
  <c r="Z645" i="5" s="1"/>
  <c r="AC645" i="5" s="1"/>
  <c r="AD645" i="5" s="1"/>
  <c r="I646" i="5"/>
  <c r="Z646" i="5" s="1"/>
  <c r="AC646" i="5" s="1"/>
  <c r="AD646" i="5" s="1"/>
  <c r="I647" i="5"/>
  <c r="Z647" i="5" s="1"/>
  <c r="AC647" i="5" s="1"/>
  <c r="AD647" i="5" s="1"/>
  <c r="I648" i="5"/>
  <c r="Z648" i="5" s="1"/>
  <c r="AC648" i="5" s="1"/>
  <c r="AD648" i="5" s="1"/>
  <c r="I649" i="5"/>
  <c r="Z649" i="5" s="1"/>
  <c r="AC649" i="5" s="1"/>
  <c r="AD649" i="5" s="1"/>
  <c r="I650" i="5"/>
  <c r="Z650" i="5" s="1"/>
  <c r="AC650" i="5" s="1"/>
  <c r="AD650" i="5" s="1"/>
  <c r="I651" i="5"/>
  <c r="Z651" i="5" s="1"/>
  <c r="AC651" i="5" s="1"/>
  <c r="AD651" i="5" s="1"/>
  <c r="I652" i="5"/>
  <c r="Z652" i="5" s="1"/>
  <c r="AC652" i="5" s="1"/>
  <c r="AD652" i="5" s="1"/>
  <c r="I653" i="5"/>
  <c r="Z653" i="5" s="1"/>
  <c r="AC653" i="5" s="1"/>
  <c r="I654" i="5"/>
  <c r="Z654" i="5" s="1"/>
  <c r="AC654" i="5" s="1"/>
  <c r="AD654" i="5" s="1"/>
  <c r="I655" i="5"/>
  <c r="Z655" i="5" s="1"/>
  <c r="AC655" i="5" s="1"/>
  <c r="AD655" i="5" s="1"/>
  <c r="I656" i="5"/>
  <c r="Z656" i="5" s="1"/>
  <c r="AC656" i="5" s="1"/>
  <c r="AD656" i="5" s="1"/>
  <c r="I657" i="5"/>
  <c r="Z657" i="5" s="1"/>
  <c r="AC657" i="5" s="1"/>
  <c r="AD657" i="5" s="1"/>
  <c r="I658" i="5"/>
  <c r="Z658" i="5" s="1"/>
  <c r="AC658" i="5" s="1"/>
  <c r="AD658" i="5" s="1"/>
  <c r="I659" i="5"/>
  <c r="Z659" i="5" s="1"/>
  <c r="AC659" i="5" s="1"/>
  <c r="AD659" i="5" s="1"/>
  <c r="I660" i="5"/>
  <c r="Z660" i="5" s="1"/>
  <c r="AC660" i="5" s="1"/>
  <c r="AD660" i="5" s="1"/>
  <c r="I661" i="5"/>
  <c r="Z661" i="5" s="1"/>
  <c r="AC661" i="5" s="1"/>
  <c r="AD661" i="5" s="1"/>
  <c r="I662" i="5"/>
  <c r="Z662" i="5" s="1"/>
  <c r="AC662" i="5" s="1"/>
  <c r="AD662" i="5" s="1"/>
  <c r="I663" i="5"/>
  <c r="Z663" i="5" s="1"/>
  <c r="AC663" i="5" s="1"/>
  <c r="AD663" i="5" s="1"/>
  <c r="I664" i="5"/>
  <c r="Z664" i="5" s="1"/>
  <c r="AC664" i="5" s="1"/>
  <c r="I665" i="5"/>
  <c r="Z665" i="5" s="1"/>
  <c r="AC665" i="5" s="1"/>
  <c r="AD665" i="5" s="1"/>
  <c r="I666" i="5"/>
  <c r="Z666" i="5" s="1"/>
  <c r="AC666" i="5" s="1"/>
  <c r="AD666" i="5" s="1"/>
  <c r="I667" i="5"/>
  <c r="Z667" i="5" s="1"/>
  <c r="AC667" i="5" s="1"/>
  <c r="AD667" i="5" s="1"/>
  <c r="I668" i="5"/>
  <c r="Z668" i="5" s="1"/>
  <c r="AC668" i="5" s="1"/>
  <c r="AD668" i="5" s="1"/>
  <c r="I669" i="5"/>
  <c r="Z669" i="5" s="1"/>
  <c r="AC669" i="5" s="1"/>
  <c r="AD669" i="5" s="1"/>
  <c r="I670" i="5"/>
  <c r="Z670" i="5" s="1"/>
  <c r="AC670" i="5" s="1"/>
  <c r="AD670" i="5" s="1"/>
  <c r="I671" i="5"/>
  <c r="Z671" i="5" s="1"/>
  <c r="AC671" i="5" s="1"/>
  <c r="AD671" i="5" s="1"/>
  <c r="I672" i="5"/>
  <c r="Z672" i="5" s="1"/>
  <c r="AC672" i="5" s="1"/>
  <c r="AD672" i="5" s="1"/>
  <c r="I673" i="5"/>
  <c r="Z673" i="5" s="1"/>
  <c r="AC673" i="5" s="1"/>
  <c r="AD673" i="5" s="1"/>
  <c r="I674" i="5"/>
  <c r="Z674" i="5" s="1"/>
  <c r="AC674" i="5" s="1"/>
  <c r="AD674" i="5" s="1"/>
  <c r="I675" i="5"/>
  <c r="Z675" i="5" s="1"/>
  <c r="AC675" i="5" s="1"/>
  <c r="AD675" i="5" s="1"/>
  <c r="I676" i="5"/>
  <c r="Z676" i="5" s="1"/>
  <c r="AC676" i="5" s="1"/>
  <c r="AD676" i="5" s="1"/>
  <c r="I677" i="5"/>
  <c r="Z677" i="5" s="1"/>
  <c r="AC677" i="5" s="1"/>
  <c r="AD677" i="5" s="1"/>
  <c r="I678" i="5"/>
  <c r="Z678" i="5" s="1"/>
  <c r="AC678" i="5" s="1"/>
  <c r="AD678" i="5" s="1"/>
  <c r="I679" i="5"/>
  <c r="Z679" i="5" s="1"/>
  <c r="AC679" i="5" s="1"/>
  <c r="AD679" i="5" s="1"/>
  <c r="I680" i="5"/>
  <c r="Z680" i="5" s="1"/>
  <c r="AC680" i="5" s="1"/>
  <c r="AD680" i="5" s="1"/>
  <c r="I681" i="5"/>
  <c r="Z681" i="5" s="1"/>
  <c r="AC681" i="5" s="1"/>
  <c r="AD681" i="5" s="1"/>
  <c r="I682" i="5"/>
  <c r="Z682" i="5" s="1"/>
  <c r="AC682" i="5" s="1"/>
  <c r="AD682" i="5" s="1"/>
  <c r="I683" i="5"/>
  <c r="Z683" i="5" s="1"/>
  <c r="AC683" i="5" s="1"/>
  <c r="AD683" i="5" s="1"/>
  <c r="I684" i="5"/>
  <c r="Z684" i="5" s="1"/>
  <c r="AC684" i="5" s="1"/>
  <c r="AD684" i="5" s="1"/>
  <c r="I685" i="5"/>
  <c r="Z685" i="5" s="1"/>
  <c r="AC685" i="5" s="1"/>
  <c r="AD685" i="5" s="1"/>
  <c r="I686" i="5"/>
  <c r="Z686" i="5" s="1"/>
  <c r="AC686" i="5" s="1"/>
  <c r="AD686" i="5" s="1"/>
  <c r="I687" i="5"/>
  <c r="Z687" i="5" s="1"/>
  <c r="AC687" i="5" s="1"/>
  <c r="AD687" i="5" s="1"/>
  <c r="I688" i="5"/>
  <c r="Z688" i="5" s="1"/>
  <c r="AC688" i="5" s="1"/>
  <c r="AD688" i="5" s="1"/>
  <c r="I689" i="5"/>
  <c r="Z689" i="5" s="1"/>
  <c r="AC689" i="5" s="1"/>
  <c r="AD689" i="5" s="1"/>
  <c r="I690" i="5"/>
  <c r="Z690" i="5" s="1"/>
  <c r="AC690" i="5" s="1"/>
  <c r="AD690" i="5" s="1"/>
  <c r="I691" i="5"/>
  <c r="Z691" i="5" s="1"/>
  <c r="AC691" i="5" s="1"/>
  <c r="AD691" i="5" s="1"/>
  <c r="I692" i="5"/>
  <c r="Z692" i="5" s="1"/>
  <c r="AC692" i="5" s="1"/>
  <c r="AD692" i="5" s="1"/>
  <c r="I693" i="5"/>
  <c r="Z693" i="5" s="1"/>
  <c r="AC693" i="5" s="1"/>
  <c r="AD693" i="5" s="1"/>
  <c r="I694" i="5"/>
  <c r="Z694" i="5" s="1"/>
  <c r="AC694" i="5" s="1"/>
  <c r="AD694" i="5" s="1"/>
  <c r="I695" i="5"/>
  <c r="Z695" i="5" s="1"/>
  <c r="AC695" i="5" s="1"/>
  <c r="AD695" i="5" s="1"/>
  <c r="I696" i="5"/>
  <c r="Z696" i="5" s="1"/>
  <c r="AC696" i="5" s="1"/>
  <c r="AD696" i="5" s="1"/>
  <c r="I697" i="5"/>
  <c r="Z697" i="5" s="1"/>
  <c r="AC697" i="5" s="1"/>
  <c r="AD697" i="5" s="1"/>
  <c r="I698" i="5"/>
  <c r="Z698" i="5" s="1"/>
  <c r="AC698" i="5" s="1"/>
  <c r="AD698" i="5" s="1"/>
  <c r="I699" i="5"/>
  <c r="Z699" i="5" s="1"/>
  <c r="AC699" i="5" s="1"/>
  <c r="AD699" i="5" s="1"/>
  <c r="I700" i="5"/>
  <c r="Z700" i="5" s="1"/>
  <c r="AC700" i="5" s="1"/>
  <c r="AD700" i="5" s="1"/>
  <c r="I701" i="5"/>
  <c r="Z701" i="5" s="1"/>
  <c r="AC701" i="5" s="1"/>
  <c r="AD701" i="5" s="1"/>
  <c r="I702" i="5"/>
  <c r="Z702" i="5" s="1"/>
  <c r="AC702" i="5" s="1"/>
  <c r="AD702" i="5" s="1"/>
  <c r="I703" i="5"/>
  <c r="Z703" i="5" s="1"/>
  <c r="AC703" i="5" s="1"/>
  <c r="AD703" i="5" s="1"/>
  <c r="I704" i="5"/>
  <c r="Z704" i="5" s="1"/>
  <c r="AC704" i="5" s="1"/>
  <c r="AD704" i="5" s="1"/>
  <c r="I705" i="5"/>
  <c r="Z705" i="5" s="1"/>
  <c r="AC705" i="5" s="1"/>
  <c r="AD705" i="5" s="1"/>
  <c r="I706" i="5"/>
  <c r="Z706" i="5" s="1"/>
  <c r="AC706" i="5" s="1"/>
  <c r="AD706" i="5" s="1"/>
  <c r="I707" i="5"/>
  <c r="Z707" i="5" s="1"/>
  <c r="AC707" i="5" s="1"/>
  <c r="AD707" i="5" s="1"/>
  <c r="I708" i="5"/>
  <c r="Z708" i="5" s="1"/>
  <c r="AC708" i="5" s="1"/>
  <c r="AD708" i="5" s="1"/>
  <c r="I709" i="5"/>
  <c r="Z709" i="5" s="1"/>
  <c r="AC709" i="5" s="1"/>
  <c r="AD709" i="5" s="1"/>
  <c r="I710" i="5"/>
  <c r="Z710" i="5" s="1"/>
  <c r="AC710" i="5" s="1"/>
  <c r="AD710" i="5" s="1"/>
  <c r="I711" i="5"/>
  <c r="Z711" i="5" s="1"/>
  <c r="AC711" i="5" s="1"/>
  <c r="AD711" i="5" s="1"/>
  <c r="I712" i="5"/>
  <c r="Z712" i="5" s="1"/>
  <c r="AC712" i="5" s="1"/>
  <c r="AD712" i="5" s="1"/>
  <c r="I713" i="5"/>
  <c r="Z713" i="5" s="1"/>
  <c r="AC713" i="5" s="1"/>
  <c r="AD713" i="5" s="1"/>
  <c r="I714" i="5"/>
  <c r="Z714" i="5" s="1"/>
  <c r="AC714" i="5" s="1"/>
  <c r="AD714" i="5" s="1"/>
  <c r="I715" i="5"/>
  <c r="Z715" i="5" s="1"/>
  <c r="AC715" i="5" s="1"/>
  <c r="AD715" i="5" s="1"/>
  <c r="I716" i="5"/>
  <c r="Z716" i="5" s="1"/>
  <c r="AC716" i="5" s="1"/>
  <c r="AD716" i="5" s="1"/>
  <c r="I717" i="5"/>
  <c r="Z717" i="5" s="1"/>
  <c r="AC717" i="5" s="1"/>
  <c r="AD717" i="5" s="1"/>
  <c r="I718" i="5"/>
  <c r="Z718" i="5" s="1"/>
  <c r="AC718" i="5" s="1"/>
  <c r="AD718" i="5" s="1"/>
  <c r="I719" i="5"/>
  <c r="Z719" i="5" s="1"/>
  <c r="AC719" i="5" s="1"/>
  <c r="AD719" i="5" s="1"/>
  <c r="I720" i="5"/>
  <c r="Z720" i="5" s="1"/>
  <c r="AC720" i="5" s="1"/>
  <c r="AD720" i="5" s="1"/>
  <c r="I721" i="5"/>
  <c r="Z721" i="5" s="1"/>
  <c r="AC721" i="5" s="1"/>
  <c r="AD721" i="5" s="1"/>
  <c r="I722" i="5"/>
  <c r="Z722" i="5" s="1"/>
  <c r="AC722" i="5" s="1"/>
  <c r="AD722" i="5" s="1"/>
  <c r="I723" i="5"/>
  <c r="Z723" i="5" s="1"/>
  <c r="AC723" i="5" s="1"/>
  <c r="AD723" i="5" s="1"/>
  <c r="I724" i="5"/>
  <c r="Z724" i="5" s="1"/>
  <c r="AC724" i="5" s="1"/>
  <c r="AD724" i="5" s="1"/>
  <c r="I725" i="5"/>
  <c r="Z725" i="5" s="1"/>
  <c r="AC725" i="5" s="1"/>
  <c r="AD725" i="5" s="1"/>
  <c r="I726" i="5"/>
  <c r="Z726" i="5" s="1"/>
  <c r="AC726" i="5" s="1"/>
  <c r="AD726" i="5" s="1"/>
  <c r="I727" i="5"/>
  <c r="Z727" i="5" s="1"/>
  <c r="AC727" i="5" s="1"/>
  <c r="AD727" i="5" s="1"/>
  <c r="I728" i="5"/>
  <c r="Z728" i="5" s="1"/>
  <c r="AC728" i="5" s="1"/>
  <c r="AD728" i="5" s="1"/>
  <c r="I729" i="5"/>
  <c r="Z729" i="5" s="1"/>
  <c r="AC729" i="5" s="1"/>
  <c r="AD729" i="5" s="1"/>
  <c r="I730" i="5"/>
  <c r="Z730" i="5" s="1"/>
  <c r="AC730" i="5" s="1"/>
  <c r="AD730" i="5" s="1"/>
  <c r="I731" i="5"/>
  <c r="Z731" i="5" s="1"/>
  <c r="AC731" i="5" s="1"/>
  <c r="AD731" i="5" s="1"/>
  <c r="I732" i="5"/>
  <c r="Z732" i="5" s="1"/>
  <c r="AC732" i="5" s="1"/>
  <c r="AD732" i="5" s="1"/>
  <c r="I733" i="5"/>
  <c r="Z733" i="5" s="1"/>
  <c r="AC733" i="5" s="1"/>
  <c r="AD733" i="5" s="1"/>
  <c r="I734" i="5"/>
  <c r="Z734" i="5" s="1"/>
  <c r="AC734" i="5" s="1"/>
  <c r="AD734" i="5" s="1"/>
  <c r="I735" i="5"/>
  <c r="Z735" i="5" s="1"/>
  <c r="AC735" i="5" s="1"/>
  <c r="AD735" i="5" s="1"/>
  <c r="I736" i="5"/>
  <c r="Z736" i="5" s="1"/>
  <c r="AC736" i="5" s="1"/>
  <c r="AD736" i="5" s="1"/>
  <c r="I737" i="5"/>
  <c r="Z737" i="5" s="1"/>
  <c r="AC737" i="5" s="1"/>
  <c r="AD737" i="5" s="1"/>
  <c r="I738" i="5"/>
  <c r="Z738" i="5" s="1"/>
  <c r="AC738" i="5" s="1"/>
  <c r="AD738" i="5" s="1"/>
  <c r="I739" i="5"/>
  <c r="Z739" i="5" s="1"/>
  <c r="AC739" i="5" s="1"/>
  <c r="AD739" i="5" s="1"/>
  <c r="I740" i="5"/>
  <c r="Z740" i="5" s="1"/>
  <c r="AC740" i="5" s="1"/>
  <c r="AD740" i="5" s="1"/>
  <c r="I741" i="5"/>
  <c r="Z741" i="5" s="1"/>
  <c r="AC741" i="5" s="1"/>
  <c r="AD741" i="5" s="1"/>
  <c r="I742" i="5"/>
  <c r="Z742" i="5" s="1"/>
  <c r="AC742" i="5" s="1"/>
  <c r="AD742" i="5" s="1"/>
  <c r="I743" i="5"/>
  <c r="Z743" i="5" s="1"/>
  <c r="AC743" i="5" s="1"/>
  <c r="AD743" i="5" s="1"/>
  <c r="I744" i="5"/>
  <c r="Z744" i="5" s="1"/>
  <c r="AC744" i="5" s="1"/>
  <c r="AD744" i="5" s="1"/>
  <c r="I745" i="5"/>
  <c r="Z745" i="5" s="1"/>
  <c r="AC745" i="5" s="1"/>
  <c r="AD745" i="5" s="1"/>
  <c r="I746" i="5"/>
  <c r="Z746" i="5" s="1"/>
  <c r="AC746" i="5" s="1"/>
  <c r="AD746" i="5" s="1"/>
  <c r="I747" i="5"/>
  <c r="Z747" i="5" s="1"/>
  <c r="AC747" i="5" s="1"/>
  <c r="AD747" i="5" s="1"/>
  <c r="I748" i="5"/>
  <c r="Z748" i="5" s="1"/>
  <c r="AC748" i="5" s="1"/>
  <c r="AD748" i="5" s="1"/>
  <c r="I749" i="5"/>
  <c r="Z749" i="5" s="1"/>
  <c r="AC749" i="5" s="1"/>
  <c r="AD749" i="5" s="1"/>
  <c r="I750" i="5"/>
  <c r="Z750" i="5" s="1"/>
  <c r="AC750" i="5" s="1"/>
  <c r="AD750" i="5" s="1"/>
  <c r="I751" i="5"/>
  <c r="Z751" i="5" s="1"/>
  <c r="AC751" i="5" s="1"/>
  <c r="AD751" i="5" s="1"/>
  <c r="I752" i="5"/>
  <c r="Z752" i="5" s="1"/>
  <c r="AC752" i="5" s="1"/>
  <c r="AD752" i="5" s="1"/>
  <c r="I753" i="5"/>
  <c r="Z753" i="5" s="1"/>
  <c r="AC753" i="5" s="1"/>
  <c r="AD753" i="5" s="1"/>
  <c r="I754" i="5"/>
  <c r="Z754" i="5" s="1"/>
  <c r="AC754" i="5" s="1"/>
  <c r="AD754" i="5" s="1"/>
  <c r="I755" i="5"/>
  <c r="Z755" i="5" s="1"/>
  <c r="AC755" i="5" s="1"/>
  <c r="AD755" i="5" s="1"/>
  <c r="I756" i="5"/>
  <c r="Z756" i="5" s="1"/>
  <c r="AC756" i="5" s="1"/>
  <c r="AD756" i="5" s="1"/>
  <c r="I757" i="5"/>
  <c r="Z757" i="5" s="1"/>
  <c r="AC757" i="5" s="1"/>
  <c r="AD757" i="5" s="1"/>
  <c r="I758" i="5"/>
  <c r="Z758" i="5" s="1"/>
  <c r="AC758" i="5" s="1"/>
  <c r="AD758" i="5" s="1"/>
  <c r="I759" i="5"/>
  <c r="Z759" i="5" s="1"/>
  <c r="AC759" i="5" s="1"/>
  <c r="AD759" i="5" s="1"/>
  <c r="I760" i="5"/>
  <c r="Z760" i="5" s="1"/>
  <c r="AC760" i="5" s="1"/>
  <c r="AD760" i="5" s="1"/>
  <c r="I761" i="5"/>
  <c r="Z761" i="5" s="1"/>
  <c r="AC761" i="5" s="1"/>
  <c r="AD761" i="5" s="1"/>
  <c r="I762" i="5"/>
  <c r="Z762" i="5" s="1"/>
  <c r="AC762" i="5" s="1"/>
  <c r="AD762" i="5" s="1"/>
  <c r="I763" i="5"/>
  <c r="Z763" i="5" s="1"/>
  <c r="AC763" i="5" s="1"/>
  <c r="AD763" i="5" s="1"/>
  <c r="I764" i="5"/>
  <c r="Z764" i="5" s="1"/>
  <c r="AC764" i="5" s="1"/>
  <c r="AD764" i="5" s="1"/>
  <c r="I765" i="5"/>
  <c r="Z765" i="5" s="1"/>
  <c r="AC765" i="5" s="1"/>
  <c r="AD765" i="5" s="1"/>
  <c r="I766" i="5"/>
  <c r="Z766" i="5" s="1"/>
  <c r="AC766" i="5" s="1"/>
  <c r="AD766" i="5" s="1"/>
  <c r="I767" i="5"/>
  <c r="Z767" i="5" s="1"/>
  <c r="AC767" i="5" s="1"/>
  <c r="AD767" i="5" s="1"/>
  <c r="I768" i="5"/>
  <c r="Z768" i="5" s="1"/>
  <c r="AC768" i="5" s="1"/>
  <c r="AD768" i="5" s="1"/>
  <c r="I769" i="5"/>
  <c r="Z769" i="5" s="1"/>
  <c r="AC769" i="5" s="1"/>
  <c r="AD769" i="5" s="1"/>
  <c r="I770" i="5"/>
  <c r="Z770" i="5" s="1"/>
  <c r="AC770" i="5" s="1"/>
  <c r="AD770" i="5" s="1"/>
  <c r="I771" i="5"/>
  <c r="Z771" i="5" s="1"/>
  <c r="AC771" i="5" s="1"/>
  <c r="AD771" i="5" s="1"/>
  <c r="I772" i="5"/>
  <c r="Z772" i="5" s="1"/>
  <c r="AC772" i="5" s="1"/>
  <c r="AD772" i="5" s="1"/>
  <c r="I773" i="5"/>
  <c r="Z773" i="5" s="1"/>
  <c r="AC773" i="5" s="1"/>
  <c r="AD773" i="5" s="1"/>
  <c r="I774" i="5"/>
  <c r="Z774" i="5" s="1"/>
  <c r="AC774" i="5" s="1"/>
  <c r="AD774" i="5" s="1"/>
  <c r="I775" i="5"/>
  <c r="Z775" i="5" s="1"/>
  <c r="AC775" i="5" s="1"/>
  <c r="AD775" i="5" s="1"/>
  <c r="I776" i="5"/>
  <c r="Z776" i="5" s="1"/>
  <c r="AC776" i="5" s="1"/>
  <c r="AD776" i="5" s="1"/>
  <c r="I777" i="5"/>
  <c r="Z777" i="5" s="1"/>
  <c r="AC777" i="5" s="1"/>
  <c r="AD777" i="5" s="1"/>
  <c r="I778" i="5"/>
  <c r="Z778" i="5" s="1"/>
  <c r="AC778" i="5" s="1"/>
  <c r="AD778" i="5" s="1"/>
  <c r="I779" i="5"/>
  <c r="Z779" i="5" s="1"/>
  <c r="AC779" i="5" s="1"/>
  <c r="AD779" i="5" s="1"/>
  <c r="I780" i="5"/>
  <c r="Z780" i="5" s="1"/>
  <c r="AC780" i="5" s="1"/>
  <c r="AD780" i="5" s="1"/>
  <c r="I781" i="5"/>
  <c r="Z781" i="5" s="1"/>
  <c r="AC781" i="5" s="1"/>
  <c r="AD781" i="5" s="1"/>
  <c r="I782" i="5"/>
  <c r="Z782" i="5" s="1"/>
  <c r="AC782" i="5" s="1"/>
  <c r="AD782" i="5" s="1"/>
  <c r="I783" i="5"/>
  <c r="Z783" i="5" s="1"/>
  <c r="AC783" i="5" s="1"/>
  <c r="AD783" i="5" s="1"/>
  <c r="I784" i="5"/>
  <c r="Z784" i="5" s="1"/>
  <c r="AC784" i="5" s="1"/>
  <c r="AD784" i="5" s="1"/>
  <c r="I785" i="5"/>
  <c r="Z785" i="5" s="1"/>
  <c r="AC785" i="5" s="1"/>
  <c r="AD785" i="5" s="1"/>
  <c r="I786" i="5"/>
  <c r="Z786" i="5" s="1"/>
  <c r="AC786" i="5" s="1"/>
  <c r="AD786" i="5" s="1"/>
  <c r="I787" i="5"/>
  <c r="Z787" i="5" s="1"/>
  <c r="AC787" i="5" s="1"/>
  <c r="AD787" i="5" s="1"/>
  <c r="I788" i="5"/>
  <c r="Z788" i="5" s="1"/>
  <c r="AC788" i="5" s="1"/>
  <c r="AD788" i="5" s="1"/>
  <c r="I789" i="5"/>
  <c r="Z789" i="5" s="1"/>
  <c r="AC789" i="5" s="1"/>
  <c r="AD789" i="5" s="1"/>
  <c r="I790" i="5"/>
  <c r="Z790" i="5" s="1"/>
  <c r="AC790" i="5" s="1"/>
  <c r="AD790" i="5" s="1"/>
  <c r="I791" i="5"/>
  <c r="Z791" i="5" s="1"/>
  <c r="AC791" i="5" s="1"/>
  <c r="AD791" i="5" s="1"/>
  <c r="I792" i="5"/>
  <c r="Z792" i="5" s="1"/>
  <c r="AC792" i="5" s="1"/>
  <c r="AD792" i="5" s="1"/>
  <c r="I793" i="5"/>
  <c r="Z793" i="5" s="1"/>
  <c r="AC793" i="5" s="1"/>
  <c r="AD793" i="5" s="1"/>
  <c r="I794" i="5"/>
  <c r="Z794" i="5" s="1"/>
  <c r="AC794" i="5" s="1"/>
  <c r="AD794" i="5" s="1"/>
  <c r="I795" i="5"/>
  <c r="Z795" i="5" s="1"/>
  <c r="AC795" i="5" s="1"/>
  <c r="AD795" i="5" s="1"/>
  <c r="I796" i="5"/>
  <c r="Z796" i="5" s="1"/>
  <c r="AC796" i="5" s="1"/>
  <c r="AD796" i="5" s="1"/>
  <c r="I797" i="5"/>
  <c r="Z797" i="5" s="1"/>
  <c r="AC797" i="5" s="1"/>
  <c r="AD797" i="5" s="1"/>
  <c r="I798" i="5"/>
  <c r="Z798" i="5" s="1"/>
  <c r="AC798" i="5" s="1"/>
  <c r="AD798" i="5" s="1"/>
  <c r="I799" i="5"/>
  <c r="Z799" i="5" s="1"/>
  <c r="AC799" i="5" s="1"/>
  <c r="AD799" i="5" s="1"/>
  <c r="I800" i="5"/>
  <c r="Z800" i="5" s="1"/>
  <c r="AC800" i="5" s="1"/>
  <c r="AD800" i="5" s="1"/>
  <c r="I801" i="5"/>
  <c r="Z801" i="5" s="1"/>
  <c r="AC801" i="5" s="1"/>
  <c r="AD801" i="5" s="1"/>
  <c r="I802" i="5"/>
  <c r="Z802" i="5" s="1"/>
  <c r="AC802" i="5" s="1"/>
  <c r="AD802" i="5" s="1"/>
  <c r="I803" i="5"/>
  <c r="Z803" i="5" s="1"/>
  <c r="AC803" i="5" s="1"/>
  <c r="AD803" i="5" s="1"/>
  <c r="I804" i="5"/>
  <c r="Z804" i="5" s="1"/>
  <c r="AC804" i="5" s="1"/>
  <c r="AD804" i="5" s="1"/>
  <c r="I805" i="5"/>
  <c r="Z805" i="5" s="1"/>
  <c r="AC805" i="5" s="1"/>
  <c r="AD805" i="5" s="1"/>
  <c r="I806" i="5"/>
  <c r="Z806" i="5" s="1"/>
  <c r="AC806" i="5" s="1"/>
  <c r="AD806" i="5" s="1"/>
  <c r="I807" i="5"/>
  <c r="Z807" i="5" s="1"/>
  <c r="AC807" i="5" s="1"/>
  <c r="AD807" i="5" s="1"/>
  <c r="I808" i="5"/>
  <c r="Z808" i="5" s="1"/>
  <c r="AC808" i="5" s="1"/>
  <c r="AD808" i="5" s="1"/>
  <c r="I809" i="5"/>
  <c r="Z809" i="5" s="1"/>
  <c r="AC809" i="5" s="1"/>
  <c r="AD809" i="5" s="1"/>
  <c r="I810" i="5"/>
  <c r="Z810" i="5" s="1"/>
  <c r="AC810" i="5" s="1"/>
  <c r="AD810" i="5" s="1"/>
  <c r="I811" i="5"/>
  <c r="Z811" i="5" s="1"/>
  <c r="AC811" i="5" s="1"/>
  <c r="AD811" i="5" s="1"/>
  <c r="I812" i="5"/>
  <c r="Z812" i="5" s="1"/>
  <c r="AC812" i="5" s="1"/>
  <c r="AD812" i="5" s="1"/>
  <c r="I813" i="5"/>
  <c r="Z813" i="5" s="1"/>
  <c r="AC813" i="5" s="1"/>
  <c r="AD813" i="5" s="1"/>
  <c r="I814" i="5"/>
  <c r="Z814" i="5" s="1"/>
  <c r="AC814" i="5" s="1"/>
  <c r="AD814" i="5" s="1"/>
  <c r="I815" i="5"/>
  <c r="Z815" i="5" s="1"/>
  <c r="AC815" i="5" s="1"/>
  <c r="AD815" i="5" s="1"/>
  <c r="I816" i="5"/>
  <c r="Z816" i="5" s="1"/>
  <c r="AC816" i="5" s="1"/>
  <c r="AD816" i="5" s="1"/>
  <c r="I817" i="5"/>
  <c r="Z817" i="5" s="1"/>
  <c r="AC817" i="5" s="1"/>
  <c r="AD817" i="5" s="1"/>
  <c r="I818" i="5"/>
  <c r="Z818" i="5" s="1"/>
  <c r="AC818" i="5" s="1"/>
  <c r="AD818" i="5" s="1"/>
  <c r="I819" i="5"/>
  <c r="Z819" i="5" s="1"/>
  <c r="AC819" i="5" s="1"/>
  <c r="AD819" i="5" s="1"/>
  <c r="I820" i="5"/>
  <c r="Z820" i="5" s="1"/>
  <c r="AC820" i="5" s="1"/>
  <c r="AD820" i="5" s="1"/>
  <c r="I821" i="5"/>
  <c r="Z821" i="5" s="1"/>
  <c r="AC821" i="5" s="1"/>
  <c r="AD821" i="5" s="1"/>
  <c r="I822" i="5"/>
  <c r="Z822" i="5" s="1"/>
  <c r="AC822" i="5" s="1"/>
  <c r="AD822" i="5" s="1"/>
  <c r="I823" i="5"/>
  <c r="Z823" i="5" s="1"/>
  <c r="AC823" i="5" s="1"/>
  <c r="AD823" i="5" s="1"/>
  <c r="I824" i="5"/>
  <c r="Z824" i="5" s="1"/>
  <c r="AC824" i="5" s="1"/>
  <c r="AD824" i="5" s="1"/>
  <c r="I825" i="5"/>
  <c r="Z825" i="5" s="1"/>
  <c r="AC825" i="5" s="1"/>
  <c r="AD825" i="5" s="1"/>
  <c r="I826" i="5"/>
  <c r="Z826" i="5" s="1"/>
  <c r="AC826" i="5" s="1"/>
  <c r="AD826" i="5" s="1"/>
  <c r="I827" i="5"/>
  <c r="Z827" i="5" s="1"/>
  <c r="AC827" i="5" s="1"/>
  <c r="AD827" i="5" s="1"/>
  <c r="I828" i="5"/>
  <c r="Z828" i="5" s="1"/>
  <c r="AC828" i="5" s="1"/>
  <c r="AD828" i="5" s="1"/>
  <c r="I829" i="5"/>
  <c r="Z829" i="5" s="1"/>
  <c r="AC829" i="5" s="1"/>
  <c r="AD829" i="5" s="1"/>
  <c r="I830" i="5"/>
  <c r="Z830" i="5" s="1"/>
  <c r="AC830" i="5" s="1"/>
  <c r="AD830" i="5" s="1"/>
  <c r="I831" i="5"/>
  <c r="Z831" i="5" s="1"/>
  <c r="AC831" i="5" s="1"/>
  <c r="AD831" i="5" s="1"/>
  <c r="I832" i="5"/>
  <c r="Z832" i="5" s="1"/>
  <c r="AC832" i="5" s="1"/>
  <c r="AD832" i="5" s="1"/>
  <c r="I833" i="5"/>
  <c r="Z833" i="5" s="1"/>
  <c r="AC833" i="5" s="1"/>
  <c r="AD833" i="5" s="1"/>
  <c r="I834" i="5"/>
  <c r="Z834" i="5" s="1"/>
  <c r="AC834" i="5" s="1"/>
  <c r="AD834" i="5" s="1"/>
  <c r="I835" i="5"/>
  <c r="Z835" i="5" s="1"/>
  <c r="AC835" i="5" s="1"/>
  <c r="AD835" i="5" s="1"/>
  <c r="I836" i="5"/>
  <c r="Z836" i="5" s="1"/>
  <c r="AC836" i="5" s="1"/>
  <c r="AD836" i="5" s="1"/>
  <c r="I837" i="5"/>
  <c r="Z837" i="5" s="1"/>
  <c r="AC837" i="5" s="1"/>
  <c r="AD837" i="5" s="1"/>
  <c r="I838" i="5"/>
  <c r="Z838" i="5" s="1"/>
  <c r="AC838" i="5" s="1"/>
  <c r="AD838" i="5" s="1"/>
  <c r="I839" i="5"/>
  <c r="Z839" i="5" s="1"/>
  <c r="AC839" i="5" s="1"/>
  <c r="AD839" i="5" s="1"/>
  <c r="I840" i="5"/>
  <c r="Z840" i="5" s="1"/>
  <c r="AC840" i="5" s="1"/>
  <c r="AD840" i="5" s="1"/>
  <c r="I841" i="5"/>
  <c r="Z841" i="5" s="1"/>
  <c r="AC841" i="5" s="1"/>
  <c r="AD841" i="5" s="1"/>
  <c r="I842" i="5"/>
  <c r="Z842" i="5" s="1"/>
  <c r="AC842" i="5" s="1"/>
  <c r="AD842" i="5" s="1"/>
  <c r="I843" i="5"/>
  <c r="Z843" i="5" s="1"/>
  <c r="AC843" i="5" s="1"/>
  <c r="AD843" i="5" s="1"/>
  <c r="I844" i="5"/>
  <c r="Z844" i="5" s="1"/>
  <c r="AC844" i="5" s="1"/>
  <c r="AD844" i="5" s="1"/>
  <c r="I845" i="5"/>
  <c r="Z845" i="5" s="1"/>
  <c r="AC845" i="5" s="1"/>
  <c r="AD845" i="5" s="1"/>
  <c r="I846" i="5"/>
  <c r="Z846" i="5" s="1"/>
  <c r="AC846" i="5" s="1"/>
  <c r="AD846" i="5" s="1"/>
  <c r="I847" i="5"/>
  <c r="Z847" i="5" s="1"/>
  <c r="AC847" i="5" s="1"/>
  <c r="AD847" i="5" s="1"/>
  <c r="I848" i="5"/>
  <c r="Z848" i="5" s="1"/>
  <c r="AC848" i="5" s="1"/>
  <c r="AD848" i="5" s="1"/>
  <c r="I849" i="5"/>
  <c r="Z849" i="5" s="1"/>
  <c r="AC849" i="5" s="1"/>
  <c r="AD849" i="5" s="1"/>
  <c r="I850" i="5"/>
  <c r="Z850" i="5" s="1"/>
  <c r="AC850" i="5" s="1"/>
  <c r="AD850" i="5" s="1"/>
  <c r="I851" i="5"/>
  <c r="Z851" i="5" s="1"/>
  <c r="AC851" i="5" s="1"/>
  <c r="AD851" i="5" s="1"/>
  <c r="I852" i="5"/>
  <c r="Z852" i="5" s="1"/>
  <c r="AC852" i="5" s="1"/>
  <c r="AD852" i="5" s="1"/>
  <c r="I853" i="5"/>
  <c r="Z853" i="5" s="1"/>
  <c r="AC853" i="5" s="1"/>
  <c r="AD853" i="5" s="1"/>
  <c r="I854" i="5"/>
  <c r="Z854" i="5" s="1"/>
  <c r="AC854" i="5" s="1"/>
  <c r="AD854" i="5" s="1"/>
  <c r="I855" i="5"/>
  <c r="Z855" i="5" s="1"/>
  <c r="AC855" i="5" s="1"/>
  <c r="AD855" i="5" s="1"/>
  <c r="I856" i="5"/>
  <c r="Z856" i="5" s="1"/>
  <c r="AC856" i="5" s="1"/>
  <c r="AD856" i="5" s="1"/>
  <c r="I857" i="5"/>
  <c r="Z857" i="5" s="1"/>
  <c r="AC857" i="5" s="1"/>
  <c r="AD857" i="5" s="1"/>
  <c r="I858" i="5"/>
  <c r="Z858" i="5" s="1"/>
  <c r="AC858" i="5" s="1"/>
  <c r="AD858" i="5" s="1"/>
  <c r="I859" i="5"/>
  <c r="Z859" i="5" s="1"/>
  <c r="AC859" i="5" s="1"/>
  <c r="AD859" i="5" s="1"/>
  <c r="I860" i="5"/>
  <c r="Z860" i="5" s="1"/>
  <c r="AC860" i="5" s="1"/>
  <c r="AD860" i="5" s="1"/>
  <c r="I861" i="5"/>
  <c r="Z861" i="5" s="1"/>
  <c r="AC861" i="5" s="1"/>
  <c r="AD861" i="5" s="1"/>
  <c r="I862" i="5"/>
  <c r="Z862" i="5" s="1"/>
  <c r="AC862" i="5" s="1"/>
  <c r="AD862" i="5" s="1"/>
  <c r="I863" i="5"/>
  <c r="Z863" i="5" s="1"/>
  <c r="AC863" i="5" s="1"/>
  <c r="AD863" i="5" s="1"/>
  <c r="I864" i="5"/>
  <c r="Z864" i="5" s="1"/>
  <c r="AC864" i="5" s="1"/>
  <c r="AD864" i="5" s="1"/>
  <c r="I865" i="5"/>
  <c r="Z865" i="5" s="1"/>
  <c r="AC865" i="5" s="1"/>
  <c r="AD865" i="5" s="1"/>
  <c r="I866" i="5"/>
  <c r="Z866" i="5" s="1"/>
  <c r="AC866" i="5" s="1"/>
  <c r="AD866" i="5" s="1"/>
  <c r="I867" i="5"/>
  <c r="Z867" i="5" s="1"/>
  <c r="AC867" i="5" s="1"/>
  <c r="AD867" i="5" s="1"/>
  <c r="I868" i="5"/>
  <c r="Z868" i="5" s="1"/>
  <c r="AC868" i="5" s="1"/>
  <c r="AD868" i="5" s="1"/>
  <c r="I869" i="5"/>
  <c r="Z869" i="5" s="1"/>
  <c r="AC869" i="5" s="1"/>
  <c r="AD869" i="5" s="1"/>
  <c r="I870" i="5"/>
  <c r="Z870" i="5" s="1"/>
  <c r="AC870" i="5" s="1"/>
  <c r="AD870" i="5" s="1"/>
  <c r="I871" i="5"/>
  <c r="Z871" i="5" s="1"/>
  <c r="AC871" i="5" s="1"/>
  <c r="AD871" i="5" s="1"/>
  <c r="I872" i="5"/>
  <c r="Z872" i="5" s="1"/>
  <c r="AC872" i="5" s="1"/>
  <c r="AD872" i="5" s="1"/>
  <c r="I873" i="5"/>
  <c r="Z873" i="5" s="1"/>
  <c r="AC873" i="5" s="1"/>
  <c r="AD873" i="5" s="1"/>
  <c r="I874" i="5"/>
  <c r="Z874" i="5" s="1"/>
  <c r="AC874" i="5" s="1"/>
  <c r="AD874" i="5" s="1"/>
  <c r="I875" i="5"/>
  <c r="Z875" i="5" s="1"/>
  <c r="AC875" i="5" s="1"/>
  <c r="AD875" i="5" s="1"/>
  <c r="I876" i="5"/>
  <c r="Z876" i="5" s="1"/>
  <c r="AC876" i="5" s="1"/>
  <c r="AD876" i="5" s="1"/>
  <c r="I877" i="5"/>
  <c r="Z877" i="5" s="1"/>
  <c r="AC877" i="5" s="1"/>
  <c r="AD877" i="5" s="1"/>
  <c r="I878" i="5"/>
  <c r="Z878" i="5" s="1"/>
  <c r="AC878" i="5" s="1"/>
  <c r="AD878" i="5" s="1"/>
  <c r="I879" i="5"/>
  <c r="Z879" i="5" s="1"/>
  <c r="AC879" i="5" s="1"/>
  <c r="AD879" i="5" s="1"/>
  <c r="I880" i="5"/>
  <c r="Z880" i="5" s="1"/>
  <c r="AC880" i="5" s="1"/>
  <c r="AD880" i="5" s="1"/>
  <c r="I881" i="5"/>
  <c r="Z881" i="5" s="1"/>
  <c r="AC881" i="5" s="1"/>
  <c r="AD881" i="5" s="1"/>
  <c r="I882" i="5"/>
  <c r="Z882" i="5" s="1"/>
  <c r="AC882" i="5" s="1"/>
  <c r="AD882" i="5" s="1"/>
  <c r="I883" i="5"/>
  <c r="Z883" i="5" s="1"/>
  <c r="AC883" i="5" s="1"/>
  <c r="AD883" i="5" s="1"/>
  <c r="I884" i="5"/>
  <c r="Z884" i="5" s="1"/>
  <c r="AC884" i="5" s="1"/>
  <c r="AD884" i="5" s="1"/>
  <c r="I885" i="5"/>
  <c r="Z885" i="5" s="1"/>
  <c r="AC885" i="5" s="1"/>
  <c r="AD885" i="5" s="1"/>
  <c r="I886" i="5"/>
  <c r="Z886" i="5" s="1"/>
  <c r="AC886" i="5" s="1"/>
  <c r="AD886" i="5" s="1"/>
  <c r="I887" i="5"/>
  <c r="Z887" i="5" s="1"/>
  <c r="AC887" i="5" s="1"/>
  <c r="AD887" i="5" s="1"/>
  <c r="I888" i="5"/>
  <c r="Z888" i="5" s="1"/>
  <c r="AC888" i="5" s="1"/>
  <c r="AD888" i="5" s="1"/>
  <c r="I889" i="5"/>
  <c r="Z889" i="5" s="1"/>
  <c r="AC889" i="5" s="1"/>
  <c r="AD889" i="5" s="1"/>
  <c r="I890" i="5"/>
  <c r="Z890" i="5" s="1"/>
  <c r="AC890" i="5" s="1"/>
  <c r="AD890" i="5" s="1"/>
  <c r="I891" i="5"/>
  <c r="Z891" i="5" s="1"/>
  <c r="AC891" i="5" s="1"/>
  <c r="AD891" i="5" s="1"/>
  <c r="I892" i="5"/>
  <c r="Z892" i="5" s="1"/>
  <c r="AC892" i="5" s="1"/>
  <c r="AD892" i="5" s="1"/>
  <c r="I893" i="5"/>
  <c r="Z893" i="5" s="1"/>
  <c r="AC893" i="5" s="1"/>
  <c r="AD893" i="5" s="1"/>
  <c r="I894" i="5"/>
  <c r="Z894" i="5" s="1"/>
  <c r="AC894" i="5" s="1"/>
  <c r="AD894" i="5" s="1"/>
  <c r="I895" i="5"/>
  <c r="Z895" i="5" s="1"/>
  <c r="AC895" i="5" s="1"/>
  <c r="AD895" i="5" s="1"/>
  <c r="I896" i="5"/>
  <c r="Z896" i="5" s="1"/>
  <c r="AC896" i="5" s="1"/>
  <c r="AD896" i="5" s="1"/>
  <c r="I897" i="5"/>
  <c r="Z897" i="5" s="1"/>
  <c r="AC897" i="5" s="1"/>
  <c r="AD897" i="5" s="1"/>
  <c r="I898" i="5"/>
  <c r="Z898" i="5" s="1"/>
  <c r="AC898" i="5" s="1"/>
  <c r="AD898" i="5" s="1"/>
  <c r="I900" i="5"/>
  <c r="Z900" i="5" s="1"/>
  <c r="AC900" i="5" s="1"/>
  <c r="AD900" i="5" s="1"/>
  <c r="I901" i="5"/>
  <c r="Z901" i="5" s="1"/>
  <c r="AC901" i="5" s="1"/>
  <c r="AD901" i="5" s="1"/>
  <c r="I903" i="5"/>
  <c r="Z903" i="5" s="1"/>
  <c r="AC903" i="5" s="1"/>
  <c r="AD903" i="5" s="1"/>
  <c r="I904" i="5"/>
  <c r="Z904" i="5" s="1"/>
  <c r="AC904" i="5" s="1"/>
  <c r="AD904" i="5" s="1"/>
  <c r="I905" i="5"/>
  <c r="Z905" i="5" s="1"/>
  <c r="AC905" i="5" s="1"/>
  <c r="AD905" i="5" s="1"/>
  <c r="I906" i="5"/>
  <c r="Z906" i="5" s="1"/>
  <c r="AC906" i="5" s="1"/>
  <c r="AD906" i="5" s="1"/>
  <c r="I907" i="5"/>
  <c r="Z907" i="5" s="1"/>
  <c r="AC907" i="5" s="1"/>
  <c r="AD907" i="5" s="1"/>
  <c r="I908" i="5"/>
  <c r="Z908" i="5" s="1"/>
  <c r="AC908" i="5" s="1"/>
  <c r="AD908" i="5" s="1"/>
  <c r="I909" i="5"/>
  <c r="Z909" i="5" s="1"/>
  <c r="AC909" i="5" s="1"/>
  <c r="AD909" i="5" s="1"/>
  <c r="I910" i="5"/>
  <c r="Z910" i="5" s="1"/>
  <c r="AC910" i="5" s="1"/>
  <c r="AD910" i="5" s="1"/>
  <c r="I911" i="5"/>
  <c r="Z911" i="5" s="1"/>
  <c r="AC911" i="5" s="1"/>
  <c r="AD911" i="5" s="1"/>
  <c r="I912" i="5"/>
  <c r="Z912" i="5" s="1"/>
  <c r="AC912" i="5" s="1"/>
  <c r="AD912" i="5" s="1"/>
  <c r="I913" i="5"/>
  <c r="Z913" i="5" s="1"/>
  <c r="AC913" i="5" s="1"/>
  <c r="AD913" i="5" s="1"/>
  <c r="I914" i="5"/>
  <c r="Z914" i="5" s="1"/>
  <c r="AC914" i="5" s="1"/>
  <c r="AD914" i="5" s="1"/>
  <c r="I915" i="5"/>
  <c r="Z915" i="5" s="1"/>
  <c r="AC915" i="5" s="1"/>
  <c r="AD915" i="5" s="1"/>
  <c r="I916" i="5"/>
  <c r="Z916" i="5" s="1"/>
  <c r="AC916" i="5" s="1"/>
  <c r="AD916" i="5" s="1"/>
  <c r="I917" i="5"/>
  <c r="Z917" i="5" s="1"/>
  <c r="AC917" i="5" s="1"/>
  <c r="AD917" i="5" s="1"/>
  <c r="I918" i="5"/>
  <c r="Z918" i="5" s="1"/>
  <c r="AC918" i="5" s="1"/>
  <c r="AD918" i="5" s="1"/>
  <c r="I919" i="5"/>
  <c r="Z919" i="5" s="1"/>
  <c r="AC919" i="5" s="1"/>
  <c r="AD919" i="5" s="1"/>
  <c r="I920" i="5"/>
  <c r="Z920" i="5" s="1"/>
  <c r="AC920" i="5" s="1"/>
  <c r="AD920" i="5" s="1"/>
  <c r="I921" i="5"/>
  <c r="Z921" i="5" s="1"/>
  <c r="AC921" i="5" s="1"/>
  <c r="AD921" i="5" s="1"/>
  <c r="I922" i="5"/>
  <c r="Z922" i="5" s="1"/>
  <c r="AC922" i="5" s="1"/>
  <c r="AD922" i="5" s="1"/>
  <c r="I923" i="5"/>
  <c r="Z923" i="5" s="1"/>
  <c r="AC923" i="5" s="1"/>
  <c r="AD923" i="5" s="1"/>
  <c r="I924" i="5"/>
  <c r="Z924" i="5" s="1"/>
  <c r="AC924" i="5" s="1"/>
  <c r="AD924" i="5" s="1"/>
  <c r="I925" i="5"/>
  <c r="Z925" i="5" s="1"/>
  <c r="AC925" i="5" s="1"/>
  <c r="AD925" i="5" s="1"/>
  <c r="I926" i="5"/>
  <c r="Z926" i="5" s="1"/>
  <c r="AC926" i="5" s="1"/>
  <c r="AD926" i="5" s="1"/>
  <c r="I927" i="5"/>
  <c r="Z927" i="5" s="1"/>
  <c r="AC927" i="5" s="1"/>
  <c r="AD927" i="5" s="1"/>
  <c r="I928" i="5"/>
  <c r="Z928" i="5" s="1"/>
  <c r="AC928" i="5" s="1"/>
  <c r="AD928" i="5" s="1"/>
  <c r="I929" i="5"/>
  <c r="Z929" i="5" s="1"/>
  <c r="AC929" i="5" s="1"/>
  <c r="AD929" i="5" s="1"/>
  <c r="I930" i="5"/>
  <c r="Z930" i="5" s="1"/>
  <c r="AC930" i="5" s="1"/>
  <c r="AD930" i="5" s="1"/>
  <c r="I931" i="5"/>
  <c r="Z931" i="5" s="1"/>
  <c r="AC931" i="5" s="1"/>
  <c r="AD931" i="5" s="1"/>
  <c r="I932" i="5"/>
  <c r="Z932" i="5" s="1"/>
  <c r="AC932" i="5" s="1"/>
  <c r="AD932" i="5" s="1"/>
  <c r="I933" i="5"/>
  <c r="Z933" i="5" s="1"/>
  <c r="AC933" i="5" s="1"/>
  <c r="AD933" i="5" s="1"/>
  <c r="I934" i="5"/>
  <c r="Z934" i="5" s="1"/>
  <c r="AC934" i="5" s="1"/>
  <c r="AD934" i="5" s="1"/>
  <c r="I935" i="5"/>
  <c r="Z935" i="5" s="1"/>
  <c r="AC935" i="5" s="1"/>
  <c r="AD935" i="5" s="1"/>
  <c r="I936" i="5"/>
  <c r="Z936" i="5" s="1"/>
  <c r="AC936" i="5" s="1"/>
  <c r="AD936" i="5" s="1"/>
  <c r="I937" i="5"/>
  <c r="Z937" i="5" s="1"/>
  <c r="AC937" i="5" s="1"/>
  <c r="AD937" i="5" s="1"/>
  <c r="I938" i="5"/>
  <c r="Z938" i="5" s="1"/>
  <c r="AC938" i="5" s="1"/>
  <c r="AD938" i="5" s="1"/>
  <c r="I939" i="5"/>
  <c r="Z939" i="5" s="1"/>
  <c r="AC939" i="5" s="1"/>
  <c r="AD939" i="5" s="1"/>
  <c r="I940" i="5"/>
  <c r="Z940" i="5" s="1"/>
  <c r="AC940" i="5" s="1"/>
  <c r="AD940" i="5" s="1"/>
  <c r="I941" i="5"/>
  <c r="Z941" i="5" s="1"/>
  <c r="AC941" i="5" s="1"/>
  <c r="AD941" i="5" s="1"/>
  <c r="I942" i="5"/>
  <c r="Z942" i="5" s="1"/>
  <c r="AC942" i="5" s="1"/>
  <c r="AD942" i="5" s="1"/>
  <c r="I943" i="5"/>
  <c r="Z943" i="5" s="1"/>
  <c r="AC943" i="5" s="1"/>
  <c r="AD943" i="5" s="1"/>
  <c r="I944" i="5"/>
  <c r="Z944" i="5" s="1"/>
  <c r="AC944" i="5" s="1"/>
  <c r="AD944" i="5" s="1"/>
  <c r="I945" i="5"/>
  <c r="Z945" i="5" s="1"/>
  <c r="AC945" i="5" s="1"/>
  <c r="AD945" i="5" s="1"/>
  <c r="I946" i="5"/>
  <c r="Z946" i="5" s="1"/>
  <c r="AC946" i="5" s="1"/>
  <c r="AD946" i="5" s="1"/>
  <c r="I947" i="5"/>
  <c r="Z947" i="5" s="1"/>
  <c r="AC947" i="5" s="1"/>
  <c r="AD947" i="5" s="1"/>
  <c r="I948" i="5"/>
  <c r="Z948" i="5" s="1"/>
  <c r="AC948" i="5" s="1"/>
  <c r="AD948" i="5" s="1"/>
  <c r="I949" i="5"/>
  <c r="Z949" i="5" s="1"/>
  <c r="AC949" i="5" s="1"/>
  <c r="AD949" i="5" s="1"/>
  <c r="I950" i="5"/>
  <c r="Z950" i="5" s="1"/>
  <c r="AC950" i="5" s="1"/>
  <c r="AD950" i="5" s="1"/>
  <c r="I951" i="5"/>
  <c r="Z951" i="5" s="1"/>
  <c r="AC951" i="5" s="1"/>
  <c r="AD951" i="5" s="1"/>
  <c r="I952" i="5"/>
  <c r="Z952" i="5" s="1"/>
  <c r="AC952" i="5" s="1"/>
  <c r="AD952" i="5" s="1"/>
  <c r="I953" i="5"/>
  <c r="Z953" i="5" s="1"/>
  <c r="AC953" i="5" s="1"/>
  <c r="AD953" i="5" s="1"/>
  <c r="I954" i="5"/>
  <c r="Z954" i="5" s="1"/>
  <c r="AC954" i="5" s="1"/>
  <c r="AD954" i="5" s="1"/>
  <c r="I955" i="5"/>
  <c r="Z955" i="5" s="1"/>
  <c r="AC955" i="5" s="1"/>
  <c r="AD955" i="5" s="1"/>
  <c r="I956" i="5"/>
  <c r="Z956" i="5" s="1"/>
  <c r="AC956" i="5" s="1"/>
  <c r="AD956" i="5" s="1"/>
  <c r="I957" i="5"/>
  <c r="Z957" i="5" s="1"/>
  <c r="AC957" i="5" s="1"/>
  <c r="AD957" i="5" s="1"/>
  <c r="I958" i="5"/>
  <c r="Z958" i="5" s="1"/>
  <c r="AC958" i="5" s="1"/>
  <c r="AD958" i="5" s="1"/>
  <c r="I959" i="5"/>
  <c r="Z959" i="5" s="1"/>
  <c r="AC959" i="5" s="1"/>
  <c r="AD959" i="5" s="1"/>
  <c r="I960" i="5"/>
  <c r="Z960" i="5" s="1"/>
  <c r="AC960" i="5" s="1"/>
  <c r="AD960" i="5" s="1"/>
  <c r="I961" i="5"/>
  <c r="Z961" i="5" s="1"/>
  <c r="AC961" i="5" s="1"/>
  <c r="AD961" i="5" s="1"/>
  <c r="I962" i="5"/>
  <c r="Z962" i="5" s="1"/>
  <c r="AC962" i="5" s="1"/>
  <c r="AD962" i="5" s="1"/>
  <c r="I963" i="5"/>
  <c r="Z963" i="5" s="1"/>
  <c r="AC963" i="5" s="1"/>
  <c r="AD963" i="5" s="1"/>
  <c r="I964" i="5"/>
  <c r="Z964" i="5" s="1"/>
  <c r="AC964" i="5" s="1"/>
  <c r="AD964" i="5" s="1"/>
  <c r="I965" i="5"/>
  <c r="Z965" i="5" s="1"/>
  <c r="AC965" i="5" s="1"/>
  <c r="AD965" i="5" s="1"/>
  <c r="I966" i="5"/>
  <c r="Z966" i="5" s="1"/>
  <c r="AC966" i="5" s="1"/>
  <c r="AD966" i="5" s="1"/>
  <c r="I967" i="5"/>
  <c r="Z967" i="5" s="1"/>
  <c r="AC967" i="5" s="1"/>
  <c r="AD967" i="5" s="1"/>
  <c r="I968" i="5"/>
  <c r="Z968" i="5" s="1"/>
  <c r="AC968" i="5" s="1"/>
  <c r="AD968" i="5" s="1"/>
  <c r="I969" i="5"/>
  <c r="Z969" i="5" s="1"/>
  <c r="AC969" i="5" s="1"/>
  <c r="AD969" i="5" s="1"/>
  <c r="I970" i="5"/>
  <c r="Z970" i="5" s="1"/>
  <c r="AC970" i="5" s="1"/>
  <c r="AD970" i="5" s="1"/>
  <c r="I971" i="5"/>
  <c r="Z971" i="5" s="1"/>
  <c r="AC971" i="5" s="1"/>
  <c r="AD971" i="5" s="1"/>
  <c r="I972" i="5"/>
  <c r="Z972" i="5" s="1"/>
  <c r="AC972" i="5" s="1"/>
  <c r="AD972" i="5" s="1"/>
  <c r="I973" i="5"/>
  <c r="Z973" i="5" s="1"/>
  <c r="AC973" i="5" s="1"/>
  <c r="AD973" i="5" s="1"/>
  <c r="I974" i="5"/>
  <c r="Z974" i="5" s="1"/>
  <c r="AC974" i="5" s="1"/>
  <c r="AD974" i="5" s="1"/>
  <c r="I975" i="5"/>
  <c r="Z975" i="5" s="1"/>
  <c r="AC975" i="5" s="1"/>
  <c r="I976" i="5"/>
  <c r="Z976" i="5" s="1"/>
  <c r="AC976" i="5" s="1"/>
  <c r="AD976" i="5" s="1"/>
  <c r="I977" i="5"/>
  <c r="Z977" i="5" s="1"/>
  <c r="AC977" i="5" s="1"/>
  <c r="AD977" i="5" s="1"/>
  <c r="I978" i="5"/>
  <c r="Z978" i="5" s="1"/>
  <c r="AC978" i="5" s="1"/>
  <c r="AD978" i="5" s="1"/>
  <c r="I979" i="5"/>
  <c r="Z979" i="5" s="1"/>
  <c r="AC979" i="5" s="1"/>
  <c r="AD979" i="5" s="1"/>
  <c r="I980" i="5"/>
  <c r="Z980" i="5" s="1"/>
  <c r="AC980" i="5" s="1"/>
  <c r="AD980" i="5" s="1"/>
  <c r="I981" i="5"/>
  <c r="Z981" i="5" s="1"/>
  <c r="AC981" i="5" s="1"/>
  <c r="AD981" i="5" s="1"/>
  <c r="I982" i="5"/>
  <c r="Z982" i="5" s="1"/>
  <c r="AC982" i="5" s="1"/>
  <c r="AD982" i="5" s="1"/>
  <c r="I983" i="5"/>
  <c r="Z983" i="5" s="1"/>
  <c r="AC983" i="5" s="1"/>
  <c r="AD983" i="5" s="1"/>
  <c r="I984" i="5"/>
  <c r="Z984" i="5" s="1"/>
  <c r="AC984" i="5" s="1"/>
  <c r="AD984" i="5" s="1"/>
  <c r="I985" i="5"/>
  <c r="Z985" i="5" s="1"/>
  <c r="AC985" i="5" s="1"/>
  <c r="AD985" i="5" s="1"/>
  <c r="I986" i="5"/>
  <c r="Z986" i="5" s="1"/>
  <c r="AC986" i="5" s="1"/>
  <c r="AD986" i="5" s="1"/>
  <c r="I987" i="5"/>
  <c r="Z987" i="5" s="1"/>
  <c r="AC987" i="5" s="1"/>
  <c r="AD987" i="5" s="1"/>
  <c r="I988" i="5"/>
  <c r="Z988" i="5" s="1"/>
  <c r="AC988" i="5" s="1"/>
  <c r="AD988" i="5" s="1"/>
  <c r="I989" i="5"/>
  <c r="Z989" i="5" s="1"/>
  <c r="AC989" i="5" s="1"/>
  <c r="AD989" i="5" s="1"/>
  <c r="I990" i="5"/>
  <c r="Z990" i="5" s="1"/>
  <c r="AC990" i="5" s="1"/>
  <c r="AD990" i="5" s="1"/>
  <c r="I991" i="5"/>
  <c r="Z991" i="5" s="1"/>
  <c r="AC991" i="5" s="1"/>
  <c r="AD991" i="5" s="1"/>
  <c r="I992" i="5"/>
  <c r="Z992" i="5" s="1"/>
  <c r="AC992" i="5" s="1"/>
  <c r="AD992" i="5" s="1"/>
  <c r="I993" i="5"/>
  <c r="Z993" i="5" s="1"/>
  <c r="AC993" i="5" s="1"/>
  <c r="I994" i="5"/>
  <c r="Z994" i="5" s="1"/>
  <c r="AC994" i="5" s="1"/>
  <c r="AD994" i="5" s="1"/>
  <c r="I995" i="5"/>
  <c r="Z995" i="5" s="1"/>
  <c r="AC995" i="5" s="1"/>
  <c r="AD995" i="5" s="1"/>
  <c r="I996" i="5"/>
  <c r="Z996" i="5" s="1"/>
  <c r="AC996" i="5" s="1"/>
  <c r="AD996" i="5" s="1"/>
  <c r="I997" i="5"/>
  <c r="Z997" i="5" s="1"/>
  <c r="AC997" i="5" s="1"/>
  <c r="AD997" i="5" s="1"/>
  <c r="I998" i="5"/>
  <c r="Z998" i="5" s="1"/>
  <c r="AC998" i="5" s="1"/>
  <c r="AD998" i="5" s="1"/>
  <c r="I999" i="5"/>
  <c r="Z999" i="5" s="1"/>
  <c r="AC999" i="5" s="1"/>
  <c r="AD999" i="5" s="1"/>
  <c r="I1000" i="5"/>
  <c r="Z1000" i="5" s="1"/>
  <c r="AC1000" i="5" s="1"/>
  <c r="AD1000" i="5" s="1"/>
  <c r="I1001" i="5"/>
  <c r="Z1001" i="5" s="1"/>
  <c r="AC1001" i="5" s="1"/>
  <c r="AD1001" i="5" s="1"/>
  <c r="I1002" i="5"/>
  <c r="Z1002" i="5" s="1"/>
  <c r="AC1002" i="5" s="1"/>
  <c r="AD1002" i="5" s="1"/>
  <c r="I1003" i="5"/>
  <c r="Z1003" i="5" s="1"/>
  <c r="AC1003" i="5" s="1"/>
  <c r="AD1003" i="5" s="1"/>
  <c r="I1004" i="5"/>
  <c r="Z1004" i="5" s="1"/>
  <c r="AC1004" i="5" s="1"/>
  <c r="AD1004" i="5" s="1"/>
  <c r="I1006" i="5"/>
  <c r="Z1006" i="5" s="1"/>
  <c r="AC1006" i="5" s="1"/>
  <c r="AD1006" i="5" s="1"/>
  <c r="I1007" i="5"/>
  <c r="Z1007" i="5" s="1"/>
  <c r="AC1007" i="5" s="1"/>
  <c r="AD1007" i="5" s="1"/>
  <c r="I1008" i="5"/>
  <c r="Z1008" i="5" s="1"/>
  <c r="AC1008" i="5" s="1"/>
  <c r="AD1008" i="5" s="1"/>
  <c r="I1009" i="5"/>
  <c r="Z1009" i="5" s="1"/>
  <c r="AC1009" i="5" s="1"/>
  <c r="AD1009" i="5" s="1"/>
  <c r="I1010" i="5"/>
  <c r="Z1010" i="5" s="1"/>
  <c r="AC1010" i="5" s="1"/>
  <c r="AD1010" i="5" s="1"/>
  <c r="I1011" i="5"/>
  <c r="Z1011" i="5" s="1"/>
  <c r="AC1011" i="5" s="1"/>
  <c r="AD1011" i="5" s="1"/>
  <c r="I1012" i="5"/>
  <c r="Z1012" i="5" s="1"/>
  <c r="AC1012" i="5" s="1"/>
  <c r="AD1012" i="5" s="1"/>
  <c r="I1013" i="5"/>
  <c r="Z1013" i="5" s="1"/>
  <c r="AC1013" i="5" s="1"/>
  <c r="AD1013" i="5" s="1"/>
  <c r="I1014" i="5"/>
  <c r="Z1014" i="5" s="1"/>
  <c r="AC1014" i="5" s="1"/>
  <c r="AD1014" i="5" s="1"/>
  <c r="I1015" i="5"/>
  <c r="Z1015" i="5" s="1"/>
  <c r="AC1015" i="5" s="1"/>
  <c r="AD1015" i="5" s="1"/>
  <c r="I1016" i="5"/>
  <c r="Z1016" i="5" s="1"/>
  <c r="AC1016" i="5" s="1"/>
  <c r="AD1016" i="5" s="1"/>
  <c r="I1017" i="5"/>
  <c r="Z1017" i="5" s="1"/>
  <c r="AC1017" i="5" s="1"/>
  <c r="AD1017" i="5" s="1"/>
  <c r="I1018" i="5"/>
  <c r="Z1018" i="5" s="1"/>
  <c r="AC1018" i="5" s="1"/>
  <c r="AD1018" i="5" s="1"/>
  <c r="I1019" i="5"/>
  <c r="Z1019" i="5" s="1"/>
  <c r="AC1019" i="5" s="1"/>
  <c r="AD1019" i="5" s="1"/>
  <c r="I1020" i="5"/>
  <c r="Z1020" i="5" s="1"/>
  <c r="AC1020" i="5" s="1"/>
  <c r="AD1020" i="5" s="1"/>
  <c r="I1021" i="5"/>
  <c r="Z1021" i="5" s="1"/>
  <c r="AC1021" i="5" s="1"/>
  <c r="AD1021" i="5" s="1"/>
  <c r="I1022" i="5"/>
  <c r="Z1022" i="5" s="1"/>
  <c r="AC1022" i="5" s="1"/>
  <c r="AD1022" i="5" s="1"/>
  <c r="I1023" i="5"/>
  <c r="Z1023" i="5" s="1"/>
  <c r="AC1023" i="5" s="1"/>
  <c r="AD1023" i="5" s="1"/>
  <c r="I1025" i="5"/>
  <c r="Z1025" i="5" s="1"/>
  <c r="AC1025" i="5" s="1"/>
  <c r="AD1025" i="5" s="1"/>
  <c r="I1026" i="5"/>
  <c r="Z1026" i="5" s="1"/>
  <c r="AC1026" i="5" s="1"/>
  <c r="AD1026" i="5" s="1"/>
  <c r="I1027" i="5"/>
  <c r="Z1027" i="5" s="1"/>
  <c r="AC1027" i="5" s="1"/>
  <c r="AD1027" i="5" s="1"/>
  <c r="I1028" i="5"/>
  <c r="Z1028" i="5" s="1"/>
  <c r="AC1028" i="5" s="1"/>
  <c r="AD1028" i="5" s="1"/>
  <c r="I1029" i="5"/>
  <c r="Z1029" i="5" s="1"/>
  <c r="AC1029" i="5" s="1"/>
  <c r="AD1029" i="5" s="1"/>
  <c r="I1030" i="5"/>
  <c r="Z1030" i="5" s="1"/>
  <c r="AC1030" i="5" s="1"/>
  <c r="AD1030" i="5" s="1"/>
  <c r="I1032" i="5"/>
  <c r="Z1032" i="5" s="1"/>
  <c r="AC1032" i="5" s="1"/>
  <c r="AD1032" i="5" s="1"/>
  <c r="I1033" i="5"/>
  <c r="Z1033" i="5" s="1"/>
  <c r="AC1033" i="5" s="1"/>
  <c r="AD1033" i="5" s="1"/>
  <c r="I1035" i="5"/>
  <c r="Z1035" i="5" s="1"/>
  <c r="AC1035" i="5" s="1"/>
  <c r="AD1035" i="5" s="1"/>
  <c r="I1036" i="5"/>
  <c r="Z1036" i="5" s="1"/>
  <c r="AC1036" i="5" s="1"/>
  <c r="AD1036" i="5" s="1"/>
  <c r="I1037" i="5"/>
  <c r="Z1037" i="5" s="1"/>
  <c r="AC1037" i="5" s="1"/>
  <c r="AD1037" i="5" s="1"/>
  <c r="I1038" i="5"/>
  <c r="Z1038" i="5" s="1"/>
  <c r="AC1038" i="5" s="1"/>
  <c r="AD1038" i="5" s="1"/>
  <c r="I1039" i="5"/>
  <c r="Z1039" i="5" s="1"/>
  <c r="AC1039" i="5" s="1"/>
  <c r="AD1039" i="5" s="1"/>
  <c r="I1040" i="5"/>
  <c r="Z1040" i="5" s="1"/>
  <c r="AC1040" i="5" s="1"/>
  <c r="AD1040" i="5" s="1"/>
  <c r="I1041" i="5"/>
  <c r="Z1041" i="5" s="1"/>
  <c r="AC1041" i="5" s="1"/>
  <c r="AD1041" i="5" s="1"/>
  <c r="I1042" i="5"/>
  <c r="Z1042" i="5" s="1"/>
  <c r="AC1042" i="5" s="1"/>
  <c r="AD1042" i="5" s="1"/>
  <c r="I1043" i="5"/>
  <c r="Z1043" i="5" s="1"/>
  <c r="AC1043" i="5" s="1"/>
  <c r="AD1043" i="5" s="1"/>
  <c r="I1045" i="5"/>
  <c r="Z1045" i="5" s="1"/>
  <c r="AC1045" i="5" s="1"/>
  <c r="AD1045" i="5" s="1"/>
  <c r="I1046" i="5"/>
  <c r="Z1046" i="5" s="1"/>
  <c r="AC1046" i="5" s="1"/>
  <c r="AD1046" i="5" s="1"/>
  <c r="I1047" i="5"/>
  <c r="Z1047" i="5" s="1"/>
  <c r="AC1047" i="5" s="1"/>
  <c r="AD1047" i="5" s="1"/>
  <c r="I1048" i="5"/>
  <c r="Z1048" i="5" s="1"/>
  <c r="AC1048" i="5" s="1"/>
  <c r="AD1048" i="5" s="1"/>
  <c r="I1050" i="5"/>
  <c r="Z1050" i="5" s="1"/>
  <c r="AC1050" i="5" s="1"/>
  <c r="AD1050" i="5" s="1"/>
  <c r="I1051" i="5"/>
  <c r="Z1051" i="5" s="1"/>
  <c r="AC1051" i="5" s="1"/>
  <c r="AD1051" i="5" s="1"/>
  <c r="I1052" i="5"/>
  <c r="Z1052" i="5" s="1"/>
  <c r="AC1052" i="5" s="1"/>
  <c r="AD1052" i="5" s="1"/>
  <c r="I1053" i="5"/>
  <c r="Z1053" i="5" s="1"/>
  <c r="AC1053" i="5" s="1"/>
  <c r="AD1053" i="5" s="1"/>
  <c r="I1054" i="5"/>
  <c r="Z1054" i="5" s="1"/>
  <c r="AC1054" i="5" s="1"/>
  <c r="AD1054" i="5" s="1"/>
  <c r="I1055" i="5"/>
  <c r="Z1055" i="5" s="1"/>
  <c r="AC1055" i="5" s="1"/>
  <c r="AD1055" i="5" s="1"/>
  <c r="I1056" i="5"/>
  <c r="Z1056" i="5" s="1"/>
  <c r="AC1056" i="5" s="1"/>
  <c r="AD1056" i="5" s="1"/>
  <c r="I1057" i="5"/>
  <c r="Z1057" i="5" s="1"/>
  <c r="AC1057" i="5" s="1"/>
  <c r="AD1057" i="5" s="1"/>
  <c r="I1058" i="5"/>
  <c r="Z1058" i="5" s="1"/>
  <c r="AC1058" i="5" s="1"/>
  <c r="AD1058" i="5" s="1"/>
  <c r="I1059" i="5"/>
  <c r="Z1059" i="5" s="1"/>
  <c r="AC1059" i="5" s="1"/>
  <c r="AD1059" i="5" s="1"/>
  <c r="I1060" i="5"/>
  <c r="Z1060" i="5" s="1"/>
  <c r="AC1060" i="5" s="1"/>
  <c r="AD1060" i="5" s="1"/>
  <c r="I1062" i="5"/>
  <c r="Z1062" i="5" s="1"/>
  <c r="AC1062" i="5" s="1"/>
  <c r="AD1062" i="5" s="1"/>
  <c r="I1063" i="5"/>
  <c r="Z1063" i="5" s="1"/>
  <c r="AC1063" i="5" s="1"/>
  <c r="AD1063" i="5" s="1"/>
  <c r="I1064" i="5"/>
  <c r="Z1064" i="5" s="1"/>
  <c r="AC1064" i="5" s="1"/>
  <c r="AD1064" i="5" s="1"/>
  <c r="I1065" i="5"/>
  <c r="Z1065" i="5" s="1"/>
  <c r="AC1065" i="5" s="1"/>
  <c r="AD1065" i="5" s="1"/>
  <c r="I1066" i="5"/>
  <c r="Z1066" i="5" s="1"/>
  <c r="AC1066" i="5" s="1"/>
  <c r="AD1066" i="5" s="1"/>
  <c r="I1067" i="5"/>
  <c r="Z1067" i="5" s="1"/>
  <c r="AC1067" i="5" s="1"/>
  <c r="AD1067" i="5" s="1"/>
  <c r="I1068" i="5"/>
  <c r="Z1068" i="5" s="1"/>
  <c r="AC1068" i="5" s="1"/>
  <c r="AD1068" i="5" s="1"/>
  <c r="I1069" i="5"/>
  <c r="Z1069" i="5" s="1"/>
  <c r="AC1069" i="5" s="1"/>
  <c r="AD1069" i="5" s="1"/>
  <c r="I1070" i="5"/>
  <c r="Z1070" i="5" s="1"/>
  <c r="AC1070" i="5" s="1"/>
  <c r="AD1070" i="5" s="1"/>
  <c r="I1071" i="5"/>
  <c r="Z1071" i="5" s="1"/>
  <c r="AC1071" i="5" s="1"/>
  <c r="AD1071" i="5" s="1"/>
  <c r="I1072" i="5"/>
  <c r="Z1072" i="5" s="1"/>
  <c r="AC1072" i="5" s="1"/>
  <c r="AD1072" i="5" s="1"/>
  <c r="I1073" i="5"/>
  <c r="Z1073" i="5" s="1"/>
  <c r="AC1073" i="5" s="1"/>
  <c r="AD1073" i="5" s="1"/>
  <c r="I1074" i="5"/>
  <c r="Z1074" i="5" s="1"/>
  <c r="AC1074" i="5" s="1"/>
  <c r="AD1074" i="5" s="1"/>
  <c r="I1075" i="5"/>
  <c r="Z1075" i="5" s="1"/>
  <c r="AC1075" i="5" s="1"/>
  <c r="AD1075" i="5" s="1"/>
  <c r="I1076" i="5"/>
  <c r="Z1076" i="5" s="1"/>
  <c r="AC1076" i="5" s="1"/>
  <c r="AD1076" i="5" s="1"/>
  <c r="I1079" i="5"/>
  <c r="Z1079" i="5" s="1"/>
  <c r="AC1079" i="5" s="1"/>
  <c r="AD1079" i="5" s="1"/>
  <c r="I1080" i="5"/>
  <c r="Z1080" i="5" s="1"/>
  <c r="AC1080" i="5" s="1"/>
  <c r="AD1080" i="5" s="1"/>
  <c r="I1081" i="5"/>
  <c r="Z1081" i="5" s="1"/>
  <c r="AC1081" i="5" s="1"/>
  <c r="AD1081" i="5" s="1"/>
  <c r="I1082" i="5"/>
  <c r="Z1082" i="5" s="1"/>
  <c r="AC1082" i="5" s="1"/>
  <c r="AD1082" i="5" s="1"/>
  <c r="I1083" i="5"/>
  <c r="Z1083" i="5" s="1"/>
  <c r="AC1083" i="5" s="1"/>
  <c r="AD1083" i="5" s="1"/>
  <c r="I1084" i="5"/>
  <c r="Z1084" i="5" s="1"/>
  <c r="AC1084" i="5" s="1"/>
  <c r="AD1084" i="5" s="1"/>
  <c r="I1085" i="5"/>
  <c r="Z1085" i="5" s="1"/>
  <c r="AC1085" i="5" s="1"/>
  <c r="AD1085" i="5" s="1"/>
  <c r="I1086" i="5"/>
  <c r="Z1086" i="5" s="1"/>
  <c r="AC1086" i="5" s="1"/>
  <c r="AD1086" i="5" s="1"/>
  <c r="I1087" i="5"/>
  <c r="Z1087" i="5" s="1"/>
  <c r="AC1087" i="5" s="1"/>
  <c r="AD1087" i="5" s="1"/>
  <c r="I1088" i="5"/>
  <c r="Z1088" i="5" s="1"/>
  <c r="AC1088" i="5" s="1"/>
  <c r="AD1088" i="5" s="1"/>
  <c r="I1089" i="5"/>
  <c r="Z1089" i="5" s="1"/>
  <c r="AC1089" i="5" s="1"/>
  <c r="AD1089" i="5" s="1"/>
  <c r="I1091" i="5"/>
  <c r="Z1091" i="5" s="1"/>
  <c r="AC1091" i="5" s="1"/>
  <c r="AD1091" i="5" s="1"/>
  <c r="I1092" i="5"/>
  <c r="Z1092" i="5" s="1"/>
  <c r="AC1092" i="5" s="1"/>
  <c r="AD1092" i="5" s="1"/>
  <c r="I1093" i="5"/>
  <c r="Z1093" i="5" s="1"/>
  <c r="AC1093" i="5" s="1"/>
  <c r="AD1093" i="5" s="1"/>
  <c r="I1094" i="5"/>
  <c r="Z1094" i="5" s="1"/>
  <c r="AC1094" i="5" s="1"/>
  <c r="AD1094" i="5" s="1"/>
  <c r="I1095" i="5"/>
  <c r="Z1095" i="5" s="1"/>
  <c r="AC1095" i="5" s="1"/>
  <c r="AD1095" i="5" s="1"/>
  <c r="I1096" i="5"/>
  <c r="Z1096" i="5" s="1"/>
  <c r="AC1096" i="5" s="1"/>
  <c r="AD1096" i="5" s="1"/>
  <c r="I1097" i="5"/>
  <c r="Z1097" i="5" s="1"/>
  <c r="AC1097" i="5" s="1"/>
  <c r="AD1097" i="5" s="1"/>
  <c r="I1098" i="5"/>
  <c r="Z1098" i="5" s="1"/>
  <c r="AC1098" i="5" s="1"/>
  <c r="AD1098" i="5" s="1"/>
  <c r="I1099" i="5"/>
  <c r="Z1099" i="5" s="1"/>
  <c r="AC1099" i="5" s="1"/>
  <c r="AD1099" i="5" s="1"/>
  <c r="I1100" i="5"/>
  <c r="Z1100" i="5" s="1"/>
  <c r="AC1100" i="5" s="1"/>
  <c r="AD1100" i="5" s="1"/>
  <c r="I1101" i="5"/>
  <c r="Z1101" i="5" s="1"/>
  <c r="AC1101" i="5" s="1"/>
  <c r="AD1101" i="5" s="1"/>
  <c r="I1102" i="5"/>
  <c r="Z1102" i="5" s="1"/>
  <c r="AC1102" i="5" s="1"/>
  <c r="AD1102" i="5" s="1"/>
  <c r="I1103" i="5"/>
  <c r="Z1103" i="5" s="1"/>
  <c r="AC1103" i="5" s="1"/>
  <c r="AD1103" i="5" s="1"/>
  <c r="I1104" i="5"/>
  <c r="Z1104" i="5" s="1"/>
  <c r="AC1104" i="5" s="1"/>
  <c r="AD1104" i="5" s="1"/>
  <c r="I1105" i="5"/>
  <c r="Z1105" i="5" s="1"/>
  <c r="AC1105" i="5" s="1"/>
  <c r="AD1105" i="5" s="1"/>
  <c r="I1106" i="5"/>
  <c r="Z1106" i="5" s="1"/>
  <c r="AC1106" i="5" s="1"/>
  <c r="AD1106" i="5" s="1"/>
  <c r="I1107" i="5"/>
  <c r="Z1107" i="5" s="1"/>
  <c r="AC1107" i="5" s="1"/>
  <c r="AD1107" i="5" s="1"/>
  <c r="I1108" i="5"/>
  <c r="Z1108" i="5" s="1"/>
  <c r="AC1108" i="5" s="1"/>
  <c r="AD1108" i="5" s="1"/>
  <c r="I1109" i="5"/>
  <c r="Z1109" i="5" s="1"/>
  <c r="AC1109" i="5" s="1"/>
  <c r="AD1109" i="5" s="1"/>
  <c r="I1110" i="5"/>
  <c r="Z1110" i="5" s="1"/>
  <c r="AC1110" i="5" s="1"/>
  <c r="AD1110" i="5" s="1"/>
  <c r="I1111" i="5"/>
  <c r="Z1111" i="5" s="1"/>
  <c r="AC1111" i="5" s="1"/>
  <c r="AD1111" i="5" s="1"/>
  <c r="I1112" i="5"/>
  <c r="Z1112" i="5" s="1"/>
  <c r="AC1112" i="5" s="1"/>
  <c r="AD1112" i="5" s="1"/>
  <c r="I1113" i="5"/>
  <c r="Z1113" i="5" s="1"/>
  <c r="AC1113" i="5" s="1"/>
  <c r="AD1113" i="5" s="1"/>
  <c r="I1114" i="5"/>
  <c r="Z1114" i="5" s="1"/>
  <c r="AC1114" i="5" s="1"/>
  <c r="AD1114" i="5" s="1"/>
  <c r="I1115" i="5"/>
  <c r="Z1115" i="5" s="1"/>
  <c r="AC1115" i="5" s="1"/>
  <c r="AD1115" i="5" s="1"/>
  <c r="I1116" i="5"/>
  <c r="Z1116" i="5" s="1"/>
  <c r="AC1116" i="5" s="1"/>
  <c r="AD1116" i="5" s="1"/>
  <c r="I1117" i="5"/>
  <c r="Z1117" i="5" s="1"/>
  <c r="AC1117" i="5" s="1"/>
  <c r="AD1117" i="5" s="1"/>
  <c r="I1118" i="5"/>
  <c r="Z1118" i="5" s="1"/>
  <c r="AC1118" i="5" s="1"/>
  <c r="AD1118" i="5" s="1"/>
  <c r="I1119" i="5"/>
  <c r="Z1119" i="5" s="1"/>
  <c r="AC1119" i="5" s="1"/>
  <c r="AD1119" i="5" s="1"/>
  <c r="I1120" i="5"/>
  <c r="Z1120" i="5" s="1"/>
  <c r="AC1120" i="5" s="1"/>
  <c r="AD1120" i="5" s="1"/>
  <c r="I1121" i="5"/>
  <c r="Z1121" i="5" s="1"/>
  <c r="AC1121" i="5" s="1"/>
  <c r="AD1121" i="5" s="1"/>
  <c r="I1122" i="5"/>
  <c r="Z1122" i="5" s="1"/>
  <c r="AC1122" i="5" s="1"/>
  <c r="AD1122" i="5" s="1"/>
  <c r="I1123" i="5"/>
  <c r="Z1123" i="5" s="1"/>
  <c r="AC1123" i="5" s="1"/>
  <c r="AD1123" i="5" s="1"/>
  <c r="I1124" i="5"/>
  <c r="Z1124" i="5" s="1"/>
  <c r="AC1124" i="5" s="1"/>
  <c r="AD1124" i="5" s="1"/>
  <c r="I1125" i="5"/>
  <c r="Z1125" i="5" s="1"/>
  <c r="AC1125" i="5" s="1"/>
  <c r="AD1125" i="5" s="1"/>
  <c r="I1126" i="5"/>
  <c r="Z1126" i="5" s="1"/>
  <c r="AC1126" i="5" s="1"/>
  <c r="AD1126" i="5" s="1"/>
  <c r="I1127" i="5"/>
  <c r="Z1127" i="5" s="1"/>
  <c r="AC1127" i="5" s="1"/>
  <c r="AD1127" i="5" s="1"/>
  <c r="I1128" i="5"/>
  <c r="Z1128" i="5" s="1"/>
  <c r="AC1128" i="5" s="1"/>
  <c r="AD1128" i="5" s="1"/>
  <c r="I1130" i="5"/>
  <c r="Z1130" i="5" s="1"/>
  <c r="AC1130" i="5" s="1"/>
  <c r="AD1130" i="5" s="1"/>
  <c r="I1131" i="5"/>
  <c r="Z1131" i="5" s="1"/>
  <c r="AC1131" i="5" s="1"/>
  <c r="AD1131" i="5" s="1"/>
  <c r="I1132" i="5"/>
  <c r="Z1132" i="5" s="1"/>
  <c r="AC1132" i="5" s="1"/>
  <c r="AD1132" i="5" s="1"/>
  <c r="I1133" i="5"/>
  <c r="Z1133" i="5" s="1"/>
  <c r="AC1133" i="5" s="1"/>
  <c r="AD1133" i="5" s="1"/>
  <c r="I1134" i="5"/>
  <c r="Z1134" i="5" s="1"/>
  <c r="AC1134" i="5" s="1"/>
  <c r="AD1134" i="5" s="1"/>
  <c r="I1135" i="5"/>
  <c r="Z1135" i="5" s="1"/>
  <c r="AC1135" i="5" s="1"/>
  <c r="AD1135" i="5" s="1"/>
  <c r="I1136" i="5"/>
  <c r="Z1136" i="5" s="1"/>
  <c r="AC1136" i="5" s="1"/>
  <c r="AD1136" i="5" s="1"/>
  <c r="I1137" i="5"/>
  <c r="Z1137" i="5" s="1"/>
  <c r="AC1137" i="5" s="1"/>
  <c r="AD1137" i="5" s="1"/>
  <c r="I1139" i="5"/>
  <c r="Z1139" i="5" s="1"/>
  <c r="AC1139" i="5" s="1"/>
  <c r="AD1139" i="5" s="1"/>
  <c r="I1140" i="5"/>
  <c r="Z1140" i="5" s="1"/>
  <c r="AC1140" i="5" s="1"/>
  <c r="AD1140" i="5" s="1"/>
  <c r="I1141" i="5"/>
  <c r="Z1141" i="5" s="1"/>
  <c r="AC1141" i="5" s="1"/>
  <c r="AD1141" i="5" s="1"/>
  <c r="I1142" i="5"/>
  <c r="Z1142" i="5" s="1"/>
  <c r="AC1142" i="5" s="1"/>
  <c r="AD1142" i="5" s="1"/>
  <c r="I1143" i="5"/>
  <c r="Z1143" i="5" s="1"/>
  <c r="AC1143" i="5" s="1"/>
  <c r="AD1143" i="5" s="1"/>
  <c r="I1144" i="5"/>
  <c r="Z1144" i="5" s="1"/>
  <c r="AC1144" i="5" s="1"/>
  <c r="AD1144" i="5" s="1"/>
  <c r="I1145" i="5"/>
  <c r="Z1145" i="5" s="1"/>
  <c r="AC1145" i="5" s="1"/>
  <c r="AD1145" i="5" s="1"/>
  <c r="I1146" i="5"/>
  <c r="Z1146" i="5" s="1"/>
  <c r="AC1146" i="5" s="1"/>
  <c r="AD1146" i="5" s="1"/>
  <c r="I1147" i="5"/>
  <c r="Z1147" i="5" s="1"/>
  <c r="AC1147" i="5" s="1"/>
  <c r="AD1147" i="5" s="1"/>
  <c r="I1148" i="5"/>
  <c r="Z1148" i="5" s="1"/>
  <c r="AC1148" i="5" s="1"/>
  <c r="AD1148" i="5" s="1"/>
  <c r="I1149" i="5"/>
  <c r="Z1149" i="5" s="1"/>
  <c r="AC1149" i="5" s="1"/>
  <c r="AD1149" i="5" s="1"/>
  <c r="I1150" i="5"/>
  <c r="Z1150" i="5" s="1"/>
  <c r="AC1150" i="5" s="1"/>
  <c r="AD1150" i="5" s="1"/>
  <c r="I1151" i="5"/>
  <c r="Z1151" i="5" s="1"/>
  <c r="AC1151" i="5" s="1"/>
  <c r="AD1151" i="5" s="1"/>
  <c r="I1152" i="5"/>
  <c r="Z1152" i="5" s="1"/>
  <c r="AC1152" i="5" s="1"/>
  <c r="AD1152" i="5" s="1"/>
  <c r="I1155" i="5"/>
  <c r="Z1155" i="5" s="1"/>
  <c r="AC1155" i="5" s="1"/>
  <c r="AD1155" i="5" s="1"/>
  <c r="I1156" i="5"/>
  <c r="Z1156" i="5" s="1"/>
  <c r="AC1156" i="5" s="1"/>
  <c r="AD1156" i="5" s="1"/>
  <c r="I1158" i="5"/>
  <c r="Z1158" i="5" s="1"/>
  <c r="AC1158" i="5" s="1"/>
  <c r="AD1158" i="5" s="1"/>
  <c r="I1160" i="5"/>
  <c r="Z1160" i="5" s="1"/>
  <c r="AC1160" i="5" s="1"/>
  <c r="AD1160" i="5" s="1"/>
  <c r="I1161" i="5"/>
  <c r="Z1161" i="5" s="1"/>
  <c r="AC1161" i="5" s="1"/>
  <c r="AD1161" i="5" s="1"/>
  <c r="I1162" i="5"/>
  <c r="Z1162" i="5" s="1"/>
  <c r="AC1162" i="5" s="1"/>
  <c r="AD1162" i="5" s="1"/>
  <c r="I1163" i="5"/>
  <c r="Z1163" i="5" s="1"/>
  <c r="AC1163" i="5" s="1"/>
  <c r="AD1163" i="5" s="1"/>
  <c r="I1164" i="5"/>
  <c r="Z1164" i="5" s="1"/>
  <c r="AC1164" i="5" s="1"/>
  <c r="AD1164" i="5" s="1"/>
  <c r="I1165" i="5"/>
  <c r="Z1165" i="5" s="1"/>
  <c r="AC1165" i="5" s="1"/>
  <c r="AD1165" i="5" s="1"/>
  <c r="I1166" i="5"/>
  <c r="Z1166" i="5" s="1"/>
  <c r="AC1166" i="5" s="1"/>
  <c r="AD1166" i="5" s="1"/>
  <c r="I1167" i="5"/>
  <c r="Z1167" i="5" s="1"/>
  <c r="AC1167" i="5" s="1"/>
  <c r="AD1167" i="5" s="1"/>
  <c r="I1169" i="5"/>
  <c r="Z1169" i="5" s="1"/>
  <c r="AC1169" i="5" s="1"/>
  <c r="AD1169" i="5" s="1"/>
  <c r="I1170" i="5"/>
  <c r="Z1170" i="5" s="1"/>
  <c r="AC1170" i="5" s="1"/>
  <c r="AD1170" i="5" s="1"/>
  <c r="I1171" i="5"/>
  <c r="Z1171" i="5" s="1"/>
  <c r="AC1171" i="5" s="1"/>
  <c r="AD1171" i="5" s="1"/>
  <c r="I1172" i="5"/>
  <c r="Z1172" i="5" s="1"/>
  <c r="AC1172" i="5" s="1"/>
  <c r="AD1172" i="5" s="1"/>
  <c r="I1173" i="5"/>
  <c r="Z1173" i="5" s="1"/>
  <c r="AC1173" i="5" s="1"/>
  <c r="AD1173" i="5" s="1"/>
  <c r="I1174" i="5"/>
  <c r="Z1174" i="5" s="1"/>
  <c r="AC1174" i="5" s="1"/>
  <c r="AD1174" i="5" s="1"/>
  <c r="I1175" i="5"/>
  <c r="Z1175" i="5" s="1"/>
  <c r="AC1175" i="5" s="1"/>
  <c r="AD1175" i="5" s="1"/>
  <c r="I1176" i="5"/>
  <c r="Z1176" i="5" s="1"/>
  <c r="AC1176" i="5" s="1"/>
  <c r="AD1176" i="5" s="1"/>
  <c r="I1177" i="5"/>
  <c r="Z1177" i="5" s="1"/>
  <c r="AC1177" i="5" s="1"/>
  <c r="AD1177" i="5" s="1"/>
  <c r="I1178" i="5"/>
  <c r="Z1178" i="5" s="1"/>
  <c r="AC1178" i="5" s="1"/>
  <c r="AD1178" i="5" s="1"/>
  <c r="I1179" i="5"/>
  <c r="Z1179" i="5" s="1"/>
  <c r="AC1179" i="5" s="1"/>
  <c r="AD1179" i="5" s="1"/>
  <c r="I1180" i="5"/>
  <c r="Z1180" i="5" s="1"/>
  <c r="AC1180" i="5" s="1"/>
  <c r="AD1180" i="5" s="1"/>
  <c r="I1181" i="5"/>
  <c r="Z1181" i="5" s="1"/>
  <c r="AC1181" i="5" s="1"/>
  <c r="AD1181" i="5" s="1"/>
  <c r="I1182" i="5"/>
  <c r="Z1182" i="5" s="1"/>
  <c r="AC1182" i="5" s="1"/>
  <c r="AD1182" i="5" s="1"/>
  <c r="I1185" i="5"/>
  <c r="Z1185" i="5" s="1"/>
  <c r="AC1185" i="5" s="1"/>
  <c r="AD1185" i="5" s="1"/>
  <c r="I1186" i="5"/>
  <c r="Z1186" i="5" s="1"/>
  <c r="AC1186" i="5" s="1"/>
  <c r="AD1186" i="5" s="1"/>
  <c r="I1187" i="5"/>
  <c r="Z1187" i="5" s="1"/>
  <c r="AC1187" i="5" s="1"/>
  <c r="AD1187" i="5" s="1"/>
  <c r="I1188" i="5"/>
  <c r="Z1188" i="5" s="1"/>
  <c r="AC1188" i="5" s="1"/>
  <c r="AD1188" i="5" s="1"/>
  <c r="I1189" i="5"/>
  <c r="Z1189" i="5" s="1"/>
  <c r="AC1189" i="5" s="1"/>
  <c r="AD1189" i="5" s="1"/>
  <c r="I1190" i="5"/>
  <c r="Z1190" i="5" s="1"/>
  <c r="AC1190" i="5" s="1"/>
  <c r="AD1190" i="5" s="1"/>
  <c r="I1191" i="5"/>
  <c r="Z1191" i="5" s="1"/>
  <c r="AC1191" i="5" s="1"/>
  <c r="AD1191" i="5" s="1"/>
  <c r="I1193" i="5"/>
  <c r="Z1193" i="5" s="1"/>
  <c r="AC1193" i="5" s="1"/>
  <c r="AD1193" i="5" s="1"/>
  <c r="I1194" i="5"/>
  <c r="Z1194" i="5" s="1"/>
  <c r="AC1194" i="5" s="1"/>
  <c r="AD1194" i="5" s="1"/>
  <c r="I1195" i="5"/>
  <c r="Z1195" i="5" s="1"/>
  <c r="AC1195" i="5" s="1"/>
  <c r="AD1195" i="5" s="1"/>
  <c r="I1196" i="5"/>
  <c r="Z1196" i="5" s="1"/>
  <c r="AC1196" i="5" s="1"/>
  <c r="AD1196" i="5" s="1"/>
  <c r="I1197" i="5"/>
  <c r="Z1197" i="5" s="1"/>
  <c r="AC1197" i="5" s="1"/>
  <c r="AD1197" i="5" s="1"/>
  <c r="I1198" i="5"/>
  <c r="Z1198" i="5" s="1"/>
  <c r="AC1198" i="5" s="1"/>
  <c r="AD1198" i="5" s="1"/>
  <c r="I1199" i="5"/>
  <c r="Z1199" i="5" s="1"/>
  <c r="AC1199" i="5" s="1"/>
  <c r="AD1199" i="5" s="1"/>
  <c r="I1200" i="5"/>
  <c r="Z1200" i="5" s="1"/>
  <c r="AC1200" i="5" s="1"/>
  <c r="AD1200" i="5" s="1"/>
  <c r="I1201" i="5"/>
  <c r="Z1201" i="5" s="1"/>
  <c r="AC1201" i="5" s="1"/>
  <c r="AD1201" i="5" s="1"/>
  <c r="I1202" i="5"/>
  <c r="Z1202" i="5" s="1"/>
  <c r="AC1202" i="5" s="1"/>
  <c r="AD1202" i="5" s="1"/>
  <c r="I1203" i="5"/>
  <c r="Z1203" i="5" s="1"/>
  <c r="AC1203" i="5" s="1"/>
  <c r="AD1203" i="5" s="1"/>
  <c r="I1204" i="5"/>
  <c r="Z1204" i="5" s="1"/>
  <c r="AC1204" i="5" s="1"/>
  <c r="AD1204" i="5" s="1"/>
  <c r="I1205" i="5"/>
  <c r="Z1205" i="5" s="1"/>
  <c r="AC1205" i="5" s="1"/>
  <c r="AD1205" i="5" s="1"/>
  <c r="I1206" i="5"/>
  <c r="Z1206" i="5" s="1"/>
  <c r="AC1206" i="5" s="1"/>
  <c r="AD1206" i="5" s="1"/>
  <c r="I1207" i="5"/>
  <c r="Z1207" i="5" s="1"/>
  <c r="AC1207" i="5" s="1"/>
  <c r="AD1207" i="5" s="1"/>
  <c r="I1208" i="5"/>
  <c r="Z1208" i="5" s="1"/>
  <c r="AC1208" i="5" s="1"/>
  <c r="AD1208" i="5" s="1"/>
  <c r="I1209" i="5"/>
  <c r="Z1209" i="5" s="1"/>
  <c r="AC1209" i="5" s="1"/>
  <c r="AD1209" i="5" s="1"/>
  <c r="I1210" i="5"/>
  <c r="Z1210" i="5" s="1"/>
  <c r="AC1210" i="5" s="1"/>
  <c r="AD1210" i="5" s="1"/>
  <c r="I1211" i="5"/>
  <c r="Z1211" i="5" s="1"/>
  <c r="AC1211" i="5" s="1"/>
  <c r="AD1211" i="5" s="1"/>
  <c r="I1212" i="5"/>
  <c r="Z1212" i="5" s="1"/>
  <c r="AC1212" i="5" s="1"/>
  <c r="AD1212" i="5" s="1"/>
  <c r="I1213" i="5"/>
  <c r="Z1213" i="5" s="1"/>
  <c r="AC1213" i="5" s="1"/>
  <c r="AD1213" i="5" s="1"/>
  <c r="I1214" i="5"/>
  <c r="Z1214" i="5" s="1"/>
  <c r="AC1214" i="5" s="1"/>
  <c r="AD1214" i="5" s="1"/>
  <c r="I1215" i="5"/>
  <c r="Z1215" i="5" s="1"/>
  <c r="AC1215" i="5" s="1"/>
  <c r="AD1215" i="5" s="1"/>
  <c r="I1216" i="5"/>
  <c r="Z1216" i="5" s="1"/>
  <c r="AC1216" i="5" s="1"/>
  <c r="AD1216" i="5" s="1"/>
  <c r="I1217" i="5"/>
  <c r="Z1217" i="5" s="1"/>
  <c r="AC1217" i="5" s="1"/>
  <c r="AD1217" i="5" s="1"/>
  <c r="I1218" i="5"/>
  <c r="Z1218" i="5" s="1"/>
  <c r="AC1218" i="5" s="1"/>
  <c r="AD1218" i="5" s="1"/>
  <c r="I1219" i="5"/>
  <c r="Z1219" i="5" s="1"/>
  <c r="AC1219" i="5" s="1"/>
  <c r="AD1219" i="5" s="1"/>
  <c r="I1220" i="5"/>
  <c r="Z1220" i="5" s="1"/>
  <c r="AC1220" i="5" s="1"/>
  <c r="AD1220" i="5" s="1"/>
  <c r="I1221" i="5"/>
  <c r="Z1221" i="5" s="1"/>
  <c r="AC1221" i="5" s="1"/>
  <c r="AD1221" i="5" s="1"/>
  <c r="I1222" i="5"/>
  <c r="Z1222" i="5" s="1"/>
  <c r="AC1222" i="5" s="1"/>
  <c r="AD1222" i="5" s="1"/>
  <c r="I1223" i="5"/>
  <c r="Z1223" i="5" s="1"/>
  <c r="AC1223" i="5" s="1"/>
  <c r="AD1223" i="5" s="1"/>
  <c r="I1224" i="5"/>
  <c r="Z1224" i="5" s="1"/>
  <c r="AC1224" i="5" s="1"/>
  <c r="AD1224" i="5" s="1"/>
  <c r="I1226" i="5"/>
  <c r="Z1226" i="5" s="1"/>
  <c r="AC1226" i="5" s="1"/>
  <c r="AD1226" i="5" s="1"/>
  <c r="I1227" i="5"/>
  <c r="Z1227" i="5" s="1"/>
  <c r="AC1227" i="5" s="1"/>
  <c r="AD1227" i="5" s="1"/>
  <c r="I1228" i="5"/>
  <c r="Z1228" i="5" s="1"/>
  <c r="AC1228" i="5" s="1"/>
  <c r="AD1228" i="5" s="1"/>
  <c r="I1229" i="5"/>
  <c r="Z1229" i="5" s="1"/>
  <c r="AC1229" i="5" s="1"/>
  <c r="AD1229" i="5" s="1"/>
  <c r="I1230" i="5"/>
  <c r="Z1230" i="5" s="1"/>
  <c r="AC1230" i="5" s="1"/>
  <c r="AD1230" i="5" s="1"/>
  <c r="I1231" i="5"/>
  <c r="Z1231" i="5" s="1"/>
  <c r="AC1231" i="5" s="1"/>
  <c r="AD1231" i="5" s="1"/>
  <c r="I1232" i="5"/>
  <c r="Z1232" i="5" s="1"/>
  <c r="AC1232" i="5" s="1"/>
  <c r="AD1232" i="5" s="1"/>
  <c r="I1233" i="5"/>
  <c r="Z1233" i="5" s="1"/>
  <c r="AC1233" i="5" s="1"/>
  <c r="AD1233" i="5" s="1"/>
  <c r="I1234" i="5"/>
  <c r="Z1234" i="5" s="1"/>
  <c r="AC1234" i="5" s="1"/>
  <c r="AD1234" i="5" s="1"/>
  <c r="I1235" i="5"/>
  <c r="Z1235" i="5" s="1"/>
  <c r="AC1235" i="5" s="1"/>
  <c r="AD1235" i="5" s="1"/>
  <c r="I1236" i="5"/>
  <c r="Z1236" i="5" s="1"/>
  <c r="AC1236" i="5" s="1"/>
  <c r="AD1236" i="5" s="1"/>
  <c r="I1237" i="5"/>
  <c r="Z1237" i="5" s="1"/>
  <c r="AC1237" i="5" s="1"/>
  <c r="AD1237" i="5" s="1"/>
  <c r="I1238" i="5"/>
  <c r="Z1238" i="5" s="1"/>
  <c r="AC1238" i="5" s="1"/>
  <c r="AD1238" i="5" s="1"/>
  <c r="I1239" i="5"/>
  <c r="Z1239" i="5" s="1"/>
  <c r="AC1239" i="5" s="1"/>
  <c r="AD1239" i="5" s="1"/>
  <c r="I1240" i="5"/>
  <c r="Z1240" i="5" s="1"/>
  <c r="AC1240" i="5" s="1"/>
  <c r="AD1240" i="5" s="1"/>
  <c r="I1241" i="5"/>
  <c r="Z1241" i="5" s="1"/>
  <c r="AC1241" i="5" s="1"/>
  <c r="AD1241" i="5" s="1"/>
  <c r="I1242" i="5"/>
  <c r="Z1242" i="5" s="1"/>
  <c r="AC1242" i="5" s="1"/>
  <c r="AD1242" i="5" s="1"/>
  <c r="I1243" i="5"/>
  <c r="Z1243" i="5" s="1"/>
  <c r="AC1243" i="5" s="1"/>
  <c r="AD1243" i="5" s="1"/>
  <c r="I1244" i="5"/>
  <c r="Z1244" i="5" s="1"/>
  <c r="AC1244" i="5" s="1"/>
  <c r="AD1244" i="5" s="1"/>
  <c r="I1245" i="5"/>
  <c r="Z1245" i="5" s="1"/>
  <c r="AC1245" i="5" s="1"/>
  <c r="AD1245" i="5" s="1"/>
  <c r="I1246" i="5"/>
  <c r="Z1246" i="5" s="1"/>
  <c r="AC1246" i="5" s="1"/>
  <c r="AD1246" i="5" s="1"/>
  <c r="I1247" i="5"/>
  <c r="Z1247" i="5" s="1"/>
  <c r="AC1247" i="5" s="1"/>
  <c r="AD1247" i="5" s="1"/>
  <c r="I1248" i="5"/>
  <c r="Z1248" i="5" s="1"/>
  <c r="AC1248" i="5" s="1"/>
  <c r="AD1248" i="5" s="1"/>
  <c r="I1249" i="5"/>
  <c r="Z1249" i="5" s="1"/>
  <c r="AC1249" i="5" s="1"/>
  <c r="AD1249" i="5" s="1"/>
  <c r="I1250" i="5"/>
  <c r="Z1250" i="5" s="1"/>
  <c r="AC1250" i="5" s="1"/>
  <c r="AD1250" i="5" s="1"/>
  <c r="I1251" i="5"/>
  <c r="Z1251" i="5" s="1"/>
  <c r="AC1251" i="5" s="1"/>
  <c r="AD1251" i="5" s="1"/>
  <c r="I1252" i="5"/>
  <c r="Z1252" i="5" s="1"/>
  <c r="AC1252" i="5" s="1"/>
  <c r="AD1252" i="5" s="1"/>
  <c r="I1253" i="5"/>
  <c r="Z1253" i="5" s="1"/>
  <c r="AC1253" i="5" s="1"/>
  <c r="AD1253" i="5" s="1"/>
  <c r="I1254" i="5"/>
  <c r="Z1254" i="5" s="1"/>
  <c r="AC1254" i="5" s="1"/>
  <c r="AD1254" i="5" s="1"/>
  <c r="I1255" i="5"/>
  <c r="Z1255" i="5" s="1"/>
  <c r="AC1255" i="5" s="1"/>
  <c r="AD1255" i="5" s="1"/>
  <c r="I1256" i="5"/>
  <c r="Z1256" i="5" s="1"/>
  <c r="AC1256" i="5" s="1"/>
  <c r="AD1256" i="5" s="1"/>
  <c r="I1257" i="5"/>
  <c r="Z1257" i="5" s="1"/>
  <c r="AC1257" i="5" s="1"/>
  <c r="AD1257" i="5" s="1"/>
  <c r="I1258" i="5"/>
  <c r="Z1258" i="5" s="1"/>
  <c r="AC1258" i="5" s="1"/>
  <c r="AD1258" i="5" s="1"/>
  <c r="I1259" i="5"/>
  <c r="Z1259" i="5" s="1"/>
  <c r="AC1259" i="5" s="1"/>
  <c r="AD1259" i="5" s="1"/>
  <c r="I1260" i="5"/>
  <c r="Z1260" i="5" s="1"/>
  <c r="AC1260" i="5" s="1"/>
  <c r="AD1260" i="5" s="1"/>
  <c r="I1261" i="5"/>
  <c r="Z1261" i="5" s="1"/>
  <c r="AC1261" i="5" s="1"/>
  <c r="AD1261" i="5" s="1"/>
  <c r="I1262" i="5"/>
  <c r="Z1262" i="5" s="1"/>
  <c r="AC1262" i="5" s="1"/>
  <c r="AD1262" i="5" s="1"/>
  <c r="I1263" i="5"/>
  <c r="Z1263" i="5" s="1"/>
  <c r="AC1263" i="5" s="1"/>
  <c r="AD1263" i="5" s="1"/>
  <c r="I1264" i="5"/>
  <c r="Z1264" i="5" s="1"/>
  <c r="AC1264" i="5" s="1"/>
  <c r="AD1264" i="5" s="1"/>
  <c r="I1265" i="5"/>
  <c r="Z1265" i="5" s="1"/>
  <c r="AC1265" i="5" s="1"/>
  <c r="AD1265" i="5" s="1"/>
  <c r="I1266" i="5"/>
  <c r="Z1266" i="5" s="1"/>
  <c r="AC1266" i="5" s="1"/>
  <c r="AD1266" i="5" s="1"/>
  <c r="I1268" i="5"/>
  <c r="Z1268" i="5" s="1"/>
  <c r="AC1268" i="5" s="1"/>
  <c r="AD1268" i="5" s="1"/>
  <c r="I1269" i="5"/>
  <c r="Z1269" i="5" s="1"/>
  <c r="AC1269" i="5" s="1"/>
  <c r="AD1269" i="5" s="1"/>
  <c r="I1270" i="5"/>
  <c r="Z1270" i="5" s="1"/>
  <c r="AC1270" i="5" s="1"/>
  <c r="AD1270" i="5" s="1"/>
  <c r="I1271" i="5"/>
  <c r="Z1271" i="5" s="1"/>
  <c r="AC1271" i="5" s="1"/>
  <c r="AD1271" i="5" s="1"/>
  <c r="I1272" i="5"/>
  <c r="Z1272" i="5" s="1"/>
  <c r="AC1272" i="5" s="1"/>
  <c r="AD1272" i="5" s="1"/>
  <c r="I1273" i="5"/>
  <c r="Z1273" i="5" s="1"/>
  <c r="AC1273" i="5" s="1"/>
  <c r="AD1273" i="5" s="1"/>
  <c r="I1274" i="5"/>
  <c r="Z1274" i="5" s="1"/>
  <c r="AC1274" i="5" s="1"/>
  <c r="AD1274" i="5" s="1"/>
  <c r="I1275" i="5"/>
  <c r="Z1275" i="5" s="1"/>
  <c r="AC1275" i="5" s="1"/>
  <c r="AD1275" i="5" s="1"/>
  <c r="I1276" i="5"/>
  <c r="Z1276" i="5" s="1"/>
  <c r="AC1276" i="5" s="1"/>
  <c r="AD1276" i="5" s="1"/>
  <c r="I1277" i="5"/>
  <c r="Z1277" i="5" s="1"/>
  <c r="AC1277" i="5" s="1"/>
  <c r="AD1277" i="5" s="1"/>
  <c r="I1278" i="5"/>
  <c r="Z1278" i="5" s="1"/>
  <c r="AC1278" i="5" s="1"/>
  <c r="AD1278" i="5" s="1"/>
  <c r="I1279" i="5"/>
  <c r="Z1279" i="5" s="1"/>
  <c r="AC1279" i="5" s="1"/>
  <c r="AD1279" i="5" s="1"/>
  <c r="I1280" i="5"/>
  <c r="Z1280" i="5" s="1"/>
  <c r="AC1280" i="5" s="1"/>
  <c r="AD1280" i="5" s="1"/>
  <c r="I1281" i="5"/>
  <c r="Z1281" i="5" s="1"/>
  <c r="AC1281" i="5" s="1"/>
  <c r="AD1281" i="5" s="1"/>
  <c r="I1282" i="5"/>
  <c r="Z1282" i="5" s="1"/>
  <c r="AC1282" i="5" s="1"/>
  <c r="AD1282" i="5" s="1"/>
  <c r="I1283" i="5"/>
  <c r="Z1283" i="5" s="1"/>
  <c r="AC1283" i="5" s="1"/>
  <c r="AD1283" i="5" s="1"/>
  <c r="I1284" i="5"/>
  <c r="Z1284" i="5" s="1"/>
  <c r="AC1284" i="5" s="1"/>
  <c r="AD1284" i="5" s="1"/>
  <c r="I1285" i="5"/>
  <c r="Z1285" i="5" s="1"/>
  <c r="AC1285" i="5" s="1"/>
  <c r="AD1285" i="5" s="1"/>
  <c r="I1286" i="5"/>
  <c r="Z1286" i="5" s="1"/>
  <c r="AC1286" i="5" s="1"/>
  <c r="AD1286" i="5" s="1"/>
  <c r="I1287" i="5"/>
  <c r="Z1287" i="5" s="1"/>
  <c r="AC1287" i="5" s="1"/>
  <c r="AD1287" i="5" s="1"/>
  <c r="I1288" i="5"/>
  <c r="Z1288" i="5" s="1"/>
  <c r="AC1288" i="5" s="1"/>
  <c r="AD1288" i="5" s="1"/>
  <c r="I1289" i="5"/>
  <c r="Z1289" i="5" s="1"/>
  <c r="AC1289" i="5" s="1"/>
  <c r="AD1289" i="5" s="1"/>
  <c r="I1290" i="5"/>
  <c r="Z1290" i="5" s="1"/>
  <c r="AC1290" i="5" s="1"/>
  <c r="AD1290" i="5" s="1"/>
  <c r="I1291" i="5"/>
  <c r="Z1291" i="5" s="1"/>
  <c r="AC1291" i="5" s="1"/>
  <c r="AD1291" i="5" s="1"/>
  <c r="I1292" i="5"/>
  <c r="Z1292" i="5" s="1"/>
  <c r="AC1292" i="5" s="1"/>
  <c r="AD1292" i="5" s="1"/>
  <c r="I1293" i="5"/>
  <c r="Z1293" i="5" s="1"/>
  <c r="AC1293" i="5" s="1"/>
  <c r="AD1293" i="5" s="1"/>
  <c r="I1294" i="5"/>
  <c r="Z1294" i="5" s="1"/>
  <c r="AC1294" i="5" s="1"/>
  <c r="AD1294" i="5" s="1"/>
  <c r="I1295" i="5"/>
  <c r="Z1295" i="5" s="1"/>
  <c r="AC1295" i="5" s="1"/>
  <c r="AD1295" i="5" s="1"/>
  <c r="I1296" i="5"/>
  <c r="Z1296" i="5" s="1"/>
  <c r="AC1296" i="5" s="1"/>
  <c r="AD1296" i="5" s="1"/>
  <c r="I1297" i="5"/>
  <c r="Z1297" i="5" s="1"/>
  <c r="AC1297" i="5" s="1"/>
  <c r="AD1297" i="5" s="1"/>
  <c r="I1300" i="5"/>
  <c r="Z1300" i="5" s="1"/>
  <c r="AC1300" i="5" s="1"/>
  <c r="AD1300" i="5" s="1"/>
  <c r="I1301" i="5"/>
  <c r="Z1301" i="5" s="1"/>
  <c r="AC1301" i="5" s="1"/>
  <c r="AD1301" i="5" s="1"/>
  <c r="I1302" i="5"/>
  <c r="Z1302" i="5" s="1"/>
  <c r="AC1302" i="5" s="1"/>
  <c r="AD1302" i="5" s="1"/>
  <c r="I1303" i="5"/>
  <c r="Z1303" i="5" s="1"/>
  <c r="AC1303" i="5" s="1"/>
  <c r="AD1303" i="5" s="1"/>
  <c r="I1304" i="5"/>
  <c r="Z1304" i="5" s="1"/>
  <c r="AC1304" i="5" s="1"/>
  <c r="AD1304" i="5" s="1"/>
  <c r="I1305" i="5"/>
  <c r="Z1305" i="5" s="1"/>
  <c r="AC1305" i="5" s="1"/>
  <c r="AD1305" i="5" s="1"/>
  <c r="I1306" i="5"/>
  <c r="Z1306" i="5" s="1"/>
  <c r="AC1306" i="5" s="1"/>
  <c r="AD1306" i="5" s="1"/>
  <c r="I1307" i="5"/>
  <c r="Z1307" i="5" s="1"/>
  <c r="AC1307" i="5" s="1"/>
  <c r="AD1307" i="5" s="1"/>
  <c r="I1308" i="5"/>
  <c r="Z1308" i="5" s="1"/>
  <c r="AC1308" i="5" s="1"/>
  <c r="AD1308" i="5" s="1"/>
  <c r="I1309" i="5"/>
  <c r="Z1309" i="5" s="1"/>
  <c r="AC1309" i="5" s="1"/>
  <c r="AD1309" i="5" s="1"/>
  <c r="I1310" i="5"/>
  <c r="Z1310" i="5" s="1"/>
  <c r="AC1310" i="5" s="1"/>
  <c r="AD1310" i="5" s="1"/>
  <c r="I1311" i="5"/>
  <c r="Z1311" i="5" s="1"/>
  <c r="AC1311" i="5" s="1"/>
  <c r="AD1311" i="5" s="1"/>
  <c r="I1312" i="5"/>
  <c r="Z1312" i="5" s="1"/>
  <c r="AC1312" i="5" s="1"/>
  <c r="AD1312" i="5" s="1"/>
  <c r="I1313" i="5"/>
  <c r="Z1313" i="5" s="1"/>
  <c r="AC1313" i="5" s="1"/>
  <c r="AD1313" i="5" s="1"/>
  <c r="I1314" i="5"/>
  <c r="Z1314" i="5" s="1"/>
  <c r="AC1314" i="5" s="1"/>
  <c r="AD1314" i="5" s="1"/>
  <c r="I1315" i="5"/>
  <c r="Z1315" i="5" s="1"/>
  <c r="AC1315" i="5" s="1"/>
  <c r="AD1315" i="5" s="1"/>
  <c r="I1316" i="5"/>
  <c r="Z1316" i="5" s="1"/>
  <c r="AC1316" i="5" s="1"/>
  <c r="AD1316" i="5" s="1"/>
  <c r="I1317" i="5"/>
  <c r="Z1317" i="5" s="1"/>
  <c r="AC1317" i="5" s="1"/>
  <c r="AD1317" i="5" s="1"/>
  <c r="I1318" i="5"/>
  <c r="Z1318" i="5" s="1"/>
  <c r="AC1318" i="5" s="1"/>
  <c r="AD1318" i="5" s="1"/>
  <c r="I1319" i="5"/>
  <c r="Z1319" i="5" s="1"/>
  <c r="AC1319" i="5" s="1"/>
  <c r="AD1319" i="5" s="1"/>
  <c r="I1320" i="5"/>
  <c r="Z1320" i="5" s="1"/>
  <c r="AC1320" i="5" s="1"/>
  <c r="AD1320" i="5" s="1"/>
  <c r="I1321" i="5"/>
  <c r="Z1321" i="5" s="1"/>
  <c r="AC1321" i="5" s="1"/>
  <c r="AD1321" i="5" s="1"/>
  <c r="I1322" i="5"/>
  <c r="Z1322" i="5" s="1"/>
  <c r="AC1322" i="5" s="1"/>
  <c r="AD1322" i="5" s="1"/>
  <c r="I1323" i="5"/>
  <c r="Z1323" i="5" s="1"/>
  <c r="AC1323" i="5" s="1"/>
  <c r="AD1323" i="5" s="1"/>
  <c r="I1324" i="5"/>
  <c r="Z1324" i="5" s="1"/>
  <c r="AC1324" i="5" s="1"/>
  <c r="AD1324" i="5" s="1"/>
  <c r="I1325" i="5"/>
  <c r="Z1325" i="5" s="1"/>
  <c r="AC1325" i="5" s="1"/>
  <c r="AD1325" i="5" s="1"/>
  <c r="I1326" i="5"/>
  <c r="Z1326" i="5" s="1"/>
  <c r="AC1326" i="5" s="1"/>
  <c r="AD1326" i="5" s="1"/>
  <c r="I1327" i="5"/>
  <c r="Z1327" i="5" s="1"/>
  <c r="AC1327" i="5" s="1"/>
  <c r="AD1327" i="5" s="1"/>
  <c r="I1328" i="5"/>
  <c r="Z1328" i="5" s="1"/>
  <c r="AC1328" i="5" s="1"/>
  <c r="AD1328" i="5" s="1"/>
  <c r="I1329" i="5"/>
  <c r="Z1329" i="5" s="1"/>
  <c r="AC1329" i="5" s="1"/>
  <c r="AD1329" i="5" s="1"/>
  <c r="I1330" i="5"/>
  <c r="Z1330" i="5" s="1"/>
  <c r="AC1330" i="5" s="1"/>
  <c r="AD1330" i="5" s="1"/>
  <c r="I1332" i="5"/>
  <c r="Z1332" i="5" s="1"/>
  <c r="AC1332" i="5" s="1"/>
  <c r="AD1332" i="5" s="1"/>
  <c r="I1333" i="5"/>
  <c r="Z1333" i="5" s="1"/>
  <c r="AC1333" i="5" s="1"/>
  <c r="AD1333" i="5" s="1"/>
  <c r="I1334" i="5"/>
  <c r="Z1334" i="5" s="1"/>
  <c r="AC1334" i="5" s="1"/>
  <c r="AD1334" i="5" s="1"/>
  <c r="I1335" i="5"/>
  <c r="Z1335" i="5" s="1"/>
  <c r="AC1335" i="5" s="1"/>
  <c r="AD1335" i="5" s="1"/>
  <c r="I1336" i="5"/>
  <c r="Z1336" i="5" s="1"/>
  <c r="AC1336" i="5" s="1"/>
  <c r="AD1336" i="5" s="1"/>
  <c r="I1337" i="5"/>
  <c r="Z1337" i="5" s="1"/>
  <c r="AC1337" i="5" s="1"/>
  <c r="AD1337" i="5" s="1"/>
  <c r="I1338" i="5"/>
  <c r="Z1338" i="5" s="1"/>
  <c r="AC1338" i="5" s="1"/>
  <c r="AD1338" i="5" s="1"/>
  <c r="I1342" i="5"/>
  <c r="Z1342" i="5" s="1"/>
  <c r="AC1342" i="5" s="1"/>
  <c r="AD1342" i="5" s="1"/>
  <c r="I1343" i="5"/>
  <c r="Z1343" i="5" s="1"/>
  <c r="AC1343" i="5" s="1"/>
  <c r="AD1343" i="5" s="1"/>
  <c r="I1345" i="5"/>
  <c r="Z1345" i="5" s="1"/>
  <c r="AC1345" i="5" s="1"/>
  <c r="AD1345" i="5" s="1"/>
  <c r="I1346" i="5"/>
  <c r="Z1346" i="5" s="1"/>
  <c r="AC1346" i="5" s="1"/>
  <c r="AD1346" i="5" s="1"/>
  <c r="I1347" i="5"/>
  <c r="Z1347" i="5" s="1"/>
  <c r="AC1347" i="5" s="1"/>
  <c r="AD1347" i="5" s="1"/>
  <c r="I1348" i="5"/>
  <c r="Z1348" i="5" s="1"/>
  <c r="AC1348" i="5" s="1"/>
  <c r="AD1348" i="5" s="1"/>
  <c r="I1350" i="5"/>
  <c r="Z1350" i="5" s="1"/>
  <c r="AC1350" i="5" s="1"/>
  <c r="AD1350" i="5" s="1"/>
  <c r="I1355" i="5"/>
  <c r="Z1355" i="5" s="1"/>
  <c r="AC1355" i="5" s="1"/>
  <c r="AD1355" i="5" s="1"/>
  <c r="I1356" i="5"/>
  <c r="Z1356" i="5" s="1"/>
  <c r="AC1356" i="5" s="1"/>
  <c r="AD1356" i="5" s="1"/>
  <c r="I1358" i="5"/>
  <c r="Z1358" i="5" s="1"/>
  <c r="AC1358" i="5" s="1"/>
  <c r="AD1358" i="5" s="1"/>
  <c r="I1359" i="5"/>
  <c r="Z1359" i="5" s="1"/>
  <c r="AC1359" i="5" s="1"/>
  <c r="AD1359" i="5" s="1"/>
  <c r="I1360" i="5"/>
  <c r="Z1360" i="5" s="1"/>
  <c r="AC1360" i="5" s="1"/>
  <c r="AD1360" i="5" s="1"/>
  <c r="I1361" i="5"/>
  <c r="Z1361" i="5" s="1"/>
  <c r="AC1361" i="5" s="1"/>
  <c r="AD1361" i="5" s="1"/>
  <c r="I1362" i="5"/>
  <c r="Z1362" i="5" s="1"/>
  <c r="AC1362" i="5" s="1"/>
  <c r="AD1362" i="5" s="1"/>
  <c r="I1363" i="5"/>
  <c r="Z1363" i="5" s="1"/>
  <c r="AC1363" i="5" s="1"/>
  <c r="AD1363" i="5" s="1"/>
  <c r="I1364" i="5"/>
  <c r="Z1364" i="5" s="1"/>
  <c r="AC1364" i="5" s="1"/>
  <c r="AD1364" i="5" s="1"/>
  <c r="I1366" i="5"/>
  <c r="Z1366" i="5" s="1"/>
  <c r="AC1366" i="5" s="1"/>
  <c r="AD1366" i="5" s="1"/>
  <c r="I1379" i="5"/>
  <c r="Z1379" i="5" s="1"/>
  <c r="AC1379" i="5" s="1"/>
  <c r="AD1379" i="5" s="1"/>
  <c r="I1380" i="5"/>
  <c r="Z1380" i="5" s="1"/>
  <c r="AC1380" i="5" s="1"/>
  <c r="AD1380" i="5" s="1"/>
  <c r="I1383" i="5"/>
  <c r="Z1383" i="5" s="1"/>
  <c r="AC1383" i="5" s="1"/>
  <c r="AD1383" i="5" s="1"/>
  <c r="I1385" i="5"/>
  <c r="Z1385" i="5" s="1"/>
  <c r="AC1385" i="5" s="1"/>
  <c r="AD1385" i="5" s="1"/>
  <c r="I1386" i="5"/>
  <c r="Z1386" i="5" s="1"/>
  <c r="AC1386" i="5" s="1"/>
  <c r="AD1386" i="5" s="1"/>
  <c r="I1387" i="5"/>
  <c r="I1388" i="5"/>
  <c r="Z1388" i="5" s="1"/>
  <c r="AC1388" i="5" s="1"/>
  <c r="AD1388" i="5" s="1"/>
  <c r="I1389" i="5"/>
  <c r="Z1389" i="5" s="1"/>
  <c r="AC1389" i="5" s="1"/>
  <c r="AD1389" i="5" s="1"/>
  <c r="I6" i="5"/>
  <c r="E8" i="8"/>
  <c r="D6" i="8"/>
  <c r="E6" i="8" s="1"/>
  <c r="E4" i="8"/>
  <c r="C973" i="7"/>
  <c r="C971" i="7"/>
  <c r="C970" i="7"/>
  <c r="C862" i="7"/>
  <c r="C808" i="7"/>
  <c r="C1334" i="7" l="1"/>
  <c r="Z1387" i="5"/>
  <c r="AC1387" i="5" s="1"/>
  <c r="AD1387" i="5" s="1"/>
  <c r="I1394" i="5"/>
  <c r="Z6" i="5"/>
  <c r="AB1394" i="5"/>
  <c r="AC6" i="5" l="1"/>
  <c r="AD6" i="5" s="1"/>
  <c r="AD1394" i="5" s="1"/>
  <c r="Z1394" i="5"/>
  <c r="N5327" i="2" l="1"/>
  <c r="H532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Orathai Suwaranrak</author>
  </authors>
  <commentList>
    <comment ref="V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Orathai Suwaranrak: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<sst xmlns="http://schemas.openxmlformats.org/spreadsheetml/2006/main" count="98419" uniqueCount="11659">
  <si>
    <t>STMT_PERIOD</t>
  </si>
  <si>
    <t>HCODE</t>
  </si>
  <si>
    <t>ประเภท</t>
  </si>
  <si>
    <t>qtyรวมขอเบิก</t>
  </si>
  <si>
    <t>qty รวมจ่ายจริง</t>
  </si>
  <si>
    <t>ยอดจ่าย</t>
  </si>
  <si>
    <t>6211</t>
  </si>
  <si>
    <t>00935</t>
  </si>
  <si>
    <t>Drug</t>
  </si>
  <si>
    <t>Money</t>
  </si>
  <si>
    <t>01100</t>
  </si>
  <si>
    <t>04007</t>
  </si>
  <si>
    <t>10660</t>
  </si>
  <si>
    <t>10661</t>
  </si>
  <si>
    <t>10662</t>
  </si>
  <si>
    <t>10663</t>
  </si>
  <si>
    <t>10664</t>
  </si>
  <si>
    <t>10665</t>
  </si>
  <si>
    <t>10666</t>
  </si>
  <si>
    <t>10667</t>
  </si>
  <si>
    <t>10668</t>
  </si>
  <si>
    <t>10669</t>
  </si>
  <si>
    <t>10670</t>
  </si>
  <si>
    <t>10671</t>
  </si>
  <si>
    <t>10672</t>
  </si>
  <si>
    <t>10673</t>
  </si>
  <si>
    <t>10674</t>
  </si>
  <si>
    <t>10675</t>
  </si>
  <si>
    <t>10676</t>
  </si>
  <si>
    <t>10677</t>
  </si>
  <si>
    <t>10678</t>
  </si>
  <si>
    <t>10679</t>
  </si>
  <si>
    <t>10680</t>
  </si>
  <si>
    <t>10681</t>
  </si>
  <si>
    <t>10682</t>
  </si>
  <si>
    <t>10683</t>
  </si>
  <si>
    <t>10684</t>
  </si>
  <si>
    <t>10685</t>
  </si>
  <si>
    <t>10686</t>
  </si>
  <si>
    <t>10687</t>
  </si>
  <si>
    <t>10688</t>
  </si>
  <si>
    <t>10689</t>
  </si>
  <si>
    <t>10690</t>
  </si>
  <si>
    <t>10691</t>
  </si>
  <si>
    <t>10692</t>
  </si>
  <si>
    <t>10693</t>
  </si>
  <si>
    <t>10694</t>
  </si>
  <si>
    <t>10695</t>
  </si>
  <si>
    <t>10696</t>
  </si>
  <si>
    <t>10697</t>
  </si>
  <si>
    <t>10698</t>
  </si>
  <si>
    <t>10699</t>
  </si>
  <si>
    <t>10700</t>
  </si>
  <si>
    <t>10701</t>
  </si>
  <si>
    <t>10702</t>
  </si>
  <si>
    <t>10704</t>
  </si>
  <si>
    <t>10705</t>
  </si>
  <si>
    <t>10706</t>
  </si>
  <si>
    <t>10707</t>
  </si>
  <si>
    <t>10708</t>
  </si>
  <si>
    <t>10709</t>
  </si>
  <si>
    <t>10710</t>
  </si>
  <si>
    <t>10711</t>
  </si>
  <si>
    <t>10712</t>
  </si>
  <si>
    <t>10713</t>
  </si>
  <si>
    <t>10714</t>
  </si>
  <si>
    <t>10715</t>
  </si>
  <si>
    <t>10716</t>
  </si>
  <si>
    <t>10717</t>
  </si>
  <si>
    <t>10718</t>
  </si>
  <si>
    <t>10719</t>
  </si>
  <si>
    <t>10720</t>
  </si>
  <si>
    <t>10721</t>
  </si>
  <si>
    <t>10722</t>
  </si>
  <si>
    <t>10723</t>
  </si>
  <si>
    <t>10724</t>
  </si>
  <si>
    <t>10725</t>
  </si>
  <si>
    <t>10726</t>
  </si>
  <si>
    <t>10727</t>
  </si>
  <si>
    <t>10728</t>
  </si>
  <si>
    <t>10729</t>
  </si>
  <si>
    <t>10730</t>
  </si>
  <si>
    <t>10731</t>
  </si>
  <si>
    <t>10732</t>
  </si>
  <si>
    <t>10733</t>
  </si>
  <si>
    <t>10734</t>
  </si>
  <si>
    <t>10735</t>
  </si>
  <si>
    <t>10736</t>
  </si>
  <si>
    <t>10737</t>
  </si>
  <si>
    <t>10738</t>
  </si>
  <si>
    <t>10739</t>
  </si>
  <si>
    <t>10740</t>
  </si>
  <si>
    <t>10741</t>
  </si>
  <si>
    <t>10742</t>
  </si>
  <si>
    <t>10743</t>
  </si>
  <si>
    <t>10744</t>
  </si>
  <si>
    <t>10745</t>
  </si>
  <si>
    <t>10746</t>
  </si>
  <si>
    <t>10747</t>
  </si>
  <si>
    <t>10748</t>
  </si>
  <si>
    <t>10749</t>
  </si>
  <si>
    <t>10750</t>
  </si>
  <si>
    <t>10751</t>
  </si>
  <si>
    <t>10752</t>
  </si>
  <si>
    <t>10753</t>
  </si>
  <si>
    <t>10754</t>
  </si>
  <si>
    <t>10755</t>
  </si>
  <si>
    <t>10756</t>
  </si>
  <si>
    <t>10757</t>
  </si>
  <si>
    <t>10758</t>
  </si>
  <si>
    <t>10759</t>
  </si>
  <si>
    <t>10760</t>
  </si>
  <si>
    <t>10761</t>
  </si>
  <si>
    <t>10762</t>
  </si>
  <si>
    <t>10763</t>
  </si>
  <si>
    <t>10764</t>
  </si>
  <si>
    <t>10765</t>
  </si>
  <si>
    <t>10766</t>
  </si>
  <si>
    <t>10767</t>
  </si>
  <si>
    <t>10768</t>
  </si>
  <si>
    <t>10769</t>
  </si>
  <si>
    <t>10770</t>
  </si>
  <si>
    <t>10771</t>
  </si>
  <si>
    <t>10772</t>
  </si>
  <si>
    <t>10773</t>
  </si>
  <si>
    <t>10774</t>
  </si>
  <si>
    <t>10775</t>
  </si>
  <si>
    <t>10776</t>
  </si>
  <si>
    <t>10777</t>
  </si>
  <si>
    <t>10778</t>
  </si>
  <si>
    <t>10779</t>
  </si>
  <si>
    <t>10780</t>
  </si>
  <si>
    <t>10781</t>
  </si>
  <si>
    <t>10782</t>
  </si>
  <si>
    <t>10784</t>
  </si>
  <si>
    <t>10785</t>
  </si>
  <si>
    <t>10786</t>
  </si>
  <si>
    <t>10787</t>
  </si>
  <si>
    <t>10788</t>
  </si>
  <si>
    <t>10789</t>
  </si>
  <si>
    <t>10790</t>
  </si>
  <si>
    <t>10791</t>
  </si>
  <si>
    <t>10792</t>
  </si>
  <si>
    <t>10793</t>
  </si>
  <si>
    <t>10794</t>
  </si>
  <si>
    <t>10795</t>
  </si>
  <si>
    <t>10796</t>
  </si>
  <si>
    <t>10797</t>
  </si>
  <si>
    <t>10798</t>
  </si>
  <si>
    <t>10799</t>
  </si>
  <si>
    <t>10800</t>
  </si>
  <si>
    <t>10801</t>
  </si>
  <si>
    <t>10802</t>
  </si>
  <si>
    <t>10803</t>
  </si>
  <si>
    <t>10804</t>
  </si>
  <si>
    <t>10805</t>
  </si>
  <si>
    <t>10806</t>
  </si>
  <si>
    <t>10807</t>
  </si>
  <si>
    <t>10808</t>
  </si>
  <si>
    <t>10809</t>
  </si>
  <si>
    <t>10810</t>
  </si>
  <si>
    <t>10811</t>
  </si>
  <si>
    <t>10812</t>
  </si>
  <si>
    <t>10813</t>
  </si>
  <si>
    <t>10814</t>
  </si>
  <si>
    <t>10815</t>
  </si>
  <si>
    <t>10816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</si>
  <si>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</si>
  <si>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</si>
  <si>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</si>
  <si>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</si>
  <si>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</si>
  <si>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</si>
  <si>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</si>
  <si>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</si>
  <si>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</si>
  <si>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</si>
  <si>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10827</t>
  </si>
  <si>
    <t>10828</t>
  </si>
  <si>
    <t>10829</t>
  </si>
  <si>
    <t>10830</t>
  </si>
  <si>
    <t>10831</t>
  </si>
  <si>
    <t>10832</t>
  </si>
  <si>
    <t>10833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</si>
  <si>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</si>
  <si>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</si>
  <si>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</si>
  <si>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</si>
  <si>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</si>
  <si>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</si>
  <si>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</si>
  <si>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</si>
  <si>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</si>
  <si>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</si>
  <si>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</si>
  <si>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10845</t>
  </si>
  <si>
    <t>10846</t>
  </si>
  <si>
    <t>10847</t>
  </si>
  <si>
    <t>10848</t>
  </si>
  <si>
    <t>10849</t>
  </si>
  <si>
    <t>10850</t>
  </si>
  <si>
    <t>10851</t>
  </si>
  <si>
    <t>10852</t>
  </si>
  <si>
    <t>10853</t>
  </si>
  <si>
    <t>10854</t>
  </si>
  <si>
    <t>10855</t>
  </si>
  <si>
    <t>10856</t>
  </si>
  <si>
    <t>10857</t>
  </si>
  <si>
    <t>10858</t>
  </si>
  <si>
    <t>10859</t>
  </si>
  <si>
    <t>10860</t>
  </si>
  <si>
    <t>10861</t>
  </si>
  <si>
    <t>10862</t>
  </si>
  <si>
    <t>10863</t>
  </si>
  <si>
    <t>10864</t>
  </si>
  <si>
    <t>10865</t>
  </si>
  <si>
    <t>10866</t>
  </si>
  <si>
    <t>10867</t>
  </si>
  <si>
    <t>10868</t>
  </si>
  <si>
    <t>10869</t>
  </si>
  <si>
    <t>10870</t>
  </si>
  <si>
    <t>10871</t>
  </si>
  <si>
    <t>10872</t>
  </si>
  <si>
    <t>10873</t>
  </si>
  <si>
    <t>10874</t>
  </si>
  <si>
    <t>10875</t>
  </si>
  <si>
    <t>10876</t>
  </si>
  <si>
    <t>10877</t>
  </si>
  <si>
    <t>10878</t>
  </si>
  <si>
    <t>10879</t>
  </si>
  <si>
    <t>10880</t>
  </si>
  <si>
    <t>10881</t>
  </si>
  <si>
    <t>10882</t>
  </si>
  <si>
    <t>10883</t>
  </si>
  <si>
    <t>10884</t>
  </si>
  <si>
    <t>10885</t>
  </si>
  <si>
    <t>10886</t>
  </si>
  <si>
    <t>10887</t>
  </si>
  <si>
    <t>10888</t>
  </si>
  <si>
    <t>10889</t>
  </si>
  <si>
    <t>10890</t>
  </si>
  <si>
    <t>10891</t>
  </si>
  <si>
    <t>10892</t>
  </si>
  <si>
    <t>10893</t>
  </si>
  <si>
    <t>10894</t>
  </si>
  <si>
    <t>10895</t>
  </si>
  <si>
    <t>10896</t>
  </si>
  <si>
    <t>10897</t>
  </si>
  <si>
    <t>10898</t>
  </si>
  <si>
    <t>10899</t>
  </si>
  <si>
    <t>10900</t>
  </si>
  <si>
    <t>10901</t>
  </si>
  <si>
    <t>10902</t>
  </si>
  <si>
    <t>10904</t>
  </si>
  <si>
    <t>10905</t>
  </si>
  <si>
    <t>10906</t>
  </si>
  <si>
    <t>10907</t>
  </si>
  <si>
    <t>10908</t>
  </si>
  <si>
    <t>10909</t>
  </si>
  <si>
    <t>10910</t>
  </si>
  <si>
    <t>10911</t>
  </si>
  <si>
    <t>10912</t>
  </si>
  <si>
    <t>10913</t>
  </si>
  <si>
    <t>10914</t>
  </si>
  <si>
    <t>10915</t>
  </si>
  <si>
    <t>10916</t>
  </si>
  <si>
    <t>10917</t>
  </si>
  <si>
    <t>10918</t>
  </si>
  <si>
    <t>10919</t>
  </si>
  <si>
    <t>10920</t>
  </si>
  <si>
    <t>10921</t>
  </si>
  <si>
    <t>10922</t>
  </si>
  <si>
    <t>10923</t>
  </si>
  <si>
    <t>10924</t>
  </si>
  <si>
    <t>10925</t>
  </si>
  <si>
    <t>10926</t>
  </si>
  <si>
    <t>10927</t>
  </si>
  <si>
    <t>10928</t>
  </si>
  <si>
    <t>10929</t>
  </si>
  <si>
    <t>10930</t>
  </si>
  <si>
    <t>10931</t>
  </si>
  <si>
    <t>10932</t>
  </si>
  <si>
    <t>10933</t>
  </si>
  <si>
    <t>10934</t>
  </si>
  <si>
    <t>10935</t>
  </si>
  <si>
    <t>10936</t>
  </si>
  <si>
    <t>10937</t>
  </si>
  <si>
    <t>10938</t>
  </si>
  <si>
    <t>10939</t>
  </si>
  <si>
    <t>10940</t>
  </si>
  <si>
    <t>10941</t>
  </si>
  <si>
    <t>10942</t>
  </si>
  <si>
    <t>10943</t>
  </si>
  <si>
    <t>10944</t>
  </si>
  <si>
    <t>10945</t>
  </si>
  <si>
    <t>10946</t>
  </si>
  <si>
    <t>10947</t>
  </si>
  <si>
    <t>10948</t>
  </si>
  <si>
    <t>10949</t>
  </si>
  <si>
    <t>10950</t>
  </si>
  <si>
    <t>10951</t>
  </si>
  <si>
    <t>10952</t>
  </si>
  <si>
    <t>10953</t>
  </si>
  <si>
    <t>10954</t>
  </si>
  <si>
    <t>10956</t>
  </si>
  <si>
    <t>10957</t>
  </si>
  <si>
    <t>10958</t>
  </si>
  <si>
    <t>10959</t>
  </si>
  <si>
    <t>10960</t>
  </si>
  <si>
    <t>10961</t>
  </si>
  <si>
    <t>10962</t>
  </si>
  <si>
    <t>10963</t>
  </si>
  <si>
    <t>10964</t>
  </si>
  <si>
    <t>10965</t>
  </si>
  <si>
    <t>10966</t>
  </si>
  <si>
    <t>10967</t>
  </si>
  <si>
    <t>10968</t>
  </si>
  <si>
    <t>10969</t>
  </si>
  <si>
    <t>10970</t>
  </si>
  <si>
    <t>10971</t>
  </si>
  <si>
    <t>10972</t>
  </si>
  <si>
    <t>10973</t>
  </si>
  <si>
    <t>10974</t>
  </si>
  <si>
    <t>10975</t>
  </si>
  <si>
    <t>10976</t>
  </si>
  <si>
    <t>10977</t>
  </si>
  <si>
    <t>10978</t>
  </si>
  <si>
    <t>10979</t>
  </si>
  <si>
    <t>10980</t>
  </si>
  <si>
    <t>10981</t>
  </si>
  <si>
    <t>10982</t>
  </si>
  <si>
    <t>10983</t>
  </si>
  <si>
    <t>10985</t>
  </si>
  <si>
    <t>10986</t>
  </si>
  <si>
    <t>10987</t>
  </si>
  <si>
    <t>10988</t>
  </si>
  <si>
    <t>10989</t>
  </si>
  <si>
    <t>10990</t>
  </si>
  <si>
    <t>10991</t>
  </si>
  <si>
    <t>10992</t>
  </si>
  <si>
    <t>10993</t>
  </si>
  <si>
    <t>10994</t>
  </si>
  <si>
    <t>10995</t>
  </si>
  <si>
    <t>10996</t>
  </si>
  <si>
    <t>10997</t>
  </si>
  <si>
    <t>10998</t>
  </si>
  <si>
    <t>10999</t>
  </si>
  <si>
    <t>11000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</si>
  <si>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</si>
  <si>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</si>
  <si>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</si>
  <si>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</si>
  <si>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</si>
  <si>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</si>
  <si>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</si>
  <si>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</si>
  <si>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</si>
  <si>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</si>
  <si>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</si>
  <si>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</si>
  <si>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</si>
  <si>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</si>
  <si>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</si>
  <si>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</si>
  <si>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</si>
  <si>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</si>
  <si>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</si>
  <si>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</si>
  <si>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</si>
  <si>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</si>
  <si>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</si>
  <si>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</si>
  <si>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</si>
  <si>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</si>
  <si>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</si>
  <si>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</si>
  <si>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</si>
  <si>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</si>
  <si>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</si>
  <si>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</si>
  <si>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</si>
  <si>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</si>
  <si>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</si>
  <si>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</si>
  <si>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</si>
  <si>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</si>
  <si>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</si>
  <si>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</si>
  <si>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</si>
  <si>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</si>
  <si>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</si>
  <si>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</si>
  <si>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</si>
  <si>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</si>
  <si>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</si>
  <si>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</si>
  <si>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</si>
  <si>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</si>
  <si>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</si>
  <si>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</si>
  <si>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</si>
  <si>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</si>
  <si>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</si>
  <si>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</si>
  <si>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</si>
  <si>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</si>
  <si>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</si>
  <si>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</si>
  <si>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</si>
  <si>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</si>
  <si>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</si>
  <si>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</si>
  <si>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</si>
  <si>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</si>
  <si>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</si>
  <si>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</si>
  <si>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</si>
  <si>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</si>
  <si>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</si>
  <si>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</si>
  <si>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</si>
  <si>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</si>
  <si>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</si>
  <si>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</si>
  <si>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</si>
  <si>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</si>
  <si>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</si>
  <si>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</si>
  <si>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</si>
  <si>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</si>
  <si>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</si>
  <si>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</si>
  <si>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</si>
  <si>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</si>
  <si>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</si>
  <si>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</si>
  <si>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</si>
  <si>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</si>
  <si>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</si>
  <si>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</si>
  <si>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</si>
  <si>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</si>
  <si>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</si>
  <si>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</si>
  <si>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</si>
  <si>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</si>
  <si>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</si>
  <si>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</si>
  <si>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</si>
  <si>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</si>
  <si>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</si>
  <si>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</si>
  <si>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</si>
  <si>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</si>
  <si>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</si>
  <si>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</si>
  <si>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</si>
  <si>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</si>
  <si>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</si>
  <si>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</si>
  <si>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</si>
  <si>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</si>
  <si>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</si>
  <si>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</si>
  <si>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</si>
  <si>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</si>
  <si>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</si>
  <si>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</si>
  <si>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</si>
  <si>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</si>
  <si>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</si>
  <si>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</si>
  <si>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</si>
  <si>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</si>
  <si>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</si>
  <si>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</si>
  <si>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</si>
  <si>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</si>
  <si>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</si>
  <si>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</si>
  <si>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</si>
  <si>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</si>
  <si>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</si>
  <si>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</si>
  <si>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</si>
  <si>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</si>
  <si>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</si>
  <si>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</si>
  <si>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</si>
  <si>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</si>
  <si>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</si>
  <si>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</si>
  <si>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</si>
  <si>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</si>
  <si>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</si>
  <si>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</si>
  <si>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</si>
  <si>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</si>
  <si>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</si>
  <si>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</si>
  <si>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</si>
  <si>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</si>
  <si>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</si>
  <si>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</si>
  <si>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</si>
  <si>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</si>
  <si>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</si>
  <si>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</si>
  <si>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</si>
  <si>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</si>
  <si>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</si>
  <si>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</si>
  <si>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</si>
  <si>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</si>
  <si>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</si>
  <si>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</si>
  <si>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</si>
  <si>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</si>
  <si>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</si>
  <si>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</si>
  <si>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</si>
  <si>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</si>
  <si>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</si>
  <si>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</si>
  <si>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</si>
  <si>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</si>
  <si>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</si>
  <si>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</si>
  <si>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</si>
  <si>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</si>
  <si>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</si>
  <si>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</si>
  <si>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</si>
  <si>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</si>
  <si>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</si>
  <si>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</si>
  <si>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</si>
  <si>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</si>
  <si>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</si>
  <si>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</si>
  <si>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</si>
  <si>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</si>
  <si>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</si>
  <si>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</si>
  <si>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</si>
  <si>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</si>
  <si>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</si>
  <si>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</si>
  <si>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</si>
  <si>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</si>
  <si>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</si>
  <si>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</si>
  <si>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</si>
  <si>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</si>
  <si>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</si>
  <si>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</si>
  <si>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</si>
  <si>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</si>
  <si>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</si>
  <si>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</si>
  <si>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</si>
  <si>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</si>
  <si>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</si>
  <si>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</si>
  <si>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</si>
  <si>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</si>
  <si>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</si>
  <si>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</si>
  <si>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</si>
  <si>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</si>
  <si>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</si>
  <si>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</si>
  <si>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</si>
  <si>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</si>
  <si>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</si>
  <si>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</si>
  <si>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</si>
  <si>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</si>
  <si>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</si>
  <si>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</si>
  <si>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</si>
  <si>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</si>
  <si>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</si>
  <si>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</si>
  <si>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</si>
  <si>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</si>
  <si>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</si>
  <si>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</si>
  <si>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</si>
  <si>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</si>
  <si>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</si>
  <si>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</si>
  <si>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</si>
  <si>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</si>
  <si>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</si>
  <si>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</si>
  <si>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</si>
  <si>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</si>
  <si>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</si>
  <si>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</si>
  <si>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</si>
  <si>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</si>
  <si>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</si>
  <si>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</si>
  <si>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</si>
  <si>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</si>
  <si>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</si>
  <si>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</si>
  <si>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</si>
  <si>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</si>
  <si>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</si>
  <si>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</si>
  <si>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</si>
  <si>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</si>
  <si>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</si>
  <si>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</si>
  <si>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</si>
  <si>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</si>
  <si>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</si>
  <si>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</si>
  <si>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</si>
  <si>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</si>
  <si>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</si>
  <si>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</si>
  <si>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</si>
  <si>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</si>
  <si>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</si>
  <si>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</si>
  <si>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</si>
  <si>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</si>
  <si>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</si>
  <si>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</si>
  <si>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</si>
  <si>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</si>
  <si>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</si>
  <si>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</si>
  <si>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</si>
  <si>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</si>
  <si>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</si>
  <si>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</si>
  <si>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</si>
  <si>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</si>
  <si>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</si>
  <si>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</si>
  <si>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</si>
  <si>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</si>
  <si>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</si>
  <si>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</si>
  <si>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</si>
  <si>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</si>
  <si>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</si>
  <si>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</si>
  <si>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</si>
  <si>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</si>
  <si>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</si>
  <si>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</si>
  <si>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</si>
  <si>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</si>
  <si>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</si>
  <si>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</si>
  <si>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</si>
  <si>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</si>
  <si>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</si>
  <si>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</si>
  <si>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</si>
  <si>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</si>
  <si>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</si>
  <si>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</si>
  <si>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</si>
  <si>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</si>
  <si>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</si>
  <si>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</si>
  <si>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</si>
  <si>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</si>
  <si>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</si>
  <si>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</si>
  <si>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</si>
  <si>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</si>
  <si>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</si>
  <si>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</si>
  <si>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</si>
  <si>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</si>
  <si>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</si>
  <si>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</si>
  <si>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</si>
  <si>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</si>
  <si>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</si>
  <si>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</si>
  <si>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</si>
  <si>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</si>
  <si>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</si>
  <si>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</si>
  <si>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</si>
  <si>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</si>
  <si>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</si>
  <si>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</si>
  <si>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</si>
  <si>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</si>
  <si>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</si>
  <si>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</si>
  <si>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</si>
  <si>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</si>
  <si>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</si>
  <si>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</si>
  <si>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</si>
  <si>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</si>
  <si>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</si>
  <si>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</si>
  <si>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</si>
  <si>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</si>
  <si>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</si>
  <si>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</si>
  <si>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</si>
  <si>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</si>
  <si>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</si>
  <si>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</si>
  <si>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</si>
  <si>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</si>
  <si>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</si>
  <si>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</si>
  <si>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</si>
  <si>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</si>
  <si>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11381</t>
  </si>
  <si>
    <t>11382</t>
  </si>
  <si>
    <t>11383</t>
  </si>
  <si>
    <t>11385</t>
  </si>
  <si>
    <t>11386</t>
  </si>
  <si>
    <t>11387</t>
  </si>
  <si>
    <t>11388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</si>
  <si>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</si>
  <si>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</si>
  <si>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</si>
  <si>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</si>
  <si>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</si>
  <si>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</si>
  <si>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</si>
  <si>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</si>
  <si>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</si>
  <si>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</si>
  <si>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</si>
  <si>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</si>
  <si>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</si>
  <si>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</si>
  <si>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</si>
  <si>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</si>
  <si>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</si>
  <si>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</si>
  <si>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</si>
  <si>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</si>
  <si>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</si>
  <si>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</si>
  <si>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</si>
  <si>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</si>
  <si>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</si>
  <si>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</si>
  <si>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</si>
  <si>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</si>
  <si>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</si>
  <si>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</si>
  <si>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</si>
  <si>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</si>
  <si>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</si>
  <si>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</si>
  <si>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</si>
  <si>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</si>
  <si>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</si>
  <si>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</si>
  <si>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</si>
  <si>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</si>
  <si>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</si>
  <si>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</si>
  <si>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</si>
  <si>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</si>
  <si>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</si>
  <si>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</si>
  <si>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</si>
  <si>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</si>
  <si>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</si>
  <si>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</si>
  <si>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11442</t>
  </si>
  <si>
    <t>11443</t>
  </si>
  <si>
    <t>11444</t>
  </si>
  <si>
    <t>11445</t>
  </si>
  <si>
    <t>11446</t>
  </si>
  <si>
    <t>11447</t>
  </si>
  <si>
    <t>11448</t>
  </si>
  <si>
    <t>11449</t>
  </si>
  <si>
    <t>11450</t>
  </si>
  <si>
    <t>11451</t>
  </si>
  <si>
    <t>11452</t>
  </si>
  <si>
    <t>11453</t>
  </si>
  <si>
    <t>11454</t>
  </si>
  <si>
    <t>11455</t>
  </si>
  <si>
    <t>11456</t>
  </si>
  <si>
    <t>11457</t>
  </si>
  <si>
    <t>11458</t>
  </si>
  <si>
    <t>11459</t>
  </si>
  <si>
    <t>11460</t>
  </si>
  <si>
    <t>11461</t>
  </si>
  <si>
    <t>11469</t>
  </si>
  <si>
    <t>11470</t>
  </si>
  <si>
    <t>11472</t>
  </si>
  <si>
    <t>11473</t>
  </si>
  <si>
    <t>11477</t>
  </si>
  <si>
    <t>11478</t>
  </si>
  <si>
    <t>11479</t>
  </si>
  <si>
    <t>11481</t>
  </si>
  <si>
    <t>11482</t>
  </si>
  <si>
    <t>11484</t>
  </si>
  <si>
    <t>11485</t>
  </si>
  <si>
    <t>11486</t>
  </si>
  <si>
    <t>11487</t>
  </si>
  <si>
    <t>11490</t>
  </si>
  <si>
    <t>11491</t>
  </si>
  <si>
    <t>11492</t>
  </si>
  <si>
    <t>11494</t>
  </si>
  <si>
    <t>11496</t>
  </si>
  <si>
    <t>11497</t>
  </si>
  <si>
    <t>11501</t>
  </si>
  <si>
    <t>11504</t>
  </si>
  <si>
    <t>11506</t>
  </si>
  <si>
    <t>11509</t>
  </si>
  <si>
    <t>11512</t>
  </si>
  <si>
    <t>11513</t>
  </si>
  <si>
    <t>11514</t>
  </si>
  <si>
    <t>11520</t>
  </si>
  <si>
    <t>11521</t>
  </si>
  <si>
    <t>11522</t>
  </si>
  <si>
    <t>11523</t>
  </si>
  <si>
    <t>11527</t>
  </si>
  <si>
    <t>11529</t>
  </si>
  <si>
    <t>11535</t>
  </si>
  <si>
    <t>11536</t>
  </si>
  <si>
    <t>11537</t>
  </si>
  <si>
    <t>11538</t>
  </si>
  <si>
    <t>11539</t>
  </si>
  <si>
    <t>11540</t>
  </si>
  <si>
    <t>11541</t>
  </si>
  <si>
    <t>11581</t>
  </si>
  <si>
    <t>11583</t>
  </si>
  <si>
    <t>11592</t>
  </si>
  <si>
    <t>11595</t>
  </si>
  <si>
    <t>11602</t>
  </si>
  <si>
    <t>11608</t>
  </si>
  <si>
    <t>11619</t>
  </si>
  <si>
    <t>11621</t>
  </si>
  <si>
    <t>11625</t>
  </si>
  <si>
    <t>11626</t>
  </si>
  <si>
    <t>11629</t>
  </si>
  <si>
    <t>11631</t>
  </si>
  <si>
    <t>11637</t>
  </si>
  <si>
    <t>11641</t>
  </si>
  <si>
    <t>11643</t>
  </si>
  <si>
    <t>11647</t>
  </si>
  <si>
    <t>11654</t>
  </si>
  <si>
    <t>11660</t>
  </si>
  <si>
    <t>11667</t>
  </si>
  <si>
    <t>11668</t>
  </si>
  <si>
    <t>11675</t>
  </si>
  <si>
    <t>11703</t>
  </si>
  <si>
    <t>11706</t>
  </si>
  <si>
    <t>11708</t>
  </si>
  <si>
    <t>11722</t>
  </si>
  <si>
    <t>11769</t>
  </si>
  <si>
    <t>11770</t>
  </si>
  <si>
    <t>11775</t>
  </si>
  <si>
    <t>11786</t>
  </si>
  <si>
    <t>11802</t>
  </si>
  <si>
    <t>11885</t>
  </si>
  <si>
    <t>11891</t>
  </si>
  <si>
    <t>11918</t>
  </si>
  <si>
    <t>11964</t>
  </si>
  <si>
    <t>11978</t>
  </si>
  <si>
    <t>11995</t>
  </si>
  <si>
    <t>11999</t>
  </si>
  <si>
    <t>12042</t>
  </si>
  <si>
    <t>12140</t>
  </si>
  <si>
    <t>12243</t>
  </si>
  <si>
    <t>12257</t>
  </si>
  <si>
    <t>12267</t>
  </si>
  <si>
    <t>12275</t>
  </si>
  <si>
    <t>12287</t>
  </si>
  <si>
    <t>12418</t>
  </si>
  <si>
    <t>12438</t>
  </si>
  <si>
    <t>13646</t>
  </si>
  <si>
    <t>13647</t>
  </si>
  <si>
    <t>13648</t>
  </si>
  <si>
    <t>13649</t>
  </si>
  <si>
    <t>13650</t>
  </si>
  <si>
    <t>13651</t>
  </si>
  <si>
    <t>13652</t>
  </si>
  <si>
    <t>13653</t>
  </si>
  <si>
    <t>13654</t>
  </si>
  <si>
    <t>13655</t>
  </si>
  <si>
    <t>13656</t>
  </si>
  <si>
    <t>13657</t>
  </si>
  <si>
    <t>13658</t>
  </si>
  <si>
    <t>13659</t>
  </si>
  <si>
    <t>13660</t>
  </si>
  <si>
    <t>13661</t>
  </si>
  <si>
    <t>13662</t>
  </si>
  <si>
    <t>13663</t>
  </si>
  <si>
    <t>13664</t>
  </si>
  <si>
    <t>13665</t>
  </si>
  <si>
    <t>13666</t>
  </si>
  <si>
    <t>13667</t>
  </si>
  <si>
    <t>13668</t>
  </si>
  <si>
    <t>13669</t>
  </si>
  <si>
    <t>13670</t>
  </si>
  <si>
    <t>13671</t>
  </si>
  <si>
    <t>13672</t>
  </si>
  <si>
    <t>13673</t>
  </si>
  <si>
    <t>13674</t>
  </si>
  <si>
    <t>13675</t>
  </si>
  <si>
    <t>13676</t>
  </si>
  <si>
    <t>13677</t>
  </si>
  <si>
    <t>13678</t>
  </si>
  <si>
    <t>13679</t>
  </si>
  <si>
    <t>13680</t>
  </si>
  <si>
    <t>13681</t>
  </si>
  <si>
    <t>13682</t>
  </si>
  <si>
    <t>13683</t>
  </si>
  <si>
    <t>13684</t>
  </si>
  <si>
    <t>13685</t>
  </si>
  <si>
    <t>13686</t>
  </si>
  <si>
    <t>13687</t>
  </si>
  <si>
    <t>13688</t>
  </si>
  <si>
    <t>13689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</si>
  <si>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</si>
  <si>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</si>
  <si>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</si>
  <si>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</si>
  <si>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</si>
  <si>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</si>
  <si>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</si>
  <si>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</si>
  <si>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</si>
  <si>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</si>
  <si>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13701</t>
  </si>
  <si>
    <t>13702</t>
  </si>
  <si>
    <t>13703</t>
  </si>
  <si>
    <t>13704</t>
  </si>
  <si>
    <t>13705</t>
  </si>
  <si>
    <t>13747</t>
  </si>
  <si>
    <t>13754</t>
  </si>
  <si>
    <t>13756</t>
  </si>
  <si>
    <t>13758</t>
  </si>
  <si>
    <t>13766</t>
  </si>
  <si>
    <t>13777</t>
  </si>
  <si>
    <t>13778</t>
  </si>
  <si>
    <t>13779</t>
  </si>
  <si>
    <t>13780</t>
  </si>
  <si>
    <t>13781</t>
  </si>
  <si>
    <t>13806</t>
  </si>
  <si>
    <t>13814</t>
  </si>
  <si>
    <t>13815</t>
  </si>
  <si>
    <t>13816</t>
  </si>
  <si>
    <t>13817</t>
  </si>
  <si>
    <t>13818</t>
  </si>
  <si>
    <t>13819</t>
  </si>
  <si>
    <t>14132</t>
  </si>
  <si>
    <t>14133</t>
  </si>
  <si>
    <t>14135</t>
  </si>
  <si>
    <t>14136</t>
  </si>
  <si>
    <t>14138</t>
  </si>
  <si>
    <t>14139</t>
  </si>
  <si>
    <t>14173</t>
  </si>
  <si>
    <t>14425</t>
  </si>
  <si>
    <t>14429</t>
  </si>
  <si>
    <t>14433</t>
  </si>
  <si>
    <t>14465</t>
  </si>
  <si>
    <t>14555</t>
  </si>
  <si>
    <t>14558</t>
  </si>
  <si>
    <t>14641</t>
  </si>
  <si>
    <t>14689</t>
  </si>
  <si>
    <t>14818</t>
  </si>
  <si>
    <t>14826</t>
  </si>
  <si>
    <t>14834</t>
  </si>
  <si>
    <t>14901</t>
  </si>
  <si>
    <t>14904</t>
  </si>
  <si>
    <t>14916</t>
  </si>
  <si>
    <t>14918</t>
  </si>
  <si>
    <t>14933</t>
  </si>
  <si>
    <t>14947</t>
  </si>
  <si>
    <t>14971</t>
  </si>
  <si>
    <t>14972</t>
  </si>
  <si>
    <t>15010</t>
  </si>
  <si>
    <t>15012</t>
  </si>
  <si>
    <t>15049</t>
  </si>
  <si>
    <t>15078</t>
  </si>
  <si>
    <t>15141</t>
  </si>
  <si>
    <t>15143</t>
  </si>
  <si>
    <t>15144</t>
  </si>
  <si>
    <t>15145</t>
  </si>
  <si>
    <t>15146</t>
  </si>
  <si>
    <t>15150</t>
  </si>
  <si>
    <t>15151</t>
  </si>
  <si>
    <t>15152</t>
  </si>
  <si>
    <t>15153</t>
  </si>
  <si>
    <t>15155</t>
  </si>
  <si>
    <t>15156</t>
  </si>
  <si>
    <t>15157</t>
  </si>
  <si>
    <t>15161</t>
  </si>
  <si>
    <t>15162</t>
  </si>
  <si>
    <t>15164</t>
  </si>
  <si>
    <t>15165</t>
  </si>
  <si>
    <t>15168</t>
  </si>
  <si>
    <t>15169</t>
  </si>
  <si>
    <t>15170</t>
  </si>
  <si>
    <t>15171</t>
  </si>
  <si>
    <t>15172</t>
  </si>
  <si>
    <t>15174</t>
  </si>
  <si>
    <t>15176</t>
  </si>
  <si>
    <t>15181</t>
  </si>
  <si>
    <t>15182</t>
  </si>
  <si>
    <t>15184</t>
  </si>
  <si>
    <t>15185</t>
  </si>
  <si>
    <t>15187</t>
  </si>
  <si>
    <t>15188</t>
  </si>
  <si>
    <t>15189</t>
  </si>
  <si>
    <t>15190</t>
  </si>
  <si>
    <t>15196</t>
  </si>
  <si>
    <t>15201</t>
  </si>
  <si>
    <t>15526</t>
  </si>
  <si>
    <t>16037</t>
  </si>
  <si>
    <t>16142</t>
  </si>
  <si>
    <t>16161</t>
  </si>
  <si>
    <t>16391</t>
  </si>
  <si>
    <t>20007</t>
  </si>
  <si>
    <t>20448</t>
  </si>
  <si>
    <t>21323</t>
  </si>
  <si>
    <t>21336</t>
  </si>
  <si>
    <t>21337</t>
  </si>
  <si>
    <t>21338</t>
  </si>
  <si>
    <t>21356</t>
  </si>
  <si>
    <t>21429</t>
  </si>
  <si>
    <t>21430</t>
  </si>
  <si>
    <t>21444</t>
  </si>
  <si>
    <t>21486</t>
  </si>
  <si>
    <t>21526</t>
  </si>
  <si>
    <t>21647</t>
  </si>
  <si>
    <t>21710</t>
  </si>
  <si>
    <t>21716</t>
  </si>
  <si>
    <t>21722</t>
  </si>
  <si>
    <t>21748</t>
  </si>
  <si>
    <t>21755</t>
  </si>
  <si>
    <t>21771</t>
  </si>
  <si>
    <t>21833</t>
  </si>
  <si>
    <t>21948</t>
  </si>
  <si>
    <t>21967</t>
  </si>
  <si>
    <t>21984</t>
  </si>
  <si>
    <t>22000</t>
  </si>
  <si>
    <t>22001</t>
  </si>
  <si>
    <t>22006</t>
  </si>
  <si>
    <t>22007</t>
  </si>
  <si>
    <t>22092</t>
  </si>
  <si>
    <t>22094</t>
  </si>
  <si>
    <t>22159</t>
  </si>
  <si>
    <t>22160</t>
  </si>
  <si>
    <t>22161</t>
  </si>
  <si>
    <t>22163</t>
  </si>
  <si>
    <t>22302</t>
  </si>
  <si>
    <t>22356</t>
  </si>
  <si>
    <t>22455</t>
  </si>
  <si>
    <t>22456</t>
  </si>
  <si>
    <t>22604</t>
  </si>
  <si>
    <t>22670</t>
  </si>
  <si>
    <t>22675</t>
  </si>
  <si>
    <t>22679</t>
  </si>
  <si>
    <t>22682</t>
  </si>
  <si>
    <t>22684</t>
  </si>
  <si>
    <t>22686</t>
  </si>
  <si>
    <t>22687</t>
  </si>
  <si>
    <t>22690</t>
  </si>
  <si>
    <t>22691</t>
  </si>
  <si>
    <t>22693</t>
  </si>
  <si>
    <t>22694</t>
  </si>
  <si>
    <t>22695</t>
  </si>
  <si>
    <t>22696</t>
  </si>
  <si>
    <t>22704</t>
  </si>
  <si>
    <t>22705</t>
  </si>
  <si>
    <t>22706</t>
  </si>
  <si>
    <t>22707</t>
  </si>
  <si>
    <t>22708</t>
  </si>
  <si>
    <t>22709</t>
  </si>
  <si>
    <t>22734</t>
  </si>
  <si>
    <t>22737</t>
  </si>
  <si>
    <t>22879</t>
  </si>
  <si>
    <t>22880</t>
  </si>
  <si>
    <t>22881</t>
  </si>
  <si>
    <t>22884</t>
  </si>
  <si>
    <t>22892</t>
  </si>
  <si>
    <t>22952</t>
  </si>
  <si>
    <t>22953</t>
  </si>
  <si>
    <t>22966</t>
  </si>
  <si>
    <t>23125</t>
  </si>
  <si>
    <t>23159</t>
  </si>
  <si>
    <t>23229</t>
  </si>
  <si>
    <t>23367</t>
  </si>
  <si>
    <t>23436</t>
  </si>
  <si>
    <t>23437</t>
  </si>
  <si>
    <t>23438</t>
  </si>
  <si>
    <t>23439</t>
  </si>
  <si>
    <t>23556</t>
  </si>
  <si>
    <t>23557</t>
  </si>
  <si>
    <t>23561</t>
  </si>
  <si>
    <t>23578</t>
  </si>
  <si>
    <t>23736</t>
  </si>
  <si>
    <t>23763</t>
  </si>
  <si>
    <t>23764</t>
  </si>
  <si>
    <t>23771</t>
  </si>
  <si>
    <t>23817</t>
  </si>
  <si>
    <t>23821</t>
  </si>
  <si>
    <t>23822</t>
  </si>
  <si>
    <t>23839</t>
  </si>
  <si>
    <t>23840</t>
  </si>
  <si>
    <t>23841</t>
  </si>
  <si>
    <t>23842</t>
  </si>
  <si>
    <t>23843</t>
  </si>
  <si>
    <t>23847</t>
  </si>
  <si>
    <t>23849</t>
  </si>
  <si>
    <t>23850</t>
  </si>
  <si>
    <t>23851</t>
  </si>
  <si>
    <t>23852</t>
  </si>
  <si>
    <t>23853</t>
  </si>
  <si>
    <t>23854</t>
  </si>
  <si>
    <t>23855</t>
  </si>
  <si>
    <t>23877</t>
  </si>
  <si>
    <t>23878</t>
  </si>
  <si>
    <t>23882</t>
  </si>
  <si>
    <t>23884</t>
  </si>
  <si>
    <t>23886</t>
  </si>
  <si>
    <t>23892</t>
  </si>
  <si>
    <t>23901</t>
  </si>
  <si>
    <t>23902</t>
  </si>
  <si>
    <t>23903</t>
  </si>
  <si>
    <t>23904</t>
  </si>
  <si>
    <t>23905</t>
  </si>
  <si>
    <t>23909</t>
  </si>
  <si>
    <t>23910</t>
  </si>
  <si>
    <t>23933</t>
  </si>
  <si>
    <t>23947</t>
  </si>
  <si>
    <t>23948</t>
  </si>
  <si>
    <t>23962</t>
  </si>
  <si>
    <t>23977</t>
  </si>
  <si>
    <t>24032</t>
  </si>
  <si>
    <t>24060</t>
  </si>
  <si>
    <t>24079</t>
  </si>
  <si>
    <t>24080</t>
  </si>
  <si>
    <t>24081</t>
  </si>
  <si>
    <t>24128</t>
  </si>
  <si>
    <t>24191</t>
  </si>
  <si>
    <t>24551</t>
  </si>
  <si>
    <t>24552</t>
  </si>
  <si>
    <t>24553</t>
  </si>
  <si>
    <t>24555</t>
  </si>
  <si>
    <t>24673</t>
  </si>
  <si>
    <t>24678</t>
  </si>
  <si>
    <t>24684</t>
  </si>
  <si>
    <t>24689</t>
  </si>
  <si>
    <t>24692</t>
  </si>
  <si>
    <t>24704</t>
  </si>
  <si>
    <t>24706</t>
  </si>
  <si>
    <t>24821</t>
  </si>
  <si>
    <t>24840</t>
  </si>
  <si>
    <t>24841</t>
  </si>
  <si>
    <t>24902</t>
  </si>
  <si>
    <t>24903</t>
  </si>
  <si>
    <t>24924</t>
  </si>
  <si>
    <t>24925</t>
  </si>
  <si>
    <t>24929</t>
  </si>
  <si>
    <t>24930</t>
  </si>
  <si>
    <t>24931</t>
  </si>
  <si>
    <t>24956</t>
  </si>
  <si>
    <t>24957</t>
  </si>
  <si>
    <t>24966</t>
  </si>
  <si>
    <t>24967</t>
  </si>
  <si>
    <t>24968</t>
  </si>
  <si>
    <t>24969</t>
  </si>
  <si>
    <t>24970</t>
  </si>
  <si>
    <t>24971</t>
  </si>
  <si>
    <t>25015</t>
  </si>
  <si>
    <t>25017</t>
  </si>
  <si>
    <t>25058</t>
  </si>
  <si>
    <t>25059</t>
  </si>
  <si>
    <t>25060</t>
  </si>
  <si>
    <t>27443</t>
  </si>
  <si>
    <t>27839</t>
  </si>
  <si>
    <t>27840</t>
  </si>
  <si>
    <t>27841</t>
  </si>
  <si>
    <t>27842</t>
  </si>
  <si>
    <t>27843</t>
  </si>
  <si>
    <t>27844</t>
  </si>
  <si>
    <t>27967</t>
  </si>
  <si>
    <t>27968</t>
  </si>
  <si>
    <t>27974</t>
  </si>
  <si>
    <t>27975</t>
  </si>
  <si>
    <t>27976</t>
  </si>
  <si>
    <t>27978</t>
  </si>
  <si>
    <t>27979</t>
  </si>
  <si>
    <t>27980</t>
  </si>
  <si>
    <t>27988</t>
  </si>
  <si>
    <t>27989</t>
  </si>
  <si>
    <t>27990</t>
  </si>
  <si>
    <t>28005</t>
  </si>
  <si>
    <t>28006</t>
  </si>
  <si>
    <t>28010</t>
  </si>
  <si>
    <t>28012</t>
  </si>
  <si>
    <t>28014</t>
  </si>
  <si>
    <t>28015</t>
  </si>
  <si>
    <t>28016</t>
  </si>
  <si>
    <t>28017</t>
  </si>
  <si>
    <t>28020</t>
  </si>
  <si>
    <t>28778</t>
  </si>
  <si>
    <t>28785</t>
  </si>
  <si>
    <t>28789</t>
  </si>
  <si>
    <t>28790</t>
  </si>
  <si>
    <t>28791</t>
  </si>
  <si>
    <t>28811</t>
  </si>
  <si>
    <t>28815</t>
  </si>
  <si>
    <t>28817</t>
  </si>
  <si>
    <t>28823</t>
  </si>
  <si>
    <t>28843</t>
  </si>
  <si>
    <t>28849</t>
  </si>
  <si>
    <t>28850</t>
  </si>
  <si>
    <t>28858</t>
  </si>
  <si>
    <t>28861</t>
  </si>
  <si>
    <t>28875</t>
  </si>
  <si>
    <t>28898</t>
  </si>
  <si>
    <t>29201</t>
  </si>
  <si>
    <t>29202</t>
  </si>
  <si>
    <t>29203</t>
  </si>
  <si>
    <t>29204</t>
  </si>
  <si>
    <t>29205</t>
  </si>
  <si>
    <t>29206</t>
  </si>
  <si>
    <t>31157</t>
  </si>
  <si>
    <t>31158</t>
  </si>
  <si>
    <t>31159</t>
  </si>
  <si>
    <t>31327</t>
  </si>
  <si>
    <t>40491</t>
  </si>
  <si>
    <t>40492</t>
  </si>
  <si>
    <t>40742</t>
  </si>
  <si>
    <t>40743</t>
  </si>
  <si>
    <t>40749</t>
  </si>
  <si>
    <t>40840</t>
  </si>
  <si>
    <t>40855</t>
  </si>
  <si>
    <t>40986</t>
  </si>
  <si>
    <t>40987</t>
  </si>
  <si>
    <t>40988</t>
  </si>
  <si>
    <t>41063</t>
  </si>
  <si>
    <t>41064</t>
  </si>
  <si>
    <t>41070</t>
  </si>
  <si>
    <t>41071</t>
  </si>
  <si>
    <t>41072</t>
  </si>
  <si>
    <t>41074</t>
  </si>
  <si>
    <t>41096</t>
  </si>
  <si>
    <t>41330</t>
  </si>
  <si>
    <t>41332</t>
  </si>
  <si>
    <t>41333</t>
  </si>
  <si>
    <t>41334</t>
  </si>
  <si>
    <t>41359</t>
  </si>
  <si>
    <t>41373</t>
  </si>
  <si>
    <t>41382</t>
  </si>
  <si>
    <t>41383</t>
  </si>
  <si>
    <t>41425</t>
  </si>
  <si>
    <t>41427</t>
  </si>
  <si>
    <t>41428</t>
  </si>
  <si>
    <t>41435</t>
  </si>
  <si>
    <t>41441</t>
  </si>
  <si>
    <t>41509</t>
  </si>
  <si>
    <t>41524</t>
  </si>
  <si>
    <t>41532</t>
  </si>
  <si>
    <t>41587</t>
  </si>
  <si>
    <t>41593</t>
  </si>
  <si>
    <t>41594</t>
  </si>
  <si>
    <t>77524</t>
  </si>
  <si>
    <t>77611</t>
  </si>
  <si>
    <t>77646</t>
  </si>
  <si>
    <t>77649</t>
  </si>
  <si>
    <t>77650</t>
  </si>
  <si>
    <t>77651</t>
  </si>
  <si>
    <t>77652</t>
  </si>
  <si>
    <t>77753</t>
  </si>
  <si>
    <t>6212</t>
  </si>
  <si>
    <t>11406</t>
  </si>
  <si>
    <t>11517</t>
  </si>
  <si>
    <t>11525</t>
  </si>
  <si>
    <t>15148</t>
  </si>
  <si>
    <t>15246</t>
  </si>
  <si>
    <t>24554</t>
  </si>
  <si>
    <t>41068</t>
  </si>
  <si>
    <t>41319</t>
  </si>
  <si>
    <t>41347</t>
  </si>
  <si>
    <t>41601</t>
  </si>
  <si>
    <t>41627</t>
  </si>
  <si>
    <t>6301</t>
  </si>
  <si>
    <t>10703</t>
  </si>
  <si>
    <t>11380</t>
  </si>
  <si>
    <t>11516</t>
  </si>
  <si>
    <t>12268</t>
  </si>
  <si>
    <t>14421</t>
  </si>
  <si>
    <t>22868</t>
  </si>
  <si>
    <t>22974</t>
  </si>
  <si>
    <t>40965</t>
  </si>
  <si>
    <t>41320</t>
  </si>
  <si>
    <t>41434</t>
  </si>
  <si>
    <t>41439</t>
  </si>
  <si>
    <t>41625</t>
  </si>
  <si>
    <t>41626</t>
  </si>
  <si>
    <t>41628</t>
  </si>
  <si>
    <t>41643</t>
  </si>
  <si>
    <t>41644</t>
  </si>
  <si>
    <t>SNC08</t>
  </si>
  <si>
    <t>SNC11</t>
  </si>
  <si>
    <t>6302</t>
  </si>
  <si>
    <t>รพ.ตราด</t>
  </si>
  <si>
    <t>รพ.อำนาจเจริญ</t>
  </si>
  <si>
    <t>รพ.หนองบัวลำภู</t>
  </si>
  <si>
    <t>รพ.เชียงคำ</t>
  </si>
  <si>
    <t>รพ.ศรีสังวาลย์</t>
  </si>
  <si>
    <t>รพ.อุทัยธานี</t>
  </si>
  <si>
    <t>รพ.ศรีสังวรสุโขทัย</t>
  </si>
  <si>
    <t>รพ.ดำเนินสะดวก</t>
  </si>
  <si>
    <t>รพ.เกาะสมุย</t>
  </si>
  <si>
    <t>รพ.ระนอง</t>
  </si>
  <si>
    <t>รพ.สตูล</t>
  </si>
  <si>
    <t>รพ.เบตง</t>
  </si>
  <si>
    <t>รพ.บางบ่อ</t>
  </si>
  <si>
    <t>รพ.บางกรวย</t>
  </si>
  <si>
    <t>รพ.บางใหญ่</t>
  </si>
  <si>
    <t>รพ.บางบัวทอง</t>
  </si>
  <si>
    <t>รพ.ไทรน้อย</t>
  </si>
  <si>
    <t>รพ.ปากเกร็ด</t>
  </si>
  <si>
    <t>รพ.คลองหลวง</t>
  </si>
  <si>
    <t>รพ.ประชาธิปัตย์</t>
  </si>
  <si>
    <t>รพ.หนองเสือ</t>
  </si>
  <si>
    <t>รพ.ลาดหลุมแก้ว</t>
  </si>
  <si>
    <t>รพ.ลำลูกกา</t>
  </si>
  <si>
    <t>รพ.สามโคก</t>
  </si>
  <si>
    <t>รพ.ท่าเรือ</t>
  </si>
  <si>
    <t>รพ.บางไทร</t>
  </si>
  <si>
    <t>รพ.บางบาล</t>
  </si>
  <si>
    <t>รพ.บางปะอิน</t>
  </si>
  <si>
    <t>รพ.บางปะหัน</t>
  </si>
  <si>
    <t>รพ.ผักไห่</t>
  </si>
  <si>
    <t>รพ.ภาชี</t>
  </si>
  <si>
    <t>รพ.ลาดบัวหลวง</t>
  </si>
  <si>
    <t>รพ.วังน้อย</t>
  </si>
  <si>
    <t>รพ.บางซ้าย</t>
  </si>
  <si>
    <t>รพ.มหาราช</t>
  </si>
  <si>
    <t>รพ.บ้านแพรก</t>
  </si>
  <si>
    <t>รพ.ไชโย</t>
  </si>
  <si>
    <t>รพ.ป่าโมก</t>
  </si>
  <si>
    <t>รพ.โพธิ์ทอง</t>
  </si>
  <si>
    <t>รพ.วิเศษชัยชาญ</t>
  </si>
  <si>
    <t>รพ.สามโก้</t>
  </si>
  <si>
    <t>รพ.พัฒนานิคม</t>
  </si>
  <si>
    <t>รพ.ชัยบาดาล</t>
  </si>
  <si>
    <t>รพ.ท่าวุ้ง</t>
  </si>
  <si>
    <t>รพ.ท่าหลวง</t>
  </si>
  <si>
    <t>รพ.สระโบสถ์</t>
  </si>
  <si>
    <t>รพ.โคกเจริญ</t>
  </si>
  <si>
    <t>รพ.ลำสนธิ</t>
  </si>
  <si>
    <t>รพ.หนองม่วง</t>
  </si>
  <si>
    <t>รพ.ค่ายบางระจัน</t>
  </si>
  <si>
    <t>รพ.พรหมบุรี</t>
  </si>
  <si>
    <t>รพ.หันคา</t>
  </si>
  <si>
    <t>รพ.แก่งคอย</t>
  </si>
  <si>
    <t>รพ.วิหารแดง</t>
  </si>
  <si>
    <t>รพ.หนองแซง</t>
  </si>
  <si>
    <t>รพ.บ้านหมอ</t>
  </si>
  <si>
    <t>รพ.ดอนพุด</t>
  </si>
  <si>
    <t>รพ.หนองโดน</t>
  </si>
  <si>
    <t>รพ.มวกเหล็ก</t>
  </si>
  <si>
    <t>รพ.วังม่วงสัทธรรม</t>
  </si>
  <si>
    <t>รพ.บ้านบึง</t>
  </si>
  <si>
    <t>รพ.หนองใหญ่</t>
  </si>
  <si>
    <t>รพ.บางละมุง</t>
  </si>
  <si>
    <t>รพ.วัดญาณสังวราราม</t>
  </si>
  <si>
    <t>รพ.พานทอง</t>
  </si>
  <si>
    <t>รพ.แหลมฉบัง</t>
  </si>
  <si>
    <t>รพ.เกาะสีชัง</t>
  </si>
  <si>
    <t>รพ.สัตหีบ</t>
  </si>
  <si>
    <t>รพ.บ่อทอง</t>
  </si>
  <si>
    <t>รพ.บ้านฉาง</t>
  </si>
  <si>
    <t>รพ.แกลง</t>
  </si>
  <si>
    <t>รพ.วังจันทร์</t>
  </si>
  <si>
    <t>รพ.บ้านค่าย</t>
  </si>
  <si>
    <t>รพ.ปลวกแดง</t>
  </si>
  <si>
    <t>รพ.ขลุง</t>
  </si>
  <si>
    <t>รพ.ท่าใหม่</t>
  </si>
  <si>
    <t>รพ.เขาสุกิม</t>
  </si>
  <si>
    <t>รพ.สองพี่น้อง</t>
  </si>
  <si>
    <t>รพ.โป่งน้ำร้อน</t>
  </si>
  <si>
    <t>รพ.มะขาม</t>
  </si>
  <si>
    <t>รพ.แหลมสิงห์</t>
  </si>
  <si>
    <t>รพ.สอยดาว</t>
  </si>
  <si>
    <t>รพ.แก่งหางแมว</t>
  </si>
  <si>
    <t>รพ.นายายอาม</t>
  </si>
  <si>
    <t>รพ.เขาคิชฌกูฏ</t>
  </si>
  <si>
    <t>รพ.คลองใหญ่</t>
  </si>
  <si>
    <t>รพ.แหลมงอบ</t>
  </si>
  <si>
    <t>รพ.เกาะกูด</t>
  </si>
  <si>
    <t>รพ.บางคล้า</t>
  </si>
  <si>
    <t>รพ.บางน้ำเปรี้ยว</t>
  </si>
  <si>
    <t>รพ.บางปะกง</t>
  </si>
  <si>
    <t>รพ.บ้านโพธิ์</t>
  </si>
  <si>
    <t>รพ.พนมสารคาม</t>
  </si>
  <si>
    <t>รพ.สนามชัยเขต</t>
  </si>
  <si>
    <t>รพ.แปลงยาว</t>
  </si>
  <si>
    <t>รพ.กบินทร์บุรี</t>
  </si>
  <si>
    <t>รพ.นาดี</t>
  </si>
  <si>
    <t>รพ.บ้านสร้าง</t>
  </si>
  <si>
    <t>รพ.ประจันตคาม</t>
  </si>
  <si>
    <t>รพ.ศรีมหาโพธิ</t>
  </si>
  <si>
    <t>รพ.ศรีมโหสถ</t>
  </si>
  <si>
    <t>รพ.ปากพลี</t>
  </si>
  <si>
    <t>รพ.บ้านนา</t>
  </si>
  <si>
    <t>รพ.องครักษ์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</si>
  <si>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</si>
  <si>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</si>
  <si>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</si>
  <si>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</si>
  <si>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</si>
  <si>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รพ.ครบุรี</t>
  </si>
  <si>
    <t>รพ.เสิงสาง</t>
  </si>
  <si>
    <t>รพ.คง</t>
  </si>
  <si>
    <t>รพ.บ้านเหลื่อม</t>
  </si>
  <si>
    <t>รพ.จักราช</t>
  </si>
  <si>
    <t>รพ.โชคชัย</t>
  </si>
  <si>
    <t>รพ.ด่านขุนทด</t>
  </si>
  <si>
    <t>รพ.โนนไทย</t>
  </si>
  <si>
    <t>รพ.โนนสูง</t>
  </si>
  <si>
    <t>รพ.ขามสะแกแสง</t>
  </si>
  <si>
    <t>รพ.บัวใหญ่</t>
  </si>
  <si>
    <t>รพ.ประทาย</t>
  </si>
  <si>
    <t>รพ.ปักธงชัย</t>
  </si>
  <si>
    <t>รพ.พิมาย</t>
  </si>
  <si>
    <t>รพ.ห้วยแถลง</t>
  </si>
  <si>
    <t>รพ.ชุมพวง</t>
  </si>
  <si>
    <t>รพ.สูงเนิน</t>
  </si>
  <si>
    <t>รพ.ขามทะเลสอ</t>
  </si>
  <si>
    <t>รพ.สีคิ้ว</t>
  </si>
  <si>
    <t>รพ.ปากช่องนานา</t>
  </si>
  <si>
    <t>รพ.หนองบุญมาก</t>
  </si>
  <si>
    <t>รพ.โนนแดง</t>
  </si>
  <si>
    <t>รพ.วังน้ำเขียว</t>
  </si>
  <si>
    <t>รพ.คูเมือง</t>
  </si>
  <si>
    <t>รพ.กระสัง</t>
  </si>
  <si>
    <t>รพ.หนองกี่</t>
  </si>
  <si>
    <t>รพ.ประโคนชัย</t>
  </si>
  <si>
    <t>รพ.บ้านกรวด</t>
  </si>
  <si>
    <t>รพ.พุทไธสง</t>
  </si>
  <si>
    <t>รพ.ลำปลายมาศ</t>
  </si>
  <si>
    <t>รพ.สตึก</t>
  </si>
  <si>
    <t>รพ.ปะคำ</t>
  </si>
  <si>
    <t>รพ.นาโพธิ์</t>
  </si>
  <si>
    <t>รพ.หนองหงส์</t>
  </si>
  <si>
    <t>รพ.พลับพลาชัย</t>
  </si>
  <si>
    <t>รพ.ห้วยราช</t>
  </si>
  <si>
    <t>รพ.ชำนิ</t>
  </si>
  <si>
    <t>รพ.บ้านใหม่ไชยพจน์</t>
  </si>
  <si>
    <t>รพ.โนนดินแดง</t>
  </si>
  <si>
    <t>รพ.ชุมพลบุรี</t>
  </si>
  <si>
    <t>รพ.ท่าตูม</t>
  </si>
  <si>
    <t>รพ.จอมพระ</t>
  </si>
  <si>
    <t>รพ.ปราสาท</t>
  </si>
  <si>
    <t>รพ.กาบเชิง</t>
  </si>
  <si>
    <t>รพ.สนม</t>
  </si>
  <si>
    <t>รพ.ศีขรภูมิ</t>
  </si>
  <si>
    <t>รพ.สังขะ</t>
  </si>
  <si>
    <t>รพ.ลำดวน</t>
  </si>
  <si>
    <t>รพ.สำโรงทาบ</t>
  </si>
  <si>
    <t>รพ.บัวเชด</t>
  </si>
  <si>
    <t>รพ.ยางชุมน้อย</t>
  </si>
  <si>
    <t>รพ.กันทรารมย์</t>
  </si>
  <si>
    <t>รพ.กันทรลักษ์</t>
  </si>
  <si>
    <t>รพ.ขุขันธ์</t>
  </si>
  <si>
    <t>รพ.ไพรบึง</t>
  </si>
  <si>
    <t>รพ.ปรางค์กู่</t>
  </si>
  <si>
    <t>รพ.ขุนหาญ</t>
  </si>
  <si>
    <t>รพ.ราษีไศล</t>
  </si>
  <si>
    <t>รพ.อุทุมพรพิสัย</t>
  </si>
  <si>
    <t>รพ.บึงบูรพ์</t>
  </si>
  <si>
    <t>รพ.ห้วยทับทัน</t>
  </si>
  <si>
    <t>รพ.โนนคูณ</t>
  </si>
  <si>
    <t>รพ.น้ำเกลี้ยง</t>
  </si>
  <si>
    <t>รพ.ภูสิงห์</t>
  </si>
  <si>
    <t>รพ.เมืองจันทร์</t>
  </si>
  <si>
    <t>รพ.ศรีเมืองใหม่</t>
  </si>
  <si>
    <t>รพ.โขงเจียม</t>
  </si>
  <si>
    <t>รพ.เขื่องใน</t>
  </si>
  <si>
    <t>รพ.เขมราฐ</t>
  </si>
  <si>
    <t>รพ.น้ำยืน</t>
  </si>
  <si>
    <t>รพ.บุณฑริก</t>
  </si>
  <si>
    <t>รพ.ตระการพืชผล</t>
  </si>
  <si>
    <t>รพ.กุดข้าวปุ้น</t>
  </si>
  <si>
    <t>รพ.ม่วงสามสิบ</t>
  </si>
  <si>
    <t>รพ.วารินชำราบ</t>
  </si>
  <si>
    <t>รพ.พิบูลมังสาหาร</t>
  </si>
  <si>
    <t>รพ.ตาลสุม</t>
  </si>
  <si>
    <t>รพ.โพธิ์ไทร</t>
  </si>
  <si>
    <t>รพ.สำโรง</t>
  </si>
  <si>
    <t>รพ.ดอนมดแดง</t>
  </si>
  <si>
    <t>รพ.สิรินธร</t>
  </si>
  <si>
    <t>รพ.ทุ่งศรีอุดม</t>
  </si>
  <si>
    <t>รพ.ทรายมูล</t>
  </si>
  <si>
    <t>รพ.กุดชุม</t>
  </si>
  <si>
    <t>รพ.คำเขื่อนแก้ว</t>
  </si>
  <si>
    <t>รพ.ป่าติ้ว</t>
  </si>
  <si>
    <t>รพ.มหาชนะชัย</t>
  </si>
  <si>
    <t>รพ.ไทยเจริญ</t>
  </si>
  <si>
    <t>รพ.บ้านเขว้า</t>
  </si>
  <si>
    <t>รพ.คอนสวรรค์</t>
  </si>
  <si>
    <t>รพ.เกษตรสมบูรณ์</t>
  </si>
  <si>
    <t>รพ.หนองบัวแดง</t>
  </si>
  <si>
    <t>รพ.จัตุรัส</t>
  </si>
  <si>
    <t>รพ.หนองบัวระเหว</t>
  </si>
  <si>
    <t>รพ.ภักดีชุมพล</t>
  </si>
  <si>
    <t>รพ.ชานุมาน</t>
  </si>
  <si>
    <t>รพ.ปทุมราชวงศา</t>
  </si>
  <si>
    <t>รพ.พนา</t>
  </si>
  <si>
    <t>รพ.เสนางคนิคม</t>
  </si>
  <si>
    <t>รพ.หัวตะพาน</t>
  </si>
  <si>
    <t>รพ.ลืออำนาจ</t>
  </si>
  <si>
    <t>รพ.นากลาง</t>
  </si>
  <si>
    <t>รพ.ศรีบุญเรือง</t>
  </si>
  <si>
    <t>รพ.สุวรรณคูหา</t>
  </si>
  <si>
    <t>รพ.บ้านฝาง</t>
  </si>
  <si>
    <t>รพ.พระยืน</t>
  </si>
  <si>
    <t>รพ.หนองเรือ</t>
  </si>
  <si>
    <t>รพ.สีชมพู</t>
  </si>
  <si>
    <t>รพ.น้ำพอง</t>
  </si>
  <si>
    <t>รพ.อุบลรัตน์</t>
  </si>
  <si>
    <t>รพ.บ้านไผ่</t>
  </si>
  <si>
    <t>รพ.เปือยน้อย</t>
  </si>
  <si>
    <t>รพ.พล</t>
  </si>
  <si>
    <t>รพ.แวงใหญ่</t>
  </si>
  <si>
    <t>รพ.แวงน้อย</t>
  </si>
  <si>
    <t>รพ.ภูเวียง</t>
  </si>
  <si>
    <t>รพ.มัญจาคีรี</t>
  </si>
  <si>
    <t>รพ.ชนบท</t>
  </si>
  <si>
    <t>รพ.เขาสวนกวาง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</si>
  <si>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</si>
  <si>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</si>
  <si>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</si>
  <si>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</si>
  <si>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</si>
  <si>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</si>
  <si>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รพ.ไชยวาน</t>
  </si>
  <si>
    <t>รพ.ศรีธาตุ</t>
  </si>
  <si>
    <t>รพ.วังสามหมอ</t>
  </si>
  <si>
    <t>รพ.บ้านผือ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</si>
  <si>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</si>
  <si>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</si>
  <si>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</si>
  <si>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</si>
  <si>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</si>
  <si>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รพ.เชียงคาน</t>
  </si>
  <si>
    <t>รพ.ปากชม</t>
  </si>
  <si>
    <t>รพ.ภูเรือ</t>
  </si>
  <si>
    <t>รพ.วังสะพุง</t>
  </si>
  <si>
    <t>รพ.ภูกระดึง</t>
  </si>
  <si>
    <t>รพ.ภูหลวง</t>
  </si>
  <si>
    <t>รพ.ผาขาว</t>
  </si>
  <si>
    <t>รพ.บึงกาฬ</t>
  </si>
  <si>
    <t>รพ.พรเจริญ</t>
  </si>
  <si>
    <t>รพ.โพนพิสัย</t>
  </si>
  <si>
    <t>รพ.โซ่พิสัย</t>
  </si>
  <si>
    <t>รพ.ศรีเชียงใหม่</t>
  </si>
  <si>
    <t>รพ.สังคม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</si>
  <si>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</si>
  <si>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</si>
  <si>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</si>
  <si>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</si>
  <si>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</si>
  <si>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รพ.แกดำ</t>
  </si>
  <si>
    <t>รพ.โกสุมพิสัย</t>
  </si>
  <si>
    <t>รพ.กันทรวิชัย</t>
  </si>
  <si>
    <t>รพ.เชียงยืน</t>
  </si>
  <si>
    <t>รพ.บรบือ</t>
  </si>
  <si>
    <t>รพ.นาเชือก</t>
  </si>
  <si>
    <t>รพ.พยัคฆภูมิพิสัย</t>
  </si>
  <si>
    <t>รพ.วาปีปทุม</t>
  </si>
  <si>
    <t>รพ.นาดูน</t>
  </si>
  <si>
    <t>รพ.ยางสีสุราช</t>
  </si>
  <si>
    <t>รพ.เกษตรวิสัย</t>
  </si>
  <si>
    <t>รพ.ปทุมรัตต์</t>
  </si>
  <si>
    <t>รพ.จตุรพักตรพิมาน</t>
  </si>
  <si>
    <t>รพ.ธวัชบุรี</t>
  </si>
  <si>
    <t>รพ.พนมไพร</t>
  </si>
  <si>
    <t>รพ.โพนทอง</t>
  </si>
  <si>
    <t>รพ.โพธิ์ชัย</t>
  </si>
  <si>
    <t>รพ.หนองพอก</t>
  </si>
  <si>
    <t>รพ.เสลภูมิ</t>
  </si>
  <si>
    <t>รพ.สุวรรณภูมิ</t>
  </si>
  <si>
    <t>รพ.เมืองสรวง</t>
  </si>
  <si>
    <t>รพ.อาจสามารถ</t>
  </si>
  <si>
    <t>รพ.เมยวดี</t>
  </si>
  <si>
    <t>รพ.จังหาร</t>
  </si>
  <si>
    <t>รพ.นามน</t>
  </si>
  <si>
    <t>รพ.กมลาไสย</t>
  </si>
  <si>
    <t>รพ.ร่องคำ</t>
  </si>
  <si>
    <t>รพ.เขาวง</t>
  </si>
  <si>
    <t>รพ.ยางตลาด</t>
  </si>
  <si>
    <t>รพ.ห้วยเม็ก</t>
  </si>
  <si>
    <t>รพ.สหัสขันธ์</t>
  </si>
  <si>
    <t>รพ.คำม่วง</t>
  </si>
  <si>
    <t>รพ.หนองกุงศรี</t>
  </si>
  <si>
    <t>รพ.สมเด็จ</t>
  </si>
  <si>
    <t>รพ.ห้วยผึ้ง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</si>
  <si>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</si>
  <si>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</si>
  <si>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</si>
  <si>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</si>
  <si>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</si>
  <si>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</si>
  <si>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</si>
  <si>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</si>
  <si>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</si>
  <si>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</si>
  <si>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รพ.โคกศรีสุพรรณ</t>
  </si>
  <si>
    <t>รพ.เจริญศิลป์</t>
  </si>
  <si>
    <t>รพ.โพนนาแก้ว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</si>
  <si>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</si>
  <si>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</si>
  <si>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</si>
  <si>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</si>
  <si>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</si>
  <si>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</si>
  <si>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</si>
  <si>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</si>
  <si>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</si>
  <si>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รพ.นิคมคำสร้อย</t>
  </si>
  <si>
    <t>รพ.ดอนตาล</t>
  </si>
  <si>
    <t>รพ.ดงหลวง</t>
  </si>
  <si>
    <t>รพ.คำชะอี</t>
  </si>
  <si>
    <t>รพ.หว้านใหญ่</t>
  </si>
  <si>
    <t>รพ.หนองสูง</t>
  </si>
  <si>
    <t>รพ.จอมทอง</t>
  </si>
  <si>
    <t>รพ.เชียงดาว</t>
  </si>
  <si>
    <t>รพ.ดอยสะเก็ด</t>
  </si>
  <si>
    <t>รพ.แม่แตง</t>
  </si>
  <si>
    <t>รพ.สะเมิง</t>
  </si>
  <si>
    <t>รพ.แม่อาย</t>
  </si>
  <si>
    <t>รพ.พร้าว</t>
  </si>
  <si>
    <t>รพ.สันป่าตอง</t>
  </si>
  <si>
    <t>รพ.สันกำแพง</t>
  </si>
  <si>
    <t>รพ.สันทราย</t>
  </si>
  <si>
    <t>รพ.หางดง</t>
  </si>
  <si>
    <t>รพ.ฮอด</t>
  </si>
  <si>
    <t>รพ.ดอยเต่า</t>
  </si>
  <si>
    <t>รพ.อมก๋อย</t>
  </si>
  <si>
    <t>รพ.เวียงแหง</t>
  </si>
  <si>
    <t>รพ.ไชยปราการ</t>
  </si>
  <si>
    <t>รพ.แม่ทา</t>
  </si>
  <si>
    <t>รพ.บ้านโฮ่ง</t>
  </si>
  <si>
    <t>รพ.ลี้</t>
  </si>
  <si>
    <t>รพ.ทุ่งหัวช้าง</t>
  </si>
  <si>
    <t>รพ.ป่าซาง</t>
  </si>
  <si>
    <t>รพ.บ้านธิ</t>
  </si>
  <si>
    <t>รพ.แม่เมาะ</t>
  </si>
  <si>
    <t>รพ.เกาะคา</t>
  </si>
  <si>
    <t>รพ.เสริมงาม</t>
  </si>
  <si>
    <t>รพ.งาว</t>
  </si>
  <si>
    <t>รพ.วังเหนือ</t>
  </si>
  <si>
    <t>รพ.เถิน</t>
  </si>
  <si>
    <t>รพ.แม่พริก</t>
  </si>
  <si>
    <t>รพ.แม่ทะ</t>
  </si>
  <si>
    <t>รพ.สบปราบ</t>
  </si>
  <si>
    <t>รพ.ห้างฉัตร</t>
  </si>
  <si>
    <t>รพ.ตรอน</t>
  </si>
  <si>
    <t>รพ.ท่าปลา</t>
  </si>
  <si>
    <t>รพ.น้ำปาด</t>
  </si>
  <si>
    <t>รพ.ฟากท่า</t>
  </si>
  <si>
    <t>รพ.พิชัย</t>
  </si>
  <si>
    <t>รพ.ลับแล</t>
  </si>
  <si>
    <t>รพ.ทองแสนขัน</t>
  </si>
  <si>
    <t>รพ.ร้องกวาง</t>
  </si>
  <si>
    <t>รพ.ลอง</t>
  </si>
  <si>
    <t>รพ.สอง</t>
  </si>
  <si>
    <t>รพ.หนองม่วงไข่</t>
  </si>
  <si>
    <t>รพ.แม่จริม</t>
  </si>
  <si>
    <t>รพ.บ้านหลวง</t>
  </si>
  <si>
    <t>รพ.นาน้อย</t>
  </si>
  <si>
    <t>รพ.ท่าวังผา</t>
  </si>
  <si>
    <t>รพ.เวียงสา</t>
  </si>
  <si>
    <t>รพ.ทุ่งช้าง</t>
  </si>
  <si>
    <t>รพ.เชียงกลาง</t>
  </si>
  <si>
    <t>รพ.นาหมื่น</t>
  </si>
  <si>
    <t>รพ.สันติสุข</t>
  </si>
  <si>
    <t>รพ.บ่อเกลือ</t>
  </si>
  <si>
    <t>รพ.สองแคว</t>
  </si>
  <si>
    <t>รพ.จุน</t>
  </si>
  <si>
    <t>รพ.เชียงม่วน</t>
  </si>
  <si>
    <t>รพ.ดอกคำใต้</t>
  </si>
  <si>
    <t>รพ.ปง</t>
  </si>
  <si>
    <t>รพ.เทิง</t>
  </si>
  <si>
    <t>รพ.พาน</t>
  </si>
  <si>
    <t>รพ.ป่าแดด</t>
  </si>
  <si>
    <t>รพ.แม่จัน</t>
  </si>
  <si>
    <t>รพ.เชียงแสน</t>
  </si>
  <si>
    <t>รพ.แม่สาย</t>
  </si>
  <si>
    <t>รพ.แม่สรวย</t>
  </si>
  <si>
    <t>รพ.เวียงป่าเป้า</t>
  </si>
  <si>
    <t>รพ.พญาเม็งราย</t>
  </si>
  <si>
    <t>รพ.ขุนตาล</t>
  </si>
  <si>
    <t>รพ.แม่ฟ้าหลวง</t>
  </si>
  <si>
    <t>รพ.แม่ลาว</t>
  </si>
  <si>
    <t>รพ.เวียงเชียงรุ้ง</t>
  </si>
  <si>
    <t>รพ.ขุนยวม</t>
  </si>
  <si>
    <t>รพ.ปาย</t>
  </si>
  <si>
    <t>รพ.แม่สะเรียง</t>
  </si>
  <si>
    <t>รพ.สบเมย</t>
  </si>
  <si>
    <t>รพ.ปางมะผ้า</t>
  </si>
  <si>
    <t>รพ.โกรกพระ</t>
  </si>
  <si>
    <t>รพ.ชุมแสง</t>
  </si>
  <si>
    <t>รพ.หนองบัว</t>
  </si>
  <si>
    <t>รพ.บรรพตพิสัย</t>
  </si>
  <si>
    <t>รพ.เก้าเลี้ยว</t>
  </si>
  <si>
    <t>รพ.ตาคลี</t>
  </si>
  <si>
    <t>รพ.ท่าตะโก</t>
  </si>
  <si>
    <t>รพ.ไพศาลี</t>
  </si>
  <si>
    <t>รพ.พยุหะคีรี</t>
  </si>
  <si>
    <t>รพ.ตากฟ้า</t>
  </si>
  <si>
    <t>รพ.แม่วงก์</t>
  </si>
  <si>
    <t>รพ.ทัพทัน</t>
  </si>
  <si>
    <t>รพ.สว่างอารมณ์</t>
  </si>
  <si>
    <t>รพ.หนองฉาง</t>
  </si>
  <si>
    <t>รพ.หนองขาหย่าง</t>
  </si>
  <si>
    <t>รพ.บ้านไร่</t>
  </si>
  <si>
    <t>รพ.ลานสัก</t>
  </si>
  <si>
    <t>รพ.ทุ่งโพธิ์ทะเล</t>
  </si>
  <si>
    <t>รพ.ไทรงาม</t>
  </si>
  <si>
    <t>รพ.คลองลาน</t>
  </si>
  <si>
    <t>รพ.คลองขลุง</t>
  </si>
  <si>
    <t>รพ.ลานกระบือ</t>
  </si>
  <si>
    <t>รพ.ทรายทองวัฒนา</t>
  </si>
  <si>
    <t>รพ.บ้านตาก</t>
  </si>
  <si>
    <t>รพ.สามเงา</t>
  </si>
  <si>
    <t>รพ.แม่ระมาด</t>
  </si>
  <si>
    <t>รพ.ท่าสองยาง</t>
  </si>
  <si>
    <t>รพ.พบพระ</t>
  </si>
  <si>
    <t>รพ.อุ้มผาง</t>
  </si>
  <si>
    <t>รพ.บ้านด่านลานหอย</t>
  </si>
  <si>
    <t>รพ.คีรีมาศ</t>
  </si>
  <si>
    <t>รพ.กงไกรลาศ</t>
  </si>
  <si>
    <t>รพ.ศรีสัชนาลัย</t>
  </si>
  <si>
    <t>รพ.สวรรคโลก</t>
  </si>
  <si>
    <t>รพ.ศรีนคร</t>
  </si>
  <si>
    <t>รพ.ทุ่งเสลี่ยม</t>
  </si>
  <si>
    <t>รพ.ชาติตระการ</t>
  </si>
  <si>
    <t>รพ.บางระกำ</t>
  </si>
  <si>
    <t>รพ.บางกระทุ่ม</t>
  </si>
  <si>
    <t>รพ.พรหมพิราม</t>
  </si>
  <si>
    <t>รพ.วัดโบสถ์</t>
  </si>
  <si>
    <t>รพ.วังทอง</t>
  </si>
  <si>
    <t>รพ.เนินมะปราง</t>
  </si>
  <si>
    <t>รพ.วังทรายพูน</t>
  </si>
  <si>
    <t>รพ.บางมูลนาก</t>
  </si>
  <si>
    <t>รพ.โพทะเล</t>
  </si>
  <si>
    <t>รพ.สามง่าม</t>
  </si>
  <si>
    <t>รพ.ชนแดน</t>
  </si>
  <si>
    <t>รพ.หล่มสัก</t>
  </si>
  <si>
    <t>รพ.วิเชียรบุรี</t>
  </si>
  <si>
    <t>รพ.ศรีเทพ</t>
  </si>
  <si>
    <t>รพ.หนองไผ่</t>
  </si>
  <si>
    <t>รพ.บึงสามพัน</t>
  </si>
  <si>
    <t>รพ.น้ำหนาว</t>
  </si>
  <si>
    <t>รพ.วังโป่ง</t>
  </si>
  <si>
    <t>รพ.เขาค้อ</t>
  </si>
  <si>
    <t>รพ.สวนผึ้ง</t>
  </si>
  <si>
    <t>รพ.บางแพ</t>
  </si>
  <si>
    <t>รพ.เจ็ดเสมียน</t>
  </si>
  <si>
    <t>รพ.ปากท่อ</t>
  </si>
  <si>
    <t>รพ.วัดเพลง</t>
  </si>
  <si>
    <t>รพ.ไทรโยค</t>
  </si>
  <si>
    <t>รพ.สมเด็จพระปิยมหาราชรมณียเขต</t>
  </si>
  <si>
    <t>รพ.บ่อพลอย</t>
  </si>
  <si>
    <t>รพ.ท่ากระดาน</t>
  </si>
  <si>
    <t>รพ.สมเด็จพระสังฆราชองค์ที่ 19</t>
  </si>
  <si>
    <t>รพ.ทองผาภูมิ</t>
  </si>
  <si>
    <t>รพ.สังขละบุรี</t>
  </si>
  <si>
    <t>รพ.เลาขวัญ</t>
  </si>
  <si>
    <t>รพ.สถานพระบารมี</t>
  </si>
  <si>
    <t>รพ.เดิมบางนางบวช</t>
  </si>
  <si>
    <t>รพ.บางปลาม้า</t>
  </si>
  <si>
    <t>รพ.ศรีประจันต์</t>
  </si>
  <si>
    <t>รพ.ดอนเจดีย์</t>
  </si>
  <si>
    <t>รพ.สามชุก</t>
  </si>
  <si>
    <t>รพ.อู่ทอง</t>
  </si>
  <si>
    <t>รพ.หนองหญ้าไซ</t>
  </si>
  <si>
    <t>รพ.กำแพงแสน</t>
  </si>
  <si>
    <t>รพ.ห้วยพลู</t>
  </si>
  <si>
    <t>รพ.ดอนตูม</t>
  </si>
  <si>
    <t>รพ.บางเลน</t>
  </si>
  <si>
    <t>รพ.สามพราน</t>
  </si>
  <si>
    <t>รพ.พุทธมณฑล</t>
  </si>
  <si>
    <t>รพ.นภาลัย</t>
  </si>
  <si>
    <t>รพ.อัมพวา</t>
  </si>
  <si>
    <t>รพ.เขาย้อย</t>
  </si>
  <si>
    <t>รพ.หนองหญ้าปล้อง</t>
  </si>
  <si>
    <t>รพ.ชะอำ</t>
  </si>
  <si>
    <t>รพ.ท่ายาง</t>
  </si>
  <si>
    <t>รพ.บ้านแหลม</t>
  </si>
  <si>
    <t>รพ.แก่งกระจาน</t>
  </si>
  <si>
    <t>รพ.ทับสะแก</t>
  </si>
  <si>
    <t>รพ.บางสะพานน้อย</t>
  </si>
  <si>
    <t>รพ.ปราณบุรี</t>
  </si>
  <si>
    <t>รพ.สามร้อยยอด</t>
  </si>
  <si>
    <t>รพ.พรหมคีรี</t>
  </si>
  <si>
    <t>รพ.ละอุ่น</t>
  </si>
  <si>
    <t>รพ.ลานสกา</t>
  </si>
  <si>
    <t>รพ.พิปูน</t>
  </si>
  <si>
    <t>รพ.เชียรใหญ่</t>
  </si>
  <si>
    <t>รพ.ชะอวด</t>
  </si>
  <si>
    <t>รพ.ทุ่งใหญ่</t>
  </si>
  <si>
    <t>รพ.ปากพนัง</t>
  </si>
  <si>
    <t>รพ.ร่อนพิบูลย์</t>
  </si>
  <si>
    <t>รพ.ขนอม</t>
  </si>
  <si>
    <t>รพ.หัวไทร</t>
  </si>
  <si>
    <t>รพ.บางขัน</t>
  </si>
  <si>
    <t>รพ.เขาพนม</t>
  </si>
  <si>
    <t>รพ.เกาะลันตา</t>
  </si>
  <si>
    <t>รพ.คลองท่อม</t>
  </si>
  <si>
    <t>รพ.อ่าวลึก</t>
  </si>
  <si>
    <t>รพ.ลำทับ</t>
  </si>
  <si>
    <t>รพ.เหนือคลอง</t>
  </si>
  <si>
    <t>รพ.เกาะยาวชัยพัฒน์</t>
  </si>
  <si>
    <t>รพ.กะปงชัยพัฒน์</t>
  </si>
  <si>
    <t>รพ.ตะกั่วทุ่ง</t>
  </si>
  <si>
    <t>รพ.คุระบุรีชัยพัฒน์</t>
  </si>
  <si>
    <t>รพ.ทับปุด</t>
  </si>
  <si>
    <t>รพ.ถลาง</t>
  </si>
  <si>
    <t>รพ.ดอนสัก</t>
  </si>
  <si>
    <t>รพ.เกาะพะงัน</t>
  </si>
  <si>
    <t>รพ.ท่าชนะ</t>
  </si>
  <si>
    <t>รพ.คีรีรัฐนิคม</t>
  </si>
  <si>
    <t>รพ.บ้านตาขุน</t>
  </si>
  <si>
    <t>รพ.พนม</t>
  </si>
  <si>
    <t>รพ.ท่าฉาง</t>
  </si>
  <si>
    <t>รพ.บ้านนาสาร</t>
  </si>
  <si>
    <t>รพ.บ้านนาเดิม</t>
  </si>
  <si>
    <t>รพ.เคียนซา</t>
  </si>
  <si>
    <t>รพ.พระแสง</t>
  </si>
  <si>
    <t>รพ.พุนพิน</t>
  </si>
  <si>
    <t>รพ.ชัยบุรี</t>
  </si>
  <si>
    <t>รพ.สุขสำราญ</t>
  </si>
  <si>
    <t>รพ.ปากน้ำชุมพร</t>
  </si>
  <si>
    <t>รพ.ท่าแซะ</t>
  </si>
  <si>
    <t>รพ.ปะทิว</t>
  </si>
  <si>
    <t>รพ.มาบอำมฤต</t>
  </si>
  <si>
    <t>รพ.ละแม</t>
  </si>
  <si>
    <t>รพ.พะโต๊ะ</t>
  </si>
  <si>
    <t>รพ.สวี</t>
  </si>
  <si>
    <t>รพ.ทุ่งตะโก</t>
  </si>
  <si>
    <t>รพ.สทิงพระ</t>
  </si>
  <si>
    <t>รพ.จะนะ</t>
  </si>
  <si>
    <t>รพ.สมเด็จพระบรมราชินีนาถ ณ อำเภอนาทวี</t>
  </si>
  <si>
    <t>รพ.เทพา</t>
  </si>
  <si>
    <t>รพ.สะบ้าย้อย</t>
  </si>
  <si>
    <t>รพ.ระโนด</t>
  </si>
  <si>
    <t>รพ.กระแสสินธุ์</t>
  </si>
  <si>
    <t>รพ.รัตภูมิ</t>
  </si>
  <si>
    <t>รพ.สะเดา</t>
  </si>
  <si>
    <t>รพ.นาหม่อม</t>
  </si>
  <si>
    <t>รพ.ควนเนียง</t>
  </si>
  <si>
    <t>รพ.บางกล่ำ</t>
  </si>
  <si>
    <t>รพ.สิงหนคร</t>
  </si>
  <si>
    <t>รพ.คลองหอยโข่ง</t>
  </si>
  <si>
    <t>รพ.ควนโดน</t>
  </si>
  <si>
    <t>รพ.ควนกาหลง</t>
  </si>
  <si>
    <t>รพ.ท่าแพ</t>
  </si>
  <si>
    <t>รพ.ละงู</t>
  </si>
  <si>
    <t>รพ.ทุ่งหว้า</t>
  </si>
  <si>
    <t>รพ.กันตัง</t>
  </si>
  <si>
    <t>รพ.ย่านตาขาว</t>
  </si>
  <si>
    <t>รพ.ปะเหลียน</t>
  </si>
  <si>
    <t>รพ.สิเกา</t>
  </si>
  <si>
    <t>รพ.ห้วยยอด</t>
  </si>
  <si>
    <t>รพ.วังวิเศษ</t>
  </si>
  <si>
    <t>รพ.นาโยง</t>
  </si>
  <si>
    <t>รพ.กงหรา</t>
  </si>
  <si>
    <t>รพ.เขาชัยสน</t>
  </si>
  <si>
    <t>รพ.ตะโหมด</t>
  </si>
  <si>
    <t>รพ.ควนขนุน</t>
  </si>
  <si>
    <t>รพ.ปากพะยูน</t>
  </si>
  <si>
    <t>รพ.ศรีบรรพต</t>
  </si>
  <si>
    <t>รพ.ป่าบอน</t>
  </si>
  <si>
    <t>รพ.บางแก้ว</t>
  </si>
  <si>
    <t>รพ.ป่าพะยอม</t>
  </si>
  <si>
    <t>รพ.โคกโพธิ์</t>
  </si>
  <si>
    <t>รพ.หนองจิก</t>
  </si>
  <si>
    <t>รพ.ปะนาเระ</t>
  </si>
  <si>
    <t>รพ.มายอ</t>
  </si>
  <si>
    <t>รพ.ทุ่งยางแดง</t>
  </si>
  <si>
    <t>รพ.ไม้แก่น</t>
  </si>
  <si>
    <t>รพ.ยะรัง</t>
  </si>
  <si>
    <t>รพ.แม่ลาน</t>
  </si>
  <si>
    <t>11432</t>
  </si>
  <si>
    <t>รพ.บันนังสตา</t>
  </si>
  <si>
    <t>รพ.ตากใบ</t>
  </si>
  <si>
    <t>รพ.บาเจาะ</t>
  </si>
  <si>
    <t>รพ.ระแงะ</t>
  </si>
  <si>
    <t>รพ.รือเสาะ</t>
  </si>
  <si>
    <t>รพ.ศรีสาคร</t>
  </si>
  <si>
    <t>รพ.แว้ง</t>
  </si>
  <si>
    <t>รพ.สุคิริน</t>
  </si>
  <si>
    <t>รพ.สุไหงปาดี</t>
  </si>
  <si>
    <t>11464</t>
  </si>
  <si>
    <t>รพ.กะพ้อ</t>
  </si>
  <si>
    <t>รพ.ภูมิพลอดุลยเดช</t>
  </si>
  <si>
    <t>รพ.อาภากรเกียรติวงศ์</t>
  </si>
  <si>
    <t>รพ.ค่ายวีรวัฒน์โยธิน</t>
  </si>
  <si>
    <t>รพ.ค่ายสรรพสิทธิประสงค์</t>
  </si>
  <si>
    <t>รพ.ค่ายพิชัยดาบหัก</t>
  </si>
  <si>
    <t>รพ.ค่ายสุรสีห์</t>
  </si>
  <si>
    <t>รพ.ค่ายธนะรัชต์</t>
  </si>
  <si>
    <t>รพ.ค่ายอิงคยุทธบริหาร</t>
  </si>
  <si>
    <t>รพ.เวชการุณย์รัศมิ์</t>
  </si>
  <si>
    <t>รพ.ลาดกระบังกรุงเทพมหานคร</t>
  </si>
  <si>
    <t>รพ.ลำทะเมนชัย</t>
  </si>
  <si>
    <t>รพ.เฉลิมพระเกียรติ</t>
  </si>
  <si>
    <t>รพ.วชิรบารมี</t>
  </si>
  <si>
    <t>รพ.ทั่วไปขนาดเล็กนันอา</t>
  </si>
  <si>
    <t>รพ.ดอยหล่อ</t>
  </si>
  <si>
    <t>รพ.จุฬาภรณ์</t>
  </si>
  <si>
    <t>คลินิกเวชกรรมอนันต์พัฒนา</t>
  </si>
  <si>
    <t>รพ.อนันต์พัฒนา 2</t>
  </si>
  <si>
    <t>รพ.ดารารัศมี</t>
  </si>
  <si>
    <t>12252</t>
  </si>
  <si>
    <t>สถาบันสุขภาพเด็กแห่งชาติมหาราชินี</t>
  </si>
  <si>
    <t>ศูนย์บริการสาธารณสุข 4 ดินแดง</t>
  </si>
  <si>
    <t>ศูนย์บริการสาธารณสุข 5 จุฬาลงกรณ์</t>
  </si>
  <si>
    <t>ศูนย์บริการสาธารณสุข 10 สุขุมวิท</t>
  </si>
  <si>
    <t>ศูนย์บริการสาธารณสุข 13 ไมตรีวานิช</t>
  </si>
  <si>
    <t>ศูนย์บริการสาธารณสุข 14 แก้ว สีบุญเรือง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</si>
  <si>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</si>
  <si>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</si>
  <si>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24  บางเขน</t>
  </si>
  <si>
    <t>ศูนย์บริการสาธารณสุข 26 เจ้าคุณพระประยูรวงศ์</t>
  </si>
  <si>
    <t>ศูนย์บริการสาธารณสุข 30 วัดเจ้าอาม</t>
  </si>
  <si>
    <t>ศูนย์บริการสาธารณสุข 36 บุคคโล</t>
  </si>
  <si>
    <t>ศูนย์บริการสาธารณสุข 41 คลองเตย</t>
  </si>
  <si>
    <t>ศูนย์บริการสาธารณสุข 46 กันตารัติอุทิศ</t>
  </si>
  <si>
    <t>ศูนย์บริการสาธารณสุข 47 คลองขวาง</t>
  </si>
  <si>
    <t>ศูนย์บริการสาธารณสุข 57 บุญเรือง ล้ำเลิศ</t>
  </si>
  <si>
    <t>ศูนย์บริการสาธารณสุข 60 รสสุคนธ์ มโนชญากร</t>
  </si>
  <si>
    <t>รพ.ราชสาส์น</t>
  </si>
  <si>
    <t>รพ.กาบัง</t>
  </si>
  <si>
    <t>รพ.ศิริราช</t>
  </si>
  <si>
    <t>รพ.เขาฉกรรจ์</t>
  </si>
  <si>
    <t>รพ.หลวงพ่อเปิ่น</t>
  </si>
  <si>
    <t>รพ.ซำสูง</t>
  </si>
  <si>
    <t>รพ.เอราวัณ</t>
  </si>
  <si>
    <t>รพ.ศุกร์ศิริศรีสวัสดิ์</t>
  </si>
  <si>
    <t>ศูนย์บริการสาธารณสุขเทศบาลเมืองลำพูน</t>
  </si>
  <si>
    <t>รพ.ค่ายสุรสิงหนาท</t>
  </si>
  <si>
    <t>ศูนย์บริการสาธารณสุข 63 สมาคมแต้จิ๋วแห่งประเทศไทย</t>
  </si>
  <si>
    <t>งานบริการสุขภาพปฐมภูมิศิริราช</t>
  </si>
  <si>
    <t>รพ.มหาวิทยาลัยนเรศวร</t>
  </si>
  <si>
    <t>รพ.เจาะไอร้อง</t>
  </si>
  <si>
    <t>รพ.สมเด็จพระญาณสังวร</t>
  </si>
  <si>
    <t>เทียนทะเลคลินิกเวชกรรม</t>
  </si>
  <si>
    <t>นวมินทร์การแพทยสหคลินิก สาขาหน้านิคมอุตสาหกรรมลาดกระบัง</t>
  </si>
  <si>
    <t>คลินิกเวชกรรมกล้วยน้ำไท สาขาสาทร</t>
  </si>
  <si>
    <t>คลินิกเวชกรรมกล้วยน้ำไท สาขาชุมชน 70 ไร่</t>
  </si>
  <si>
    <t>คลินิกเวชกรรมคลองเตย</t>
  </si>
  <si>
    <t>15163</t>
  </si>
  <si>
    <t>15167</t>
  </si>
  <si>
    <t>คลินิกเวชกรรมปิยะมินทร์ สาขาวัดตะกล่ำ</t>
  </si>
  <si>
    <t>คลินิกเวชกรรมกล้วยน้ำไท สาขาสุขุมวิท 56</t>
  </si>
  <si>
    <t>คลินิกเวชกรรมกล้วยน้ำไท สาขาอ่อนนุช</t>
  </si>
  <si>
    <t>สหคลินิกกล้วยน้ำไท สาขาอโศก</t>
  </si>
  <si>
    <t>ธนารมย์สหคลินิก</t>
  </si>
  <si>
    <t>คลินิกสุพจน์เวชกรรม</t>
  </si>
  <si>
    <t>อินทัชเมดิแคร์คลินิกเวชกรรม สาขาตลิ่งชัน</t>
  </si>
  <si>
    <t>ว.พ.คลินิกการแพทย์</t>
  </si>
  <si>
    <t>คลินิกเวชกรรมบางไผ่</t>
  </si>
  <si>
    <t>รพ.สระใคร</t>
  </si>
  <si>
    <t>นวมินทร์คลินิกเวชกรรม สาขารัตนบัณฑิต</t>
  </si>
  <si>
    <t>คลินิกเวชกรรมวิภาวดี ซอย 2</t>
  </si>
  <si>
    <t>ธราวรรณสหคลินิก (เวชกรรมและการแพทย์แผนไทย)</t>
  </si>
  <si>
    <t>ศูนย์บริการสาธารณสุข 45 ร่มเกล้า ลาดกระบัง</t>
  </si>
  <si>
    <t>คลินิกเวชกรรมลาดพร้าว 122</t>
  </si>
  <si>
    <t>รพ.ห้วยกระเจา เฉลิมพระเกียรติ 80 พรรษา</t>
  </si>
  <si>
    <t>อินทัชเมดิแคร์คลินิกเวชกรรม สาขาราษฎร์บูรณะ</t>
  </si>
  <si>
    <t>นวมินทร์คลินิกเวชกรรม สาขาเคซีรามอินทรา</t>
  </si>
  <si>
    <t>คลินิกเวชกรรมเพชรเกษม 102</t>
  </si>
  <si>
    <t>คลินิกเวชกรรมพุทธบูชา</t>
  </si>
  <si>
    <t>คลินิกเวชกรรมอนันต์พัฒนา สาขาบางซื่อ</t>
  </si>
  <si>
    <t>คลินิกเวชกรรมบางไผ่-กระโจมทอง</t>
  </si>
  <si>
    <t>นวมินทร์คลินิกเวชกรรม สาขาลำผักชี</t>
  </si>
  <si>
    <t>ศูนย์บริการสาธารณสุข 64 คลองสามวา</t>
  </si>
  <si>
    <t>มิตรไมตรีคลินิกเวชกรรม (พฤกษา3)</t>
  </si>
  <si>
    <t>เรือพระร่วงคลินิกเวชกรรม สาขา2</t>
  </si>
  <si>
    <t>วิภาวดี 49 คลินิกเวชกรรม</t>
  </si>
  <si>
    <t>คลินิกเวชกรรมวิภาวดี 60</t>
  </si>
  <si>
    <t>โพธิ์สุวรรณคลินิกเวชกรรม สาขาถนนลาดปลาเค้า</t>
  </si>
  <si>
    <t>อินทัชเมดิแคร์คลินิกเวชกรรม สาขาบางเขน</t>
  </si>
  <si>
    <t>ภานพคลินิกเวชกรรม</t>
  </si>
  <si>
    <t>สายไหมคลินิกเวชกรรม สาขาตลาดวงศกร</t>
  </si>
  <si>
    <t>พหลโยธิน 65 คลินิกเวชกรรม</t>
  </si>
  <si>
    <t>คลินิกเวชกรรมเยนเนอรัลธนินทร</t>
  </si>
  <si>
    <t>รพ.สุทธาเวช คณะแพทยศาสตร์ มหาวิทยาลัยมหาสารคาม</t>
  </si>
  <si>
    <t>พหลฯ 58 คลินิกเวชกรรม</t>
  </si>
  <si>
    <t>สหคลินิกกล้วยน้ำไท สาขาตลาดยิ่งเจริญ</t>
  </si>
  <si>
    <t>ศูนย์บริการสาธารณสุข 67 ทวีวัฒนา</t>
  </si>
  <si>
    <t>คลินิกเวชกรรมทวิมาศ สาขารามคำแหง 53</t>
  </si>
  <si>
    <t>งามเจริญคลินิกเวชกรรม</t>
  </si>
  <si>
    <t>เจริญนครธนบุรีคลินิกเวชกรรม</t>
  </si>
  <si>
    <t>สี่แยกประเวศคลินิกเวชกรรม</t>
  </si>
  <si>
    <t>อินทัชเมดิแคร์คลินิกเวชกรรมสาขาบางแค</t>
  </si>
  <si>
    <t>รพ.แคนดง</t>
  </si>
  <si>
    <t>รพ.ยี่งอเฉลิมพระเกียรติ 80 พรรษา</t>
  </si>
  <si>
    <t>จรัญ 44 คลินิกเวชกรรม</t>
  </si>
  <si>
    <t>23820</t>
  </si>
  <si>
    <t>รพ.เทพรัตน์นครราชสีมา</t>
  </si>
  <si>
    <t>เมืองมีนบุรีคลินิกเวชกรรม</t>
  </si>
  <si>
    <t>คลินิกเวชกรรมซอยนวลจันทร์</t>
  </si>
  <si>
    <t>อิสรภาพคลินิกเวชกรรม</t>
  </si>
  <si>
    <t>23845</t>
  </si>
  <si>
    <t>คลินิกเวชกรรมแพทย์ศรีนครินทร์ สาขาสี่แยกศรีนุช</t>
  </si>
  <si>
    <t>สหคลินิกถนนนวมินทร์</t>
  </si>
  <si>
    <t>อินทัชเมอดิแคร์คลินิกเวชกรรม สาขาดินแดง</t>
  </si>
  <si>
    <t>เพชรคลินิกเวชกรรม</t>
  </si>
  <si>
    <t>สหคลินิกบางชัน</t>
  </si>
  <si>
    <t>เรือพระร่วงคลินิกเวชกรรม สาขาปัฐวิกรณ์</t>
  </si>
  <si>
    <t>คลินิกเวชกรรมสายสัมพันธ์</t>
  </si>
  <si>
    <t>คลินิกเวชกรรมหนองค้างพลู 1</t>
  </si>
  <si>
    <t>จันทรเกษมคลินิกเวชกรรม</t>
  </si>
  <si>
    <t>คลินิกเวชกรรมใกล้บ้าน</t>
  </si>
  <si>
    <t>นาหลวงคลินิกเวชกรรม</t>
  </si>
  <si>
    <t>การแพทย์เทอดไทคลินิกเวชกรรม</t>
  </si>
  <si>
    <t>มิตรไมตรีคลินิกเวชกรรม(พิมลราช)</t>
  </si>
  <si>
    <t>รพ.นาตาล</t>
  </si>
  <si>
    <t>คาเมราตาคลินิกเวชกรรม สาขาหลักสี่</t>
  </si>
  <si>
    <t>24192</t>
  </si>
  <si>
    <t>สายไหมคลินิกเวชกรรม สาขาเคหะร่มเกล้า</t>
  </si>
  <si>
    <t>รพ.องค์การบริหารส่วนจังหวัดภูเก็ต</t>
  </si>
  <si>
    <t>ศูนย์บริการสาธารณสุขเทศบาลเมืองชัยภูมิ แห่งที่ 3</t>
  </si>
  <si>
    <t>รพ.กรงปินัง</t>
  </si>
  <si>
    <t>รพ.กุดรัง</t>
  </si>
  <si>
    <t>24744</t>
  </si>
  <si>
    <t>ลาดพร้าวการแพทย์คลินิกเวชกรรม</t>
  </si>
  <si>
    <t>คลินิกเวชกรรมวังหิน</t>
  </si>
  <si>
    <t>ประชาสุขคลินิกเวชกรรม</t>
  </si>
  <si>
    <t>สร้างสุขคลินิกเวชกรรม</t>
  </si>
  <si>
    <t>รพ.เวียงหนองล่อง</t>
  </si>
  <si>
    <t>สหคลินิกซอยเพชรบุรี 35</t>
  </si>
  <si>
    <t>ดินแดงคลินิกเวชกรรม</t>
  </si>
  <si>
    <t>รักสุขภาพคลินิกเวชกรรม</t>
  </si>
  <si>
    <t>สี่แยกมหานาคคลินิกเวชกรรม</t>
  </si>
  <si>
    <t>รพ.เนินขาม</t>
  </si>
  <si>
    <t>รพ.เหล่าเสือโก้ก</t>
  </si>
  <si>
    <t>รพ.บึงนาราง</t>
  </si>
  <si>
    <t>รพ.ดงเจริญ</t>
  </si>
  <si>
    <t>รพ.เมืองพัทยา</t>
  </si>
  <si>
    <t>รพ.ศิลาลาด</t>
  </si>
  <si>
    <t>รพ.บ้านด่าน</t>
  </si>
  <si>
    <t>รพ.ดอยหลวง</t>
  </si>
  <si>
    <t>รพ.วังสมบูรณ์</t>
  </si>
  <si>
    <t>รพ.โคกสูง</t>
  </si>
  <si>
    <t>รพ.หนองหิน</t>
  </si>
  <si>
    <t>เจริญกรุง 56 คลินิกเวชกรรม</t>
  </si>
  <si>
    <t>บางจากคลินิกเวชกรรม</t>
  </si>
  <si>
    <t>คลินิกเวชกรรมแพทย์ศรีนครินทร์ สาขาพัฒนาการ</t>
  </si>
  <si>
    <t>รพ.คลองเขื่อน</t>
  </si>
  <si>
    <t>40964</t>
  </si>
  <si>
    <t>สะพานสูงคลินิกเวชกรรม</t>
  </si>
  <si>
    <t>คลินิกเวชกรรมท่าพระ</t>
  </si>
  <si>
    <t>คลินิกเวชกรรมตลิ่งชัน</t>
  </si>
  <si>
    <t>สุขะวิทยาสหคลินิก</t>
  </si>
  <si>
    <t>41073</t>
  </si>
  <si>
    <t>นิมิตรใหม่คลินิกเวชกรรม</t>
  </si>
  <si>
    <t>มิตรไมตรีคลินิกเวชกรรม(บางปู)</t>
  </si>
  <si>
    <t>มิตรไมตรีคลินิกเวชกรรม(วัดวังหิน)</t>
  </si>
  <si>
    <t>41433</t>
  </si>
  <si>
    <t>บ้านอบอุ่นคลินิกเวชกรรม(สาขาปลายบาง)</t>
  </si>
  <si>
    <t>เมืองธรรมคลินิกเวชกรรม (สาขาพระโขนง)</t>
  </si>
  <si>
    <t>41606</t>
  </si>
  <si>
    <t>41607</t>
  </si>
  <si>
    <t>41608</t>
  </si>
  <si>
    <t>เพชรเกษม 69 คลินิกเวชกรรม</t>
  </si>
  <si>
    <t>คลินิกเวชกรรม ม.เศรษฐกิจ</t>
  </si>
  <si>
    <t>รพ.หนองนาคำ</t>
  </si>
  <si>
    <t>รพ.โคกโพธิ์ไชย</t>
  </si>
  <si>
    <t>รพ.เกาะพีพี</t>
  </si>
  <si>
    <t>6303</t>
  </si>
  <si>
    <t>รพ.มโนรมย์</t>
  </si>
  <si>
    <t>รพ.ท่าตะเกียบ</t>
  </si>
  <si>
    <t>รพ.โนนสัง</t>
  </si>
  <si>
    <t>รพ.หนองสองห้อง</t>
  </si>
  <si>
    <t>รพ.ภูผาม่าน</t>
  </si>
  <si>
    <t>รพ.น้ำโสม</t>
  </si>
  <si>
    <t>รพ.นาแห้ว</t>
  </si>
  <si>
    <t>รพ.เต่างอย</t>
  </si>
  <si>
    <t>รพ.สารภี</t>
  </si>
  <si>
    <t>รพ.บ้านโคก</t>
  </si>
  <si>
    <t>รพ.แม่ใจ</t>
  </si>
  <si>
    <t>รพ.ไชยา</t>
  </si>
  <si>
    <t>รพ.ปากน้ำหลังสวน</t>
  </si>
  <si>
    <t>รพ.ปาดังเบซาร์</t>
  </si>
  <si>
    <t>รพ.ทหารเรือกรุงเทพ</t>
  </si>
  <si>
    <t>รพ.ค่ายพระยอดเมืองขวาง</t>
  </si>
  <si>
    <t>รพ.เดอะโกลเดนเกท</t>
  </si>
  <si>
    <t>รพ.ร่มฉัตร</t>
  </si>
  <si>
    <t>ศูนย์บริการสาธารณสุข 33 วัดหงส์รัตนาราม</t>
  </si>
  <si>
    <t>รพ.พิสัยเวช</t>
  </si>
  <si>
    <t>14697</t>
  </si>
  <si>
    <t>สหคลินิกแพทย์เวชกรรมและแพทย์แผนไทย</t>
  </si>
  <si>
    <t>คลินิกเวชกรรมทุ่งครุ</t>
  </si>
  <si>
    <t>มิตรชุมชนคลินิกเวชกรรม สาขารามอินทรา กม.2</t>
  </si>
  <si>
    <t>โพธิ์สุวรรณคลินิกเวชกรรม สาขาบางเขน</t>
  </si>
  <si>
    <t>เสนานิเวศน์คลินิกเวชกรรม</t>
  </si>
  <si>
    <t>23836</t>
  </si>
  <si>
    <t>สามัคคีคลินิกเวชกรรม</t>
  </si>
  <si>
    <t>มิตรชุมชนคลินิกเวชกรรม สาขาจอมทอง</t>
  </si>
  <si>
    <t>24745</t>
  </si>
  <si>
    <t>รพ.ดอนจาน</t>
  </si>
  <si>
    <t>สุขผลินคลินิกเวชกรรม</t>
  </si>
  <si>
    <t>เจริญกรุง 91 คลินิกเวชกรรม</t>
  </si>
  <si>
    <t>41321</t>
  </si>
  <si>
    <t>รพ.รามาธิบดีจักรีนฤบดินทร์</t>
  </si>
  <si>
    <t>41414</t>
  </si>
  <si>
    <t>กานพัชทวีคลินิกเวชกรรม</t>
  </si>
  <si>
    <t>เมืองเพชรคลินิกเวชกรรม</t>
  </si>
  <si>
    <t>41613</t>
  </si>
  <si>
    <t>41615</t>
  </si>
  <si>
    <t>41630</t>
  </si>
  <si>
    <t>41645</t>
  </si>
  <si>
    <t>SNC12</t>
  </si>
  <si>
    <t>6304</t>
  </si>
  <si>
    <t>รพ.ทุ่งฝน</t>
  </si>
  <si>
    <t>รพ.เมืองปาน</t>
  </si>
  <si>
    <t>รพ.ปลายพระยา</t>
  </si>
  <si>
    <t>รพ.ค่ายจิรประวัติ</t>
  </si>
  <si>
    <t>รพ.วิภาวดี</t>
  </si>
  <si>
    <t>11946</t>
  </si>
  <si>
    <t>รพ.ค่ายพ่อขุนผาเมือง</t>
  </si>
  <si>
    <t>ศูนย์อนามัยที่ 9 นครราชสีมา</t>
  </si>
  <si>
    <t>ศูนย์บริการสาธารณสุข 32 มาริษ ตินตมุสิก</t>
  </si>
  <si>
    <t>รพ.ท่าโรงช้าง</t>
  </si>
  <si>
    <t>14550</t>
  </si>
  <si>
    <t>รพ.ค่ายวิภาวดีรังสิต</t>
  </si>
  <si>
    <t>14910</t>
  </si>
  <si>
    <t>เพชรเกษม 54 คลินิกเวชกรรม</t>
  </si>
  <si>
    <t>15177</t>
  </si>
  <si>
    <t>วัชรพลเวชกรรมคลินิก</t>
  </si>
  <si>
    <t>22548</t>
  </si>
  <si>
    <t>22971</t>
  </si>
  <si>
    <t>ศูนย์บริการสาธารณสุข 68 สะพานสูง</t>
  </si>
  <si>
    <t>มิตรไมตรีคลินิกเวชกรรม (เขาน้อย)</t>
  </si>
  <si>
    <t>41065</t>
  </si>
  <si>
    <t>คลินิกเวชกรรมฉัตรลดา</t>
  </si>
  <si>
    <t>มิตรไมตรีคลินิกเวชกรรม(สะพานสี่)</t>
  </si>
  <si>
    <t>41596</t>
  </si>
  <si>
    <t>41610</t>
  </si>
  <si>
    <t>41629</t>
  </si>
  <si>
    <t>SNC09</t>
  </si>
  <si>
    <t>Grand Total</t>
  </si>
  <si>
    <t>Sum of qty รวมจ่ายจริง</t>
  </si>
  <si>
    <t>Values</t>
  </si>
  <si>
    <t>Total Sum of qty รวมจ่ายจริง</t>
  </si>
  <si>
    <t>Total Sum of ยอดจ่าย</t>
  </si>
  <si>
    <t>Sum of ยอดจ่าย</t>
  </si>
  <si>
    <t>Total Sum of qtyรวมขอเบิก</t>
  </si>
  <si>
    <t>Sum of qtyรวมขอเบิก</t>
  </si>
  <si>
    <t>HCode</t>
  </si>
  <si>
    <t>11519</t>
  </si>
  <si>
    <t>21428</t>
  </si>
  <si>
    <t>24042</t>
  </si>
  <si>
    <t>24698</t>
  </si>
  <si>
    <t>28013</t>
  </si>
  <si>
    <t>12286</t>
  </si>
  <si>
    <t>12120</t>
  </si>
  <si>
    <t>24041</t>
  </si>
  <si>
    <t>31161</t>
  </si>
  <si>
    <t>33159</t>
  </si>
  <si>
    <t>33160</t>
  </si>
  <si>
    <t>24979</t>
  </si>
  <si>
    <t>25012</t>
  </si>
  <si>
    <t>12137</t>
  </si>
  <si>
    <t>14161</t>
  </si>
  <si>
    <t>14836</t>
  </si>
  <si>
    <t>11505</t>
  </si>
  <si>
    <t>11924</t>
  </si>
  <si>
    <t>11499</t>
  </si>
  <si>
    <t>11921</t>
  </si>
  <si>
    <t>28786</t>
  </si>
  <si>
    <t>14862</t>
  </si>
  <si>
    <t>14312</t>
  </si>
  <si>
    <t>11495</t>
  </si>
  <si>
    <t>12244</t>
  </si>
  <si>
    <t>41089</t>
  </si>
  <si>
    <t>40848</t>
  </si>
  <si>
    <t>40991</t>
  </si>
  <si>
    <t>40732</t>
  </si>
  <si>
    <t>40880</t>
  </si>
  <si>
    <t>41091</t>
  </si>
  <si>
    <t>41090</t>
  </si>
  <si>
    <t>24668</t>
  </si>
  <si>
    <t>25038</t>
  </si>
  <si>
    <t>21324</t>
  </si>
  <si>
    <t>24680</t>
  </si>
  <si>
    <t>11198</t>
  </si>
  <si>
    <t>15140</t>
  </si>
  <si>
    <t>11507</t>
  </si>
  <si>
    <t>11508</t>
  </si>
  <si>
    <t>14929</t>
  </si>
  <si>
    <t>11518</t>
  </si>
  <si>
    <t>11510</t>
  </si>
  <si>
    <t>11150</t>
  </si>
  <si>
    <t>28866</t>
  </si>
  <si>
    <t>40992</t>
  </si>
  <si>
    <t>40813</t>
  </si>
  <si>
    <t>41438</t>
  </si>
  <si>
    <t>41303</t>
  </si>
  <si>
    <t>40748</t>
  </si>
  <si>
    <t>โครงการ</t>
  </si>
  <si>
    <t>คลังสินค้า</t>
  </si>
  <si>
    <t>รหัสสินค้า</t>
  </si>
  <si>
    <t>ชื่อสินค้า</t>
  </si>
  <si>
    <t>LotNo</t>
  </si>
  <si>
    <t>Location</t>
  </si>
  <si>
    <t>วันที่รับ-จ่าย</t>
  </si>
  <si>
    <t>จำนวนจ่าย</t>
  </si>
  <si>
    <t>มูลค่า</t>
  </si>
  <si>
    <t>เลขที่รับ-จ่าย</t>
  </si>
  <si>
    <t>GPOCode</t>
  </si>
  <si>
    <t>หน่วยบริการ</t>
  </si>
  <si>
    <t>SP01: กลุ่มยาและวัคซีนพิเศษ สปสช.</t>
  </si>
  <si>
    <t>BK_บ.Zuellig</t>
  </si>
  <si>
    <t>121108520012</t>
  </si>
  <si>
    <t>RABIES VACCINE (Speeda) (DO)</t>
  </si>
  <si>
    <t>201805131</t>
  </si>
  <si>
    <t>Zuellig</t>
  </si>
  <si>
    <t>30/05/19</t>
  </si>
  <si>
    <t>BK62GRP100001</t>
  </si>
  <si>
    <t>15800002</t>
  </si>
  <si>
    <t>โรงพยาบาลมหาราชนครศรีธรรมราช</t>
  </si>
  <si>
    <t>BK62GRP100002</t>
  </si>
  <si>
    <t>15800016</t>
  </si>
  <si>
    <t>BK62GRP100003</t>
  </si>
  <si>
    <t>15800011</t>
  </si>
  <si>
    <t>BK62GRP100004</t>
  </si>
  <si>
    <t>15800004</t>
  </si>
  <si>
    <t>โรงพยาบาลสมเด็จพระยุพราชฉวาง</t>
  </si>
  <si>
    <t>BK62GRP100005</t>
  </si>
  <si>
    <t>15800015</t>
  </si>
  <si>
    <t>BK62GRP100006</t>
  </si>
  <si>
    <t>15800014</t>
  </si>
  <si>
    <t>BK62GRP100007</t>
  </si>
  <si>
    <t>15800007</t>
  </si>
  <si>
    <t>BK62GRP100009</t>
  </si>
  <si>
    <t>15800010</t>
  </si>
  <si>
    <t>โรงพยาบาลท่าศาลา</t>
  </si>
  <si>
    <t>BK62GRP100010</t>
  </si>
  <si>
    <t>15800003</t>
  </si>
  <si>
    <t>โรงพยาบาลทุ่งสง</t>
  </si>
  <si>
    <t>BK62GRP100011</t>
  </si>
  <si>
    <t>15800017</t>
  </si>
  <si>
    <t>รพ.นาบอน</t>
  </si>
  <si>
    <t>BK62GRP100012</t>
  </si>
  <si>
    <t>15800012</t>
  </si>
  <si>
    <t>BK62GRP100013</t>
  </si>
  <si>
    <t>15800005</t>
  </si>
  <si>
    <t>BK62GRP100014</t>
  </si>
  <si>
    <t>15800013</t>
  </si>
  <si>
    <t>BK62GRP100015</t>
  </si>
  <si>
    <t>15800006</t>
  </si>
  <si>
    <t>โรงพยาบาลสิชล</t>
  </si>
  <si>
    <t>BK62GRP100016</t>
  </si>
  <si>
    <t>15800009</t>
  </si>
  <si>
    <t>BK62GRP100017</t>
  </si>
  <si>
    <t>15800008</t>
  </si>
  <si>
    <t>BK62GRP100018</t>
  </si>
  <si>
    <t>15800021</t>
  </si>
  <si>
    <t>BK62GRP100019</t>
  </si>
  <si>
    <t>15800031</t>
  </si>
  <si>
    <t>โรงพยาบาลค่ายวชิราวุธ</t>
  </si>
  <si>
    <t>BK62GRP100020</t>
  </si>
  <si>
    <t>15800130</t>
  </si>
  <si>
    <t>BK62GRP100021</t>
  </si>
  <si>
    <t>15800023</t>
  </si>
  <si>
    <t>ศูนย์อนามัยที่ 11 จ.นครศรีธรรมราช</t>
  </si>
  <si>
    <t>BK62GRP100022</t>
  </si>
  <si>
    <t>15800039</t>
  </si>
  <si>
    <t>รพ.ค่ายเทพสตรีศรีสุนทร</t>
  </si>
  <si>
    <t>BK62GRP100023</t>
  </si>
  <si>
    <t>15800132</t>
  </si>
  <si>
    <t>รพ.เทศบาลนครศรีธรรมราช (งานเอดส์)</t>
  </si>
  <si>
    <t>BK62GRP100024</t>
  </si>
  <si>
    <t>15800249</t>
  </si>
  <si>
    <t>BK62GRP100025</t>
  </si>
  <si>
    <t>15800240</t>
  </si>
  <si>
    <t>โรงพยาบาลพ่อท่านคล้ายวาจาสิทธิ์</t>
  </si>
  <si>
    <t>BK62GRP100026</t>
  </si>
  <si>
    <t>15800223</t>
  </si>
  <si>
    <t>โรงพยาบาลนบพิตำ</t>
  </si>
  <si>
    <t>BK62GRP100027</t>
  </si>
  <si>
    <t>15800025</t>
  </si>
  <si>
    <t>โรงพยาบาลถ้ำพรรณรา</t>
  </si>
  <si>
    <t>BK62GRP100028</t>
  </si>
  <si>
    <t>15800225</t>
  </si>
  <si>
    <t>โรงพยาบาลพระพรหม</t>
  </si>
  <si>
    <t>BK62GRP100029</t>
  </si>
  <si>
    <t>12260002</t>
  </si>
  <si>
    <t>โรงพยาบาลนครนายก</t>
  </si>
  <si>
    <t>BK62GRP100030</t>
  </si>
  <si>
    <t>12260005</t>
  </si>
  <si>
    <t>BK62GRP100031</t>
  </si>
  <si>
    <t>12260003</t>
  </si>
  <si>
    <t>BK62GRP100032</t>
  </si>
  <si>
    <t>12260004</t>
  </si>
  <si>
    <t>BK62GRP100033</t>
  </si>
  <si>
    <t>12130002</t>
  </si>
  <si>
    <t>โรงพยาบาลพระนครศรีอยุธยา</t>
  </si>
  <si>
    <t>BK62GRP100034</t>
  </si>
  <si>
    <t>12130003</t>
  </si>
  <si>
    <t>โรงพยาบาลเสนา</t>
  </si>
  <si>
    <t>BK62GRP100035</t>
  </si>
  <si>
    <t>12130010</t>
  </si>
  <si>
    <t>BK62GRP100036</t>
  </si>
  <si>
    <t>12130005</t>
  </si>
  <si>
    <t>รพ.สมเด็จพระสังฆราช (วาสนมหาเถระ) นครหลวง</t>
  </si>
  <si>
    <t>BK62GRP100037</t>
  </si>
  <si>
    <t>12130011</t>
  </si>
  <si>
    <t>โรงพยาบาลบางไทร</t>
  </si>
  <si>
    <t>BK62GRP100038</t>
  </si>
  <si>
    <t>12130008</t>
  </si>
  <si>
    <t>BK62GRP100039</t>
  </si>
  <si>
    <t>12130004</t>
  </si>
  <si>
    <t>BK62GRP100040</t>
  </si>
  <si>
    <t>12130014</t>
  </si>
  <si>
    <t>BK62GRP100041</t>
  </si>
  <si>
    <t>12130006</t>
  </si>
  <si>
    <t>BK62GRP100042</t>
  </si>
  <si>
    <t>12130009</t>
  </si>
  <si>
    <t>BK62GRP100043</t>
  </si>
  <si>
    <t>12130013</t>
  </si>
  <si>
    <t>BK62GRP100044</t>
  </si>
  <si>
    <t>12130012</t>
  </si>
  <si>
    <t>BK62GRP100045</t>
  </si>
  <si>
    <t>12130017</t>
  </si>
  <si>
    <t>BK62GRP100046</t>
  </si>
  <si>
    <t>12130015</t>
  </si>
  <si>
    <t>โรงพยาบาลอุทัย</t>
  </si>
  <si>
    <t>BK62GRP100047</t>
  </si>
  <si>
    <t>12130007</t>
  </si>
  <si>
    <t>BK62GRP100048</t>
  </si>
  <si>
    <t>12130016</t>
  </si>
  <si>
    <t>BK62GRP100049</t>
  </si>
  <si>
    <t>12770002</t>
  </si>
  <si>
    <t>โรงพยาบาลประจวบคีรีขันธ์</t>
  </si>
  <si>
    <t>BK62GRP100050</t>
  </si>
  <si>
    <t>12770009</t>
  </si>
  <si>
    <t>โรงพยาบาลกุยบุรี</t>
  </si>
  <si>
    <t>BK62GRP100052</t>
  </si>
  <si>
    <t>12770003</t>
  </si>
  <si>
    <t>BK62GRP100053</t>
  </si>
  <si>
    <t>12770004</t>
  </si>
  <si>
    <t>โรงพยาบาลบางสะพาน</t>
  </si>
  <si>
    <t>BK62GRP100054</t>
  </si>
  <si>
    <t>12770007</t>
  </si>
  <si>
    <t>BK62GRP100055</t>
  </si>
  <si>
    <t>12770008</t>
  </si>
  <si>
    <t>BK62GRP100056</t>
  </si>
  <si>
    <t>12770005</t>
  </si>
  <si>
    <t>โรงพยาบาลหัวหิน</t>
  </si>
  <si>
    <t>BK62GRP100057</t>
  </si>
  <si>
    <t>12770006</t>
  </si>
  <si>
    <t>BK62GRP100058</t>
  </si>
  <si>
    <t>12700002</t>
  </si>
  <si>
    <t>โรงพยาบาลราชบุรี</t>
  </si>
  <si>
    <t>BK62GRP100059</t>
  </si>
  <si>
    <t>12700004</t>
  </si>
  <si>
    <t>BK62GRP100060</t>
  </si>
  <si>
    <t>12700003</t>
  </si>
  <si>
    <t>โรงพยาบาลบ้านโป่ง</t>
  </si>
  <si>
    <t>BK62GRP100061</t>
  </si>
  <si>
    <t>12700005</t>
  </si>
  <si>
    <t>โรงพยาบาลโพธาราม</t>
  </si>
  <si>
    <t>BK62GRP100062</t>
  </si>
  <si>
    <t>12700009</t>
  </si>
  <si>
    <t>BK62GRP100063</t>
  </si>
  <si>
    <t>12700011</t>
  </si>
  <si>
    <t>BK62GRP100064</t>
  </si>
  <si>
    <t>12700007</t>
  </si>
  <si>
    <t>31/05/19</t>
  </si>
  <si>
    <t>BK62GRP100065</t>
  </si>
  <si>
    <t>11110076</t>
  </si>
  <si>
    <t>โรงพยาบาลพระนั่งเกล้า</t>
  </si>
  <si>
    <t>BK62GRP100066</t>
  </si>
  <si>
    <t>12700006</t>
  </si>
  <si>
    <t>รพร.สมเด็จพระยุพราชจอมบึง</t>
  </si>
  <si>
    <t>BK62GRP100067</t>
  </si>
  <si>
    <t>12700061</t>
  </si>
  <si>
    <t>รพ.ค่ายภาณุรังษี</t>
  </si>
  <si>
    <t>BK62GRP100068</t>
  </si>
  <si>
    <t>12700123</t>
  </si>
  <si>
    <t>โรงพยาบาลบ้านคา</t>
  </si>
  <si>
    <t>BK62GRP100069</t>
  </si>
  <si>
    <t>12720002</t>
  </si>
  <si>
    <t>โรงพยาบาลเจ้าพระยายมราช สุพรรณบุรี</t>
  </si>
  <si>
    <t>BK62GRP100070</t>
  </si>
  <si>
    <t>12720003</t>
  </si>
  <si>
    <t>โรงพยาบาลสมเด็จพระสังฆราชองค์ที่ 17</t>
  </si>
  <si>
    <t>BK62GRP100071</t>
  </si>
  <si>
    <t>12720004</t>
  </si>
  <si>
    <t>BK62GRP100072</t>
  </si>
  <si>
    <t>12720009</t>
  </si>
  <si>
    <t>โรงพยาบาลด่านช้าง</t>
  </si>
  <si>
    <t>BK62GRP100073</t>
  </si>
  <si>
    <t>12720010</t>
  </si>
  <si>
    <t>BK62GRP100074</t>
  </si>
  <si>
    <t>12720007</t>
  </si>
  <si>
    <t>BK62GRP100075</t>
  </si>
  <si>
    <t>11110112</t>
  </si>
  <si>
    <t>BK62GRP100076</t>
  </si>
  <si>
    <t>12720005</t>
  </si>
  <si>
    <t>BK62GRP100077</t>
  </si>
  <si>
    <t>12720013</t>
  </si>
  <si>
    <t>BK62GRP100078</t>
  </si>
  <si>
    <t>12250002</t>
  </si>
  <si>
    <t>โรงพยาบาลเจ้าพระยาอภัยภูเบศร</t>
  </si>
  <si>
    <t>BK62GRP100079</t>
  </si>
  <si>
    <t>11110078</t>
  </si>
  <si>
    <t>BK62GRP100080</t>
  </si>
  <si>
    <t>11110080</t>
  </si>
  <si>
    <t>BK62GRP100081</t>
  </si>
  <si>
    <t>11110077</t>
  </si>
  <si>
    <t>BK62GRP100082</t>
  </si>
  <si>
    <t>11110186</t>
  </si>
  <si>
    <t>โรงพยาบาลศูนย์การแพทย์ปัญญานันทภิกขุ ชลประทาน มหาวิทยาลัยศรีนครินทรวิโรฒ</t>
  </si>
  <si>
    <t>BK62GRP100083</t>
  </si>
  <si>
    <t>16110414</t>
  </si>
  <si>
    <t>คลินิก ดร.แคร์  คลีนิค</t>
  </si>
  <si>
    <t>BK62GRP100084</t>
  </si>
  <si>
    <t>12250003</t>
  </si>
  <si>
    <t>BK62GRP100085</t>
  </si>
  <si>
    <t>12250005</t>
  </si>
  <si>
    <t>BK62GRP100086</t>
  </si>
  <si>
    <t>12250006</t>
  </si>
  <si>
    <t>BK62GRP100087</t>
  </si>
  <si>
    <t>12250004</t>
  </si>
  <si>
    <t>BK62GRP100088</t>
  </si>
  <si>
    <t>16110415</t>
  </si>
  <si>
    <t>BK62GRP100089</t>
  </si>
  <si>
    <t>16110227</t>
  </si>
  <si>
    <t>รพ.วิภาราม  ปากเกร็ด</t>
  </si>
  <si>
    <t>BK62GRP100090</t>
  </si>
  <si>
    <t>11110445</t>
  </si>
  <si>
    <t>โรงพยาบาลบางบัวทอง 2</t>
  </si>
  <si>
    <t>BK62GRP100091</t>
  </si>
  <si>
    <t>12250015</t>
  </si>
  <si>
    <t>โรงพยาบาลค่ายจักรพงษ์</t>
  </si>
  <si>
    <t>BK62GRP100092</t>
  </si>
  <si>
    <t>12210002</t>
  </si>
  <si>
    <t>โรงพยาบาลระยอง</t>
  </si>
  <si>
    <t>BK62GRP100093</t>
  </si>
  <si>
    <t>12210008</t>
  </si>
  <si>
    <t>รพ.เฉลิมพระเกียรติสมเด็จพระเทพรัตนราชสุดาฯ สยามบรมราชกุมารี ระยอง</t>
  </si>
  <si>
    <t>BK62GRP100094</t>
  </si>
  <si>
    <t>12210006</t>
  </si>
  <si>
    <t>BK62GRP100095</t>
  </si>
  <si>
    <t>12210003</t>
  </si>
  <si>
    <t>BK62GRP100096</t>
  </si>
  <si>
    <t>12210007</t>
  </si>
  <si>
    <t>BK62GRP100097</t>
  </si>
  <si>
    <t>12210004</t>
  </si>
  <si>
    <t>BK62GRP100098</t>
  </si>
  <si>
    <t>12210005</t>
  </si>
  <si>
    <t>BK62GRP100099</t>
  </si>
  <si>
    <t>12210060</t>
  </si>
  <si>
    <t>รพ.นิคมพัฒนา</t>
  </si>
  <si>
    <t>BK62GRP100100</t>
  </si>
  <si>
    <t>12120006</t>
  </si>
  <si>
    <t>BK62GRP100101</t>
  </si>
  <si>
    <t>12120003</t>
  </si>
  <si>
    <t>โรงพยาบาลธัญบุรี</t>
  </si>
  <si>
    <t>BK62GRP100102</t>
  </si>
  <si>
    <t>12120004</t>
  </si>
  <si>
    <t>BK62GRP100103</t>
  </si>
  <si>
    <t>12120008</t>
  </si>
  <si>
    <t>BK62GRP100104</t>
  </si>
  <si>
    <t>12120009</t>
  </si>
  <si>
    <t>BK62GRP100105</t>
  </si>
  <si>
    <t>12120005</t>
  </si>
  <si>
    <t>BK62GRP100106</t>
  </si>
  <si>
    <t>12120010</t>
  </si>
  <si>
    <t>BK62GRP100107</t>
  </si>
  <si>
    <t>12210054</t>
  </si>
  <si>
    <t>รพ.เขาชะเมาเฉลิมพระเกียรติ 80 พรรษา</t>
  </si>
  <si>
    <t>BK62GRP100108</t>
  </si>
  <si>
    <t>12120002</t>
  </si>
  <si>
    <t>โรงพยาบาลปทุมธานี</t>
  </si>
  <si>
    <t>BK62GRP100111</t>
  </si>
  <si>
    <t>16120545</t>
  </si>
  <si>
    <t>มิตรไมตรีคลินิกเวชกรรม (คลองสาม)</t>
  </si>
  <si>
    <t>BK62GRP100112</t>
  </si>
  <si>
    <t>16120548</t>
  </si>
  <si>
    <t>รักษ์สุขคลินิกเวชกรรม สาขาคลองสาม</t>
  </si>
  <si>
    <t>BK62GRP100113</t>
  </si>
  <si>
    <t>16120579</t>
  </si>
  <si>
    <t>คาเมราตาคลินิกเวชกรรม สาขาเมืองเอก</t>
  </si>
  <si>
    <t>BK62GRP100114</t>
  </si>
  <si>
    <t>16120602</t>
  </si>
  <si>
    <t>มิตรไมตรีคลินิกเวชกรรม(สาขาไทยสมบูรณ์)</t>
  </si>
  <si>
    <t>BK62GRP100115</t>
  </si>
  <si>
    <t>16120580</t>
  </si>
  <si>
    <t>รักษ์สุขคลินิกเวชกรรม สาขาฟ้าคราม</t>
  </si>
  <si>
    <t>BK62GRP100116</t>
  </si>
  <si>
    <t>12700008</t>
  </si>
  <si>
    <t>BK62GRP100117</t>
  </si>
  <si>
    <t>12700014</t>
  </si>
  <si>
    <t>ศูนย์อนามัยที่ 5 ราชบุรี</t>
  </si>
  <si>
    <t>BK62GRP100118</t>
  </si>
  <si>
    <t>16720081</t>
  </si>
  <si>
    <t>รพ.หมอสำเริง</t>
  </si>
  <si>
    <t>BK62GRP100119</t>
  </si>
  <si>
    <t>12250008</t>
  </si>
  <si>
    <t>BK62GRP100120</t>
  </si>
  <si>
    <t>12250007</t>
  </si>
  <si>
    <t>BK62GRP100121</t>
  </si>
  <si>
    <t>16120547</t>
  </si>
  <si>
    <t>รักษ์สุขคลินิกเวชกรรม สาขาไวท์เฮ้าส์</t>
  </si>
  <si>
    <t>BK62GRP100122</t>
  </si>
  <si>
    <t>11110079</t>
  </si>
  <si>
    <t>04/06/19</t>
  </si>
  <si>
    <t>BK62GRP100123</t>
  </si>
  <si>
    <t>16120598</t>
  </si>
  <si>
    <t>รักษ์สุขคลินิกเวชกรรม สาขาคลองแปด</t>
  </si>
  <si>
    <t>BK62GRP100124</t>
  </si>
  <si>
    <t>16120593</t>
  </si>
  <si>
    <t>นพเวชคลินิคเวชกรรม สาขาคลอง7 ลำลูกกา</t>
  </si>
  <si>
    <t>BK62GRP100125</t>
  </si>
  <si>
    <t>16120594</t>
  </si>
  <si>
    <t>นพเวชคลิกนิก สาขาคลอง 4</t>
  </si>
  <si>
    <t>BK62GRP100126</t>
  </si>
  <si>
    <t>12710002</t>
  </si>
  <si>
    <t>โรงพยาบาลพหลพลพยุหเสนา</t>
  </si>
  <si>
    <t>BK62GRP100127</t>
  </si>
  <si>
    <t>12710003</t>
  </si>
  <si>
    <t>โรงพยาบาลมะการักษ์</t>
  </si>
  <si>
    <t>BK62GRP100128</t>
  </si>
  <si>
    <t>12710008</t>
  </si>
  <si>
    <t>BK62GRP100129</t>
  </si>
  <si>
    <t>12710013</t>
  </si>
  <si>
    <t>BK62GRP100130</t>
  </si>
  <si>
    <t>12710006</t>
  </si>
  <si>
    <t>BK62GRP100131</t>
  </si>
  <si>
    <t>12710062</t>
  </si>
  <si>
    <t>BK62GRP100132</t>
  </si>
  <si>
    <t>12710004</t>
  </si>
  <si>
    <t>BK62GRP100133</t>
  </si>
  <si>
    <t>12710009</t>
  </si>
  <si>
    <t>BK62GRP100134</t>
  </si>
  <si>
    <t>12710010</t>
  </si>
  <si>
    <t>BK62GRP100135</t>
  </si>
  <si>
    <t>12710005</t>
  </si>
  <si>
    <t>รพ.เจ้าคุณไพบูลย์</t>
  </si>
  <si>
    <t>BK62GRP100136</t>
  </si>
  <si>
    <t>12710007</t>
  </si>
  <si>
    <t>BK62GRP100137</t>
  </si>
  <si>
    <t>12710014</t>
  </si>
  <si>
    <t>โรงพยาบาลด่านมะขามเตี้ย</t>
  </si>
  <si>
    <t>BK62GRP100138</t>
  </si>
  <si>
    <t>12710015</t>
  </si>
  <si>
    <t>BK62GRP100139</t>
  </si>
  <si>
    <t>12710027</t>
  </si>
  <si>
    <t>BK62GRP100140</t>
  </si>
  <si>
    <t>12710011</t>
  </si>
  <si>
    <t>BK62GRP100142</t>
  </si>
  <si>
    <t>12730002</t>
  </si>
  <si>
    <t>โรงพยาบาลนครปฐม</t>
  </si>
  <si>
    <t>BK62GRP100143</t>
  </si>
  <si>
    <t>12730032</t>
  </si>
  <si>
    <t>BK62GRP100144</t>
  </si>
  <si>
    <t>12730006</t>
  </si>
  <si>
    <t>โรงพยาบาลนครชัยศรี</t>
  </si>
  <si>
    <t>BK62GRP100145</t>
  </si>
  <si>
    <t>12730030</t>
  </si>
  <si>
    <t>BK62GRP100146</t>
  </si>
  <si>
    <t>12730031</t>
  </si>
  <si>
    <t>BK62GRP100147</t>
  </si>
  <si>
    <t>12730003</t>
  </si>
  <si>
    <t>BK62GRP100148</t>
  </si>
  <si>
    <t>12730004</t>
  </si>
  <si>
    <t>BK62GRP100149</t>
  </si>
  <si>
    <t>12730045</t>
  </si>
  <si>
    <t>BK62GRP100150</t>
  </si>
  <si>
    <t>12730039</t>
  </si>
  <si>
    <t>โรงพยาบาลเมตตาประชารักษ์(วัดไร่ขิง)</t>
  </si>
  <si>
    <t>BK62GRP100151</t>
  </si>
  <si>
    <t>12730105</t>
  </si>
  <si>
    <t>โรงพยาบาลจันทรุเบกษา กรมแพทย์ทหารอากาศ</t>
  </si>
  <si>
    <t>BK62GRP100152</t>
  </si>
  <si>
    <t>12730017</t>
  </si>
  <si>
    <t>BK62GRP100153</t>
  </si>
  <si>
    <t>12730130</t>
  </si>
  <si>
    <t>รพ.ศูนย์การแพทย์กาญจนาภิเษก</t>
  </si>
  <si>
    <t>BK62GRP100154</t>
  </si>
  <si>
    <t>12220002</t>
  </si>
  <si>
    <t>โรงพยาบาลพระปกเกล้า จันทบุรี</t>
  </si>
  <si>
    <t>BK62GRP100155</t>
  </si>
  <si>
    <t>12220004</t>
  </si>
  <si>
    <t>BK62GRP100156</t>
  </si>
  <si>
    <t>12220005</t>
  </si>
  <si>
    <t>BK62GRP100157</t>
  </si>
  <si>
    <t>12220008</t>
  </si>
  <si>
    <t>BK62GRP100158</t>
  </si>
  <si>
    <t>12220013</t>
  </si>
  <si>
    <t>BK62GRP100159</t>
  </si>
  <si>
    <t>12220007</t>
  </si>
  <si>
    <t>BK62GRP100160</t>
  </si>
  <si>
    <t>12220006</t>
  </si>
  <si>
    <t>BK62GRP100161</t>
  </si>
  <si>
    <t>12220009</t>
  </si>
  <si>
    <t>BK62GRP100162</t>
  </si>
  <si>
    <t>12220010</t>
  </si>
  <si>
    <t>BK62GRP100163</t>
  </si>
  <si>
    <t>12220012</t>
  </si>
  <si>
    <t>BK62GRP100164</t>
  </si>
  <si>
    <t>12220011</t>
  </si>
  <si>
    <t>BK62GRP100165</t>
  </si>
  <si>
    <t>12240002</t>
  </si>
  <si>
    <t>โรงพยาบาลพุทธโสธร</t>
  </si>
  <si>
    <t>BK62GRP100166</t>
  </si>
  <si>
    <t>12240007</t>
  </si>
  <si>
    <t>BK62GRP100167</t>
  </si>
  <si>
    <t>12240013</t>
  </si>
  <si>
    <t>BK62GRP100168</t>
  </si>
  <si>
    <t>12240004</t>
  </si>
  <si>
    <t>BK62GRP100169</t>
  </si>
  <si>
    <t>12240005</t>
  </si>
  <si>
    <t>BK62GRP100170</t>
  </si>
  <si>
    <t>12240006</t>
  </si>
  <si>
    <t>BK62GRP100171</t>
  </si>
  <si>
    <t>12240003</t>
  </si>
  <si>
    <t>BK62GRP100172</t>
  </si>
  <si>
    <t>12240008</t>
  </si>
  <si>
    <t>BK62GRP100173</t>
  </si>
  <si>
    <t>12240011</t>
  </si>
  <si>
    <t>BK62GRP100174</t>
  </si>
  <si>
    <t>12240012</t>
  </si>
  <si>
    <t>BK62GRP100175</t>
  </si>
  <si>
    <t>11100596</t>
  </si>
  <si>
    <t>โรงพยาบาลสมุทรปราการ</t>
  </si>
  <si>
    <t>BK62GRP100176</t>
  </si>
  <si>
    <t>11100597</t>
  </si>
  <si>
    <t>BK62GRP100177</t>
  </si>
  <si>
    <t>11100598</t>
  </si>
  <si>
    <t>โรงพยาบาลบางพลี</t>
  </si>
  <si>
    <t>BK62GRP100178</t>
  </si>
  <si>
    <t>11100603</t>
  </si>
  <si>
    <t>โรงพยาบาลบางจาก</t>
  </si>
  <si>
    <t>BK62GRP100179</t>
  </si>
  <si>
    <t>11100606</t>
  </si>
  <si>
    <t>โรงพยาบาลพระสมุทรเจดีย์สวาทยานนท์</t>
  </si>
  <si>
    <t>BK62GRP100180</t>
  </si>
  <si>
    <t>16101816</t>
  </si>
  <si>
    <t>บริษัท เซ็นทรัล ปาร์ค จำกัด</t>
  </si>
  <si>
    <t>BK62GRP100181</t>
  </si>
  <si>
    <t>16101938</t>
  </si>
  <si>
    <t>บริษัท โรงพยาบาลเมืองสมุทรปู่เจ้าฯ จำกัด</t>
  </si>
  <si>
    <t>BK62GRP100182</t>
  </si>
  <si>
    <t>16105663</t>
  </si>
  <si>
    <t>มิตรไมตรีคลินิกเวชกรรม (ตลาดไทยประกัน)</t>
  </si>
  <si>
    <t>BK62GRP100183</t>
  </si>
  <si>
    <t>11100604</t>
  </si>
  <si>
    <t>โรงพยาบาลบางเสาธง</t>
  </si>
  <si>
    <t>BK62GRP100184</t>
  </si>
  <si>
    <t>12220003</t>
  </si>
  <si>
    <t>BK62GRP100185</t>
  </si>
  <si>
    <t>12710091</t>
  </si>
  <si>
    <t>05/06/19</t>
  </si>
  <si>
    <t>BK62GRP100186</t>
  </si>
  <si>
    <t>12700010</t>
  </si>
  <si>
    <t>BK62GRP100187</t>
  </si>
  <si>
    <t>12200002</t>
  </si>
  <si>
    <t>โรงพยาบาลชลบุรี</t>
  </si>
  <si>
    <t>BK62GRP100188</t>
  </si>
  <si>
    <t>12200004</t>
  </si>
  <si>
    <t>BK62GRP100189</t>
  </si>
  <si>
    <t>12200008</t>
  </si>
  <si>
    <t>BK62GRP100190</t>
  </si>
  <si>
    <t>12200005</t>
  </si>
  <si>
    <t>BK62GRP100191</t>
  </si>
  <si>
    <t>12200010</t>
  </si>
  <si>
    <t>BK62GRP100192</t>
  </si>
  <si>
    <t>12200006</t>
  </si>
  <si>
    <t>BK62GRP100193</t>
  </si>
  <si>
    <t>12200003</t>
  </si>
  <si>
    <t>โรงพยาบาลพนัสนิคม</t>
  </si>
  <si>
    <t>BK62GRP100194</t>
  </si>
  <si>
    <t>12200016</t>
  </si>
  <si>
    <t>BK62GRP100195</t>
  </si>
  <si>
    <t>12200019</t>
  </si>
  <si>
    <t>BK62GRP100196</t>
  </si>
  <si>
    <t>12200007</t>
  </si>
  <si>
    <t>BK62GRP100197</t>
  </si>
  <si>
    <t>12200009</t>
  </si>
  <si>
    <t>BK62GRP100198</t>
  </si>
  <si>
    <t>12200051</t>
  </si>
  <si>
    <t>รพ.ค่ายนวมินทราชินี</t>
  </si>
  <si>
    <t>BK62GRP100199</t>
  </si>
  <si>
    <t>12200028</t>
  </si>
  <si>
    <t>โรงพยาบาลสมเด็จพระบรมราชเทวี ณ ศรีราชา</t>
  </si>
  <si>
    <t>BK62GRP100200</t>
  </si>
  <si>
    <t>12200041</t>
  </si>
  <si>
    <t>โรงพยาบาลมหาวิทยาลัยบูรพา</t>
  </si>
  <si>
    <t>BK62GRP100201</t>
  </si>
  <si>
    <t>16200269</t>
  </si>
  <si>
    <t>BK62GRP100202</t>
  </si>
  <si>
    <t>16200311</t>
  </si>
  <si>
    <t>คลินิกเวชกรรมเอเซียอินเตอร์</t>
  </si>
  <si>
    <t>BK62GRP100203</t>
  </si>
  <si>
    <t>12200037</t>
  </si>
  <si>
    <t>BK62GRP100204</t>
  </si>
  <si>
    <t>12200208</t>
  </si>
  <si>
    <t>โรงพยาบาลเกาะจันทร์</t>
  </si>
  <si>
    <t>BK62GRP100205</t>
  </si>
  <si>
    <t>12230002</t>
  </si>
  <si>
    <t>BK62GRP100206</t>
  </si>
  <si>
    <t>12230014</t>
  </si>
  <si>
    <t>BK62GRP100207</t>
  </si>
  <si>
    <t>12230003</t>
  </si>
  <si>
    <t>โรงพยาบาลเขาสมิง</t>
  </si>
  <si>
    <t>BK62GRP100208</t>
  </si>
  <si>
    <t>12230012</t>
  </si>
  <si>
    <t>โรงพยาบาลบ่อไร่</t>
  </si>
  <si>
    <t>BK62GRP100209</t>
  </si>
  <si>
    <t>12230013</t>
  </si>
  <si>
    <t>BK62GRP100210</t>
  </si>
  <si>
    <t>12230004</t>
  </si>
  <si>
    <t>BK62GRP100211</t>
  </si>
  <si>
    <t>12230016</t>
  </si>
  <si>
    <t>โรงพยาบาลเกาะช้าง</t>
  </si>
  <si>
    <t>BK62GRP100212</t>
  </si>
  <si>
    <t>12150002</t>
  </si>
  <si>
    <t>โรงพยาบาลพระนารายณ์มหาราช</t>
  </si>
  <si>
    <t>BK62GRP100213</t>
  </si>
  <si>
    <t>12150003</t>
  </si>
  <si>
    <t>โรงพยาบาลบ้านหมี่</t>
  </si>
  <si>
    <t>BK62GRP100214</t>
  </si>
  <si>
    <t>12150006</t>
  </si>
  <si>
    <t>BK62GRP100215</t>
  </si>
  <si>
    <t>12150005</t>
  </si>
  <si>
    <t>โรงพยาบาลโคกสำโรง</t>
  </si>
  <si>
    <t>BK62GRP100216</t>
  </si>
  <si>
    <t>12150004</t>
  </si>
  <si>
    <t>BK62GRP100217</t>
  </si>
  <si>
    <t>12150007</t>
  </si>
  <si>
    <t>BK62GRP100218</t>
  </si>
  <si>
    <t>12150009</t>
  </si>
  <si>
    <t>BK62GRP100219</t>
  </si>
  <si>
    <t>12150008</t>
  </si>
  <si>
    <t>BK62GRP100220</t>
  </si>
  <si>
    <t>12150011</t>
  </si>
  <si>
    <t>BK62GRP100221</t>
  </si>
  <si>
    <t>12150010</t>
  </si>
  <si>
    <t>BK62GRP100222</t>
  </si>
  <si>
    <t>12150012</t>
  </si>
  <si>
    <t>BK62GRP100223</t>
  </si>
  <si>
    <t>12150018</t>
  </si>
  <si>
    <t>โรงพยาบาลอานันทมหิดล</t>
  </si>
  <si>
    <t>BK62GRP100224</t>
  </si>
  <si>
    <t>12180002</t>
  </si>
  <si>
    <t>โรงพยาบาลสระบุรี</t>
  </si>
  <si>
    <t>BK62GRP100225</t>
  </si>
  <si>
    <t>12180003</t>
  </si>
  <si>
    <t>โรงพยาบาลพระพุทธบาท</t>
  </si>
  <si>
    <t>BK62GRP100226</t>
  </si>
  <si>
    <t>12180004</t>
  </si>
  <si>
    <t>BK62GRP100227</t>
  </si>
  <si>
    <t>12180005</t>
  </si>
  <si>
    <t>โรงพยาบาลหนองแค</t>
  </si>
  <si>
    <t>BK62GRP100228</t>
  </si>
  <si>
    <t>12180009</t>
  </si>
  <si>
    <t>BK62GRP100229</t>
  </si>
  <si>
    <t>12180008</t>
  </si>
  <si>
    <t>BK62GRP100230</t>
  </si>
  <si>
    <t>12180006</t>
  </si>
  <si>
    <t>BK62GRP100231</t>
  </si>
  <si>
    <t>12180015</t>
  </si>
  <si>
    <t>BK62GRP100232</t>
  </si>
  <si>
    <t>12180018</t>
  </si>
  <si>
    <t>BK62GRP100233</t>
  </si>
  <si>
    <t>12180016</t>
  </si>
  <si>
    <t>รพ.เสาไห้</t>
  </si>
  <si>
    <t>BK62GRP100234</t>
  </si>
  <si>
    <t>12180007</t>
  </si>
  <si>
    <t>BK62GRP100235</t>
  </si>
  <si>
    <t>12180017</t>
  </si>
  <si>
    <t>BK62GRP100236</t>
  </si>
  <si>
    <t>12160002</t>
  </si>
  <si>
    <t>โรงพยาบาลสิงห์บุรี</t>
  </si>
  <si>
    <t>BK62GRP100237</t>
  </si>
  <si>
    <t>12160003</t>
  </si>
  <si>
    <t>โรงพยาบาลอินทร์บุรี</t>
  </si>
  <si>
    <t>BK62GRP100238</t>
  </si>
  <si>
    <t>12160004</t>
  </si>
  <si>
    <t>โรงพยาบาลบางระจัน</t>
  </si>
  <si>
    <t>BK62GRP100239</t>
  </si>
  <si>
    <t>12160007</t>
  </si>
  <si>
    <t>BK62GRP100240</t>
  </si>
  <si>
    <t>12160006</t>
  </si>
  <si>
    <t>BK62GRP100241</t>
  </si>
  <si>
    <t>12160005</t>
  </si>
  <si>
    <t>โรงพยาบาลท่าช้าง</t>
  </si>
  <si>
    <t>06/06/19</t>
  </si>
  <si>
    <t>BK62GRP100242</t>
  </si>
  <si>
    <t>12200027</t>
  </si>
  <si>
    <t>BK62GRP100243</t>
  </si>
  <si>
    <t>12140002</t>
  </si>
  <si>
    <t>โรงพยาบาลอ่างทอง</t>
  </si>
  <si>
    <t>BK62GRP100244</t>
  </si>
  <si>
    <t>12140009</t>
  </si>
  <si>
    <t>BK62GRP100245</t>
  </si>
  <si>
    <t>12140004</t>
  </si>
  <si>
    <t>BK62GRP100246</t>
  </si>
  <si>
    <t>12140005</t>
  </si>
  <si>
    <t>BK62GRP100247</t>
  </si>
  <si>
    <t>12140006</t>
  </si>
  <si>
    <t>โรงพยาบาลแสวงหา</t>
  </si>
  <si>
    <t>BK62GRP100248</t>
  </si>
  <si>
    <t>12140007</t>
  </si>
  <si>
    <t>BK62GRP100249</t>
  </si>
  <si>
    <t>12140003</t>
  </si>
  <si>
    <t>BK62GRP100250</t>
  </si>
  <si>
    <t>12760002</t>
  </si>
  <si>
    <t>โรงพยาบาลพระจอมเกล้า</t>
  </si>
  <si>
    <t>BK62GRP100251</t>
  </si>
  <si>
    <t>12760005</t>
  </si>
  <si>
    <t>BK62GRP100252</t>
  </si>
  <si>
    <t>12760008</t>
  </si>
  <si>
    <t>BK62GRP100253</t>
  </si>
  <si>
    <t>12760007</t>
  </si>
  <si>
    <t>BK62GRP100254</t>
  </si>
  <si>
    <t>12760003</t>
  </si>
  <si>
    <t>BK62GRP100255</t>
  </si>
  <si>
    <t>12760004</t>
  </si>
  <si>
    <t>BK62GRP100256</t>
  </si>
  <si>
    <t>12760006</t>
  </si>
  <si>
    <t>โรงพยาบาลบ้านลาด</t>
  </si>
  <si>
    <t>BK62GRP100257</t>
  </si>
  <si>
    <t>12760009</t>
  </si>
  <si>
    <t>BK62GRP100258</t>
  </si>
  <si>
    <t>12750002</t>
  </si>
  <si>
    <t>โรงพยาบาลสมเด็จพระพุทธเลิศหล้า</t>
  </si>
  <si>
    <t>BK62GRP100259</t>
  </si>
  <si>
    <t>12750003</t>
  </si>
  <si>
    <t>BK62GRP100260</t>
  </si>
  <si>
    <t>12750004</t>
  </si>
  <si>
    <t>BK62GRP100261</t>
  </si>
  <si>
    <t>12740002</t>
  </si>
  <si>
    <t>โรงพยาบาลสมุทรสาคร</t>
  </si>
  <si>
    <t>BK62GRP100262</t>
  </si>
  <si>
    <t>12740003</t>
  </si>
  <si>
    <t>โรงพยาบาลกระทุ่มแบน</t>
  </si>
  <si>
    <t>BK62GRP100263</t>
  </si>
  <si>
    <t>16740014</t>
  </si>
  <si>
    <t>รพ.เจษฎาเวชการ</t>
  </si>
  <si>
    <t>BK62GRP100264</t>
  </si>
  <si>
    <t>16740025</t>
  </si>
  <si>
    <t>รพ.วิชัยเวช อินเตอร์เนชั่นแนล สมุทรสาคร</t>
  </si>
  <si>
    <t>BK62GRP100265</t>
  </si>
  <si>
    <t>12270002</t>
  </si>
  <si>
    <t>รพ.สมเด็จพระยุพราช สระแก้ว</t>
  </si>
  <si>
    <t>201806157</t>
  </si>
  <si>
    <t>BK62GRP100266</t>
  </si>
  <si>
    <t>12270007</t>
  </si>
  <si>
    <t>BK62GRP100267</t>
  </si>
  <si>
    <t>12270006</t>
  </si>
  <si>
    <t>BK62GRP100268</t>
  </si>
  <si>
    <t>12270004</t>
  </si>
  <si>
    <t>BK62GRP100269</t>
  </si>
  <si>
    <t>12270005</t>
  </si>
  <si>
    <t>BK62GRP100270</t>
  </si>
  <si>
    <t>12270003</t>
  </si>
  <si>
    <t>BK62GRP100271</t>
  </si>
  <si>
    <t>12270014</t>
  </si>
  <si>
    <t>BK62GRP100272</t>
  </si>
  <si>
    <t>12270012</t>
  </si>
  <si>
    <t>BK62GRP100273</t>
  </si>
  <si>
    <t>12270083</t>
  </si>
  <si>
    <t>BK62GRP100274</t>
  </si>
  <si>
    <t>13460002</t>
  </si>
  <si>
    <t>โรงพยาบาลกาฬสินธุ์</t>
  </si>
  <si>
    <t>BK62GRP100275</t>
  </si>
  <si>
    <t>13460010</t>
  </si>
  <si>
    <t>BK62GRP100276</t>
  </si>
  <si>
    <t>13460007</t>
  </si>
  <si>
    <t>BK62GRP100277</t>
  </si>
  <si>
    <t>13460015</t>
  </si>
  <si>
    <t>BK62GRP100278</t>
  </si>
  <si>
    <t>13460006</t>
  </si>
  <si>
    <t>BK62GRP100279</t>
  </si>
  <si>
    <t>13460004</t>
  </si>
  <si>
    <t>BK62GRP100280</t>
  </si>
  <si>
    <t>13460009</t>
  </si>
  <si>
    <t>BK62GRP100281</t>
  </si>
  <si>
    <t>13460013</t>
  </si>
  <si>
    <t>BK62GRP100282</t>
  </si>
  <si>
    <t>13460008</t>
  </si>
  <si>
    <t>BK62GRP100283</t>
  </si>
  <si>
    <t>13460012</t>
  </si>
  <si>
    <t>โรงพยาบาลท่าคันโท</t>
  </si>
  <si>
    <t>BK62GRP100284</t>
  </si>
  <si>
    <t>13460011</t>
  </si>
  <si>
    <t>BK62GRP100285</t>
  </si>
  <si>
    <t>13460005</t>
  </si>
  <si>
    <t>BK62GRP100286</t>
  </si>
  <si>
    <t>13460014</t>
  </si>
  <si>
    <t>BK62GRP100287</t>
  </si>
  <si>
    <t>13460003</t>
  </si>
  <si>
    <t>โรงพยาบาลสมเด็จพระยุพราชกุฉินารายณ์</t>
  </si>
  <si>
    <t>BK62GRP100288</t>
  </si>
  <si>
    <t>13460103</t>
  </si>
  <si>
    <t>โรงพยาบาลนาคู</t>
  </si>
  <si>
    <t>BK62GRP100289</t>
  </si>
  <si>
    <t>13400002</t>
  </si>
  <si>
    <t>โรงพยาบาลขอนแก่น</t>
  </si>
  <si>
    <t>BK62GRP100290</t>
  </si>
  <si>
    <t>13400015</t>
  </si>
  <si>
    <t>BK62GRP100291</t>
  </si>
  <si>
    <t>13400009</t>
  </si>
  <si>
    <t>BK62GRP100292</t>
  </si>
  <si>
    <t>13400004</t>
  </si>
  <si>
    <t>โรงพยาบาลชุมแพ</t>
  </si>
  <si>
    <t>BK62GRP100293</t>
  </si>
  <si>
    <t>13400011</t>
  </si>
  <si>
    <t>BK62GRP100294</t>
  </si>
  <si>
    <t>13400008</t>
  </si>
  <si>
    <t>BK62GRP100295</t>
  </si>
  <si>
    <t>13400012</t>
  </si>
  <si>
    <t>BK62GRP100296</t>
  </si>
  <si>
    <t>13400005</t>
  </si>
  <si>
    <t>BK62GRP100297</t>
  </si>
  <si>
    <t>13400020</t>
  </si>
  <si>
    <t>BK62GRP100298</t>
  </si>
  <si>
    <t>13400006</t>
  </si>
  <si>
    <t>BK62GRP100299</t>
  </si>
  <si>
    <t>13400021</t>
  </si>
  <si>
    <t>BK62GRP100300</t>
  </si>
  <si>
    <t>13400013</t>
  </si>
  <si>
    <t>BK62GRP100301</t>
  </si>
  <si>
    <t>13400016</t>
  </si>
  <si>
    <t>BK62GRP100302</t>
  </si>
  <si>
    <t>13400007</t>
  </si>
  <si>
    <t>BK62GRP100303</t>
  </si>
  <si>
    <t>13400014</t>
  </si>
  <si>
    <t>BK62GRP100304</t>
  </si>
  <si>
    <t>13400017</t>
  </si>
  <si>
    <t>BK62GRP100305</t>
  </si>
  <si>
    <t>13400019</t>
  </si>
  <si>
    <t>BK62GRP100306</t>
  </si>
  <si>
    <t>13400003</t>
  </si>
  <si>
    <t>รพร.สมเด็จพระยุพราชกระนวน</t>
  </si>
  <si>
    <t>BK62GRP100307</t>
  </si>
  <si>
    <t>13400089</t>
  </si>
  <si>
    <t>รพ.ค่ายศรีพัชรินทร มณฑลทหารบก ที่ 23</t>
  </si>
  <si>
    <t>BK62GRP100308</t>
  </si>
  <si>
    <t>13400022</t>
  </si>
  <si>
    <t>รพ.สิรินธร (ภาคตะวันออกเฉียงเหนือ)</t>
  </si>
  <si>
    <t>BK62GRP100309</t>
  </si>
  <si>
    <t>13400087</t>
  </si>
  <si>
    <t>BK62GRP100310</t>
  </si>
  <si>
    <t>13400209</t>
  </si>
  <si>
    <t>07/06/19</t>
  </si>
  <si>
    <t>BK62GRP100311</t>
  </si>
  <si>
    <t>13480002</t>
  </si>
  <si>
    <t>โรงพยาบาลนครพนม</t>
  </si>
  <si>
    <t>BK62GRP100312</t>
  </si>
  <si>
    <t>13480009</t>
  </si>
  <si>
    <t>BK62GRP100313</t>
  </si>
  <si>
    <t>13480008</t>
  </si>
  <si>
    <t>BK62GRP100314</t>
  </si>
  <si>
    <t>13480005</t>
  </si>
  <si>
    <t>BK62GRP100315</t>
  </si>
  <si>
    <t>13480011</t>
  </si>
  <si>
    <t>BK62GRP100316</t>
  </si>
  <si>
    <t>13480010</t>
  </si>
  <si>
    <t>BK62GRP100317</t>
  </si>
  <si>
    <t>13480004</t>
  </si>
  <si>
    <t>BK62GRP100318</t>
  </si>
  <si>
    <t>13480006</t>
  </si>
  <si>
    <t>BK62GRP100319</t>
  </si>
  <si>
    <t>13480007</t>
  </si>
  <si>
    <t>BK62GRP100320</t>
  </si>
  <si>
    <t>13480012</t>
  </si>
  <si>
    <t>BK62GRP100321</t>
  </si>
  <si>
    <t>13480003</t>
  </si>
  <si>
    <t>รพร.สมเด็จพระยุพราชธาตุพนม</t>
  </si>
  <si>
    <t>BK62GRP100322</t>
  </si>
  <si>
    <t>13360002</t>
  </si>
  <si>
    <t>โรงพยาบาลชัยภูมิ</t>
  </si>
  <si>
    <t>BK62GRP100323</t>
  </si>
  <si>
    <t>13360012</t>
  </si>
  <si>
    <t>BK62GRP100324</t>
  </si>
  <si>
    <t>13360007</t>
  </si>
  <si>
    <t>BK62GRP100325</t>
  </si>
  <si>
    <t>13360008</t>
  </si>
  <si>
    <t>BK62GRP100326</t>
  </si>
  <si>
    <t>13360003</t>
  </si>
  <si>
    <t>BK62GRP100327</t>
  </si>
  <si>
    <t>13360006</t>
  </si>
  <si>
    <t>โรงพยาบาลบำเหน็จณรงค์</t>
  </si>
  <si>
    <t>BK62GRP100328</t>
  </si>
  <si>
    <t>13360011</t>
  </si>
  <si>
    <t>BK62GRP100329</t>
  </si>
  <si>
    <t>13360013</t>
  </si>
  <si>
    <t>โรงพยาบาลเทพสถิต</t>
  </si>
  <si>
    <t>BK62GRP100330</t>
  </si>
  <si>
    <t>13360009</t>
  </si>
  <si>
    <t>โรงพยาบาลบ้านแท่น</t>
  </si>
  <si>
    <t>BK62GRP100331</t>
  </si>
  <si>
    <t>13360004</t>
  </si>
  <si>
    <t>โรงพยาบาลแก้งคร้อ</t>
  </si>
  <si>
    <t>BK62GRP100332</t>
  </si>
  <si>
    <t>13360010</t>
  </si>
  <si>
    <t>โรงพยาบาลคอนสาร</t>
  </si>
  <si>
    <t>BK62GRP100333</t>
  </si>
  <si>
    <t>13360015</t>
  </si>
  <si>
    <t>BK62GRP100334</t>
  </si>
  <si>
    <t>13360016</t>
  </si>
  <si>
    <t>โรงพยาบาลเนินสง่า</t>
  </si>
  <si>
    <t>BK62GRP100335</t>
  </si>
  <si>
    <t>13360021</t>
  </si>
  <si>
    <t>ศูนย์บริการสาธารณสุขเทศบาลเมืองชัยภูมิ</t>
  </si>
  <si>
    <t>BK62GRP100336</t>
  </si>
  <si>
    <t>13440002</t>
  </si>
  <si>
    <t>โรงพยาบาลมหาสารคาม</t>
  </si>
  <si>
    <t>BK62GRP100337</t>
  </si>
  <si>
    <t>13440011</t>
  </si>
  <si>
    <t>BK62GRP100338</t>
  </si>
  <si>
    <t>13440005</t>
  </si>
  <si>
    <t>BK62GRP100339</t>
  </si>
  <si>
    <t>13440007</t>
  </si>
  <si>
    <t>BK62GRP100340</t>
  </si>
  <si>
    <t>13440008</t>
  </si>
  <si>
    <t>BK62GRP100341</t>
  </si>
  <si>
    <t>13440006</t>
  </si>
  <si>
    <t>BK62GRP100342</t>
  </si>
  <si>
    <t>13440009</t>
  </si>
  <si>
    <t>BK62GRP100343</t>
  </si>
  <si>
    <t>13440004</t>
  </si>
  <si>
    <t>BK62GRP100344</t>
  </si>
  <si>
    <t>13440003</t>
  </si>
  <si>
    <t>BK62GRP100345</t>
  </si>
  <si>
    <t>13440010</t>
  </si>
  <si>
    <t>BK62GRP100346</t>
  </si>
  <si>
    <t>13440012</t>
  </si>
  <si>
    <t>BK62GRP100347</t>
  </si>
  <si>
    <t>13300002</t>
  </si>
  <si>
    <t>โรงพยาบาลมหาราชนครราชสีมา</t>
  </si>
  <si>
    <t>BK62GRP100348</t>
  </si>
  <si>
    <t>13300009</t>
  </si>
  <si>
    <t>BK62GRP100349</t>
  </si>
  <si>
    <t>13300017</t>
  </si>
  <si>
    <t>BK62GRP100350</t>
  </si>
  <si>
    <t>13300012</t>
  </si>
  <si>
    <t>BK62GRP100351</t>
  </si>
  <si>
    <t>13300021</t>
  </si>
  <si>
    <t>BK62GRP100352</t>
  </si>
  <si>
    <t>13300015</t>
  </si>
  <si>
    <t>BK62GRP100353</t>
  </si>
  <si>
    <t>13300018</t>
  </si>
  <si>
    <t>BK62GRP100354</t>
  </si>
  <si>
    <t>13300008</t>
  </si>
  <si>
    <t>BK62GRP100355</t>
  </si>
  <si>
    <t>13300019</t>
  </si>
  <si>
    <t>BK62GRP100356</t>
  </si>
  <si>
    <t>13300014</t>
  </si>
  <si>
    <t>BK62GRP100357</t>
  </si>
  <si>
    <t>13300020</t>
  </si>
  <si>
    <t>BK62GRP100358</t>
  </si>
  <si>
    <t>13300007</t>
  </si>
  <si>
    <t>BK62GRP100359</t>
  </si>
  <si>
    <t>13300011</t>
  </si>
  <si>
    <t>BK62GRP100360</t>
  </si>
  <si>
    <t>13300013</t>
  </si>
  <si>
    <t>BK62GRP100361</t>
  </si>
  <si>
    <t>13300004</t>
  </si>
  <si>
    <t>BK62GRP100362</t>
  </si>
  <si>
    <t>13300016</t>
  </si>
  <si>
    <t>BK62GRP100363</t>
  </si>
  <si>
    <t>13300003</t>
  </si>
  <si>
    <t>BK62GRP100364</t>
  </si>
  <si>
    <t>13300006</t>
  </si>
  <si>
    <t>BK62GRP100365</t>
  </si>
  <si>
    <t>13300022</t>
  </si>
  <si>
    <t>BK62GRP100366</t>
  </si>
  <si>
    <t>13360005</t>
  </si>
  <si>
    <t>โรงพยาบาลภูเขียว</t>
  </si>
  <si>
    <t>10/06/19</t>
  </si>
  <si>
    <t>BK62GRP100367</t>
  </si>
  <si>
    <t>13300005</t>
  </si>
  <si>
    <t>BK62GRP100368</t>
  </si>
  <si>
    <t>13300033</t>
  </si>
  <si>
    <t>BK62GRP100369</t>
  </si>
  <si>
    <t>13300023</t>
  </si>
  <si>
    <t>โรงพยาบาลแก้งสนามนาง</t>
  </si>
  <si>
    <t>BK62GRP100370</t>
  </si>
  <si>
    <t>13300028</t>
  </si>
  <si>
    <t>BK62GRP100371</t>
  </si>
  <si>
    <t>13300036</t>
  </si>
  <si>
    <t>BK62GRP100372</t>
  </si>
  <si>
    <t>13300045</t>
  </si>
  <si>
    <t>โรงพยาบาลค่ายสุรนารี</t>
  </si>
  <si>
    <t>BK62GRP100373</t>
  </si>
  <si>
    <t>13300109</t>
  </si>
  <si>
    <t>รพ.เฉลิมพระเกียรติสมเด็จย่า 100 ปี</t>
  </si>
  <si>
    <t>BK62GRP100374</t>
  </si>
  <si>
    <t>13300110</t>
  </si>
  <si>
    <t>BK62GRP100375</t>
  </si>
  <si>
    <t>16300102</t>
  </si>
  <si>
    <t>BK62GRP100376</t>
  </si>
  <si>
    <t>16300007</t>
  </si>
  <si>
    <t>รพ.ราชสีมาฮอลพิทอล (เดิม โคราชเมโมเรียล)</t>
  </si>
  <si>
    <t>BK62GRP100377</t>
  </si>
  <si>
    <t>13300032</t>
  </si>
  <si>
    <t>BK62GRP100378</t>
  </si>
  <si>
    <t>13300132</t>
  </si>
  <si>
    <t>รพ.กองบิน 1</t>
  </si>
  <si>
    <t>BK62GRP100379</t>
  </si>
  <si>
    <t>13300197</t>
  </si>
  <si>
    <t>ศูนย์แพทย์ชุมชนเมือง 13</t>
  </si>
  <si>
    <t>BK62GRP100380</t>
  </si>
  <si>
    <t>13300199</t>
  </si>
  <si>
    <t>ศูนย์แพทย์ชุมชนเมือง 3 วัดบูรณ์</t>
  </si>
  <si>
    <t>BK62GRP100381</t>
  </si>
  <si>
    <t>13300151</t>
  </si>
  <si>
    <t>รพ.พระทองคำเฉลิมพระเกียรติ 80 พระษา</t>
  </si>
  <si>
    <t>BK62GRP100382</t>
  </si>
  <si>
    <t>13300185</t>
  </si>
  <si>
    <t>BK62GRP100383</t>
  </si>
  <si>
    <t>13300203</t>
  </si>
  <si>
    <t>โรงพยาบาลมหาวิทยาลัยเทคโนโลยีสุรนารี</t>
  </si>
  <si>
    <t>BK62GRP100384</t>
  </si>
  <si>
    <t>13300260</t>
  </si>
  <si>
    <t>โรงพยาบาลบัวลาย</t>
  </si>
  <si>
    <t>BK62GRP100385</t>
  </si>
  <si>
    <t>13300259</t>
  </si>
  <si>
    <t>โรงพยาบาลสีดา</t>
  </si>
  <si>
    <t>BK62GRP100386</t>
  </si>
  <si>
    <t>13450002</t>
  </si>
  <si>
    <t>โรงพยาบาลร้อยเอ็ด</t>
  </si>
  <si>
    <t>BK62GRP100387</t>
  </si>
  <si>
    <t>13450004</t>
  </si>
  <si>
    <t>BK62GRP100388</t>
  </si>
  <si>
    <t>13450009</t>
  </si>
  <si>
    <t>BK62GRP100389</t>
  </si>
  <si>
    <t>13450012</t>
  </si>
  <si>
    <t>BK62GRP100390</t>
  </si>
  <si>
    <t>13450006</t>
  </si>
  <si>
    <t>BK62GRP100391</t>
  </si>
  <si>
    <t>13450013</t>
  </si>
  <si>
    <t>BK62GRP100392</t>
  </si>
  <si>
    <t>13450010</t>
  </si>
  <si>
    <t>BK62GRP100393</t>
  </si>
  <si>
    <t>13450007</t>
  </si>
  <si>
    <t>BK62GRP100394</t>
  </si>
  <si>
    <t>13450005</t>
  </si>
  <si>
    <t>BK62GRP100395</t>
  </si>
  <si>
    <t>13450016</t>
  </si>
  <si>
    <t>BK62GRP100396</t>
  </si>
  <si>
    <t>13450015</t>
  </si>
  <si>
    <t>โรงพยาบาลโพนทราย</t>
  </si>
  <si>
    <t>BK62GRP100397</t>
  </si>
  <si>
    <t>13450008</t>
  </si>
  <si>
    <t>BK62GRP100398</t>
  </si>
  <si>
    <t>13450014</t>
  </si>
  <si>
    <t>BK62GRP100399</t>
  </si>
  <si>
    <t>13450017</t>
  </si>
  <si>
    <t>โรงพยาบาลศรีสมเด็จ</t>
  </si>
  <si>
    <t>BK62GRP100400</t>
  </si>
  <si>
    <t>13450018</t>
  </si>
  <si>
    <t>BK62GRP100401</t>
  </si>
  <si>
    <t>13450028</t>
  </si>
  <si>
    <t>รพ.ค่ายสมเด็จพระพุทธยอดฟ้าจุฬาโลก</t>
  </si>
  <si>
    <t>BK62GRP100402</t>
  </si>
  <si>
    <t>13450096</t>
  </si>
  <si>
    <t>ศูนย์บริการสาธารณสุข เทศบาลเมืองร้อยเอ็ด 1</t>
  </si>
  <si>
    <t>BK62GRP100403</t>
  </si>
  <si>
    <t>13450085</t>
  </si>
  <si>
    <t>โรงพยาบาลทุ่งเขาหลวง</t>
  </si>
  <si>
    <t>BK62GRP100404</t>
  </si>
  <si>
    <t>16450009</t>
  </si>
  <si>
    <t>โรงพยาบาลทั่วไปขนาดใหญ่จุรีเวช</t>
  </si>
  <si>
    <t>BK62GRP100405</t>
  </si>
  <si>
    <t>13300010</t>
  </si>
  <si>
    <t>BK62GRP100406</t>
  </si>
  <si>
    <t>13450003</t>
  </si>
  <si>
    <t>BK62GRP100407</t>
  </si>
  <si>
    <t>13450011</t>
  </si>
  <si>
    <t>BK62GRP100408</t>
  </si>
  <si>
    <t>13300112</t>
  </si>
  <si>
    <t>โรงพยาบาลเฉลิมพระเกียรติ</t>
  </si>
  <si>
    <t>11/06/19</t>
  </si>
  <si>
    <t>BK62GRP100409</t>
  </si>
  <si>
    <t>13450081</t>
  </si>
  <si>
    <t>โรงพยาบาลเชียงขวัญ</t>
  </si>
  <si>
    <t>BK62GRP100410</t>
  </si>
  <si>
    <t>13450084</t>
  </si>
  <si>
    <t>โรงพยาบาลหนองฮี</t>
  </si>
  <si>
    <t>BK62GRP100411</t>
  </si>
  <si>
    <t>13430003</t>
  </si>
  <si>
    <t>BK62GRP100412</t>
  </si>
  <si>
    <t>13430010</t>
  </si>
  <si>
    <t>BK62GRP100413</t>
  </si>
  <si>
    <t>13430009</t>
  </si>
  <si>
    <t>BK62GRP100414</t>
  </si>
  <si>
    <t>13430008</t>
  </si>
  <si>
    <t>BK62GRP100415</t>
  </si>
  <si>
    <t>13430011</t>
  </si>
  <si>
    <t>BK62GRP100416</t>
  </si>
  <si>
    <t>13430012</t>
  </si>
  <si>
    <t>BK62GRP100417</t>
  </si>
  <si>
    <t>13430013</t>
  </si>
  <si>
    <t>BK62GRP100418</t>
  </si>
  <si>
    <t>13430014</t>
  </si>
  <si>
    <t>BK62GRP100419</t>
  </si>
  <si>
    <t>13310002</t>
  </si>
  <si>
    <t>โรงพยาบาลบุรีรัมย์</t>
  </si>
  <si>
    <t>BK62GRP100420</t>
  </si>
  <si>
    <t>13310012</t>
  </si>
  <si>
    <t>BK62GRP100422</t>
  </si>
  <si>
    <t>13310003</t>
  </si>
  <si>
    <t>โรงพยาบาลนางรอง</t>
  </si>
  <si>
    <t>BK62GRP100423</t>
  </si>
  <si>
    <t>13310011</t>
  </si>
  <si>
    <t>BK62GRP100424</t>
  </si>
  <si>
    <t>13310005</t>
  </si>
  <si>
    <t>โรงพยาบาลละหานทราย</t>
  </si>
  <si>
    <t>BK62GRP100425</t>
  </si>
  <si>
    <t>13310009</t>
  </si>
  <si>
    <t>BK62GRP100426</t>
  </si>
  <si>
    <t>13310006</t>
  </si>
  <si>
    <t>BK62GRP100427</t>
  </si>
  <si>
    <t>13310010</t>
  </si>
  <si>
    <t>BK62GRP100428</t>
  </si>
  <si>
    <t>13310007</t>
  </si>
  <si>
    <t>BK62GRP100429</t>
  </si>
  <si>
    <t>13310004</t>
  </si>
  <si>
    <t>BK62GRP100430</t>
  </si>
  <si>
    <t>13310008</t>
  </si>
  <si>
    <t>BK62GRP100431</t>
  </si>
  <si>
    <t>13310016</t>
  </si>
  <si>
    <t>BK62GRP100432</t>
  </si>
  <si>
    <t>13310013</t>
  </si>
  <si>
    <t>BK62GRP100433</t>
  </si>
  <si>
    <t>13310015</t>
  </si>
  <si>
    <t>BK62GRP100434</t>
  </si>
  <si>
    <t>13310017</t>
  </si>
  <si>
    <t>BK62GRP100435</t>
  </si>
  <si>
    <t>13310020</t>
  </si>
  <si>
    <t>โรงพยาบาลโนนสุวรรณ</t>
  </si>
  <si>
    <t>BK62GRP100436</t>
  </si>
  <si>
    <t>13310018</t>
  </si>
  <si>
    <t>BK62GRP100437</t>
  </si>
  <si>
    <t>13310019</t>
  </si>
  <si>
    <t>BK62GRP100438</t>
  </si>
  <si>
    <t>13310021</t>
  </si>
  <si>
    <t>BK62GRP100439</t>
  </si>
  <si>
    <t>13310057</t>
  </si>
  <si>
    <t>BK62GRP100440</t>
  </si>
  <si>
    <t>13310079</t>
  </si>
  <si>
    <t>BK62GRP100441</t>
  </si>
  <si>
    <t>13420002</t>
  </si>
  <si>
    <t>โรงพยาบาลเลย</t>
  </si>
  <si>
    <t>BK62GRP100442</t>
  </si>
  <si>
    <t>13420011</t>
  </si>
  <si>
    <t>โรงพยาบาลนาด้วง</t>
  </si>
  <si>
    <t>BK62GRP100443</t>
  </si>
  <si>
    <t>13420004</t>
  </si>
  <si>
    <t>BK62GRP100444</t>
  </si>
  <si>
    <t>13420006</t>
  </si>
  <si>
    <t>BK62GRP100445</t>
  </si>
  <si>
    <t>13420009</t>
  </si>
  <si>
    <t>BK62GRP100446</t>
  </si>
  <si>
    <t>13420010</t>
  </si>
  <si>
    <t>BK62GRP100447</t>
  </si>
  <si>
    <t>13420007</t>
  </si>
  <si>
    <t>รพ.ท่าลี่</t>
  </si>
  <si>
    <t>BK62GRP100448</t>
  </si>
  <si>
    <t>13420005</t>
  </si>
  <si>
    <t>BK62GRP100449</t>
  </si>
  <si>
    <t>13420008</t>
  </si>
  <si>
    <t>BK62GRP100450</t>
  </si>
  <si>
    <t>13420039</t>
  </si>
  <si>
    <t>BK62GRP100451</t>
  </si>
  <si>
    <t>13420040</t>
  </si>
  <si>
    <t>BK62GRP100452</t>
  </si>
  <si>
    <t>13420003</t>
  </si>
  <si>
    <t>รพร.สมเด็จพระยุพราชด่านซ้าย</t>
  </si>
  <si>
    <t>BK62GRP100453</t>
  </si>
  <si>
    <t>13420051</t>
  </si>
  <si>
    <t>BK62GRP100454</t>
  </si>
  <si>
    <t>13420169</t>
  </si>
  <si>
    <t>BK62GRP100455</t>
  </si>
  <si>
    <t>13470002</t>
  </si>
  <si>
    <t>โรงพยาบาลสกลนคร</t>
  </si>
  <si>
    <t>BK62GRP100456</t>
  </si>
  <si>
    <t>13470010</t>
  </si>
  <si>
    <t>โรงพยาบาลกุสุมาลย์</t>
  </si>
  <si>
    <t>BK62GRP100457</t>
  </si>
  <si>
    <t>13470009</t>
  </si>
  <si>
    <t>BK62GRP100458</t>
  </si>
  <si>
    <t>13470004</t>
  </si>
  <si>
    <t>BK62GRP100459</t>
  </si>
  <si>
    <t>13470005</t>
  </si>
  <si>
    <t>BK62GRP100460</t>
  </si>
  <si>
    <t>13470007</t>
  </si>
  <si>
    <t>12/06/19</t>
  </si>
  <si>
    <t>BK62GRP100461</t>
  </si>
  <si>
    <t>13470018</t>
  </si>
  <si>
    <t>BK62GRP100462</t>
  </si>
  <si>
    <t>13470006</t>
  </si>
  <si>
    <t>BK62GRP100463</t>
  </si>
  <si>
    <t>13470013</t>
  </si>
  <si>
    <t>BK62GRP100464</t>
  </si>
  <si>
    <t>13470012</t>
  </si>
  <si>
    <t>BK62GRP100465</t>
  </si>
  <si>
    <t>13470008</t>
  </si>
  <si>
    <t>BK62GRP100466</t>
  </si>
  <si>
    <t>13470011</t>
  </si>
  <si>
    <t>BK62GRP100467</t>
  </si>
  <si>
    <t>13470016</t>
  </si>
  <si>
    <t>BK62GRP100468</t>
  </si>
  <si>
    <t>13470014</t>
  </si>
  <si>
    <t>BK62GRP100469</t>
  </si>
  <si>
    <t>13470015</t>
  </si>
  <si>
    <t>BK62GRP100470</t>
  </si>
  <si>
    <t>13470019</t>
  </si>
  <si>
    <t>BK62GRP100471</t>
  </si>
  <si>
    <t>13470003</t>
  </si>
  <si>
    <t>โรงพยาบาลสมเด็จพระยุพราชสว่างแดนดิน</t>
  </si>
  <si>
    <t>BK62GRP100472</t>
  </si>
  <si>
    <t>13470061</t>
  </si>
  <si>
    <t>รพ.ค่ายกฤษณ์สีวะรา</t>
  </si>
  <si>
    <t>BK62GRP100473</t>
  </si>
  <si>
    <t>13470056</t>
  </si>
  <si>
    <t>รพ.พระอาจารย์แบน</t>
  </si>
  <si>
    <t>BK62GRP100474</t>
  </si>
  <si>
    <t>13320002</t>
  </si>
  <si>
    <t>โรงพยาบาลสุรินทร์</t>
  </si>
  <si>
    <t>BK62GRP100475</t>
  </si>
  <si>
    <t>13320011</t>
  </si>
  <si>
    <t>BK62GRP100476</t>
  </si>
  <si>
    <t>13320007</t>
  </si>
  <si>
    <t>BK62GRP100477</t>
  </si>
  <si>
    <t>13320010</t>
  </si>
  <si>
    <t>BK62GRP100478</t>
  </si>
  <si>
    <t>13320003</t>
  </si>
  <si>
    <t>BK62GRP100479</t>
  </si>
  <si>
    <t>13320008</t>
  </si>
  <si>
    <t>BK62GRP100480</t>
  </si>
  <si>
    <t>13320004</t>
  </si>
  <si>
    <t>โรงพยาบาลรัตนบุรี</t>
  </si>
  <si>
    <t>BK62GRP100481</t>
  </si>
  <si>
    <t>13320012</t>
  </si>
  <si>
    <t>BK62GRP100482</t>
  </si>
  <si>
    <t>13320006</t>
  </si>
  <si>
    <t>BK62GRP100483</t>
  </si>
  <si>
    <t>13320005</t>
  </si>
  <si>
    <t>BK62GRP100484</t>
  </si>
  <si>
    <t>13320014</t>
  </si>
  <si>
    <t>BK62GRP100485</t>
  </si>
  <si>
    <t>13320009</t>
  </si>
  <si>
    <t>BK62GRP100486</t>
  </si>
  <si>
    <t>13320013</t>
  </si>
  <si>
    <t>BK62GRP100487</t>
  </si>
  <si>
    <t>13320023</t>
  </si>
  <si>
    <t>BK62GRP100488</t>
  </si>
  <si>
    <t>13320054</t>
  </si>
  <si>
    <t>รพ.พนมดงรัก</t>
  </si>
  <si>
    <t>BK62GRP100489</t>
  </si>
  <si>
    <t>13320090</t>
  </si>
  <si>
    <t>โรงพยาบาลเขวาสินรินทร์</t>
  </si>
  <si>
    <t>BK62GRP100490</t>
  </si>
  <si>
    <t>13320093</t>
  </si>
  <si>
    <t>โรงพยาบาลศรีณรงค์</t>
  </si>
  <si>
    <t>BK62GRP100491</t>
  </si>
  <si>
    <t>13320092</t>
  </si>
  <si>
    <t>โรงพยาบาลโนนนารายณ์</t>
  </si>
  <si>
    <t>BK62GRP100492</t>
  </si>
  <si>
    <t>13430002</t>
  </si>
  <si>
    <t>โรงพยาบาลหนองคาย</t>
  </si>
  <si>
    <t>BK62GRP100493</t>
  </si>
  <si>
    <t>13430007</t>
  </si>
  <si>
    <t>BK62GRP100494</t>
  </si>
  <si>
    <t>13430006</t>
  </si>
  <si>
    <t>BK62GRP100495</t>
  </si>
  <si>
    <t>13430005</t>
  </si>
  <si>
    <t>BK62GRP100496</t>
  </si>
  <si>
    <t>13430004</t>
  </si>
  <si>
    <t>รพ.สมเด็จพระยุพราชท่าบ่อ</t>
  </si>
  <si>
    <t>BK62GRP100497</t>
  </si>
  <si>
    <t>16430037</t>
  </si>
  <si>
    <t>BK62GRP100498</t>
  </si>
  <si>
    <t>13430064</t>
  </si>
  <si>
    <t>BK62GRP100499</t>
  </si>
  <si>
    <t>13430310</t>
  </si>
  <si>
    <t>รพ.โพธิ์ตาก</t>
  </si>
  <si>
    <t>BK62GRP100500</t>
  </si>
  <si>
    <t>13430291</t>
  </si>
  <si>
    <t>โรงพยาบาลรัตนวาปี</t>
  </si>
  <si>
    <t>BK62GRP100501</t>
  </si>
  <si>
    <t>13390002</t>
  </si>
  <si>
    <t>BK62GRP100502</t>
  </si>
  <si>
    <t>13390003</t>
  </si>
  <si>
    <t>BK62GRP100503</t>
  </si>
  <si>
    <t>13430290</t>
  </si>
  <si>
    <t>โรงพยาบาลเฝ้าไร่</t>
  </si>
  <si>
    <t>13/06/19</t>
  </si>
  <si>
    <t>BK62GRP100504</t>
  </si>
  <si>
    <t>13390004</t>
  </si>
  <si>
    <t>BK62GRP100505</t>
  </si>
  <si>
    <t>13390005</t>
  </si>
  <si>
    <t>BK62GRP100506</t>
  </si>
  <si>
    <t>16390003</t>
  </si>
  <si>
    <t>รพ.วีระพลการแพทย์</t>
  </si>
  <si>
    <t>BK62GRP100507</t>
  </si>
  <si>
    <t>13390085</t>
  </si>
  <si>
    <t>รพ.นาวังเฉลิมพระเกียรติ80พรรษา</t>
  </si>
  <si>
    <t>BK62GRP100508</t>
  </si>
  <si>
    <t>13410002</t>
  </si>
  <si>
    <t>โรงพยาบาลอุดรธานี</t>
  </si>
  <si>
    <t>BK62GRP100509</t>
  </si>
  <si>
    <t>13410017</t>
  </si>
  <si>
    <t>BK62GRP100510</t>
  </si>
  <si>
    <t>13410010</t>
  </si>
  <si>
    <t>BK62GRP100511</t>
  </si>
  <si>
    <t>13410003</t>
  </si>
  <si>
    <t>BK62GRP100512</t>
  </si>
  <si>
    <t>13410020</t>
  </si>
  <si>
    <t>BK62GRP100513</t>
  </si>
  <si>
    <t>13410016</t>
  </si>
  <si>
    <t>BK62GRP100514</t>
  </si>
  <si>
    <t>13410004</t>
  </si>
  <si>
    <t>BK62GRP100515</t>
  </si>
  <si>
    <t>13410011</t>
  </si>
  <si>
    <t>BK62GRP100516</t>
  </si>
  <si>
    <t>13410014</t>
  </si>
  <si>
    <t>BK62GRP100517</t>
  </si>
  <si>
    <t>13410009</t>
  </si>
  <si>
    <t>BK62GRP100518</t>
  </si>
  <si>
    <t>13410013</t>
  </si>
  <si>
    <t>BK62GRP100519</t>
  </si>
  <si>
    <t>13410006</t>
  </si>
  <si>
    <t>BK62GRP100520</t>
  </si>
  <si>
    <t>13410008</t>
  </si>
  <si>
    <t>BK62GRP100521</t>
  </si>
  <si>
    <t>13410007</t>
  </si>
  <si>
    <t>BK62GRP100522</t>
  </si>
  <si>
    <t>13410012</t>
  </si>
  <si>
    <t>BK62GRP100523</t>
  </si>
  <si>
    <t>13410015</t>
  </si>
  <si>
    <t>BK62GRP100524</t>
  </si>
  <si>
    <t>13410018</t>
  </si>
  <si>
    <t>BK62GRP100525</t>
  </si>
  <si>
    <t>13410019</t>
  </si>
  <si>
    <t>BK62GRP100526</t>
  </si>
  <si>
    <t>13410005</t>
  </si>
  <si>
    <t>รพร.สมเด็จพระยุพราชบ้านดุง</t>
  </si>
  <si>
    <t>BK62GRP100527</t>
  </si>
  <si>
    <t>13410034</t>
  </si>
  <si>
    <t>รพ.กองบิน 23</t>
  </si>
  <si>
    <t>BK62GRP100528</t>
  </si>
  <si>
    <t>13410024</t>
  </si>
  <si>
    <t>โรงพยาบาลค่ายประจักษ์ศิลปคม</t>
  </si>
  <si>
    <t>BK62GRP100529</t>
  </si>
  <si>
    <t>13410551</t>
  </si>
  <si>
    <t>โรงพยาบาลกู่แก้ว</t>
  </si>
  <si>
    <t>BK62GRP100530</t>
  </si>
  <si>
    <t>13410569</t>
  </si>
  <si>
    <t>โรงพยาบาลประจักษ์ศิลปาคม</t>
  </si>
  <si>
    <t>BK62GRP100531</t>
  </si>
  <si>
    <t>15810002</t>
  </si>
  <si>
    <t>โรงพยาบาลกระบี่</t>
  </si>
  <si>
    <t>BK62GRP100532</t>
  </si>
  <si>
    <t>15810005</t>
  </si>
  <si>
    <t>BK62GRP100533</t>
  </si>
  <si>
    <t>15810008</t>
  </si>
  <si>
    <t>BK62GRP100534</t>
  </si>
  <si>
    <t>15810003</t>
  </si>
  <si>
    <t>BK62GRP100535</t>
  </si>
  <si>
    <t>15810004</t>
  </si>
  <si>
    <t>BK62GRP100536</t>
  </si>
  <si>
    <t>15810007</t>
  </si>
  <si>
    <t>BK62GRP100537</t>
  </si>
  <si>
    <t>15810006</t>
  </si>
  <si>
    <t>BK62GRP100538</t>
  </si>
  <si>
    <t>15810009</t>
  </si>
  <si>
    <t>BK62GRP100539</t>
  </si>
  <si>
    <t>15810010</t>
  </si>
  <si>
    <t>BK62GRP100540</t>
  </si>
  <si>
    <t>15860002</t>
  </si>
  <si>
    <t>โรงพยาบาลชุมพรเขตอุดมศักดิ์</t>
  </si>
  <si>
    <t>BK62GRP100541</t>
  </si>
  <si>
    <t>15860008</t>
  </si>
  <si>
    <t>BK62GRP100542</t>
  </si>
  <si>
    <t>15860005</t>
  </si>
  <si>
    <t>BK62GRP100543</t>
  </si>
  <si>
    <t>15860006</t>
  </si>
  <si>
    <t>BK62GRP100544</t>
  </si>
  <si>
    <t>15860013</t>
  </si>
  <si>
    <t>BK62GRP100545</t>
  </si>
  <si>
    <t>15860003</t>
  </si>
  <si>
    <t>โรงพยาบาลหลังสวน</t>
  </si>
  <si>
    <t>BK62GRP100546</t>
  </si>
  <si>
    <t>15860012</t>
  </si>
  <si>
    <t>BK62GRP100547</t>
  </si>
  <si>
    <t>15860007</t>
  </si>
  <si>
    <t>BK62GRP100548</t>
  </si>
  <si>
    <t>15860010</t>
  </si>
  <si>
    <t>BK62GRP100549</t>
  </si>
  <si>
    <t>15860004</t>
  </si>
  <si>
    <t>14/06/19</t>
  </si>
  <si>
    <t>BK62GRP100552</t>
  </si>
  <si>
    <t>15860009</t>
  </si>
  <si>
    <t>BK62GRP100553</t>
  </si>
  <si>
    <t>15920002</t>
  </si>
  <si>
    <t>โรงพยาบาลตรัง</t>
  </si>
  <si>
    <t>BK62GRP100554</t>
  </si>
  <si>
    <t>15920005</t>
  </si>
  <si>
    <t>BK62GRP100555</t>
  </si>
  <si>
    <t>15920006</t>
  </si>
  <si>
    <t>BK62GRP100556</t>
  </si>
  <si>
    <t>15920004</t>
  </si>
  <si>
    <t>BK62GRP100557</t>
  </si>
  <si>
    <t>15920007</t>
  </si>
  <si>
    <t>BK62GRP100558</t>
  </si>
  <si>
    <t>15920003</t>
  </si>
  <si>
    <t>BK62GRP100559</t>
  </si>
  <si>
    <t>15920015</t>
  </si>
  <si>
    <t>BK62GRP100560</t>
  </si>
  <si>
    <t>15920017</t>
  </si>
  <si>
    <t>BK62GRP100561</t>
  </si>
  <si>
    <t>15920018</t>
  </si>
  <si>
    <t>รพ.รัษฏา</t>
  </si>
  <si>
    <t>BK62GRP100562</t>
  </si>
  <si>
    <t>15920072</t>
  </si>
  <si>
    <t>โรงพยาบาลหาดสำราญเฉลิมพระเกียรติ 80 พรรษา</t>
  </si>
  <si>
    <t>BK62GRP100563</t>
  </si>
  <si>
    <t>15960002</t>
  </si>
  <si>
    <t>โรงพยาบาลนราธิวาสราชนครินทร์</t>
  </si>
  <si>
    <t>BK62GRP100564</t>
  </si>
  <si>
    <t>15960003</t>
  </si>
  <si>
    <t>โรงพยาบาลสุไหงโก-ลก</t>
  </si>
  <si>
    <t>BK62GRP100565</t>
  </si>
  <si>
    <t>15960006</t>
  </si>
  <si>
    <t>BK62GRP100566</t>
  </si>
  <si>
    <t>15960012</t>
  </si>
  <si>
    <t>BK62GRP100567</t>
  </si>
  <si>
    <t>15960004</t>
  </si>
  <si>
    <t>BK62GRP100568</t>
  </si>
  <si>
    <t>15960005</t>
  </si>
  <si>
    <t>BK62GRP100569</t>
  </si>
  <si>
    <t>15960009</t>
  </si>
  <si>
    <t>BK62GRP100570</t>
  </si>
  <si>
    <t>15960007</t>
  </si>
  <si>
    <t>BK62GRP100571</t>
  </si>
  <si>
    <t>15960011</t>
  </si>
  <si>
    <t>BK62GRP100572</t>
  </si>
  <si>
    <t>15960008</t>
  </si>
  <si>
    <t>BK62GRP100573</t>
  </si>
  <si>
    <t>15960010</t>
  </si>
  <si>
    <t>โรงพยาบาลจะแนะ</t>
  </si>
  <si>
    <t>BK62GRP100574</t>
  </si>
  <si>
    <t>15960014</t>
  </si>
  <si>
    <t>BK62GRP100575</t>
  </si>
  <si>
    <t>15960040</t>
  </si>
  <si>
    <t>BK62GRP100576</t>
  </si>
  <si>
    <t>15860067</t>
  </si>
  <si>
    <t>รพ.ค่ายชุมพรเขตอุดมศักดิ์</t>
  </si>
  <si>
    <t>18/06/19</t>
  </si>
  <si>
    <t>BK62GRP100577</t>
  </si>
  <si>
    <t>15820002</t>
  </si>
  <si>
    <t>โรงพยาบาลพังงา</t>
  </si>
  <si>
    <t>BK62GRP100578</t>
  </si>
  <si>
    <t>15820003</t>
  </si>
  <si>
    <t>โรงพยาบาลตะกั่วป่า</t>
  </si>
  <si>
    <t>BK62GRP100579</t>
  </si>
  <si>
    <t>15820008</t>
  </si>
  <si>
    <t>BK62GRP100580</t>
  </si>
  <si>
    <t>15820009</t>
  </si>
  <si>
    <t>BK62GRP100581</t>
  </si>
  <si>
    <t>15820010</t>
  </si>
  <si>
    <t>BK62GRP100582</t>
  </si>
  <si>
    <t>15820006</t>
  </si>
  <si>
    <t>BK62GRP100583</t>
  </si>
  <si>
    <t>15820007</t>
  </si>
  <si>
    <t>BK62GRP100584</t>
  </si>
  <si>
    <t>15820005</t>
  </si>
  <si>
    <t>รพ.ท้ายเหมือง</t>
  </si>
  <si>
    <t>BK62GRP100585</t>
  </si>
  <si>
    <t>15940002</t>
  </si>
  <si>
    <t>โรงพยาบาลปัตตานี</t>
  </si>
  <si>
    <t>BK62GRP100586</t>
  </si>
  <si>
    <t>15940004</t>
  </si>
  <si>
    <t>BK62GRP100587</t>
  </si>
  <si>
    <t>15940008</t>
  </si>
  <si>
    <t>BK62GRP100588</t>
  </si>
  <si>
    <t>15940005</t>
  </si>
  <si>
    <t>BK62GRP100589</t>
  </si>
  <si>
    <t>15940007</t>
  </si>
  <si>
    <t>BK62GRP100590</t>
  </si>
  <si>
    <t>15940011</t>
  </si>
  <si>
    <t>BK62GRP100591</t>
  </si>
  <si>
    <t>15940009</t>
  </si>
  <si>
    <t>BK62GRP100592</t>
  </si>
  <si>
    <t>15940006</t>
  </si>
  <si>
    <t>โรงพยาบาลยะหริ่ง</t>
  </si>
  <si>
    <t>BK62GRP100593</t>
  </si>
  <si>
    <t>15940010</t>
  </si>
  <si>
    <t>BK62GRP100594</t>
  </si>
  <si>
    <t>15940013</t>
  </si>
  <si>
    <t>BK62GRP100595</t>
  </si>
  <si>
    <t>15930002</t>
  </si>
  <si>
    <t>โรงพยาบาลพัทลุง</t>
  </si>
  <si>
    <t>BK62GRP100596</t>
  </si>
  <si>
    <t>15930007</t>
  </si>
  <si>
    <t>BK62GRP100597</t>
  </si>
  <si>
    <t>15930004</t>
  </si>
  <si>
    <t>BK62GRP100598</t>
  </si>
  <si>
    <t>15930008</t>
  </si>
  <si>
    <t>BK62GRP100599</t>
  </si>
  <si>
    <t>15930003</t>
  </si>
  <si>
    <t>BK62GRP100600</t>
  </si>
  <si>
    <t>15930006</t>
  </si>
  <si>
    <t>BK62GRP100601</t>
  </si>
  <si>
    <t>15930009</t>
  </si>
  <si>
    <t>BK62GRP100602</t>
  </si>
  <si>
    <t>15930010</t>
  </si>
  <si>
    <t>BK62GRP100603</t>
  </si>
  <si>
    <t>15930005</t>
  </si>
  <si>
    <t>BK62GRP100604</t>
  </si>
  <si>
    <t>15930011</t>
  </si>
  <si>
    <t>BK62GRP100605</t>
  </si>
  <si>
    <t>15930055</t>
  </si>
  <si>
    <t>รพ.ศรีนครินทร์ (ปัญญานันทภิกขุ)</t>
  </si>
  <si>
    <t>BK62GRP100606</t>
  </si>
  <si>
    <t>15820004</t>
  </si>
  <si>
    <t>BK62GRP100607</t>
  </si>
  <si>
    <t>15940012</t>
  </si>
  <si>
    <t>BK62GRP100608</t>
  </si>
  <si>
    <t>15940033</t>
  </si>
  <si>
    <t>19/06/19</t>
  </si>
  <si>
    <t>BK62GRP100609</t>
  </si>
  <si>
    <t>13490002</t>
  </si>
  <si>
    <t>โรงพยาบาลมุกดาหาร</t>
  </si>
  <si>
    <t>BK62GRP100610</t>
  </si>
  <si>
    <t>13490004</t>
  </si>
  <si>
    <t>BK62GRP100611</t>
  </si>
  <si>
    <t>13490005</t>
  </si>
  <si>
    <t>BK62GRP100612</t>
  </si>
  <si>
    <t>13490006</t>
  </si>
  <si>
    <t>BK62GRP100613</t>
  </si>
  <si>
    <t>13490003</t>
  </si>
  <si>
    <t>BK62GRP100614</t>
  </si>
  <si>
    <t>13490008</t>
  </si>
  <si>
    <t>BK62GRP100615</t>
  </si>
  <si>
    <t>13490007</t>
  </si>
  <si>
    <t>BK62GRP100616</t>
  </si>
  <si>
    <t>13350002</t>
  </si>
  <si>
    <t>โรงพยาบาลยโสธร</t>
  </si>
  <si>
    <t>BK62GRP100617</t>
  </si>
  <si>
    <t>13350007</t>
  </si>
  <si>
    <t>BK62GRP100618</t>
  </si>
  <si>
    <t>13350005</t>
  </si>
  <si>
    <t>BK62GRP100619</t>
  </si>
  <si>
    <t>13350004</t>
  </si>
  <si>
    <t>BK62GRP100620</t>
  </si>
  <si>
    <t>13350008</t>
  </si>
  <si>
    <t>BK62GRP100621</t>
  </si>
  <si>
    <t>13350006</t>
  </si>
  <si>
    <t>201806158</t>
  </si>
  <si>
    <t>BK62GRP100622</t>
  </si>
  <si>
    <t>13350009</t>
  </si>
  <si>
    <t>โรงพยาบาลค้อวัง</t>
  </si>
  <si>
    <t>BK62GRP100623</t>
  </si>
  <si>
    <t>13350010</t>
  </si>
  <si>
    <t>BK62GRP100624</t>
  </si>
  <si>
    <t>16350018</t>
  </si>
  <si>
    <t>รพ.นายแพทย์หาญ</t>
  </si>
  <si>
    <t>BK62GRP100625</t>
  </si>
  <si>
    <t>15830002</t>
  </si>
  <si>
    <t>โรงพยาบาลวชิระภูเก็ต</t>
  </si>
  <si>
    <t>BK62GRP100626</t>
  </si>
  <si>
    <t>15830004</t>
  </si>
  <si>
    <t>รพ.ป่าตอง (กะทู้)</t>
  </si>
  <si>
    <t>BK62GRP100627</t>
  </si>
  <si>
    <t>15830003</t>
  </si>
  <si>
    <t>BK62GRP100628</t>
  </si>
  <si>
    <t>15830055</t>
  </si>
  <si>
    <t>BK62GRP100629</t>
  </si>
  <si>
    <t>15950002</t>
  </si>
  <si>
    <t>โรงพยาบาลยะลา</t>
  </si>
  <si>
    <t>BK62GRP100630</t>
  </si>
  <si>
    <t>15950003</t>
  </si>
  <si>
    <t>BK62GRP100631</t>
  </si>
  <si>
    <t>15950010</t>
  </si>
  <si>
    <t>รพ.ธารโต</t>
  </si>
  <si>
    <t>BK62GRP100632</t>
  </si>
  <si>
    <t>15950005</t>
  </si>
  <si>
    <t>โรงพยาบาลรามัน</t>
  </si>
  <si>
    <t>BK62GRP100633</t>
  </si>
  <si>
    <t>15950004</t>
  </si>
  <si>
    <t>รพ.สมเด็จพระยุพราชยะหา</t>
  </si>
  <si>
    <t>BK62GRP100634</t>
  </si>
  <si>
    <t>15950011</t>
  </si>
  <si>
    <t>BK62GRP100635</t>
  </si>
  <si>
    <t>15950041</t>
  </si>
  <si>
    <t>20/06/19</t>
  </si>
  <si>
    <t>BK62GRP100636</t>
  </si>
  <si>
    <t>13330002</t>
  </si>
  <si>
    <t>โรงพยาบาลศรีสะเกษ</t>
  </si>
  <si>
    <t>BK62GRP100637</t>
  </si>
  <si>
    <t>13330013</t>
  </si>
  <si>
    <t>BK62GRP100638</t>
  </si>
  <si>
    <t>13330006</t>
  </si>
  <si>
    <t>BK62GRP100639</t>
  </si>
  <si>
    <t>13330003</t>
  </si>
  <si>
    <t>BK62GRP100640</t>
  </si>
  <si>
    <t>13330008</t>
  </si>
  <si>
    <t>BK62GRP100641</t>
  </si>
  <si>
    <t>13330011</t>
  </si>
  <si>
    <t>BK62GRP100642</t>
  </si>
  <si>
    <t>13330009</t>
  </si>
  <si>
    <t>BK62GRP100643</t>
  </si>
  <si>
    <t>13330004</t>
  </si>
  <si>
    <t>BK62GRP100644</t>
  </si>
  <si>
    <t>13330007</t>
  </si>
  <si>
    <t>BK62GRP100645</t>
  </si>
  <si>
    <t>13330005</t>
  </si>
  <si>
    <t>BK62GRP100646</t>
  </si>
  <si>
    <t>13330012</t>
  </si>
  <si>
    <t>BK62GRP100647</t>
  </si>
  <si>
    <t>13330010</t>
  </si>
  <si>
    <t>BK62GRP100648</t>
  </si>
  <si>
    <t>13330016</t>
  </si>
  <si>
    <t>โรงพยาบาลศรีรัตนะ</t>
  </si>
  <si>
    <t>BK62GRP100649</t>
  </si>
  <si>
    <t>13330017</t>
  </si>
  <si>
    <t>โรงพยาบาลวังหิน</t>
  </si>
  <si>
    <t>BK62GRP100650</t>
  </si>
  <si>
    <t>13330015</t>
  </si>
  <si>
    <t>BK62GRP100651</t>
  </si>
  <si>
    <t>13330018</t>
  </si>
  <si>
    <t>BK62GRP100652</t>
  </si>
  <si>
    <t>13330054</t>
  </si>
  <si>
    <t>โรงพยาบาลเบญจลักษ์เฉลิมพระเกียรติ ๘๐ พรรษา</t>
  </si>
  <si>
    <t>BK62GRP100653</t>
  </si>
  <si>
    <t>13330071</t>
  </si>
  <si>
    <t>โรงพยาบาลพยุห์</t>
  </si>
  <si>
    <t>BK62GRP100654</t>
  </si>
  <si>
    <t>13330072</t>
  </si>
  <si>
    <t>โรงพยาบาลโพธิ์ศรีสุวรรณ</t>
  </si>
  <si>
    <t>BK62GRP100655</t>
  </si>
  <si>
    <t>15850002</t>
  </si>
  <si>
    <t>BK62GRP100656</t>
  </si>
  <si>
    <t>15850005</t>
  </si>
  <si>
    <t>BK62GRP100657</t>
  </si>
  <si>
    <t>15850004</t>
  </si>
  <si>
    <t>โรงพยาบาลกะเปอร์</t>
  </si>
  <si>
    <t>BK62GRP100658</t>
  </si>
  <si>
    <t>15850003</t>
  </si>
  <si>
    <t>โรงพยาบาลกระบุรี</t>
  </si>
  <si>
    <t>BK62GRP100659</t>
  </si>
  <si>
    <t>15850008</t>
  </si>
  <si>
    <t>BK62GRP100660</t>
  </si>
  <si>
    <t>15910002</t>
  </si>
  <si>
    <t>BK62GRP100661</t>
  </si>
  <si>
    <t>15910007</t>
  </si>
  <si>
    <t>BK62GRP100662</t>
  </si>
  <si>
    <t>15910004</t>
  </si>
  <si>
    <t>BK62GRP100663</t>
  </si>
  <si>
    <t>15910006</t>
  </si>
  <si>
    <t>BK62GRP100664</t>
  </si>
  <si>
    <t>15910003</t>
  </si>
  <si>
    <t>BK62GRP100665</t>
  </si>
  <si>
    <t>15910005</t>
  </si>
  <si>
    <t>BK62GRP100666</t>
  </si>
  <si>
    <t>15910046</t>
  </si>
  <si>
    <t>โรงพยาบาลมะนัง</t>
  </si>
  <si>
    <t>BK62GRP100667</t>
  </si>
  <si>
    <t>13330014</t>
  </si>
  <si>
    <t>BK62GRP100668</t>
  </si>
  <si>
    <t>13330019</t>
  </si>
  <si>
    <t>21/06/19</t>
  </si>
  <si>
    <t>BK62GRP100669</t>
  </si>
  <si>
    <t>15840002</t>
  </si>
  <si>
    <t>โรงพยาบาลสุราษฎร์ธานี</t>
  </si>
  <si>
    <t>BK62GRP100670</t>
  </si>
  <si>
    <t>15840003</t>
  </si>
  <si>
    <t>BK62GRP100671</t>
  </si>
  <si>
    <t>15840005</t>
  </si>
  <si>
    <t>โรงพยาบาลกาญจนดิษฐ์</t>
  </si>
  <si>
    <t>BK62GRP100672</t>
  </si>
  <si>
    <t>15840008</t>
  </si>
  <si>
    <t>BK62GRP100673</t>
  </si>
  <si>
    <t>15840013</t>
  </si>
  <si>
    <t>BK62GRP100674</t>
  </si>
  <si>
    <t>15840009</t>
  </si>
  <si>
    <t>BK62GRP100675</t>
  </si>
  <si>
    <t>15840010</t>
  </si>
  <si>
    <t>BK62GRP100676</t>
  </si>
  <si>
    <t>15840011</t>
  </si>
  <si>
    <t>BK62GRP100677</t>
  </si>
  <si>
    <t>15840018</t>
  </si>
  <si>
    <t>BK62GRP100678</t>
  </si>
  <si>
    <t>15840012</t>
  </si>
  <si>
    <t>BK62GRP100679</t>
  </si>
  <si>
    <t>15840019</t>
  </si>
  <si>
    <t>BK62GRP100680</t>
  </si>
  <si>
    <t>15840016</t>
  </si>
  <si>
    <t>BK62GRP100681</t>
  </si>
  <si>
    <t>15840015</t>
  </si>
  <si>
    <t>BK62GRP100682</t>
  </si>
  <si>
    <t>15840014</t>
  </si>
  <si>
    <t>BK62GRP100683</t>
  </si>
  <si>
    <t>15840006</t>
  </si>
  <si>
    <t>BK62GRP100684</t>
  </si>
  <si>
    <t>15840007</t>
  </si>
  <si>
    <t>BK62GRP100685</t>
  </si>
  <si>
    <t>15840020</t>
  </si>
  <si>
    <t>BK62GRP100686</t>
  </si>
  <si>
    <t>15840004</t>
  </si>
  <si>
    <t>รพ.สมเด็จพระยุพราชเวียงสระ</t>
  </si>
  <si>
    <t>BK62GRP100687</t>
  </si>
  <si>
    <t>15840081</t>
  </si>
  <si>
    <t>BK62GRP100688</t>
  </si>
  <si>
    <t>15840025</t>
  </si>
  <si>
    <t>BK62GRP100689</t>
  </si>
  <si>
    <t>15840095</t>
  </si>
  <si>
    <t>รพ.กองบิน 7</t>
  </si>
  <si>
    <t>BK62GRP100690</t>
  </si>
  <si>
    <t>15840082</t>
  </si>
  <si>
    <t>BK62GRP100691</t>
  </si>
  <si>
    <t>BK62GRP100692</t>
  </si>
  <si>
    <t>13340002</t>
  </si>
  <si>
    <t>โรงพยาบาลสรรพสิทธิประสงค์</t>
  </si>
  <si>
    <t>BK62GRP100693</t>
  </si>
  <si>
    <t>13330074</t>
  </si>
  <si>
    <t>BK62GRP100694</t>
  </si>
  <si>
    <t>13340004</t>
  </si>
  <si>
    <t>BK62GRP100695</t>
  </si>
  <si>
    <t>13310014</t>
  </si>
  <si>
    <t>BK62GRP100696</t>
  </si>
  <si>
    <t>13340006</t>
  </si>
  <si>
    <t>BK62GRP100697</t>
  </si>
  <si>
    <t>13340117</t>
  </si>
  <si>
    <t>BK62GRP100698</t>
  </si>
  <si>
    <t>13400010</t>
  </si>
  <si>
    <t>BK62GRP100699</t>
  </si>
  <si>
    <t>13400018</t>
  </si>
  <si>
    <t>BK62GRP100700</t>
  </si>
  <si>
    <t>BK62GRP100701</t>
  </si>
  <si>
    <t>BK62GRP100702</t>
  </si>
  <si>
    <t>BK62GRP100703</t>
  </si>
  <si>
    <t>13340005</t>
  </si>
  <si>
    <t>24/06/19</t>
  </si>
  <si>
    <t>BK62GRP100704</t>
  </si>
  <si>
    <t>15900002</t>
  </si>
  <si>
    <t>โรงพยาบาลสงขลา</t>
  </si>
  <si>
    <t>BK62GRP100705</t>
  </si>
  <si>
    <t>15900008</t>
  </si>
  <si>
    <t>BK62GRP100706</t>
  </si>
  <si>
    <t>15900012</t>
  </si>
  <si>
    <t>BK62GRP100707</t>
  </si>
  <si>
    <t>15900007</t>
  </si>
  <si>
    <t>BK62GRP100708</t>
  </si>
  <si>
    <t>15900011</t>
  </si>
  <si>
    <t>BK62GRP100709</t>
  </si>
  <si>
    <t>15900009</t>
  </si>
  <si>
    <t>BK62GRP100710</t>
  </si>
  <si>
    <t>15900005</t>
  </si>
  <si>
    <t>BK62GRP100711</t>
  </si>
  <si>
    <t>15900004</t>
  </si>
  <si>
    <t>BK62GRP100712</t>
  </si>
  <si>
    <t>15900006</t>
  </si>
  <si>
    <t>BK62GRP100713</t>
  </si>
  <si>
    <t>15900018</t>
  </si>
  <si>
    <t>BK62GRP100714</t>
  </si>
  <si>
    <t>15900020</t>
  </si>
  <si>
    <t>BK62GRP100715</t>
  </si>
  <si>
    <t>15900017</t>
  </si>
  <si>
    <t>BK62GRP100716</t>
  </si>
  <si>
    <t>15900186</t>
  </si>
  <si>
    <t>ศูนย์บริการสาธารณสุขเทศบาลเมืองบ้านพรุ</t>
  </si>
  <si>
    <t>BK62GRP100717</t>
  </si>
  <si>
    <t>15900003</t>
  </si>
  <si>
    <t>โรงพยาบาลหาดใหญ่</t>
  </si>
  <si>
    <t>BK62GRP100718</t>
  </si>
  <si>
    <t>15900010</t>
  </si>
  <si>
    <t>BK62GRP100719</t>
  </si>
  <si>
    <t>15900019</t>
  </si>
  <si>
    <t>BK62GRP100720</t>
  </si>
  <si>
    <t>15900024</t>
  </si>
  <si>
    <t>BK62GRP100721</t>
  </si>
  <si>
    <t>15900023</t>
  </si>
  <si>
    <t>BK62GRP100722</t>
  </si>
  <si>
    <t>15900172</t>
  </si>
  <si>
    <t>รพ.สงขลานครินทร์  มหาวิทยาลัยสงขลานครินทร์</t>
  </si>
  <si>
    <t>BK62GRP100723</t>
  </si>
  <si>
    <t>16900188</t>
  </si>
  <si>
    <t>แฟมิลี่แคร์ คลินิกเวชกรรม (สงขลา)</t>
  </si>
  <si>
    <t>BK62GRP100724</t>
  </si>
  <si>
    <t>16900195</t>
  </si>
  <si>
    <t>เฮลท์แคร์คลินิกเวชกรรม (แฟมิลี่แคร์ฯหาดใหญ่)</t>
  </si>
  <si>
    <t>25/06/19</t>
  </si>
  <si>
    <t>BK62GRP100725</t>
  </si>
  <si>
    <t>13370002</t>
  </si>
  <si>
    <t>BK62GRP100726</t>
  </si>
  <si>
    <t>13370003</t>
  </si>
  <si>
    <t>BK62GRP100727</t>
  </si>
  <si>
    <t>13370008</t>
  </si>
  <si>
    <t>BK62GRP100728</t>
  </si>
  <si>
    <t>13370004</t>
  </si>
  <si>
    <t>BK62GRP100729</t>
  </si>
  <si>
    <t>13370005</t>
  </si>
  <si>
    <t>BK62GRP100730</t>
  </si>
  <si>
    <t>13370006</t>
  </si>
  <si>
    <t>BK62GRP100731</t>
  </si>
  <si>
    <t>13370007</t>
  </si>
  <si>
    <t>BK62GRP100732</t>
  </si>
  <si>
    <t>13340009</t>
  </si>
  <si>
    <t>BK62GRP100733</t>
  </si>
  <si>
    <t>13340013</t>
  </si>
  <si>
    <t>BK62GRP100734</t>
  </si>
  <si>
    <t>13340007</t>
  </si>
  <si>
    <t>BK62GRP100735</t>
  </si>
  <si>
    <t>13340015</t>
  </si>
  <si>
    <t>โรงพยาบาลนาจะหลวย</t>
  </si>
  <si>
    <t>BK62GRP100736</t>
  </si>
  <si>
    <t>13340014</t>
  </si>
  <si>
    <t>BK62GRP100737</t>
  </si>
  <si>
    <t>13340010</t>
  </si>
  <si>
    <t>BK62GRP100738</t>
  </si>
  <si>
    <t>BK62GRP100739</t>
  </si>
  <si>
    <t>13340011</t>
  </si>
  <si>
    <t>BK62GRP100740</t>
  </si>
  <si>
    <t>13340008</t>
  </si>
  <si>
    <t>BK62GRP100741</t>
  </si>
  <si>
    <t>13340012</t>
  </si>
  <si>
    <t>BK62GRP100742</t>
  </si>
  <si>
    <t>13340016</t>
  </si>
  <si>
    <t>BK62GRP100743</t>
  </si>
  <si>
    <t>13340017</t>
  </si>
  <si>
    <t>BK62GRP100744</t>
  </si>
  <si>
    <t>13340018</t>
  </si>
  <si>
    <t>BK62GRP100745</t>
  </si>
  <si>
    <t>13340025</t>
  </si>
  <si>
    <t>BK62GRP100746</t>
  </si>
  <si>
    <t>13340026</t>
  </si>
  <si>
    <t>BK62GRP100747</t>
  </si>
  <si>
    <t>13340024</t>
  </si>
  <si>
    <t>BK62GRP100748</t>
  </si>
  <si>
    <t>13340003</t>
  </si>
  <si>
    <t>รพ.สมเด็จพระยุพราชเดชอุดม</t>
  </si>
  <si>
    <t>BK62GRP100749</t>
  </si>
  <si>
    <t>13340113</t>
  </si>
  <si>
    <t>รพ.กองบิน 21</t>
  </si>
  <si>
    <t>BK62GRP100750</t>
  </si>
  <si>
    <t>16340035</t>
  </si>
  <si>
    <t>รพ.เอกชนร่มเกล้า</t>
  </si>
  <si>
    <t>BK62GRP100751</t>
  </si>
  <si>
    <t>13300195</t>
  </si>
  <si>
    <t>ศูนย์บริการสาธารณสุขโพธิ์กลาง สำนักการสาธารณสุขและสิ่งแวดล้อม</t>
  </si>
  <si>
    <t>BK62GRP100752</t>
  </si>
  <si>
    <t>13340078</t>
  </si>
  <si>
    <t>รพ. ๕o พรรษา มหาวชิราลงกรณ์</t>
  </si>
  <si>
    <t>BK62GRP100753</t>
  </si>
  <si>
    <t>13340101</t>
  </si>
  <si>
    <t>BK62GRP100754</t>
  </si>
  <si>
    <t>13340124</t>
  </si>
  <si>
    <t>โรงพยาบาลน้ำขุ่น</t>
  </si>
  <si>
    <t>26/06/19</t>
  </si>
  <si>
    <t>BK62GRP100755</t>
  </si>
  <si>
    <t>13350003</t>
  </si>
  <si>
    <t>รพ.สมเด็จพระยุพราชเลิงนกทา</t>
  </si>
  <si>
    <t>BK62GRP100756</t>
  </si>
  <si>
    <t>13410199</t>
  </si>
  <si>
    <t>ศูนย์บริการสาธารณสุขเทศบาล 8 (เดิม รพ.เทศบาลนครอุดรธานี)</t>
  </si>
  <si>
    <t>10/07/19</t>
  </si>
  <si>
    <t>BK62GRP100758</t>
  </si>
  <si>
    <t>BK62GRP100759</t>
  </si>
  <si>
    <t>BK62GRP100760</t>
  </si>
  <si>
    <t>11100008</t>
  </si>
  <si>
    <t>โรงพยาบาลเลิดสิน กรมการแพทย์</t>
  </si>
  <si>
    <t>BK62GRP100761</t>
  </si>
  <si>
    <t>11100012</t>
  </si>
  <si>
    <t>โรงพยาบาลนพรัตนราชธานี</t>
  </si>
  <si>
    <t>BK62GRP100762</t>
  </si>
  <si>
    <t>11100006</t>
  </si>
  <si>
    <t>โรงพยาบาลราชวิถี กรมการแพทย์</t>
  </si>
  <si>
    <t>BK62GRP100763</t>
  </si>
  <si>
    <t>11100236</t>
  </si>
  <si>
    <t>โรงพยาบาลทหารผ่านศึก</t>
  </si>
  <si>
    <t>BK62GRP100764</t>
  </si>
  <si>
    <t>11100329</t>
  </si>
  <si>
    <t>โรงพยาบาลสมเด็จพระปิ่นเกล้า</t>
  </si>
  <si>
    <t>BK62GRP100765</t>
  </si>
  <si>
    <t>11100066</t>
  </si>
  <si>
    <t>โรงพยาบาลพระมงกุฏเกล้า</t>
  </si>
  <si>
    <t>BK62GRP100766</t>
  </si>
  <si>
    <t>11101332</t>
  </si>
  <si>
    <t>BK62GRP100767</t>
  </si>
  <si>
    <t>11100082</t>
  </si>
  <si>
    <t>คณะแพทยศาสตร์วชิรพยาบาล</t>
  </si>
  <si>
    <t>BK62GRP100768</t>
  </si>
  <si>
    <t>11100347</t>
  </si>
  <si>
    <t>BK62GRP100769</t>
  </si>
  <si>
    <t>11100083</t>
  </si>
  <si>
    <t>โรงพยาบาลกลาง</t>
  </si>
  <si>
    <t>BK62GRP100770</t>
  </si>
  <si>
    <t>11100396</t>
  </si>
  <si>
    <t>BK62GRP100771</t>
  </si>
  <si>
    <t>11100076</t>
  </si>
  <si>
    <t>โรงพยาบาลตากสิน</t>
  </si>
  <si>
    <t>BK62GRP100772</t>
  </si>
  <si>
    <t>11100410</t>
  </si>
  <si>
    <t>รพ.หลวงพ่อทวีศักดิ์ ชุตินธโร อุทิศ</t>
  </si>
  <si>
    <t>BK62GRP100773</t>
  </si>
  <si>
    <t>11100075</t>
  </si>
  <si>
    <t>โรงพยาบาลเจริญกรุงประชารักษ์</t>
  </si>
  <si>
    <t>BK62GRP100774</t>
  </si>
  <si>
    <t>16103862</t>
  </si>
  <si>
    <t>สถานพยาบาลผู้ป่วยเรื้อรังกล้วยน้ำไท 2</t>
  </si>
  <si>
    <t>BK62GRP100775</t>
  </si>
  <si>
    <t>16101850</t>
  </si>
  <si>
    <t>โรงพยาบาลกล้วยน้ำไท</t>
  </si>
  <si>
    <t>BK62GRP100776</t>
  </si>
  <si>
    <t>16101767</t>
  </si>
  <si>
    <t>รพ.บางนา 1</t>
  </si>
  <si>
    <t>BK62GRP100777</t>
  </si>
  <si>
    <t>16101825</t>
  </si>
  <si>
    <t>นวมินทร์ โรงพยาบาลทั่วไปขนาดใหญ่</t>
  </si>
  <si>
    <t>BK62GRP100778</t>
  </si>
  <si>
    <t>16101834</t>
  </si>
  <si>
    <t>โรงพยาบาลบางไผ่</t>
  </si>
  <si>
    <t>BK62GRP100779</t>
  </si>
  <si>
    <t>16101798</t>
  </si>
  <si>
    <t>รพ.คลองตัน</t>
  </si>
  <si>
    <t>BK62GRP100780</t>
  </si>
  <si>
    <t>16101791</t>
  </si>
  <si>
    <t>โรงพยาบาลเพชรเวช</t>
  </si>
  <si>
    <t>BK62GRP100781</t>
  </si>
  <si>
    <t>16101514</t>
  </si>
  <si>
    <t>BK62GRP100782</t>
  </si>
  <si>
    <t>16101790</t>
  </si>
  <si>
    <t>รพ.ทั่วไปขนาดกลางโรงพยาบาลวิชัยเวช แยกไฟฉาย(เดิม รพ.ศรีวิชัย 1)</t>
  </si>
  <si>
    <t>BK62GRP100783</t>
  </si>
  <si>
    <t>16101848</t>
  </si>
  <si>
    <t>รพ.พระราม 2</t>
  </si>
  <si>
    <t>BK62GRP100784</t>
  </si>
  <si>
    <t>16102620</t>
  </si>
  <si>
    <t>โรงพยาบาลประชาพัฒน์</t>
  </si>
  <si>
    <t>BK62GRP100785</t>
  </si>
  <si>
    <t>16102672</t>
  </si>
  <si>
    <t>โรงพยาบาลสุขสวัสดิ์ (เดิม รพ.กรุงธน 2)</t>
  </si>
  <si>
    <t>BK62GRP100786</t>
  </si>
  <si>
    <t>11100063</t>
  </si>
  <si>
    <t>BK62GRP100788</t>
  </si>
  <si>
    <t>12270108</t>
  </si>
  <si>
    <t>BK62GRP100789</t>
  </si>
  <si>
    <t>16104394</t>
  </si>
  <si>
    <t>BK62GRP100790</t>
  </si>
  <si>
    <t>16102836</t>
  </si>
  <si>
    <t>โรงพยาบาลแพทย์ปัญญา</t>
  </si>
  <si>
    <t>BK62GRP100791</t>
  </si>
  <si>
    <t>16101864</t>
  </si>
  <si>
    <t>โรงพยาบาลทั่วไปขนาดเล็กบางขุนเทียน 1</t>
  </si>
  <si>
    <t>BK62GRP100792</t>
  </si>
  <si>
    <t>16101835</t>
  </si>
  <si>
    <t>รพ.บางมดโรงพยาบาลทั่วไปขนาดใหญ่</t>
  </si>
  <si>
    <t>BK62GRP100793</t>
  </si>
  <si>
    <t>16101802</t>
  </si>
  <si>
    <t>โรงพยาบาลมงกุฎวัฒนะ</t>
  </si>
  <si>
    <t>BK62GRP100794</t>
  </si>
  <si>
    <t>16110417</t>
  </si>
  <si>
    <t>BK62GRP100795</t>
  </si>
  <si>
    <t>11100018</t>
  </si>
  <si>
    <t>สถาบันพัฒนาสุขภาวะเขตเมือง (ศูนย์อนามัยที่ 13 เดิม)</t>
  </si>
  <si>
    <t>BK62GRP100796</t>
  </si>
  <si>
    <t>11100011</t>
  </si>
  <si>
    <t>สถาบันจิตเวชศาสตร์สมเด็จเจ้าพระยา</t>
  </si>
  <si>
    <t>BK62GRP100797</t>
  </si>
  <si>
    <t>11100004</t>
  </si>
  <si>
    <t>BK62GRP100798</t>
  </si>
  <si>
    <t>11101591</t>
  </si>
  <si>
    <t>ศูนย์บริการสาธารณสุขที่1 สะพานมอญ</t>
  </si>
  <si>
    <t>BK62GRP100799</t>
  </si>
  <si>
    <t>11101592</t>
  </si>
  <si>
    <t>ศูนย์บริการสาธารณสุขที่ 3 บางซื่อ</t>
  </si>
  <si>
    <t>BK62GRP100800</t>
  </si>
  <si>
    <t>11100788</t>
  </si>
  <si>
    <t>BK62GRP100801</t>
  </si>
  <si>
    <t>11101594</t>
  </si>
  <si>
    <t>ศูนย์บริการสาธารณสุขที่ 7 บุญมี ปุริราชรังสรรค์</t>
  </si>
  <si>
    <t>BK62GRP100802</t>
  </si>
  <si>
    <t>11101704</t>
  </si>
  <si>
    <t>ศูนย์บริการสาธารณสุข 8 บุญรอด รุ่งเรือง</t>
  </si>
  <si>
    <t>BK62GRP100803</t>
  </si>
  <si>
    <t>11101637</t>
  </si>
  <si>
    <t>ศูนย์บริการสาธารณสุข 9 ประชาธิปไตย</t>
  </si>
  <si>
    <t>BK62GRP100804</t>
  </si>
  <si>
    <t>11101595</t>
  </si>
  <si>
    <t>BK62GRP100805</t>
  </si>
  <si>
    <t>11101596</t>
  </si>
  <si>
    <t>ศูนย์บริการสาธารณสุขที่ 11 ประดิพัทธ์</t>
  </si>
  <si>
    <t>BK62GRP100806</t>
  </si>
  <si>
    <t>11101597</t>
  </si>
  <si>
    <t>BK62GRP100807</t>
  </si>
  <si>
    <t>11101598</t>
  </si>
  <si>
    <t>ศูนย์บริการสาธารณสุขที่ 15 ลาดพร้าว</t>
  </si>
  <si>
    <t>BK62GRP100808</t>
  </si>
  <si>
    <t>11100787</t>
  </si>
  <si>
    <t>ศูนย์บริการสาธารณสุข 18 มงคล-วอนวังตาล</t>
  </si>
  <si>
    <t>BK62GRP100809</t>
  </si>
  <si>
    <t>BK62GRP100810</t>
  </si>
  <si>
    <t>11101604</t>
  </si>
  <si>
    <t>ศูนย์บริการสาธารณสุข ที่ 19  วงศ์สว่าง</t>
  </si>
  <si>
    <t>BK62GRP100811</t>
  </si>
  <si>
    <t>BK62GRP100812</t>
  </si>
  <si>
    <t>BK62GRP100813</t>
  </si>
  <si>
    <t>11101758</t>
  </si>
  <si>
    <t>ศูนย์บริการสาธารณสุข 20 บมจ.ธนาคารนครหลวงไทย</t>
  </si>
  <si>
    <t>BK62GRP100814</t>
  </si>
  <si>
    <t>11101605</t>
  </si>
  <si>
    <t>BK62GRP100815</t>
  </si>
  <si>
    <t>11101705</t>
  </si>
  <si>
    <t>BK62GRP100816</t>
  </si>
  <si>
    <t>11101607</t>
  </si>
  <si>
    <t>ศูนย์บริการสาธารณสุข ที่ 25  ห้วยขวาง</t>
  </si>
  <si>
    <t>BK62GRP100817</t>
  </si>
  <si>
    <t>11101757</t>
  </si>
  <si>
    <t>BK62GRP100818</t>
  </si>
  <si>
    <t>11101593</t>
  </si>
  <si>
    <t>ศูนย์บริการสาธารณสุขที่ 6 สโมสรวัฒนธรรมหญิง</t>
  </si>
  <si>
    <t>BK62GRP100819</t>
  </si>
  <si>
    <t>11101412</t>
  </si>
  <si>
    <t>ศูนย์บริการสาธารณสุข ที่ 12  จันทร์เที่ยง เนตรวิเศษ</t>
  </si>
  <si>
    <t>BK62GRP100820</t>
  </si>
  <si>
    <t>11101762</t>
  </si>
  <si>
    <t>BK62GRP100821</t>
  </si>
  <si>
    <t>11101589</t>
  </si>
  <si>
    <t>ศูนย์บริการสาธารณสุข ที่ 17  ประชานิเวศน์</t>
  </si>
  <si>
    <t>BK62GRP100822</t>
  </si>
  <si>
    <t>11101606</t>
  </si>
  <si>
    <t>ศูนย์บริการสาธารณสุข ที่ 23  สี่พระยา</t>
  </si>
  <si>
    <t>BK62GRP100823</t>
  </si>
  <si>
    <t>11100731</t>
  </si>
  <si>
    <t>BK62GRP100824</t>
  </si>
  <si>
    <t>11101756</t>
  </si>
  <si>
    <t>ศูนย์บริการสาธารณสุข 2 ราชปรารถ</t>
  </si>
  <si>
    <t>BK62GRP100825</t>
  </si>
  <si>
    <t>11101599</t>
  </si>
  <si>
    <t>ศูนย์บริการสาธารณสุขที่ 16 ลุมพินี</t>
  </si>
  <si>
    <t>12/07/19</t>
  </si>
  <si>
    <t>BK62GRP100826</t>
  </si>
  <si>
    <t>13440050</t>
  </si>
  <si>
    <t>BK62GRP100827</t>
  </si>
  <si>
    <t>11101759</t>
  </si>
  <si>
    <t>BK62GRP100828</t>
  </si>
  <si>
    <t>11101608</t>
  </si>
  <si>
    <t>ศูนย์บริการสาธารณสุข 27 จันทร์ ฉิมไพบูลย์</t>
  </si>
  <si>
    <t>BK62GRP100829</t>
  </si>
  <si>
    <t>11101609</t>
  </si>
  <si>
    <t>ศูนย์บริการสาธารณสุข ที่ 28 กรุงธนบุรี</t>
  </si>
  <si>
    <t>BK62GRP100830</t>
  </si>
  <si>
    <t>11101610</t>
  </si>
  <si>
    <t>ศูนย์บริการสาธารณสุข 29 ช่วง นุชเนตร</t>
  </si>
  <si>
    <t>BK62GRP100831</t>
  </si>
  <si>
    <t>11101761</t>
  </si>
  <si>
    <t>ศูนย์บริการสาธารณสุข 31 เอิบ-จิตร ทังสุบุตร</t>
  </si>
  <si>
    <t>BK62GRP100832</t>
  </si>
  <si>
    <t>11101631</t>
  </si>
  <si>
    <t>BK62GRP100833</t>
  </si>
  <si>
    <t>11101611</t>
  </si>
  <si>
    <t>ศูนย์บริการสาธารณสุขที่ 34 โพธิ์ศรี</t>
  </si>
  <si>
    <t>BK62GRP100834</t>
  </si>
  <si>
    <t>11101612</t>
  </si>
  <si>
    <t>ศูนย์บริการสาธารณสุขที่ 35 หัวหมาก</t>
  </si>
  <si>
    <t>BK62GRP100835</t>
  </si>
  <si>
    <t>11101763</t>
  </si>
  <si>
    <t>BK62GRP100836</t>
  </si>
  <si>
    <t>11101764</t>
  </si>
  <si>
    <t>ศูนย์บริการสาธารณสุข 38 จี๊ด ทองคำ บำเพ็ญ</t>
  </si>
  <si>
    <t>BK62GRP100837</t>
  </si>
  <si>
    <t>11101614</t>
  </si>
  <si>
    <t>ศูนย์บริการสาธารณสุขที่ 39 ราษฎร์บูรณะ</t>
  </si>
  <si>
    <t>BK62GRP100838</t>
  </si>
  <si>
    <t>11101638</t>
  </si>
  <si>
    <t>ศูนย์บริการสาธารณสุข 40 บางแค</t>
  </si>
  <si>
    <t>BK62GRP100839</t>
  </si>
  <si>
    <t>11101706</t>
  </si>
  <si>
    <t>BK62GRP100840</t>
  </si>
  <si>
    <t>11101615</t>
  </si>
  <si>
    <t>ศูนย์บริการสาธารณสุข 42 ถนอม  ทองสิมา</t>
  </si>
  <si>
    <t>BK62GRP100841</t>
  </si>
  <si>
    <t>11101957</t>
  </si>
  <si>
    <t>ศูนย์บริการสาธารณสุข 43 มีนบุรี</t>
  </si>
  <si>
    <t>BK62GRP100842</t>
  </si>
  <si>
    <t>BK62GRP100843</t>
  </si>
  <si>
    <t>11101765</t>
  </si>
  <si>
    <t>BK62GRP100844</t>
  </si>
  <si>
    <t>11101106</t>
  </si>
  <si>
    <t>BK62GRP100845</t>
  </si>
  <si>
    <t>11101766</t>
  </si>
  <si>
    <t>ศูนย์บริการสาธารณสุข 49 วัดชัยพฤกษมาลา</t>
  </si>
  <si>
    <t>BK62GRP100846</t>
  </si>
  <si>
    <t>11101767</t>
  </si>
  <si>
    <t>ศูนย์บริการสาธารณสุข 50  บึงกุ่ม</t>
  </si>
  <si>
    <t>BK62GRP100847</t>
  </si>
  <si>
    <t>11101617</t>
  </si>
  <si>
    <t>ศูนย์บริการสาธารณสุข 51  วัดไผ่ตัน</t>
  </si>
  <si>
    <t>BK62GRP100848</t>
  </si>
  <si>
    <t>11101618</t>
  </si>
  <si>
    <t>ศูนย์บริการสาธารณสุขที่ 52 สามเสนนอก</t>
  </si>
  <si>
    <t>BK62GRP100849</t>
  </si>
  <si>
    <t>11101619</t>
  </si>
  <si>
    <t>ศูนย์บริการสาธารณสุขที่ 54 ทัศน์เอี่ยม</t>
  </si>
  <si>
    <t>BK62GRP100850</t>
  </si>
  <si>
    <t>11101621</t>
  </si>
  <si>
    <t>ศูนย์บริการสาธารณสุขที่ 56 ทับเจริญ</t>
  </si>
  <si>
    <t>BK62GRP100851</t>
  </si>
  <si>
    <t>11101768</t>
  </si>
  <si>
    <t>BK62GRP100852</t>
  </si>
  <si>
    <t>11101622</t>
  </si>
  <si>
    <t>ศูนย์บริการสาธารณสุข 58  ล้อม - พิเสน ฟักอุดม</t>
  </si>
  <si>
    <t>BK62GRP100853</t>
  </si>
  <si>
    <t>11101623</t>
  </si>
  <si>
    <t>ศูนย์บริการสาธารณสุขที่ 59 ทุ่งครุ</t>
  </si>
  <si>
    <t>BK62GRP100854</t>
  </si>
  <si>
    <t>11100740</t>
  </si>
  <si>
    <t>BK62GRP100855</t>
  </si>
  <si>
    <t>11101640</t>
  </si>
  <si>
    <t>ศูนย์บริการสาธารณสุข 61 สังวาลย์ ทัศนารมย์</t>
  </si>
  <si>
    <t>BK62GRP100856</t>
  </si>
  <si>
    <t>11101374</t>
  </si>
  <si>
    <t>รพ.จุฬาลงกรณ์ ภาควิชากุมารเวชศาสตร์</t>
  </si>
  <si>
    <t>BK62GRP100857</t>
  </si>
  <si>
    <t>11101377</t>
  </si>
  <si>
    <t>รพ.รามาธิบดี ภาควิชากุมารเวชศาสตร์</t>
  </si>
  <si>
    <t>BK62GRP100858</t>
  </si>
  <si>
    <t>11101335</t>
  </si>
  <si>
    <t>รพ.ศิริราช ภาควิชาเวชศาสตร์ป้องกันและสังคม</t>
  </si>
  <si>
    <t>BK62GRP100859</t>
  </si>
  <si>
    <t>11101333</t>
  </si>
  <si>
    <t>โรงพยาบาลตำรวจ</t>
  </si>
  <si>
    <t>BK62GRP100860</t>
  </si>
  <si>
    <t>11101471</t>
  </si>
  <si>
    <t>ศูนย์บริการสาธารณสุข 62  ตวงรัชฏ์ ศศะนาวิน-ภักดี  ฐานปัญญา</t>
  </si>
  <si>
    <t>BK62GRP100861</t>
  </si>
  <si>
    <t>11101105</t>
  </si>
  <si>
    <t>BK62GRP100862</t>
  </si>
  <si>
    <t>11101760</t>
  </si>
  <si>
    <t>BK62GRP100863</t>
  </si>
  <si>
    <t>11101613</t>
  </si>
  <si>
    <t>ศูนย์บริการสาธารณสุข ที่ 37 ประสงค์-สุดสาครฯ</t>
  </si>
  <si>
    <t>BK62GRP100864</t>
  </si>
  <si>
    <t>11101639</t>
  </si>
  <si>
    <t>ศูนย์บริการสาธารณสุข ที่ 53 ทุ่งสองห้อง</t>
  </si>
  <si>
    <t>BK62GRP100865</t>
  </si>
  <si>
    <t>11101625</t>
  </si>
  <si>
    <t>ศูนย์บริการสาธารณสุข 48</t>
  </si>
  <si>
    <t>15/07/19</t>
  </si>
  <si>
    <t>BK62GRP100866</t>
  </si>
  <si>
    <t>11101082</t>
  </si>
  <si>
    <t>โรงพยาบาลราชพิพัฒน์</t>
  </si>
  <si>
    <t>BK62GRP100867</t>
  </si>
  <si>
    <t>11101769</t>
  </si>
  <si>
    <t>BK62GRP100868</t>
  </si>
  <si>
    <t>16104422</t>
  </si>
  <si>
    <t>สถานีกาชาดที่ 2 กรุงเทพ</t>
  </si>
  <si>
    <t>BK62GRP100869</t>
  </si>
  <si>
    <t>900001123</t>
  </si>
  <si>
    <t>BK62GRP100871</t>
  </si>
  <si>
    <t>16105983</t>
  </si>
  <si>
    <t>อินทัชเมดิแคร์คลินิกเวชกรรม สาขาประชาอุทิศ</t>
  </si>
  <si>
    <t>BK62GRP100872</t>
  </si>
  <si>
    <t>16104357</t>
  </si>
  <si>
    <t>BK62GRP100873</t>
  </si>
  <si>
    <t>16104360</t>
  </si>
  <si>
    <t>บางขุนเทียน 2 คลินิกเวชกรรม</t>
  </si>
  <si>
    <t>BK62GRP100874</t>
  </si>
  <si>
    <t>16103437</t>
  </si>
  <si>
    <t>บางบอนคลินิคเวชกรรม</t>
  </si>
  <si>
    <t>BK62GRP100875</t>
  </si>
  <si>
    <t>16104393</t>
  </si>
  <si>
    <t>คลินิกแพทย์ศรีนครินทร์</t>
  </si>
  <si>
    <t>BK62GRP100876</t>
  </si>
  <si>
    <t>16104343</t>
  </si>
  <si>
    <t>BK62GRP100877</t>
  </si>
  <si>
    <t>16104344</t>
  </si>
  <si>
    <t>นวมินทร์คลินิกเวชกรรม (สาขาเคหะร่มเกล้า)</t>
  </si>
  <si>
    <t>BK62GRP100878</t>
  </si>
  <si>
    <t>16104345</t>
  </si>
  <si>
    <t>นวมินทร์คลินิกเวชกรรม (สาขาหัวตะเข้)</t>
  </si>
  <si>
    <t>BK62GRP100879</t>
  </si>
  <si>
    <t>16104392</t>
  </si>
  <si>
    <t>คลินิกแพทย์ฉัตรลดา 1</t>
  </si>
  <si>
    <t>BK62GRP100880</t>
  </si>
  <si>
    <t>16104412</t>
  </si>
  <si>
    <t>BK62GRP100881</t>
  </si>
  <si>
    <t>16104333</t>
  </si>
  <si>
    <t>BK62GRP100882</t>
  </si>
  <si>
    <t>16104325</t>
  </si>
  <si>
    <t>BK62GRP100883</t>
  </si>
  <si>
    <t>16104356</t>
  </si>
  <si>
    <t>คลินิกเวชกรรมลาซาล</t>
  </si>
  <si>
    <t>BK62GRP100884</t>
  </si>
  <si>
    <t>16104411</t>
  </si>
  <si>
    <t>คลินิกเวชกรรมกล้วยน้ำไท สาขาราม 2</t>
  </si>
  <si>
    <t>BK62GRP100885</t>
  </si>
  <si>
    <t>16104336</t>
  </si>
  <si>
    <t>คลินิกเวชกรรมกล้วยน้ำไท สาขาสุภาพงษ์ 3</t>
  </si>
  <si>
    <t>BK62GRP100886</t>
  </si>
  <si>
    <t>16104353</t>
  </si>
  <si>
    <t>คลินิกเวชกรรมปิยะมินทร์ สาขาราม 2</t>
  </si>
  <si>
    <t>BK62GRP100887</t>
  </si>
  <si>
    <t>16104354</t>
  </si>
  <si>
    <t>BK62GRP100888</t>
  </si>
  <si>
    <t>16104334</t>
  </si>
  <si>
    <t>BK62GRP100889</t>
  </si>
  <si>
    <t>16104355</t>
  </si>
  <si>
    <t>คลินิกเวชกรรมปิยะมินทร์ อุดมสุข</t>
  </si>
  <si>
    <t>BK62GRP100890</t>
  </si>
  <si>
    <t>16104400</t>
  </si>
  <si>
    <t>BK62GRP100891</t>
  </si>
  <si>
    <t>16104399</t>
  </si>
  <si>
    <t>คลินิกเตาปูนสหแพทย์คลินิก</t>
  </si>
  <si>
    <t>BK62GRP100892</t>
  </si>
  <si>
    <t>16104340</t>
  </si>
  <si>
    <t>BK62GRP100893</t>
  </si>
  <si>
    <t>16104326</t>
  </si>
  <si>
    <t>BK62GRP100894</t>
  </si>
  <si>
    <t>13300198</t>
  </si>
  <si>
    <t>ศูนย์แพทย์ชุมชนเมือง 1 หัวทะเล</t>
  </si>
  <si>
    <t>BK62GRP100895</t>
  </si>
  <si>
    <t>16104339</t>
  </si>
  <si>
    <t>BK62GRP100896</t>
  </si>
  <si>
    <t>16104358</t>
  </si>
  <si>
    <t>เพชรทองคำคลินิกเวชกรรม (สาขาพระราม 2)</t>
  </si>
  <si>
    <t>BK62GRP100897</t>
  </si>
  <si>
    <t>16103577</t>
  </si>
  <si>
    <t>คลินิกเวชกรรมจันทน์สะพาน4</t>
  </si>
  <si>
    <t>BK62GRP100898</t>
  </si>
  <si>
    <t>16104441</t>
  </si>
  <si>
    <t>BK62GRP100899</t>
  </si>
  <si>
    <t>16104398</t>
  </si>
  <si>
    <t>รื่นฤดีคลินิกเวชกรรม</t>
  </si>
  <si>
    <t>BK62GRP100900</t>
  </si>
  <si>
    <t>16105982</t>
  </si>
  <si>
    <t>BK62GRP100901</t>
  </si>
  <si>
    <t>16104327</t>
  </si>
  <si>
    <t>BK62GRP100902</t>
  </si>
  <si>
    <t>16104384</t>
  </si>
  <si>
    <t>คลินิกเปรมประชาการแพทย์</t>
  </si>
  <si>
    <t>BK62GRP100903</t>
  </si>
  <si>
    <t>16104397</t>
  </si>
  <si>
    <t>คลินิกเวชกรรมอนันต์พัฒนา สาขาบางอ้อ</t>
  </si>
  <si>
    <t>BK62GRP100904</t>
  </si>
  <si>
    <t>11101624</t>
  </si>
  <si>
    <t>ศูนย์บริการสาธารณสุขที่ 65 รักษาสุขบางบอน</t>
  </si>
  <si>
    <t>BK62GRP100905</t>
  </si>
  <si>
    <t>11101616</t>
  </si>
  <si>
    <t>ศูนย์บริการสาธารณสุข 44  ลำผักชี  หนองจอก</t>
  </si>
  <si>
    <t>BK62GRP100906</t>
  </si>
  <si>
    <t>16104318</t>
  </si>
  <si>
    <t>มิตรชุมชนคลินิกเวชกรรม สาขาลาดพร้าว 111</t>
  </si>
  <si>
    <t>BK62GRP100907</t>
  </si>
  <si>
    <t>16104338</t>
  </si>
  <si>
    <t>BK62GRP100908</t>
  </si>
  <si>
    <t>16104316</t>
  </si>
  <si>
    <t>BK62GRP100909</t>
  </si>
  <si>
    <t>11101770</t>
  </si>
  <si>
    <t>ศูนย์บริการสาธารณสุข 66 ตำหนักพระแม่กวนอิม โชคชัย 4</t>
  </si>
  <si>
    <t>BK62GRP100910</t>
  </si>
  <si>
    <t>11101771</t>
  </si>
  <si>
    <t>BK62GRP100911</t>
  </si>
  <si>
    <t>16104337</t>
  </si>
  <si>
    <t>BK62GRP100912</t>
  </si>
  <si>
    <t>16106019</t>
  </si>
  <si>
    <t>BK62GRP100913</t>
  </si>
  <si>
    <t>16104401</t>
  </si>
  <si>
    <t>BK62GRP100914</t>
  </si>
  <si>
    <t>16104321</t>
  </si>
  <si>
    <t>เรือพระร่วงคลินิกเวชกรรม สาขาราม 39</t>
  </si>
  <si>
    <t>BK62GRP100915</t>
  </si>
  <si>
    <t>16104391</t>
  </si>
  <si>
    <t>BK62GRP100916</t>
  </si>
  <si>
    <t>16104317</t>
  </si>
  <si>
    <t>ทับสุวรรณคลินิกเวชกรรม</t>
  </si>
  <si>
    <t>BK62GRP100917</t>
  </si>
  <si>
    <t>16104435</t>
  </si>
  <si>
    <t>พระยาสุเรนทร์เวชกรรมคลินิก  สาขาแกรนด์ออคิด</t>
  </si>
  <si>
    <t>BK62GRP100918</t>
  </si>
  <si>
    <t>16104402</t>
  </si>
  <si>
    <t>คลินิกเวชกรรมรดาวุฒิ สาขาบางบอน1 (เดิม คลินิกสุขาภิบาล 1)</t>
  </si>
  <si>
    <t>BK62GRP100919</t>
  </si>
  <si>
    <t>11101772</t>
  </si>
  <si>
    <t>BK62GRP100920</t>
  </si>
  <si>
    <t>16104361</t>
  </si>
  <si>
    <t>บางขุนเทียน 5 คลินิกเวชกรรม</t>
  </si>
  <si>
    <t>BK62GRP100921</t>
  </si>
  <si>
    <t>16104641</t>
  </si>
  <si>
    <t>BK62GRP100922</t>
  </si>
  <si>
    <t>16104380</t>
  </si>
  <si>
    <t>BK62GRP100923</t>
  </si>
  <si>
    <t>16104642</t>
  </si>
  <si>
    <t>เรือพระร่วงคลินิกเวชกรรม สาขา 3</t>
  </si>
  <si>
    <t>BK62GRP100924</t>
  </si>
  <si>
    <t>16105875</t>
  </si>
  <si>
    <t>ศิริพัฒน์เมดดิคัล สหคลินิก</t>
  </si>
  <si>
    <t>BK62GRP100925</t>
  </si>
  <si>
    <t>16104643</t>
  </si>
  <si>
    <t>เรือพระร่วงคลินิกเวชกรรม สาขา 4</t>
  </si>
  <si>
    <t>BK62GRP100926</t>
  </si>
  <si>
    <t>16104417</t>
  </si>
  <si>
    <t>สายไหมคลินิกเวชกรรม  สาขาออเงิน</t>
  </si>
  <si>
    <t>BK62GRP100927</t>
  </si>
  <si>
    <t>16104419</t>
  </si>
  <si>
    <t>ธรรศวรรณสหคลินิก (สุนทรีคลินิกเวชกรรม เดิม)</t>
  </si>
  <si>
    <t>BK62GRP100928</t>
  </si>
  <si>
    <t>16104378</t>
  </si>
  <si>
    <t>มิตรชุมชนคลินิกเวชกรรม (สาขาจันทรุเบกษา)</t>
  </si>
  <si>
    <t>BK62GRP100929</t>
  </si>
  <si>
    <t>16104379</t>
  </si>
  <si>
    <t>BK62GRP100930</t>
  </si>
  <si>
    <t>16104369</t>
  </si>
  <si>
    <t>คลินิกเวชกรรมตลาดบัว</t>
  </si>
  <si>
    <t>BK62GRP100931</t>
  </si>
  <si>
    <t>16104371</t>
  </si>
  <si>
    <t>BK62GRP100932</t>
  </si>
  <si>
    <t>16104365</t>
  </si>
  <si>
    <t>BK62GRP100933</t>
  </si>
  <si>
    <t>16104366</t>
  </si>
  <si>
    <t>BK62GRP100934</t>
  </si>
  <si>
    <t>16104377</t>
  </si>
  <si>
    <t>พัฒนเวชคลินิกเวชกรรม</t>
  </si>
  <si>
    <t>BK62GRP100935</t>
  </si>
  <si>
    <t>16104420</t>
  </si>
  <si>
    <t>BK62GRP100936</t>
  </si>
  <si>
    <t>16104363</t>
  </si>
  <si>
    <t>BK62GRP100937</t>
  </si>
  <si>
    <t>16104416</t>
  </si>
  <si>
    <t>BK62GRP100938</t>
  </si>
  <si>
    <t>11101868</t>
  </si>
  <si>
    <t>โรงพยาบาลจุฬาภรณ์</t>
  </si>
  <si>
    <t>BK62GRP100939</t>
  </si>
  <si>
    <t>16104367</t>
  </si>
  <si>
    <t>BK62GRP100940</t>
  </si>
  <si>
    <t>16104375</t>
  </si>
  <si>
    <t>BK62GRP100941</t>
  </si>
  <si>
    <t>11101773</t>
  </si>
  <si>
    <t>BK62GRP100942</t>
  </si>
  <si>
    <t>11101774</t>
  </si>
  <si>
    <t>BK62GRP100943</t>
  </si>
  <si>
    <t>16103633</t>
  </si>
  <si>
    <t>คลินิกเวชกรรมเพชรบุรี  12</t>
  </si>
  <si>
    <t>BK62GRP100944</t>
  </si>
  <si>
    <t>16104319</t>
  </si>
  <si>
    <t>คลินิกเวชกรรมทวิมาศ  สาขารามคำแหง 36/1</t>
  </si>
  <si>
    <t>BK62GRP100945</t>
  </si>
  <si>
    <t>16104320</t>
  </si>
  <si>
    <t>BK62GRP100946</t>
  </si>
  <si>
    <t>16104362</t>
  </si>
  <si>
    <t>BK62GRP100947</t>
  </si>
  <si>
    <t>16104324</t>
  </si>
  <si>
    <t>BK62GRP100948</t>
  </si>
  <si>
    <t>16104418</t>
  </si>
  <si>
    <t>BK62GRP100949</t>
  </si>
  <si>
    <t>16104421</t>
  </si>
  <si>
    <t>BK62GRP100950</t>
  </si>
  <si>
    <t>16104423</t>
  </si>
  <si>
    <t>BK62GRP100951</t>
  </si>
  <si>
    <t>16104427</t>
  </si>
  <si>
    <t>BK62GRP100952</t>
  </si>
  <si>
    <t>16104429</t>
  </si>
  <si>
    <t>BK62GRP100953</t>
  </si>
  <si>
    <t>16104430</t>
  </si>
  <si>
    <t>เจริญราษฎร์คลินิกเวชกรรม (พระราม 3 เดิม)</t>
  </si>
  <si>
    <t>BK62GRP100954</t>
  </si>
  <si>
    <t>16104436</t>
  </si>
  <si>
    <t>19/07/19</t>
  </si>
  <si>
    <t>BK62GRP100955</t>
  </si>
  <si>
    <t>16104335</t>
  </si>
  <si>
    <t>คลินิกเวชกรรมกล้วยน้ำไท สาขาสุขุมวิท 93</t>
  </si>
  <si>
    <t>BK62GRP100956</t>
  </si>
  <si>
    <t>16104688</t>
  </si>
  <si>
    <t>BK62GRP100957</t>
  </si>
  <si>
    <t>16104388</t>
  </si>
  <si>
    <t>สหคลินิกกล้วยน้ำไท สาขาทุ่งสองห้อง</t>
  </si>
  <si>
    <t>BK62GRP100958</t>
  </si>
  <si>
    <t>16104347</t>
  </si>
  <si>
    <t>นวมินทร์คลินิกเวชกรรม (สาขา ม.มหานคร)</t>
  </si>
  <si>
    <t>BK62GRP100959</t>
  </si>
  <si>
    <t>16104330</t>
  </si>
  <si>
    <t>คลินิกเวชกรรมแพทย์ปัญญา สาขาอ่อนนุช 39</t>
  </si>
  <si>
    <t>BK62GRP100960</t>
  </si>
  <si>
    <t>130005596</t>
  </si>
  <si>
    <t>สหคลินิกแพทย์ปัญญา3 (เดิม คลินิกแพทย์ปัญญา 3)</t>
  </si>
  <si>
    <t>BK62GRP100961</t>
  </si>
  <si>
    <t>16104383</t>
  </si>
  <si>
    <t>BK62GRP100962</t>
  </si>
  <si>
    <t>16104351</t>
  </si>
  <si>
    <t>BK62GRP100963</t>
  </si>
  <si>
    <t>16104395</t>
  </si>
  <si>
    <t>คลินิกเวชกรรมอนันต์พัฒนา สาขาทวีวัฒนา</t>
  </si>
  <si>
    <t>BK62GRP100964</t>
  </si>
  <si>
    <t>16104348</t>
  </si>
  <si>
    <t>BK62GRP100965</t>
  </si>
  <si>
    <t>16104346</t>
  </si>
  <si>
    <t>BK62GRP100966</t>
  </si>
  <si>
    <t>16104396</t>
  </si>
  <si>
    <t>BK62GRP100967</t>
  </si>
  <si>
    <t>16104309</t>
  </si>
  <si>
    <t>ธรรมสุนทรคลินิกเวชกรรม สาขาคลองสาน</t>
  </si>
  <si>
    <t>BK62GRP100968</t>
  </si>
  <si>
    <t>16104352</t>
  </si>
  <si>
    <t>BK62GRP100969</t>
  </si>
  <si>
    <t>16104342</t>
  </si>
  <si>
    <t>BK62GRP100970</t>
  </si>
  <si>
    <t>16104381</t>
  </si>
  <si>
    <t>ศิริพัฒน์คลินิกเวชกรรม</t>
  </si>
  <si>
    <t>BK62GRP100972</t>
  </si>
  <si>
    <t>16104382</t>
  </si>
  <si>
    <t>BK62GRP100973</t>
  </si>
  <si>
    <t>16104368</t>
  </si>
  <si>
    <t>สหคลินิกซอยสายหยุด</t>
  </si>
  <si>
    <t>BK62GRP100974</t>
  </si>
  <si>
    <t>16104644</t>
  </si>
  <si>
    <t>นวมินทร์คลินิกเวชกรรม สาขามีนบุรี (รพ.นวมินทร์)</t>
  </si>
  <si>
    <t>BK62GRP100975</t>
  </si>
  <si>
    <t>16104409</t>
  </si>
  <si>
    <t>BK62GRP100976</t>
  </si>
  <si>
    <t>16104425</t>
  </si>
  <si>
    <t>BK62GRP100977</t>
  </si>
  <si>
    <t>16104438</t>
  </si>
  <si>
    <t>พิบูลวัฒนาคลินิกเวชกรรม</t>
  </si>
  <si>
    <t>BK62GRP100978</t>
  </si>
  <si>
    <t>16104426</t>
  </si>
  <si>
    <t>สุขกมลคลินิกเวชกรรม (พระรามสาม 65)</t>
  </si>
  <si>
    <t>BK62GRP100979</t>
  </si>
  <si>
    <t>16104433</t>
  </si>
  <si>
    <t>BK62GRP100980</t>
  </si>
  <si>
    <t>16104432</t>
  </si>
  <si>
    <t>BK62GRP100981</t>
  </si>
  <si>
    <t>16104424</t>
  </si>
  <si>
    <t>BK62GRP100982</t>
  </si>
  <si>
    <t>16104434</t>
  </si>
  <si>
    <t>BK62GRP100983</t>
  </si>
  <si>
    <t>16104428</t>
  </si>
  <si>
    <t>BK62GRP100984</t>
  </si>
  <si>
    <t>16104443</t>
  </si>
  <si>
    <t>BK62GRP100985</t>
  </si>
  <si>
    <t>16104446</t>
  </si>
  <si>
    <t>BK62GRP100986</t>
  </si>
  <si>
    <t>16104442</t>
  </si>
  <si>
    <t>BK62GRP100987</t>
  </si>
  <si>
    <t>16104439</t>
  </si>
  <si>
    <t>BK62GRP100988</t>
  </si>
  <si>
    <t>16104451</t>
  </si>
  <si>
    <t>คลินิกเวชกรรมอยู่สุข</t>
  </si>
  <si>
    <t>BK62GRP100989</t>
  </si>
  <si>
    <t>16104448</t>
  </si>
  <si>
    <t>BK62GRP100990</t>
  </si>
  <si>
    <t>16104452</t>
  </si>
  <si>
    <t>คลินิกเวชกรรมเจริญแพทย์ ปิ่นเกล้า</t>
  </si>
  <si>
    <t>BK62GRP100991</t>
  </si>
  <si>
    <t>16104453</t>
  </si>
  <si>
    <t>คลินิกเวชกรรมเจริญแพทย์ ดุสิต</t>
  </si>
  <si>
    <t>BK62GRP100992</t>
  </si>
  <si>
    <t>16104449</t>
  </si>
  <si>
    <t>นวมินทร์คลินิกเวชกรรมสาขาคันนายาว</t>
  </si>
  <si>
    <t>BK62GRP100993</t>
  </si>
  <si>
    <t>16104456</t>
  </si>
  <si>
    <t>นวมินทร์คลินิกเวชกรรมสาขาสะพานสูง</t>
  </si>
  <si>
    <t>BK62GRP100994</t>
  </si>
  <si>
    <t>16104457</t>
  </si>
  <si>
    <t>คลินิกเวชกรรมรดาวุฒิ  สาขาบางแวก</t>
  </si>
  <si>
    <t>BK62GRP100995</t>
  </si>
  <si>
    <t>16104458</t>
  </si>
  <si>
    <t>BK62GRP100996</t>
  </si>
  <si>
    <t>16104827</t>
  </si>
  <si>
    <t>คาเมราตาคลินิกเวชกรรม สาขามหาวิทยาลัยธุรกิจบัณฑิต</t>
  </si>
  <si>
    <t>BK62GRP100997</t>
  </si>
  <si>
    <t>16104869</t>
  </si>
  <si>
    <t>BK62GRP100998</t>
  </si>
  <si>
    <t>16104757</t>
  </si>
  <si>
    <t>คาเมราตาคลินิกเวชกรรม สาขาทุ่งสองห้อง</t>
  </si>
  <si>
    <t>BK62GRP100999</t>
  </si>
  <si>
    <t>BK62GRP101000</t>
  </si>
  <si>
    <t>16104733</t>
  </si>
  <si>
    <t>สายไหมสหคลินิก สาขาลาดกระบัง</t>
  </si>
  <si>
    <t>BK62GRP101001</t>
  </si>
  <si>
    <t>16104769</t>
  </si>
  <si>
    <t>สายไหมคลินิกเวชกรรม สาขาเสรีไทย</t>
  </si>
  <si>
    <t>BK62GRP101002</t>
  </si>
  <si>
    <t>16104771</t>
  </si>
  <si>
    <t>สายไหมคลินิกเวชกรรมสาขาหทัยราษฎร์</t>
  </si>
  <si>
    <t>BK62GRP101003</t>
  </si>
  <si>
    <t>16104770</t>
  </si>
  <si>
    <t>สายไหมสหคลินิค สาขาหมู่บ้านนักกีฬา</t>
  </si>
  <si>
    <t>BK62GRP101004</t>
  </si>
  <si>
    <t>16104731</t>
  </si>
  <si>
    <t>BK62GRP101005</t>
  </si>
  <si>
    <t>16104799</t>
  </si>
  <si>
    <t>ลภาราม 1 คลินิกเวชกรรม</t>
  </si>
  <si>
    <t>BK62GRP101006</t>
  </si>
  <si>
    <t>16105115</t>
  </si>
  <si>
    <t>BK62GRP101007</t>
  </si>
  <si>
    <t>16105116</t>
  </si>
  <si>
    <t>BK62GRP101008</t>
  </si>
  <si>
    <t>16105125</t>
  </si>
  <si>
    <t>BK62GRP101009</t>
  </si>
  <si>
    <t>16105108</t>
  </si>
  <si>
    <t>ประชาสุขคลินิกเวชกรรม สาขาอินทามระ 4</t>
  </si>
  <si>
    <t>BK62GRP101010</t>
  </si>
  <si>
    <t>16105118</t>
  </si>
  <si>
    <t>BK62GRP101011</t>
  </si>
  <si>
    <t>16105117</t>
  </si>
  <si>
    <t>สุขเจริญคลินิกเวชกรรม</t>
  </si>
  <si>
    <t>BK62GRP101012</t>
  </si>
  <si>
    <t>16105119</t>
  </si>
  <si>
    <t>เรือพระร่วงคลินิกเวชกรรม สาขา5</t>
  </si>
  <si>
    <t>BK62GRP101013</t>
  </si>
  <si>
    <t>16105124</t>
  </si>
  <si>
    <t>พญาไทสิทธิเวชคลินิกเวชกรรม</t>
  </si>
  <si>
    <t>BK62GRP101014</t>
  </si>
  <si>
    <t>16105122</t>
  </si>
  <si>
    <t>คลินิกเวชกรรมรวินท์มาศ สาขาพหลโยธิน 2</t>
  </si>
  <si>
    <t>BK62GRP101015</t>
  </si>
  <si>
    <t>16105113</t>
  </si>
  <si>
    <t>BK62GRP101016</t>
  </si>
  <si>
    <t>16105121</t>
  </si>
  <si>
    <t>BK62GRP101017</t>
  </si>
  <si>
    <t>16105120</t>
  </si>
  <si>
    <t>ศิริกัญญาคลินิกเวชกรรม</t>
  </si>
  <si>
    <t>BK62GRP101018</t>
  </si>
  <si>
    <t>16105111</t>
  </si>
  <si>
    <t>BK62GRP101019</t>
  </si>
  <si>
    <t>16105123</t>
  </si>
  <si>
    <t>BK62GRP101020</t>
  </si>
  <si>
    <t>16101852</t>
  </si>
  <si>
    <t>โรงพยาบาลเพชรเกษม 2</t>
  </si>
  <si>
    <t>BK62GRP101021</t>
  </si>
  <si>
    <t>16105306</t>
  </si>
  <si>
    <t>สุนันทาคลินิกเวชกรรม</t>
  </si>
  <si>
    <t>BK62GRP101022</t>
  </si>
  <si>
    <t>11102111</t>
  </si>
  <si>
    <t>โรงพยาบาลผู้สูงอายุบางขุนเทียน</t>
  </si>
  <si>
    <t>BK62GRP101023</t>
  </si>
  <si>
    <t>16105457</t>
  </si>
  <si>
    <t>BK62GRP101024</t>
  </si>
  <si>
    <t>16105473</t>
  </si>
  <si>
    <t>BK62GRP101025</t>
  </si>
  <si>
    <t>16105459</t>
  </si>
  <si>
    <t>จันทร์ 16 คลินิกเวชกรรม</t>
  </si>
  <si>
    <t>BK62GRP101026</t>
  </si>
  <si>
    <t>16105458</t>
  </si>
  <si>
    <t>BK62GRP101027</t>
  </si>
  <si>
    <t>16105510</t>
  </si>
  <si>
    <t>คลินิกเวชกรรมแพทย์ศรีนครินทร์ สาขาประเวศ</t>
  </si>
  <si>
    <t>BK62GRP101028</t>
  </si>
  <si>
    <t>16105456</t>
  </si>
  <si>
    <t>BK62GRP101029</t>
  </si>
  <si>
    <t>16105462</t>
  </si>
  <si>
    <t>BK62GRP101030</t>
  </si>
  <si>
    <t>16105882</t>
  </si>
  <si>
    <t>มิตรไมตรีสหคลินิก (ลาซาล)</t>
  </si>
  <si>
    <t>BK62GRP101031</t>
  </si>
  <si>
    <t>16105893</t>
  </si>
  <si>
    <t>บางกอกใหญ่คลินิกเวชกรรม</t>
  </si>
  <si>
    <t>BK62GRP101032</t>
  </si>
  <si>
    <t>16105803</t>
  </si>
  <si>
    <t>BK62GRP101033</t>
  </si>
  <si>
    <t>16105894</t>
  </si>
  <si>
    <t>BK62GRP101034</t>
  </si>
  <si>
    <t>16105896</t>
  </si>
  <si>
    <t>BK62GRP101035</t>
  </si>
  <si>
    <t>16105876</t>
  </si>
  <si>
    <t>ศิริพัฒน์เมดดิคัล คลินิกเวชกรรม</t>
  </si>
  <si>
    <t>BK62GRP101036</t>
  </si>
  <si>
    <t>130005468</t>
  </si>
  <si>
    <t>โรงพยาบาลทั่วไปขนาดเล็กสหวิทยาการมะลิ</t>
  </si>
  <si>
    <t>BK62GRP101037</t>
  </si>
  <si>
    <t>16105851</t>
  </si>
  <si>
    <t>ธนารมย์สหคลินิค(ราชพฤกษ์-สวนผัก)</t>
  </si>
  <si>
    <t>BK62GRP101038</t>
  </si>
  <si>
    <t>16105892</t>
  </si>
  <si>
    <t>BK62GRP101039</t>
  </si>
  <si>
    <t>13460105</t>
  </si>
  <si>
    <t>โรงพยาบาลฆ้องชัย</t>
  </si>
  <si>
    <t>BK62GRP101040</t>
  </si>
  <si>
    <t>13460104</t>
  </si>
  <si>
    <t>BK62GRP101041</t>
  </si>
  <si>
    <t>13460102</t>
  </si>
  <si>
    <t>โรงพยาบาลสามชัย</t>
  </si>
  <si>
    <t>BK62GRP101042</t>
  </si>
  <si>
    <t>13400210</t>
  </si>
  <si>
    <t>BK62GRP101043</t>
  </si>
  <si>
    <t>110003637</t>
  </si>
  <si>
    <t>โรงพยาบาลเวียงเก่า</t>
  </si>
  <si>
    <t>BK62GRP101044</t>
  </si>
  <si>
    <t>110003629</t>
  </si>
  <si>
    <t>โรงพยาบาลโนนศิลา</t>
  </si>
  <si>
    <t>BK62GRP101045</t>
  </si>
  <si>
    <t>13480066</t>
  </si>
  <si>
    <t>โรงพยาบาลวังยาง</t>
  </si>
  <si>
    <t>BK62GRP101046</t>
  </si>
  <si>
    <t>13440051</t>
  </si>
  <si>
    <t>โรงพยาบาลชื่นชม</t>
  </si>
  <si>
    <t>BK62GRP101047</t>
  </si>
  <si>
    <t>16300121</t>
  </si>
  <si>
    <t>คลินิกชุมชนอบอุ่นมหาชัย</t>
  </si>
  <si>
    <t>BK62GRP101048</t>
  </si>
  <si>
    <t>13310129</t>
  </si>
  <si>
    <t>BK62GRP101049</t>
  </si>
  <si>
    <t>13410201</t>
  </si>
  <si>
    <t>ศูนย์บริการสาธารณสุขเทศบาล8</t>
  </si>
  <si>
    <t>BK62GRP101051</t>
  </si>
  <si>
    <t>16103345</t>
  </si>
  <si>
    <t>เรือพระร่วงคลินิคเวชกรรม(บางขุนเทียน)</t>
  </si>
  <si>
    <t>BK62GRP101052</t>
  </si>
  <si>
    <t>16104415</t>
  </si>
  <si>
    <t>อินทัชเมดิแคร์คลินิกเวชกรรม สาขาเจริญกรุง (เดิม มิตรเจริญกรุง/สามย่านฯ)</t>
  </si>
  <si>
    <t>22/07/19</t>
  </si>
  <si>
    <t>BK62GRP101053</t>
  </si>
  <si>
    <t>BK62GRP101054</t>
  </si>
  <si>
    <t>16900143</t>
  </si>
  <si>
    <t>คลินิกชุมชนอบอุ่นหมอเกรียงศักดิ์</t>
  </si>
  <si>
    <t>01A1803AA</t>
  </si>
  <si>
    <t>BK62GRP101055</t>
  </si>
  <si>
    <t>12170002</t>
  </si>
  <si>
    <t>โรงพยาบาลชัยนาทนเรนทร</t>
  </si>
  <si>
    <t>BK62GRP101056</t>
  </si>
  <si>
    <t>12170007</t>
  </si>
  <si>
    <t>BK62GRP101057</t>
  </si>
  <si>
    <t>12170004</t>
  </si>
  <si>
    <t>โรงพยาบาลวัดสิงห์</t>
  </si>
  <si>
    <t>BK62GRP101058</t>
  </si>
  <si>
    <t>12170008</t>
  </si>
  <si>
    <t>โรงพยาบาลสรรพยา</t>
  </si>
  <si>
    <t>BK62GRP101059</t>
  </si>
  <si>
    <t>12170005</t>
  </si>
  <si>
    <t>โรงพยาบาลสรรคบุรี</t>
  </si>
  <si>
    <t>BK62GRP101060</t>
  </si>
  <si>
    <t>12170003</t>
  </si>
  <si>
    <t>BK62GRP101061</t>
  </si>
  <si>
    <t>12170173</t>
  </si>
  <si>
    <t>โรงพยาบาลหนองมะโมง</t>
  </si>
  <si>
    <t>BK62GRP101062</t>
  </si>
  <si>
    <t>12170174</t>
  </si>
  <si>
    <t>BK62GRP101063</t>
  </si>
  <si>
    <t>14510002</t>
  </si>
  <si>
    <t>โรงพยาบาลลำพูน</t>
  </si>
  <si>
    <t>BK62GRP101064</t>
  </si>
  <si>
    <t>14510006</t>
  </si>
  <si>
    <t>BK62GRP101065</t>
  </si>
  <si>
    <t>14510005</t>
  </si>
  <si>
    <t>BK62GRP101066</t>
  </si>
  <si>
    <t>14510004</t>
  </si>
  <si>
    <t>BK62GRP101067</t>
  </si>
  <si>
    <t>14510007</t>
  </si>
  <si>
    <t>BK62GRP101068</t>
  </si>
  <si>
    <t>14510003</t>
  </si>
  <si>
    <t>BK62GRP101069</t>
  </si>
  <si>
    <t>14510009</t>
  </si>
  <si>
    <t>BK62GRP101070</t>
  </si>
  <si>
    <t>14510055</t>
  </si>
  <si>
    <t>BK62GRP101071</t>
  </si>
  <si>
    <t>16510031</t>
  </si>
  <si>
    <t>รพ.เวชกรรมศิริเวชลำพูน</t>
  </si>
  <si>
    <t>BK62GRP101072</t>
  </si>
  <si>
    <t>14510126</t>
  </si>
  <si>
    <t>BK62GRP101073</t>
  </si>
  <si>
    <t>14620002</t>
  </si>
  <si>
    <t>โรงพยาบาลกำแพงเพชร</t>
  </si>
  <si>
    <t>BK62GRP101074</t>
  </si>
  <si>
    <t>14620005</t>
  </si>
  <si>
    <t>BK62GRP101075</t>
  </si>
  <si>
    <t>14620006</t>
  </si>
  <si>
    <t>BK62GRP101076</t>
  </si>
  <si>
    <t>14620003</t>
  </si>
  <si>
    <t>BK62GRP101077</t>
  </si>
  <si>
    <t>14620004</t>
  </si>
  <si>
    <t>โรงพยาบาลพรานกระต่าย</t>
  </si>
  <si>
    <t>BK62GRP101078</t>
  </si>
  <si>
    <t>14620007</t>
  </si>
  <si>
    <t>BK62GRP101079</t>
  </si>
  <si>
    <t>14620009</t>
  </si>
  <si>
    <t>BK62GRP101080</t>
  </si>
  <si>
    <t>14620011</t>
  </si>
  <si>
    <t>โรงพยาบาลปางศิลาทอง</t>
  </si>
  <si>
    <t>BK62GRP101081</t>
  </si>
  <si>
    <t>14620034</t>
  </si>
  <si>
    <t>โรงพยาบาลบึงสามัคคี</t>
  </si>
  <si>
    <t>BK62GRP101082</t>
  </si>
  <si>
    <t>14620061</t>
  </si>
  <si>
    <t>โรงพยาบาลโกสัมพีนคร</t>
  </si>
  <si>
    <t>23/07/19</t>
  </si>
  <si>
    <t>BK62GRP101083</t>
  </si>
  <si>
    <t>14570002</t>
  </si>
  <si>
    <t>โรงพยาบาลเชียงรายประชานุเคราะห์</t>
  </si>
  <si>
    <t>BK62GRP101084</t>
  </si>
  <si>
    <t>14570004</t>
  </si>
  <si>
    <t>BK62GRP101085</t>
  </si>
  <si>
    <t>14570003</t>
  </si>
  <si>
    <t>BK62GRP101086</t>
  </si>
  <si>
    <t>14570012</t>
  </si>
  <si>
    <t>BK62GRP101087</t>
  </si>
  <si>
    <t>14570005</t>
  </si>
  <si>
    <t>BK62GRP101088</t>
  </si>
  <si>
    <t>14570010</t>
  </si>
  <si>
    <t>BK62GRP101089</t>
  </si>
  <si>
    <t>14570006</t>
  </si>
  <si>
    <t>BK62GRP101090</t>
  </si>
  <si>
    <t>14570009</t>
  </si>
  <si>
    <t>BK62GRP101091</t>
  </si>
  <si>
    <t>14570008</t>
  </si>
  <si>
    <t>BK62GRP101092</t>
  </si>
  <si>
    <t>14570011</t>
  </si>
  <si>
    <t>BK62GRP101093</t>
  </si>
  <si>
    <t>14570015</t>
  </si>
  <si>
    <t>รพ.เวียงแก่น</t>
  </si>
  <si>
    <t>BK62GRP101094</t>
  </si>
  <si>
    <t>14570016</t>
  </si>
  <si>
    <t>BK62GRP101095</t>
  </si>
  <si>
    <t>14570017</t>
  </si>
  <si>
    <t>BK62GRP101096</t>
  </si>
  <si>
    <t>14570018</t>
  </si>
  <si>
    <t>BK62GRP101097</t>
  </si>
  <si>
    <t>14570091</t>
  </si>
  <si>
    <t>BK62GRP101098</t>
  </si>
  <si>
    <t>14570007</t>
  </si>
  <si>
    <t>รพ.สมเด็จพระยุพราชเชียงของ</t>
  </si>
  <si>
    <t>BK62GRP101099</t>
  </si>
  <si>
    <t>14570114</t>
  </si>
  <si>
    <t>BK62GRP101100</t>
  </si>
  <si>
    <t>14570190</t>
  </si>
  <si>
    <t>BK62GRP101101</t>
  </si>
  <si>
    <t>14560002</t>
  </si>
  <si>
    <t>โรงพยาบาลพะเยา</t>
  </si>
  <si>
    <t>BK62GRP101102</t>
  </si>
  <si>
    <t>14560006</t>
  </si>
  <si>
    <t>BK62GRP101103</t>
  </si>
  <si>
    <t>14560003</t>
  </si>
  <si>
    <t>BK62GRP101104</t>
  </si>
  <si>
    <t>14560007</t>
  </si>
  <si>
    <t>BK62GRP101105</t>
  </si>
  <si>
    <t>14560005</t>
  </si>
  <si>
    <t>BK62GRP101106</t>
  </si>
  <si>
    <t>14560004</t>
  </si>
  <si>
    <t>BK62GRP101107</t>
  </si>
  <si>
    <t>14560010</t>
  </si>
  <si>
    <t>BK62GRP101108</t>
  </si>
  <si>
    <t>14560025</t>
  </si>
  <si>
    <t>รพ.ค่ายขุนเจืองธรรมิกราช</t>
  </si>
  <si>
    <t>24/07/19</t>
  </si>
  <si>
    <t>BK62GRP101109</t>
  </si>
  <si>
    <t>14500002</t>
  </si>
  <si>
    <t>โรงพยาบาลนครพิงค์</t>
  </si>
  <si>
    <t>BK62GRP101110</t>
  </si>
  <si>
    <t>14500006</t>
  </si>
  <si>
    <t>BK62GRP101111</t>
  </si>
  <si>
    <t>14500005</t>
  </si>
  <si>
    <t>รพ.เทพรัตนเวชชานุกูล เฉลิมพระเกียรติ 60 พรรษา</t>
  </si>
  <si>
    <t>BK62GRP101112</t>
  </si>
  <si>
    <t>14500013</t>
  </si>
  <si>
    <t>BK62GRP101113</t>
  </si>
  <si>
    <t>14500009</t>
  </si>
  <si>
    <t>BK62GRP101114</t>
  </si>
  <si>
    <t>14500014</t>
  </si>
  <si>
    <t>BK62GRP101115</t>
  </si>
  <si>
    <t>14500016</t>
  </si>
  <si>
    <t>BK62GRP101116</t>
  </si>
  <si>
    <t>14500003</t>
  </si>
  <si>
    <t>โรงพยาบาลฝาง</t>
  </si>
  <si>
    <t>BK62GRP101117</t>
  </si>
  <si>
    <t>14500011</t>
  </si>
  <si>
    <t>BK62GRP101118</t>
  </si>
  <si>
    <t>14500008</t>
  </si>
  <si>
    <t>BK62GRP101119</t>
  </si>
  <si>
    <t>14500004</t>
  </si>
  <si>
    <t>BK62GRP101120</t>
  </si>
  <si>
    <t>14500107</t>
  </si>
  <si>
    <t>BK62GRP101121</t>
  </si>
  <si>
    <t>14500030</t>
  </si>
  <si>
    <t>BK62GRP101122</t>
  </si>
  <si>
    <t>14500018</t>
  </si>
  <si>
    <t>BK62GRP101123</t>
  </si>
  <si>
    <t>14500007</t>
  </si>
  <si>
    <t>BK62GRP101124</t>
  </si>
  <si>
    <t>14500012</t>
  </si>
  <si>
    <t>BK62GRP101125</t>
  </si>
  <si>
    <t>14500015</t>
  </si>
  <si>
    <t>BK62GRP101126</t>
  </si>
  <si>
    <t>14500010</t>
  </si>
  <si>
    <t>BK62GRP101127</t>
  </si>
  <si>
    <t>14500017</t>
  </si>
  <si>
    <t>BK62GRP101128</t>
  </si>
  <si>
    <t>14500031</t>
  </si>
  <si>
    <t>โรงพยาบาลแม่วาง</t>
  </si>
  <si>
    <t>BK62GRP101129</t>
  </si>
  <si>
    <t>14500028</t>
  </si>
  <si>
    <t>โรงพยาบาลแม่ออน</t>
  </si>
  <si>
    <t>BK62GRP101130</t>
  </si>
  <si>
    <t>14500058</t>
  </si>
  <si>
    <t>รพ.กองบิน 41</t>
  </si>
  <si>
    <t>BK62GRP101131</t>
  </si>
  <si>
    <t>14500044</t>
  </si>
  <si>
    <t>รพ.ค่ายกาวิละ เชียงใหม่</t>
  </si>
  <si>
    <t>BK62GRP101132</t>
  </si>
  <si>
    <t>14500119</t>
  </si>
  <si>
    <t>BK62GRP101133</t>
  </si>
  <si>
    <t>16500059</t>
  </si>
  <si>
    <t>รพ.ทั่วไปขนาดใหญ่เชียงใหม่เมดิคอลเซ็นเตอร์(เดิม เชียงใหม่รวมแพทย์)</t>
  </si>
  <si>
    <t>BK62GRP101134</t>
  </si>
  <si>
    <t>14500048</t>
  </si>
  <si>
    <t>โรงพยาบาลมหาราชนครเชียงใหม่</t>
  </si>
  <si>
    <t>BK62GRP101135</t>
  </si>
  <si>
    <t>14500049</t>
  </si>
  <si>
    <t>โรงพยาบาลเทศบาลนครเชียงใหม่</t>
  </si>
  <si>
    <t>BK62GRP101136</t>
  </si>
  <si>
    <t>16500092</t>
  </si>
  <si>
    <t>โรงพยาบาลทั่วไปขนาดใหญ่ เชียงใหม่ใกล้หมอ</t>
  </si>
  <si>
    <t>BK62GRP101137</t>
  </si>
  <si>
    <t>16500140</t>
  </si>
  <si>
    <t>รพ.ทั่วไปขนาดกลางเชียงใหม่ฮอสพิทอล(เดิม สยามราษฎร์ เชียงใหม่)</t>
  </si>
  <si>
    <t>BK62GRP101138</t>
  </si>
  <si>
    <t>14500354</t>
  </si>
  <si>
    <t>รพ.วัดจันทร์เฉลิมพระเกียรติ 80 พรรษา</t>
  </si>
  <si>
    <t>BK62GRP101139</t>
  </si>
  <si>
    <t>14630002</t>
  </si>
  <si>
    <t>โรงพยาบาลสมเด็จพระเจ้าตากสินมหาราช</t>
  </si>
  <si>
    <t>BK62GRP101140</t>
  </si>
  <si>
    <t>14630003</t>
  </si>
  <si>
    <t>โรงพยาบาลแม่สอด</t>
  </si>
  <si>
    <t>BK62GRP101141</t>
  </si>
  <si>
    <t>14630006</t>
  </si>
  <si>
    <t>BK62GRP101142</t>
  </si>
  <si>
    <t>14630005</t>
  </si>
  <si>
    <t>BK62GRP101143</t>
  </si>
  <si>
    <t>14630008</t>
  </si>
  <si>
    <t>BK62GRP101144</t>
  </si>
  <si>
    <t>14630007</t>
  </si>
  <si>
    <t>BK62GRP101145</t>
  </si>
  <si>
    <t>14630038</t>
  </si>
  <si>
    <t>รพ.ค่ายวชิรปราการ</t>
  </si>
  <si>
    <t>BK62GRP101146</t>
  </si>
  <si>
    <t>14630060</t>
  </si>
  <si>
    <t>คลินิกชุมชนอบอุ่น เทศบาลนครแม่สอด</t>
  </si>
  <si>
    <t>BK62GRP101147</t>
  </si>
  <si>
    <t>14630077</t>
  </si>
  <si>
    <t>โรงพยาบาลวังเจ้า</t>
  </si>
  <si>
    <t>BK62GRP101148</t>
  </si>
  <si>
    <t>16500094</t>
  </si>
  <si>
    <t>รพ.เซ็นทรัลเชียงใหม่เมโมเรียล</t>
  </si>
  <si>
    <t>BK62GRP101149</t>
  </si>
  <si>
    <t>14630004</t>
  </si>
  <si>
    <t>26/07/19</t>
  </si>
  <si>
    <t>BK62GRP101150</t>
  </si>
  <si>
    <t>14580002</t>
  </si>
  <si>
    <t>BK62GRP101151</t>
  </si>
  <si>
    <t>14580004</t>
  </si>
  <si>
    <t>BK62GRP101152</t>
  </si>
  <si>
    <t>14580005</t>
  </si>
  <si>
    <t>BK62GRP101153</t>
  </si>
  <si>
    <t>14580003</t>
  </si>
  <si>
    <t>BK62GRP101154</t>
  </si>
  <si>
    <t>14580006</t>
  </si>
  <si>
    <t>โรงพยาบาลแม่ลาน้อย</t>
  </si>
  <si>
    <t>BK62GRP101155</t>
  </si>
  <si>
    <t>14580007</t>
  </si>
  <si>
    <t>BK62GRP101156</t>
  </si>
  <si>
    <t>14580009</t>
  </si>
  <si>
    <t>BK62GRP101157</t>
  </si>
  <si>
    <t>14650002</t>
  </si>
  <si>
    <t>โรงพยาบาลพุทธชินราช พิษณุโลก</t>
  </si>
  <si>
    <t>BK62GRP101158</t>
  </si>
  <si>
    <t>14650003</t>
  </si>
  <si>
    <t>BK62GRP101159</t>
  </si>
  <si>
    <t>14650005</t>
  </si>
  <si>
    <t>BK62GRP101160</t>
  </si>
  <si>
    <t>14650006</t>
  </si>
  <si>
    <t>BK62GRP101161</t>
  </si>
  <si>
    <t>14650010</t>
  </si>
  <si>
    <t>01A1803AB</t>
  </si>
  <si>
    <t>BK62GRP101162</t>
  </si>
  <si>
    <t>14650008</t>
  </si>
  <si>
    <t>BK62GRP101163</t>
  </si>
  <si>
    <t>14650004</t>
  </si>
  <si>
    <t>รพ.สมเด็จพระยุพราชนครไทย</t>
  </si>
  <si>
    <t>BK62GRP101164</t>
  </si>
  <si>
    <t>14650027</t>
  </si>
  <si>
    <t>รพ.ค่ายสมเด็จพระนเรศวรมหาราช</t>
  </si>
  <si>
    <t>BK62GRP101165</t>
  </si>
  <si>
    <t>14650070</t>
  </si>
  <si>
    <t>รพ.กองบิน 46</t>
  </si>
  <si>
    <t>BK62GRP101166</t>
  </si>
  <si>
    <t>14650054</t>
  </si>
  <si>
    <t>BK62GRP101167</t>
  </si>
  <si>
    <t>14660002</t>
  </si>
  <si>
    <t>โรงพยาบาลพิจิตร</t>
  </si>
  <si>
    <t>BK62GRP101168</t>
  </si>
  <si>
    <t>14660008</t>
  </si>
  <si>
    <t>BK62GRP101169</t>
  </si>
  <si>
    <t>14660007</t>
  </si>
  <si>
    <t>โรงพยาบาลโพธิ์ประทับช้าง</t>
  </si>
  <si>
    <t>BK62GRP101170</t>
  </si>
  <si>
    <t>14660004</t>
  </si>
  <si>
    <t>BK62GRP101171</t>
  </si>
  <si>
    <t>14660006</t>
  </si>
  <si>
    <t>BK62GRP101172</t>
  </si>
  <si>
    <t>14660005</t>
  </si>
  <si>
    <t>BK62GRP101173</t>
  </si>
  <si>
    <t>14660010</t>
  </si>
  <si>
    <t>โรงพยาบาลทับคล้อ</t>
  </si>
  <si>
    <t>BK62GRP101174</t>
  </si>
  <si>
    <t>14660003</t>
  </si>
  <si>
    <t>รพ.สมเด็จพระยุพราชตะพานหิน</t>
  </si>
  <si>
    <t>BK62GRP101175</t>
  </si>
  <si>
    <t>14660114</t>
  </si>
  <si>
    <t>โรงพยาบาลสากเหล็ก</t>
  </si>
  <si>
    <t>BK62GRP101176</t>
  </si>
  <si>
    <t>14660115</t>
  </si>
  <si>
    <t>BK62GRP101177</t>
  </si>
  <si>
    <t>14660116</t>
  </si>
  <si>
    <t>BK62GRP101178</t>
  </si>
  <si>
    <t>14550002</t>
  </si>
  <si>
    <t>โรงพยาบาลน่าน</t>
  </si>
  <si>
    <t>BK62GRP101179</t>
  </si>
  <si>
    <t>14550010</t>
  </si>
  <si>
    <t>BK62GRP101180</t>
  </si>
  <si>
    <t>14550006</t>
  </si>
  <si>
    <t>BK62GRP101181</t>
  </si>
  <si>
    <t>14550005</t>
  </si>
  <si>
    <t>BK62GRP101182</t>
  </si>
  <si>
    <t>14550008</t>
  </si>
  <si>
    <t>BK62GRP101183</t>
  </si>
  <si>
    <t>14550004</t>
  </si>
  <si>
    <t>BK62GRP101184</t>
  </si>
  <si>
    <t>14550007</t>
  </si>
  <si>
    <t>BK62GRP101185</t>
  </si>
  <si>
    <t>14550009</t>
  </si>
  <si>
    <t>BK62GRP101186</t>
  </si>
  <si>
    <t>14550012</t>
  </si>
  <si>
    <t>BK62GRP101187</t>
  </si>
  <si>
    <t>14550011</t>
  </si>
  <si>
    <t>BK62GRP101188</t>
  </si>
  <si>
    <t>14550019</t>
  </si>
  <si>
    <t>BK62GRP101189</t>
  </si>
  <si>
    <t>14550020</t>
  </si>
  <si>
    <t>BK62GRP101190</t>
  </si>
  <si>
    <t>14550003</t>
  </si>
  <si>
    <t>รพร.สมเด็จพระยุพราชปัว</t>
  </si>
  <si>
    <t>BK62GRP101191</t>
  </si>
  <si>
    <t>14550126</t>
  </si>
  <si>
    <t>รพ.ค่ายสุริยพงษ์</t>
  </si>
  <si>
    <t>BK62GRP101192</t>
  </si>
  <si>
    <t>14550113</t>
  </si>
  <si>
    <t>BK62GRP101193</t>
  </si>
  <si>
    <t>14550153</t>
  </si>
  <si>
    <t>โรงพยาบาลภูเพียง</t>
  </si>
  <si>
    <t>BK62GRP101194</t>
  </si>
  <si>
    <t>14600002</t>
  </si>
  <si>
    <t>โรงพยาบาลสวรรค์ประชารักษ์</t>
  </si>
  <si>
    <t>BK62GRP101195</t>
  </si>
  <si>
    <t>14600011</t>
  </si>
  <si>
    <t>BK62GRP101196</t>
  </si>
  <si>
    <t>14600009</t>
  </si>
  <si>
    <t>BK62GRP101197</t>
  </si>
  <si>
    <t>14600005</t>
  </si>
  <si>
    <t>BK62GRP101198</t>
  </si>
  <si>
    <t>14600008</t>
  </si>
  <si>
    <t>BK62GRP101199</t>
  </si>
  <si>
    <t>14600019</t>
  </si>
  <si>
    <t>BK62GRP101200</t>
  </si>
  <si>
    <t>14600003</t>
  </si>
  <si>
    <t>BK62GRP101201</t>
  </si>
  <si>
    <t>14600006</t>
  </si>
  <si>
    <t>BK62GRP101202</t>
  </si>
  <si>
    <t>14600010</t>
  </si>
  <si>
    <t>BK62GRP101203</t>
  </si>
  <si>
    <t>14600017</t>
  </si>
  <si>
    <t>BK62GRP101204</t>
  </si>
  <si>
    <t>14600004</t>
  </si>
  <si>
    <t>โรงพยาบาลลาดยาว</t>
  </si>
  <si>
    <t>BK62GRP101205</t>
  </si>
  <si>
    <t>14600007</t>
  </si>
  <si>
    <t>BK62GRP101206</t>
  </si>
  <si>
    <t>14600021</t>
  </si>
  <si>
    <t>BK62GRP101207</t>
  </si>
  <si>
    <t>14600035</t>
  </si>
  <si>
    <t>BK62GRP101208</t>
  </si>
  <si>
    <t>14600089</t>
  </si>
  <si>
    <t>รพ.กองบิน 4 กองพลบินที่ 3</t>
  </si>
  <si>
    <t>BK62GRP101209</t>
  </si>
  <si>
    <t>14600148</t>
  </si>
  <si>
    <t>โรงพยาบาลชุมตาบง</t>
  </si>
  <si>
    <t>BK62GRP101211</t>
  </si>
  <si>
    <t>14540002</t>
  </si>
  <si>
    <t>โรงพยาบาลแพร่</t>
  </si>
  <si>
    <t>BK62GRP101212</t>
  </si>
  <si>
    <t>14540005</t>
  </si>
  <si>
    <t>30/07/19</t>
  </si>
  <si>
    <t>BK62GRP101213</t>
  </si>
  <si>
    <t>14540003</t>
  </si>
  <si>
    <t>BK62GRP101214</t>
  </si>
  <si>
    <t>14540004</t>
  </si>
  <si>
    <t>โรงพยาบาลสูงเม่น</t>
  </si>
  <si>
    <t>BK62GRP101215</t>
  </si>
  <si>
    <t>14540006</t>
  </si>
  <si>
    <t>BK62GRP101216</t>
  </si>
  <si>
    <t>14540008</t>
  </si>
  <si>
    <t>โรงพยาบาลวังชิ้น</t>
  </si>
  <si>
    <t>BK62GRP101217</t>
  </si>
  <si>
    <t>14540012</t>
  </si>
  <si>
    <t>BK62GRP101218</t>
  </si>
  <si>
    <t>14540007</t>
  </si>
  <si>
    <t>โรงพยาบาลสมเด็จพระยุพราชเด่นชัย</t>
  </si>
  <si>
    <t>BK62GRP101219</t>
  </si>
  <si>
    <t>14520002</t>
  </si>
  <si>
    <t>โรงพยาบาลลำปาง</t>
  </si>
  <si>
    <t>BK62GRP101220</t>
  </si>
  <si>
    <t>14520014</t>
  </si>
  <si>
    <t>BK62GRP101221</t>
  </si>
  <si>
    <t>14520005</t>
  </si>
  <si>
    <t>BK62GRP101222</t>
  </si>
  <si>
    <t>14520008</t>
  </si>
  <si>
    <t>BK62GRP101223</t>
  </si>
  <si>
    <t>14520003</t>
  </si>
  <si>
    <t>รพ.แจ้ห่ม</t>
  </si>
  <si>
    <t>BK62GRP101224</t>
  </si>
  <si>
    <t>14520006</t>
  </si>
  <si>
    <t>BK62GRP101225</t>
  </si>
  <si>
    <t>14520012</t>
  </si>
  <si>
    <t>BK62GRP101226</t>
  </si>
  <si>
    <t>14520011</t>
  </si>
  <si>
    <t>BK62GRP101227</t>
  </si>
  <si>
    <t>14520010</t>
  </si>
  <si>
    <t>BK62GRP101228</t>
  </si>
  <si>
    <t>14520009</t>
  </si>
  <si>
    <t>BK62GRP101229</t>
  </si>
  <si>
    <t>14520004</t>
  </si>
  <si>
    <t>BK62GRP101230</t>
  </si>
  <si>
    <t>14520007</t>
  </si>
  <si>
    <t>BK62GRP101231</t>
  </si>
  <si>
    <t>14520055</t>
  </si>
  <si>
    <t>รพ.ค่ายสุรศักดิ์มนตรี ลำปาง</t>
  </si>
  <si>
    <t>BK62GRP101232</t>
  </si>
  <si>
    <t>14520013</t>
  </si>
  <si>
    <t>BK62GRP101233</t>
  </si>
  <si>
    <t>14670002</t>
  </si>
  <si>
    <t>โรงพยาบาลเพชรบูรณ์</t>
  </si>
  <si>
    <t>BK62GRP101234</t>
  </si>
  <si>
    <t>14670003</t>
  </si>
  <si>
    <t>BK62GRP101235</t>
  </si>
  <si>
    <t>14670005</t>
  </si>
  <si>
    <t>BK62GRP101236</t>
  </si>
  <si>
    <t>14670008</t>
  </si>
  <si>
    <t>BK62GRP101237</t>
  </si>
  <si>
    <t>14670006</t>
  </si>
  <si>
    <t>BK62GRP101238</t>
  </si>
  <si>
    <t>14670009</t>
  </si>
  <si>
    <t>BK62GRP101239</t>
  </si>
  <si>
    <t>14670011</t>
  </si>
  <si>
    <t>BK62GRP101240</t>
  </si>
  <si>
    <t>14670010</t>
  </si>
  <si>
    <t>BK62GRP101241</t>
  </si>
  <si>
    <t>14670012</t>
  </si>
  <si>
    <t>BK62GRP101242</t>
  </si>
  <si>
    <t>14670004</t>
  </si>
  <si>
    <t>รพร.สมเด็จพระยุพราชหล่มเก่า</t>
  </si>
  <si>
    <t>BK62GRP101243</t>
  </si>
  <si>
    <t>14670020</t>
  </si>
  <si>
    <t>31/07/19</t>
  </si>
  <si>
    <t>BK62GRP101244</t>
  </si>
  <si>
    <t>14640002</t>
  </si>
  <si>
    <t>โรงพยาบาลสุโขทัย</t>
  </si>
  <si>
    <t>BK62GRP101245</t>
  </si>
  <si>
    <t>14640003</t>
  </si>
  <si>
    <t>BK62GRP101246</t>
  </si>
  <si>
    <t>14640009</t>
  </si>
  <si>
    <t>BK62GRP101247</t>
  </si>
  <si>
    <t>14640007</t>
  </si>
  <si>
    <t>BK62GRP101248</t>
  </si>
  <si>
    <t>14640006</t>
  </si>
  <si>
    <t>BK62GRP101249</t>
  </si>
  <si>
    <t>14640005</t>
  </si>
  <si>
    <t>BK62GRP101250</t>
  </si>
  <si>
    <t>14640004</t>
  </si>
  <si>
    <t>BK62GRP101251</t>
  </si>
  <si>
    <t>14640008</t>
  </si>
  <si>
    <t>BK62GRP101252</t>
  </si>
  <si>
    <t>14530002</t>
  </si>
  <si>
    <t>โรงพยาบาลอุตรดิตถ์</t>
  </si>
  <si>
    <t>BK62GRP101253</t>
  </si>
  <si>
    <t>14530006</t>
  </si>
  <si>
    <t>BK62GRP101254</t>
  </si>
  <si>
    <t>14530004</t>
  </si>
  <si>
    <t>BK62GRP101255</t>
  </si>
  <si>
    <t>14530005</t>
  </si>
  <si>
    <t>BK62GRP101256</t>
  </si>
  <si>
    <t>14530003</t>
  </si>
  <si>
    <t>BK62GRP101257</t>
  </si>
  <si>
    <t>14530009</t>
  </si>
  <si>
    <t>BK62GRP101258</t>
  </si>
  <si>
    <t>14530010</t>
  </si>
  <si>
    <t>BK62GRP101259</t>
  </si>
  <si>
    <t>14530030</t>
  </si>
  <si>
    <t>BK62GRP101260</t>
  </si>
  <si>
    <t>14610002</t>
  </si>
  <si>
    <t>BK62GRP101261</t>
  </si>
  <si>
    <t>14610005</t>
  </si>
  <si>
    <t>BK62GRP101262</t>
  </si>
  <si>
    <t>14610008</t>
  </si>
  <si>
    <t>BK62GRP101263</t>
  </si>
  <si>
    <t>14610003</t>
  </si>
  <si>
    <t>BK62GRP101264</t>
  </si>
  <si>
    <t>14610006</t>
  </si>
  <si>
    <t>BK62GRP101265</t>
  </si>
  <si>
    <t>14610004</t>
  </si>
  <si>
    <t>BK62GRP101266</t>
  </si>
  <si>
    <t>14610009</t>
  </si>
  <si>
    <t>BK62GRP101267</t>
  </si>
  <si>
    <t>14610011</t>
  </si>
  <si>
    <t>โรงพยาบาลห้วยคต</t>
  </si>
  <si>
    <t>BK62GRP101268</t>
  </si>
  <si>
    <t>14640010</t>
  </si>
  <si>
    <t>BK62GRP101269</t>
  </si>
  <si>
    <t>14530008</t>
  </si>
  <si>
    <t>01/08/19</t>
  </si>
  <si>
    <t>BK62GRP101270</t>
  </si>
  <si>
    <t>14660052</t>
  </si>
  <si>
    <t>BK62GRP101271</t>
  </si>
  <si>
    <t>14500043</t>
  </si>
  <si>
    <t>BK62GRP101272</t>
  </si>
  <si>
    <t>14500032</t>
  </si>
  <si>
    <t>BK62GRP101274</t>
  </si>
  <si>
    <t>14620010</t>
  </si>
  <si>
    <t>05/08/19</t>
  </si>
  <si>
    <t>BK62GRP101275</t>
  </si>
  <si>
    <t>06/08/19</t>
  </si>
  <si>
    <t>BK62GRP101276</t>
  </si>
  <si>
    <t>08/08/19</t>
  </si>
  <si>
    <t>BK62GRP101277</t>
  </si>
  <si>
    <t>16104341</t>
  </si>
  <si>
    <t>นวมินทร์คลินิกเวชกรรม สาขารามอินทรา กม.8</t>
  </si>
  <si>
    <t>BK62GRP101278</t>
  </si>
  <si>
    <t>BK62GRP101279</t>
  </si>
  <si>
    <t>09/08/19</t>
  </si>
  <si>
    <t>BK62GRP101280</t>
  </si>
  <si>
    <t>15940003</t>
  </si>
  <si>
    <t>รพ.สมเด็จพระยุพราชสายบุรี</t>
  </si>
  <si>
    <t>BK62GRP101282</t>
  </si>
  <si>
    <t>15950006</t>
  </si>
  <si>
    <t>BK62GRP101283</t>
  </si>
  <si>
    <t>BK62GRP101284</t>
  </si>
  <si>
    <t>BK62GRP101285</t>
  </si>
  <si>
    <t>BK62GRP101286</t>
  </si>
  <si>
    <t>13/08/19</t>
  </si>
  <si>
    <t>BK62GRP101287</t>
  </si>
  <si>
    <t>BK62GRP101288</t>
  </si>
  <si>
    <t>BK62GRP101289</t>
  </si>
  <si>
    <t>BK62GRP101290</t>
  </si>
  <si>
    <t>BK62GRP101291</t>
  </si>
  <si>
    <t>BK62GRP101292</t>
  </si>
  <si>
    <t>BK62GRP101293</t>
  </si>
  <si>
    <t>BK62GRP101294</t>
  </si>
  <si>
    <t>BK62GRP101295</t>
  </si>
  <si>
    <t>BK62GRP101296</t>
  </si>
  <si>
    <t>BK62GRP101297</t>
  </si>
  <si>
    <t>BK62GRP101298</t>
  </si>
  <si>
    <t>BK62GRP101299</t>
  </si>
  <si>
    <t>BK62GRP101300</t>
  </si>
  <si>
    <t>BK62GRP101301</t>
  </si>
  <si>
    <t>BK62GRP101302</t>
  </si>
  <si>
    <t>BK62GRP101303</t>
  </si>
  <si>
    <t>12120252</t>
  </si>
  <si>
    <t>ศูนย์แพทย์ปฐมภูมิและแพทย์แผนไทยประยุกต์ คณะแพทย์ศาสตร์ มหาวิทยาลัยธรรมศาสตร์</t>
  </si>
  <si>
    <t>BK62GRP101304</t>
  </si>
  <si>
    <t>12120018</t>
  </si>
  <si>
    <t>โรงพยาบาลธรรมศาสตร์เฉลิมพระเกียรติ</t>
  </si>
  <si>
    <t>BK62GRP101305</t>
  </si>
  <si>
    <t>BK62GRP101306</t>
  </si>
  <si>
    <t>BK62GRP101307</t>
  </si>
  <si>
    <t>BK62GRP101308</t>
  </si>
  <si>
    <t>BK62GRP101309</t>
  </si>
  <si>
    <t>BK62GRP101310</t>
  </si>
  <si>
    <t>BK62GRP101311</t>
  </si>
  <si>
    <t>BK62GRP101312</t>
  </si>
  <si>
    <t>BK62GRP101314</t>
  </si>
  <si>
    <t>BK62GRP101315</t>
  </si>
  <si>
    <t>16120646</t>
  </si>
  <si>
    <t>บ้านอบอุ่นคลินิคเวชกรรม สาขาคลองหก</t>
  </si>
  <si>
    <t>BK62GRP101316</t>
  </si>
  <si>
    <t>16120642</t>
  </si>
  <si>
    <t>บ้านอบอุ่นคลินิกเวชกรรม สาขาสะพานแดง</t>
  </si>
  <si>
    <t>BK62GRP101317</t>
  </si>
  <si>
    <t>BK62GRP101318</t>
  </si>
  <si>
    <t>BK62GRP101319</t>
  </si>
  <si>
    <t>BK62GRP101320</t>
  </si>
  <si>
    <t>BK62GRP101321</t>
  </si>
  <si>
    <t>BK62GRP101322</t>
  </si>
  <si>
    <t>16105719</t>
  </si>
  <si>
    <t>มิตรไมตรีคลินิกเวชกรรม (แพรกษา)</t>
  </si>
  <si>
    <t>BK62GRP101323</t>
  </si>
  <si>
    <t>BK62GRP101324</t>
  </si>
  <si>
    <t>BK62GRP101325</t>
  </si>
  <si>
    <t>BK62GRP101326</t>
  </si>
  <si>
    <t>BK62GRP101327</t>
  </si>
  <si>
    <t>BK62GRP101328</t>
  </si>
  <si>
    <t>BK62GRP101329</t>
  </si>
  <si>
    <t>BK62GRP101330</t>
  </si>
  <si>
    <t>BK62GRP101331</t>
  </si>
  <si>
    <t>BK62GRP101332</t>
  </si>
  <si>
    <t>BK62GRP101333</t>
  </si>
  <si>
    <t>BK62GRP101334</t>
  </si>
  <si>
    <t>BK62GRP101335</t>
  </si>
  <si>
    <t>BK62GRP101336</t>
  </si>
  <si>
    <t>BK62GRP101337</t>
  </si>
  <si>
    <t>BK62GRP101338</t>
  </si>
  <si>
    <t>BK62GRP101339</t>
  </si>
  <si>
    <t>BK62GRP101340</t>
  </si>
  <si>
    <t>BK62GRP101341</t>
  </si>
  <si>
    <t>BK62GRP101342</t>
  </si>
  <si>
    <t>BK62GRP101343</t>
  </si>
  <si>
    <t>BK62GRP101344</t>
  </si>
  <si>
    <t>BK62GRP101345</t>
  </si>
  <si>
    <t>BK62GRP101346</t>
  </si>
  <si>
    <t>BK62GRP101347</t>
  </si>
  <si>
    <t>BK62GRP101348</t>
  </si>
  <si>
    <t>BK62GRP101349</t>
  </si>
  <si>
    <t>BK62GRP101350</t>
  </si>
  <si>
    <t>BK62GRP101351</t>
  </si>
  <si>
    <t>BK62GRP101352</t>
  </si>
  <si>
    <t>BK62GRP101353</t>
  </si>
  <si>
    <t>BK62GRP101354</t>
  </si>
  <si>
    <t>BK62GRP101355</t>
  </si>
  <si>
    <t>BK62GRP101356</t>
  </si>
  <si>
    <t>BK62GRP101357</t>
  </si>
  <si>
    <t>BK62GRP101358</t>
  </si>
  <si>
    <t>BK62GRP101359</t>
  </si>
  <si>
    <t>BK62GRP101360</t>
  </si>
  <si>
    <t>12240192</t>
  </si>
  <si>
    <t>BK62GRP101361</t>
  </si>
  <si>
    <t>BK62GRP101362</t>
  </si>
  <si>
    <t>BK62GRP101363</t>
  </si>
  <si>
    <t>BK62GRP101364</t>
  </si>
  <si>
    <t>16110385</t>
  </si>
  <si>
    <t>มิตรไมตรีคลินิกเวชกรรม (สนามบินน้ำ)</t>
  </si>
  <si>
    <t>BK62GRP101365</t>
  </si>
  <si>
    <t>BK62GRP101366</t>
  </si>
  <si>
    <t>BK62GRP101367</t>
  </si>
  <si>
    <t>120010040</t>
  </si>
  <si>
    <t>ศูนย์บริการสาธารณสุขเทศบาลนครนนทบุรีที่ 6 (สนามบินน้ำ)</t>
  </si>
  <si>
    <t>BK62GRP101368</t>
  </si>
  <si>
    <t>BK62GRP101369</t>
  </si>
  <si>
    <t>16110527</t>
  </si>
  <si>
    <t>BK62GRP101370</t>
  </si>
  <si>
    <t>BK62GRP101371</t>
  </si>
  <si>
    <t>BK62GRP101372</t>
  </si>
  <si>
    <t>BK62GRP101373</t>
  </si>
  <si>
    <t>BK62GRP101374</t>
  </si>
  <si>
    <t>BK62GRP101375</t>
  </si>
  <si>
    <t>16120518</t>
  </si>
  <si>
    <t>คลินิกเวชกรรมเยนเนอรัลเมืองเอก</t>
  </si>
  <si>
    <t>BK62GRP101376</t>
  </si>
  <si>
    <t>BK62GRP101377</t>
  </si>
  <si>
    <t>BK62GRP101378</t>
  </si>
  <si>
    <t>900000194</t>
  </si>
  <si>
    <t>ศูนย์สุขภาพชุมชนเมืองชลบุรี (เดิม รพ.เมืองชลบุรี)</t>
  </si>
  <si>
    <t>14/08/19</t>
  </si>
  <si>
    <t>BK62GRP101379</t>
  </si>
  <si>
    <t>BK62GRP101380</t>
  </si>
  <si>
    <t>BK62GRP101381</t>
  </si>
  <si>
    <t>BK62GRP101382</t>
  </si>
  <si>
    <t>BK62GRP101383</t>
  </si>
  <si>
    <t>12260011</t>
  </si>
  <si>
    <t>รพ.โรงเรียนนายร้อยพระจุลจอมเกล้า</t>
  </si>
  <si>
    <t>BK62GRP101384</t>
  </si>
  <si>
    <t>BK62GRP101385</t>
  </si>
  <si>
    <t>BK62GRP101386</t>
  </si>
  <si>
    <t>BK62GRP101387</t>
  </si>
  <si>
    <t>BK62GRP101388</t>
  </si>
  <si>
    <t>BK62GRP101389</t>
  </si>
  <si>
    <t>BK62GRP101390</t>
  </si>
  <si>
    <t>BK62GRP101391</t>
  </si>
  <si>
    <t>BK62GRP101392</t>
  </si>
  <si>
    <t>BK62GRP101393</t>
  </si>
  <si>
    <t>BK62GRP101394</t>
  </si>
  <si>
    <t>BK62GRP101395</t>
  </si>
  <si>
    <t>BK62GRP101396</t>
  </si>
  <si>
    <t>BK62GRP101397</t>
  </si>
  <si>
    <t>BK62GRP101398</t>
  </si>
  <si>
    <t>BK62GRP101399</t>
  </si>
  <si>
    <t>BK62GRP101400</t>
  </si>
  <si>
    <t>BK62GRP101401</t>
  </si>
  <si>
    <t>BK62GRP101402</t>
  </si>
  <si>
    <t>BK62GRP101403</t>
  </si>
  <si>
    <t>BK62GRP101404</t>
  </si>
  <si>
    <t>BK62GRP101405</t>
  </si>
  <si>
    <t>BK62GRP101406</t>
  </si>
  <si>
    <t>BK62GRP101407</t>
  </si>
  <si>
    <t>BK62GRP101408</t>
  </si>
  <si>
    <t>BK62GRP101409</t>
  </si>
  <si>
    <t>BK62GRP101410</t>
  </si>
  <si>
    <t>BK62GRP101411</t>
  </si>
  <si>
    <t>201808226</t>
  </si>
  <si>
    <t>BK62GRP101412</t>
  </si>
  <si>
    <t>BK62GRP101413</t>
  </si>
  <si>
    <t>BK62GRP101414</t>
  </si>
  <si>
    <t>BK62GRP101415</t>
  </si>
  <si>
    <t>BK62GRP101416</t>
  </si>
  <si>
    <t>BK62GRP101417</t>
  </si>
  <si>
    <t>BK62GRP101418</t>
  </si>
  <si>
    <t>BK62GRP101419</t>
  </si>
  <si>
    <t>BK62GRP101420</t>
  </si>
  <si>
    <t>BK62GRP101421</t>
  </si>
  <si>
    <t>BK62GRP101422</t>
  </si>
  <si>
    <t>BK62GRP101423</t>
  </si>
  <si>
    <t>BK62GRP101424</t>
  </si>
  <si>
    <t>BK62GRP101425</t>
  </si>
  <si>
    <t>BK62GRP101426</t>
  </si>
  <si>
    <t>BK62GRP101427</t>
  </si>
  <si>
    <t>BK62GRP101428</t>
  </si>
  <si>
    <t>BK62GRP101429</t>
  </si>
  <si>
    <t>BK62GRP101430</t>
  </si>
  <si>
    <t>BK62GRP101431</t>
  </si>
  <si>
    <t>BK62GRP101432</t>
  </si>
  <si>
    <t>BK62GRP101433</t>
  </si>
  <si>
    <t>BK62GRP101434</t>
  </si>
  <si>
    <t>BK62GRP101435</t>
  </si>
  <si>
    <t>BK62GRP101436</t>
  </si>
  <si>
    <t>BK62GRP101437</t>
  </si>
  <si>
    <t>BK62GRP101438</t>
  </si>
  <si>
    <t>BK62GRP101439</t>
  </si>
  <si>
    <t>BK62GRP101440</t>
  </si>
  <si>
    <t>BK62GRP101441</t>
  </si>
  <si>
    <t>BK62GRP101442</t>
  </si>
  <si>
    <t>BK62GRP101443</t>
  </si>
  <si>
    <t>BK62GRP101444</t>
  </si>
  <si>
    <t>BK62GRP101445</t>
  </si>
  <si>
    <t>BK62GRP101446</t>
  </si>
  <si>
    <t>BK62GRP101447</t>
  </si>
  <si>
    <t>BK62GRP101448</t>
  </si>
  <si>
    <t>BK62GRP101449</t>
  </si>
  <si>
    <t>BK62GRP101450</t>
  </si>
  <si>
    <t>BK62GRP101451</t>
  </si>
  <si>
    <t>BK62GRP101452</t>
  </si>
  <si>
    <t>BK62GRP101453</t>
  </si>
  <si>
    <t>BK62GRP101454</t>
  </si>
  <si>
    <t>BK62GRP101455</t>
  </si>
  <si>
    <t>BK62GRP101456</t>
  </si>
  <si>
    <t>BK62GRP101457</t>
  </si>
  <si>
    <t>BK62GRP101458</t>
  </si>
  <si>
    <t>BK62GRP101459</t>
  </si>
  <si>
    <t>16/08/19</t>
  </si>
  <si>
    <t>BK62GRP101460</t>
  </si>
  <si>
    <t>BK62GRP101461</t>
  </si>
  <si>
    <t>BK62GRP101462</t>
  </si>
  <si>
    <t>BK62GRP101463</t>
  </si>
  <si>
    <t>BK62GRP101464</t>
  </si>
  <si>
    <t>BK62GRP101465</t>
  </si>
  <si>
    <t>BK62GRP101466</t>
  </si>
  <si>
    <t>BK62GRP101467</t>
  </si>
  <si>
    <t>BK62GRP101468</t>
  </si>
  <si>
    <t>BK62GRP101469</t>
  </si>
  <si>
    <t>BK62GRP101470</t>
  </si>
  <si>
    <t>BK62GRP101471</t>
  </si>
  <si>
    <t>BK62GRP101472</t>
  </si>
  <si>
    <t>BK62GRP101473</t>
  </si>
  <si>
    <t>BK62GRP101474</t>
  </si>
  <si>
    <t>BK62GRP101475</t>
  </si>
  <si>
    <t>BK62GRP101476</t>
  </si>
  <si>
    <t>BK62GRP101477</t>
  </si>
  <si>
    <t>BK62GRP101478</t>
  </si>
  <si>
    <t>BK62GRP101479</t>
  </si>
  <si>
    <t>BK62GRP101480</t>
  </si>
  <si>
    <t>BK62GRP101481</t>
  </si>
  <si>
    <t>BK62GRP101482</t>
  </si>
  <si>
    <t>BK62GRP101483</t>
  </si>
  <si>
    <t>BK62GRP101484</t>
  </si>
  <si>
    <t>BK62GRP101485</t>
  </si>
  <si>
    <t>BK62GRP101486</t>
  </si>
  <si>
    <t>BK62GRP101487</t>
  </si>
  <si>
    <t>BK62GRP101488</t>
  </si>
  <si>
    <t>BK62GRP101489</t>
  </si>
  <si>
    <t>BK62GRP101490</t>
  </si>
  <si>
    <t>BK62GRP101491</t>
  </si>
  <si>
    <t>BK62GRP101492</t>
  </si>
  <si>
    <t>BK62GRP101493</t>
  </si>
  <si>
    <t>BK62GRP101494</t>
  </si>
  <si>
    <t>BK62GRP101495</t>
  </si>
  <si>
    <t>BK62GRP101496</t>
  </si>
  <si>
    <t>BK62GRP101497</t>
  </si>
  <si>
    <t>BK62GRP101498</t>
  </si>
  <si>
    <t>BK62GRP101499</t>
  </si>
  <si>
    <t>BK62GRP101500</t>
  </si>
  <si>
    <t>BK62GRP101501</t>
  </si>
  <si>
    <t>BK62GRP101502</t>
  </si>
  <si>
    <t>BK62GRP101503</t>
  </si>
  <si>
    <t>BK62GRP101504</t>
  </si>
  <si>
    <t>BK62GRP101505</t>
  </si>
  <si>
    <t>BK62GRP101506</t>
  </si>
  <si>
    <t>BK62GRP101507</t>
  </si>
  <si>
    <t>BK62GRP101508</t>
  </si>
  <si>
    <t>BK62GRP101509</t>
  </si>
  <si>
    <t>BK62GRP101510</t>
  </si>
  <si>
    <t>BK62GRP101511</t>
  </si>
  <si>
    <t>BK62GRP101512</t>
  </si>
  <si>
    <t>BK62GRP101513</t>
  </si>
  <si>
    <t>BK62GRP101514</t>
  </si>
  <si>
    <t>BK62GRP101515</t>
  </si>
  <si>
    <t>BK62GRP101516</t>
  </si>
  <si>
    <t>BK62GRP101517</t>
  </si>
  <si>
    <t>BK62GRP101518</t>
  </si>
  <si>
    <t>BK62GRP101519</t>
  </si>
  <si>
    <t>BK62GRP101520</t>
  </si>
  <si>
    <t>BK62GRP101521</t>
  </si>
  <si>
    <t>BK62GRP101522</t>
  </si>
  <si>
    <t>BK62GRP101523</t>
  </si>
  <si>
    <t>BK62GRP101524</t>
  </si>
  <si>
    <t>BK62GRP101525</t>
  </si>
  <si>
    <t>BK62GRP101526</t>
  </si>
  <si>
    <t>BK62GRP101527</t>
  </si>
  <si>
    <t>BK62GRP101528</t>
  </si>
  <si>
    <t>BK62GRP101529</t>
  </si>
  <si>
    <t>BK62GRP101530</t>
  </si>
  <si>
    <t>BK62GRP101531</t>
  </si>
  <si>
    <t>BK62GRP101532</t>
  </si>
  <si>
    <t>BK62GRP101533</t>
  </si>
  <si>
    <t>BK62GRP101534</t>
  </si>
  <si>
    <t>BK62GRP101535</t>
  </si>
  <si>
    <t>BK62GRP101536</t>
  </si>
  <si>
    <t>BK62GRP101537</t>
  </si>
  <si>
    <t>BK62GRP101538</t>
  </si>
  <si>
    <t>BK62GRP101539</t>
  </si>
  <si>
    <t>BK62GRP101540</t>
  </si>
  <si>
    <t>BK62GRP101541</t>
  </si>
  <si>
    <t>BK62GRP101542</t>
  </si>
  <si>
    <t>BK62GRP101543</t>
  </si>
  <si>
    <t>BK62GRP101544</t>
  </si>
  <si>
    <t>BK62GRP101545</t>
  </si>
  <si>
    <t>BK62GRP101546</t>
  </si>
  <si>
    <t>BK62GRP101547</t>
  </si>
  <si>
    <t>BK62GRP101548</t>
  </si>
  <si>
    <t>BK62GRP101549</t>
  </si>
  <si>
    <t>BK62GRP101550</t>
  </si>
  <si>
    <t>BK62GRP101551</t>
  </si>
  <si>
    <t>BK62GRP101552</t>
  </si>
  <si>
    <t>BK62GRP101553</t>
  </si>
  <si>
    <t>BK62GRP101554</t>
  </si>
  <si>
    <t>BK62GRP101555</t>
  </si>
  <si>
    <t>BK62GRP101556</t>
  </si>
  <si>
    <t>BK62GRP101557</t>
  </si>
  <si>
    <t>BK62GRP101558</t>
  </si>
  <si>
    <t>BK62GRP101559</t>
  </si>
  <si>
    <t>BK62GRP101560</t>
  </si>
  <si>
    <t>BK62GRP101561</t>
  </si>
  <si>
    <t>BK62GRP101562</t>
  </si>
  <si>
    <t>BK62GRP101563</t>
  </si>
  <si>
    <t>BK62GRP101564</t>
  </si>
  <si>
    <t>BK62GRP101565</t>
  </si>
  <si>
    <t>BK62GRP101566</t>
  </si>
  <si>
    <t>BK62GRP101567</t>
  </si>
  <si>
    <t>BK62GRP101568</t>
  </si>
  <si>
    <t>BK62GRP101569</t>
  </si>
  <si>
    <t>BK62GRP101570</t>
  </si>
  <si>
    <t>BK62GRP101571</t>
  </si>
  <si>
    <t>BK62GRP101572</t>
  </si>
  <si>
    <t>BK62GRP101573</t>
  </si>
  <si>
    <t>BK62GRP101574</t>
  </si>
  <si>
    <t>BK62GRP101575</t>
  </si>
  <si>
    <t>BK62GRP101576</t>
  </si>
  <si>
    <t>BK62GRP101577</t>
  </si>
  <si>
    <t>BK62GRP101578</t>
  </si>
  <si>
    <t>BK62GRP101579</t>
  </si>
  <si>
    <t>BK62GRP101580</t>
  </si>
  <si>
    <t>BK62GRP101581</t>
  </si>
  <si>
    <t>BK62GRP101582</t>
  </si>
  <si>
    <t>BK62GRP101583</t>
  </si>
  <si>
    <t>BK62GRP101584</t>
  </si>
  <si>
    <t>BK62GRP101585</t>
  </si>
  <si>
    <t>BK62GRP101586</t>
  </si>
  <si>
    <t>BK62GRP101587</t>
  </si>
  <si>
    <t>BK62GRP101588</t>
  </si>
  <si>
    <t>BK62GRP101589</t>
  </si>
  <si>
    <t>BK62GRP101590</t>
  </si>
  <si>
    <t>BK62GRP101591</t>
  </si>
  <si>
    <t>BK62GRP101592</t>
  </si>
  <si>
    <t>BK62GRP101593</t>
  </si>
  <si>
    <t>BK62GRP101594</t>
  </si>
  <si>
    <t>BK62GRP101595</t>
  </si>
  <si>
    <t>BK62GRP101596</t>
  </si>
  <si>
    <t>BK62GRP101597</t>
  </si>
  <si>
    <t>BK62GRP101598</t>
  </si>
  <si>
    <t>BK62GRP101599</t>
  </si>
  <si>
    <t>BK62GRP101600</t>
  </si>
  <si>
    <t>BK62GRP101601</t>
  </si>
  <si>
    <t>BK62GRP101602</t>
  </si>
  <si>
    <t>BK62GRP101603</t>
  </si>
  <si>
    <t>BK62GRP101604</t>
  </si>
  <si>
    <t>BK62GRP101605</t>
  </si>
  <si>
    <t>BK62GRP101606</t>
  </si>
  <si>
    <t>BK62GRP101607</t>
  </si>
  <si>
    <t>BK62GRP101608</t>
  </si>
  <si>
    <t>BK62GRP101609</t>
  </si>
  <si>
    <t>BK62GRP101610</t>
  </si>
  <si>
    <t>BK62GRP101611</t>
  </si>
  <si>
    <t>BK62GRP101612</t>
  </si>
  <si>
    <t>BK62GRP101613</t>
  </si>
  <si>
    <t>BK62GRP101614</t>
  </si>
  <si>
    <t>BK62GRP101615</t>
  </si>
  <si>
    <t>BK62GRP101616</t>
  </si>
  <si>
    <t>BK62GRP101617</t>
  </si>
  <si>
    <t>BK62GRP101618</t>
  </si>
  <si>
    <t>BK62GRP101619</t>
  </si>
  <si>
    <t>BK62GRP101621</t>
  </si>
  <si>
    <t>BK62GRP101622</t>
  </si>
  <si>
    <t>BK62GRP101623</t>
  </si>
  <si>
    <t>BK62GRP101624</t>
  </si>
  <si>
    <t>BK62GRP101625</t>
  </si>
  <si>
    <t>BK62GRP101626</t>
  </si>
  <si>
    <t>BK62GRP101627</t>
  </si>
  <si>
    <t>BK62GRP101628</t>
  </si>
  <si>
    <t>BK62GRP101629</t>
  </si>
  <si>
    <t>BK62GRP101630</t>
  </si>
  <si>
    <t>BK62GRP101631</t>
  </si>
  <si>
    <t>BK62GRP101632</t>
  </si>
  <si>
    <t>BK62GRP101633</t>
  </si>
  <si>
    <t>BK62GRP101634</t>
  </si>
  <si>
    <t>BK62GRP101635</t>
  </si>
  <si>
    <t>BK62GRP101636</t>
  </si>
  <si>
    <t>BK62GRP101637</t>
  </si>
  <si>
    <t>BK62GRP101638</t>
  </si>
  <si>
    <t>BK62GRP101639</t>
  </si>
  <si>
    <t>BK62GRP101640</t>
  </si>
  <si>
    <t>BK62GRP101641</t>
  </si>
  <si>
    <t>201809278</t>
  </si>
  <si>
    <t>BK62GRP101642</t>
  </si>
  <si>
    <t>BK62GRP101643</t>
  </si>
  <si>
    <t>BK62GRP101644</t>
  </si>
  <si>
    <t>BK62GRP101645</t>
  </si>
  <si>
    <t>BK62GRP101646</t>
  </si>
  <si>
    <t>BK62GRP101647</t>
  </si>
  <si>
    <t>BK62GRP101648</t>
  </si>
  <si>
    <t>BK62GRP101649</t>
  </si>
  <si>
    <t>BK62GRP101650</t>
  </si>
  <si>
    <t>BK62GRP101651</t>
  </si>
  <si>
    <t>BK62GRP101652</t>
  </si>
  <si>
    <t>BK62GRP101653</t>
  </si>
  <si>
    <t>BK62GRP101654</t>
  </si>
  <si>
    <t>BK62GRP101655</t>
  </si>
  <si>
    <t>BK62GRP101656</t>
  </si>
  <si>
    <t>BK62GRP101657</t>
  </si>
  <si>
    <t>BK62GRP101658</t>
  </si>
  <si>
    <t>BK62GRP101659</t>
  </si>
  <si>
    <t>BK62GRP101660</t>
  </si>
  <si>
    <t>BK62GRP101661</t>
  </si>
  <si>
    <t>BK62GRP101662</t>
  </si>
  <si>
    <t>BK62GRP101663</t>
  </si>
  <si>
    <t>BK62GRP101664</t>
  </si>
  <si>
    <t>BK62GRP101665</t>
  </si>
  <si>
    <t>BK62GRP101666</t>
  </si>
  <si>
    <t>BK62GRP101667</t>
  </si>
  <si>
    <t>BK62GRP101668</t>
  </si>
  <si>
    <t>BK62GRP101669</t>
  </si>
  <si>
    <t>BK62GRP101670</t>
  </si>
  <si>
    <t>BK62GRP101671</t>
  </si>
  <si>
    <t>BK62GRP101672</t>
  </si>
  <si>
    <t>BK62GRP101673</t>
  </si>
  <si>
    <t>BK62GRP101674</t>
  </si>
  <si>
    <t>BK62GRP101675</t>
  </si>
  <si>
    <t>BK62GRP101676</t>
  </si>
  <si>
    <t>BK62GRP101677</t>
  </si>
  <si>
    <t>BK62GRP101678</t>
  </si>
  <si>
    <t>BK62GRP101679</t>
  </si>
  <si>
    <t>BK62GRP101680</t>
  </si>
  <si>
    <t>BK62GRP101681</t>
  </si>
  <si>
    <t>BK62GRP101682</t>
  </si>
  <si>
    <t>BK62GRP101683</t>
  </si>
  <si>
    <t>BK62GRP101684</t>
  </si>
  <si>
    <t>BK62GRP101685</t>
  </si>
  <si>
    <t>BK62GRP101686</t>
  </si>
  <si>
    <t>BK62GRP101687</t>
  </si>
  <si>
    <t>BK62GRP101688</t>
  </si>
  <si>
    <t>BK62GRP101689</t>
  </si>
  <si>
    <t>BK62GRP101690</t>
  </si>
  <si>
    <t>BK62GRP101691</t>
  </si>
  <si>
    <t>BK62GRP101692</t>
  </si>
  <si>
    <t>BK62GRP101693</t>
  </si>
  <si>
    <t>BK62GRP101694</t>
  </si>
  <si>
    <t>BK62GRP101695</t>
  </si>
  <si>
    <t>BK62GRP101696</t>
  </si>
  <si>
    <t>BK62GRP101697</t>
  </si>
  <si>
    <t>BK62GRP101698</t>
  </si>
  <si>
    <t>BK62GRP101699</t>
  </si>
  <si>
    <t>BK62GRP101700</t>
  </si>
  <si>
    <t>BK62GRP101701</t>
  </si>
  <si>
    <t>BK62GRP101702</t>
  </si>
  <si>
    <t>BK62GRP101703</t>
  </si>
  <si>
    <t>BK62GRP101704</t>
  </si>
  <si>
    <t>BK62GRP101705</t>
  </si>
  <si>
    <t>BK62GRP101706</t>
  </si>
  <si>
    <t>BK62GRP101707</t>
  </si>
  <si>
    <t>BK62GRP101708</t>
  </si>
  <si>
    <t>BK62GRP101709</t>
  </si>
  <si>
    <t>BK62GRP101710</t>
  </si>
  <si>
    <t>BK62GRP101711</t>
  </si>
  <si>
    <t>BK62GRP101712</t>
  </si>
  <si>
    <t>BK62GRP101713</t>
  </si>
  <si>
    <t>BK62GRP101714</t>
  </si>
  <si>
    <t>BK62GRP101715</t>
  </si>
  <si>
    <t>BK62GRP101716</t>
  </si>
  <si>
    <t>BK62GRP101717</t>
  </si>
  <si>
    <t>BK62GRP101718</t>
  </si>
  <si>
    <t>BK62GRP101719</t>
  </si>
  <si>
    <t>BK62GRP101720</t>
  </si>
  <si>
    <t>BK62GRP101721</t>
  </si>
  <si>
    <t>BK62GRP101722</t>
  </si>
  <si>
    <t>BK62GRP101723</t>
  </si>
  <si>
    <t>BK62GRP101724</t>
  </si>
  <si>
    <t>BK62GRP101725</t>
  </si>
  <si>
    <t>BK62GRP101726</t>
  </si>
  <si>
    <t>BK62GRP101727</t>
  </si>
  <si>
    <t>BK62GRP101728</t>
  </si>
  <si>
    <t>BK62GRP101729</t>
  </si>
  <si>
    <t>BK62GRP101730</t>
  </si>
  <si>
    <t>BK62GRP101731</t>
  </si>
  <si>
    <t>BK62GRP101732</t>
  </si>
  <si>
    <t>BK62GRP101733</t>
  </si>
  <si>
    <t>BK62GRP101734</t>
  </si>
  <si>
    <t>BK62GRP101735</t>
  </si>
  <si>
    <t>BK62GRP101736</t>
  </si>
  <si>
    <t>BK62GRP101737</t>
  </si>
  <si>
    <t>BK62GRP101738</t>
  </si>
  <si>
    <t>BK62GRP101739</t>
  </si>
  <si>
    <t>BK62GRP101740</t>
  </si>
  <si>
    <t>BK62GRP101741</t>
  </si>
  <si>
    <t>BK62GRP101742</t>
  </si>
  <si>
    <t>BK62GRP101743</t>
  </si>
  <si>
    <t>BK62GRP101744</t>
  </si>
  <si>
    <t>BK62GRP101745</t>
  </si>
  <si>
    <t>BK62GRP101746</t>
  </si>
  <si>
    <t>BK62GRP101747</t>
  </si>
  <si>
    <t>BK62GRP101748</t>
  </si>
  <si>
    <t>BK62GRP101749</t>
  </si>
  <si>
    <t>BK62GRP101750</t>
  </si>
  <si>
    <t>BK62GRP101751</t>
  </si>
  <si>
    <t>BK62GRP101752</t>
  </si>
  <si>
    <t>BK62GRP101753</t>
  </si>
  <si>
    <t>BK62GRP101754</t>
  </si>
  <si>
    <t>BK62GRP101755</t>
  </si>
  <si>
    <t>BK62GRP101756</t>
  </si>
  <si>
    <t>BK62GRP101757</t>
  </si>
  <si>
    <t>BK62GRP101758</t>
  </si>
  <si>
    <t>BK62GRP101759</t>
  </si>
  <si>
    <t>BK62GRP101760</t>
  </si>
  <si>
    <t>BK62GRP101761</t>
  </si>
  <si>
    <t>BK62GRP101762</t>
  </si>
  <si>
    <t>BK62GRP101763</t>
  </si>
  <si>
    <t>BK62GRP101764</t>
  </si>
  <si>
    <t>BK62GRP101765</t>
  </si>
  <si>
    <t>16104447</t>
  </si>
  <si>
    <t>รพ.นันอา</t>
  </si>
  <si>
    <t>BK62GRP101766</t>
  </si>
  <si>
    <t>BK62GRP101767</t>
  </si>
  <si>
    <t>BK62GRP101768</t>
  </si>
  <si>
    <t>BK62GRP101769</t>
  </si>
  <si>
    <t>19/08/19</t>
  </si>
  <si>
    <t>BK62GRP101770</t>
  </si>
  <si>
    <t>BK62GRP101771</t>
  </si>
  <si>
    <t>BK62GRP101772</t>
  </si>
  <si>
    <t>BK62GRP101773</t>
  </si>
  <si>
    <t>BK62GRP101774</t>
  </si>
  <si>
    <t>BK62GRP101775</t>
  </si>
  <si>
    <t>BK62GRP101776</t>
  </si>
  <si>
    <t>BK62GRP101777</t>
  </si>
  <si>
    <t>BK62GRP101778</t>
  </si>
  <si>
    <t>BK62GRP101779</t>
  </si>
  <si>
    <t>BK62GRP101780</t>
  </si>
  <si>
    <t>BK62GRP101781</t>
  </si>
  <si>
    <t>BK62GRP101782</t>
  </si>
  <si>
    <t>BK62GRP101783</t>
  </si>
  <si>
    <t>BK62GRP101784</t>
  </si>
  <si>
    <t>BK62GRP101785</t>
  </si>
  <si>
    <t>BK62GRP101786</t>
  </si>
  <si>
    <t>BK62GRP101787</t>
  </si>
  <si>
    <t>BK62GRP101788</t>
  </si>
  <si>
    <t>BK62GRP101789</t>
  </si>
  <si>
    <t>BK62GRP101790</t>
  </si>
  <si>
    <t>BK62GRP101791</t>
  </si>
  <si>
    <t>BK62GRP101792</t>
  </si>
  <si>
    <t>BK62GRP101793</t>
  </si>
  <si>
    <t>BK62GRP101794</t>
  </si>
  <si>
    <t>BK62GRP101795</t>
  </si>
  <si>
    <t>BK62GRP101796</t>
  </si>
  <si>
    <t>BK62GRP101797</t>
  </si>
  <si>
    <t>BK62GRP101798</t>
  </si>
  <si>
    <t>BK62GRP101799</t>
  </si>
  <si>
    <t>BK62GRP101800</t>
  </si>
  <si>
    <t>BK62GRP101801</t>
  </si>
  <si>
    <t>BK62GRP101802</t>
  </si>
  <si>
    <t>BK62GRP101803</t>
  </si>
  <si>
    <t>BK62GRP101804</t>
  </si>
  <si>
    <t>BK62GRP101805</t>
  </si>
  <si>
    <t>BK62GRP101806</t>
  </si>
  <si>
    <t>BK62GRP101807</t>
  </si>
  <si>
    <t>BK62GRP101808</t>
  </si>
  <si>
    <t>BK62GRP101809</t>
  </si>
  <si>
    <t>BK62GRP101810</t>
  </si>
  <si>
    <t>BK62GRP101811</t>
  </si>
  <si>
    <t>BK62GRP101812</t>
  </si>
  <si>
    <t>BK62GRP101813</t>
  </si>
  <si>
    <t>BK62GRP101814</t>
  </si>
  <si>
    <t>BK62GRP101815</t>
  </si>
  <si>
    <t>BK62GRP101816</t>
  </si>
  <si>
    <t>BK62GRP101817</t>
  </si>
  <si>
    <t>BK62GRP101818</t>
  </si>
  <si>
    <t>BK62GRP101819</t>
  </si>
  <si>
    <t>BK62GRP101820</t>
  </si>
  <si>
    <t>BK62GRP101821</t>
  </si>
  <si>
    <t>20/08/19</t>
  </si>
  <si>
    <t>BK62GRP101822</t>
  </si>
  <si>
    <t>BK62GRP101823</t>
  </si>
  <si>
    <t>BK62GRP101824</t>
  </si>
  <si>
    <t>BK62GRP101825</t>
  </si>
  <si>
    <t>BK62GRP101826</t>
  </si>
  <si>
    <t>BK62GRP101827</t>
  </si>
  <si>
    <t>BK62GRP101828</t>
  </si>
  <si>
    <t>BK62GRP101829</t>
  </si>
  <si>
    <t>BK62GRP101830</t>
  </si>
  <si>
    <t>BK62GRP101831</t>
  </si>
  <si>
    <t>BK62GRP101832</t>
  </si>
  <si>
    <t>BK62GRP101833</t>
  </si>
  <si>
    <t>BK62GRP101834</t>
  </si>
  <si>
    <t>BK62GRP101835</t>
  </si>
  <si>
    <t>BK62GRP101836</t>
  </si>
  <si>
    <t>BK62GRP101837</t>
  </si>
  <si>
    <t>BK62GRP101838</t>
  </si>
  <si>
    <t>BK62GRP101839</t>
  </si>
  <si>
    <t>BK62GRP101840</t>
  </si>
  <si>
    <t>BK62GRP101841</t>
  </si>
  <si>
    <t>BK62GRP101842</t>
  </si>
  <si>
    <t>BK62GRP101843</t>
  </si>
  <si>
    <t>BK62GRP101844</t>
  </si>
  <si>
    <t>BK62GRP101845</t>
  </si>
  <si>
    <t>BK62GRP101846</t>
  </si>
  <si>
    <t>BK62GRP101847</t>
  </si>
  <si>
    <t>BK62GRP101848</t>
  </si>
  <si>
    <t>BK62GRP101849</t>
  </si>
  <si>
    <t>BK62GRP101850</t>
  </si>
  <si>
    <t>BK62GRP101851</t>
  </si>
  <si>
    <t>BK62GRP101852</t>
  </si>
  <si>
    <t>BK62GRP101854</t>
  </si>
  <si>
    <t>BK62GRP101855</t>
  </si>
  <si>
    <t>BK62GRP101856</t>
  </si>
  <si>
    <t>BK62GRP101857</t>
  </si>
  <si>
    <t>BK62GRP101858</t>
  </si>
  <si>
    <t>BK62GRP101859</t>
  </si>
  <si>
    <t>BK62GRP101860</t>
  </si>
  <si>
    <t>BK62GRP101861</t>
  </si>
  <si>
    <t>BK62GRP101862</t>
  </si>
  <si>
    <t>BK62GRP101863</t>
  </si>
  <si>
    <t>BK62GRP101864</t>
  </si>
  <si>
    <t>BK62GRP101865</t>
  </si>
  <si>
    <t>BK62GRP101866</t>
  </si>
  <si>
    <t>BK62GRP101867</t>
  </si>
  <si>
    <t>BK62GRP101868</t>
  </si>
  <si>
    <t>BK62GRP101869</t>
  </si>
  <si>
    <t>BK62GRP101870</t>
  </si>
  <si>
    <t>BK62GRP101871</t>
  </si>
  <si>
    <t>BK62GRP101872</t>
  </si>
  <si>
    <t>BK62GRP101873</t>
  </si>
  <si>
    <t>BK62GRP101874</t>
  </si>
  <si>
    <t>BK62GRP101875</t>
  </si>
  <si>
    <t>BK62GRP101876</t>
  </si>
  <si>
    <t>BK62GRP101877</t>
  </si>
  <si>
    <t>BK62GRP101878</t>
  </si>
  <si>
    <t>BK62GRP101879</t>
  </si>
  <si>
    <t>BK62GRP101880</t>
  </si>
  <si>
    <t>BK62GRP101881</t>
  </si>
  <si>
    <t>BK62GRP101882</t>
  </si>
  <si>
    <t>BK62GRP101883</t>
  </si>
  <si>
    <t>BK62GRP101884</t>
  </si>
  <si>
    <t>BK62GRP101885</t>
  </si>
  <si>
    <t>BK62GRP101886</t>
  </si>
  <si>
    <t>BK62GRP101887</t>
  </si>
  <si>
    <t>BK62GRP101888</t>
  </si>
  <si>
    <t>BK62GRP101889</t>
  </si>
  <si>
    <t>BK62GRP101890</t>
  </si>
  <si>
    <t>BK62GRP101891</t>
  </si>
  <si>
    <t>BK62GRP101892</t>
  </si>
  <si>
    <t>BK62GRP101893</t>
  </si>
  <si>
    <t>BK62GRP101894</t>
  </si>
  <si>
    <t>21/08/19</t>
  </si>
  <si>
    <t>BK62GRP101895</t>
  </si>
  <si>
    <t>BK62GRP101896</t>
  </si>
  <si>
    <t>BK62GRP101897</t>
  </si>
  <si>
    <t>BK62GRP101898</t>
  </si>
  <si>
    <t>BK62GRP101899</t>
  </si>
  <si>
    <t>BK62GRP101900</t>
  </si>
  <si>
    <t>BK62GRP101901</t>
  </si>
  <si>
    <t>BK62GRP101902</t>
  </si>
  <si>
    <t>BK62GRP101903</t>
  </si>
  <si>
    <t>BK62GRP101904</t>
  </si>
  <si>
    <t>BK62GRP101905</t>
  </si>
  <si>
    <t>BK62GRP101906</t>
  </si>
  <si>
    <t>BK62GRP101907</t>
  </si>
  <si>
    <t>BK62GRP101908</t>
  </si>
  <si>
    <t>BK62GRP101909</t>
  </si>
  <si>
    <t>BK62GRP101910</t>
  </si>
  <si>
    <t>BK62GRP101911</t>
  </si>
  <si>
    <t>BK62GRP101912</t>
  </si>
  <si>
    <t>BK62GRP101913</t>
  </si>
  <si>
    <t>BK62GRP101914</t>
  </si>
  <si>
    <t>BK62GRP101915</t>
  </si>
  <si>
    <t>BK62GRP101916</t>
  </si>
  <si>
    <t>BK62GRP101917</t>
  </si>
  <si>
    <t>BK62GRP101918</t>
  </si>
  <si>
    <t>BK62GRP101919</t>
  </si>
  <si>
    <t>BK62GRP101920</t>
  </si>
  <si>
    <t>BK62GRP101921</t>
  </si>
  <si>
    <t>BK62GRP101922</t>
  </si>
  <si>
    <t>BK62GRP101923</t>
  </si>
  <si>
    <t>BK62GRP101924</t>
  </si>
  <si>
    <t>BK62GRP101925</t>
  </si>
  <si>
    <t>BK62GRP101926</t>
  </si>
  <si>
    <t>BK62GRP101927</t>
  </si>
  <si>
    <t>BK62GRP101928</t>
  </si>
  <si>
    <t>BK62GRP101929</t>
  </si>
  <si>
    <t>BK62GRP101930</t>
  </si>
  <si>
    <t>BK62GRP101931</t>
  </si>
  <si>
    <t>BK62GRP101932</t>
  </si>
  <si>
    <t>BK62GRP101933</t>
  </si>
  <si>
    <t>BK62GRP101934</t>
  </si>
  <si>
    <t>BK62GRP101935</t>
  </si>
  <si>
    <t>BK62GRP101936</t>
  </si>
  <si>
    <t>BK62GRP101937</t>
  </si>
  <si>
    <t>BK62GRP101938</t>
  </si>
  <si>
    <t>BK62GRP101939</t>
  </si>
  <si>
    <t>BK62GRP101940</t>
  </si>
  <si>
    <t>BK62GRP101941</t>
  </si>
  <si>
    <t>BK62GRP101942</t>
  </si>
  <si>
    <t>BK62GRP101943</t>
  </si>
  <si>
    <t>BK62GRP101944</t>
  </si>
  <si>
    <t>BK62GRP101945</t>
  </si>
  <si>
    <t>BK62GRP101946</t>
  </si>
  <si>
    <t>BK62GRP101947</t>
  </si>
  <si>
    <t>BK62GRP101948</t>
  </si>
  <si>
    <t>BK62GRP101949</t>
  </si>
  <si>
    <t>BK62GRP101950</t>
  </si>
  <si>
    <t>BK62GRP101951</t>
  </si>
  <si>
    <t>BK62GRP101952</t>
  </si>
  <si>
    <t>BK62GRP101953</t>
  </si>
  <si>
    <t>BK62GRP101954</t>
  </si>
  <si>
    <t>BK62GRP101955</t>
  </si>
  <si>
    <t>14650009</t>
  </si>
  <si>
    <t>BK62GRP101956</t>
  </si>
  <si>
    <t>14650007</t>
  </si>
  <si>
    <t>BK62GRP101957</t>
  </si>
  <si>
    <t>14630009</t>
  </si>
  <si>
    <t>BK62GRP101958</t>
  </si>
  <si>
    <t>14530007</t>
  </si>
  <si>
    <t>BK62GRP101959</t>
  </si>
  <si>
    <t>14670007</t>
  </si>
  <si>
    <t>23/08/19</t>
  </si>
  <si>
    <t>BK62GRP101960</t>
  </si>
  <si>
    <t>BK62GRP101961</t>
  </si>
  <si>
    <t>BK62GRP101962</t>
  </si>
  <si>
    <t>BK62GRP101963</t>
  </si>
  <si>
    <t>BK62GRP101964</t>
  </si>
  <si>
    <t>BK62GRP101965</t>
  </si>
  <si>
    <t>BK62GRP101966</t>
  </si>
  <si>
    <t>BK62GRP101967</t>
  </si>
  <si>
    <t>BK62GRP101968</t>
  </si>
  <si>
    <t>BK62GRP101969</t>
  </si>
  <si>
    <t>BK62GRP101970</t>
  </si>
  <si>
    <t>BK62GRP101971</t>
  </si>
  <si>
    <t>BK62GRP101972</t>
  </si>
  <si>
    <t>BK62GRP101973</t>
  </si>
  <si>
    <t>BK62GRP101974</t>
  </si>
  <si>
    <t>BK62GRP101975</t>
  </si>
  <si>
    <t>BK62GRP101976</t>
  </si>
  <si>
    <t>BK62GRP101977</t>
  </si>
  <si>
    <t>BK62GRP101978</t>
  </si>
  <si>
    <t>BK62GRP101979</t>
  </si>
  <si>
    <t>BK62GRP101980</t>
  </si>
  <si>
    <t>BK62GRP101981</t>
  </si>
  <si>
    <t>BK62GRP101982</t>
  </si>
  <si>
    <t>BK62GRP101983</t>
  </si>
  <si>
    <t>BK62GRP101984</t>
  </si>
  <si>
    <t>BK62GRP101985</t>
  </si>
  <si>
    <t>BK62GRP101986</t>
  </si>
  <si>
    <t>BK62GRP101987</t>
  </si>
  <si>
    <t>BK62GRP101988</t>
  </si>
  <si>
    <t>BK62GRP101989</t>
  </si>
  <si>
    <t>BK62GRP101990</t>
  </si>
  <si>
    <t>BK62GRP101991</t>
  </si>
  <si>
    <t>BK62GRP101992</t>
  </si>
  <si>
    <t>BK62GRP101993</t>
  </si>
  <si>
    <t>BK62GRP101994</t>
  </si>
  <si>
    <t>BK62GRP101995</t>
  </si>
  <si>
    <t>BK62GRP101996</t>
  </si>
  <si>
    <t>BK62GRP101997</t>
  </si>
  <si>
    <t>BK62GRP101998</t>
  </si>
  <si>
    <t>BK62GRP101999</t>
  </si>
  <si>
    <t>BK62GRP102000</t>
  </si>
  <si>
    <t>BK62GRP102001</t>
  </si>
  <si>
    <t>BK62GRP102002</t>
  </si>
  <si>
    <t>BK62GRP102003</t>
  </si>
  <si>
    <t>BK62GRP102004</t>
  </si>
  <si>
    <t>BK62GRP102005</t>
  </si>
  <si>
    <t>BK62GRP102006</t>
  </si>
  <si>
    <t>BK62GRP102007</t>
  </si>
  <si>
    <t>BK62GRP102008</t>
  </si>
  <si>
    <t>BK62GRP102009</t>
  </si>
  <si>
    <t>BK62GRP102010</t>
  </si>
  <si>
    <t>BK62GRP102011</t>
  </si>
  <si>
    <t>BK62GRP102012</t>
  </si>
  <si>
    <t>BK62GRP102013</t>
  </si>
  <si>
    <t>BK62GRP102014</t>
  </si>
  <si>
    <t>BK62GRP102015</t>
  </si>
  <si>
    <t>BK62GRP102016</t>
  </si>
  <si>
    <t>BK62GRP102017</t>
  </si>
  <si>
    <t>BK62GRP102018</t>
  </si>
  <si>
    <t>11101254</t>
  </si>
  <si>
    <t>โรงพยาบาลสิรินธร</t>
  </si>
  <si>
    <t>BK62GRP102019</t>
  </si>
  <si>
    <t>BK62GRP102020</t>
  </si>
  <si>
    <t>BK62GRP102021</t>
  </si>
  <si>
    <t>BK62GRP102022</t>
  </si>
  <si>
    <t>BK62GRP102023</t>
  </si>
  <si>
    <t>BK62GRP102024</t>
  </si>
  <si>
    <t>BK62GRP102025</t>
  </si>
  <si>
    <t>BK62GRP102026</t>
  </si>
  <si>
    <t>BK62GRP102027</t>
  </si>
  <si>
    <t>BK62GRP102028</t>
  </si>
  <si>
    <t>BK62GRP102029</t>
  </si>
  <si>
    <t>BK62GRP102030</t>
  </si>
  <si>
    <t>BK62GRP102031</t>
  </si>
  <si>
    <t>BK62GRP102032</t>
  </si>
  <si>
    <t>BK62GRP102033</t>
  </si>
  <si>
    <t>BK62GRP102034</t>
  </si>
  <si>
    <t>BK62GRP102035</t>
  </si>
  <si>
    <t>BK62GRP102036</t>
  </si>
  <si>
    <t>BK62GRP102037</t>
  </si>
  <si>
    <t>BK62GRP102038</t>
  </si>
  <si>
    <t>BK62GRP102039</t>
  </si>
  <si>
    <t>BK62GRP102040</t>
  </si>
  <si>
    <t>BK62GRP102041</t>
  </si>
  <si>
    <t>900001116</t>
  </si>
  <si>
    <t>สหคลินิกแพทย์ปัญญา2</t>
  </si>
  <si>
    <t>BK62GRP102042</t>
  </si>
  <si>
    <t>BK62GRP102043</t>
  </si>
  <si>
    <t>BK62GRP102044</t>
  </si>
  <si>
    <t>BK62GRP102045</t>
  </si>
  <si>
    <t>BK62GRP102046</t>
  </si>
  <si>
    <t>BK62GRP102047</t>
  </si>
  <si>
    <t>BK62GRP102048</t>
  </si>
  <si>
    <t>BK62GRP102049</t>
  </si>
  <si>
    <t>BK62GRP102050</t>
  </si>
  <si>
    <t>BK62GRP102051</t>
  </si>
  <si>
    <t>BK62GRP102052</t>
  </si>
  <si>
    <t>BK62GRP102053</t>
  </si>
  <si>
    <t>BK62GRP102054</t>
  </si>
  <si>
    <t>BK62GRP102055</t>
  </si>
  <si>
    <t>BK62GRP102056</t>
  </si>
  <si>
    <t>BK62GRP102057</t>
  </si>
  <si>
    <t>BK62GRP102058</t>
  </si>
  <si>
    <t>BK62GRP102059</t>
  </si>
  <si>
    <t>BK62GRP102060</t>
  </si>
  <si>
    <t>BK62GRP102061</t>
  </si>
  <si>
    <t>BK62GRP102062</t>
  </si>
  <si>
    <t>BK62GRP102063</t>
  </si>
  <si>
    <t>BK62GRP102064</t>
  </si>
  <si>
    <t>BK62GRP102065</t>
  </si>
  <si>
    <t>BK62GRP102066</t>
  </si>
  <si>
    <t>BK62GRP102067</t>
  </si>
  <si>
    <t>BK62GRP102068</t>
  </si>
  <si>
    <t>BK62GRP102069</t>
  </si>
  <si>
    <t>BK62GRP102070</t>
  </si>
  <si>
    <t>BK62GRP102071</t>
  </si>
  <si>
    <t>BK62GRP102072</t>
  </si>
  <si>
    <t>BK62GRP102073</t>
  </si>
  <si>
    <t>BK62GRP102074</t>
  </si>
  <si>
    <t>BK62GRP102075</t>
  </si>
  <si>
    <t>BK62GRP102076</t>
  </si>
  <si>
    <t>BK62GRP102077</t>
  </si>
  <si>
    <t>BK62GRP102078</t>
  </si>
  <si>
    <t>130005293</t>
  </si>
  <si>
    <t>BK62GRP102079</t>
  </si>
  <si>
    <t>BK62GRP102080</t>
  </si>
  <si>
    <t>BK62GRP102081</t>
  </si>
  <si>
    <t>BK62GRP102082</t>
  </si>
  <si>
    <t>BK62GRP102083</t>
  </si>
  <si>
    <t>BK62GRP102084</t>
  </si>
  <si>
    <t>BK62GRP102085</t>
  </si>
  <si>
    <t>BK62GRP102086</t>
  </si>
  <si>
    <t>BK62GRP102087</t>
  </si>
  <si>
    <t>BK62GRP102088</t>
  </si>
  <si>
    <t>BK62GRP102089</t>
  </si>
  <si>
    <t>BK62GRP102090</t>
  </si>
  <si>
    <t>BK62GRP102091</t>
  </si>
  <si>
    <t>BK62GRP102092</t>
  </si>
  <si>
    <t>BK62GRP102093</t>
  </si>
  <si>
    <t>BK62GRP102094</t>
  </si>
  <si>
    <t>BK62GRP102095</t>
  </si>
  <si>
    <t>BK62GRP102096</t>
  </si>
  <si>
    <t>BK62GRP102097</t>
  </si>
  <si>
    <t>BK62GRP102098</t>
  </si>
  <si>
    <t>BK62GRP102099</t>
  </si>
  <si>
    <t>BK62GRP102101</t>
  </si>
  <si>
    <t>BK62GRP102102</t>
  </si>
  <si>
    <t>BK62GRP102104</t>
  </si>
  <si>
    <t>BK62GRP102105</t>
  </si>
  <si>
    <t>BK62GRP102106</t>
  </si>
  <si>
    <t>BK62GRP102107</t>
  </si>
  <si>
    <t>BK62GRP102108</t>
  </si>
  <si>
    <t>BK62GRP102109</t>
  </si>
  <si>
    <t>BK62GRP102110</t>
  </si>
  <si>
    <t>BK62GRP102111</t>
  </si>
  <si>
    <t>BK62GRP102112</t>
  </si>
  <si>
    <t>BK62GRP102113</t>
  </si>
  <si>
    <t>BK62GRP102114</t>
  </si>
  <si>
    <t>BK62GRP102115</t>
  </si>
  <si>
    <t>BK62GRP102116</t>
  </si>
  <si>
    <t>BK62GRP102117</t>
  </si>
  <si>
    <t>BK62GRP102118</t>
  </si>
  <si>
    <t>BK62GRP102119</t>
  </si>
  <si>
    <t>BK62GRP102120</t>
  </si>
  <si>
    <t>BK62GRP102121</t>
  </si>
  <si>
    <t>BK62GRP102122</t>
  </si>
  <si>
    <t>BK62GRP102123</t>
  </si>
  <si>
    <t>BK62GRP102124</t>
  </si>
  <si>
    <t>BK62GRP102125</t>
  </si>
  <si>
    <t>BK62GRP102126</t>
  </si>
  <si>
    <t>BK62GRP102127</t>
  </si>
  <si>
    <t>BK62GRP102128</t>
  </si>
  <si>
    <t>BK62GRP102129</t>
  </si>
  <si>
    <t>BK62GRP102130</t>
  </si>
  <si>
    <t>BK62GRP102131</t>
  </si>
  <si>
    <t>BK62GRP102132</t>
  </si>
  <si>
    <t>BK62GRP102133</t>
  </si>
  <si>
    <t>BK62GRP102134</t>
  </si>
  <si>
    <t>BK62GRP102135</t>
  </si>
  <si>
    <t>BK62GRP102136</t>
  </si>
  <si>
    <t>BK62GRP102137</t>
  </si>
  <si>
    <t>BK62GRP102138</t>
  </si>
  <si>
    <t>BK62GRP102139</t>
  </si>
  <si>
    <t>BK62GRP102141</t>
  </si>
  <si>
    <t>BK62GRP102142</t>
  </si>
  <si>
    <t>BK62GRP102143</t>
  </si>
  <si>
    <t>BK62GRP102144</t>
  </si>
  <si>
    <t>BK62GRP102145</t>
  </si>
  <si>
    <t>BK62GRP102146</t>
  </si>
  <si>
    <t>BK62GRP102147</t>
  </si>
  <si>
    <t>BK62GRP102148</t>
  </si>
  <si>
    <t>BK62GRP102149</t>
  </si>
  <si>
    <t>BK62GRP102150</t>
  </si>
  <si>
    <t>BK62GRP102151</t>
  </si>
  <si>
    <t>BK62GRP102152</t>
  </si>
  <si>
    <t>BK62GRP102153</t>
  </si>
  <si>
    <t>BK62GRP102154</t>
  </si>
  <si>
    <t>BK62GRP102155</t>
  </si>
  <si>
    <t>BK62GRP102156</t>
  </si>
  <si>
    <t>BK62GRP102157</t>
  </si>
  <si>
    <t>BK62GRP102158</t>
  </si>
  <si>
    <t>BK62GRP102159</t>
  </si>
  <si>
    <t>BK62GRP102160</t>
  </si>
  <si>
    <t>BK62GRP102161</t>
  </si>
  <si>
    <t>BK62GRP102162</t>
  </si>
  <si>
    <t>BK62GRP102163</t>
  </si>
  <si>
    <t>BK62GRP102164</t>
  </si>
  <si>
    <t>BK62GRP102165</t>
  </si>
  <si>
    <t>BK62GRP102166</t>
  </si>
  <si>
    <t>BK62GRP102167</t>
  </si>
  <si>
    <t>BK62GRP102168</t>
  </si>
  <si>
    <t>BK62GRP102169</t>
  </si>
  <si>
    <t>BK62GRP102170</t>
  </si>
  <si>
    <t>BK62GRP102171</t>
  </si>
  <si>
    <t>BK62GRP102172</t>
  </si>
  <si>
    <t>201809280</t>
  </si>
  <si>
    <t>BK62GRP102173</t>
  </si>
  <si>
    <t>BK62GRP102174</t>
  </si>
  <si>
    <t>BK62GRP102175</t>
  </si>
  <si>
    <t>BK62GRP102176</t>
  </si>
  <si>
    <t>BK62GRP102177</t>
  </si>
  <si>
    <t>BK62GRP102178</t>
  </si>
  <si>
    <t>BK62GRP102179</t>
  </si>
  <si>
    <t>BK62GRP102180</t>
  </si>
  <si>
    <t>BK62GRP102181</t>
  </si>
  <si>
    <t>BK62GRP102182</t>
  </si>
  <si>
    <t>BK62GRP102183</t>
  </si>
  <si>
    <t>BK62GRP102184</t>
  </si>
  <si>
    <t>BK62GRP102185</t>
  </si>
  <si>
    <t>BK62GRP102186</t>
  </si>
  <si>
    <t>BK62GRP102187</t>
  </si>
  <si>
    <t>BK62GRP102188</t>
  </si>
  <si>
    <t>BK62GRP102189</t>
  </si>
  <si>
    <t>BK62GRP102190</t>
  </si>
  <si>
    <t>BK62GRP102191</t>
  </si>
  <si>
    <t>BK62GRP102192</t>
  </si>
  <si>
    <t>BK62GRP102193</t>
  </si>
  <si>
    <t>BK62GRP102194</t>
  </si>
  <si>
    <t>BK62GRP102195</t>
  </si>
  <si>
    <t>BK62GRP102196</t>
  </si>
  <si>
    <t>BK62GRP102197</t>
  </si>
  <si>
    <t>BK62GRP102198</t>
  </si>
  <si>
    <t>BK62GRP102199</t>
  </si>
  <si>
    <t>BK62GRP102200</t>
  </si>
  <si>
    <t>BK62GRP102201</t>
  </si>
  <si>
    <t>BK62GRP102202</t>
  </si>
  <si>
    <t>BK62GRP102203</t>
  </si>
  <si>
    <t>BK62GRP102204</t>
  </si>
  <si>
    <t>BK62GRP102205</t>
  </si>
  <si>
    <t>BK62GRP102206</t>
  </si>
  <si>
    <t>BK62GRP102207</t>
  </si>
  <si>
    <t>BK62GRP102208</t>
  </si>
  <si>
    <t>BK62GRP102209</t>
  </si>
  <si>
    <t>BK62GRP102210</t>
  </si>
  <si>
    <t>BK62GRP102211</t>
  </si>
  <si>
    <t>BK62GRP102212</t>
  </si>
  <si>
    <t>BK62GRP102213</t>
  </si>
  <si>
    <t>BK62GRP102214</t>
  </si>
  <si>
    <t>BK62GRP102215</t>
  </si>
  <si>
    <t>BK62GRP102216</t>
  </si>
  <si>
    <t>BK62GRP102217</t>
  </si>
  <si>
    <t>BK62GRP102218</t>
  </si>
  <si>
    <t>BK62GRP102219</t>
  </si>
  <si>
    <t>BK62GRP102220</t>
  </si>
  <si>
    <t>BK62GRP102221</t>
  </si>
  <si>
    <t>BK62GRP102222</t>
  </si>
  <si>
    <t>BK62GRP102223</t>
  </si>
  <si>
    <t>BK62GRP102224</t>
  </si>
  <si>
    <t>BK62GRP102225</t>
  </si>
  <si>
    <t>BK62GRP102226</t>
  </si>
  <si>
    <t>BK62GRP102227</t>
  </si>
  <si>
    <t>BK62GRP102228</t>
  </si>
  <si>
    <t>BK62GRP102229</t>
  </si>
  <si>
    <t>BK62GRP102230</t>
  </si>
  <si>
    <t>BK62GRP102231</t>
  </si>
  <si>
    <t>BK62GRP102232</t>
  </si>
  <si>
    <t>BK62GRP102233</t>
  </si>
  <si>
    <t>BK62GRP102234</t>
  </si>
  <si>
    <t>BK62GRP102235</t>
  </si>
  <si>
    <t>BK62GRP102236</t>
  </si>
  <si>
    <t>BK62GRP102237</t>
  </si>
  <si>
    <t>BK62GRP102238</t>
  </si>
  <si>
    <t>BK62GRP102239</t>
  </si>
  <si>
    <t>BK62GRP102240</t>
  </si>
  <si>
    <t>BK62GRP102241</t>
  </si>
  <si>
    <t>BK62GRP102242</t>
  </si>
  <si>
    <t>BK62GRP102243</t>
  </si>
  <si>
    <t>BK62GRP102244</t>
  </si>
  <si>
    <t>BK62GRP102245</t>
  </si>
  <si>
    <t>BK62GRP102246</t>
  </si>
  <si>
    <t>BK62GRP102247</t>
  </si>
  <si>
    <t>BK62GRP102248</t>
  </si>
  <si>
    <t>BK62GRP102249</t>
  </si>
  <si>
    <t>BK62GRP102250</t>
  </si>
  <si>
    <t>BK62GRP102251</t>
  </si>
  <si>
    <t>BK62GRP102252</t>
  </si>
  <si>
    <t>BK62GRP102253</t>
  </si>
  <si>
    <t>BK62GRP102254</t>
  </si>
  <si>
    <t>BK62GRP102255</t>
  </si>
  <si>
    <t>BK62GRP102256</t>
  </si>
  <si>
    <t>BK62GRP102257</t>
  </si>
  <si>
    <t>BK62GRP102258</t>
  </si>
  <si>
    <t>BK62GRP102259</t>
  </si>
  <si>
    <t>BK62GRP102260</t>
  </si>
  <si>
    <t>BK62GRP102261</t>
  </si>
  <si>
    <t>BK62GRP102262</t>
  </si>
  <si>
    <t>BK62GRP102263</t>
  </si>
  <si>
    <t>BK62GRP102264</t>
  </si>
  <si>
    <t>BK62GRP102265</t>
  </si>
  <si>
    <t>BK62GRP102266</t>
  </si>
  <si>
    <t>BK62GRP102267</t>
  </si>
  <si>
    <t>BK62GRP102268</t>
  </si>
  <si>
    <t>BK62GRP102269</t>
  </si>
  <si>
    <t>BK62GRP102270</t>
  </si>
  <si>
    <t>BK62GRP102271</t>
  </si>
  <si>
    <t>BK62GRP102272</t>
  </si>
  <si>
    <t>BK62GRP102273</t>
  </si>
  <si>
    <t>BK62GRP102274</t>
  </si>
  <si>
    <t>BK62GRP102275</t>
  </si>
  <si>
    <t>BK62GRP102276</t>
  </si>
  <si>
    <t>BK62GRP102277</t>
  </si>
  <si>
    <t>26/08/19</t>
  </si>
  <si>
    <t>BK62GRP102278</t>
  </si>
  <si>
    <t>BK62GRP102279</t>
  </si>
  <si>
    <t>BK62GRP102280</t>
  </si>
  <si>
    <t>BK62GRP102281</t>
  </si>
  <si>
    <t>BK62GRP102282</t>
  </si>
  <si>
    <t>BK62GRP102283</t>
  </si>
  <si>
    <t>BK62GRP102284</t>
  </si>
  <si>
    <t>BK62GRP102285</t>
  </si>
  <si>
    <t>BK62GRP102286</t>
  </si>
  <si>
    <t>BK62GRP102287</t>
  </si>
  <si>
    <t>BK62GRP102288</t>
  </si>
  <si>
    <t>BK62GRP102289</t>
  </si>
  <si>
    <t>BK62GRP102290</t>
  </si>
  <si>
    <t>BK62GRP102291</t>
  </si>
  <si>
    <t>BK62GRP102292</t>
  </si>
  <si>
    <t>BK62GRP102293</t>
  </si>
  <si>
    <t>BK62GRP102294</t>
  </si>
  <si>
    <t>BK62GRP102295</t>
  </si>
  <si>
    <t>BK62GRP102296</t>
  </si>
  <si>
    <t>BK62GRP102297</t>
  </si>
  <si>
    <t>BK62GRP102298</t>
  </si>
  <si>
    <t>BK62GRP102299</t>
  </si>
  <si>
    <t>BK62GRP102300</t>
  </si>
  <si>
    <t>BK62GRP102301</t>
  </si>
  <si>
    <t>BK62GRP102302</t>
  </si>
  <si>
    <t>BK62GRP102303</t>
  </si>
  <si>
    <t>BK62GRP102304</t>
  </si>
  <si>
    <t>BK62GRP102305</t>
  </si>
  <si>
    <t>BK62GRP102306</t>
  </si>
  <si>
    <t>BK62GRP102307</t>
  </si>
  <si>
    <t>BK62GRP102308</t>
  </si>
  <si>
    <t>BK62GRP102309</t>
  </si>
  <si>
    <t>BK62GRP102310</t>
  </si>
  <si>
    <t>BK62GRP102311</t>
  </si>
  <si>
    <t>BK62GRP102312</t>
  </si>
  <si>
    <t>BK62GRP102313</t>
  </si>
  <si>
    <t>BK62GRP102314</t>
  </si>
  <si>
    <t>BK62GRP102315</t>
  </si>
  <si>
    <t>BK62GRP102316</t>
  </si>
  <si>
    <t>BK62GRP102317</t>
  </si>
  <si>
    <t>BK62GRP102318</t>
  </si>
  <si>
    <t>BK62GRP102319</t>
  </si>
  <si>
    <t>BK62GRP102320</t>
  </si>
  <si>
    <t>BK62GRP102321</t>
  </si>
  <si>
    <t>BK62GRP102322</t>
  </si>
  <si>
    <t>BK62GRP102323</t>
  </si>
  <si>
    <t>BK62GRP102324</t>
  </si>
  <si>
    <t>BK62GRP102325</t>
  </si>
  <si>
    <t>BK62GRP102326</t>
  </si>
  <si>
    <t>27/08/19</t>
  </si>
  <si>
    <t>BK62GRP102327</t>
  </si>
  <si>
    <t>BK62GRP102328</t>
  </si>
  <si>
    <t>BK62GRP102329</t>
  </si>
  <si>
    <t>BK62GRP102330</t>
  </si>
  <si>
    <t>BK62GRP102331</t>
  </si>
  <si>
    <t>BK62GRP102332</t>
  </si>
  <si>
    <t>BK62GRP102333</t>
  </si>
  <si>
    <t>BK62GRP102334</t>
  </si>
  <si>
    <t>BK62GRP102335</t>
  </si>
  <si>
    <t>BK62GRP102336</t>
  </si>
  <si>
    <t>BK62GRP102337</t>
  </si>
  <si>
    <t>BK62GRP102338</t>
  </si>
  <si>
    <t>BK62GRP102339</t>
  </si>
  <si>
    <t>BK62GRP102340</t>
  </si>
  <si>
    <t>BK62GRP102341</t>
  </si>
  <si>
    <t>BK62GRP102342</t>
  </si>
  <si>
    <t>BK62GRP102343</t>
  </si>
  <si>
    <t>BK62GRP102344</t>
  </si>
  <si>
    <t>BK62GRP102345</t>
  </si>
  <si>
    <t>BK62GRP102346</t>
  </si>
  <si>
    <t>BK62GRP102347</t>
  </si>
  <si>
    <t>BK62GRP102348</t>
  </si>
  <si>
    <t>BK62GRP102349</t>
  </si>
  <si>
    <t>BK62GRP102350</t>
  </si>
  <si>
    <t>BK62GRP102351</t>
  </si>
  <si>
    <t>BK62GRP102352</t>
  </si>
  <si>
    <t>BK62GRP102353</t>
  </si>
  <si>
    <t>BK62GRP102354</t>
  </si>
  <si>
    <t>BK62GRP102355</t>
  </si>
  <si>
    <t>BK62GRP102356</t>
  </si>
  <si>
    <t>BK62GRP102357</t>
  </si>
  <si>
    <t>BK62GRP102358</t>
  </si>
  <si>
    <t>BK62GRP102359</t>
  </si>
  <si>
    <t>BK62GRP102360</t>
  </si>
  <si>
    <t>BK62GRP102361</t>
  </si>
  <si>
    <t>BK62GRP102362</t>
  </si>
  <si>
    <t>BK62GRP102363</t>
  </si>
  <si>
    <t>BK62GRP102364</t>
  </si>
  <si>
    <t>BK62GRP102365</t>
  </si>
  <si>
    <t>BK62GRP102366</t>
  </si>
  <si>
    <t>BK62GRP102367</t>
  </si>
  <si>
    <t>BK62GRP102368</t>
  </si>
  <si>
    <t>BK62GRP102369</t>
  </si>
  <si>
    <t>BK62GRP102370</t>
  </si>
  <si>
    <t>BK62GRP102371</t>
  </si>
  <si>
    <t>BK62GRP102372</t>
  </si>
  <si>
    <t>BK62GRP102373</t>
  </si>
  <si>
    <t>BK62GRP102374</t>
  </si>
  <si>
    <t>BK62GRP102375</t>
  </si>
  <si>
    <t>BK62GRP102376</t>
  </si>
  <si>
    <t>BK62GRP102377</t>
  </si>
  <si>
    <t>BK62GRP102378</t>
  </si>
  <si>
    <t>BK62GRP102379</t>
  </si>
  <si>
    <t>BK62GRP102380</t>
  </si>
  <si>
    <t>14500259</t>
  </si>
  <si>
    <t>ภาควิชากุมารเวชศาสตร์ รพ.มหาราชนครเชียงใหม่ มหาวิทยาลัยเชียงใหม่</t>
  </si>
  <si>
    <t>BK62GRP102381</t>
  </si>
  <si>
    <t>BK62GRP102382</t>
  </si>
  <si>
    <t>BK62GRP102383</t>
  </si>
  <si>
    <t>BK62GRP102384</t>
  </si>
  <si>
    <t>BK62GRP102385</t>
  </si>
  <si>
    <t>BK62GRP102386</t>
  </si>
  <si>
    <t>BK62GRP102387</t>
  </si>
  <si>
    <t>BK62GRP102388</t>
  </si>
  <si>
    <t>BK62GRP102389</t>
  </si>
  <si>
    <t>BK62GRP102390</t>
  </si>
  <si>
    <t>BK62GRP102391</t>
  </si>
  <si>
    <t>BK62GRP102392</t>
  </si>
  <si>
    <t>BK62GRP102393</t>
  </si>
  <si>
    <t>BK62GRP102394</t>
  </si>
  <si>
    <t>BK62GRP102395</t>
  </si>
  <si>
    <t>BK62GRP102396</t>
  </si>
  <si>
    <t>BK62GRP102397</t>
  </si>
  <si>
    <t>BK62GRP102398</t>
  </si>
  <si>
    <t>BK62GRP102399</t>
  </si>
  <si>
    <t>BK62GRP102400</t>
  </si>
  <si>
    <t>BK62GRP102401</t>
  </si>
  <si>
    <t>BK62GRP102402</t>
  </si>
  <si>
    <t>BK62GRP102403</t>
  </si>
  <si>
    <t>BK62GRP102404</t>
  </si>
  <si>
    <t>BK62GRP102405</t>
  </si>
  <si>
    <t>BK62GRP102406</t>
  </si>
  <si>
    <t>BK62GRP102407</t>
  </si>
  <si>
    <t>BK62GRP102408</t>
  </si>
  <si>
    <t>BK62GRP102409</t>
  </si>
  <si>
    <t>BK62GRP102410</t>
  </si>
  <si>
    <t>BK62GRP102411</t>
  </si>
  <si>
    <t>BK62GRP102412</t>
  </si>
  <si>
    <t>BK62GRP102413</t>
  </si>
  <si>
    <t>BK62GRP102414</t>
  </si>
  <si>
    <t>BK62GRP102415</t>
  </si>
  <si>
    <t>BK62GRP102416</t>
  </si>
  <si>
    <t>BK62GRP102417</t>
  </si>
  <si>
    <t>BK62GRP102418</t>
  </si>
  <si>
    <t>BK62GRP102419</t>
  </si>
  <si>
    <t>BK62GRP102420</t>
  </si>
  <si>
    <t>BK62GRP102421</t>
  </si>
  <si>
    <t>BK62GRP102422</t>
  </si>
  <si>
    <t>01A1804AA</t>
  </si>
  <si>
    <t>BK62GRP102423</t>
  </si>
  <si>
    <t>BK62GRP102424</t>
  </si>
  <si>
    <t>BK62GRP102425</t>
  </si>
  <si>
    <t>BK62GRP102426</t>
  </si>
  <si>
    <t>28/08/19</t>
  </si>
  <si>
    <t>BK62GRP102427</t>
  </si>
  <si>
    <t>BK62GRP102428</t>
  </si>
  <si>
    <t>BK62GRP102429</t>
  </si>
  <si>
    <t>BK62GRP102430</t>
  </si>
  <si>
    <t>BK62GRP102431</t>
  </si>
  <si>
    <t>BK62GRP102432</t>
  </si>
  <si>
    <t>BK62GRP102433</t>
  </si>
  <si>
    <t>BK62GRP102434</t>
  </si>
  <si>
    <t>BK62GRP102435</t>
  </si>
  <si>
    <t>BK62GRP102436</t>
  </si>
  <si>
    <t>BK62GRP102437</t>
  </si>
  <si>
    <t>BK62GRP102438</t>
  </si>
  <si>
    <t>BK62GRP102439</t>
  </si>
  <si>
    <t>BK62GRP102440</t>
  </si>
  <si>
    <t>BK62GRP102441</t>
  </si>
  <si>
    <t>BK62GRP102442</t>
  </si>
  <si>
    <t>BK62GRP102443</t>
  </si>
  <si>
    <t>BK62GRP102444</t>
  </si>
  <si>
    <t>BK62GRP102445</t>
  </si>
  <si>
    <t>BK62GRP102446</t>
  </si>
  <si>
    <t>BK62GRP102447</t>
  </si>
  <si>
    <t>BK62GRP102448</t>
  </si>
  <si>
    <t>BK62GRP102449</t>
  </si>
  <si>
    <t>BK62GRP102450</t>
  </si>
  <si>
    <t>BK62GRP102451</t>
  </si>
  <si>
    <t>BK62GRP102452</t>
  </si>
  <si>
    <t>BK62GRP102453</t>
  </si>
  <si>
    <t>BK62GRP102454</t>
  </si>
  <si>
    <t>BK62GRP102455</t>
  </si>
  <si>
    <t>BK62GRP102456</t>
  </si>
  <si>
    <t>BK62GRP102457</t>
  </si>
  <si>
    <t>BK62GRP102458</t>
  </si>
  <si>
    <t>BK62GRP102459</t>
  </si>
  <si>
    <t>BK62GRP102460</t>
  </si>
  <si>
    <t>BK62GRP102461</t>
  </si>
  <si>
    <t>BK62GRP102462</t>
  </si>
  <si>
    <t>BK62GRP102463</t>
  </si>
  <si>
    <t>BK62GRP102464</t>
  </si>
  <si>
    <t>BK62GRP102465</t>
  </si>
  <si>
    <t>BK62GRP102466</t>
  </si>
  <si>
    <t>BK62GRP102467</t>
  </si>
  <si>
    <t>BK62GRP102468</t>
  </si>
  <si>
    <t>BK62GRP102469</t>
  </si>
  <si>
    <t>BK62GRP102470</t>
  </si>
  <si>
    <t>BK62GRP102471</t>
  </si>
  <si>
    <t>BK62GRP102472</t>
  </si>
  <si>
    <t>BK62GRP102473</t>
  </si>
  <si>
    <t>BK62GRP102474</t>
  </si>
  <si>
    <t>BK62GRP102475</t>
  </si>
  <si>
    <t>BK62GRP102476</t>
  </si>
  <si>
    <t>BK62GRP102477</t>
  </si>
  <si>
    <t>BK62GRP102478</t>
  </si>
  <si>
    <t>BK62GRP102479</t>
  </si>
  <si>
    <t>BK62GRP102480</t>
  </si>
  <si>
    <t>BK62GRP102481</t>
  </si>
  <si>
    <t>BK62GRP102482</t>
  </si>
  <si>
    <t>BK62GRP102483</t>
  </si>
  <si>
    <t>BK62GRP102484</t>
  </si>
  <si>
    <t>BK62GRP102485</t>
  </si>
  <si>
    <t>BK62GRP102486</t>
  </si>
  <si>
    <t>BK62GRP102487</t>
  </si>
  <si>
    <t>BK62GRP102488</t>
  </si>
  <si>
    <t>BK62GRP102489</t>
  </si>
  <si>
    <t>BK62GRP102490</t>
  </si>
  <si>
    <t>BK62GRP102491</t>
  </si>
  <si>
    <t>BK62GRP102492</t>
  </si>
  <si>
    <t>BK62GRP102493</t>
  </si>
  <si>
    <t>BK62GRP102494</t>
  </si>
  <si>
    <t>BK62GRP102495</t>
  </si>
  <si>
    <t>BK62GRP102496</t>
  </si>
  <si>
    <t>BK62GRP102497</t>
  </si>
  <si>
    <t>BK62GRP102498</t>
  </si>
  <si>
    <t>BK62GRP102499</t>
  </si>
  <si>
    <t>BK62GRP102500</t>
  </si>
  <si>
    <t>BK62GRP102501</t>
  </si>
  <si>
    <t>BK62GRP102502</t>
  </si>
  <si>
    <t>BK62GRP102503</t>
  </si>
  <si>
    <t>BK62GRP102504</t>
  </si>
  <si>
    <t>BK62GRP102505</t>
  </si>
  <si>
    <t>BK62GRP102506</t>
  </si>
  <si>
    <t>BK62GRP102507</t>
  </si>
  <si>
    <t>BK62GRP102508</t>
  </si>
  <si>
    <t>BK62GRP102509</t>
  </si>
  <si>
    <t>BK62GRP102510</t>
  </si>
  <si>
    <t>BK62GRP102511</t>
  </si>
  <si>
    <t>BK62GRP102512</t>
  </si>
  <si>
    <t>BK62GRP102513</t>
  </si>
  <si>
    <t>BK62GRP102514</t>
  </si>
  <si>
    <t>BK62GRP102515</t>
  </si>
  <si>
    <t>BK62GRP102516</t>
  </si>
  <si>
    <t>BK62GRP102517</t>
  </si>
  <si>
    <t>BK62GRP102518</t>
  </si>
  <si>
    <t>BK62GRP102519</t>
  </si>
  <si>
    <t>BK62GRP102520</t>
  </si>
  <si>
    <t>BK62GRP102521</t>
  </si>
  <si>
    <t>BK62GRP102522</t>
  </si>
  <si>
    <t>BK62GRP102523</t>
  </si>
  <si>
    <t>BK62GRP102524</t>
  </si>
  <si>
    <t>BK62GRP102525</t>
  </si>
  <si>
    <t>BK62GRP102526</t>
  </si>
  <si>
    <t>BK62GRP102527</t>
  </si>
  <si>
    <t>BK62GRP102528</t>
  </si>
  <si>
    <t>BK62GRP102529</t>
  </si>
  <si>
    <t>BK62GRP102530</t>
  </si>
  <si>
    <t>BK62GRP102531</t>
  </si>
  <si>
    <t>BK62GRP102532</t>
  </si>
  <si>
    <t>BK62GRP102533</t>
  </si>
  <si>
    <t>BK62GRP102534</t>
  </si>
  <si>
    <t>BK62GRP102535</t>
  </si>
  <si>
    <t>BK62GRP102536</t>
  </si>
  <si>
    <t>BK62GRP102537</t>
  </si>
  <si>
    <t>BK62GRP102538</t>
  </si>
  <si>
    <t>BK62GRP102539</t>
  </si>
  <si>
    <t>BK62GRP102540</t>
  </si>
  <si>
    <t>BK62GRP102541</t>
  </si>
  <si>
    <t>BK62GRP102542</t>
  </si>
  <si>
    <t>30/08/19</t>
  </si>
  <si>
    <t>BK62GRP102543</t>
  </si>
  <si>
    <t>16104431</t>
  </si>
  <si>
    <t>ธมวรรณสหคลินิก</t>
  </si>
  <si>
    <t>02/09/19</t>
  </si>
  <si>
    <t>BK62GRP102544</t>
  </si>
  <si>
    <t>BK62GRP102545</t>
  </si>
  <si>
    <t>03/09/19</t>
  </si>
  <si>
    <t>BK62GRP102546</t>
  </si>
  <si>
    <t>130005744</t>
  </si>
  <si>
    <t>บางมด 3 สหคลินิก</t>
  </si>
  <si>
    <t>BK62GRP102547</t>
  </si>
  <si>
    <t>12/09/19</t>
  </si>
  <si>
    <t>BK62GRP102548</t>
  </si>
  <si>
    <t>BK62GRP102549</t>
  </si>
  <si>
    <t>BK62GRP102550</t>
  </si>
  <si>
    <t>14620008</t>
  </si>
  <si>
    <t>โรงพยาบาลขาณุวรลักษบุรี</t>
  </si>
  <si>
    <t>BK62GRP102551</t>
  </si>
  <si>
    <t>13/09/19</t>
  </si>
  <si>
    <t>BK62GRP102552</t>
  </si>
  <si>
    <t>16105895</t>
  </si>
  <si>
    <t>18/09/19</t>
  </si>
  <si>
    <t>BK62GRP102553</t>
  </si>
  <si>
    <t>11100127</t>
  </si>
  <si>
    <t>รพ.รามาธิบดี</t>
  </si>
  <si>
    <t>BK62GRP102554</t>
  </si>
  <si>
    <t>20/09/19</t>
  </si>
  <si>
    <t>BK62GRP102555</t>
  </si>
  <si>
    <t>23/09/19</t>
  </si>
  <si>
    <t>BK62GRP102556</t>
  </si>
  <si>
    <t>25/09/19</t>
  </si>
  <si>
    <t>BK62GRP102557</t>
  </si>
  <si>
    <t>26/09/19</t>
  </si>
  <si>
    <t>BK62GRP102558</t>
  </si>
  <si>
    <t>27/09/19</t>
  </si>
  <si>
    <t>BK62GRP102559</t>
  </si>
  <si>
    <t>BK62GRP102560</t>
  </si>
  <si>
    <t>BK62GRP102561</t>
  </si>
  <si>
    <t>30/09/19</t>
  </si>
  <si>
    <t>BK62GRP102562</t>
  </si>
  <si>
    <t>01/10/19</t>
  </si>
  <si>
    <t>BK62GRP102563</t>
  </si>
  <si>
    <t>02/10/19</t>
  </si>
  <si>
    <t>BK63GRP100001</t>
  </si>
  <si>
    <t>10/10/19</t>
  </si>
  <si>
    <t>BK63GRP100002</t>
  </si>
  <si>
    <t>BK63GRP100003</t>
  </si>
  <si>
    <t>BK63GRP100004</t>
  </si>
  <si>
    <t>BK63GRP100005</t>
  </si>
  <si>
    <t>BK63GRP100006</t>
  </si>
  <si>
    <t>BK63GRP100007</t>
  </si>
  <si>
    <t>11/10/19</t>
  </si>
  <si>
    <t>BK63GRP100008</t>
  </si>
  <si>
    <t>BK63GRP100009</t>
  </si>
  <si>
    <t>15/10/19</t>
  </si>
  <si>
    <t>BK63GRP100010</t>
  </si>
  <si>
    <t>16/10/19</t>
  </si>
  <si>
    <t>BK63GRP100011</t>
  </si>
  <si>
    <t>BK63GRP100012</t>
  </si>
  <si>
    <t>BK63GRP100013</t>
  </si>
  <si>
    <t>BK63GRP100014</t>
  </si>
  <si>
    <t>BK63GRP100015</t>
  </si>
  <si>
    <t>16104450</t>
  </si>
  <si>
    <t>BK63GRP100016</t>
  </si>
  <si>
    <t>18/10/19</t>
  </si>
  <si>
    <t>BK63GRP100018</t>
  </si>
  <si>
    <t>BK63GRP100019</t>
  </si>
  <si>
    <t>BK63GRP100020</t>
  </si>
  <si>
    <t>BK63GRP100021</t>
  </si>
  <si>
    <t>BK63GRP100022</t>
  </si>
  <si>
    <t>BK63GRP100023</t>
  </si>
  <si>
    <t>21/10/19</t>
  </si>
  <si>
    <t>BK63GRP100024</t>
  </si>
  <si>
    <t>BK63GRP100025</t>
  </si>
  <si>
    <t>BK63GRP100026</t>
  </si>
  <si>
    <t>BK63GRP100027</t>
  </si>
  <si>
    <t>BK63GRP100028</t>
  </si>
  <si>
    <t>BK63GRP100029</t>
  </si>
  <si>
    <t>BK63GRP100030</t>
  </si>
  <si>
    <t>BK63GRP100031</t>
  </si>
  <si>
    <t>130005682</t>
  </si>
  <si>
    <t>BK63GRP100032</t>
  </si>
  <si>
    <t>BK63GRP100033</t>
  </si>
  <si>
    <t>BK63GRP100034</t>
  </si>
  <si>
    <t>BK63GRP100035</t>
  </si>
  <si>
    <t>BK63GRP100036</t>
  </si>
  <si>
    <t>16104376</t>
  </si>
  <si>
    <t>BK63GRP100037</t>
  </si>
  <si>
    <t>BK63GRP100038</t>
  </si>
  <si>
    <t>BK63GRP100039</t>
  </si>
  <si>
    <t>BK63GRP100040</t>
  </si>
  <si>
    <t>11100290</t>
  </si>
  <si>
    <t>โรงพยาบาลภูมิพลอดุลยเดช</t>
  </si>
  <si>
    <t>BK63GRP100041</t>
  </si>
  <si>
    <t>BK63GRP100042</t>
  </si>
  <si>
    <t>BK63GRP100043</t>
  </si>
  <si>
    <t>130005727</t>
  </si>
  <si>
    <t>มิตรไมตรีคลินิกเวชกรรม(อุดมสุข)</t>
  </si>
  <si>
    <t>BK63GRP100044</t>
  </si>
  <si>
    <t>16120544</t>
  </si>
  <si>
    <t>มิตรไมตรีคลินิกเวชกรรม (สาขาอู่ทอง)</t>
  </si>
  <si>
    <t>BK63GRP100045</t>
  </si>
  <si>
    <t>BK63GRP100046</t>
  </si>
  <si>
    <t>BK63GRP100047</t>
  </si>
  <si>
    <t>BK63GRP100048</t>
  </si>
  <si>
    <t>BK63GRP100049</t>
  </si>
  <si>
    <t>BK63GRP100050</t>
  </si>
  <si>
    <t>BK63GRP100051</t>
  </si>
  <si>
    <t>BK63GRP100052</t>
  </si>
  <si>
    <t>BK63GRP100053</t>
  </si>
  <si>
    <t>22/10/19</t>
  </si>
  <si>
    <t>BK63GRP100054</t>
  </si>
  <si>
    <t>12260014</t>
  </si>
  <si>
    <t>ศูนย์การแพทย์สมเด็จพระเทพรัตนราชสุดา</t>
  </si>
  <si>
    <t>BK63GRP100055</t>
  </si>
  <si>
    <t>BK63GRP100056</t>
  </si>
  <si>
    <t>BK63GRP100057</t>
  </si>
  <si>
    <t>BK63GRP100058</t>
  </si>
  <si>
    <t>BK63GRP100059</t>
  </si>
  <si>
    <t>BK63GRP100060</t>
  </si>
  <si>
    <t>BK63GRP100061</t>
  </si>
  <si>
    <t>BK63GRP100062</t>
  </si>
  <si>
    <t>BK63GRP100063</t>
  </si>
  <si>
    <t>BK63GRP100064</t>
  </si>
  <si>
    <t>BK63GRP100065</t>
  </si>
  <si>
    <t>BK63GRP100066</t>
  </si>
  <si>
    <t>BK63GRP100067</t>
  </si>
  <si>
    <t>BK63GRP100068</t>
  </si>
  <si>
    <t>BK63GRP100069</t>
  </si>
  <si>
    <t>BK63GRP100070</t>
  </si>
  <si>
    <t>BK63GRP100071</t>
  </si>
  <si>
    <t>BK63GRP100072</t>
  </si>
  <si>
    <t>16105996</t>
  </si>
  <si>
    <t>มิตรไมตรีคลินิกเวชกรรม (วัดด่านสำโรง)</t>
  </si>
  <si>
    <t>BK63GRP100073</t>
  </si>
  <si>
    <t>BK63GRP100074</t>
  </si>
  <si>
    <t>BK63GRP100076</t>
  </si>
  <si>
    <t>120010065</t>
  </si>
  <si>
    <t>BK63GRP100077</t>
  </si>
  <si>
    <t>16102076</t>
  </si>
  <si>
    <t>โรงพยาบาลพริ้นซ์ ฮอสพิทอล สุวรรณภูมิ (เดิม ปิยะมินทร์)</t>
  </si>
  <si>
    <t>BK63GRP100078</t>
  </si>
  <si>
    <t>BK63GRP100079</t>
  </si>
  <si>
    <t>BK63GRP100080</t>
  </si>
  <si>
    <t>BK63GRP100081</t>
  </si>
  <si>
    <t>BK63GRP100082</t>
  </si>
  <si>
    <t>BK63GRP100083</t>
  </si>
  <si>
    <t>BK63GRP100084</t>
  </si>
  <si>
    <t>13400042</t>
  </si>
  <si>
    <t>โรงพยาบาลศรีนครินทร์  คณะแพทย์ศาสตร์ มหาวิทยาลัยขอนแก่น</t>
  </si>
  <si>
    <t>BK63GRP100085</t>
  </si>
  <si>
    <t>BK63GRP100086</t>
  </si>
  <si>
    <t>BK63GRP100087</t>
  </si>
  <si>
    <t>BK63GRP100088</t>
  </si>
  <si>
    <t>BK63GRP100089</t>
  </si>
  <si>
    <t>BK63GRP100090</t>
  </si>
  <si>
    <t>BK63GRP100091</t>
  </si>
  <si>
    <t>BK63GRP100092</t>
  </si>
  <si>
    <t>BK63GRP100093</t>
  </si>
  <si>
    <t>BK63GRP100094</t>
  </si>
  <si>
    <t>BK63GRP100095</t>
  </si>
  <si>
    <t>BK63GRP100096</t>
  </si>
  <si>
    <t>BK63GRP100097</t>
  </si>
  <si>
    <t>BK63GRP100098</t>
  </si>
  <si>
    <t>BK63GRP100099</t>
  </si>
  <si>
    <t>BK63GRP100100</t>
  </si>
  <si>
    <t>BK63GRP100101</t>
  </si>
  <si>
    <t>BK63GRP100102</t>
  </si>
  <si>
    <t>BK63GRP100103</t>
  </si>
  <si>
    <t>BK63GRP100104</t>
  </si>
  <si>
    <t>BK63GRP100105</t>
  </si>
  <si>
    <t>11100661</t>
  </si>
  <si>
    <t>รพ.สต.เฉลิมพระเกียรติ บ้านคลองบางปิ้ง</t>
  </si>
  <si>
    <t>BK63GRP100106</t>
  </si>
  <si>
    <t>BK63GRP100107</t>
  </si>
  <si>
    <t>BK63GRP100108</t>
  </si>
  <si>
    <t>BK63GRP100109</t>
  </si>
  <si>
    <t>14570111</t>
  </si>
  <si>
    <t>รพ.ค่ายเม็งรายมหาราช</t>
  </si>
  <si>
    <t>BK63GRP100110</t>
  </si>
  <si>
    <t>BK63GRP100111</t>
  </si>
  <si>
    <t>BK63GRP100112</t>
  </si>
  <si>
    <t>BK63GRP100113</t>
  </si>
  <si>
    <t>BK63GRP100114</t>
  </si>
  <si>
    <t>BK63GRP100115</t>
  </si>
  <si>
    <t>BK63GRP100116</t>
  </si>
  <si>
    <t>BK63GRP100117</t>
  </si>
  <si>
    <t>BK63GRP100118</t>
  </si>
  <si>
    <t>BK63GRP100119</t>
  </si>
  <si>
    <t>BK63GRP100120</t>
  </si>
  <si>
    <t>BK63GRP100121</t>
  </si>
  <si>
    <t>BK63GRP100122</t>
  </si>
  <si>
    <t>BK63GRP100123</t>
  </si>
  <si>
    <t>16600024</t>
  </si>
  <si>
    <t>BK63GRP100124</t>
  </si>
  <si>
    <t>BK63GRP100125</t>
  </si>
  <si>
    <t>BK63GRP100126</t>
  </si>
  <si>
    <t>BK63GRP100127</t>
  </si>
  <si>
    <t>BK63GRP100128</t>
  </si>
  <si>
    <t>BK63GRP100129</t>
  </si>
  <si>
    <t>BK63GRP100130</t>
  </si>
  <si>
    <t>BK63GRP100131</t>
  </si>
  <si>
    <t>BK63GRP100132</t>
  </si>
  <si>
    <t>BK63GRP100133</t>
  </si>
  <si>
    <t>BK63GRP100134</t>
  </si>
  <si>
    <t>BK63GRP100135</t>
  </si>
  <si>
    <t>BK63GRP100136</t>
  </si>
  <si>
    <t>BK63GRP100137</t>
  </si>
  <si>
    <t>BK63GRP100138</t>
  </si>
  <si>
    <t>BK63GRP100139</t>
  </si>
  <si>
    <t>BK63GRP100140</t>
  </si>
  <si>
    <t>BK63GRP100141</t>
  </si>
  <si>
    <t>BK63GRP100142</t>
  </si>
  <si>
    <t>BK63GRP100143</t>
  </si>
  <si>
    <t>BK63GRP100144</t>
  </si>
  <si>
    <t>BK63GRP100145</t>
  </si>
  <si>
    <t>BK63GRP100146</t>
  </si>
  <si>
    <t>BK63GRP100147</t>
  </si>
  <si>
    <t>BK63GRP100148</t>
  </si>
  <si>
    <t>BK63GRP100149</t>
  </si>
  <si>
    <t>BK63GRP100150</t>
  </si>
  <si>
    <t>25/10/19</t>
  </si>
  <si>
    <t>BK63GRP100151</t>
  </si>
  <si>
    <t>BK63GRP100152</t>
  </si>
  <si>
    <t>BK63GRP100153</t>
  </si>
  <si>
    <t>BK63GRP100154</t>
  </si>
  <si>
    <t>BK63GRP100155</t>
  </si>
  <si>
    <t>BK63GRP100156</t>
  </si>
  <si>
    <t>BK63GRP100157</t>
  </si>
  <si>
    <t>BK63GRP100158</t>
  </si>
  <si>
    <t>12770022</t>
  </si>
  <si>
    <t>BK63GRP100159</t>
  </si>
  <si>
    <t>BK63GRP100160</t>
  </si>
  <si>
    <t>BK63GRP100161</t>
  </si>
  <si>
    <t>BK63GRP100162</t>
  </si>
  <si>
    <t>BK63GRP100163</t>
  </si>
  <si>
    <t>12740004</t>
  </si>
  <si>
    <t>โรงพยาบาลบ้านแพ้ว (องค์การมหาชน)</t>
  </si>
  <si>
    <t>BK63GRP100164</t>
  </si>
  <si>
    <t>12720006</t>
  </si>
  <si>
    <t>BK63GRP100165</t>
  </si>
  <si>
    <t>12720008</t>
  </si>
  <si>
    <t>BK63GRP100166</t>
  </si>
  <si>
    <t>BK63GRP100167</t>
  </si>
  <si>
    <t>BK63GRP100168</t>
  </si>
  <si>
    <t>BK63GRP100169</t>
  </si>
  <si>
    <t>BK63GRP100170</t>
  </si>
  <si>
    <t>BK63GRP100171</t>
  </si>
  <si>
    <t>13440036</t>
  </si>
  <si>
    <t>BK63GRP100172</t>
  </si>
  <si>
    <t>13480049</t>
  </si>
  <si>
    <t>BK63GRP100173</t>
  </si>
  <si>
    <t>13300265</t>
  </si>
  <si>
    <t>รพ.เทพารักษ์ นครราชสีมา</t>
  </si>
  <si>
    <t>BK63GRP100174</t>
  </si>
  <si>
    <t>BK63GRP100175</t>
  </si>
  <si>
    <t>BK63GRP100176</t>
  </si>
  <si>
    <t>BK63GRP100177</t>
  </si>
  <si>
    <t>BK63GRP100178</t>
  </si>
  <si>
    <t>BK63GRP100179</t>
  </si>
  <si>
    <t>BK63GRP100180</t>
  </si>
  <si>
    <t>BK63GRP100181</t>
  </si>
  <si>
    <t>BK63GRP100182</t>
  </si>
  <si>
    <t>BK63GRP100183</t>
  </si>
  <si>
    <t>BK63GRP100184</t>
  </si>
  <si>
    <t>11110082</t>
  </si>
  <si>
    <t>รพ.บำราศนราดูร (สถาบัน)</t>
  </si>
  <si>
    <t>BK63GRP100185</t>
  </si>
  <si>
    <t>BK63GRP100186</t>
  </si>
  <si>
    <t>BK63GRP100187</t>
  </si>
  <si>
    <t>28/10/19</t>
  </si>
  <si>
    <t>BK63GRP100188</t>
  </si>
  <si>
    <t>BK63GRP100189</t>
  </si>
  <si>
    <t>BK63GRP100190</t>
  </si>
  <si>
    <t>BK63GRP100191</t>
  </si>
  <si>
    <t>BK63GRP100192</t>
  </si>
  <si>
    <t>BK63GRP100193</t>
  </si>
  <si>
    <t>BK63GRP100194</t>
  </si>
  <si>
    <t>13390006</t>
  </si>
  <si>
    <t>BK63GRP100195</t>
  </si>
  <si>
    <t>BK63GRP100196</t>
  </si>
  <si>
    <t>BK63GRP100197</t>
  </si>
  <si>
    <t>BK63GRP100198</t>
  </si>
  <si>
    <t>BK63GRP100199</t>
  </si>
  <si>
    <t>BK63GRP100200</t>
  </si>
  <si>
    <t>BK63GRP100201</t>
  </si>
  <si>
    <t>BK63GRP100202</t>
  </si>
  <si>
    <t>BK63GRP100203</t>
  </si>
  <si>
    <t>BK63GRP100204</t>
  </si>
  <si>
    <t>13360086</t>
  </si>
  <si>
    <t>โรงพยาบาลซับใหญ่</t>
  </si>
  <si>
    <t>BK63GRP100205</t>
  </si>
  <si>
    <t>29/10/19</t>
  </si>
  <si>
    <t>BK63GRP100206</t>
  </si>
  <si>
    <t>BK63GRP100207</t>
  </si>
  <si>
    <t>BK63GRP100208</t>
  </si>
  <si>
    <t>BK63GRP100209</t>
  </si>
  <si>
    <t>BK63GRP100210</t>
  </si>
  <si>
    <t>BK63GRP100211</t>
  </si>
  <si>
    <t>BK63GRP100212</t>
  </si>
  <si>
    <t>BK63GRP100213</t>
  </si>
  <si>
    <t>BK63GRP100214</t>
  </si>
  <si>
    <t>BK63GRP100215</t>
  </si>
  <si>
    <t>BK63GRP100216</t>
  </si>
  <si>
    <t>01/11/19</t>
  </si>
  <si>
    <t>BK63GRP100217</t>
  </si>
  <si>
    <t>BK63GRP100218</t>
  </si>
  <si>
    <t>BK63GRP100219</t>
  </si>
  <si>
    <t>13340033</t>
  </si>
  <si>
    <t>BK63GRP100220</t>
  </si>
  <si>
    <t>13340123</t>
  </si>
  <si>
    <t>โรงพยาบาลสว่างวีระวงศ์</t>
  </si>
  <si>
    <t>BK63GRP100221</t>
  </si>
  <si>
    <t>BK63GRP100222</t>
  </si>
  <si>
    <t>BK63GRP100223</t>
  </si>
  <si>
    <t>13340087</t>
  </si>
  <si>
    <t>ศูนย์สุขภาพวิทยาลัยแพทยศาสตร์และการสาธารณสุข</t>
  </si>
  <si>
    <t>BK63GRP100224</t>
  </si>
  <si>
    <t>BK63GRP100225</t>
  </si>
  <si>
    <t>BK63GRP100226</t>
  </si>
  <si>
    <t>13340111</t>
  </si>
  <si>
    <t>โรงพยาบาลนาเยีย</t>
  </si>
  <si>
    <t>BK63GRP100227</t>
  </si>
  <si>
    <t>BK63GRP100228</t>
  </si>
  <si>
    <t>BK63GRP100229</t>
  </si>
  <si>
    <t>BK63GRP100230</t>
  </si>
  <si>
    <t>BK63GRP100231</t>
  </si>
  <si>
    <t>BK63GRP100232</t>
  </si>
  <si>
    <t>BK63GRP100233</t>
  </si>
  <si>
    <t>BK63GRP100234</t>
  </si>
  <si>
    <t>BK63GRP100235</t>
  </si>
  <si>
    <t>BK63GRP100236</t>
  </si>
  <si>
    <t>BK63GRP100237</t>
  </si>
  <si>
    <t>BK63GRP100238</t>
  </si>
  <si>
    <t>BK63GRP100239</t>
  </si>
  <si>
    <t>BK63GRP100240</t>
  </si>
  <si>
    <t>BK63GRP100241</t>
  </si>
  <si>
    <t>BK63GRP100242</t>
  </si>
  <si>
    <t>BK63GRP100243</t>
  </si>
  <si>
    <t>BK63GRP100244</t>
  </si>
  <si>
    <t>BK63GRP100245</t>
  </si>
  <si>
    <t>BK63GRP100246</t>
  </si>
  <si>
    <t>BK63GRP100247</t>
  </si>
  <si>
    <t>11/11/19</t>
  </si>
  <si>
    <t>BK63GRP100248</t>
  </si>
  <si>
    <t>BK63GRP100249</t>
  </si>
  <si>
    <t>BK63GRP100250</t>
  </si>
  <si>
    <t>120010068</t>
  </si>
  <si>
    <t>12/11/19</t>
  </si>
  <si>
    <t>BK63GRP100251</t>
  </si>
  <si>
    <t>15950053</t>
  </si>
  <si>
    <t>โรงพยาบาลยะลาสิริรัตนรักษ์</t>
  </si>
  <si>
    <t>BK63GRP100252</t>
  </si>
  <si>
    <t>16900070</t>
  </si>
  <si>
    <t>คลินิกนายแพทย์เกรียงศักดิ์ -แพทย์หญิงพิพิธพร</t>
  </si>
  <si>
    <t>13/11/19</t>
  </si>
  <si>
    <t>BK63GRP100253</t>
  </si>
  <si>
    <t>24/11/19</t>
  </si>
  <si>
    <t>BK63GRP100254</t>
  </si>
  <si>
    <t>BK63GRP100255</t>
  </si>
  <si>
    <t>BK63GRP100256</t>
  </si>
  <si>
    <t>BK63GRP100257</t>
  </si>
  <si>
    <t>BK63GRP100258</t>
  </si>
  <si>
    <t>BK63GRP100259</t>
  </si>
  <si>
    <t>BK63GRP100260</t>
  </si>
  <si>
    <t>BK63GRP100261</t>
  </si>
  <si>
    <t>BK63GRP100262</t>
  </si>
  <si>
    <t>BK63GRP100263</t>
  </si>
  <si>
    <t>BK63GRP100264</t>
  </si>
  <si>
    <t>BK63GRP100265</t>
  </si>
  <si>
    <t>BK63GRP100266</t>
  </si>
  <si>
    <t>BK63GRP100267</t>
  </si>
  <si>
    <t>BK63GRP100268</t>
  </si>
  <si>
    <t>BK63GRP100269</t>
  </si>
  <si>
    <t>BK63GRP100270</t>
  </si>
  <si>
    <t>BK63GRP100271</t>
  </si>
  <si>
    <t>BK63GRP100272</t>
  </si>
  <si>
    <t>BK63GRP100273</t>
  </si>
  <si>
    <t>BK63GRP100274</t>
  </si>
  <si>
    <t>BK63GRP100275</t>
  </si>
  <si>
    <t>BK63GRP100276</t>
  </si>
  <si>
    <t>BK63GRP100277</t>
  </si>
  <si>
    <t>BK63GRP100278</t>
  </si>
  <si>
    <t>BK63GRP100279</t>
  </si>
  <si>
    <t>BK63GRP100280</t>
  </si>
  <si>
    <t>BK63GRP100281</t>
  </si>
  <si>
    <t>BK63GRP100282</t>
  </si>
  <si>
    <t>BK63GRP100283</t>
  </si>
  <si>
    <t>BK63GRP100284</t>
  </si>
  <si>
    <t>BK63GRP100285</t>
  </si>
  <si>
    <t>BK63GRP100286</t>
  </si>
  <si>
    <t>BK63GRP100287</t>
  </si>
  <si>
    <t>BK63GRP100288</t>
  </si>
  <si>
    <t>BK63GRP100289</t>
  </si>
  <si>
    <t>BK63GRP100290</t>
  </si>
  <si>
    <t>BK63GRP100291</t>
  </si>
  <si>
    <t>BK63GRP100292</t>
  </si>
  <si>
    <t>BK63GRP100293</t>
  </si>
  <si>
    <t>BK63GRP100294</t>
  </si>
  <si>
    <t>BK63GRP100295</t>
  </si>
  <si>
    <t>BK63GRP100296</t>
  </si>
  <si>
    <t>BK63GRP100297</t>
  </si>
  <si>
    <t>BK63GRP100298</t>
  </si>
  <si>
    <t>BK63GRP100299</t>
  </si>
  <si>
    <t>BK63GRP100300</t>
  </si>
  <si>
    <t>BK63GRP100301</t>
  </si>
  <si>
    <t>BK63GRP100302</t>
  </si>
  <si>
    <t>BK63GRP100303</t>
  </si>
  <si>
    <t>BK63GRP100304</t>
  </si>
  <si>
    <t>BK63GRP100305</t>
  </si>
  <si>
    <t>BK63GRP100306</t>
  </si>
  <si>
    <t>BK63GRP100307</t>
  </si>
  <si>
    <t>BK63GRP100308</t>
  </si>
  <si>
    <t>BK63GRP100309</t>
  </si>
  <si>
    <t>BK63GRP100310</t>
  </si>
  <si>
    <t>BK63GRP100311</t>
  </si>
  <si>
    <t>BK63GRP100312</t>
  </si>
  <si>
    <t>BK63GRP100313</t>
  </si>
  <si>
    <t>201811294</t>
  </si>
  <si>
    <t>BK63GRP100315</t>
  </si>
  <si>
    <t>BK63GRP100316</t>
  </si>
  <si>
    <t>BK63GRP100317</t>
  </si>
  <si>
    <t>BK63GRP100318</t>
  </si>
  <si>
    <t>BK63GRP100319</t>
  </si>
  <si>
    <t>BK63GRP100320</t>
  </si>
  <si>
    <t>BK63GRP100321</t>
  </si>
  <si>
    <t>BK63GRP100322</t>
  </si>
  <si>
    <t>BK63GRP100323</t>
  </si>
  <si>
    <t>BK63GRP100324</t>
  </si>
  <si>
    <t>BK63GRP100325</t>
  </si>
  <si>
    <t>BK63GRP100326</t>
  </si>
  <si>
    <t>BK63GRP100327</t>
  </si>
  <si>
    <t>BK63GRP100328</t>
  </si>
  <si>
    <t>BK63GRP100329</t>
  </si>
  <si>
    <t>BK63GRP100330</t>
  </si>
  <si>
    <t>BK63GRP100331</t>
  </si>
  <si>
    <t>BK63GRP100332</t>
  </si>
  <si>
    <t>BK63GRP100333</t>
  </si>
  <si>
    <t>BK63GRP100334</t>
  </si>
  <si>
    <t>BK63GRP100335</t>
  </si>
  <si>
    <t>BK63GRP100336</t>
  </si>
  <si>
    <t>BK63GRP100337</t>
  </si>
  <si>
    <t>BK63GRP100338</t>
  </si>
  <si>
    <t>BK63GRP100339</t>
  </si>
  <si>
    <t>BK63GRP100340</t>
  </si>
  <si>
    <t>BK63GRP100341</t>
  </si>
  <si>
    <t>BK63GRP100342</t>
  </si>
  <si>
    <t>BK63GRP100343</t>
  </si>
  <si>
    <t>BK63GRP100344</t>
  </si>
  <si>
    <t>BK63GRP100345</t>
  </si>
  <si>
    <t>BK63GRP100346</t>
  </si>
  <si>
    <t>BK63GRP100347</t>
  </si>
  <si>
    <t>BK63GRP100348</t>
  </si>
  <si>
    <t>BK63GRP100349</t>
  </si>
  <si>
    <t>BK63GRP100350</t>
  </si>
  <si>
    <t>BK63GRP100351</t>
  </si>
  <si>
    <t>BK63GRP100352</t>
  </si>
  <si>
    <t>BK63GRP100353</t>
  </si>
  <si>
    <t>BK63GRP100354</t>
  </si>
  <si>
    <t>BK63GRP100355</t>
  </si>
  <si>
    <t>BK63GRP100356</t>
  </si>
  <si>
    <t>BK63GRP100357</t>
  </si>
  <si>
    <t>BK63GRP100358</t>
  </si>
  <si>
    <t>BK63GRP100359</t>
  </si>
  <si>
    <t>BK63GRP100360</t>
  </si>
  <si>
    <t>BK63GRP100361</t>
  </si>
  <si>
    <t>BK63GRP100362</t>
  </si>
  <si>
    <t>BK63GRP100363</t>
  </si>
  <si>
    <t>BK63GRP100364</t>
  </si>
  <si>
    <t>BK63GRP100365</t>
  </si>
  <si>
    <t>BK63GRP100366</t>
  </si>
  <si>
    <t>BK63GRP100367</t>
  </si>
  <si>
    <t>BK63GRP100368</t>
  </si>
  <si>
    <t>BK63GRP100369</t>
  </si>
  <si>
    <t>BK63GRP100370</t>
  </si>
  <si>
    <t>BK63GRP100371</t>
  </si>
  <si>
    <t>BK63GRP100372</t>
  </si>
  <si>
    <t>BK63GRP100373</t>
  </si>
  <si>
    <t>BK63GRP100374</t>
  </si>
  <si>
    <t>BK63GRP100375</t>
  </si>
  <si>
    <t>BK63GRP100376</t>
  </si>
  <si>
    <t>BK63GRP100377</t>
  </si>
  <si>
    <t>BK63GRP100378</t>
  </si>
  <si>
    <t>BK63GRP100379</t>
  </si>
  <si>
    <t>BK63GRP100380</t>
  </si>
  <si>
    <t>BK63GRP100381</t>
  </si>
  <si>
    <t>BK63GRP100382</t>
  </si>
  <si>
    <t>BK63GRP100383</t>
  </si>
  <si>
    <t>BK63GRP100384</t>
  </si>
  <si>
    <t>BK63GRP100385</t>
  </si>
  <si>
    <t>BK63GRP100386</t>
  </si>
  <si>
    <t>BK63GRP100387</t>
  </si>
  <si>
    <t>BK63GRP100388</t>
  </si>
  <si>
    <t>BK63GRP100389</t>
  </si>
  <si>
    <t>BK63GRP100390</t>
  </si>
  <si>
    <t>BK63GRP100391</t>
  </si>
  <si>
    <t>BK63GRP100392</t>
  </si>
  <si>
    <t>BK63GRP100393</t>
  </si>
  <si>
    <t>25/11/19</t>
  </si>
  <si>
    <t>BK63GRP100394</t>
  </si>
  <si>
    <t>BK63GRP100395</t>
  </si>
  <si>
    <t>BK63GRP100396</t>
  </si>
  <si>
    <t>BK63GRP100397</t>
  </si>
  <si>
    <t>BK63GRP100398</t>
  </si>
  <si>
    <t>BK63GRP100399</t>
  </si>
  <si>
    <t>BK63GRP100400</t>
  </si>
  <si>
    <t>BK63GRP100401</t>
  </si>
  <si>
    <t>BK63GRP100402</t>
  </si>
  <si>
    <t>BK63GRP100403</t>
  </si>
  <si>
    <t>BK63GRP100404</t>
  </si>
  <si>
    <t>BK63GRP100405</t>
  </si>
  <si>
    <t>BK63GRP100406</t>
  </si>
  <si>
    <t>BK63GRP100407</t>
  </si>
  <si>
    <t>BK63GRP100408</t>
  </si>
  <si>
    <t>BK63GRP100409</t>
  </si>
  <si>
    <t>BK63GRP100410</t>
  </si>
  <si>
    <t>BK63GRP100411</t>
  </si>
  <si>
    <t>BK63GRP100412</t>
  </si>
  <si>
    <t>BK63GRP100413</t>
  </si>
  <si>
    <t>BK63GRP100414</t>
  </si>
  <si>
    <t>BK63GRP100415</t>
  </si>
  <si>
    <t>BK63GRP100416</t>
  </si>
  <si>
    <t>BK63GRP100417</t>
  </si>
  <si>
    <t>BK63GRP100418</t>
  </si>
  <si>
    <t>BK63GRP100419</t>
  </si>
  <si>
    <t>BK63GRP100420</t>
  </si>
  <si>
    <t>BK63GRP100421</t>
  </si>
  <si>
    <t>BK63GRP100422</t>
  </si>
  <si>
    <t>BK63GRP100423</t>
  </si>
  <si>
    <t>BK63GRP100424</t>
  </si>
  <si>
    <t>BK63GRP100425</t>
  </si>
  <si>
    <t>BK63GRP100426</t>
  </si>
  <si>
    <t>BK63GRP100427</t>
  </si>
  <si>
    <t>BK63GRP100428</t>
  </si>
  <si>
    <t>BK63GRP100429</t>
  </si>
  <si>
    <t>BK63GRP100430</t>
  </si>
  <si>
    <t>BK63GRP100431</t>
  </si>
  <si>
    <t>BK63GRP100432</t>
  </si>
  <si>
    <t>BK63GRP100433</t>
  </si>
  <si>
    <t>BK63GRP100434</t>
  </si>
  <si>
    <t>BK63GRP100435</t>
  </si>
  <si>
    <t>BK63GRP100436</t>
  </si>
  <si>
    <t>BK63GRP100437</t>
  </si>
  <si>
    <t>BK63GRP100438</t>
  </si>
  <si>
    <t>BK63GRP100439</t>
  </si>
  <si>
    <t>BK63GRP100440</t>
  </si>
  <si>
    <t>BK63GRP100441</t>
  </si>
  <si>
    <t>BK63GRP100442</t>
  </si>
  <si>
    <t>BK63GRP100443</t>
  </si>
  <si>
    <t>BK63GRP100444</t>
  </si>
  <si>
    <t>BK63GRP100445</t>
  </si>
  <si>
    <t>BK63GRP100446</t>
  </si>
  <si>
    <t>BK63GRP100447</t>
  </si>
  <si>
    <t>BK63GRP100448</t>
  </si>
  <si>
    <t>BK63GRP100449</t>
  </si>
  <si>
    <t>BK63GRP100450</t>
  </si>
  <si>
    <t>BK63GRP100451</t>
  </si>
  <si>
    <t>BK63GRP100452</t>
  </si>
  <si>
    <t>BK63GRP100453</t>
  </si>
  <si>
    <t>BK63GRP100454</t>
  </si>
  <si>
    <t>BK63GRP100455</t>
  </si>
  <si>
    <t>BK63GRP100456</t>
  </si>
  <si>
    <t>BK63GRP100457</t>
  </si>
  <si>
    <t>BK63GRP100458</t>
  </si>
  <si>
    <t>BK63GRP100459</t>
  </si>
  <si>
    <t>BK63GRP100460</t>
  </si>
  <si>
    <t>BK63GRP100461</t>
  </si>
  <si>
    <t>BK63GRP100462</t>
  </si>
  <si>
    <t>BK63GRP100463</t>
  </si>
  <si>
    <t>BK63GRP100464</t>
  </si>
  <si>
    <t>BK63GRP100465</t>
  </si>
  <si>
    <t>BK63GRP100466</t>
  </si>
  <si>
    <t>BK63GRP100467</t>
  </si>
  <si>
    <t>BK63GRP100468</t>
  </si>
  <si>
    <t>BK63GRP100469</t>
  </si>
  <si>
    <t>BK63GRP100470</t>
  </si>
  <si>
    <t>BK63GRP100471</t>
  </si>
  <si>
    <t>26/11/19</t>
  </si>
  <si>
    <t>BK63GRP100472</t>
  </si>
  <si>
    <t>BK63GRP100473</t>
  </si>
  <si>
    <t>BK63GRP100474</t>
  </si>
  <si>
    <t>BK63GRP100475</t>
  </si>
  <si>
    <t>BK63GRP100476</t>
  </si>
  <si>
    <t>BK63GRP100477</t>
  </si>
  <si>
    <t>BK63GRP100478</t>
  </si>
  <si>
    <t>BK63GRP100479</t>
  </si>
  <si>
    <t>BK63GRP100480</t>
  </si>
  <si>
    <t>BK63GRP100481</t>
  </si>
  <si>
    <t>BK63GRP100482</t>
  </si>
  <si>
    <t>BK63GRP100483</t>
  </si>
  <si>
    <t>BK63GRP100484</t>
  </si>
  <si>
    <t>BK63GRP100485</t>
  </si>
  <si>
    <t>BK63GRP100486</t>
  </si>
  <si>
    <t>BK63GRP100487</t>
  </si>
  <si>
    <t>BK63GRP100488</t>
  </si>
  <si>
    <t>BK63GRP100489</t>
  </si>
  <si>
    <t>BK63GRP100490</t>
  </si>
  <si>
    <t>BK63GRP100491</t>
  </si>
  <si>
    <t>BK63GRP100492</t>
  </si>
  <si>
    <t>BK63GRP100493</t>
  </si>
  <si>
    <t>BK63GRP100494</t>
  </si>
  <si>
    <t>BK63GRP100495</t>
  </si>
  <si>
    <t>BK63GRP100496</t>
  </si>
  <si>
    <t>BK63GRP100497</t>
  </si>
  <si>
    <t>BK63GRP100498</t>
  </si>
  <si>
    <t>BK63GRP100499</t>
  </si>
  <si>
    <t>BK63GRP100500</t>
  </si>
  <si>
    <t>BK63GRP100501</t>
  </si>
  <si>
    <t>BK63GRP100502</t>
  </si>
  <si>
    <t>BK63GRP100503</t>
  </si>
  <si>
    <t>BK63GRP100504</t>
  </si>
  <si>
    <t>BK63GRP100505</t>
  </si>
  <si>
    <t>BK63GRP100506</t>
  </si>
  <si>
    <t>BK63GRP100507</t>
  </si>
  <si>
    <t>BK63GRP100508</t>
  </si>
  <si>
    <t>BK63GRP100509</t>
  </si>
  <si>
    <t>BK63GRP100510</t>
  </si>
  <si>
    <t>BK63GRP100511</t>
  </si>
  <si>
    <t>BK63GRP100512</t>
  </si>
  <si>
    <t>BK63GRP100513</t>
  </si>
  <si>
    <t>BK63GRP100514</t>
  </si>
  <si>
    <t>BK63GRP100515</t>
  </si>
  <si>
    <t>BK63GRP100516</t>
  </si>
  <si>
    <t>BK63GRP100517</t>
  </si>
  <si>
    <t>BK63GRP100518</t>
  </si>
  <si>
    <t>BK63GRP100519</t>
  </si>
  <si>
    <t>BK63GRP100520</t>
  </si>
  <si>
    <t>BK63GRP100521</t>
  </si>
  <si>
    <t>BK63GRP100522</t>
  </si>
  <si>
    <t>BK63GRP100523</t>
  </si>
  <si>
    <t>BK63GRP100524</t>
  </si>
  <si>
    <t>BK63GRP100525</t>
  </si>
  <si>
    <t>BK63GRP100526</t>
  </si>
  <si>
    <t>BK63GRP100527</t>
  </si>
  <si>
    <t>BK63GRP100528</t>
  </si>
  <si>
    <t>BK63GRP100529</t>
  </si>
  <si>
    <t>BK63GRP100530</t>
  </si>
  <si>
    <t>BK63GRP100531</t>
  </si>
  <si>
    <t>BK63GRP100532</t>
  </si>
  <si>
    <t>27/11/19</t>
  </si>
  <si>
    <t>BK63GRP100533</t>
  </si>
  <si>
    <t>BK63GRP100534</t>
  </si>
  <si>
    <t>BK63GRP100535</t>
  </si>
  <si>
    <t>BK63GRP100536</t>
  </si>
  <si>
    <t>BK63GRP100537</t>
  </si>
  <si>
    <t>BK63GRP100538</t>
  </si>
  <si>
    <t>BK63GRP100539</t>
  </si>
  <si>
    <t>BK63GRP100540</t>
  </si>
  <si>
    <t>BK63GRP100541</t>
  </si>
  <si>
    <t>BK63GRP100542</t>
  </si>
  <si>
    <t>BK63GRP100543</t>
  </si>
  <si>
    <t>BK63GRP100544</t>
  </si>
  <si>
    <t>BK63GRP100545</t>
  </si>
  <si>
    <t>BK63GRP100546</t>
  </si>
  <si>
    <t>BK63GRP100547</t>
  </si>
  <si>
    <t>BK63GRP100548</t>
  </si>
  <si>
    <t>BK63GRP100549</t>
  </si>
  <si>
    <t>BK63GRP100550</t>
  </si>
  <si>
    <t>BK63GRP100551</t>
  </si>
  <si>
    <t>BK63GRP100552</t>
  </si>
  <si>
    <t>BK63GRP100553</t>
  </si>
  <si>
    <t>BK63GRP100554</t>
  </si>
  <si>
    <t>BK63GRP100555</t>
  </si>
  <si>
    <t>BK63GRP100556</t>
  </si>
  <si>
    <t>01A1804AB</t>
  </si>
  <si>
    <t>BK63GRP100557</t>
  </si>
  <si>
    <t>BK63GRP100558</t>
  </si>
  <si>
    <t>BK63GRP100559</t>
  </si>
  <si>
    <t>BK63GRP100560</t>
  </si>
  <si>
    <t>BK63GRP100561</t>
  </si>
  <si>
    <t>BK63GRP100562</t>
  </si>
  <si>
    <t>BK63GRP100563</t>
  </si>
  <si>
    <t>BK63GRP100564</t>
  </si>
  <si>
    <t>BK63GRP100565</t>
  </si>
  <si>
    <t>BK63GRP100566</t>
  </si>
  <si>
    <t>BK63GRP100567</t>
  </si>
  <si>
    <t>BK63GRP100568</t>
  </si>
  <si>
    <t>BK63GRP100569</t>
  </si>
  <si>
    <t>BK63GRP100570</t>
  </si>
  <si>
    <t>BK63GRP100571</t>
  </si>
  <si>
    <t>BK63GRP100572</t>
  </si>
  <si>
    <t>BK63GRP100573</t>
  </si>
  <si>
    <t>BK63GRP100574</t>
  </si>
  <si>
    <t>BK63GRP100575</t>
  </si>
  <si>
    <t>BK63GRP100576</t>
  </si>
  <si>
    <t>BK63GRP100577</t>
  </si>
  <si>
    <t>BK63GRP100578</t>
  </si>
  <si>
    <t>29/11/19</t>
  </si>
  <si>
    <t>BK63GRP100579</t>
  </si>
  <si>
    <t>BK63GRP100580</t>
  </si>
  <si>
    <t>BK63GRP100581</t>
  </si>
  <si>
    <t>BK63GRP100582</t>
  </si>
  <si>
    <t>BK63GRP100583</t>
  </si>
  <si>
    <t>BK63GRP100584</t>
  </si>
  <si>
    <t>BK63GRP100585</t>
  </si>
  <si>
    <t>BK63GRP100586</t>
  </si>
  <si>
    <t>BK63GRP100587</t>
  </si>
  <si>
    <t>BK63GRP100588</t>
  </si>
  <si>
    <t>BK63GRP100589</t>
  </si>
  <si>
    <t>BK63GRP100590</t>
  </si>
  <si>
    <t>BK63GRP100591</t>
  </si>
  <si>
    <t>BK63GRP100592</t>
  </si>
  <si>
    <t>BK63GRP100593</t>
  </si>
  <si>
    <t>BK63GRP100594</t>
  </si>
  <si>
    <t>BK63GRP100595</t>
  </si>
  <si>
    <t>BK63GRP100596</t>
  </si>
  <si>
    <t>BK63GRP100597</t>
  </si>
  <si>
    <t>BK63GRP100598</t>
  </si>
  <si>
    <t>BK63GRP100599</t>
  </si>
  <si>
    <t>BK63GRP100600</t>
  </si>
  <si>
    <t>BK63GRP100601</t>
  </si>
  <si>
    <t>BK63GRP100602</t>
  </si>
  <si>
    <t>BK63GRP100603</t>
  </si>
  <si>
    <t>BK63GRP100604</t>
  </si>
  <si>
    <t>BK63GRP100605</t>
  </si>
  <si>
    <t>BK63GRP100606</t>
  </si>
  <si>
    <t>BK63GRP100607</t>
  </si>
  <si>
    <t>BK63GRP100608</t>
  </si>
  <si>
    <t>BK63GRP100609</t>
  </si>
  <si>
    <t>BK63GRP100610</t>
  </si>
  <si>
    <t>121108520011</t>
  </si>
  <si>
    <t>VERO RABIES VACCINE 0.5 ML INJ (VI)</t>
  </si>
  <si>
    <t>BK63GRP100611</t>
  </si>
  <si>
    <t>BK63GRP100612</t>
  </si>
  <si>
    <t>BK63GRP100613</t>
  </si>
  <si>
    <t>BK63GRP100614</t>
  </si>
  <si>
    <t>01A1805AA</t>
  </si>
  <si>
    <t>BK63GRP100615</t>
  </si>
  <si>
    <t>BK63GRP100616</t>
  </si>
  <si>
    <t>BK63GRP100617</t>
  </si>
  <si>
    <t>BK63GRP100618</t>
  </si>
  <si>
    <t>BK63GRP100619</t>
  </si>
  <si>
    <t>BK63GRP100620</t>
  </si>
  <si>
    <t>BK63GRP100621</t>
  </si>
  <si>
    <t>BK63GRP100622</t>
  </si>
  <si>
    <t>BK63GRP100623</t>
  </si>
  <si>
    <t>BK63GRP100624</t>
  </si>
  <si>
    <t>BK63GRP100625</t>
  </si>
  <si>
    <t>BK63GRP100626</t>
  </si>
  <si>
    <t>BK63GRP100627</t>
  </si>
  <si>
    <t>BK63GRP100628</t>
  </si>
  <si>
    <t>BK63GRP100629</t>
  </si>
  <si>
    <t>BK63GRP100630</t>
  </si>
  <si>
    <t>BK63GRP100631</t>
  </si>
  <si>
    <t>BK63GRP100632</t>
  </si>
  <si>
    <t>BK63GRP100633</t>
  </si>
  <si>
    <t>BK63GRP100634</t>
  </si>
  <si>
    <t>BK63GRP100635</t>
  </si>
  <si>
    <t>BK63GRP100636</t>
  </si>
  <si>
    <t>BK63GRP100637</t>
  </si>
  <si>
    <t>BK63GRP100638</t>
  </si>
  <si>
    <t>BK63GRP100639</t>
  </si>
  <si>
    <t>BK63GRP100640</t>
  </si>
  <si>
    <t>BK63GRP100641</t>
  </si>
  <si>
    <t>BK63GRP100642</t>
  </si>
  <si>
    <t>BK63GRP100643</t>
  </si>
  <si>
    <t>BK63GRP100644</t>
  </si>
  <si>
    <t>BK63GRP100645</t>
  </si>
  <si>
    <t>BK63GRP100646</t>
  </si>
  <si>
    <t>BK63GRP100647</t>
  </si>
  <si>
    <t>BK63GRP100648</t>
  </si>
  <si>
    <t>BK63GRP100649</t>
  </si>
  <si>
    <t>BK63GRP100650</t>
  </si>
  <si>
    <t>BK63GRP100651</t>
  </si>
  <si>
    <t>BK63GRP100652</t>
  </si>
  <si>
    <t>BK63GRP100653</t>
  </si>
  <si>
    <t>BK63GRP100654</t>
  </si>
  <si>
    <t>BK63GRP100655</t>
  </si>
  <si>
    <t>BK63GRP100656</t>
  </si>
  <si>
    <t>BK63GRP100657</t>
  </si>
  <si>
    <t>BK63GRP100658</t>
  </si>
  <si>
    <t>BK63GRP100659</t>
  </si>
  <si>
    <t>BK63GRP100660</t>
  </si>
  <si>
    <t>BK63GRP100661</t>
  </si>
  <si>
    <t>BK63GRP100662</t>
  </si>
  <si>
    <t>BK63GRP100663</t>
  </si>
  <si>
    <t>BK63GRP100664</t>
  </si>
  <si>
    <t>BK63GRP100665</t>
  </si>
  <si>
    <t>BK63GRP100666</t>
  </si>
  <si>
    <t>BK63GRP100667</t>
  </si>
  <si>
    <t>BK63GRP100668</t>
  </si>
  <si>
    <t>BK63GRP100669</t>
  </si>
  <si>
    <t>BK63GRP100670</t>
  </si>
  <si>
    <t>BK63GRP100671</t>
  </si>
  <si>
    <t>BK63GRP100672</t>
  </si>
  <si>
    <t>BK63GRP100673</t>
  </si>
  <si>
    <t>BK63GRP100674</t>
  </si>
  <si>
    <t>BK63GRP100675</t>
  </si>
  <si>
    <t>BK63GRP100676</t>
  </si>
  <si>
    <t>BK63GRP100677</t>
  </si>
  <si>
    <t>BK63GRP100678</t>
  </si>
  <si>
    <t>BK63GRP100679</t>
  </si>
  <si>
    <t>BK63GRP100680</t>
  </si>
  <si>
    <t>BK63GRP100681</t>
  </si>
  <si>
    <t>BK63GRP100682</t>
  </si>
  <si>
    <t>BK63GRP100683</t>
  </si>
  <si>
    <t>BK63GRP100684</t>
  </si>
  <si>
    <t>BK63GRP100685</t>
  </si>
  <si>
    <t>BK63GRP100686</t>
  </si>
  <si>
    <t>BK63GRP100687</t>
  </si>
  <si>
    <t>BK63GRP100688</t>
  </si>
  <si>
    <t>BK63GRP100689</t>
  </si>
  <si>
    <t>BK63GRP100690</t>
  </si>
  <si>
    <t>BK63GRP100691</t>
  </si>
  <si>
    <t>BK63GRP100692</t>
  </si>
  <si>
    <t>BK63GRP100693</t>
  </si>
  <si>
    <t>BK63GRP100694</t>
  </si>
  <si>
    <t>BK63GRP100695</t>
  </si>
  <si>
    <t>BK63GRP100696</t>
  </si>
  <si>
    <t>BK63GRP100697</t>
  </si>
  <si>
    <t>BK63GRP100698</t>
  </si>
  <si>
    <t>BK63GRP100699</t>
  </si>
  <si>
    <t>BK63GRP100700</t>
  </si>
  <si>
    <t>BK63GRP100701</t>
  </si>
  <si>
    <t>BK63GRP100702</t>
  </si>
  <si>
    <t>BK63GRP100703</t>
  </si>
  <si>
    <t>BK63GRP100704</t>
  </si>
  <si>
    <t>BK63GRP100705</t>
  </si>
  <si>
    <t>BK63GRP100706</t>
  </si>
  <si>
    <t>BK63GRP100707</t>
  </si>
  <si>
    <t>BK63GRP100708</t>
  </si>
  <si>
    <t>BK63GRP100709</t>
  </si>
  <si>
    <t>130005869</t>
  </si>
  <si>
    <t>มิตรไมตรีคลินิกเวชกรรม (ลาดสวาย)</t>
  </si>
  <si>
    <t>BK63GRP100710</t>
  </si>
  <si>
    <t>BK63GRP100711</t>
  </si>
  <si>
    <t>BK63GRP100712</t>
  </si>
  <si>
    <t>130005870</t>
  </si>
  <si>
    <t>มิตรไมตรีคลินิกเวชกรรม (บึงคำพร้อย)</t>
  </si>
  <si>
    <t>BK63GRP100713</t>
  </si>
  <si>
    <t>BK63GRP100714</t>
  </si>
  <si>
    <t>BK63GRP100715</t>
  </si>
  <si>
    <t>BK63GRP100716</t>
  </si>
  <si>
    <t>BK63GRP100717</t>
  </si>
  <si>
    <t>BK63GRP100718</t>
  </si>
  <si>
    <t>BK63GRP100719</t>
  </si>
  <si>
    <t>BK63GRP100720</t>
  </si>
  <si>
    <t>BK63GRP100721</t>
  </si>
  <si>
    <t>BK63GRP100722</t>
  </si>
  <si>
    <t>BK63GRP100723</t>
  </si>
  <si>
    <t>BK63GRP100724</t>
  </si>
  <si>
    <t>BK63GRP100725</t>
  </si>
  <si>
    <t>BK63GRP100726</t>
  </si>
  <si>
    <t>BK63GRP100727</t>
  </si>
  <si>
    <t>BK63GRP100728</t>
  </si>
  <si>
    <t>BK63GRP100729</t>
  </si>
  <si>
    <t>BK63GRP100730</t>
  </si>
  <si>
    <t>BK63GRP100731</t>
  </si>
  <si>
    <t>BK63GRP100732</t>
  </si>
  <si>
    <t>BK63GRP100733</t>
  </si>
  <si>
    <t>BK63GRP100734</t>
  </si>
  <si>
    <t>BK63GRP100735</t>
  </si>
  <si>
    <t>BK63GRP100736</t>
  </si>
  <si>
    <t>BK63GRP100737</t>
  </si>
  <si>
    <t>BK63GRP100738</t>
  </si>
  <si>
    <t>BK63GRP100739</t>
  </si>
  <si>
    <t>BK63GRP100740</t>
  </si>
  <si>
    <t>BK63GRP100741</t>
  </si>
  <si>
    <t>BK63GRP100742</t>
  </si>
  <si>
    <t>BK63GRP100743</t>
  </si>
  <si>
    <t>BK63GRP100744</t>
  </si>
  <si>
    <t>BK63GRP100745</t>
  </si>
  <si>
    <t>BK63GRP100746</t>
  </si>
  <si>
    <t>BK63GRP100747</t>
  </si>
  <si>
    <t>BK63GRP100748</t>
  </si>
  <si>
    <t>BK63GRP100749</t>
  </si>
  <si>
    <t>BK63GRP100750</t>
  </si>
  <si>
    <t>BK63GRP100751</t>
  </si>
  <si>
    <t>BK63GRP100752</t>
  </si>
  <si>
    <t>BK63GRP100753</t>
  </si>
  <si>
    <t>BK63GRP100754</t>
  </si>
  <si>
    <t>BK63GRP100755</t>
  </si>
  <si>
    <t>BK63GRP100756</t>
  </si>
  <si>
    <t>BK63GRP100757</t>
  </si>
  <si>
    <t>BK63GRP100758</t>
  </si>
  <si>
    <t>BK63GRP100759</t>
  </si>
  <si>
    <t>BK63GRP100760</t>
  </si>
  <si>
    <t>BK63GRP100761</t>
  </si>
  <si>
    <t>13/12/19</t>
  </si>
  <si>
    <t>BK63GRP100762</t>
  </si>
  <si>
    <t>BK63GRP100763</t>
  </si>
  <si>
    <t>BK63GRP100764</t>
  </si>
  <si>
    <t>BK63GRP100765</t>
  </si>
  <si>
    <t>BK63GRP100766</t>
  </si>
  <si>
    <t>BK63GRP100767</t>
  </si>
  <si>
    <t>BK63GRP100768</t>
  </si>
  <si>
    <t>BK63GRP100769</t>
  </si>
  <si>
    <t>BK63GRP100770</t>
  </si>
  <si>
    <t>BK63GRP100771</t>
  </si>
  <si>
    <t>BK63GRP100772</t>
  </si>
  <si>
    <t>BK63GRP100773</t>
  </si>
  <si>
    <t>BK63GRP100774</t>
  </si>
  <si>
    <t>BK63GRP100775</t>
  </si>
  <si>
    <t>BK63GRP100776</t>
  </si>
  <si>
    <t>BK63GRP100777</t>
  </si>
  <si>
    <t>BK63GRP100778</t>
  </si>
  <si>
    <t>BK63GRP100779</t>
  </si>
  <si>
    <t>BK63GRP100780</t>
  </si>
  <si>
    <t>BK63GRP100781</t>
  </si>
  <si>
    <t>BK63GRP100782</t>
  </si>
  <si>
    <t>BK63GRP100783</t>
  </si>
  <si>
    <t>BK63GRP100784</t>
  </si>
  <si>
    <t>BK63GRP100785</t>
  </si>
  <si>
    <t>BK63GRP100786</t>
  </si>
  <si>
    <t>BK63GRP100787</t>
  </si>
  <si>
    <t>BK63GRP100788</t>
  </si>
  <si>
    <t>BK63GRP100789</t>
  </si>
  <si>
    <t>BK63GRP100790</t>
  </si>
  <si>
    <t>BK63GRP100791</t>
  </si>
  <si>
    <t>BK63GRP100792</t>
  </si>
  <si>
    <t>BK63GRP100793</t>
  </si>
  <si>
    <t>BK63GRP100794</t>
  </si>
  <si>
    <t>BK63GRP100795</t>
  </si>
  <si>
    <t>BK63GRP100796</t>
  </si>
  <si>
    <t>BK63GRP100797</t>
  </si>
  <si>
    <t>BK63GRP100798</t>
  </si>
  <si>
    <t>BK63GRP100799</t>
  </si>
  <si>
    <t>BK63GRP100800</t>
  </si>
  <si>
    <t>BK63GRP100801</t>
  </si>
  <si>
    <t>BK63GRP100802</t>
  </si>
  <si>
    <t>BK63GRP100803</t>
  </si>
  <si>
    <t>BK63GRP100804</t>
  </si>
  <si>
    <t>BK63GRP100805</t>
  </si>
  <si>
    <t>BK63GRP100806</t>
  </si>
  <si>
    <t>BK63GRP100807</t>
  </si>
  <si>
    <t>BK63GRP100808</t>
  </si>
  <si>
    <t>BK63GRP100809</t>
  </si>
  <si>
    <t>BK63GRP100810</t>
  </si>
  <si>
    <t>BK63GRP100811</t>
  </si>
  <si>
    <t>BK63GRP100812</t>
  </si>
  <si>
    <t>BK63GRP100813</t>
  </si>
  <si>
    <t>BK63GRP100814</t>
  </si>
  <si>
    <t>BK63GRP100815</t>
  </si>
  <si>
    <t>BK63GRP100816</t>
  </si>
  <si>
    <t>BK63GRP100817</t>
  </si>
  <si>
    <t>BK63GRP100818</t>
  </si>
  <si>
    <t>BK63GRP100819</t>
  </si>
  <si>
    <t>BK63GRP100820</t>
  </si>
  <si>
    <t>BK63GRP100821</t>
  </si>
  <si>
    <t>BK63GRP100822</t>
  </si>
  <si>
    <t>BK63GRP100823</t>
  </si>
  <si>
    <t>BK63GRP100824</t>
  </si>
  <si>
    <t>BK63GRP100825</t>
  </si>
  <si>
    <t>BK63GRP100826</t>
  </si>
  <si>
    <t>BK63GRP100827</t>
  </si>
  <si>
    <t>BK63GRP100828</t>
  </si>
  <si>
    <t>BK63GRP100829</t>
  </si>
  <si>
    <t>BK63GRP100830</t>
  </si>
  <si>
    <t>BK63GRP100831</t>
  </si>
  <si>
    <t>BK63GRP100832</t>
  </si>
  <si>
    <t>BK63GRP100833</t>
  </si>
  <si>
    <t>BK63GRP100834</t>
  </si>
  <si>
    <t>BK63GRP100835</t>
  </si>
  <si>
    <t>BK63GRP100836</t>
  </si>
  <si>
    <t>BK63GRP100837</t>
  </si>
  <si>
    <t>BK63GRP100838</t>
  </si>
  <si>
    <t>BK63GRP100839</t>
  </si>
  <si>
    <t>BK63GRP100840</t>
  </si>
  <si>
    <t>BK63GRP100841</t>
  </si>
  <si>
    <t>BK63GRP100842</t>
  </si>
  <si>
    <t>BK63GRP100843</t>
  </si>
  <si>
    <t>BK63GRP100844</t>
  </si>
  <si>
    <t>BK63GRP100845</t>
  </si>
  <si>
    <t>BK63GRP100846</t>
  </si>
  <si>
    <t>BK63GRP100847</t>
  </si>
  <si>
    <t>BK63GRP100848</t>
  </si>
  <si>
    <t>BK63GRP100849</t>
  </si>
  <si>
    <t>BK63GRP100850</t>
  </si>
  <si>
    <t>BK63GRP100851</t>
  </si>
  <si>
    <t>BK63GRP100852</t>
  </si>
  <si>
    <t>BK63GRP100853</t>
  </si>
  <si>
    <t>BK63GRP100854</t>
  </si>
  <si>
    <t>BK63GRP100855</t>
  </si>
  <si>
    <t>BK63GRP100856</t>
  </si>
  <si>
    <t>BK63GRP100857</t>
  </si>
  <si>
    <t>BK63GRP100858</t>
  </si>
  <si>
    <t>BK63GRP100859</t>
  </si>
  <si>
    <t>BK63GRP100860</t>
  </si>
  <si>
    <t>BK63GRP100861</t>
  </si>
  <si>
    <t>BK63GRP100862</t>
  </si>
  <si>
    <t>BK63GRP100863</t>
  </si>
  <si>
    <t>BK63GRP100864</t>
  </si>
  <si>
    <t>BK63GRP100865</t>
  </si>
  <si>
    <t>BK63GRP100866</t>
  </si>
  <si>
    <t>BK63GRP100867</t>
  </si>
  <si>
    <t>BK63GRP100868</t>
  </si>
  <si>
    <t>BK63GRP100869</t>
  </si>
  <si>
    <t>BK63GRP100870</t>
  </si>
  <si>
    <t>BK63GRP100871</t>
  </si>
  <si>
    <t>BK63GRP100872</t>
  </si>
  <si>
    <t>BK63GRP100873</t>
  </si>
  <si>
    <t>BK63GRP100874</t>
  </si>
  <si>
    <t>BK63GRP100875</t>
  </si>
  <si>
    <t>BK63GRP100876</t>
  </si>
  <si>
    <t>BK63GRP100877</t>
  </si>
  <si>
    <t>BK63GRP100878</t>
  </si>
  <si>
    <t>BK63GRP100879</t>
  </si>
  <si>
    <t>BK63GRP100880</t>
  </si>
  <si>
    <t>BK63GRP100881</t>
  </si>
  <si>
    <t>BK63GRP100882</t>
  </si>
  <si>
    <t>BK63GRP100883</t>
  </si>
  <si>
    <t>BK63GRP100884</t>
  </si>
  <si>
    <t>BK63GRP100885</t>
  </si>
  <si>
    <t>BK63GRP100886</t>
  </si>
  <si>
    <t>BK63GRP100887</t>
  </si>
  <si>
    <t>BK63GRP100888</t>
  </si>
  <si>
    <t>BK63GRP100889</t>
  </si>
  <si>
    <t>BK63GRP100890</t>
  </si>
  <si>
    <t>BK63GRP100891</t>
  </si>
  <si>
    <t>BK63GRP100892</t>
  </si>
  <si>
    <t>BK63GRP100893</t>
  </si>
  <si>
    <t>BK63GRP100894</t>
  </si>
  <si>
    <t>BK63GRP100895</t>
  </si>
  <si>
    <t>BK63GRP100896</t>
  </si>
  <si>
    <t>BK63GRP100897</t>
  </si>
  <si>
    <t>BK63GRP100898</t>
  </si>
  <si>
    <t>BK63GRP100899</t>
  </si>
  <si>
    <t>BK63GRP100900</t>
  </si>
  <si>
    <t>BK63GRP100901</t>
  </si>
  <si>
    <t>BK63GRP100902</t>
  </si>
  <si>
    <t>BK63GRP100903</t>
  </si>
  <si>
    <t>BK63GRP100904</t>
  </si>
  <si>
    <t>BK63GRP100905</t>
  </si>
  <si>
    <t>BK63GRP100906</t>
  </si>
  <si>
    <t>BK63GRP100907</t>
  </si>
  <si>
    <t>BK63GRP100908</t>
  </si>
  <si>
    <t>BK63GRP100909</t>
  </si>
  <si>
    <t>BK63GRP100910</t>
  </si>
  <si>
    <t>BK63GRP100911</t>
  </si>
  <si>
    <t>BK63GRP100912</t>
  </si>
  <si>
    <t>BK63GRP100913</t>
  </si>
  <si>
    <t>BK63GRP100914</t>
  </si>
  <si>
    <t>BK63GRP100915</t>
  </si>
  <si>
    <t>BK63GRP100916</t>
  </si>
  <si>
    <t>BK63GRP100917</t>
  </si>
  <si>
    <t>BK63GRP100918</t>
  </si>
  <si>
    <t>BK63GRP100919</t>
  </si>
  <si>
    <t>BK63GRP100920</t>
  </si>
  <si>
    <t>BK63GRP100921</t>
  </si>
  <si>
    <t>BK63GRP100922</t>
  </si>
  <si>
    <t>BK63GRP100923</t>
  </si>
  <si>
    <t>BK63GRP100924</t>
  </si>
  <si>
    <t>BK63GRP100925</t>
  </si>
  <si>
    <t>BK63GRP100926</t>
  </si>
  <si>
    <t>BK63GRP100927</t>
  </si>
  <si>
    <t>BK63GRP100928</t>
  </si>
  <si>
    <t>BK63GRP100929</t>
  </si>
  <si>
    <t>BK63GRP100930</t>
  </si>
  <si>
    <t>BK63GRP100931</t>
  </si>
  <si>
    <t>BK63GRP100932</t>
  </si>
  <si>
    <t>BK63GRP100933</t>
  </si>
  <si>
    <t>BK63GRP100934</t>
  </si>
  <si>
    <t>BK63GRP100935</t>
  </si>
  <si>
    <t>BK63GRP100936</t>
  </si>
  <si>
    <t>BK63GRP100937</t>
  </si>
  <si>
    <t>BK63GRP100938</t>
  </si>
  <si>
    <t>BK63GRP100939</t>
  </si>
  <si>
    <t>BK63GRP100940</t>
  </si>
  <si>
    <t>BK63GRP100941</t>
  </si>
  <si>
    <t>BK63GRP100942</t>
  </si>
  <si>
    <t>BK63GRP100943</t>
  </si>
  <si>
    <t>BK63GRP100944</t>
  </si>
  <si>
    <t>BK63GRP100945</t>
  </si>
  <si>
    <t>BK63GRP100946</t>
  </si>
  <si>
    <t>BK63GRP100947</t>
  </si>
  <si>
    <t>BK63GRP100948</t>
  </si>
  <si>
    <t>BK63GRP100949</t>
  </si>
  <si>
    <t>BK63GRP100950</t>
  </si>
  <si>
    <t>BK63GRP100951</t>
  </si>
  <si>
    <t>BK63GRP100952</t>
  </si>
  <si>
    <t>BK63GRP100953</t>
  </si>
  <si>
    <t>BK63GRP100954</t>
  </si>
  <si>
    <t>BK63GRP100955</t>
  </si>
  <si>
    <t>BK63GRP100956</t>
  </si>
  <si>
    <t>BK63GRP100957</t>
  </si>
  <si>
    <t>BK63GRP100958</t>
  </si>
  <si>
    <t>BK63GRP100959</t>
  </si>
  <si>
    <t>BK63GRP100960</t>
  </si>
  <si>
    <t>BK63GRP100961</t>
  </si>
  <si>
    <t>BK63GRP100962</t>
  </si>
  <si>
    <t>BK63GRP100963</t>
  </si>
  <si>
    <t>BK63GRP100964</t>
  </si>
  <si>
    <t>BK63GRP100965</t>
  </si>
  <si>
    <t>BK63GRP100966</t>
  </si>
  <si>
    <t>BK63GRP100967</t>
  </si>
  <si>
    <t>BK63GRP100968</t>
  </si>
  <si>
    <t>BK63GRP100969</t>
  </si>
  <si>
    <t>BK63GRP100970</t>
  </si>
  <si>
    <t>BK63GRP100971</t>
  </si>
  <si>
    <t>BK63GRP100972</t>
  </si>
  <si>
    <t>BK63GRP100973</t>
  </si>
  <si>
    <t>BK63GRP100974</t>
  </si>
  <si>
    <t>BK63GRP100975</t>
  </si>
  <si>
    <t>BK63GRP100976</t>
  </si>
  <si>
    <t>BK63GRP100977</t>
  </si>
  <si>
    <t>BK63GRP100978</t>
  </si>
  <si>
    <t>BK63GRP100979</t>
  </si>
  <si>
    <t>BK63GRP100980</t>
  </si>
  <si>
    <t>BK63GRP100981</t>
  </si>
  <si>
    <t>BK63GRP100982</t>
  </si>
  <si>
    <t>BK63GRP100983</t>
  </si>
  <si>
    <t>BK63GRP100984</t>
  </si>
  <si>
    <t>BK63GRP100985</t>
  </si>
  <si>
    <t>BK63GRP100986</t>
  </si>
  <si>
    <t>BK63GRP100987</t>
  </si>
  <si>
    <t>BK63GRP100988</t>
  </si>
  <si>
    <t>BK63GRP100989</t>
  </si>
  <si>
    <t>BK63GRP100990</t>
  </si>
  <si>
    <t>BK63GRP100991</t>
  </si>
  <si>
    <t>BK63GRP100992</t>
  </si>
  <si>
    <t>BK63GRP100993</t>
  </si>
  <si>
    <t>BK63GRP100994</t>
  </si>
  <si>
    <t>BK63GRP100995</t>
  </si>
  <si>
    <t>BK63GRP100996</t>
  </si>
  <si>
    <t>BK63GRP100997</t>
  </si>
  <si>
    <t>BK63GRP100998</t>
  </si>
  <si>
    <t>BK63GRP100999</t>
  </si>
  <si>
    <t>BK63GRP101000</t>
  </si>
  <si>
    <t>BK63GRP101001</t>
  </si>
  <si>
    <t>BK63GRP101002</t>
  </si>
  <si>
    <t>BK63GRP101003</t>
  </si>
  <si>
    <t>BK63GRP101004</t>
  </si>
  <si>
    <t>BK63GRP101005</t>
  </si>
  <si>
    <t>BK63GRP101006</t>
  </si>
  <si>
    <t>BK63GRP101007</t>
  </si>
  <si>
    <t>BK63GRP101008</t>
  </si>
  <si>
    <t>BK63GRP101009</t>
  </si>
  <si>
    <t>BK63GRP101010</t>
  </si>
  <si>
    <t>BK63GRP101011</t>
  </si>
  <si>
    <t>BK63GRP101012</t>
  </si>
  <si>
    <t>BK63GRP101013</t>
  </si>
  <si>
    <t>BK63GRP101014</t>
  </si>
  <si>
    <t>BK63GRP101015</t>
  </si>
  <si>
    <t>BK63GRP101016</t>
  </si>
  <si>
    <t>BK63GRP101017</t>
  </si>
  <si>
    <t>BK63GRP101018</t>
  </si>
  <si>
    <t>BK63GRP101019</t>
  </si>
  <si>
    <t>BK63GRP101020</t>
  </si>
  <si>
    <t>BK63GRP101021</t>
  </si>
  <si>
    <t>BK63GRP101022</t>
  </si>
  <si>
    <t>BK63GRP101023</t>
  </si>
  <si>
    <t>BK63GRP101024</t>
  </si>
  <si>
    <t>BK63GRP101025</t>
  </si>
  <si>
    <t>BK63GRP101026</t>
  </si>
  <si>
    <t>BK63GRP101027</t>
  </si>
  <si>
    <t>BK63GRP101028</t>
  </si>
  <si>
    <t>BK63GRP101029</t>
  </si>
  <si>
    <t>BK63GRP101030</t>
  </si>
  <si>
    <t>BK63GRP101031</t>
  </si>
  <si>
    <t>BK63GRP101032</t>
  </si>
  <si>
    <t>BK63GRP101033</t>
  </si>
  <si>
    <t>BK63GRP101034</t>
  </si>
  <si>
    <t>BK63GRP101035</t>
  </si>
  <si>
    <t>BK63GRP101036</t>
  </si>
  <si>
    <t>BK63GRP101037</t>
  </si>
  <si>
    <t>BK63GRP101038</t>
  </si>
  <si>
    <t>16/12/19</t>
  </si>
  <si>
    <t>BK63GRP101039</t>
  </si>
  <si>
    <t>BK63GRP101040</t>
  </si>
  <si>
    <t>BK63GRP101041</t>
  </si>
  <si>
    <t>BK63GRP101042</t>
  </si>
  <si>
    <t>BK63GRP101043</t>
  </si>
  <si>
    <t>BK63GRP101044</t>
  </si>
  <si>
    <t>BK63GRP101045</t>
  </si>
  <si>
    <t>BK63GRP101046</t>
  </si>
  <si>
    <t>BK63GRP101047</t>
  </si>
  <si>
    <t>BK63GRP101048</t>
  </si>
  <si>
    <t>BK63GRP101049</t>
  </si>
  <si>
    <t>BK63GRP101050</t>
  </si>
  <si>
    <t>BK63GRP101051</t>
  </si>
  <si>
    <t>BK63GRP101052</t>
  </si>
  <si>
    <t>BK63GRP101053</t>
  </si>
  <si>
    <t>BK63GRP101054</t>
  </si>
  <si>
    <t>201811295</t>
  </si>
  <si>
    <t>BK63GRP101055</t>
  </si>
  <si>
    <t>BK63GRP101056</t>
  </si>
  <si>
    <t>BK63GRP101057</t>
  </si>
  <si>
    <t>BK63GRP101058</t>
  </si>
  <si>
    <t>BK63GRP101059</t>
  </si>
  <si>
    <t>BK63GRP101060</t>
  </si>
  <si>
    <t>BK63GRP101061</t>
  </si>
  <si>
    <t>BK63GRP101062</t>
  </si>
  <si>
    <t>BK63GRP101063</t>
  </si>
  <si>
    <t>BK63GRP101064</t>
  </si>
  <si>
    <t>BK63GRP101065</t>
  </si>
  <si>
    <t>BK63GRP101066</t>
  </si>
  <si>
    <t>BK63GRP101067</t>
  </si>
  <si>
    <t>BK63GRP101068</t>
  </si>
  <si>
    <t>BK63GRP101069</t>
  </si>
  <si>
    <t>BK63GRP101070</t>
  </si>
  <si>
    <t>BK63GRP101071</t>
  </si>
  <si>
    <t>BK63GRP101072</t>
  </si>
  <si>
    <t>BK63GRP101073</t>
  </si>
  <si>
    <t>BK63GRP101074</t>
  </si>
  <si>
    <t>BK63GRP101075</t>
  </si>
  <si>
    <t>BK63GRP101076</t>
  </si>
  <si>
    <t>BK63GRP101077</t>
  </si>
  <si>
    <t>BK63GRP101078</t>
  </si>
  <si>
    <t>BK63GRP101079</t>
  </si>
  <si>
    <t>BK63GRP101080</t>
  </si>
  <si>
    <t>17/12/19</t>
  </si>
  <si>
    <t>BK63GRP101081</t>
  </si>
  <si>
    <t>BK63GRP101082</t>
  </si>
  <si>
    <t>BK63GRP101083</t>
  </si>
  <si>
    <t>BK63GRP101084</t>
  </si>
  <si>
    <t>BK63GRP101085</t>
  </si>
  <si>
    <t>BK63GRP101086</t>
  </si>
  <si>
    <t>BK63GRP101087</t>
  </si>
  <si>
    <t>BK63GRP101088</t>
  </si>
  <si>
    <t>BK63GRP101089</t>
  </si>
  <si>
    <t>BK63GRP101090</t>
  </si>
  <si>
    <t>BK63GRP101091</t>
  </si>
  <si>
    <t>BK63GRP101092</t>
  </si>
  <si>
    <t>BK63GRP101093</t>
  </si>
  <si>
    <t>BK63GRP101094</t>
  </si>
  <si>
    <t>BK63GRP101095</t>
  </si>
  <si>
    <t>BK63GRP101096</t>
  </si>
  <si>
    <t>BK63GRP101097</t>
  </si>
  <si>
    <t>BK63GRP101098</t>
  </si>
  <si>
    <t>BK63GRP101099</t>
  </si>
  <si>
    <t>BK63GRP101100</t>
  </si>
  <si>
    <t>BK63GRP101101</t>
  </si>
  <si>
    <t>BK63GRP101102</t>
  </si>
  <si>
    <t>BK63GRP101103</t>
  </si>
  <si>
    <t>BK63GRP101104</t>
  </si>
  <si>
    <t>BK63GRP101105</t>
  </si>
  <si>
    <t>BK63GRP101106</t>
  </si>
  <si>
    <t>BK63GRP101107</t>
  </si>
  <si>
    <t>BK63GRP101108</t>
  </si>
  <si>
    <t>BK63GRP101109</t>
  </si>
  <si>
    <t>BK63GRP101110</t>
  </si>
  <si>
    <t>BK63GRP101111</t>
  </si>
  <si>
    <t>BK63GRP101112</t>
  </si>
  <si>
    <t>BK63GRP101113</t>
  </si>
  <si>
    <t>BK63GRP101114</t>
  </si>
  <si>
    <t>BK63GRP101115</t>
  </si>
  <si>
    <t>BK63GRP101116</t>
  </si>
  <si>
    <t>BK63GRP101117</t>
  </si>
  <si>
    <t>BK63GRP101118</t>
  </si>
  <si>
    <t>BK63GRP101119</t>
  </si>
  <si>
    <t>BK63GRP101120</t>
  </si>
  <si>
    <t>130005860</t>
  </si>
  <si>
    <t>มิตรไมตรีคลินิกเวชกรรม (ประชานิเวศน์3)</t>
  </si>
  <si>
    <t>BK63GRP101121</t>
  </si>
  <si>
    <t>BK63GRP101122</t>
  </si>
  <si>
    <t>BK63GRP101123</t>
  </si>
  <si>
    <t>BK63GRP101124</t>
  </si>
  <si>
    <t>130005866</t>
  </si>
  <si>
    <t>มิตรไมตรีคลินิกเวชกรรม (ท่าทราย)</t>
  </si>
  <si>
    <t>BK63GRP101125</t>
  </si>
  <si>
    <t>130005864</t>
  </si>
  <si>
    <t>มิตรไมตรีคลินิกเวชกรรม (ประชาชื่น)</t>
  </si>
  <si>
    <t>BK63GRP101126</t>
  </si>
  <si>
    <t>130005867</t>
  </si>
  <si>
    <t>BK63GRP101127</t>
  </si>
  <si>
    <t>130005868</t>
  </si>
  <si>
    <t>มิตรไมตรีคลินิกเวชกรรม (วัดพระเงิน)</t>
  </si>
  <si>
    <t>BK63GRP101128</t>
  </si>
  <si>
    <t>18/12/19</t>
  </si>
  <si>
    <t>BK63GRP101129</t>
  </si>
  <si>
    <t>BK63GRP101130</t>
  </si>
  <si>
    <t>BK63GRP101131</t>
  </si>
  <si>
    <t>BK63GRP101132</t>
  </si>
  <si>
    <t>BK63GRP101133</t>
  </si>
  <si>
    <t>BK63GRP101134</t>
  </si>
  <si>
    <t>BK63GRP101135</t>
  </si>
  <si>
    <t>BK63GRP101136</t>
  </si>
  <si>
    <t>BK63GRP101137</t>
  </si>
  <si>
    <t>BK63GRP101138</t>
  </si>
  <si>
    <t>BK63GRP101139</t>
  </si>
  <si>
    <t>BK63GRP101140</t>
  </si>
  <si>
    <t>BK63GRP101141</t>
  </si>
  <si>
    <t>BK63GRP101142</t>
  </si>
  <si>
    <t>BK63GRP101143</t>
  </si>
  <si>
    <t>BK63GRP101144</t>
  </si>
  <si>
    <t>BK63GRP101145</t>
  </si>
  <si>
    <t>BK63GRP101146</t>
  </si>
  <si>
    <t>BK63GRP101147</t>
  </si>
  <si>
    <t>BK63GRP101148</t>
  </si>
  <si>
    <t>BK63GRP101149</t>
  </si>
  <si>
    <t>BK63GRP101150</t>
  </si>
  <si>
    <t>BK63GRP101151</t>
  </si>
  <si>
    <t>BK63GRP101152</t>
  </si>
  <si>
    <t>BK63GRP101153</t>
  </si>
  <si>
    <t>BK63GRP101154</t>
  </si>
  <si>
    <t>BK63GRP101155</t>
  </si>
  <si>
    <t>BK63GRP101156</t>
  </si>
  <si>
    <t>BK63GRP101157</t>
  </si>
  <si>
    <t>BK63GRP101158</t>
  </si>
  <si>
    <t>BK63GRP101159</t>
  </si>
  <si>
    <t>BK63GRP101160</t>
  </si>
  <si>
    <t>BK63GRP101161</t>
  </si>
  <si>
    <t>BK63GRP101162</t>
  </si>
  <si>
    <t>BK63GRP101163</t>
  </si>
  <si>
    <t>BK63GRP101164</t>
  </si>
  <si>
    <t>BK63GRP101165</t>
  </si>
  <si>
    <t>BK63GRP101166</t>
  </si>
  <si>
    <t>BK63GRP101167</t>
  </si>
  <si>
    <t>BK63GRP101168</t>
  </si>
  <si>
    <t>BK63GRP101169</t>
  </si>
  <si>
    <t>BK63GRP101170</t>
  </si>
  <si>
    <t>BK63GRP101171</t>
  </si>
  <si>
    <t>BK63GRP101172</t>
  </si>
  <si>
    <t>BK63GRP101173</t>
  </si>
  <si>
    <t>BK63GRP101174</t>
  </si>
  <si>
    <t>BK63GRP101175</t>
  </si>
  <si>
    <t>BK63GRP101176</t>
  </si>
  <si>
    <t>BK63GRP101177</t>
  </si>
  <si>
    <t>BK63GRP101178</t>
  </si>
  <si>
    <t>BK63GRP101179</t>
  </si>
  <si>
    <t>BK63GRP101180</t>
  </si>
  <si>
    <t>BK63GRP101181</t>
  </si>
  <si>
    <t>BK63GRP101182</t>
  </si>
  <si>
    <t>BK63GRP101183</t>
  </si>
  <si>
    <t>BK63GRP101184</t>
  </si>
  <si>
    <t>BK63GRP101185</t>
  </si>
  <si>
    <t>BK63GRP101186</t>
  </si>
  <si>
    <t>BK63GRP101187</t>
  </si>
  <si>
    <t>BK63GRP101188</t>
  </si>
  <si>
    <t>BK63GRP101189</t>
  </si>
  <si>
    <t>BK63GRP101190</t>
  </si>
  <si>
    <t>BK63GRP101191</t>
  </si>
  <si>
    <t>BK63GRP101192</t>
  </si>
  <si>
    <t>BK63GRP101193</t>
  </si>
  <si>
    <t>BK63GRP101194</t>
  </si>
  <si>
    <t>19/12/19</t>
  </si>
  <si>
    <t>BK63GRP101195</t>
  </si>
  <si>
    <t>BK63GRP101196</t>
  </si>
  <si>
    <t>BK63GRP101197</t>
  </si>
  <si>
    <t>BK63GRP101198</t>
  </si>
  <si>
    <t>BK63GRP101199</t>
  </si>
  <si>
    <t>BK63GRP101200</t>
  </si>
  <si>
    <t>BK63GRP101201</t>
  </si>
  <si>
    <t>BK63GRP101202</t>
  </si>
  <si>
    <t>BK63GRP101203</t>
  </si>
  <si>
    <t>BK63GRP101204</t>
  </si>
  <si>
    <t>BK63GRP101205</t>
  </si>
  <si>
    <t>BK63GRP101206</t>
  </si>
  <si>
    <t>BK63GRP101207</t>
  </si>
  <si>
    <t>BK63GRP101208</t>
  </si>
  <si>
    <t>BK63GRP101209</t>
  </si>
  <si>
    <t>BK63GRP101210</t>
  </si>
  <si>
    <t>BK63GRP101211</t>
  </si>
  <si>
    <t>BK63GRP101212</t>
  </si>
  <si>
    <t>BK63GRP101213</t>
  </si>
  <si>
    <t>BK63GRP101214</t>
  </si>
  <si>
    <t>BK63GRP101215</t>
  </si>
  <si>
    <t>BK63GRP101216</t>
  </si>
  <si>
    <t>BK63GRP101217</t>
  </si>
  <si>
    <t>BK63GRP101218</t>
  </si>
  <si>
    <t>BK63GRP101219</t>
  </si>
  <si>
    <t>BK63GRP101220</t>
  </si>
  <si>
    <t>BK63GRP101221</t>
  </si>
  <si>
    <t>BK63GRP101222</t>
  </si>
  <si>
    <t>BK63GRP101223</t>
  </si>
  <si>
    <t>BK63GRP101224</t>
  </si>
  <si>
    <t>BK63GRP101225</t>
  </si>
  <si>
    <t>BK63GRP101226</t>
  </si>
  <si>
    <t>BK63GRP101227</t>
  </si>
  <si>
    <t>BK63GRP101228</t>
  </si>
  <si>
    <t>BK63GRP101229</t>
  </si>
  <si>
    <t>BK63GRP101230</t>
  </si>
  <si>
    <t>BK63GRP101231</t>
  </si>
  <si>
    <t>BK63GRP101232</t>
  </si>
  <si>
    <t>BK63GRP101233</t>
  </si>
  <si>
    <t>BK63GRP101234</t>
  </si>
  <si>
    <t>BK63GRP101235</t>
  </si>
  <si>
    <t>BK63GRP101236</t>
  </si>
  <si>
    <t>BK63GRP101237</t>
  </si>
  <si>
    <t>BK63GRP101238</t>
  </si>
  <si>
    <t>BK63GRP101239</t>
  </si>
  <si>
    <t>BK63GRP101240</t>
  </si>
  <si>
    <t>BK63GRP101241</t>
  </si>
  <si>
    <t>BK63GRP101242</t>
  </si>
  <si>
    <t>BK63GRP101243</t>
  </si>
  <si>
    <t>BK63GRP101244</t>
  </si>
  <si>
    <t>BK63GRP101245</t>
  </si>
  <si>
    <t>BK63GRP101246</t>
  </si>
  <si>
    <t>BK63GRP101247</t>
  </si>
  <si>
    <t>BK63GRP101248</t>
  </si>
  <si>
    <t>BK63GRP101249</t>
  </si>
  <si>
    <t>BK63GRP101250</t>
  </si>
  <si>
    <t>BK63GRP101251</t>
  </si>
  <si>
    <t>BK63GRP101252</t>
  </si>
  <si>
    <t>BK63GRP101253</t>
  </si>
  <si>
    <t>BK63GRP101254</t>
  </si>
  <si>
    <t>BK63GRP101255</t>
  </si>
  <si>
    <t>BK63GRP101256</t>
  </si>
  <si>
    <t>BK63GRP101257</t>
  </si>
  <si>
    <t>BK63GRP101258</t>
  </si>
  <si>
    <t>BK63GRP101259</t>
  </si>
  <si>
    <t>BK63GRP101260</t>
  </si>
  <si>
    <t>BK63GRP101261</t>
  </si>
  <si>
    <t>BK63GRP101262</t>
  </si>
  <si>
    <t>BK63GRP101263</t>
  </si>
  <si>
    <t>BK63GRP101264</t>
  </si>
  <si>
    <t>BK63GRP101265</t>
  </si>
  <si>
    <t>BK63GRP101266</t>
  </si>
  <si>
    <t>BK63GRP101267</t>
  </si>
  <si>
    <t>BK63GRP101268</t>
  </si>
  <si>
    <t>BK63GRP101269</t>
  </si>
  <si>
    <t>BK63GRP101270</t>
  </si>
  <si>
    <t>BK63GRP101271</t>
  </si>
  <si>
    <t>BK63GRP101272</t>
  </si>
  <si>
    <t>BK63GRP101273</t>
  </si>
  <si>
    <t>BK63GRP101274</t>
  </si>
  <si>
    <t>BK63GRP101275</t>
  </si>
  <si>
    <t>BK63GRP101276</t>
  </si>
  <si>
    <t>BK63GRP101277</t>
  </si>
  <si>
    <t>BK63GRP101278</t>
  </si>
  <si>
    <t>BK63GRP101279</t>
  </si>
  <si>
    <t>BK63GRP101280</t>
  </si>
  <si>
    <t>BK63GRP101281</t>
  </si>
  <si>
    <t>BK63GRP101282</t>
  </si>
  <si>
    <t>BK63GRP101283</t>
  </si>
  <si>
    <t>BK63GRP101284</t>
  </si>
  <si>
    <t>BK63GRP101285</t>
  </si>
  <si>
    <t>BK63GRP101286</t>
  </si>
  <si>
    <t>BK63GRP101287</t>
  </si>
  <si>
    <t>BK63GRP101288</t>
  </si>
  <si>
    <t>BK63GRP101289</t>
  </si>
  <si>
    <t>BK63GRP101290</t>
  </si>
  <si>
    <t>BK63GRP101291</t>
  </si>
  <si>
    <t>BK63GRP101292</t>
  </si>
  <si>
    <t>BK63GRP101293</t>
  </si>
  <si>
    <t>BK63GRP101294</t>
  </si>
  <si>
    <t>BK63GRP101295</t>
  </si>
  <si>
    <t>BK63GRP101296</t>
  </si>
  <si>
    <t>BK63GRP101297</t>
  </si>
  <si>
    <t>BK63GRP101298</t>
  </si>
  <si>
    <t>BK63GRP101299</t>
  </si>
  <si>
    <t>BK63GRP101300</t>
  </si>
  <si>
    <t>BK63GRP101301</t>
  </si>
  <si>
    <t>BK63GRP101302</t>
  </si>
  <si>
    <t>BK63GRP101303</t>
  </si>
  <si>
    <t>BK63GRP101304</t>
  </si>
  <si>
    <t>BK63GRP101305</t>
  </si>
  <si>
    <t>BK63GRP101306</t>
  </si>
  <si>
    <t>BK63GRP101307</t>
  </si>
  <si>
    <t>BK63GRP101308</t>
  </si>
  <si>
    <t>BK63GRP101309</t>
  </si>
  <si>
    <t>BK63GRP101310</t>
  </si>
  <si>
    <t>BK63GRP101311</t>
  </si>
  <si>
    <t>BK63GRP101312</t>
  </si>
  <si>
    <t>BK63GRP101313</t>
  </si>
  <si>
    <t>BK63GRP101314</t>
  </si>
  <si>
    <t>BK63GRP101315</t>
  </si>
  <si>
    <t>BK63GRP101316</t>
  </si>
  <si>
    <t>20/12/19</t>
  </si>
  <si>
    <t>BK63GRP101317</t>
  </si>
  <si>
    <t>BK63GRP101318</t>
  </si>
  <si>
    <t>BK63GRP101319</t>
  </si>
  <si>
    <t>BK63GRP101320</t>
  </si>
  <si>
    <t>BK63GRP101321</t>
  </si>
  <si>
    <t>BK63GRP101322</t>
  </si>
  <si>
    <t>BK63GRP101323</t>
  </si>
  <si>
    <t>BK63GRP101324</t>
  </si>
  <si>
    <t>BK63GRP101325</t>
  </si>
  <si>
    <t>BK63GRP101326</t>
  </si>
  <si>
    <t>BK63GRP101327</t>
  </si>
  <si>
    <t>BK63GRP101328</t>
  </si>
  <si>
    <t>BK63GRP101329</t>
  </si>
  <si>
    <t>BK63GRP101330</t>
  </si>
  <si>
    <t>BK63GRP101331</t>
  </si>
  <si>
    <t>BK63GRP101332</t>
  </si>
  <si>
    <t>BK63GRP101333</t>
  </si>
  <si>
    <t>BK63GRP101334</t>
  </si>
  <si>
    <t>BK63GRP101335</t>
  </si>
  <si>
    <t>BK63GRP101336</t>
  </si>
  <si>
    <t>BK63GRP101337</t>
  </si>
  <si>
    <t>BK63GRP101338</t>
  </si>
  <si>
    <t>BK63GRP101339</t>
  </si>
  <si>
    <t>BK63GRP101340</t>
  </si>
  <si>
    <t>BK63GRP101341</t>
  </si>
  <si>
    <t>BK63GRP101342</t>
  </si>
  <si>
    <t>BK63GRP101343</t>
  </si>
  <si>
    <t>BK63GRP101344</t>
  </si>
  <si>
    <t>BK63GRP101345</t>
  </si>
  <si>
    <t>BK63GRP101346</t>
  </si>
  <si>
    <t>BK63GRP101347</t>
  </si>
  <si>
    <t>BK63GRP101348</t>
  </si>
  <si>
    <t>BK63GRP101349</t>
  </si>
  <si>
    <t>BK63GRP101350</t>
  </si>
  <si>
    <t>BK63GRP101351</t>
  </si>
  <si>
    <t>BK63GRP101352</t>
  </si>
  <si>
    <t>BK63GRP101353</t>
  </si>
  <si>
    <t>BK63GRP101354</t>
  </si>
  <si>
    <t>BK63GRP101355</t>
  </si>
  <si>
    <t>BK63GRP101356</t>
  </si>
  <si>
    <t>BK63GRP101357</t>
  </si>
  <si>
    <t>BK63GRP101358</t>
  </si>
  <si>
    <t>BK63GRP101359</t>
  </si>
  <si>
    <t>BK63GRP101360</t>
  </si>
  <si>
    <t>BK63GRP101361</t>
  </si>
  <si>
    <t>BK63GRP101362</t>
  </si>
  <si>
    <t>BK63GRP101363</t>
  </si>
  <si>
    <t>BK63GRP101364</t>
  </si>
  <si>
    <t>BK63GRP101365</t>
  </si>
  <si>
    <t>BK63GRP101366</t>
  </si>
  <si>
    <t>BK63GRP101367</t>
  </si>
  <si>
    <t>BK63GRP101368</t>
  </si>
  <si>
    <t>201811296</t>
  </si>
  <si>
    <t>BK63GRP101369</t>
  </si>
  <si>
    <t>BK63GRP101370</t>
  </si>
  <si>
    <t>BK63GRP101371</t>
  </si>
  <si>
    <t>BK63GRP101372</t>
  </si>
  <si>
    <t>BK63GRP101373</t>
  </si>
  <si>
    <t>BK63GRP101374</t>
  </si>
  <si>
    <t>BK63GRP101375</t>
  </si>
  <si>
    <t>BK63GRP101376</t>
  </si>
  <si>
    <t>BK63GRP101377</t>
  </si>
  <si>
    <t>BK63GRP101378</t>
  </si>
  <si>
    <t>BK63GRP101379</t>
  </si>
  <si>
    <t>BK63GRP101380</t>
  </si>
  <si>
    <t>BK63GRP101381</t>
  </si>
  <si>
    <t>BK63GRP101382</t>
  </si>
  <si>
    <t>BK63GRP101383</t>
  </si>
  <si>
    <t>BK63GRP101384</t>
  </si>
  <si>
    <t>BK63GRP101385</t>
  </si>
  <si>
    <t>BK63GRP101386</t>
  </si>
  <si>
    <t>BK63GRP101387</t>
  </si>
  <si>
    <t>BK63GRP101388</t>
  </si>
  <si>
    <t>BK63GRP101389</t>
  </si>
  <si>
    <t>BK63GRP101390</t>
  </si>
  <si>
    <t>BK63GRP101391</t>
  </si>
  <si>
    <t>BK63GRP101392</t>
  </si>
  <si>
    <t>BK63GRP101393</t>
  </si>
  <si>
    <t>BK63GRP101394</t>
  </si>
  <si>
    <t>BK63GRP101395</t>
  </si>
  <si>
    <t>BK63GRP101396</t>
  </si>
  <si>
    <t>BK63GRP101397</t>
  </si>
  <si>
    <t>BK63GRP101398</t>
  </si>
  <si>
    <t>BK63GRP101399</t>
  </si>
  <si>
    <t>BK63GRP101400</t>
  </si>
  <si>
    <t>BK63GRP101401</t>
  </si>
  <si>
    <t>BK63GRP101402</t>
  </si>
  <si>
    <t>BK63GRP101403</t>
  </si>
  <si>
    <t>BK63GRP101404</t>
  </si>
  <si>
    <t>BK63GRP101405</t>
  </si>
  <si>
    <t>BK63GRP101406</t>
  </si>
  <si>
    <t>BK63GRP101407</t>
  </si>
  <si>
    <t>BK63GRP101408</t>
  </si>
  <si>
    <t>BK63GRP101409</t>
  </si>
  <si>
    <t>BK63GRP101410</t>
  </si>
  <si>
    <t>BK63GRP101411</t>
  </si>
  <si>
    <t>BK63GRP101412</t>
  </si>
  <si>
    <t>BK63GRP101413</t>
  </si>
  <si>
    <t>BK63GRP101414</t>
  </si>
  <si>
    <t>BK63GRP101415</t>
  </si>
  <si>
    <t>BK63GRP101416</t>
  </si>
  <si>
    <t>BK63GRP101417</t>
  </si>
  <si>
    <t>23/12/19</t>
  </si>
  <si>
    <t>BK63GRP101418</t>
  </si>
  <si>
    <t>BK63GRP101419</t>
  </si>
  <si>
    <t>BK63GRP101420</t>
  </si>
  <si>
    <t>BK63GRP101421</t>
  </si>
  <si>
    <t>BK63GRP101422</t>
  </si>
  <si>
    <t>BK63GRP101423</t>
  </si>
  <si>
    <t>BK63GRP101424</t>
  </si>
  <si>
    <t>BK63GRP101425</t>
  </si>
  <si>
    <t>BK63GRP101426</t>
  </si>
  <si>
    <t>BK63GRP101427</t>
  </si>
  <si>
    <t>BK63GRP101428</t>
  </si>
  <si>
    <t>BK63GRP101429</t>
  </si>
  <si>
    <t>BK63GRP101430</t>
  </si>
  <si>
    <t>BK63GRP101431</t>
  </si>
  <si>
    <t>BK63GRP101432</t>
  </si>
  <si>
    <t>BK63GRP101433</t>
  </si>
  <si>
    <t>BK63GRP101434</t>
  </si>
  <si>
    <t>BK63GRP101435</t>
  </si>
  <si>
    <t>BK63GRP101436</t>
  </si>
  <si>
    <t>BK63GRP101437</t>
  </si>
  <si>
    <t>BK63GRP101438</t>
  </si>
  <si>
    <t>BK63GRP101439</t>
  </si>
  <si>
    <t>BK63GRP101440</t>
  </si>
  <si>
    <t>BK63GRP101441</t>
  </si>
  <si>
    <t>BK63GRP101442</t>
  </si>
  <si>
    <t>BK63GRP101443</t>
  </si>
  <si>
    <t>BK63GRP101444</t>
  </si>
  <si>
    <t>BK63GRP101445</t>
  </si>
  <si>
    <t>BK63GRP101446</t>
  </si>
  <si>
    <t>BK63GRP101447</t>
  </si>
  <si>
    <t>BK63GRP101448</t>
  </si>
  <si>
    <t>BK63GRP101449</t>
  </si>
  <si>
    <t>BK63GRP101450</t>
  </si>
  <si>
    <t>BK63GRP101451</t>
  </si>
  <si>
    <t>BK63GRP101452</t>
  </si>
  <si>
    <t>BK63GRP101453</t>
  </si>
  <si>
    <t>BK63GRP101454</t>
  </si>
  <si>
    <t>BK63GRP101455</t>
  </si>
  <si>
    <t>BK63GRP101456</t>
  </si>
  <si>
    <t>BK63GRP101457</t>
  </si>
  <si>
    <t>BK63GRP101458</t>
  </si>
  <si>
    <t>BK63GRP101459</t>
  </si>
  <si>
    <t>BK63GRP101460</t>
  </si>
  <si>
    <t>BK63GRP101461</t>
  </si>
  <si>
    <t>BK63GRP101462</t>
  </si>
  <si>
    <t>BK63GRP101463</t>
  </si>
  <si>
    <t>BK63GRP101464</t>
  </si>
  <si>
    <t>24/12/19</t>
  </si>
  <si>
    <t>BK63GRP101465</t>
  </si>
  <si>
    <t>10/01/20</t>
  </si>
  <si>
    <t>BK63GRP101466</t>
  </si>
  <si>
    <t>BK63GRP101467</t>
  </si>
  <si>
    <t>BK63GRP101468</t>
  </si>
  <si>
    <t>14/01/20</t>
  </si>
  <si>
    <t>BK63GRP101469</t>
  </si>
  <si>
    <t>130005861</t>
  </si>
  <si>
    <t>BK63GRP101470</t>
  </si>
  <si>
    <t>130005845</t>
  </si>
  <si>
    <t>BK63GRP101471</t>
  </si>
  <si>
    <t>130005862</t>
  </si>
  <si>
    <t>BK63GRP101473</t>
  </si>
  <si>
    <t>15/01/20</t>
  </si>
  <si>
    <t>BK63GRP101474</t>
  </si>
  <si>
    <t>16/01/20</t>
  </si>
  <si>
    <t>BK63GRP101475</t>
  </si>
  <si>
    <t>BK63GRP101476</t>
  </si>
  <si>
    <t>BK63GRP101477</t>
  </si>
  <si>
    <t>21/01/20</t>
  </si>
  <si>
    <t>BK63GRP101478</t>
  </si>
  <si>
    <t>BK63GRP101479</t>
  </si>
  <si>
    <t>24/01/20</t>
  </si>
  <si>
    <t>BK63GRP101480</t>
  </si>
  <si>
    <t>BK63GRP101481</t>
  </si>
  <si>
    <t>28/01/20</t>
  </si>
  <si>
    <t>BK63GRP101482</t>
  </si>
  <si>
    <t>BK63GRP101483</t>
  </si>
  <si>
    <t>31/01/20</t>
  </si>
  <si>
    <t>BK63GRP101484</t>
  </si>
  <si>
    <t>BK63GRP101485</t>
  </si>
  <si>
    <t>BK63GRP101486</t>
  </si>
  <si>
    <t>BK63GRP101487</t>
  </si>
  <si>
    <t>BK63GRP101488</t>
  </si>
  <si>
    <t>BK63GRP101489</t>
  </si>
  <si>
    <t>04/02/20</t>
  </si>
  <si>
    <t>BK63GRP101490</t>
  </si>
  <si>
    <t>11100503</t>
  </si>
  <si>
    <t>BK63GRP101491</t>
  </si>
  <si>
    <t>05/02/20</t>
  </si>
  <si>
    <t>BK63GRP101492</t>
  </si>
  <si>
    <t>12/02/20</t>
  </si>
  <si>
    <t>BK63GRP101493</t>
  </si>
  <si>
    <t>BK63GRP101494</t>
  </si>
  <si>
    <t>BK63GRP101495</t>
  </si>
  <si>
    <t>BK63GRP101496</t>
  </si>
  <si>
    <t>BK63GRP101497</t>
  </si>
  <si>
    <t>BK63GRP101498</t>
  </si>
  <si>
    <t>BK63GRP101499</t>
  </si>
  <si>
    <t>BK63GRP101500</t>
  </si>
  <si>
    <t>BK63GRP101501</t>
  </si>
  <si>
    <t>BK63GRP101502</t>
  </si>
  <si>
    <t>BK63GRP101503</t>
  </si>
  <si>
    <t>BK63GRP101504</t>
  </si>
  <si>
    <t>BK63GRP101505</t>
  </si>
  <si>
    <t>BK63GRP101506</t>
  </si>
  <si>
    <t>BK63GRP101507</t>
  </si>
  <si>
    <t>BK63GRP101508</t>
  </si>
  <si>
    <t>BK63GRP101509</t>
  </si>
  <si>
    <t>BK63GRP101510</t>
  </si>
  <si>
    <t>BK63GRP101511</t>
  </si>
  <si>
    <t>BK63GRP101512</t>
  </si>
  <si>
    <t>BK63GRP101513</t>
  </si>
  <si>
    <t>BK63GRP101514</t>
  </si>
  <si>
    <t>BK63GRP101515</t>
  </si>
  <si>
    <t>BK63GRP101516</t>
  </si>
  <si>
    <t>BK63GRP101517</t>
  </si>
  <si>
    <t>BK63GRP101518</t>
  </si>
  <si>
    <t>BK63GRP101519</t>
  </si>
  <si>
    <t>BK63GRP101520</t>
  </si>
  <si>
    <t>BK63GRP101521</t>
  </si>
  <si>
    <t>BK63GRP101522</t>
  </si>
  <si>
    <t>BK63GRP101523</t>
  </si>
  <si>
    <t>BK63GRP101524</t>
  </si>
  <si>
    <t>BK63GRP101525</t>
  </si>
  <si>
    <t>BK63GRP101526</t>
  </si>
  <si>
    <t>BK63GRP101527</t>
  </si>
  <si>
    <t>BK63GRP101528</t>
  </si>
  <si>
    <t>BK63GRP101529</t>
  </si>
  <si>
    <t>01A1805AB</t>
  </si>
  <si>
    <t>BK63GRP101530</t>
  </si>
  <si>
    <t>BK63GRP101531</t>
  </si>
  <si>
    <t>BK63GRP101532</t>
  </si>
  <si>
    <t>BK63GRP101533</t>
  </si>
  <si>
    <t>BK63GRP101534</t>
  </si>
  <si>
    <t>BK63GRP101535</t>
  </si>
  <si>
    <t>BK63GRP101536</t>
  </si>
  <si>
    <t>BK63GRP101537</t>
  </si>
  <si>
    <t>BK63GRP101538</t>
  </si>
  <si>
    <t>BK63GRP101539</t>
  </si>
  <si>
    <t>BK63GRP101540</t>
  </si>
  <si>
    <t>BK63GRP101541</t>
  </si>
  <si>
    <t>BK63GRP101542</t>
  </si>
  <si>
    <t>BK63GRP101543</t>
  </si>
  <si>
    <t>BK63GRP101544</t>
  </si>
  <si>
    <t>BK63GRP101545</t>
  </si>
  <si>
    <t>BK63GRP101546</t>
  </si>
  <si>
    <t>BK63GRP101547</t>
  </si>
  <si>
    <t>BK63GRP101548</t>
  </si>
  <si>
    <t>BK63GRP101549</t>
  </si>
  <si>
    <t>BK63GRP101550</t>
  </si>
  <si>
    <t>BK63GRP101551</t>
  </si>
  <si>
    <t>BK63GRP101552</t>
  </si>
  <si>
    <t>BK63GRP101553</t>
  </si>
  <si>
    <t>BK63GRP101554</t>
  </si>
  <si>
    <t>BK63GRP101555</t>
  </si>
  <si>
    <t>BK63GRP101556</t>
  </si>
  <si>
    <t>BK63GRP101557</t>
  </si>
  <si>
    <t>BK63GRP101558</t>
  </si>
  <si>
    <t>BK63GRP101559</t>
  </si>
  <si>
    <t>BK63GRP101560</t>
  </si>
  <si>
    <t>BK63GRP101561</t>
  </si>
  <si>
    <t>BK63GRP101562</t>
  </si>
  <si>
    <t>14/02/20</t>
  </si>
  <si>
    <t>BK63GRP101563</t>
  </si>
  <si>
    <t>BK63GRP101564</t>
  </si>
  <si>
    <t>BK63GRP101565</t>
  </si>
  <si>
    <t>BK63GRP101566</t>
  </si>
  <si>
    <t>BK63GRP101567</t>
  </si>
  <si>
    <t>BK63GRP101568</t>
  </si>
  <si>
    <t>BK63GRP101569</t>
  </si>
  <si>
    <t>BK63GRP101570</t>
  </si>
  <si>
    <t>BK63GRP101571</t>
  </si>
  <si>
    <t>BK63GRP101572</t>
  </si>
  <si>
    <t>BK63GRP101573</t>
  </si>
  <si>
    <t>BK63GRP101574</t>
  </si>
  <si>
    <t>BK63GRP101575</t>
  </si>
  <si>
    <t>BK63GRP101576</t>
  </si>
  <si>
    <t>BK63GRP101577</t>
  </si>
  <si>
    <t>01A1806AA</t>
  </si>
  <si>
    <t>BK63GRP101578</t>
  </si>
  <si>
    <t>BK63GRP101579</t>
  </si>
  <si>
    <t>BK63GRP101580</t>
  </si>
  <si>
    <t>BK63GRP101581</t>
  </si>
  <si>
    <t>BK63GRP101582</t>
  </si>
  <si>
    <t>BK63GRP101583</t>
  </si>
  <si>
    <t>BK63GRP101584</t>
  </si>
  <si>
    <t>BK63GRP101585</t>
  </si>
  <si>
    <t>BK63GRP101586</t>
  </si>
  <si>
    <t>BK63GRP101587</t>
  </si>
  <si>
    <t>BK63GRP101588</t>
  </si>
  <si>
    <t>BK63GRP101589</t>
  </si>
  <si>
    <t>BK63GRP101590</t>
  </si>
  <si>
    <t>BK63GRP101591</t>
  </si>
  <si>
    <t>BK63GRP101592</t>
  </si>
  <si>
    <t>BK63GRP101593</t>
  </si>
  <si>
    <t>BK63GRP101594</t>
  </si>
  <si>
    <t>BK63GRP101595</t>
  </si>
  <si>
    <t>BK63GRP101596</t>
  </si>
  <si>
    <t>BK63GRP101597</t>
  </si>
  <si>
    <t>BK63GRP101598</t>
  </si>
  <si>
    <t>BK63GRP101599</t>
  </si>
  <si>
    <t>BK63GRP101600</t>
  </si>
  <si>
    <t>BK63GRP101601</t>
  </si>
  <si>
    <t>BK63GRP101602</t>
  </si>
  <si>
    <t>BK63GRP101603</t>
  </si>
  <si>
    <t>BK63GRP101604</t>
  </si>
  <si>
    <t>BK63GRP101605</t>
  </si>
  <si>
    <t>BK63GRP101606</t>
  </si>
  <si>
    <t>BK63GRP101607</t>
  </si>
  <si>
    <t>BK63GRP101608</t>
  </si>
  <si>
    <t>BK63GRP101609</t>
  </si>
  <si>
    <t>BK63GRP101610</t>
  </si>
  <si>
    <t>BK63GRP101611</t>
  </si>
  <si>
    <t>BK63GRP101612</t>
  </si>
  <si>
    <t>BK63GRP101613</t>
  </si>
  <si>
    <t>BK63GRP101614</t>
  </si>
  <si>
    <t>BK63GRP101615</t>
  </si>
  <si>
    <t>BK63GRP101616</t>
  </si>
  <si>
    <t>BK63GRP101617</t>
  </si>
  <si>
    <t>BK63GRP101618</t>
  </si>
  <si>
    <t>BK63GRP101619</t>
  </si>
  <si>
    <t>BK63GRP101620</t>
  </si>
  <si>
    <t>BK63GRP101621</t>
  </si>
  <si>
    <t>BK63GRP101622</t>
  </si>
  <si>
    <t>BK63GRP101623</t>
  </si>
  <si>
    <t>BK63GRP101624</t>
  </si>
  <si>
    <t>BK63GRP101625</t>
  </si>
  <si>
    <t>BK63GRP101626</t>
  </si>
  <si>
    <t>BK63GRP101627</t>
  </si>
  <si>
    <t>BK63GRP101628</t>
  </si>
  <si>
    <t>BK63GRP101629</t>
  </si>
  <si>
    <t>BK63GRP101630</t>
  </si>
  <si>
    <t>BK63GRP101631</t>
  </si>
  <si>
    <t>BK63GRP101632</t>
  </si>
  <si>
    <t>BK63GRP101633</t>
  </si>
  <si>
    <t>BK63GRP101634</t>
  </si>
  <si>
    <t>BK63GRP101635</t>
  </si>
  <si>
    <t>BK63GRP101636</t>
  </si>
  <si>
    <t>BK63GRP101637</t>
  </si>
  <si>
    <t>BK63GRP101638</t>
  </si>
  <si>
    <t>BK63GRP101639</t>
  </si>
  <si>
    <t>BK63GRP101640</t>
  </si>
  <si>
    <t>BK63GRP101641</t>
  </si>
  <si>
    <t>BK63GRP101642</t>
  </si>
  <si>
    <t>BK63GRP101643</t>
  </si>
  <si>
    <t>BK63GRP101644</t>
  </si>
  <si>
    <t>BK63GRP101645</t>
  </si>
  <si>
    <t>BK63GRP101646</t>
  </si>
  <si>
    <t>BK63GRP101647</t>
  </si>
  <si>
    <t>BK63GRP101648</t>
  </si>
  <si>
    <t>BK63GRP101649</t>
  </si>
  <si>
    <t>BK63GRP101650</t>
  </si>
  <si>
    <t>01A1806AB</t>
  </si>
  <si>
    <t>BK63GRP101651</t>
  </si>
  <si>
    <t>BK63GRP101652</t>
  </si>
  <si>
    <t>BK63GRP101653</t>
  </si>
  <si>
    <t>BK63GRP101654</t>
  </si>
  <si>
    <t>BK63GRP101655</t>
  </si>
  <si>
    <t>BK63GRP101656</t>
  </si>
  <si>
    <t>BK63GRP101657</t>
  </si>
  <si>
    <t>BK63GRP101658</t>
  </si>
  <si>
    <t>BK63GRP101659</t>
  </si>
  <si>
    <t>BK63GRP101660</t>
  </si>
  <si>
    <t>BK63GRP101661</t>
  </si>
  <si>
    <t>BK63GRP101662</t>
  </si>
  <si>
    <t>BK63GRP101663</t>
  </si>
  <si>
    <t>BK63GRP101664</t>
  </si>
  <si>
    <t>BK63GRP101665</t>
  </si>
  <si>
    <t>BK63GRP101666</t>
  </si>
  <si>
    <t>BK63GRP101667</t>
  </si>
  <si>
    <t>BK63GRP101668</t>
  </si>
  <si>
    <t>BK63GRP101669</t>
  </si>
  <si>
    <t>BK63GRP101670</t>
  </si>
  <si>
    <t>BK63GRP101671</t>
  </si>
  <si>
    <t>BK63GRP101672</t>
  </si>
  <si>
    <t>BK63GRP101673</t>
  </si>
  <si>
    <t>BK63GRP101674</t>
  </si>
  <si>
    <t>BK63GRP101675</t>
  </si>
  <si>
    <t>BK63GRP101676</t>
  </si>
  <si>
    <t>BK63GRP101677</t>
  </si>
  <si>
    <t>BK63GRP101678</t>
  </si>
  <si>
    <t>BK63GRP101679</t>
  </si>
  <si>
    <t>BK63GRP101680</t>
  </si>
  <si>
    <t>BK63GRP101681</t>
  </si>
  <si>
    <t>BK63GRP101682</t>
  </si>
  <si>
    <t>BK63GRP101683</t>
  </si>
  <si>
    <t>BK63GRP101684</t>
  </si>
  <si>
    <t>BK63GRP101685</t>
  </si>
  <si>
    <t>BK63GRP101686</t>
  </si>
  <si>
    <t>BK63GRP101687</t>
  </si>
  <si>
    <t>BK63GRP101688</t>
  </si>
  <si>
    <t>BK63GRP101689</t>
  </si>
  <si>
    <t>BK63GRP101690</t>
  </si>
  <si>
    <t>BK63GRP101691</t>
  </si>
  <si>
    <t>BK63GRP101692</t>
  </si>
  <si>
    <t>BK63GRP101693</t>
  </si>
  <si>
    <t>BK63GRP101694</t>
  </si>
  <si>
    <t>BK63GRP101695</t>
  </si>
  <si>
    <t>BK63GRP101696</t>
  </si>
  <si>
    <t>BK63GRP101697</t>
  </si>
  <si>
    <t>BK63GRP101698</t>
  </si>
  <si>
    <t>BK63GRP101699</t>
  </si>
  <si>
    <t>BK63GRP101700</t>
  </si>
  <si>
    <t>BK63GRP101701</t>
  </si>
  <si>
    <t>BK63GRP101702</t>
  </si>
  <si>
    <t>BK63GRP101703</t>
  </si>
  <si>
    <t>BK63GRP101704</t>
  </si>
  <si>
    <t>BK63GRP101705</t>
  </si>
  <si>
    <t>BK63GRP101706</t>
  </si>
  <si>
    <t>01A1807AA</t>
  </si>
  <si>
    <t>BK63GRP101707</t>
  </si>
  <si>
    <t>BK63GRP101708</t>
  </si>
  <si>
    <t>BK63GRP101709</t>
  </si>
  <si>
    <t>BK63GRP101710</t>
  </si>
  <si>
    <t>BK63GRP101711</t>
  </si>
  <si>
    <t>BK63GRP101712</t>
  </si>
  <si>
    <t>BK63GRP101713</t>
  </si>
  <si>
    <t>BK63GRP101714</t>
  </si>
  <si>
    <t>BK63GRP101715</t>
  </si>
  <si>
    <t>201811319</t>
  </si>
  <si>
    <t>BK63GRP101717</t>
  </si>
  <si>
    <t>BK63GRP101718</t>
  </si>
  <si>
    <t>BK63GRP101719</t>
  </si>
  <si>
    <t>BK63GRP101720</t>
  </si>
  <si>
    <t>BK63GRP101721</t>
  </si>
  <si>
    <t>BK63GRP101722</t>
  </si>
  <si>
    <t>BK63GRP101723</t>
  </si>
  <si>
    <t>BK63GRP101724</t>
  </si>
  <si>
    <t>BK63GRP101725</t>
  </si>
  <si>
    <t>BK63GRP101726</t>
  </si>
  <si>
    <t>BK63GRP101727</t>
  </si>
  <si>
    <t>BK63GRP101728</t>
  </si>
  <si>
    <t>BK63GRP101729</t>
  </si>
  <si>
    <t>BK63GRP101730</t>
  </si>
  <si>
    <t>BK63GRP101731</t>
  </si>
  <si>
    <t>BK63GRP101732</t>
  </si>
  <si>
    <t>BK63GRP101733</t>
  </si>
  <si>
    <t>BK63GRP101734</t>
  </si>
  <si>
    <t>BK63GRP101735</t>
  </si>
  <si>
    <t>BK63GRP101736</t>
  </si>
  <si>
    <t>BK63GRP101737</t>
  </si>
  <si>
    <t>BK63GRP101738</t>
  </si>
  <si>
    <t>BK63GRP101739</t>
  </si>
  <si>
    <t>BK63GRP101740</t>
  </si>
  <si>
    <t>BK63GRP101741</t>
  </si>
  <si>
    <t>BK63GRP101742</t>
  </si>
  <si>
    <t>BK63GRP101743</t>
  </si>
  <si>
    <t>BK63GRP101744</t>
  </si>
  <si>
    <t>BK63GRP101745</t>
  </si>
  <si>
    <t>BK63GRP101746</t>
  </si>
  <si>
    <t>BK63GRP101747</t>
  </si>
  <si>
    <t>BK63GRP101748</t>
  </si>
  <si>
    <t>BK63GRP101749</t>
  </si>
  <si>
    <t>BK63GRP101750</t>
  </si>
  <si>
    <t>BK63GRP101751</t>
  </si>
  <si>
    <t>BK63GRP101752</t>
  </si>
  <si>
    <t>BK63GRP101753</t>
  </si>
  <si>
    <t>BK63GRP101754</t>
  </si>
  <si>
    <t>BK63GRP101755</t>
  </si>
  <si>
    <t>BK63GRP101756</t>
  </si>
  <si>
    <t>BK63GRP101757</t>
  </si>
  <si>
    <t>BK63GRP101758</t>
  </si>
  <si>
    <t>BK63GRP101759</t>
  </si>
  <si>
    <t>BK63GRP101760</t>
  </si>
  <si>
    <t>BK63GRP101761</t>
  </si>
  <si>
    <t>BK63GRP101762</t>
  </si>
  <si>
    <t>BK63GRP101763</t>
  </si>
  <si>
    <t>BK63GRP101764</t>
  </si>
  <si>
    <t>BK63GRP101765</t>
  </si>
  <si>
    <t>BK63GRP101766</t>
  </si>
  <si>
    <t>BK63GRP101767</t>
  </si>
  <si>
    <t>BK63GRP101768</t>
  </si>
  <si>
    <t>BK63GRP101769</t>
  </si>
  <si>
    <t>BK63GRP101770</t>
  </si>
  <si>
    <t>BK63GRP101771</t>
  </si>
  <si>
    <t>BK63GRP101772</t>
  </si>
  <si>
    <t>BK63GRP101773</t>
  </si>
  <si>
    <t>BK63GRP101774</t>
  </si>
  <si>
    <t>BK63GRP101775</t>
  </si>
  <si>
    <t>BK63GRP101776</t>
  </si>
  <si>
    <t>BK63GRP101777</t>
  </si>
  <si>
    <t>BK63GRP101778</t>
  </si>
  <si>
    <t>BK63GRP101779</t>
  </si>
  <si>
    <t>BK63GRP101780</t>
  </si>
  <si>
    <t>BK63GRP101781</t>
  </si>
  <si>
    <t>BK63GRP101782</t>
  </si>
  <si>
    <t>BK63GRP101784</t>
  </si>
  <si>
    <t>BK63GRP101785</t>
  </si>
  <si>
    <t>BK63GRP101786</t>
  </si>
  <si>
    <t>BK63GRP101787</t>
  </si>
  <si>
    <t>BK63GRP101788</t>
  </si>
  <si>
    <t>BK63GRP101789</t>
  </si>
  <si>
    <t>BK63GRP101790</t>
  </si>
  <si>
    <t>BK63GRP101791</t>
  </si>
  <si>
    <t>BK63GRP101792</t>
  </si>
  <si>
    <t>BK63GRP101793</t>
  </si>
  <si>
    <t>BK63GRP101794</t>
  </si>
  <si>
    <t>BK63GRP101795</t>
  </si>
  <si>
    <t>BK63GRP101796</t>
  </si>
  <si>
    <t>BK63GRP101797</t>
  </si>
  <si>
    <t>12200050</t>
  </si>
  <si>
    <t>โรงพยาบาลสมเด็จพระนางเจ้าสิริกิติ์</t>
  </si>
  <si>
    <t>BK63GRP101798</t>
  </si>
  <si>
    <t>BK63GRP101799</t>
  </si>
  <si>
    <t>BK63GRP101801</t>
  </si>
  <si>
    <t>BK63GRP101802</t>
  </si>
  <si>
    <t>BK63GRP101803</t>
  </si>
  <si>
    <t>BK63GRP101804</t>
  </si>
  <si>
    <t>BK63GRP101805</t>
  </si>
  <si>
    <t>BK63GRP101806</t>
  </si>
  <si>
    <t>BK63GRP101807</t>
  </si>
  <si>
    <t>BK63GRP101808</t>
  </si>
  <si>
    <t>BK63GRP101809</t>
  </si>
  <si>
    <t>BK63GRP101810</t>
  </si>
  <si>
    <t>130005668</t>
  </si>
  <si>
    <t>BK63GRP101811</t>
  </si>
  <si>
    <t>130005681</t>
  </si>
  <si>
    <t>มิตรไมตรีคลินิกเวชกรรม(เทพประสิทธิ์)</t>
  </si>
  <si>
    <t>BK63GRP101812</t>
  </si>
  <si>
    <t>16120664</t>
  </si>
  <si>
    <t>บ้านอบอุ่นคลินิกเวชกรรม สาขาบางพูน</t>
  </si>
  <si>
    <t>17/02/20</t>
  </si>
  <si>
    <t>BK63GRP101813</t>
  </si>
  <si>
    <t>130005466</t>
  </si>
  <si>
    <t>BK63GRP101814</t>
  </si>
  <si>
    <t>BK63GRP101815</t>
  </si>
  <si>
    <t>BK63GRP101816</t>
  </si>
  <si>
    <t>BK63GRP101817</t>
  </si>
  <si>
    <t>BK63GRP101818</t>
  </si>
  <si>
    <t>BK63GRP101819</t>
  </si>
  <si>
    <t>BK63GRP101820</t>
  </si>
  <si>
    <t>BK63GRP101821</t>
  </si>
  <si>
    <t>BK63GRP101822</t>
  </si>
  <si>
    <t>BK63GRP101823</t>
  </si>
  <si>
    <t>BK63GRP101824</t>
  </si>
  <si>
    <t>BK63GRP101825</t>
  </si>
  <si>
    <t>BK63GRP101826</t>
  </si>
  <si>
    <t>BK63GRP101827</t>
  </si>
  <si>
    <t>BK63GRP101828</t>
  </si>
  <si>
    <t>BK63GRP101829</t>
  </si>
  <si>
    <t>BK63GRP101830</t>
  </si>
  <si>
    <t>85270032</t>
  </si>
  <si>
    <t>โรงพยาบาลศูนย์การแพทย์มหาวิทยาลัยแม่ฟ้าหลวง</t>
  </si>
  <si>
    <t>BK63GRP101831</t>
  </si>
  <si>
    <t>201811320</t>
  </si>
  <si>
    <t>BK63GRP101832</t>
  </si>
  <si>
    <t>BK63GRP101833</t>
  </si>
  <si>
    <t>BK63GRP101834</t>
  </si>
  <si>
    <t>BK63GRP101835</t>
  </si>
  <si>
    <t>BK63GRP101836</t>
  </si>
  <si>
    <t>BK63GRP101837</t>
  </si>
  <si>
    <t>BK63GRP101838</t>
  </si>
  <si>
    <t>BK63GRP101839</t>
  </si>
  <si>
    <t>BK63GRP101840</t>
  </si>
  <si>
    <t>BK63GRP101841</t>
  </si>
  <si>
    <t>BK63GRP101842</t>
  </si>
  <si>
    <t>BK63GRP101843</t>
  </si>
  <si>
    <t>BK63GRP101844</t>
  </si>
  <si>
    <t>BK63GRP101845</t>
  </si>
  <si>
    <t>BK63GRP101846</t>
  </si>
  <si>
    <t>BK63GRP101847</t>
  </si>
  <si>
    <t>BK63GRP101848</t>
  </si>
  <si>
    <t>BK63GRP101849</t>
  </si>
  <si>
    <t>BK63GRP101850</t>
  </si>
  <si>
    <t>BK63GRP101851</t>
  </si>
  <si>
    <t>BK63GRP101852</t>
  </si>
  <si>
    <t>BK63GRP101853</t>
  </si>
  <si>
    <t>BK63GRP101854</t>
  </si>
  <si>
    <t>BK63GRP101855</t>
  </si>
  <si>
    <t>BK63GRP101856</t>
  </si>
  <si>
    <t>BK63GRP101857</t>
  </si>
  <si>
    <t>BK63GRP101858</t>
  </si>
  <si>
    <t>BK63GRP101859</t>
  </si>
  <si>
    <t>BK63GRP101860</t>
  </si>
  <si>
    <t>BK63GRP101861</t>
  </si>
  <si>
    <t>BK63GRP101862</t>
  </si>
  <si>
    <t>BK63GRP101863</t>
  </si>
  <si>
    <t>BK63GRP101864</t>
  </si>
  <si>
    <t>BK63GRP101865</t>
  </si>
  <si>
    <t>BK63GRP101866</t>
  </si>
  <si>
    <t>BK63GRP101867</t>
  </si>
  <si>
    <t>BK63GRP101868</t>
  </si>
  <si>
    <t>BK63GRP101869</t>
  </si>
  <si>
    <t>BK63GRP101870</t>
  </si>
  <si>
    <t>BK63GRP101871</t>
  </si>
  <si>
    <t>BK63GRP101872</t>
  </si>
  <si>
    <t>BK63GRP101873</t>
  </si>
  <si>
    <t>BK63GRP101874</t>
  </si>
  <si>
    <t>BK63GRP101875</t>
  </si>
  <si>
    <t>BK63GRP101876</t>
  </si>
  <si>
    <t>BK63GRP101877</t>
  </si>
  <si>
    <t>BK63GRP101878</t>
  </si>
  <si>
    <t>BK63GRP101879</t>
  </si>
  <si>
    <t>BK63GRP101880</t>
  </si>
  <si>
    <t>BK63GRP101881</t>
  </si>
  <si>
    <t>BK63GRP101882</t>
  </si>
  <si>
    <t>BK63GRP101883</t>
  </si>
  <si>
    <t>BK63GRP101884</t>
  </si>
  <si>
    <t>BK63GRP101885</t>
  </si>
  <si>
    <t>BK63GRP101886</t>
  </si>
  <si>
    <t>BK63GRP101887</t>
  </si>
  <si>
    <t>BK63GRP101888</t>
  </si>
  <si>
    <t>BK63GRP101889</t>
  </si>
  <si>
    <t>BK63GRP101890</t>
  </si>
  <si>
    <t>BK63GRP101891</t>
  </si>
  <si>
    <t>BK63GRP101892</t>
  </si>
  <si>
    <t>BK63GRP101893</t>
  </si>
  <si>
    <t>BK63GRP101894</t>
  </si>
  <si>
    <t>BK63GRP101895</t>
  </si>
  <si>
    <t>BK63GRP101896</t>
  </si>
  <si>
    <t>BK63GRP101897</t>
  </si>
  <si>
    <t>BK63GRP101898</t>
  </si>
  <si>
    <t>BK63GRP101899</t>
  </si>
  <si>
    <t>BK63GRP101900</t>
  </si>
  <si>
    <t>BK63GRP101901</t>
  </si>
  <si>
    <t>BK63GRP101902</t>
  </si>
  <si>
    <t>BK63GRP101903</t>
  </si>
  <si>
    <t>BK63GRP101904</t>
  </si>
  <si>
    <t>BK63GRP101905</t>
  </si>
  <si>
    <t>BK63GRP101906</t>
  </si>
  <si>
    <t>BK63GRP101907</t>
  </si>
  <si>
    <t>BK63GRP101908</t>
  </si>
  <si>
    <t>BK63GRP101909</t>
  </si>
  <si>
    <t>BK63GRP101910</t>
  </si>
  <si>
    <t>BK63GRP101911</t>
  </si>
  <si>
    <t>BK63GRP101912</t>
  </si>
  <si>
    <t>BK63GRP101913</t>
  </si>
  <si>
    <t>BK63GRP101914</t>
  </si>
  <si>
    <t>BK63GRP101915</t>
  </si>
  <si>
    <t>BK63GRP101916</t>
  </si>
  <si>
    <t>BK63GRP101917</t>
  </si>
  <si>
    <t>BK63GRP101918</t>
  </si>
  <si>
    <t>18/02/20</t>
  </si>
  <si>
    <t>BK63GRP101919</t>
  </si>
  <si>
    <t>BK63GRP101920</t>
  </si>
  <si>
    <t>BK63GRP101921</t>
  </si>
  <si>
    <t>BK63GRP101922</t>
  </si>
  <si>
    <t>BK63GRP101923</t>
  </si>
  <si>
    <t>BK63GRP101924</t>
  </si>
  <si>
    <t>BK63GRP101925</t>
  </si>
  <si>
    <t>BK63GRP101926</t>
  </si>
  <si>
    <t>BK63GRP101927</t>
  </si>
  <si>
    <t>BK63GRP101928</t>
  </si>
  <si>
    <t>BK63GRP101929</t>
  </si>
  <si>
    <t>BK63GRP101930</t>
  </si>
  <si>
    <t>BK63GRP101931</t>
  </si>
  <si>
    <t>BK63GRP101932</t>
  </si>
  <si>
    <t>BK63GRP101933</t>
  </si>
  <si>
    <t>BK63GRP101934</t>
  </si>
  <si>
    <t>BK63GRP101935</t>
  </si>
  <si>
    <t>BK63GRP101936</t>
  </si>
  <si>
    <t>BK63GRP101937</t>
  </si>
  <si>
    <t>BK63GRP101938</t>
  </si>
  <si>
    <t>BK63GRP101939</t>
  </si>
  <si>
    <t>BK63GRP101940</t>
  </si>
  <si>
    <t>BK63GRP101941</t>
  </si>
  <si>
    <t>BK63GRP101942</t>
  </si>
  <si>
    <t>BK63GRP101943</t>
  </si>
  <si>
    <t>BK63GRP101944</t>
  </si>
  <si>
    <t>BK63GRP101945</t>
  </si>
  <si>
    <t>BK63GRP101946</t>
  </si>
  <si>
    <t>BK63GRP101947</t>
  </si>
  <si>
    <t>BK63GRP101948</t>
  </si>
  <si>
    <t>BK63GRP101949</t>
  </si>
  <si>
    <t>BK63GRP101950</t>
  </si>
  <si>
    <t>BK63GRP101951</t>
  </si>
  <si>
    <t>BK63GRP101952</t>
  </si>
  <si>
    <t>BK63GRP101953</t>
  </si>
  <si>
    <t>BK63GRP101954</t>
  </si>
  <si>
    <t>BK63GRP101955</t>
  </si>
  <si>
    <t>BK63GRP101956</t>
  </si>
  <si>
    <t>BK63GRP101957</t>
  </si>
  <si>
    <t>BK63GRP101958</t>
  </si>
  <si>
    <t>BK63GRP101959</t>
  </si>
  <si>
    <t>BK63GRP101960</t>
  </si>
  <si>
    <t>BK63GRP101961</t>
  </si>
  <si>
    <t>BK63GRP101962</t>
  </si>
  <si>
    <t>BK63GRP101963</t>
  </si>
  <si>
    <t>BK63GRP101964</t>
  </si>
  <si>
    <t>BK63GRP101965</t>
  </si>
  <si>
    <t>BK63GRP101966</t>
  </si>
  <si>
    <t>BK63GRP101967</t>
  </si>
  <si>
    <t>BK63GRP101968</t>
  </si>
  <si>
    <t>BK63GRP101969</t>
  </si>
  <si>
    <t>BK63GRP101970</t>
  </si>
  <si>
    <t>BK63GRP101971</t>
  </si>
  <si>
    <t>201811329</t>
  </si>
  <si>
    <t>BK63GRP101972</t>
  </si>
  <si>
    <t>BK63GRP101973</t>
  </si>
  <si>
    <t>BK63GRP101974</t>
  </si>
  <si>
    <t>BK63GRP101975</t>
  </si>
  <si>
    <t>BK63GRP101976</t>
  </si>
  <si>
    <t>BK63GRP101977</t>
  </si>
  <si>
    <t>BK63GRP101978</t>
  </si>
  <si>
    <t>BK63GRP101979</t>
  </si>
  <si>
    <t>BK63GRP101980</t>
  </si>
  <si>
    <t>BK63GRP101981</t>
  </si>
  <si>
    <t>BK63GRP101983</t>
  </si>
  <si>
    <t>BK63GRP101984</t>
  </si>
  <si>
    <t>BK63GRP101985</t>
  </si>
  <si>
    <t>BK63GRP101986</t>
  </si>
  <si>
    <t>BK63GRP101987</t>
  </si>
  <si>
    <t>BK63GRP101988</t>
  </si>
  <si>
    <t>BK63GRP101989</t>
  </si>
  <si>
    <t>BK63GRP101990</t>
  </si>
  <si>
    <t>BK63GRP101991</t>
  </si>
  <si>
    <t>BK63GRP101992</t>
  </si>
  <si>
    <t>BK63GRP101993</t>
  </si>
  <si>
    <t>BK63GRP101994</t>
  </si>
  <si>
    <t>BK63GRP101995</t>
  </si>
  <si>
    <t>BK63GRP101996</t>
  </si>
  <si>
    <t>BK63GRP101997</t>
  </si>
  <si>
    <t>BK63GRP101998</t>
  </si>
  <si>
    <t>BK63GRP101999</t>
  </si>
  <si>
    <t>BK63GRP102000</t>
  </si>
  <si>
    <t>BK63GRP102001</t>
  </si>
  <si>
    <t>BK63GRP102002</t>
  </si>
  <si>
    <t>BK63GRP102003</t>
  </si>
  <si>
    <t>BK63GRP102004</t>
  </si>
  <si>
    <t>BK63GRP102005</t>
  </si>
  <si>
    <t>BK63GRP102006</t>
  </si>
  <si>
    <t>BK63GRP102007</t>
  </si>
  <si>
    <t>BK63GRP102008</t>
  </si>
  <si>
    <t>BK63GRP102009</t>
  </si>
  <si>
    <t>BK63GRP102010</t>
  </si>
  <si>
    <t>BK63GRP102011</t>
  </si>
  <si>
    <t>BK63GRP102012</t>
  </si>
  <si>
    <t>BK63GRP102013</t>
  </si>
  <si>
    <t>BK63GRP102014</t>
  </si>
  <si>
    <t>BK63GRP102015</t>
  </si>
  <si>
    <t>BK63GRP102016</t>
  </si>
  <si>
    <t>BK63GRP102017</t>
  </si>
  <si>
    <t>BK63GRP102018</t>
  </si>
  <si>
    <t>BK63GRP102019</t>
  </si>
  <si>
    <t>BK63GRP102020</t>
  </si>
  <si>
    <t>BK63GRP102021</t>
  </si>
  <si>
    <t>BK63GRP102022</t>
  </si>
  <si>
    <t>BK63GRP102023</t>
  </si>
  <si>
    <t>BK63GRP102024</t>
  </si>
  <si>
    <t>BK63GRP102025</t>
  </si>
  <si>
    <t>BK63GRP102026</t>
  </si>
  <si>
    <t>BK63GRP102027</t>
  </si>
  <si>
    <t>BK63GRP102028</t>
  </si>
  <si>
    <t>BK63GRP102029</t>
  </si>
  <si>
    <t>BK63GRP102030</t>
  </si>
  <si>
    <t>BK63GRP102031</t>
  </si>
  <si>
    <t>BK63GRP102032</t>
  </si>
  <si>
    <t>BK63GRP102033</t>
  </si>
  <si>
    <t>BK63GRP102034</t>
  </si>
  <si>
    <t>BK63GRP102035</t>
  </si>
  <si>
    <t>BK63GRP102036</t>
  </si>
  <si>
    <t>BK63GRP102037</t>
  </si>
  <si>
    <t>BK63GRP102038</t>
  </si>
  <si>
    <t>BK63GRP102039</t>
  </si>
  <si>
    <t>BK63GRP102040</t>
  </si>
  <si>
    <t>BK63GRP102041</t>
  </si>
  <si>
    <t>BK63GRP102042</t>
  </si>
  <si>
    <t>BK63GRP102043</t>
  </si>
  <si>
    <t>BK63GRP102044</t>
  </si>
  <si>
    <t>BK63GRP102045</t>
  </si>
  <si>
    <t>BK63GRP102046</t>
  </si>
  <si>
    <t>BK63GRP102047</t>
  </si>
  <si>
    <t>BK63GRP102048</t>
  </si>
  <si>
    <t>BK63GRP102049</t>
  </si>
  <si>
    <t>BK63GRP102050</t>
  </si>
  <si>
    <t>BK63GRP102051</t>
  </si>
  <si>
    <t>BK63GRP102052</t>
  </si>
  <si>
    <t>BK63GRP102053</t>
  </si>
  <si>
    <t>BK63GRP102054</t>
  </si>
  <si>
    <t>BK63GRP102055</t>
  </si>
  <si>
    <t>BK63GRP102056</t>
  </si>
  <si>
    <t>BK63GRP102057</t>
  </si>
  <si>
    <t>BK63GRP102058</t>
  </si>
  <si>
    <t>BK63GRP102060</t>
  </si>
  <si>
    <t>BK63GRP102061</t>
  </si>
  <si>
    <t>BK63GRP102062</t>
  </si>
  <si>
    <t>BK63GRP102063</t>
  </si>
  <si>
    <t>BK63GRP102064</t>
  </si>
  <si>
    <t>BK63GRP102065</t>
  </si>
  <si>
    <t>BK63GRP102066</t>
  </si>
  <si>
    <t>BK63GRP102067</t>
  </si>
  <si>
    <t>BK63GRP102068</t>
  </si>
  <si>
    <t>19/02/20</t>
  </si>
  <si>
    <t>BK63GRP102069</t>
  </si>
  <si>
    <t>BK63GRP102070</t>
  </si>
  <si>
    <t>BK63GRP102071</t>
  </si>
  <si>
    <t>BK63GRP102072</t>
  </si>
  <si>
    <t>BK63GRP102073</t>
  </si>
  <si>
    <t>BK63GRP102074</t>
  </si>
  <si>
    <t>BK63GRP102075</t>
  </si>
  <si>
    <t>BK63GRP102076</t>
  </si>
  <si>
    <t>BK63GRP102077</t>
  </si>
  <si>
    <t>BK63GRP102078</t>
  </si>
  <si>
    <t>BK63GRP102079</t>
  </si>
  <si>
    <t>BK63GRP102080</t>
  </si>
  <si>
    <t>BK63GRP102081</t>
  </si>
  <si>
    <t>BK63GRP102082</t>
  </si>
  <si>
    <t>BK63GRP102083</t>
  </si>
  <si>
    <t>BK63GRP102084</t>
  </si>
  <si>
    <t>BK63GRP102085</t>
  </si>
  <si>
    <t>201811330</t>
  </si>
  <si>
    <t>BK63GRP102086</t>
  </si>
  <si>
    <t>BK63GRP102087</t>
  </si>
  <si>
    <t>BK63GRP102088</t>
  </si>
  <si>
    <t>BK63GRP102089</t>
  </si>
  <si>
    <t>BK63GRP102090</t>
  </si>
  <si>
    <t>BK63GRP102091</t>
  </si>
  <si>
    <t>BK63GRP102092</t>
  </si>
  <si>
    <t>BK63GRP102093</t>
  </si>
  <si>
    <t>BK63GRP102094</t>
  </si>
  <si>
    <t>BK63GRP102095</t>
  </si>
  <si>
    <t>BK63GRP102096</t>
  </si>
  <si>
    <t>BK63GRP102097</t>
  </si>
  <si>
    <t>BK63GRP102098</t>
  </si>
  <si>
    <t>BK63GRP102099</t>
  </si>
  <si>
    <t>BK63GRP102100</t>
  </si>
  <si>
    <t>BK63GRP102101</t>
  </si>
  <si>
    <t>BK63GRP102102</t>
  </si>
  <si>
    <t>BK63GRP102103</t>
  </si>
  <si>
    <t>BK63GRP102104</t>
  </si>
  <si>
    <t>BK63GRP102105</t>
  </si>
  <si>
    <t>BK63GRP102106</t>
  </si>
  <si>
    <t>BK63GRP102107</t>
  </si>
  <si>
    <t>BK63GRP102108</t>
  </si>
  <si>
    <t>BK63GRP102109</t>
  </si>
  <si>
    <t>BK63GRP102110</t>
  </si>
  <si>
    <t>BK63GRP102111</t>
  </si>
  <si>
    <t>BK63GRP102112</t>
  </si>
  <si>
    <t>BK63GRP102113</t>
  </si>
  <si>
    <t>BK63GRP102114</t>
  </si>
  <si>
    <t>BK63GRP102115</t>
  </si>
  <si>
    <t>BK63GRP102116</t>
  </si>
  <si>
    <t>BK63GRP102117</t>
  </si>
  <si>
    <t>BK63GRP102118</t>
  </si>
  <si>
    <t>BK63GRP102119</t>
  </si>
  <si>
    <t>BK63GRP102120</t>
  </si>
  <si>
    <t>BK63GRP102121</t>
  </si>
  <si>
    <t>BK63GRP102122</t>
  </si>
  <si>
    <t>BK63GRP102123</t>
  </si>
  <si>
    <t>BK63GRP102124</t>
  </si>
  <si>
    <t>BK63GRP102125</t>
  </si>
  <si>
    <t>BK63GRP102126</t>
  </si>
  <si>
    <t>BK63GRP102127</t>
  </si>
  <si>
    <t>BK63GRP102128</t>
  </si>
  <si>
    <t>BK63GRP102129</t>
  </si>
  <si>
    <t>BK63GRP102130</t>
  </si>
  <si>
    <t>BK63GRP102131</t>
  </si>
  <si>
    <t>BK63GRP102132</t>
  </si>
  <si>
    <t>BK63GRP102133</t>
  </si>
  <si>
    <t>BK63GRP102134</t>
  </si>
  <si>
    <t>BK63GRP102135</t>
  </si>
  <si>
    <t>BK63GRP102136</t>
  </si>
  <si>
    <t>BK63GRP102137</t>
  </si>
  <si>
    <t>BK63GRP102138</t>
  </si>
  <si>
    <t>BK63GRP102139</t>
  </si>
  <si>
    <t>BK63GRP102140</t>
  </si>
  <si>
    <t>BK63GRP102141</t>
  </si>
  <si>
    <t>BK63GRP102142</t>
  </si>
  <si>
    <t>BK63GRP102143</t>
  </si>
  <si>
    <t>BK63GRP102144</t>
  </si>
  <si>
    <t>BK63GRP102145</t>
  </si>
  <si>
    <t>BK63GRP102146</t>
  </si>
  <si>
    <t>BK63GRP102147</t>
  </si>
  <si>
    <t>BK63GRP102148</t>
  </si>
  <si>
    <t>BK63GRP102149</t>
  </si>
  <si>
    <t>BK63GRP102150</t>
  </si>
  <si>
    <t>BK63GRP102151</t>
  </si>
  <si>
    <t>BK63GRP102152</t>
  </si>
  <si>
    <t>BK63GRP102153</t>
  </si>
  <si>
    <t>BK63GRP102154</t>
  </si>
  <si>
    <t>BK63GRP102155</t>
  </si>
  <si>
    <t>BK63GRP102156</t>
  </si>
  <si>
    <t>BK63GRP102157</t>
  </si>
  <si>
    <t>BK63GRP102158</t>
  </si>
  <si>
    <t>BK63GRP102159</t>
  </si>
  <si>
    <t>BK63GRP102160</t>
  </si>
  <si>
    <t>BK63GRP102161</t>
  </si>
  <si>
    <t>BK63GRP102162</t>
  </si>
  <si>
    <t>BK63GRP102163</t>
  </si>
  <si>
    <t>BK63GRP102164</t>
  </si>
  <si>
    <t>BK63GRP102165</t>
  </si>
  <si>
    <t>BK63GRP102166</t>
  </si>
  <si>
    <t>BK63GRP102167</t>
  </si>
  <si>
    <t>BK63GRP102168</t>
  </si>
  <si>
    <t>BK63GRP102169</t>
  </si>
  <si>
    <t>BK63GRP102170</t>
  </si>
  <si>
    <t>BK63GRP102171</t>
  </si>
  <si>
    <t>BK63GRP102172</t>
  </si>
  <si>
    <t>BK63GRP102173</t>
  </si>
  <si>
    <t>BK63GRP102174</t>
  </si>
  <si>
    <t>BK63GRP102175</t>
  </si>
  <si>
    <t>BK63GRP102176</t>
  </si>
  <si>
    <t>BK63GRP102177</t>
  </si>
  <si>
    <t>BK63GRP102178</t>
  </si>
  <si>
    <t>BK63GRP102179</t>
  </si>
  <si>
    <t>BK63GRP102180</t>
  </si>
  <si>
    <t>21/02/20</t>
  </si>
  <si>
    <t>BK63GRP102181</t>
  </si>
  <si>
    <t>BK63GRP102182</t>
  </si>
  <si>
    <t>BK63GRP102183</t>
  </si>
  <si>
    <t>BK63GRP102184</t>
  </si>
  <si>
    <t>BK63GRP102185</t>
  </si>
  <si>
    <t>BK63GRP102186</t>
  </si>
  <si>
    <t>BK63GRP102187</t>
  </si>
  <si>
    <t>BK63GRP102188</t>
  </si>
  <si>
    <t>BK63GRP102189</t>
  </si>
  <si>
    <t>BK63GRP102190</t>
  </si>
  <si>
    <t>BK63GRP102191</t>
  </si>
  <si>
    <t>BK63GRP102192</t>
  </si>
  <si>
    <t>BK63GRP102193</t>
  </si>
  <si>
    <t>BK63GRP102194</t>
  </si>
  <si>
    <t>BK63GRP102195</t>
  </si>
  <si>
    <t>BK63GRP102196</t>
  </si>
  <si>
    <t>BK63GRP102197</t>
  </si>
  <si>
    <t>BK63GRP102198</t>
  </si>
  <si>
    <t>BK63GRP102199</t>
  </si>
  <si>
    <t>BK63GRP102200</t>
  </si>
  <si>
    <t>BK63GRP102201</t>
  </si>
  <si>
    <t>BK63GRP102202</t>
  </si>
  <si>
    <t>BK63GRP102203</t>
  </si>
  <si>
    <t>BK63GRP102204</t>
  </si>
  <si>
    <t>BK63GRP102205</t>
  </si>
  <si>
    <t>BK63GRP102206</t>
  </si>
  <si>
    <t>BK63GRP102207</t>
  </si>
  <si>
    <t>BK63GRP102208</t>
  </si>
  <si>
    <t>201811331</t>
  </si>
  <si>
    <t>BK63GRP102209</t>
  </si>
  <si>
    <t>BK63GRP102210</t>
  </si>
  <si>
    <t>BK63GRP102211</t>
  </si>
  <si>
    <t>BK63GRP102212</t>
  </si>
  <si>
    <t>BK63GRP102213</t>
  </si>
  <si>
    <t>BK63GRP102214</t>
  </si>
  <si>
    <t>12180033</t>
  </si>
  <si>
    <t>รพ.ค่ายอดิศร จังหวัดทหารบกสระบุรี</t>
  </si>
  <si>
    <t>BK63GRP102215</t>
  </si>
  <si>
    <t>BK63GRP102216</t>
  </si>
  <si>
    <t>BK63GRP102217</t>
  </si>
  <si>
    <t>BK63GRP102218</t>
  </si>
  <si>
    <t>BK63GRP102219</t>
  </si>
  <si>
    <t>BK63GRP102220</t>
  </si>
  <si>
    <t>BK63GRP102221</t>
  </si>
  <si>
    <t>BK63GRP102222</t>
  </si>
  <si>
    <t>BK63GRP102223</t>
  </si>
  <si>
    <t>BK63GRP102224</t>
  </si>
  <si>
    <t>BK63GRP102225</t>
  </si>
  <si>
    <t>BK63GRP102226</t>
  </si>
  <si>
    <t>BK63GRP102227</t>
  </si>
  <si>
    <t>BK63GRP102228</t>
  </si>
  <si>
    <t>BK63GRP102229</t>
  </si>
  <si>
    <t>BK63GRP102230</t>
  </si>
  <si>
    <t>BK63GRP102231</t>
  </si>
  <si>
    <t>BK63GRP102232</t>
  </si>
  <si>
    <t>BK63GRP102233</t>
  </si>
  <si>
    <t>BK63GRP102234</t>
  </si>
  <si>
    <t>BK63GRP102235</t>
  </si>
  <si>
    <t>BK63GRP102236</t>
  </si>
  <si>
    <t>BK63GRP102237</t>
  </si>
  <si>
    <t>BK63GRP102238</t>
  </si>
  <si>
    <t>BK63GRP102239</t>
  </si>
  <si>
    <t>BK63GRP102240</t>
  </si>
  <si>
    <t>BK63GRP102241</t>
  </si>
  <si>
    <t>BK63GRP102242</t>
  </si>
  <si>
    <t>BK63GRP102243</t>
  </si>
  <si>
    <t>BK63GRP102244</t>
  </si>
  <si>
    <t>BK63GRP102245</t>
  </si>
  <si>
    <t>BK63GRP102246</t>
  </si>
  <si>
    <t>BK63GRP102247</t>
  </si>
  <si>
    <t>BK63GRP102248</t>
  </si>
  <si>
    <t>BK63GRP102249</t>
  </si>
  <si>
    <t>BK63GRP102250</t>
  </si>
  <si>
    <t>BK63GRP102251</t>
  </si>
  <si>
    <t>BK63GRP102252</t>
  </si>
  <si>
    <t>BK63GRP102253</t>
  </si>
  <si>
    <t>130005593</t>
  </si>
  <si>
    <t>มิตรไมตรีคลินิกเวชกรรม(มาบยางพร)</t>
  </si>
  <si>
    <t>BK63GRP102254</t>
  </si>
  <si>
    <t>BK63GRP102255</t>
  </si>
  <si>
    <t>130005592</t>
  </si>
  <si>
    <t>BK63GRP102256</t>
  </si>
  <si>
    <t>BK63GRP102257</t>
  </si>
  <si>
    <t>130005594</t>
  </si>
  <si>
    <t>BK63GRP102258</t>
  </si>
  <si>
    <t>BK63GRP102259</t>
  </si>
  <si>
    <t>BK63GRP102260</t>
  </si>
  <si>
    <t>BK63GRP102261</t>
  </si>
  <si>
    <t>BK63GRP102262</t>
  </si>
  <si>
    <t>BK63GRP102263</t>
  </si>
  <si>
    <t>BK63GRP102264</t>
  </si>
  <si>
    <t>BK63GRP102265</t>
  </si>
  <si>
    <t>BK63GRP102266</t>
  </si>
  <si>
    <t>BK63GRP102267</t>
  </si>
  <si>
    <t>BK63GRP102268</t>
  </si>
  <si>
    <t>BK63GRP102269</t>
  </si>
  <si>
    <t>BK63GRP102270</t>
  </si>
  <si>
    <t>BK63GRP102271</t>
  </si>
  <si>
    <t>BK63GRP102272</t>
  </si>
  <si>
    <t>BK63GRP102273</t>
  </si>
  <si>
    <t>BK63GRP102274</t>
  </si>
  <si>
    <t>BK63GRP102276</t>
  </si>
  <si>
    <t>BK63GRP102277</t>
  </si>
  <si>
    <t>BK63GRP102278</t>
  </si>
  <si>
    <t>BK63GRP102279</t>
  </si>
  <si>
    <t>BK63GRP102280</t>
  </si>
  <si>
    <t>BK63GRP102281</t>
  </si>
  <si>
    <t>BK63GRP102282</t>
  </si>
  <si>
    <t>BK63GRP102283</t>
  </si>
  <si>
    <t>BK63GRP102284</t>
  </si>
  <si>
    <t>BK63GRP102285</t>
  </si>
  <si>
    <t>BK63GRP102286</t>
  </si>
  <si>
    <t>BK63GRP102287</t>
  </si>
  <si>
    <t>BK63GRP102288</t>
  </si>
  <si>
    <t>BK63GRP102289</t>
  </si>
  <si>
    <t>BK63GRP102290</t>
  </si>
  <si>
    <t>BK63GRP102291</t>
  </si>
  <si>
    <t>BK63GRP102292</t>
  </si>
  <si>
    <t>BK63GRP102293</t>
  </si>
  <si>
    <t>BK63GRP102294</t>
  </si>
  <si>
    <t>BK63GRP102295</t>
  </si>
  <si>
    <t>BK63GRP102296</t>
  </si>
  <si>
    <t>BK63GRP102297</t>
  </si>
  <si>
    <t>BK63GRP102298</t>
  </si>
  <si>
    <t>BK63GRP102299</t>
  </si>
  <si>
    <t>BK63GRP102300</t>
  </si>
  <si>
    <t>BK63GRP102301</t>
  </si>
  <si>
    <t>BK63GRP102302</t>
  </si>
  <si>
    <t>BK63GRP102303</t>
  </si>
  <si>
    <t>BK63GRP102304</t>
  </si>
  <si>
    <t>201812347</t>
  </si>
  <si>
    <t>BK63GRP102305</t>
  </si>
  <si>
    <t>BK63GRP102306</t>
  </si>
  <si>
    <t>BK63GRP102307</t>
  </si>
  <si>
    <t>BK63GRP102308</t>
  </si>
  <si>
    <t>BK63GRP102309</t>
  </si>
  <si>
    <t>BK63GRP102310</t>
  </si>
  <si>
    <t>BK63GRP102311</t>
  </si>
  <si>
    <t>BK63GRP102312</t>
  </si>
  <si>
    <t>BK63GRP102313</t>
  </si>
  <si>
    <t>BK63GRP102314</t>
  </si>
  <si>
    <t>BK63GRP102315</t>
  </si>
  <si>
    <t>BK63GRP102316</t>
  </si>
  <si>
    <t>BK63GRP102317</t>
  </si>
  <si>
    <t>BK63GRP102318</t>
  </si>
  <si>
    <t>BK63GRP102319</t>
  </si>
  <si>
    <t>BK63GRP102320</t>
  </si>
  <si>
    <t>BK63GRP102321</t>
  </si>
  <si>
    <t>BK63GRP102322</t>
  </si>
  <si>
    <t>BK63GRP102323</t>
  </si>
  <si>
    <t>BK63GRP102324</t>
  </si>
  <si>
    <t>BK63GRP102325</t>
  </si>
  <si>
    <t>BK63GRP102326</t>
  </si>
  <si>
    <t>BK63GRP102327</t>
  </si>
  <si>
    <t>BK63GRP102328</t>
  </si>
  <si>
    <t>BK63GRP102329</t>
  </si>
  <si>
    <t>BK63GRP102330</t>
  </si>
  <si>
    <t>BK63GRP102331</t>
  </si>
  <si>
    <t>BK63GRP102332</t>
  </si>
  <si>
    <t>BK63GRP102333</t>
  </si>
  <si>
    <t>BK63GRP102334</t>
  </si>
  <si>
    <t>BK63GRP102335</t>
  </si>
  <si>
    <t>BK63GRP102336</t>
  </si>
  <si>
    <t>BK63GRP102337</t>
  </si>
  <si>
    <t>BK63GRP102338</t>
  </si>
  <si>
    <t>BK63GRP102339</t>
  </si>
  <si>
    <t>BK63GRP102340</t>
  </si>
  <si>
    <t>BK63GRP102341</t>
  </si>
  <si>
    <t>BK63GRP102342</t>
  </si>
  <si>
    <t>BK63GRP102343</t>
  </si>
  <si>
    <t>BK63GRP102344</t>
  </si>
  <si>
    <t>BK63GRP102345</t>
  </si>
  <si>
    <t>BK63GRP102346</t>
  </si>
  <si>
    <t>BK63GRP102347</t>
  </si>
  <si>
    <t>BK63GRP102348</t>
  </si>
  <si>
    <t>BK63GRP102349</t>
  </si>
  <si>
    <t>BK63GRP102350</t>
  </si>
  <si>
    <t>BK63GRP102351</t>
  </si>
  <si>
    <t>BK63GRP102352</t>
  </si>
  <si>
    <t>BK63GRP102353</t>
  </si>
  <si>
    <t>BK63GRP102354</t>
  </si>
  <si>
    <t>BK63GRP102355</t>
  </si>
  <si>
    <t>BK63GRP102356</t>
  </si>
  <si>
    <t>BK63GRP102357</t>
  </si>
  <si>
    <t>BK63GRP102358</t>
  </si>
  <si>
    <t>BK63GRP102359</t>
  </si>
  <si>
    <t>13360014</t>
  </si>
  <si>
    <t>BK63GRP102360</t>
  </si>
  <si>
    <t>BK63GRP102361</t>
  </si>
  <si>
    <t>BK63GRP102362</t>
  </si>
  <si>
    <t>BK63GRP102363</t>
  </si>
  <si>
    <t>BK63GRP102364</t>
  </si>
  <si>
    <t>BK63GRP102365</t>
  </si>
  <si>
    <t>BK63GRP102366</t>
  </si>
  <si>
    <t>BK63GRP102367</t>
  </si>
  <si>
    <t>BK63GRP102368</t>
  </si>
  <si>
    <t>BK63GRP102369</t>
  </si>
  <si>
    <t>BK63GRP102370</t>
  </si>
  <si>
    <t>BK63GRP102371</t>
  </si>
  <si>
    <t>BK63GRP102372</t>
  </si>
  <si>
    <t>BK63GRP102373</t>
  </si>
  <si>
    <t>BK63GRP102374</t>
  </si>
  <si>
    <t>BK63GRP102375</t>
  </si>
  <si>
    <t>BK63GRP102376</t>
  </si>
  <si>
    <t>BK63GRP102377</t>
  </si>
  <si>
    <t>BK63GRP102378</t>
  </si>
  <si>
    <t>BK63GRP102379</t>
  </si>
  <si>
    <t>BK63GRP102380</t>
  </si>
  <si>
    <t>BK63GRP102381</t>
  </si>
  <si>
    <t>BK63GRP102382</t>
  </si>
  <si>
    <t>BK63GRP102383</t>
  </si>
  <si>
    <t>BK63GRP102384</t>
  </si>
  <si>
    <t>BK63GRP102385</t>
  </si>
  <si>
    <t>BK63GRP102386</t>
  </si>
  <si>
    <t>BK63GRP102387</t>
  </si>
  <si>
    <t>BK63GRP102388</t>
  </si>
  <si>
    <t>BK63GRP102389</t>
  </si>
  <si>
    <t>BK63GRP102390</t>
  </si>
  <si>
    <t>BK63GRP102391</t>
  </si>
  <si>
    <t>BK63GRP102392</t>
  </si>
  <si>
    <t>BK63GRP102393</t>
  </si>
  <si>
    <t>BK63GRP102394</t>
  </si>
  <si>
    <t>BK63GRP102395</t>
  </si>
  <si>
    <t>BK63GRP102396</t>
  </si>
  <si>
    <t>BK63GRP102397</t>
  </si>
  <si>
    <t>BK63GRP102398</t>
  </si>
  <si>
    <t>BK63GRP102399</t>
  </si>
  <si>
    <t>BK63GRP102400</t>
  </si>
  <si>
    <t>BK63GRP102401</t>
  </si>
  <si>
    <t>BK63GRP102402</t>
  </si>
  <si>
    <t>BK63GRP102403</t>
  </si>
  <si>
    <t>BK63GRP102404</t>
  </si>
  <si>
    <t>BK63GRP102405</t>
  </si>
  <si>
    <t>BK63GRP102406</t>
  </si>
  <si>
    <t>BK63GRP102407</t>
  </si>
  <si>
    <t>BK63GRP102408</t>
  </si>
  <si>
    <t>BK63GRP102409</t>
  </si>
  <si>
    <t>BK63GRP102410</t>
  </si>
  <si>
    <t>BK63GRP102411</t>
  </si>
  <si>
    <t>BK63GRP102412</t>
  </si>
  <si>
    <t>BK63GRP102413</t>
  </si>
  <si>
    <t>BK63GRP102414</t>
  </si>
  <si>
    <t>BK63GRP102415</t>
  </si>
  <si>
    <t>BK63GRP102416</t>
  </si>
  <si>
    <t>BK63GRP102417</t>
  </si>
  <si>
    <t>BK63GRP102418</t>
  </si>
  <si>
    <t>BK63GRP102419</t>
  </si>
  <si>
    <t>201812360</t>
  </si>
  <si>
    <t>BK63GRP102420</t>
  </si>
  <si>
    <t>BK63GRP102421</t>
  </si>
  <si>
    <t>BK63GRP102422</t>
  </si>
  <si>
    <t>BK63GRP102423</t>
  </si>
  <si>
    <t>BK63GRP102424</t>
  </si>
  <si>
    <t>BK63GRP102425</t>
  </si>
  <si>
    <t>BK63GRP102426</t>
  </si>
  <si>
    <t>BK63GRP102427</t>
  </si>
  <si>
    <t>BK63GRP102428</t>
  </si>
  <si>
    <t>BK63GRP102429</t>
  </si>
  <si>
    <t>BK63GRP102430</t>
  </si>
  <si>
    <t>BK63GRP102431</t>
  </si>
  <si>
    <t>BK63GRP102432</t>
  </si>
  <si>
    <t>BK63GRP102433</t>
  </si>
  <si>
    <t>BK63GRP102434</t>
  </si>
  <si>
    <t>BK63GRP102435</t>
  </si>
  <si>
    <t>BK63GRP102436</t>
  </si>
  <si>
    <t>BK63GRP102437</t>
  </si>
  <si>
    <t>BK63GRP102438</t>
  </si>
  <si>
    <t>BK63GRP102439</t>
  </si>
  <si>
    <t>BK63GRP102440</t>
  </si>
  <si>
    <t>BK63GRP102441</t>
  </si>
  <si>
    <t>BK63GRP102442</t>
  </si>
  <si>
    <t>BK63GRP102443</t>
  </si>
  <si>
    <t>BK63GRP102444</t>
  </si>
  <si>
    <t>BK63GRP102445</t>
  </si>
  <si>
    <t>BK63GRP102446</t>
  </si>
  <si>
    <t>BK63GRP102447</t>
  </si>
  <si>
    <t>BK63GRP102448</t>
  </si>
  <si>
    <t>BK63GRP102449</t>
  </si>
  <si>
    <t>BK63GRP102450</t>
  </si>
  <si>
    <t>BK63GRP102451</t>
  </si>
  <si>
    <t>BK63GRP102452</t>
  </si>
  <si>
    <t>BK63GRP102453</t>
  </si>
  <si>
    <t>BK63GRP102454</t>
  </si>
  <si>
    <t>BK63GRP102455</t>
  </si>
  <si>
    <t>BK63GRP102456</t>
  </si>
  <si>
    <t>BK63GRP102457</t>
  </si>
  <si>
    <t>BK63GRP102458</t>
  </si>
  <si>
    <t>BK63GRP102459</t>
  </si>
  <si>
    <t>BK63GRP102460</t>
  </si>
  <si>
    <t>BK63GRP102461</t>
  </si>
  <si>
    <t>BK63GRP102462</t>
  </si>
  <si>
    <t>BK63GRP102463</t>
  </si>
  <si>
    <t>BK63GRP102464</t>
  </si>
  <si>
    <t>BK63GRP102465</t>
  </si>
  <si>
    <t>BK63GRP102466</t>
  </si>
  <si>
    <t>BK63GRP102467</t>
  </si>
  <si>
    <t>BK63GRP102468</t>
  </si>
  <si>
    <t>BK63GRP102469</t>
  </si>
  <si>
    <t>BK63GRP102470</t>
  </si>
  <si>
    <t>BK63GRP102471</t>
  </si>
  <si>
    <t>BK63GRP102472</t>
  </si>
  <si>
    <t>BK63GRP102473</t>
  </si>
  <si>
    <t>BK63GRP102474</t>
  </si>
  <si>
    <t>BK63GRP102475</t>
  </si>
  <si>
    <t>BK63GRP102476</t>
  </si>
  <si>
    <t>BK63GRP102477</t>
  </si>
  <si>
    <t>BK63GRP102478</t>
  </si>
  <si>
    <t>BK63GRP102479</t>
  </si>
  <si>
    <t>BK63GRP102480</t>
  </si>
  <si>
    <t>BK63GRP102481</t>
  </si>
  <si>
    <t>BK63GRP102482</t>
  </si>
  <si>
    <t>BK63GRP102483</t>
  </si>
  <si>
    <t>BK63GRP102484</t>
  </si>
  <si>
    <t>BK63GRP102485</t>
  </si>
  <si>
    <t>BK63GRP102486</t>
  </si>
  <si>
    <t>BK63GRP102487</t>
  </si>
  <si>
    <t>BK63GRP102488</t>
  </si>
  <si>
    <t>BK63GRP102489</t>
  </si>
  <si>
    <t>BK63GRP102490</t>
  </si>
  <si>
    <t>BK63GRP102491</t>
  </si>
  <si>
    <t>BK63GRP102492</t>
  </si>
  <si>
    <t>BK63GRP102493</t>
  </si>
  <si>
    <t>BK63GRP102494</t>
  </si>
  <si>
    <t>BK63GRP102495</t>
  </si>
  <si>
    <t>BK63GRP102496</t>
  </si>
  <si>
    <t>BK63GRP102497</t>
  </si>
  <si>
    <t>15900069</t>
  </si>
  <si>
    <t>โรงพยาบาลค่ายเสนาณรงค์</t>
  </si>
  <si>
    <t>BK63GRP102498</t>
  </si>
  <si>
    <t>BK63GRP102499</t>
  </si>
  <si>
    <t>BK63GRP102500</t>
  </si>
  <si>
    <t>BK63GRP102501</t>
  </si>
  <si>
    <t>BK63GRP102502</t>
  </si>
  <si>
    <t>BK63GRP102503</t>
  </si>
  <si>
    <t>BK63GRP102504</t>
  </si>
  <si>
    <t>BK63GRP102505</t>
  </si>
  <si>
    <t>BK63GRP102506</t>
  </si>
  <si>
    <t>BK63GRP102507</t>
  </si>
  <si>
    <t>BK63GRP102508</t>
  </si>
  <si>
    <t>BK63GRP102509</t>
  </si>
  <si>
    <t>BK63GRP102510</t>
  </si>
  <si>
    <t>BK63GRP102511</t>
  </si>
  <si>
    <t>BK63GRP102512</t>
  </si>
  <si>
    <t>BK63GRP102513</t>
  </si>
  <si>
    <t>BK63GRP102514</t>
  </si>
  <si>
    <t>BK63GRP102515</t>
  </si>
  <si>
    <t>BK63GRP102516</t>
  </si>
  <si>
    <t>BK63GRP102517</t>
  </si>
  <si>
    <t>BK63GRP102518</t>
  </si>
  <si>
    <t>BK63GRP102519</t>
  </si>
  <si>
    <t>BK63GRP102520</t>
  </si>
  <si>
    <t>BK63GRP102521</t>
  </si>
  <si>
    <t>BK63GRP102522</t>
  </si>
  <si>
    <t>BK63GRP102523</t>
  </si>
  <si>
    <t>BK63GRP102524</t>
  </si>
  <si>
    <t>BK63GRP102525</t>
  </si>
  <si>
    <t>BK63GRP102526</t>
  </si>
  <si>
    <t>BK63GRP102527</t>
  </si>
  <si>
    <t>BK63GRP102528</t>
  </si>
  <si>
    <t>BK63GRP102529</t>
  </si>
  <si>
    <t>BK63GRP102530</t>
  </si>
  <si>
    <t>BK63GRP102531</t>
  </si>
  <si>
    <t>24/02/20</t>
  </si>
  <si>
    <t>BK63GRP102532</t>
  </si>
  <si>
    <t>BK63GRP102533</t>
  </si>
  <si>
    <t>BK63GRP102534</t>
  </si>
  <si>
    <t>201812361</t>
  </si>
  <si>
    <t>BK63GRP102535</t>
  </si>
  <si>
    <t>BK63GRP102536</t>
  </si>
  <si>
    <t>BK63GRP102537</t>
  </si>
  <si>
    <t>BK63GRP102538</t>
  </si>
  <si>
    <t>BK63GRP102539</t>
  </si>
  <si>
    <t>BK63GRP102540</t>
  </si>
  <si>
    <t>BK63GRP102541</t>
  </si>
  <si>
    <t>BK63GRP102542</t>
  </si>
  <si>
    <t>BK63GRP102543</t>
  </si>
  <si>
    <t>BK63GRP102544</t>
  </si>
  <si>
    <t>BK63GRP102545</t>
  </si>
  <si>
    <t>BK63GRP102546</t>
  </si>
  <si>
    <t>BK63GRP102547</t>
  </si>
  <si>
    <t>BK63GRP102548</t>
  </si>
  <si>
    <t>BK63GRP102549</t>
  </si>
  <si>
    <t>BK63GRP102550</t>
  </si>
  <si>
    <t>BK63GRP102551</t>
  </si>
  <si>
    <t>BK63GRP102552</t>
  </si>
  <si>
    <t>BK63GRP102553</t>
  </si>
  <si>
    <t>BK63GRP102554</t>
  </si>
  <si>
    <t>BK63GRP102555</t>
  </si>
  <si>
    <t>BK63GRP102556</t>
  </si>
  <si>
    <t>BK63GRP102557</t>
  </si>
  <si>
    <t>BK63GRP102558</t>
  </si>
  <si>
    <t>BK63GRP102559</t>
  </si>
  <si>
    <t>201812376</t>
  </si>
  <si>
    <t>BK63GRP102560</t>
  </si>
  <si>
    <t>BK63GRP102561</t>
  </si>
  <si>
    <t>BK63GRP102562</t>
  </si>
  <si>
    <t>BK63GRP102563</t>
  </si>
  <si>
    <t>BK63GRP102564</t>
  </si>
  <si>
    <t>BK63GRP102565</t>
  </si>
  <si>
    <t>BK63GRP102566</t>
  </si>
  <si>
    <t>BK63GRP102567</t>
  </si>
  <si>
    <t>BK63GRP102568</t>
  </si>
  <si>
    <t>BK63GRP102569</t>
  </si>
  <si>
    <t>BK63GRP102570</t>
  </si>
  <si>
    <t>BK63GRP102571</t>
  </si>
  <si>
    <t>BK63GRP102572</t>
  </si>
  <si>
    <t>BK63GRP102573</t>
  </si>
  <si>
    <t>BK63GRP102574</t>
  </si>
  <si>
    <t>BK63GRP102575</t>
  </si>
  <si>
    <t>BK63GRP102576</t>
  </si>
  <si>
    <t>BK63GRP102577</t>
  </si>
  <si>
    <t>BK63GRP102578</t>
  </si>
  <si>
    <t>BK63GRP102579</t>
  </si>
  <si>
    <t>BK63GRP102580</t>
  </si>
  <si>
    <t>BK63GRP102581</t>
  </si>
  <si>
    <t>BK63GRP102582</t>
  </si>
  <si>
    <t>BK63GRP102583</t>
  </si>
  <si>
    <t>BK63GRP102584</t>
  </si>
  <si>
    <t>BK63GRP102585</t>
  </si>
  <si>
    <t>BK63GRP102586</t>
  </si>
  <si>
    <t>BK63GRP102587</t>
  </si>
  <si>
    <t>BK63GRP102588</t>
  </si>
  <si>
    <t>BK63GRP102589</t>
  </si>
  <si>
    <t>BK63GRP102590</t>
  </si>
  <si>
    <t>BK63GRP102591</t>
  </si>
  <si>
    <t>BK63GRP102592</t>
  </si>
  <si>
    <t>BK63GRP102593</t>
  </si>
  <si>
    <t>BK63GRP102594</t>
  </si>
  <si>
    <t>BK63GRP102595</t>
  </si>
  <si>
    <t>BK63GRP102596</t>
  </si>
  <si>
    <t>BK63GRP102597</t>
  </si>
  <si>
    <t>BK63GRP102598</t>
  </si>
  <si>
    <t>BK63GRP102599</t>
  </si>
  <si>
    <t>BK63GRP102600</t>
  </si>
  <si>
    <t>BK63GRP102601</t>
  </si>
  <si>
    <t>25/02/20</t>
  </si>
  <si>
    <t>BK63GRP102602</t>
  </si>
  <si>
    <t>BK63GRP102603</t>
  </si>
  <si>
    <t>BK63GRP102604</t>
  </si>
  <si>
    <t>BK63GRP102605</t>
  </si>
  <si>
    <t>BK63GRP102606</t>
  </si>
  <si>
    <t>BK63GRP102607</t>
  </si>
  <si>
    <t>BK63GRP102608</t>
  </si>
  <si>
    <t>BK63GRP102609</t>
  </si>
  <si>
    <t>BK63GRP102610</t>
  </si>
  <si>
    <t>BK63GRP102611</t>
  </si>
  <si>
    <t>BK63GRP102612</t>
  </si>
  <si>
    <t>201812378</t>
  </si>
  <si>
    <t>BK63GRP102613</t>
  </si>
  <si>
    <t>BK63GRP102614</t>
  </si>
  <si>
    <t>BK63GRP102615</t>
  </si>
  <si>
    <t>BK63GRP102616</t>
  </si>
  <si>
    <t>BK63GRP102617</t>
  </si>
  <si>
    <t>BK63GRP102618</t>
  </si>
  <si>
    <t>BK63GRP102619</t>
  </si>
  <si>
    <t>BK63GRP102620</t>
  </si>
  <si>
    <t>BK63GRP102621</t>
  </si>
  <si>
    <t>BK63GRP102622</t>
  </si>
  <si>
    <t>BK63GRP102623</t>
  </si>
  <si>
    <t>BK63GRP102624</t>
  </si>
  <si>
    <t>BK63GRP102625</t>
  </si>
  <si>
    <t>BK63GRP102626</t>
  </si>
  <si>
    <t>BK63GRP102627</t>
  </si>
  <si>
    <t>BK63GRP102628</t>
  </si>
  <si>
    <t>BK63GRP102629</t>
  </si>
  <si>
    <t>BK63GRP102630</t>
  </si>
  <si>
    <t>BK63GRP102631</t>
  </si>
  <si>
    <t>BK63GRP102632</t>
  </si>
  <si>
    <t>BK63GRP102633</t>
  </si>
  <si>
    <t>BK63GRP102634</t>
  </si>
  <si>
    <t>BK63GRP102635</t>
  </si>
  <si>
    <t>BK63GRP102636</t>
  </si>
  <si>
    <t>BK63GRP102637</t>
  </si>
  <si>
    <t>BK63GRP102638</t>
  </si>
  <si>
    <t>BK63GRP102639</t>
  </si>
  <si>
    <t>BK63GRP102640</t>
  </si>
  <si>
    <t>BK63GRP102641</t>
  </si>
  <si>
    <t>BK63GRP102642</t>
  </si>
  <si>
    <t>BK63GRP102643</t>
  </si>
  <si>
    <t>BK63GRP102644</t>
  </si>
  <si>
    <t>BK63GRP102645</t>
  </si>
  <si>
    <t>BK63GRP102646</t>
  </si>
  <si>
    <t>BK63GRP102647</t>
  </si>
  <si>
    <t>BK63GRP102648</t>
  </si>
  <si>
    <t>BK63GRP102649</t>
  </si>
  <si>
    <t>BK63GRP102650</t>
  </si>
  <si>
    <t>BK63GRP102651</t>
  </si>
  <si>
    <t>BK63GRP102652</t>
  </si>
  <si>
    <t>BK63GRP102653</t>
  </si>
  <si>
    <t>BK63GRP102654</t>
  </si>
  <si>
    <t>BK63GRP102655</t>
  </si>
  <si>
    <t>BK63GRP102656</t>
  </si>
  <si>
    <t>BK63GRP102657</t>
  </si>
  <si>
    <t>BK63GRP102658</t>
  </si>
  <si>
    <t>BK63GRP102659</t>
  </si>
  <si>
    <t>BK63GRP102660</t>
  </si>
  <si>
    <t>BK63GRP102661</t>
  </si>
  <si>
    <t>BK63GRP102662</t>
  </si>
  <si>
    <t>BK63GRP102663</t>
  </si>
  <si>
    <t>BK63GRP102664</t>
  </si>
  <si>
    <t>BK63GRP102665</t>
  </si>
  <si>
    <t>BK63GRP102666</t>
  </si>
  <si>
    <t>BK63GRP102667</t>
  </si>
  <si>
    <t>BK63GRP102668</t>
  </si>
  <si>
    <t>26/02/20</t>
  </si>
  <si>
    <t>BK63GRP102669</t>
  </si>
  <si>
    <t>BK63GRP102670</t>
  </si>
  <si>
    <t>BK63GRP102671</t>
  </si>
  <si>
    <t>BK63GRP102672</t>
  </si>
  <si>
    <t>BK63GRP102673</t>
  </si>
  <si>
    <t>BK63GRP102674</t>
  </si>
  <si>
    <t>BK63GRP102675</t>
  </si>
  <si>
    <t>BK63GRP102676</t>
  </si>
  <si>
    <t>BK63GRP102677</t>
  </si>
  <si>
    <t>BK63GRP102678</t>
  </si>
  <si>
    <t>BK63GRP102679</t>
  </si>
  <si>
    <t>BK63GRP102680</t>
  </si>
  <si>
    <t>BK63GRP102681</t>
  </si>
  <si>
    <t>BK63GRP102682</t>
  </si>
  <si>
    <t>BK63GRP102683</t>
  </si>
  <si>
    <t>BK63GRP102684</t>
  </si>
  <si>
    <t>BK63GRP102685</t>
  </si>
  <si>
    <t>BK63GRP102686</t>
  </si>
  <si>
    <t>BK63GRP102687</t>
  </si>
  <si>
    <t>BK63GRP102688</t>
  </si>
  <si>
    <t>BK63GRP102689</t>
  </si>
  <si>
    <t>BK63GRP102690</t>
  </si>
  <si>
    <t>BK63GRP102691</t>
  </si>
  <si>
    <t>BK63GRP102692</t>
  </si>
  <si>
    <t>BK63GRP102693</t>
  </si>
  <si>
    <t>BK63GRP102694</t>
  </si>
  <si>
    <t>BK63GRP102695</t>
  </si>
  <si>
    <t>BK63GRP102696</t>
  </si>
  <si>
    <t>BK63GRP102697</t>
  </si>
  <si>
    <t>BK63GRP102698</t>
  </si>
  <si>
    <t>BK63GRP102699</t>
  </si>
  <si>
    <t>BK63GRP102700</t>
  </si>
  <si>
    <t>BK63GRP102701</t>
  </si>
  <si>
    <t>BK63GRP102702</t>
  </si>
  <si>
    <t>BK63GRP102703</t>
  </si>
  <si>
    <t>BK63GRP102704</t>
  </si>
  <si>
    <t>BK63GRP102705</t>
  </si>
  <si>
    <t>BK63GRP102706</t>
  </si>
  <si>
    <t>BK63GRP102707</t>
  </si>
  <si>
    <t>BK63GRP102708</t>
  </si>
  <si>
    <t>130005751</t>
  </si>
  <si>
    <t>BK63GRP102709</t>
  </si>
  <si>
    <t>BK63GRP102710</t>
  </si>
  <si>
    <t>BK63GRP102711</t>
  </si>
  <si>
    <t>BK63GRP102712</t>
  </si>
  <si>
    <t>BK63GRP102713</t>
  </si>
  <si>
    <t>BK63GRP102714</t>
  </si>
  <si>
    <t>BK63GRP102715</t>
  </si>
  <si>
    <t>BK63GRP102716</t>
  </si>
  <si>
    <t>BK63GRP102717</t>
  </si>
  <si>
    <t>BK63GRP102718</t>
  </si>
  <si>
    <t>BK63GRP102719</t>
  </si>
  <si>
    <t>BK63GRP102720</t>
  </si>
  <si>
    <t>BK63GRP102721</t>
  </si>
  <si>
    <t>BK63GRP102722</t>
  </si>
  <si>
    <t>BK63GRP102723</t>
  </si>
  <si>
    <t>BK63GRP102724</t>
  </si>
  <si>
    <t>BK63GRP102725</t>
  </si>
  <si>
    <t>BK63GRP102726</t>
  </si>
  <si>
    <t>BK63GRP102727</t>
  </si>
  <si>
    <t>BK63GRP102728</t>
  </si>
  <si>
    <t>BK63GRP102729</t>
  </si>
  <si>
    <t>BK63GRP102730</t>
  </si>
  <si>
    <t>BK63GRP102731</t>
  </si>
  <si>
    <t>BK63GRP102732</t>
  </si>
  <si>
    <t>BK63GRP102733</t>
  </si>
  <si>
    <t>BK63GRP102734</t>
  </si>
  <si>
    <t>BK63GRP102735</t>
  </si>
  <si>
    <t>BK63GRP102736</t>
  </si>
  <si>
    <t>BK63GRP102737</t>
  </si>
  <si>
    <t>BK63GRP102738</t>
  </si>
  <si>
    <t>BK63GRP102739</t>
  </si>
  <si>
    <t>BK63GRP102740</t>
  </si>
  <si>
    <t>130005698</t>
  </si>
  <si>
    <t>เมืองธรรมคลินิกเวชกรรม (สาขาพัฒนาการ)</t>
  </si>
  <si>
    <t>BK63GRP102741</t>
  </si>
  <si>
    <t>130005696</t>
  </si>
  <si>
    <t>BK63GRP102742</t>
  </si>
  <si>
    <t>BK63GRP102743</t>
  </si>
  <si>
    <t>BK63GRP102744</t>
  </si>
  <si>
    <t>28/02/20</t>
  </si>
  <si>
    <t>BK63GRP102745</t>
  </si>
  <si>
    <t>BK63GRP102746</t>
  </si>
  <si>
    <t>BK63GRP102747</t>
  </si>
  <si>
    <t>14500347</t>
  </si>
  <si>
    <t>ศูนย์บริการสาธารณสุขเทศบาลตำบลหนองป่าครั่ง</t>
  </si>
  <si>
    <t>BK63GRP102748</t>
  </si>
  <si>
    <t>02/03/20</t>
  </si>
  <si>
    <t>BK63SP0100001</t>
  </si>
  <si>
    <t>BK63SP0100003</t>
  </si>
  <si>
    <t>03/03/20</t>
  </si>
  <si>
    <t>BK63SP0100004</t>
  </si>
  <si>
    <t>11/03/20</t>
  </si>
  <si>
    <t>BK63SP0100005</t>
  </si>
  <si>
    <t>13/03/20</t>
  </si>
  <si>
    <t>BK63SP0100006</t>
  </si>
  <si>
    <t>16105620</t>
  </si>
  <si>
    <t>คลินิกเวชกรรมเฉพาะทางมูลนิธิกู้ภัยร่มไทร</t>
  </si>
  <si>
    <t>6211เบิก</t>
  </si>
  <si>
    <t>6211จ่าย</t>
  </si>
  <si>
    <t>6212เบิก</t>
  </si>
  <si>
    <t>6212จ่าย</t>
  </si>
  <si>
    <t>6301เบิก</t>
  </si>
  <si>
    <t>6301จ่าย</t>
  </si>
  <si>
    <t>6302เบิก</t>
  </si>
  <si>
    <t>6302จ่าย</t>
  </si>
  <si>
    <t>6303เบิก</t>
  </si>
  <si>
    <t>6303จ่าย</t>
  </si>
  <si>
    <t>6304เบิก</t>
  </si>
  <si>
    <t>รวมเบิก6212-6304</t>
  </si>
  <si>
    <t>รวมจ่าย 6211-6304</t>
  </si>
  <si>
    <t>roundupเบิก</t>
  </si>
  <si>
    <t>roundupจ่าย</t>
  </si>
  <si>
    <t>ผลงานเฉลี่ย/เดือน</t>
  </si>
  <si>
    <t>ปรับ initial stock</t>
  </si>
  <si>
    <t>(1)</t>
  </si>
  <si>
    <t>(2)</t>
  </si>
  <si>
    <t>(3)</t>
  </si>
  <si>
    <t>(4)</t>
  </si>
  <si>
    <t>(5)</t>
  </si>
  <si>
    <t>(6)</t>
  </si>
  <si>
    <t>GPO จัดส่งแล้ว</t>
  </si>
  <si>
    <t>(7)</t>
  </si>
  <si>
    <t>(4)-(5)+(7)</t>
  </si>
  <si>
    <t>Hcode name</t>
  </si>
  <si>
    <t>การส่งข้อมูลผ่านโปรแกรม e-claim</t>
  </si>
  <si>
    <t>จำนวนจ่ายrecheck</t>
  </si>
  <si>
    <t>Total</t>
  </si>
  <si>
    <t xml:space="preserve">ข้อมูลการจัดส่งวัคซีน Rabie ให้กับ รพ และผลการจัดส่งช้อมูลการเบิกชดเชยผ่านโปรแกรม e-Claim </t>
  </si>
  <si>
    <t xml:space="preserve">ผลงานการให้บริการ (servdate) ตั้งแต่  1 กรกฎาคม 2563 - 30 เมษายน 2563  ตัดข้อมูล (sendate) ตั้งแต่ 1 กค.63 - 30 เมษายน 2563 </t>
  </si>
  <si>
    <t>STM 6211,6212,6301,6302,6303,6304</t>
  </si>
  <si>
    <t>Remark</t>
  </si>
  <si>
    <t>ไม่ส่งข้อมูล</t>
  </si>
  <si>
    <t>PROVINCE_ID</t>
  </si>
  <si>
    <t>PROVINCE_NAME</t>
  </si>
  <si>
    <t>NHSO_ZONE</t>
  </si>
  <si>
    <t>NHSO_ZONENAME</t>
  </si>
  <si>
    <t>HTYPE</t>
  </si>
  <si>
    <t>1300</t>
  </si>
  <si>
    <t>ปทุมธานี</t>
  </si>
  <si>
    <t>04</t>
  </si>
  <si>
    <t>เขต 4 สระบุรี</t>
  </si>
  <si>
    <t>0010</t>
  </si>
  <si>
    <t>5200</t>
  </si>
  <si>
    <t>ลำปาง</t>
  </si>
  <si>
    <t>01</t>
  </si>
  <si>
    <t>เขต 1 เชียงใหม่</t>
  </si>
  <si>
    <t>5300</t>
  </si>
  <si>
    <t>อุตรดิตถ์</t>
  </si>
  <si>
    <t>02</t>
  </si>
  <si>
    <t>เขต 2 พิษณุโลก</t>
  </si>
  <si>
    <t>5700</t>
  </si>
  <si>
    <t>เชียงราย</t>
  </si>
  <si>
    <t>8600</t>
  </si>
  <si>
    <t>ชุมพร</t>
  </si>
  <si>
    <t>11</t>
  </si>
  <si>
    <t>เขต 11 สุราษฎร์ธานี</t>
  </si>
  <si>
    <t>รพ.สต.เฉลิมพระเกียรติ บ้านคลองบางปิ้ง หมู่ที่ 05 ตำบลบางเมือง</t>
  </si>
  <si>
    <t>1100</t>
  </si>
  <si>
    <t>สมุทรปราการ</t>
  </si>
  <si>
    <t>06</t>
  </si>
  <si>
    <t>เขต 6 ระยอง</t>
  </si>
  <si>
    <t>ศูนย์การแพทย์และฟื้นฟูบึงยี่โถ</t>
  </si>
  <si>
    <t>0016</t>
  </si>
  <si>
    <t>รพ.ซับใหญ่</t>
  </si>
  <si>
    <t>3600</t>
  </si>
  <si>
    <t>ชัยภูมิ</t>
  </si>
  <si>
    <t>09</t>
  </si>
  <si>
    <t>เขต 9 นครราชสีมา</t>
  </si>
  <si>
    <t>รพ.พระนครศรีอยุธยา</t>
  </si>
  <si>
    <t>1400</t>
  </si>
  <si>
    <t>พระนครศรีอยุธยา</t>
  </si>
  <si>
    <t>รพ.สระบุรี</t>
  </si>
  <si>
    <t>1900</t>
  </si>
  <si>
    <t>สระบุรี</t>
  </si>
  <si>
    <t>รพ.ชลบุรี</t>
  </si>
  <si>
    <t>2000</t>
  </si>
  <si>
    <t>ชลบุรี</t>
  </si>
  <si>
    <t>รพ.ระยอง</t>
  </si>
  <si>
    <t>2100</t>
  </si>
  <si>
    <t>ระยอง</t>
  </si>
  <si>
    <t>รพ.พระปกเกล้า</t>
  </si>
  <si>
    <t>2200</t>
  </si>
  <si>
    <t>จันทบุรี</t>
  </si>
  <si>
    <t>รพ.เจ้าพระยาอภัยภูเบศร</t>
  </si>
  <si>
    <t>2500</t>
  </si>
  <si>
    <t>ปราจีนบุรี</t>
  </si>
  <si>
    <t>รพ.มหาราชนครราชสีมา</t>
  </si>
  <si>
    <t>3000</t>
  </si>
  <si>
    <t>นครราชสีมา</t>
  </si>
  <si>
    <t>รพ.บุรีรัมย์</t>
  </si>
  <si>
    <t>3100</t>
  </si>
  <si>
    <t>บุรีรัมย์</t>
  </si>
  <si>
    <t>รพ.สุรินทร์</t>
  </si>
  <si>
    <t>3200</t>
  </si>
  <si>
    <t>สุรินทร์</t>
  </si>
  <si>
    <t>รพ.สรรพสิทธิประสงค์</t>
  </si>
  <si>
    <t>3400</t>
  </si>
  <si>
    <t>อุบลราชธานี</t>
  </si>
  <si>
    <t>10</t>
  </si>
  <si>
    <t>เขต 10 อุบลราชธานี</t>
  </si>
  <si>
    <t>รพ.ขอนแก่น</t>
  </si>
  <si>
    <t>4000</t>
  </si>
  <si>
    <t>ขอนแก่น</t>
  </si>
  <si>
    <t>07</t>
  </si>
  <si>
    <t>เขต 7 ขอนแก่น</t>
  </si>
  <si>
    <t>รพ.อุดรธานี</t>
  </si>
  <si>
    <t>4100</t>
  </si>
  <si>
    <t>อุดรธานี</t>
  </si>
  <si>
    <t>08</t>
  </si>
  <si>
    <t>เขต 8 อุดรธานี</t>
  </si>
  <si>
    <t>รพ.ลำปาง</t>
  </si>
  <si>
    <t>รพ.อุตรดิตถ์</t>
  </si>
  <si>
    <t>รพ.เชียงรายประชานุเคราะห์</t>
  </si>
  <si>
    <t>รพ.สวรรค์ประชารักษ์</t>
  </si>
  <si>
    <t>6000</t>
  </si>
  <si>
    <t>นครสวรรค์</t>
  </si>
  <si>
    <t>03</t>
  </si>
  <si>
    <t>เขต 3 นครสวรรค์</t>
  </si>
  <si>
    <t>รพ.พุทธชินราช</t>
  </si>
  <si>
    <t>6500</t>
  </si>
  <si>
    <t>พิษณุโลก</t>
  </si>
  <si>
    <t>รพ.ราชบุรี</t>
  </si>
  <si>
    <t>7000</t>
  </si>
  <si>
    <t>ราชบุรี</t>
  </si>
  <si>
    <t>05</t>
  </si>
  <si>
    <t>เขต 5 ราชบุรี</t>
  </si>
  <si>
    <t>รพ.เจ้าพระยายมราช</t>
  </si>
  <si>
    <t>7200</t>
  </si>
  <si>
    <t>สุพรรณบุรี</t>
  </si>
  <si>
    <t>รพ.นครปฐม</t>
  </si>
  <si>
    <t>7300</t>
  </si>
  <si>
    <t>นครปฐม</t>
  </si>
  <si>
    <t>รพ.มหาราชนครศรีธรรมราช</t>
  </si>
  <si>
    <t>8000</t>
  </si>
  <si>
    <t>นครศรีธรรมราช</t>
  </si>
  <si>
    <t>รพ.สุราษฎร์ธานี</t>
  </si>
  <si>
    <t>8400</t>
  </si>
  <si>
    <t>สุราษฎร์ธานี</t>
  </si>
  <si>
    <t>รพ.หาดใหญ่</t>
  </si>
  <si>
    <t>9000</t>
  </si>
  <si>
    <t>สงขลา</t>
  </si>
  <si>
    <t>12</t>
  </si>
  <si>
    <t>เขต 12 สงขลา</t>
  </si>
  <si>
    <t>รพ.ตรัง</t>
  </si>
  <si>
    <t>9200</t>
  </si>
  <si>
    <t>ตรัง</t>
  </si>
  <si>
    <t>รพ.ยะลา</t>
  </si>
  <si>
    <t>9500</t>
  </si>
  <si>
    <t>ยะลา</t>
  </si>
  <si>
    <t>รพ.สมุทรปราการ</t>
  </si>
  <si>
    <t>รพ.พระนั่งเกล้า</t>
  </si>
  <si>
    <t>1200</t>
  </si>
  <si>
    <t>นนทบุรี</t>
  </si>
  <si>
    <t>รพ.ปทุมธานี</t>
  </si>
  <si>
    <t>รพ.เสนา</t>
  </si>
  <si>
    <t>รพ.อ่างทอง</t>
  </si>
  <si>
    <t>1500</t>
  </si>
  <si>
    <t>อ่างทอง</t>
  </si>
  <si>
    <t>รพ.พระนารายณ์มหาราช</t>
  </si>
  <si>
    <t>1600</t>
  </si>
  <si>
    <t>ลพบุรี</t>
  </si>
  <si>
    <t>รพ.บ้านหมี่</t>
  </si>
  <si>
    <t>รพ.สิงห์บุรี</t>
  </si>
  <si>
    <t>1700</t>
  </si>
  <si>
    <t>สิงห์บุรี</t>
  </si>
  <si>
    <t>รพ.อินทร์บุรี</t>
  </si>
  <si>
    <t>รพ.ชัยนาทนเรนทร</t>
  </si>
  <si>
    <t>1800</t>
  </si>
  <si>
    <t>ชัยนาท</t>
  </si>
  <si>
    <t>รพ.พระพุทธบาท</t>
  </si>
  <si>
    <t>2300</t>
  </si>
  <si>
    <t>ตราด</t>
  </si>
  <si>
    <t>รพ.พุทธโสธร</t>
  </si>
  <si>
    <t>2400</t>
  </si>
  <si>
    <t>ฉะเชิงเทรา</t>
  </si>
  <si>
    <t>รพ.นครนายก</t>
  </si>
  <si>
    <t>2600</t>
  </si>
  <si>
    <t>นครนายก</t>
  </si>
  <si>
    <t>รพร.สระแก้ว</t>
  </si>
  <si>
    <t>2700</t>
  </si>
  <si>
    <t>สระแก้ว</t>
  </si>
  <si>
    <t>รพ.ศรีสะเกษ</t>
  </si>
  <si>
    <t>3300</t>
  </si>
  <si>
    <t>ศรีสะเกษ</t>
  </si>
  <si>
    <t>รพ.ยโสธร</t>
  </si>
  <si>
    <t>3500</t>
  </si>
  <si>
    <t>ยโสธร</t>
  </si>
  <si>
    <t>รพ.ชัยภูมิ</t>
  </si>
  <si>
    <t>3900</t>
  </si>
  <si>
    <t>หนองบัวลำภู</t>
  </si>
  <si>
    <t>รพ.เลย</t>
  </si>
  <si>
    <t>4200</t>
  </si>
  <si>
    <t>เลย</t>
  </si>
  <si>
    <t>รพ.หนองคาย</t>
  </si>
  <si>
    <t>4300</t>
  </si>
  <si>
    <t>หนองคาย</t>
  </si>
  <si>
    <t>รพ.มหาสารคาม</t>
  </si>
  <si>
    <t>4400</t>
  </si>
  <si>
    <t>มหาสารคาม</t>
  </si>
  <si>
    <t>รพ.ร้อยเอ็ด</t>
  </si>
  <si>
    <t>4500</t>
  </si>
  <si>
    <t>ร้อยเอ็ด</t>
  </si>
  <si>
    <t>รพ.กาฬสินธุ์</t>
  </si>
  <si>
    <t>4600</t>
  </si>
  <si>
    <t>กาฬสินธุ์</t>
  </si>
  <si>
    <t>รพ.สกลนคร</t>
  </si>
  <si>
    <t>4700</t>
  </si>
  <si>
    <t>สกลนคร</t>
  </si>
  <si>
    <t>รพ.นครพนม</t>
  </si>
  <si>
    <t>4800</t>
  </si>
  <si>
    <t>นครพนม</t>
  </si>
  <si>
    <t>รพ.มุกดาหาร</t>
  </si>
  <si>
    <t>4900</t>
  </si>
  <si>
    <t>มุกดาหาร</t>
  </si>
  <si>
    <t>รพ.นครพิงค์</t>
  </si>
  <si>
    <t>5000</t>
  </si>
  <si>
    <t>เชียงใหม่</t>
  </si>
  <si>
    <t>รพ.ลำพูน</t>
  </si>
  <si>
    <t>5100</t>
  </si>
  <si>
    <t>ลำพูน</t>
  </si>
  <si>
    <t>รพ.แพร่</t>
  </si>
  <si>
    <t>5400</t>
  </si>
  <si>
    <t>แพร่</t>
  </si>
  <si>
    <t>รพ.น่าน</t>
  </si>
  <si>
    <t>5500</t>
  </si>
  <si>
    <t>น่าน</t>
  </si>
  <si>
    <t>รพ.พะเยา</t>
  </si>
  <si>
    <t>5600</t>
  </si>
  <si>
    <t>พะเยา</t>
  </si>
  <si>
    <t>5800</t>
  </si>
  <si>
    <t>แม่ฮ่องสอน</t>
  </si>
  <si>
    <t>6100</t>
  </si>
  <si>
    <t>อุทัยธานี</t>
  </si>
  <si>
    <t>รพ.กำแพงเพชร</t>
  </si>
  <si>
    <t>6200</t>
  </si>
  <si>
    <t>กำแพงเพชร</t>
  </si>
  <si>
    <t>รพ.สมเด็จพระเจ้าตากสินมหาราช</t>
  </si>
  <si>
    <t>6300</t>
  </si>
  <si>
    <t>ตาก</t>
  </si>
  <si>
    <t>รพ.แม่สอด</t>
  </si>
  <si>
    <t>รพ.สุโขทัย</t>
  </si>
  <si>
    <t>6400</t>
  </si>
  <si>
    <t>สุโขทัย</t>
  </si>
  <si>
    <t>รพ.พิจิตร</t>
  </si>
  <si>
    <t>6600</t>
  </si>
  <si>
    <t>พิจิตร</t>
  </si>
  <si>
    <t>รพ.เพชรบูรณ์</t>
  </si>
  <si>
    <t>6700</t>
  </si>
  <si>
    <t>เพชรบูรณ์</t>
  </si>
  <si>
    <t>รพ.บ้านโป่ง</t>
  </si>
  <si>
    <t>รพ.โพธาราม</t>
  </si>
  <si>
    <t>รพ.พหลพลพยุหเสนา</t>
  </si>
  <si>
    <t>7100</t>
  </si>
  <si>
    <t>กาญจนบุรี</t>
  </si>
  <si>
    <t>รพ.มะการักษ์</t>
  </si>
  <si>
    <t>รพ.สมเด็จพระสังฆราชองค์ที่17</t>
  </si>
  <si>
    <t>รพ.สมุทรสาคร</t>
  </si>
  <si>
    <t>7400</t>
  </si>
  <si>
    <t>สมุทรสาคร</t>
  </si>
  <si>
    <t>รพ.สมเด็จพระพุทธเลิศหล้า</t>
  </si>
  <si>
    <t>7500</t>
  </si>
  <si>
    <t>สมุทรสงคราม</t>
  </si>
  <si>
    <t>รพ.พระจอมเกล้า</t>
  </si>
  <si>
    <t>7600</t>
  </si>
  <si>
    <t>เพชรบุรี</t>
  </si>
  <si>
    <t>รพ.ประจวบคีรีขันธ์</t>
  </si>
  <si>
    <t>7700</t>
  </si>
  <si>
    <t>ประจวบคีรีขันธ์</t>
  </si>
  <si>
    <t>รพ.กระบี่</t>
  </si>
  <si>
    <t>8100</t>
  </si>
  <si>
    <t>กระบี่</t>
  </si>
  <si>
    <t>รพ.พังงา</t>
  </si>
  <si>
    <t>8200</t>
  </si>
  <si>
    <t>พังงา</t>
  </si>
  <si>
    <t>รพ.ตะกั่วป่า</t>
  </si>
  <si>
    <t>รพ.วชิระภูเก็ต</t>
  </si>
  <si>
    <t>8300</t>
  </si>
  <si>
    <t>ภูเก็ต</t>
  </si>
  <si>
    <t>8500</t>
  </si>
  <si>
    <t>ระนอง</t>
  </si>
  <si>
    <t>รพ.ชุมพรเขตรอุดมศักดิ์</t>
  </si>
  <si>
    <t>รพ.สงขลา</t>
  </si>
  <si>
    <t>9100</t>
  </si>
  <si>
    <t>สตูล</t>
  </si>
  <si>
    <t>รพ.พัทลุง</t>
  </si>
  <si>
    <t>9300</t>
  </si>
  <si>
    <t>พัทลุง</t>
  </si>
  <si>
    <t>รพ.ปัตตานี</t>
  </si>
  <si>
    <t>9400</t>
  </si>
  <si>
    <t>ปัตตานี</t>
  </si>
  <si>
    <t>รพ.นราธิวาสราชนครินทร์</t>
  </si>
  <si>
    <t>9600</t>
  </si>
  <si>
    <t>นราธิวาส</t>
  </si>
  <si>
    <t>รพ.สุไหงโก-ลก</t>
  </si>
  <si>
    <t>รพ.บางพลี</t>
  </si>
  <si>
    <t>รพ.บางจาก</t>
  </si>
  <si>
    <t>รพ.พระสมุทรเจดีย์</t>
  </si>
  <si>
    <t>รพ.ธัญบุรี</t>
  </si>
  <si>
    <t>รพ.สมเด็จพระสังฆราช(นครหลวง)</t>
  </si>
  <si>
    <t>รพ.อุทัย</t>
  </si>
  <si>
    <t>รพ.แสวงหา</t>
  </si>
  <si>
    <t>รพ.โคกสำโรง</t>
  </si>
  <si>
    <t>รพ.บางระจัน</t>
  </si>
  <si>
    <t>รพ.ท่าช้าง</t>
  </si>
  <si>
    <t>รพ.วัดสิงห์</t>
  </si>
  <si>
    <t>รพ.สรรพยา</t>
  </si>
  <si>
    <t>รพ.สรรคบุรี</t>
  </si>
  <si>
    <t>รพ.หนองแค</t>
  </si>
  <si>
    <t>รพ.เสาไห้เฉลิมพระเกียรติ80พรรษา</t>
  </si>
  <si>
    <t>รพ.พนัสนิคม</t>
  </si>
  <si>
    <t>รพ.เฉลิมพระเกียรติ สมเด็จพระเทพรัตนราชสุดาฯ สยามบรมราชกุมารี ระยอง</t>
  </si>
  <si>
    <t>รพ.เขาสมิง</t>
  </si>
  <si>
    <t>รพ.บ่อไร่</t>
  </si>
  <si>
    <t>รพ.แก้งสนามนาง</t>
  </si>
  <si>
    <t>รพ.นางรอง</t>
  </si>
  <si>
    <t>รพ.ละหานทราย</t>
  </si>
  <si>
    <t>รพ.โนนสุวรรณ</t>
  </si>
  <si>
    <t>รพ.รัตนบุรี</t>
  </si>
  <si>
    <t>รพ.ศรีรัตนะ</t>
  </si>
  <si>
    <t>รพ.วังหิน</t>
  </si>
  <si>
    <t>รพ.นาจะหลวย</t>
  </si>
  <si>
    <t>รพ.ค้อวัง</t>
  </si>
  <si>
    <t>รพ.บำเหน็จณรงค์</t>
  </si>
  <si>
    <t>รพ.เทพสถิต</t>
  </si>
  <si>
    <t>รพ.ภูเขียวเฉลิมพระเกียรติ</t>
  </si>
  <si>
    <t>รพ.บ้านแท่น</t>
  </si>
  <si>
    <t>รพ.แก้งคร้อ</t>
  </si>
  <si>
    <t>รพ.คอนสาร</t>
  </si>
  <si>
    <t>รพ.เนินสง่า</t>
  </si>
  <si>
    <t>3700</t>
  </si>
  <si>
    <t>อำนาจเจริญ</t>
  </si>
  <si>
    <t>รพ.ชุมแพ</t>
  </si>
  <si>
    <t>รพ.นาด้วง</t>
  </si>
  <si>
    <t>3800</t>
  </si>
  <si>
    <t>บึงกาฬ</t>
  </si>
  <si>
    <t>รพ.โพนทราย</t>
  </si>
  <si>
    <t>รพ.ศรีสมเด็จ</t>
  </si>
  <si>
    <t>รพ.ท่าคันโท</t>
  </si>
  <si>
    <t>รพ.กุสุมาลย์</t>
  </si>
  <si>
    <t>รพ.เทพรัตนเวชชานุกูล เฉลิมพระเกียรติ ๖๐ พรรษา</t>
  </si>
  <si>
    <t>รพ.ฝาง</t>
  </si>
  <si>
    <t>รพ.แม่วาง</t>
  </si>
  <si>
    <t>รพ.แม่ออน</t>
  </si>
  <si>
    <t>รพ.สูงเม่น</t>
  </si>
  <si>
    <t>รพ.วังชิ้น</t>
  </si>
  <si>
    <t>รพ.แม่ลาน้อย</t>
  </si>
  <si>
    <t>รพ.ลาดยาว</t>
  </si>
  <si>
    <t>รพ.ห้วยคต</t>
  </si>
  <si>
    <t>รพ.ขาณุวรลักษบุรี</t>
  </si>
  <si>
    <t>รพ.พรานกระต่าย</t>
  </si>
  <si>
    <t>รพ.ปางศิลาทอง</t>
  </si>
  <si>
    <t>รพ.โพธิ์ประทับช้าง</t>
  </si>
  <si>
    <t>รพ.ทับคล้อ</t>
  </si>
  <si>
    <t>รพ.เจ้าคุณไพบูลย์พนมทวน</t>
  </si>
  <si>
    <t>รพ.ด่านมะขามเตี้ย</t>
  </si>
  <si>
    <t>รพ.ด่านช้าง</t>
  </si>
  <si>
    <t>รพ.นครชัยศรี</t>
  </si>
  <si>
    <t>รพ.กระทุ่มแบน</t>
  </si>
  <si>
    <t>รพ.บ้านแพ้ว</t>
  </si>
  <si>
    <t>0015</t>
  </si>
  <si>
    <t>รพ.บ้านลาด</t>
  </si>
  <si>
    <t>รพ.กุยบุรี</t>
  </si>
  <si>
    <t>รพ.บางสะพาน</t>
  </si>
  <si>
    <t>รพ.หัวหิน</t>
  </si>
  <si>
    <t>รพร.ฉวาง</t>
  </si>
  <si>
    <t>รพ.ท่าศาลา</t>
  </si>
  <si>
    <t>รพ.ทุ่งสง</t>
  </si>
  <si>
    <t>รพ.สิชล</t>
  </si>
  <si>
    <t>รพ.ถ้ำพรรณรา</t>
  </si>
  <si>
    <t>รพ.ท้ายเหมืองชัยพัฒน์</t>
  </si>
  <si>
    <t>รพ.ป่าตอง</t>
  </si>
  <si>
    <t>รพ.กาญจนดิษฐ์</t>
  </si>
  <si>
    <t>รพ.กะเปอร์</t>
  </si>
  <si>
    <t>รพ.กระบุรี</t>
  </si>
  <si>
    <t>รพ.หลังสวน</t>
  </si>
  <si>
    <t>รพ.ยะหริ่ง</t>
  </si>
  <si>
    <t>รพ.รามัน</t>
  </si>
  <si>
    <t>รพร.เดชอุดม</t>
  </si>
  <si>
    <t>รพร.เลิงนกทา</t>
  </si>
  <si>
    <t>รพร.กระนวน</t>
  </si>
  <si>
    <t>รพร.บ้านดุง</t>
  </si>
  <si>
    <t>รพร.ด่านซ้าย</t>
  </si>
  <si>
    <t>รพร.ท่าบ่อ</t>
  </si>
  <si>
    <t>รพร.กุฉินารายณ์</t>
  </si>
  <si>
    <t>รพร.สว่างแดนดิน</t>
  </si>
  <si>
    <t>รพร.ธาตุพนม</t>
  </si>
  <si>
    <t>รพร.เด่นชัย</t>
  </si>
  <si>
    <t>รพร.ปัว</t>
  </si>
  <si>
    <t>รพร.เชียงของ</t>
  </si>
  <si>
    <t>รพร.นครไทย</t>
  </si>
  <si>
    <t>รพร.ตะพานหิน</t>
  </si>
  <si>
    <t>รพร.หล่มเก่า</t>
  </si>
  <si>
    <t>รพร.จอมบึง</t>
  </si>
  <si>
    <t>รพร.เวียงสระ</t>
  </si>
  <si>
    <t>รพร.สายบุรี</t>
  </si>
  <si>
    <t>รพร.ยะหา</t>
  </si>
  <si>
    <t>รพ.เลิดสิน</t>
  </si>
  <si>
    <t>1000</t>
  </si>
  <si>
    <t>กรุงเทพฯ</t>
  </si>
  <si>
    <t>13</t>
  </si>
  <si>
    <t>เขต 13 กรุงเทพมหานคร</t>
  </si>
  <si>
    <t>0011</t>
  </si>
  <si>
    <t>รพ.นพรัตนราชธานี</t>
  </si>
  <si>
    <t>รพ.ราชวิถี</t>
  </si>
  <si>
    <t>รพ.เมตตาประชารักษ์(วัดไร่ขิง)</t>
  </si>
  <si>
    <t>รพ.ทหารผ่านศึก</t>
  </si>
  <si>
    <t>0012</t>
  </si>
  <si>
    <t>รพ.สมเด็จพระปิ่นเกล้า</t>
  </si>
  <si>
    <t>รพ.พระมงกุฎเกล้า</t>
  </si>
  <si>
    <t>รพ.อานันทมหิดล ลพบุรี</t>
  </si>
  <si>
    <t>รพ.ค่ายอดิศร</t>
  </si>
  <si>
    <t>รพ.ค่ายจักรพงษ์</t>
  </si>
  <si>
    <t>รพ.รร.นายร้อยพระจุลจอมเกล้า</t>
  </si>
  <si>
    <t>รพ.ค่ายสุรนารี</t>
  </si>
  <si>
    <t>รพ.กองบิน21</t>
  </si>
  <si>
    <t>รพ.ค่ายศรีพัชรินทร</t>
  </si>
  <si>
    <t>รพ.ค่ายประจักษ์ศิลปาคม</t>
  </si>
  <si>
    <t>รพ.ค่ายสมเด็จพระพุทธยอดฟ้าจุฬาโลกมหาราช</t>
  </si>
  <si>
    <t>รพ.ค่ายสุรศักดิ์มนตรี</t>
  </si>
  <si>
    <t>รพ.ค่ายสมเด็จพระนเรศวร</t>
  </si>
  <si>
    <t>รพ.จันทรุเบกษา</t>
  </si>
  <si>
    <t>รพ.ค่ายวชิราวุธ</t>
  </si>
  <si>
    <t>รพ.ค่ายเขตอุดมศักดิ์</t>
  </si>
  <si>
    <t>รพ.ค่ายเสนาณรงค์</t>
  </si>
  <si>
    <t>คณะแพทยศาสตร์วชิรพยาบาล มหาวิทยาลัยนวมินทราธิราช</t>
  </si>
  <si>
    <t>รพ.กลาง</t>
  </si>
  <si>
    <t>รพ.ตากสิน</t>
  </si>
  <si>
    <t>รพ.หลวงพ่อทวีศักดิ์ฯ ชุตินธโร อุทิศ</t>
  </si>
  <si>
    <t>รพ.เจริญกรุงประชารักษ์</t>
  </si>
  <si>
    <t>รพ.ผู้สูงอายุขนาดกลางกล้วยน้ำไท 2</t>
  </si>
  <si>
    <t>0013</t>
  </si>
  <si>
    <t>รพ.กล้วยน้ำไท</t>
  </si>
  <si>
    <t>รพ.ทั่วไปขนาดใหญ่บางนา 1</t>
  </si>
  <si>
    <t>นวมินทร์  โรงพยาบาลทั่วไปขนาดใหญ่</t>
  </si>
  <si>
    <t>รพ.บางไผ่โรงพยาบาลทั่วไปขนาดใหญ่</t>
  </si>
  <si>
    <t>รพ.คลองตัน โรงพยาบาลทั่วไปขนาดเล็ก</t>
  </si>
  <si>
    <t>รพ.เพชรเวชโรงพยาบาลทั่วไปขนาดใหญ่</t>
  </si>
  <si>
    <t>รพ.ทั่วไปขนาดกลางโรงพยาบาลวิชัยเวช แยกไฟฉาย</t>
  </si>
  <si>
    <t>รพ.ทั่วไปขนาดใหญ่ พระราม 2</t>
  </si>
  <si>
    <t>รพ.ประชาพัฒน์โรงพยาบาลทั่วไปขนาดใหญ่</t>
  </si>
  <si>
    <t>รพ.สุขสวัสดิ์โรงพยาบาลทั่วไปขนาดใหญ่</t>
  </si>
  <si>
    <t>รพ.ทั่วไปขนาดใหญ่แพทย์ปัญญา</t>
  </si>
  <si>
    <t>รพ.ขนาดเล็กบางขุนเทียน1</t>
  </si>
  <si>
    <t>รพ.มงกุฏวัฒนะ</t>
  </si>
  <si>
    <t>รพ.เซ็นทรัลปาร์ค</t>
  </si>
  <si>
    <t>รพ.เมืองสมุทรปู่เจ้าฯ</t>
  </si>
  <si>
    <t>ศูนย์แพทย์ปฐมภูมิและแพทย์แผนไทยประยุกต์คณะแพทยศาสตร์ มหาวิทยาลัยธรรมศาสตร์</t>
  </si>
  <si>
    <t>รพ.ราชสีมา ฮอสพิทอล</t>
  </si>
  <si>
    <t>รพ.ทั่วไปขนาดใหญ่จุรีเวช</t>
  </si>
  <si>
    <t>รพ.ทั่วไปขนาดใหญ่เซ็นทรัลเชียงใหม่ เมโมเรียล</t>
  </si>
  <si>
    <t>รพ.ทั่วไปขนาดใหญ่เชียงใหม่เมดิคอลเซ็นเตอร์</t>
  </si>
  <si>
    <t>รพ.ทั่วไปขนาดเล็กเจษฎาเวชการ</t>
  </si>
  <si>
    <t>สถาบันพัฒนาสุขภาวะเขตเมือง</t>
  </si>
  <si>
    <t>สถาบันราชประชาสมาสัย</t>
  </si>
  <si>
    <t>รพ.บำราศนราดูร</t>
  </si>
  <si>
    <t>รพ.จิตเวชนครราชสีมาราชนครินทร์</t>
  </si>
  <si>
    <t>รพ.สิรินธร(ภาคตะวันออกเฉียงเหนือ)</t>
  </si>
  <si>
    <t>รพ.ส่งเสริมสุขภาพ ศูนย์อนามัยที่ 5</t>
  </si>
  <si>
    <t>รพ.ส่งเสริมสุขภาพ ศูนย์อนามัยที่ 11</t>
  </si>
  <si>
    <t>หน่วยบริการประจำเทศบาลนครอุดรธานี</t>
  </si>
  <si>
    <t>ศูนย์บริการสาธารณสุข 1 สะพานมอญ</t>
  </si>
  <si>
    <t>ศูนย์บริการสาธารณสุข2 วัดมักกะสัน</t>
  </si>
  <si>
    <t>ศูนย์บริการสาธารณสุข 3 บางซื่อ</t>
  </si>
  <si>
    <t>ศูนย์บริการสาธารณสุข 6 สโมสรวัฒนธรรมหญิง</t>
  </si>
  <si>
    <t>ศูนย์บริการสาธารณสุข 7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</si>
  <si>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</si>
  <si>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</si>
  <si>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</si>
  <si>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</si>
  <si>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 15 ลาดพร้าว</t>
  </si>
  <si>
    <t>ศูนย์บริการสาธารณสุข 16 ลุมพินี</t>
  </si>
  <si>
    <t>ศูนย์บริการสาธารณสุข 17 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</si>
  <si>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</si>
  <si>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</si>
  <si>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</si>
  <si>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23 สี่พระยา</t>
  </si>
  <si>
    <t>ศูนย์บริการสาธารณสุข 25 ห้วยขวาง</t>
  </si>
  <si>
    <t>ศูนย์บริการสาธารณสุข 27 จันทร์ฉิมไพบูลย์</t>
  </si>
  <si>
    <t>ศูนย์บริการสาธารณสุข 28 กรุงธนบุรี</t>
  </si>
  <si>
    <t>ศูนย์บริการสาธารณสุข29 ช่วง นุชเนตร</t>
  </si>
  <si>
    <t>ศูนย์บริการสาธารณสุข 31 เอิบ - จิตร ทังสุบุตร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</si>
  <si>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</si>
  <si>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</si>
  <si>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37 ประสงค์ -สุดสาคร</t>
  </si>
  <si>
    <t>ศูนย์บริการสาธารณสุข 38 จี๊ด-ทองคำบำเพ็ญ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</si>
  <si>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</si>
  <si>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</si>
  <si>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</si>
  <si>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</si>
  <si>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48 นาควัชระ อุทิศ</t>
  </si>
  <si>
    <t>ศูนย์บริการสาธารณสุข 50 บึงกุ่ม</t>
  </si>
  <si>
    <t>ศูนย์บริการสาธารณสุข 51 วัดไผ่ตัน</t>
  </si>
  <si>
    <t>ศูนย์บริการสาธารณสุข 52 สามเสนนอก</t>
  </si>
  <si>
    <t>ศูนย์บริการสาธารณสุข 53 ทุ่งสองห้อง</t>
  </si>
  <si>
    <t>ศูนย์บริการสาธารณสุข 54 ทัศน์เอี่ยม</t>
  </si>
  <si>
    <t>ศูนย์บริการสาธารณสุข 56 ทับเจริญ</t>
  </si>
  <si>
    <t>ศูนย์บริการสาธารณสุข 58 ล้อม-พิมเสนฟักอุดม</t>
  </si>
  <si>
    <t>ศูนย์บริการสาธารณสุข 59 ทุ่งครุ</t>
  </si>
  <si>
    <t>ศูนย์บริการสาธารณสุข 61 สังวาลย์ ทัสนารมย์</t>
  </si>
  <si>
    <t>ศูนย์บริการสาธารณสุข 62 ตวงรัชฎ์ ศศะนาวิน</t>
  </si>
  <si>
    <t>รพ.สมเด็จพระบรมราชเทวี ณ ศรีราชา</t>
  </si>
  <si>
    <t>รพ.จุฬาลงกรณ์สภากาชาดไทย</t>
  </si>
  <si>
    <t>รพ.สมเด็จพระนางเจ้าสิริกิติ์</t>
  </si>
  <si>
    <t>รพ.มหาวิทยาลัยบูรพา</t>
  </si>
  <si>
    <t>รพ.ศรีนครินทร์ มหาวิทยาลัยขอนแก่น</t>
  </si>
  <si>
    <t>รพ.ธรรมศาสตร์เฉลิมพระเกียรติ</t>
  </si>
  <si>
    <t>รพ.สงขลานครินทร์  มหาวิทยาลัยสงขลานครินทร์</t>
  </si>
  <si>
    <t>รพ.มหาราชนครเชียงใหม่  มหาวิทยาลัยเชียงใหม่</t>
  </si>
  <si>
    <t>รพ.รามาธิบดี  มหาวิทยาลัยมหิดล</t>
  </si>
  <si>
    <t>ศูนย์การแพทย์ปัญญานันทภิกขุ ชลประทาน มหาวิทยาลัยศรีนครินทรวิโรฒ</t>
  </si>
  <si>
    <t>รพ.เกาะช้าง</t>
  </si>
  <si>
    <t>รพ.จะแนะ</t>
  </si>
  <si>
    <t>รพ.บึงสามัคคี</t>
  </si>
  <si>
    <t>รพ.รัษฎา</t>
  </si>
  <si>
    <t>รพ.กองบิน1</t>
  </si>
  <si>
    <t>รพ.ตำรวจ</t>
  </si>
  <si>
    <t>ศูนย์บริการสาธารณสุขเทศบาลนครนครราชสีมา</t>
  </si>
  <si>
    <t>ศูนย์บริการสาธารณสุขเทศบาล 1</t>
  </si>
  <si>
    <t>รพ.เทศบาลนครเชียงใหม่</t>
  </si>
  <si>
    <t>รพ.ทั่วไปขนาดใหญ่เชียงใหม่ใกล้หมอ</t>
  </si>
  <si>
    <t>รพ.ศิริเวชลำพูน</t>
  </si>
  <si>
    <t>รพ.ราชพิพัฒน์</t>
  </si>
  <si>
    <t>ศูนย์แพทย์ชุมชนเมือง13</t>
  </si>
  <si>
    <t>ศูนย์บริการสาธารณสุขเทศบาลสวนพริกไทย</t>
  </si>
  <si>
    <t>ศูนย์แพทย์ชุมชนเมือง1 หัวทะเล</t>
  </si>
  <si>
    <t>ศูนย์แพทย์ชุมชนเมือง3 วัดบูรณ์</t>
  </si>
  <si>
    <t>รพ.กองบิน7</t>
  </si>
  <si>
    <t>รพ.ศูนย์การแพทย์สมเด็จพระเทพรัตนราชสุดาฯ</t>
  </si>
  <si>
    <t>ศูนย์บริการสาธารณสุขเทศบาล8 เมืองอุดรธานี</t>
  </si>
  <si>
    <t>รพ.ทั่วไปขนาดกลางเชียงใหม่ฮอสพิทอล</t>
  </si>
  <si>
    <t>คลินิกชุมชนอบอุ่นเทศบาลนครแม่สอด</t>
  </si>
  <si>
    <t>สถานีกาชาดที่ 2 กรุงเทพฯ</t>
  </si>
  <si>
    <t>ศูนย์สุขภาพวิทยาลัยแพทย์ศาสตร์และการสาธารณสุขมหาวิทยาลัยอุบลราชธานี</t>
  </si>
  <si>
    <t>สหคลินิกแพทย์ปัญญา 2</t>
  </si>
  <si>
    <t>อินทัชเมดิแคร์คลินิกเวชกรรม สาขาประชาอุทิศ (วิเศษสุขนคร 25)</t>
  </si>
  <si>
    <t>บางขุนเทียน2คลินิกเวชกรรม</t>
  </si>
  <si>
    <t>บางบอนคลินิกเวชกรรม</t>
  </si>
  <si>
    <t>คลินิกเวชกรรมแพทย์ศรีนครินทร์</t>
  </si>
  <si>
    <t>คลินิกนวมินคลินิกเวชกรรม(สาขาเคหะร่มเกล้า)</t>
  </si>
  <si>
    <t>คลินิกนวมินทร์คลินิกเวชกรรม(สาขาหัวตะเข้)</t>
  </si>
  <si>
    <t>คลินิกเวชกรรมแพทย์ฉัตรลดา</t>
  </si>
  <si>
    <t>เรือพระร่วงสหคลินิก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</si>
  <si>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</si>
  <si>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</si>
  <si>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</si>
  <si>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</si>
  <si>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คลินิกเวขกรรมกล้วยน้ำไท สาขาสุขุมวิท 56</t>
  </si>
  <si>
    <t>สหคลินิกกล้วยน้ำไท สาขาสุขุมวิท 93</t>
  </si>
  <si>
    <t>คลินิกปิยะมินทร์ สาขาอุดมสุข</t>
  </si>
  <si>
    <t>คลินิกนวมินทร์คลินิกเวชกรรม(สาขา ม. มหานคร)</t>
  </si>
  <si>
    <t>คลินิกกล้วยน้ำไท สาขาทุ่งสองห้อง</t>
  </si>
  <si>
    <t>เตาปูนสหคลินิก</t>
  </si>
  <si>
    <t>บางมด 3 คลินิกเวชกรรม</t>
  </si>
  <si>
    <t>อินทัชเมดิแคร์คลินิกเวชกรรม สาขาเจริญกรุง</t>
  </si>
  <si>
    <t>คลินิกเวชกรรมแพทย์ปัญญา สาขาอ่อนนุช39</t>
  </si>
  <si>
    <t>สหคลินิกแพทย์ปัญญา 3</t>
  </si>
  <si>
    <t>เพชรทองคำคลินิกเวชกรรม สาขาพระราม 2</t>
  </si>
  <si>
    <t>คลินิกเวชกรรมจันทร์สะพาน 4</t>
  </si>
  <si>
    <t>ศสช.ชยางกูร 28</t>
  </si>
  <si>
    <t>รื่นฤดีสหคลินิก</t>
  </si>
  <si>
    <t>คลินิกนายแพทย์เกรียงศักดิ์-แพทย์หญิงพิพิธพร</t>
  </si>
  <si>
    <t>รพ.พระอาจารย์แบน  ธนากโร</t>
  </si>
  <si>
    <t>คลินิกเวชกรรมอนันต์พัฒนา (ทวีวัฒนา)</t>
  </si>
  <si>
    <t>คลินิกเวชกรรมอนันต์พัฒนา (บางอ้อ)</t>
  </si>
  <si>
    <t>ดร.แคร์ คลินิกเวชกรรม</t>
  </si>
  <si>
    <t>มิตรไมตรีคลินิกเวชกรรม(ประชาชื่น)</t>
  </si>
  <si>
    <t>มิตรไมตรีคลินิกเวชกรรม(ประชานิเวศน์ 3)</t>
  </si>
  <si>
    <t>สหคลินิกกล้วยน้ำไท สาขาเดอะช็อปปส์แกรนด์พระราม 9</t>
  </si>
  <si>
    <t>ศูนย์บริการสาธารณสุข 65 รักษาศุข บางบอน</t>
  </si>
  <si>
    <t>ศูนย์บริการสาธารณสุข 44 ลำผักชี หนองจอก</t>
  </si>
  <si>
    <t>มิตรชุมชนคลินิกเวชกรรม ( สาขาลาดพร้าว 111)</t>
  </si>
  <si>
    <t>ศูนย์บริการสาธารณสุข66 ตำหนักพระแม่กวนอิม</t>
  </si>
  <si>
    <t>รพ.เทศบาลนครนครศรีธรรมราช</t>
  </si>
  <si>
    <t>รพ.๕๐ พรรษา มหาวชิราลงกรณ</t>
  </si>
  <si>
    <t>เรือพระร่วงคลินิกเวชกรรม สาขารามคำแหง 39</t>
  </si>
  <si>
    <t>อินทัชเมดิแคร์คลินิกเวชกรรม สาขาคลองสาน</t>
  </si>
  <si>
    <t>พระยาสุเรนทร์คลินิกเวชกรรม สาขาแกรนด์ออคิด</t>
  </si>
  <si>
    <t>รพ.พนมดงรัก เฉลิมพระเกียรติ 80 พรรษา</t>
  </si>
  <si>
    <t>คลินิกเวชกรรมรดาวุฒิ สาขาบางบอน1</t>
  </si>
  <si>
    <t>รพ.พระทองคำ เฉลิมพระเกียรติ 80 พรรษา</t>
  </si>
  <si>
    <t>สหคลินิกบางขุนเทียน 5</t>
  </si>
  <si>
    <t>คลินิกหมอครอบครัว ศูนย์สุขภาพชุมชนเมืองชลบุรี</t>
  </si>
  <si>
    <t>เรือพระร่วงคลินิกเวชกรรมสาขา 3</t>
  </si>
  <si>
    <t>ศิริพัฒน์สหคลินิก</t>
  </si>
  <si>
    <t>นวมินทร์สหคลินิก สาขารามอินทรา กม.8</t>
  </si>
  <si>
    <t>เรือพระร่วงคลินิกเวชกรรม สาขา4</t>
  </si>
  <si>
    <t>สายไหมคลินิกเวชกรรม สาขาออเงิน</t>
  </si>
  <si>
    <t>ธรรศวรรณสหคลินิก</t>
  </si>
  <si>
    <t>มิตรชุมชนคลินิกเวชกรรม สาขาจันทรุเบกษา</t>
  </si>
  <si>
    <t>สหคลินิกตลาดบัว</t>
  </si>
  <si>
    <t>พัฒนเวชสหคลินิก</t>
  </si>
  <si>
    <t>รพ.เขาชะเมา เฉลิมพระเกียรติ 80 พรรษา</t>
  </si>
  <si>
    <t>มิตรไมตรีคลินิกเวชกรรม (ธารทอง)</t>
  </si>
  <si>
    <t>สายหยุดโรงพยาบาลทั่วไปขนาดเล็ก</t>
  </si>
  <si>
    <t>นวมินทร์คลินิกเวชกรรม สาขามีนบุรี</t>
  </si>
  <si>
    <t>รพ.ศูนย์การแพทย์กาญจนาภิเษก  มหาวิทยาลัยมหิดล</t>
  </si>
  <si>
    <t>มิตรไมตรีคลินิกเวชกรรม (ลานทอง)</t>
  </si>
  <si>
    <t>รพ.เบญจลักษ์เฉลิมพระเกียรติ 80 พรรษา</t>
  </si>
  <si>
    <t>รพ.นาวัง เฉลิมพระเกียรติ 80 พรรษา</t>
  </si>
  <si>
    <t>คลินิกเวชกรรมเพชรบุรี 12</t>
  </si>
  <si>
    <t>คลินิกเวชกรรมทวิมาศ สาขารามคำแหง 36/1</t>
  </si>
  <si>
    <t>รพ.แคนดงเฉลิมพระเกียรติ 80 พรรษา</t>
  </si>
  <si>
    <t>รพ.วัดจันทร์ เฉลิมพระเกียรติ 80 พรรษา</t>
  </si>
  <si>
    <t>มิตรไมตรีคลินิกเวชกรรม (บางกรวย)</t>
  </si>
  <si>
    <t>มิตรไมตรีคลินิกเวชกรรม (ดวงแก้ว)</t>
  </si>
  <si>
    <t>มิตรไมตรีคลินิกเวชกรรม 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</si>
  <si>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</si>
  <si>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</si>
  <si>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เจริญราษฎร์คลินิกเวชกรรม</t>
  </si>
  <si>
    <t>พิบูลวัฒนาสหคลินิก</t>
  </si>
  <si>
    <t>สุขกมลคลินิกเวชกรรม</t>
  </si>
  <si>
    <t>ธมวรรณสหคลินิก (เวชกรรมและการแพทย์แผนไทย)</t>
  </si>
  <si>
    <t>คลินิกเวชกรรมเจริญแพทย์ปิ่นเกล้า</t>
  </si>
  <si>
    <t>คลินิกเวชกรรมเจริญแพทย์ดุสิต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</si>
  <si>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</si>
  <si>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</si>
  <si>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สหคลินิกรดาวุฒิบางแวก</t>
  </si>
  <si>
    <t>มิตรไมตรีคลินิกเวชกรรม(สาขาอู่ทอง)</t>
  </si>
  <si>
    <t>มิตรไมตรีคลินิกเวชกรรม(สาขาคลอง 3)</t>
  </si>
  <si>
    <t>ศูนย์บริการสาธารณสุขหนองบัว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</si>
  <si>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</si>
  <si>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</si>
  <si>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รพ.มหาวิทยาลัยเทคโนโลยีสุรนารี</t>
  </si>
  <si>
    <t>คาเมราตาคลินิกเวชกรรม</t>
  </si>
  <si>
    <t>คาเมราตาคลินิกเวชกรรมสาขา ทุ่งสองห้อง</t>
  </si>
  <si>
    <t>วิภารามปากเกร็ดโรงพยาบาลทั่วไปขนาดใหญ่</t>
  </si>
  <si>
    <t>บ้านอบอุ่น คลินิกเวชกรรม สาขาเมืองเอก</t>
  </si>
  <si>
    <t>สายไหมคลินิกเวชกรรม สาขาลาดกระบัง</t>
  </si>
  <si>
    <t>สายไหมสหคลินิก สาขาเสรีไทย</t>
  </si>
  <si>
    <t>สายไหมคลินิกเวชกรรม สาขาหทัยราษฎร์</t>
  </si>
  <si>
    <t>สายไหมสหคลินิก สาขาหมู่บ้านนักกีฬา</t>
  </si>
  <si>
    <t>รพ.ศรีนครินทร์(ปัญญานันทภิขุ)</t>
  </si>
  <si>
    <t>คาเมราตาคลินิกเวชกรรมสาขาเมืองเอก</t>
  </si>
  <si>
    <t>ศูนย์บริการสุขภาพเทศบาลตำบลหนองป่าครั่ง</t>
  </si>
  <si>
    <t>แฟมิลี่แคร์ คลินิกเวชกรรม(สงขลา)</t>
  </si>
  <si>
    <t>เฮลท์แคร์คลินิกเวชกรรม</t>
  </si>
  <si>
    <t>รพ.นาเยีย</t>
  </si>
  <si>
    <t>มิตรไมตรีคลินิกเวชกรรม(เสมาฟ้าคราม)</t>
  </si>
  <si>
    <t>มิตรไมตรีคลินิกเวชกรรม(ไทยสมบูรณ์)</t>
  </si>
  <si>
    <t>สุขเจริญสหคลินิก</t>
  </si>
  <si>
    <t>เรือพระร่วงคลินิกเวชกรรม สาขา 5</t>
  </si>
  <si>
    <t>พญาไทสิทธิเวชสหคลินิก</t>
  </si>
  <si>
    <t>คลินิกเวชกรรมรวินท์มาศ</t>
  </si>
  <si>
    <t>มิตรไมตรีคลินิกเวชกรรม(ตลาดไทยประกัน)</t>
  </si>
  <si>
    <t>รพ.ทั่วไปขนาดใหญ่เพชรเกษม 2</t>
  </si>
  <si>
    <t>รพ.ภูเพียง</t>
  </si>
  <si>
    <t>รพ.กู่แก้ว</t>
  </si>
  <si>
    <t>รพ.ประจักษ์ศิลปาคม</t>
  </si>
  <si>
    <t>รพ.ผู้สูงอายุบางขุนเทียน</t>
  </si>
  <si>
    <t>รพ.วังเจ้า</t>
  </si>
  <si>
    <t>รพ.บัวลาย</t>
  </si>
  <si>
    <t>รพ.สีดา</t>
  </si>
  <si>
    <t>รพ.เทพารักษ์</t>
  </si>
  <si>
    <t>รพ.เขวาสินรินทร์</t>
  </si>
  <si>
    <t>รพ.ศรีณรงค์</t>
  </si>
  <si>
    <t>รพ.โนนนารายณ์</t>
  </si>
  <si>
    <t>รพ.สว่างวีระวงศ์</t>
  </si>
  <si>
    <t>รพ.น้ำขุ่น</t>
  </si>
  <si>
    <t>รพ.หนองมะโมง</t>
  </si>
  <si>
    <t>รพ.สากเหล็ก</t>
  </si>
  <si>
    <t>รพ.ทุ่งเขาหลวง</t>
  </si>
  <si>
    <t>รพ.เชียงขวัญ</t>
  </si>
  <si>
    <t>รพ.หนองฮี</t>
  </si>
  <si>
    <t>รพ.เกาะจันทร์</t>
  </si>
  <si>
    <t>รพ.โกสัมพีนคร</t>
  </si>
  <si>
    <t>มิตรไมตรีคลินิกเวชกรรม(คลองหนึ่ง)</t>
  </si>
  <si>
    <t>รักษ์สุขคลินิกเวชกรรม(สาขาฟ้าคราม)</t>
  </si>
  <si>
    <t>รพ.พยุห์</t>
  </si>
  <si>
    <t>รพ.โพธิ์ศรีสุวรรณ</t>
  </si>
  <si>
    <t>รพ.นาคู</t>
  </si>
  <si>
    <t>รพ.บางเสาธง</t>
  </si>
  <si>
    <t>รพ.มะนัง</t>
  </si>
  <si>
    <t>รพ.ฆ้องชัย</t>
  </si>
  <si>
    <t>รพ.สามชัย</t>
  </si>
  <si>
    <t>รพ.เฝ้าไร่</t>
  </si>
  <si>
    <t>รพ.รัตนวาปี</t>
  </si>
  <si>
    <t>รพ.หาดสำราญเฉลิมพระเกียรติ 80 พรรษา</t>
  </si>
  <si>
    <t>รพ.ชื่นชม</t>
  </si>
  <si>
    <t>รพ.บ้านคา</t>
  </si>
  <si>
    <t>ศูนย์บริการสาธารณสุขเทศบาลนครนนทบุรีที่ 6</t>
  </si>
  <si>
    <t>รพ.บางบัวทอง 2</t>
  </si>
  <si>
    <t>คลินิกเวชกรรมแพทย์ศรีนครินทร์ (สาขาประเวศ)</t>
  </si>
  <si>
    <t>มิตรไมตรี คลินิกเวชกรรม(สาขานวนคร)</t>
  </si>
  <si>
    <t>มิตรไมตรีคลินิกเวชกรรม(สาขาเทพกุญชร)</t>
  </si>
  <si>
    <t>มิตรไมตรีคลินิกเวชกรรม(สาขาแพรกษา)</t>
  </si>
  <si>
    <t>รักษ์สุขคลินิกเวชกรรม(สาขาคลอง 8)</t>
  </si>
  <si>
    <t>นพเวชคลินิกเวชกรรม สาขาคลอง 4 ลำลูกกา</t>
  </si>
  <si>
    <t>รพ.พ่อท่านคล้ายวาจาสิทธิ์</t>
  </si>
  <si>
    <t>รพ.นบพิตำ</t>
  </si>
  <si>
    <t>รพ.พระพรหม</t>
  </si>
  <si>
    <t>คลินิกเวชกรรมเฉพาะทางไตเทียมมูลนิธิกู้ภัยร่มไทร</t>
  </si>
  <si>
    <t>รพ.ชุมตาบง</t>
  </si>
  <si>
    <t>รพ.วังยาง</t>
  </si>
  <si>
    <t>มิตรไมตรีคลินิกเวชกรรม (สาขาลาดสวาย)</t>
  </si>
  <si>
    <t>บ้านอบอุ่น คลินิกเวชกรรม สาขาคลองหก</t>
  </si>
  <si>
    <t>บ้านอบอุ่น คลินิกเวชกรรม สาขาสะพานแดง</t>
  </si>
  <si>
    <t>มิตรไมตรีสหคลินิก สาขาลาซาล</t>
  </si>
  <si>
    <t>บางกอกใหญ่ คลินิกเวชกรรม</t>
  </si>
  <si>
    <t>ศิริพัฒน์เมดดิคัลคลินิกเวชกรรม</t>
  </si>
  <si>
    <t>ศิริพัฒน์เมดดิคัลสหคลินิก</t>
  </si>
  <si>
    <t>รพ.ทั่วไปขนาดเล็กสหวิทยาการมะลิ</t>
  </si>
  <si>
    <t>ธนารมย์สหคลินิก(ราชพฤกษ์-สวนผัก)</t>
  </si>
  <si>
    <t>บ้านอบอุ่น คลินิกเวชกรรม สาขาบางพูน</t>
  </si>
  <si>
    <t>บ้านอบอุ่น คลินิกเวชกรรม สาขาบางคูวัด</t>
  </si>
  <si>
    <t>มิตรไมตรีคลินิกเวชกรรม(ไอยรา)</t>
  </si>
  <si>
    <t>มิตรไมตรีคลินิกเวชกรรม(ซอยคุณพระ)</t>
  </si>
  <si>
    <t>มิตรไมตรีคลินิกเวชกรรม(วัดด่านสำโรง)</t>
  </si>
  <si>
    <t>ศูนย์การแพทย์และโรงพยาบาลมหาวิทยาลัยพะเยา</t>
  </si>
  <si>
    <t>รพ.ทหารอากาศ (สีกัน)</t>
  </si>
  <si>
    <t>มิตรไมตรีคลินิกเวชกรรม(บึงคำพร้อย)</t>
  </si>
  <si>
    <t>มิตรไมตรีคลินิกเวชกรรม(คลองถนน)</t>
  </si>
  <si>
    <t>มิตรไมตรีคลินิกเวชกรรม(สามโคก)</t>
  </si>
  <si>
    <t>บ้านอบอุ่นคลินิกเวชกรรม(สาขาเรวดี)</t>
  </si>
  <si>
    <t>บ้านอบอุ่นคลินิกเวชกรรม(สาขาท่าอิฐ)</t>
  </si>
  <si>
    <t>บ้านอบอุ่น คลินิกเวชกรรม สาขาลาดสวาย</t>
  </si>
  <si>
    <t>รพ.ศูนย์การแพทย์มหาวิทยาลัยแม่ฟ้าหลวง</t>
  </si>
  <si>
    <t>มิตรไมตรีคลินิกเวชกรรม(วัดพระเงิน)</t>
  </si>
  <si>
    <t>มิตรไมตรีคลินิกเวชกรรม (อุดมสุข)</t>
  </si>
  <si>
    <t>เมืองธรรมคลินิกเวชกรรม(สาขาพัฒนาการ)</t>
  </si>
  <si>
    <t>เมืองธรรมคลินิกเวชกรรม</t>
  </si>
  <si>
    <t>มิตรไมตรีคลินิกเวชกรรม(โพธิ์แจ้)</t>
  </si>
  <si>
    <t>มิตรไมตรีคลินิกเวชกรรม(เศรษฐกิจ1)</t>
  </si>
  <si>
    <t>มิตรไมตรีคลินิกเวชกรรม(วัดพันท้าย)</t>
  </si>
  <si>
    <t>มิตรไมตรีคลินิกเวชกรรม(ตลาดพระราม5)</t>
  </si>
  <si>
    <t>มิตรไมตรีคลินิกเวชกรรม(งามวงศ์วาน)</t>
  </si>
  <si>
    <t>มิตรไมตรีคลินิกเวชกรรม(บางศรีเมือง)</t>
  </si>
  <si>
    <t>บ้านอบอุ่นคลินิกเวชกรรม(สาขาบางศรีเมือง)</t>
  </si>
  <si>
    <t>บ้านอบอุ่นคลินิกเวชกรรม( สาขาบางรักพัฒนา)</t>
  </si>
  <si>
    <t>บ้านอบอุ่นคลินิกเวชกรรม (สาขาบางกรวย-ไทรน้อย)</t>
  </si>
  <si>
    <t>สิทธิเวชร่มเกล้าคลินิกเวชกรรม</t>
  </si>
  <si>
    <t>มิตรไมตรีคลินิกเวชกรรม(พัทยาใต้)</t>
  </si>
  <si>
    <t>คลินิกเวชกรรมท่าพระตลาดพลู</t>
  </si>
  <si>
    <t>ศูนย์บริการสาธารณสุข6(วัดศาลาทอง)</t>
  </si>
  <si>
    <t>รพ.ยะลาสิริรัตนรักษ์</t>
  </si>
  <si>
    <t>รพ.เวียงเก่า</t>
  </si>
  <si>
    <t>รพ.โนนศิลา</t>
  </si>
  <si>
    <t>SN00</t>
  </si>
  <si>
    <t>กรมแพทย์ทหารเรือ</t>
  </si>
  <si>
    <t>14</t>
  </si>
  <si>
    <t>กรมแพทย์ทหาร</t>
  </si>
  <si>
    <t>แขวน</t>
  </si>
  <si>
    <t>NO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</si>
  <si>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</si>
  <si>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</si>
  <si>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</si>
  <si>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</si>
  <si>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</si>
  <si>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</si>
  <si>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</si>
  <si>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</si>
  <si>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</si>
  <si>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</si>
  <si>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</si>
  <si>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</si>
  <si>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</si>
  <si>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</si>
  <si>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</si>
  <si>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</si>
  <si>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</si>
  <si>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</si>
  <si>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</si>
  <si>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</si>
  <si>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</si>
  <si>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</si>
  <si>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</si>
  <si>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</si>
  <si>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</si>
  <si>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</si>
  <si>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</si>
  <si>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</si>
  <si>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</si>
  <si>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</si>
  <si>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</si>
  <si>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</si>
  <si>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</si>
  <si>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</si>
  <si>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</si>
  <si>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</si>
  <si>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</si>
  <si>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</si>
  <si>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</si>
  <si>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</si>
  <si>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</si>
  <si>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</si>
  <si>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</si>
  <si>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</si>
  <si>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</si>
  <si>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</si>
  <si>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</si>
  <si>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</si>
  <si>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</si>
  <si>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</si>
  <si>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</si>
  <si>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</si>
  <si>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</si>
  <si>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</si>
  <si>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</si>
  <si>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</si>
  <si>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</si>
  <si>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</si>
  <si>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</si>
  <si>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</si>
  <si>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</si>
  <si>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</si>
  <si>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</si>
  <si>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</si>
  <si>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</si>
  <si>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</si>
  <si>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</si>
  <si>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</si>
  <si>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</si>
  <si>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</si>
  <si>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</si>
  <si>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</si>
  <si>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</si>
  <si>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</si>
  <si>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</si>
  <si>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</si>
  <si>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</si>
  <si>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</si>
  <si>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</si>
  <si>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</si>
  <si>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</si>
  <si>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</si>
  <si>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</si>
  <si>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</si>
  <si>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</si>
  <si>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</si>
  <si>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</si>
  <si>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</si>
  <si>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</si>
  <si>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</si>
  <si>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</si>
  <si>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</si>
  <si>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</si>
  <si>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</si>
  <si>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</si>
  <si>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</si>
  <si>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</si>
  <si>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</si>
  <si>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</si>
  <si>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</si>
  <si>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</si>
  <si>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</si>
  <si>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</si>
  <si>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</si>
  <si>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</si>
  <si>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</si>
  <si>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</si>
  <si>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</si>
  <si>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</si>
  <si>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</si>
  <si>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</si>
  <si>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</si>
  <si>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</si>
  <si>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</si>
  <si>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</si>
  <si>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</si>
  <si>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</si>
  <si>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</si>
  <si>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</si>
  <si>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</si>
  <si>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</si>
  <si>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</si>
  <si>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</si>
  <si>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</si>
  <si>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</si>
  <si>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</si>
  <si>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</si>
  <si>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</si>
  <si>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</si>
  <si>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</si>
  <si>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</si>
  <si>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</si>
  <si>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</si>
  <si>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</si>
  <si>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</si>
  <si>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</si>
  <si>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</si>
  <si>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</si>
  <si>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</si>
  <si>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</si>
  <si>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</si>
  <si>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</si>
  <si>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</si>
  <si>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</si>
  <si>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</si>
  <si>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</si>
  <si>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</si>
  <si>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</si>
  <si>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</si>
  <si>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</si>
  <si>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</si>
  <si>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</si>
  <si>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</si>
  <si>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</si>
  <si>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</si>
  <si>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</si>
  <si>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</si>
  <si>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</si>
  <si>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</si>
  <si>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</si>
  <si>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</si>
  <si>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</si>
  <si>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</si>
  <si>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</si>
  <si>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</si>
  <si>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</si>
  <si>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</si>
  <si>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</si>
  <si>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</si>
  <si>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</si>
  <si>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</si>
  <si>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</si>
  <si>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</si>
  <si>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</si>
  <si>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</si>
  <si>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</si>
  <si>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</si>
  <si>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</si>
  <si>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</si>
  <si>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</si>
  <si>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</si>
  <si>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</si>
  <si>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</si>
  <si>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</si>
  <si>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</si>
  <si>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</si>
  <si>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</si>
  <si>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</si>
  <si>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</si>
  <si>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</si>
  <si>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</si>
  <si>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</si>
  <si>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</si>
  <si>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</si>
  <si>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</si>
  <si>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</si>
  <si>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</si>
  <si>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</si>
  <si>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</si>
  <si>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</si>
  <si>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</si>
  <si>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</si>
  <si>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</si>
  <si>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</si>
  <si>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</si>
  <si>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</si>
  <si>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</si>
  <si>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</si>
  <si>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</si>
  <si>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</si>
  <si>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</si>
  <si>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</si>
  <si>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</si>
  <si>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</si>
  <si>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</si>
  <si>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</si>
  <si>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</si>
  <si>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</si>
  <si>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</si>
  <si>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</si>
  <si>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</si>
  <si>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</si>
  <si>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</si>
  <si>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</si>
  <si>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</si>
  <si>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</si>
  <si>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</si>
  <si>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</si>
  <si>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</si>
  <si>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</si>
  <si>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</si>
  <si>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</si>
  <si>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</si>
  <si>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</si>
  <si>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</si>
  <si>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</si>
  <si>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</si>
  <si>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</si>
  <si>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</si>
  <si>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</si>
  <si>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</si>
  <si>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</si>
  <si>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</si>
  <si>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</si>
  <si>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</si>
  <si>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</si>
  <si>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</si>
  <si>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</si>
  <si>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</si>
  <si>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</si>
  <si>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</si>
  <si>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</si>
  <si>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</si>
  <si>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</si>
  <si>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</si>
  <si>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</si>
  <si>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</si>
  <si>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</si>
  <si>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</si>
  <si>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</si>
  <si>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</si>
  <si>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</si>
  <si>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</si>
  <si>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</si>
  <si>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</si>
  <si>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</si>
  <si>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</si>
  <si>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</si>
  <si>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</si>
  <si>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</si>
  <si>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</si>
  <si>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</si>
  <si>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</si>
  <si>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</si>
  <si>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</si>
  <si>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</si>
  <si>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</si>
  <si>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</si>
  <si>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</si>
  <si>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</si>
  <si>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</si>
  <si>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</si>
  <si>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</si>
  <si>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</si>
  <si>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</si>
  <si>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</si>
  <si>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</si>
  <si>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</si>
  <si>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</si>
  <si>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</si>
  <si>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</si>
  <si>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</si>
  <si>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</si>
  <si>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</si>
  <si>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</si>
  <si>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</si>
  <si>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</si>
  <si>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</si>
  <si>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</si>
  <si>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</si>
  <si>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</si>
  <si>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</si>
  <si>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</si>
  <si>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</si>
  <si>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</si>
  <si>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</si>
  <si>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</si>
  <si>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</si>
  <si>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</si>
  <si>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</si>
  <si>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</si>
  <si>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</si>
  <si>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</si>
  <si>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</si>
  <si>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</si>
  <si>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</si>
  <si>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</si>
  <si>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</si>
  <si>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</si>
  <si>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</si>
  <si>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</si>
  <si>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</si>
  <si>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</si>
  <si>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</si>
  <si>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</si>
  <si>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</si>
  <si>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</si>
  <si>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</si>
  <si>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</si>
  <si>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</si>
  <si>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</si>
  <si>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</si>
  <si>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</si>
  <si>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</si>
  <si>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</si>
  <si>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</si>
  <si>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</si>
  <si>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</si>
  <si>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</si>
  <si>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</si>
  <si>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</si>
  <si>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</si>
  <si>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</si>
  <si>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</si>
  <si>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</si>
  <si>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</si>
  <si>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</si>
  <si>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</si>
  <si>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</si>
  <si>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</si>
  <si>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</si>
  <si>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</si>
  <si>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</si>
  <si>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</si>
  <si>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</si>
  <si>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</si>
  <si>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</si>
  <si>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</si>
  <si>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</si>
  <si>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</si>
  <si>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</si>
  <si>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</si>
  <si>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</si>
  <si>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</si>
  <si>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</si>
  <si>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</si>
  <si>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</si>
  <si>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</si>
  <si>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</si>
  <si>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</si>
  <si>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</si>
  <si>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</si>
  <si>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</si>
  <si>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</si>
  <si>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</si>
  <si>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</si>
  <si>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</si>
  <si>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</si>
  <si>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</si>
  <si>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</si>
  <si>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</si>
  <si>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</si>
  <si>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</si>
  <si>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</si>
  <si>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</si>
  <si>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</si>
  <si>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</si>
  <si>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</si>
  <si>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</si>
  <si>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</si>
  <si>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</si>
  <si>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</si>
  <si>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</si>
  <si>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</si>
  <si>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</si>
  <si>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</si>
  <si>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</si>
  <si>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</si>
  <si>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</si>
  <si>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</si>
  <si>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</si>
  <si>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</si>
  <si>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</si>
  <si>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</si>
  <si>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</si>
  <si>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</si>
  <si>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</si>
  <si>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</si>
  <si>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</si>
  <si>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</si>
  <si>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</si>
  <si>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</si>
  <si>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</si>
  <si>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</si>
  <si>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</si>
  <si>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</si>
  <si>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</si>
  <si>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</si>
  <si>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</si>
  <si>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</si>
  <si>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</si>
  <si>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</si>
  <si>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</si>
  <si>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</si>
  <si>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</si>
  <si>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</si>
  <si>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</si>
  <si>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</si>
  <si>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</si>
  <si>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</si>
  <si>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</si>
  <si>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</si>
  <si>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</si>
  <si>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</si>
  <si>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</si>
  <si>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</si>
  <si>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</si>
  <si>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</si>
  <si>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</si>
  <si>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</si>
  <si>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</si>
  <si>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</si>
  <si>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</si>
  <si>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</si>
  <si>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</si>
  <si>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</si>
  <si>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</si>
  <si>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</si>
  <si>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</si>
  <si>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</si>
  <si>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</si>
  <si>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</si>
  <si>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</si>
  <si>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</si>
  <si>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</si>
  <si>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</si>
  <si>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</si>
  <si>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</si>
  <si>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</si>
  <si>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</si>
  <si>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</si>
  <si>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</si>
  <si>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</si>
  <si>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</si>
  <si>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</si>
  <si>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</si>
  <si>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</si>
  <si>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</si>
  <si>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</si>
  <si>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</si>
  <si>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</si>
  <si>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</si>
  <si>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</si>
  <si>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</si>
  <si>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</si>
  <si>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</si>
  <si>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</si>
  <si>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</si>
  <si>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</si>
  <si>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</si>
  <si>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</si>
  <si>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</si>
  <si>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</si>
  <si>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</si>
  <si>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</si>
  <si>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</si>
  <si>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</si>
  <si>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</si>
  <si>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</si>
  <si>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</si>
  <si>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</si>
  <si>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</si>
  <si>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</si>
  <si>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</si>
  <si>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</si>
  <si>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</si>
  <si>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</si>
  <si>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</si>
  <si>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</si>
  <si>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</si>
  <si>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</si>
  <si>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</si>
  <si>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</si>
  <si>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</si>
  <si>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</si>
  <si>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</si>
  <si>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</si>
  <si>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</si>
  <si>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</si>
  <si>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</si>
  <si>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</si>
  <si>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</si>
  <si>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</si>
  <si>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</si>
  <si>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</si>
  <si>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</si>
  <si>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</si>
  <si>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</si>
  <si>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</si>
  <si>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</si>
  <si>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</si>
  <si>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</si>
  <si>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</si>
  <si>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</si>
  <si>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</si>
  <si>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</si>
  <si>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</si>
  <si>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</si>
  <si>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</si>
  <si>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</si>
  <si>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</si>
  <si>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</si>
  <si>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</si>
  <si>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</si>
  <si>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</si>
  <si>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</si>
  <si>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</si>
  <si>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</si>
  <si>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</si>
  <si>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</si>
  <si>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</si>
  <si>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</si>
  <si>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</si>
  <si>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</si>
  <si>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</si>
  <si>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</si>
  <si>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</si>
  <si>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</si>
  <si>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</si>
  <si>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</si>
  <si>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</si>
  <si>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</si>
  <si>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</si>
  <si>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</si>
  <si>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</si>
  <si>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</si>
  <si>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</si>
  <si>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</si>
  <si>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</si>
  <si>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</si>
  <si>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</si>
  <si>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</si>
  <si>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</si>
  <si>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</si>
  <si>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</si>
  <si>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</si>
  <si>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</si>
  <si>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</si>
  <si>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</si>
  <si>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</si>
  <si>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</si>
  <si>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</si>
  <si>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</si>
  <si>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</si>
  <si>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</si>
  <si>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</si>
  <si>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</si>
  <si>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</si>
  <si>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</si>
  <si>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</si>
  <si>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</si>
  <si>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</si>
  <si>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</si>
  <si>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</si>
  <si>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</si>
  <si>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</si>
  <si>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</si>
  <si>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</si>
  <si>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</si>
  <si>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</si>
  <si>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</si>
  <si>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</si>
  <si>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</si>
  <si>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</si>
  <si>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</si>
  <si>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</si>
  <si>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</si>
  <si>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</si>
  <si>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</si>
  <si>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</si>
  <si>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</si>
  <si>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</si>
  <si>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</si>
  <si>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</si>
  <si>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</si>
  <si>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</si>
  <si>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</si>
  <si>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</si>
  <si>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</si>
  <si>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</si>
  <si>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</si>
  <si>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</si>
  <si>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</si>
  <si>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</si>
  <si>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</si>
  <si>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</si>
  <si>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</si>
  <si>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</si>
  <si>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</si>
  <si>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</si>
  <si>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</si>
  <si>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</si>
  <si>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</si>
  <si>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</si>
  <si>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</si>
  <si>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</si>
  <si>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</si>
  <si>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</si>
  <si>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</si>
  <si>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</si>
  <si>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</si>
  <si>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</si>
  <si>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</si>
  <si>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</si>
  <si>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</si>
  <si>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</si>
  <si>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</si>
  <si>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</si>
  <si>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</si>
  <si>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</si>
  <si>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</si>
  <si>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</si>
  <si>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</si>
  <si>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</si>
  <si>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</si>
  <si>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</si>
  <si>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</si>
  <si>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</si>
  <si>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</si>
  <si>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</si>
  <si>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</si>
  <si>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</si>
  <si>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</si>
  <si>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</si>
  <si>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</si>
  <si>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</si>
  <si>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</si>
  <si>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</si>
  <si>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</si>
  <si>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</si>
  <si>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</si>
  <si>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</si>
  <si>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</si>
  <si>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</si>
  <si>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</si>
  <si>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</si>
  <si>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</si>
  <si>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</si>
  <si>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</si>
  <si>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</si>
  <si>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</si>
  <si>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</si>
  <si>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</si>
  <si>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</si>
  <si>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</si>
  <si>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</si>
  <si>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</si>
  <si>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</si>
  <si>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</si>
  <si>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</si>
  <si>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</si>
  <si>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</si>
  <si>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</si>
  <si>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</si>
  <si>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</si>
  <si>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</si>
  <si>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</si>
  <si>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</si>
  <si>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</si>
  <si>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</si>
  <si>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</si>
  <si>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</si>
  <si>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</si>
  <si>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</si>
  <si>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</si>
  <si>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</si>
  <si>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</si>
  <si>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</si>
  <si>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</si>
  <si>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</si>
  <si>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</si>
  <si>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</si>
  <si>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</si>
  <si>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</si>
  <si>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</si>
  <si>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</si>
  <si>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</si>
  <si>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</si>
  <si>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</si>
  <si>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</si>
  <si>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</si>
  <si>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</si>
  <si>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</si>
  <si>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</si>
  <si>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</si>
  <si>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</si>
  <si>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</si>
  <si>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</si>
  <si>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</si>
  <si>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</si>
  <si>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</si>
  <si>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</si>
  <si>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</si>
  <si>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</si>
  <si>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</si>
  <si>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</si>
  <si>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</si>
  <si>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</si>
  <si>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</si>
  <si>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</si>
  <si>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</si>
  <si>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</si>
  <si>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</si>
  <si>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</si>
  <si>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</si>
  <si>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</si>
  <si>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</si>
  <si>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</si>
  <si>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</si>
  <si>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</si>
  <si>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</si>
  <si>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</si>
  <si>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</si>
  <si>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</si>
  <si>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</si>
  <si>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</si>
  <si>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</si>
  <si>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</si>
  <si>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</si>
  <si>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</si>
  <si>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</si>
  <si>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</si>
  <si>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</si>
  <si>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</si>
  <si>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</si>
  <si>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</si>
  <si>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</si>
  <si>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</si>
  <si>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</si>
  <si>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</si>
  <si>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</si>
  <si>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</si>
  <si>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</si>
  <si>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</si>
  <si>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</si>
  <si>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</si>
  <si>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</si>
  <si>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</si>
  <si>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</si>
  <si>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</si>
  <si>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</si>
  <si>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</si>
  <si>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</si>
  <si>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</si>
  <si>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</si>
  <si>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</si>
  <si>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</si>
  <si>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</si>
  <si>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</si>
  <si>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</si>
  <si>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</si>
  <si>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</si>
  <si>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</si>
  <si>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</si>
  <si>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</si>
  <si>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</si>
  <si>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</si>
  <si>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</si>
  <si>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</si>
  <si>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</si>
  <si>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</si>
  <si>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</si>
  <si>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</si>
  <si>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</si>
  <si>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</si>
  <si>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</si>
  <si>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</si>
  <si>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</si>
  <si>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</si>
  <si>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</si>
  <si>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</si>
  <si>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</si>
  <si>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</si>
  <si>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</si>
  <si>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</si>
  <si>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</si>
  <si>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</si>
  <si>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</si>
  <si>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</si>
  <si>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</si>
  <si>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</si>
  <si>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</si>
  <si>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</si>
  <si>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</si>
  <si>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</si>
  <si>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</si>
  <si>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</si>
  <si>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</si>
  <si>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</si>
  <si>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</si>
  <si>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</si>
  <si>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</si>
  <si>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</si>
  <si>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</si>
  <si>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</si>
  <si>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</si>
  <si>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</si>
  <si>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</si>
  <si>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</si>
  <si>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</si>
  <si>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</si>
  <si>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</si>
  <si>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</si>
  <si>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</si>
  <si>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</si>
  <si>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</si>
  <si>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</si>
  <si>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</si>
  <si>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</si>
  <si>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</si>
  <si>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</si>
  <si>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</si>
  <si>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</si>
  <si>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</si>
  <si>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</si>
  <si>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</si>
  <si>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</si>
  <si>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</si>
  <si>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</si>
  <si>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</si>
  <si>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</si>
  <si>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</si>
  <si>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</si>
  <si>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</si>
  <si>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</si>
  <si>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</si>
  <si>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</si>
  <si>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</si>
  <si>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</si>
  <si>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</si>
  <si>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</si>
  <si>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</si>
  <si>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</si>
  <si>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</si>
  <si>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</si>
  <si>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</si>
  <si>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</si>
  <si>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</si>
  <si>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</si>
  <si>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</si>
  <si>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</si>
  <si>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</si>
  <si>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</si>
  <si>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</si>
  <si>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</si>
  <si>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</si>
  <si>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</si>
  <si>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</si>
  <si>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</si>
  <si>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</si>
  <si>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</si>
  <si>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</si>
  <si>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</si>
  <si>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</si>
  <si>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</si>
  <si>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</si>
  <si>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</si>
  <si>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</si>
  <si>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</si>
  <si>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</si>
  <si>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</si>
  <si>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</si>
  <si>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</si>
  <si>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</si>
  <si>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</si>
  <si>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</si>
  <si>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</si>
  <si>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</si>
  <si>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</si>
  <si>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</si>
  <si>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</si>
  <si>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</si>
  <si>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</si>
  <si>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</si>
  <si>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</si>
  <si>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</si>
  <si>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</si>
  <si>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</si>
  <si>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</si>
  <si>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</si>
  <si>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</si>
  <si>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</si>
  <si>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</si>
  <si>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</si>
  <si>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</si>
  <si>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</si>
  <si>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</si>
  <si>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</si>
  <si>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</si>
  <si>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</si>
  <si>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</si>
  <si>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</si>
  <si>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</si>
  <si>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</si>
  <si>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</si>
  <si>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</si>
  <si>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</si>
  <si>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</si>
  <si>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</si>
  <si>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</si>
  <si>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</si>
  <si>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</si>
  <si>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</si>
  <si>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</si>
  <si>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</si>
  <si>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</si>
  <si>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</si>
  <si>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</si>
  <si>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</si>
  <si>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</si>
  <si>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</si>
  <si>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</si>
  <si>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</si>
  <si>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</si>
  <si>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</si>
  <si>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</si>
  <si>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</si>
  <si>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</si>
  <si>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</si>
  <si>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</si>
  <si>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</si>
  <si>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</si>
  <si>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</si>
  <si>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</si>
  <si>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</si>
  <si>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</si>
  <si>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</si>
  <si>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</si>
  <si>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</si>
  <si>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</si>
  <si>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</si>
  <si>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</si>
  <si>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</si>
  <si>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</si>
  <si>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</si>
  <si>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</si>
  <si>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</si>
  <si>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</si>
  <si>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</si>
  <si>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</si>
  <si>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</si>
  <si>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</si>
  <si>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</si>
  <si>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</si>
  <si>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</si>
  <si>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</si>
  <si>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</si>
  <si>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</si>
  <si>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</si>
  <si>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</si>
  <si>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</si>
  <si>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</si>
  <si>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</si>
  <si>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</si>
  <si>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</si>
  <si>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</si>
  <si>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</si>
  <si>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</si>
  <si>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</si>
  <si>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</si>
  <si>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</si>
  <si>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</si>
  <si>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</si>
  <si>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</si>
  <si>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</si>
  <si>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</si>
  <si>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</si>
  <si>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</si>
  <si>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</si>
  <si>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</si>
  <si>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</si>
  <si>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</si>
  <si>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</si>
  <si>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</si>
  <si>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</si>
  <si>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</si>
  <si>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</si>
  <si>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</si>
  <si>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</si>
  <si>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</si>
  <si>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</si>
  <si>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</si>
  <si>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</si>
  <si>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</si>
  <si>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</si>
  <si>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</si>
  <si>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</si>
  <si>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</si>
  <si>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</si>
  <si>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</si>
  <si>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</si>
  <si>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</si>
  <si>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</si>
  <si>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</si>
  <si>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</si>
  <si>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</si>
  <si>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</si>
  <si>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</si>
  <si>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</si>
  <si>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</si>
  <si>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</si>
  <si>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</si>
  <si>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</si>
  <si>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</si>
  <si>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</si>
  <si>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</si>
  <si>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</si>
  <si>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</si>
  <si>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</si>
  <si>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</si>
  <si>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</si>
  <si>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</si>
  <si>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</si>
  <si>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</si>
  <si>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</si>
  <si>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</si>
  <si>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</si>
  <si>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</si>
  <si>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</si>
  <si>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</si>
  <si>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</si>
  <si>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</si>
  <si>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</si>
  <si>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</si>
  <si>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</si>
  <si>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</si>
  <si>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</si>
  <si>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</si>
  <si>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</si>
  <si>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</si>
  <si>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</si>
  <si>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</si>
  <si>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</si>
  <si>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</si>
  <si>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</si>
  <si>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</si>
  <si>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</si>
  <si>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</si>
  <si>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</si>
  <si>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</si>
  <si>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</si>
  <si>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</si>
  <si>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</si>
  <si>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</si>
  <si>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</si>
  <si>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</si>
  <si>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</si>
  <si>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</si>
  <si>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</si>
  <si>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</si>
  <si>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</si>
  <si>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</si>
  <si>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</si>
  <si>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</si>
  <si>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</si>
  <si>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</si>
  <si>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</si>
  <si>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</si>
  <si>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</si>
  <si>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</si>
  <si>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</si>
  <si>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</si>
  <si>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</si>
  <si>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</si>
  <si>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</si>
  <si>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</si>
  <si>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</si>
  <si>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</si>
  <si>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</si>
  <si>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</si>
  <si>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</si>
  <si>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</si>
  <si>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</si>
  <si>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</si>
  <si>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</si>
  <si>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</si>
  <si>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</si>
  <si>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</si>
  <si>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</si>
  <si>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</si>
  <si>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</si>
  <si>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</si>
  <si>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</si>
  <si>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</si>
  <si>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</si>
  <si>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</si>
  <si>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</si>
  <si>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</si>
  <si>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</si>
  <si>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</si>
  <si>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</si>
  <si>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</si>
  <si>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</si>
  <si>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</si>
  <si>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</si>
  <si>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</si>
  <si>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</si>
  <si>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</si>
  <si>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</si>
  <si>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</si>
  <si>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</si>
  <si>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</si>
  <si>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</si>
  <si>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</si>
  <si>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</si>
  <si>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</si>
  <si>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</si>
  <si>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</si>
  <si>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</si>
  <si>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</si>
  <si>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</si>
  <si>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</si>
  <si>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</si>
  <si>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</si>
  <si>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</si>
  <si>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</si>
  <si>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</si>
  <si>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</si>
  <si>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</si>
  <si>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</si>
  <si>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</si>
  <si>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</si>
  <si>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</si>
  <si>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</si>
  <si>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</si>
  <si>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</si>
  <si>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</si>
  <si>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</si>
  <si>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</si>
  <si>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</si>
  <si>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</si>
  <si>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</si>
  <si>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</si>
  <si>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</si>
  <si>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</si>
  <si>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</si>
  <si>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</si>
  <si>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</si>
  <si>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</si>
  <si>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</si>
  <si>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</si>
  <si>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</si>
  <si>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</si>
  <si>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</si>
  <si>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</si>
  <si>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</si>
  <si>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</si>
  <si>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</si>
  <si>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</si>
  <si>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</si>
  <si>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</si>
  <si>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</si>
  <si>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</si>
  <si>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</si>
  <si>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</si>
  <si>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</si>
  <si>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</si>
  <si>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</si>
  <si>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</si>
  <si>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</si>
  <si>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</si>
  <si>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</si>
  <si>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</si>
  <si>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</si>
  <si>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</si>
  <si>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</si>
  <si>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</si>
  <si>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</si>
  <si>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</si>
  <si>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</si>
  <si>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</si>
  <si>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</si>
  <si>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</si>
  <si>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</si>
  <si>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</si>
  <si>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</si>
  <si>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</si>
  <si>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</si>
  <si>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</si>
  <si>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</si>
  <si>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</si>
  <si>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</si>
  <si>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</si>
  <si>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</si>
  <si>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</si>
  <si>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</si>
  <si>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</si>
  <si>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</si>
  <si>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</si>
  <si>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</si>
  <si>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</si>
  <si>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</si>
  <si>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</si>
  <si>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</si>
  <si>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</si>
  <si>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</si>
  <si>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</si>
  <si>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</si>
  <si>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</si>
  <si>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</si>
  <si>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</si>
  <si>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</si>
  <si>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</si>
  <si>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</si>
  <si>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</si>
  <si>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</si>
  <si>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</si>
  <si>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</si>
  <si>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</si>
  <si>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</si>
  <si>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</si>
  <si>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</si>
  <si>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</si>
  <si>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</si>
  <si>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</si>
  <si>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</si>
  <si>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</si>
  <si>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</si>
  <si>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</si>
  <si>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</si>
  <si>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</si>
  <si>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</si>
  <si>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</si>
  <si>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</si>
  <si>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</si>
  <si>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</si>
  <si>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</si>
  <si>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</si>
  <si>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</si>
  <si>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</si>
  <si>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</si>
  <si>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</si>
  <si>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</si>
  <si>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</si>
  <si>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</si>
  <si>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</si>
  <si>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</si>
  <si>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</si>
  <si>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</si>
  <si>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</si>
  <si>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</si>
  <si>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</si>
  <si>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</si>
  <si>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</si>
  <si>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</si>
  <si>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</si>
  <si>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</si>
  <si>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</si>
  <si>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</si>
  <si>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</si>
  <si>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</si>
  <si>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</si>
  <si>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</si>
  <si>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</si>
  <si>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</si>
  <si>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</si>
  <si>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</si>
  <si>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</si>
  <si>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</si>
  <si>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</si>
  <si>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</si>
  <si>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</si>
  <si>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</si>
  <si>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</si>
  <si>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</si>
  <si>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</si>
  <si>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</si>
  <si>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</si>
  <si>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</si>
  <si>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</si>
  <si>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</si>
  <si>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</si>
  <si>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</si>
  <si>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</si>
  <si>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</si>
  <si>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</si>
  <si>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</si>
  <si>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</si>
  <si>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</si>
  <si>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</si>
  <si>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</si>
  <si>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</si>
  <si>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</si>
  <si>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</si>
  <si>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</si>
  <si>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</si>
  <si>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</si>
  <si>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</si>
  <si>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</si>
  <si>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</si>
  <si>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</si>
  <si>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</si>
  <si>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</si>
  <si>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</si>
  <si>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</si>
  <si>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</si>
  <si>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</si>
  <si>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</si>
  <si>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</si>
  <si>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</si>
  <si>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</si>
  <si>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</si>
  <si>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</si>
  <si>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</si>
  <si>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</si>
  <si>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</si>
  <si>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</si>
  <si>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</si>
  <si>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</si>
  <si>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</si>
  <si>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</si>
  <si>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</si>
  <si>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</si>
  <si>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</si>
  <si>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</si>
  <si>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</si>
  <si>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</si>
  <si>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</si>
  <si>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</si>
  <si>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</si>
  <si>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</si>
  <si>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</si>
  <si>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</si>
  <si>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</si>
  <si>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</si>
  <si>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</si>
  <si>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</si>
  <si>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</si>
  <si>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</si>
  <si>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</si>
  <si>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</si>
  <si>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</si>
  <si>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</si>
  <si>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</si>
  <si>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</si>
  <si>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</si>
  <si>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</si>
  <si>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</si>
  <si>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</si>
  <si>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</si>
  <si>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</si>
  <si>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</si>
  <si>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</si>
  <si>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</si>
  <si>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</si>
  <si>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</si>
  <si>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</si>
  <si>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</si>
  <si>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</si>
  <si>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ยอดส่งจริง</t>
  </si>
  <si>
    <t>ยอดที่ควรจัดส่ง</t>
  </si>
  <si>
    <t>แจ้ง GPO จัดส่ง
งวดผลงานเมย.63</t>
  </si>
  <si>
    <t>แขวนรอตรวจสอบ</t>
  </si>
  <si>
    <t xml:space="preserve">มิตรไมตรีสหคลินิกสาขาแก้วเงินทอง  </t>
  </si>
  <si>
    <t xml:space="preserve">คลินิกเวชกรรมมูลนิธิกู้ภัยร่มไทร  </t>
  </si>
  <si>
    <t>ไม่พบข้อมูล</t>
  </si>
  <si>
    <t>รพ.บันทึกไม่ทัน ขอให้จัดส่งก่อน</t>
  </si>
  <si>
    <t>รพ.ขอให้จัดส่งก่อน</t>
  </si>
  <si>
    <t>รพ.ทั่วไปขนาดเล็กนัน+รพ.นันอา</t>
  </si>
  <si>
    <t>ภาควิชากุมารเวชศาสตร์ รพ.มหาราชนครเชียงใหม่ มหาวิทยาลัยเชียงใหม่+โรงพยาบาลมหาราชนครเชียงใหม่</t>
  </si>
  <si>
    <t>รพ.รามาธิบดี+รพ.รามาธิบดี ภาควิชากุมารเวชศาสตร์</t>
  </si>
  <si>
    <t>รพ.ศิริราช +รพ.ศิริราช ภาควิชาเวชศาสตร์ป้องกันและสังคม</t>
  </si>
  <si>
    <t>สรุปการจัดส่งวัคซีน Rabies ที่จัดส่งให้หน่วยบริการแล้ว ตั้งแต่ กค.62-กพ.63</t>
  </si>
  <si>
    <t>Hcode ไม่ถูก/ซ้ำ</t>
  </si>
  <si>
    <t>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</si>
</sst>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18"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indexed="8"/>
      <name val="TH SarabunPS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b/>
      <sz val="16"/>
      <color rgb="FF0070C0"/>
      <name val="TH SarabunPSK"/>
      <family val="2"/>
    </font>
    <font>
      <sz val="14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sz val="16"/>
      <color rgb="FF0070C0"/>
      <name val="TH SarabunPSK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b/>
      <sz val="16"/>
      <color indexed="8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0070C0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0" xfId="0" pivotButton="1"/>
    <xf numFmtId="4" fontId="0" fillId="0" borderId="0" xfId="0" applyNumberFormat="1"/>
    <xf numFmtId="0" fontId="0" fillId="0" borderId="1" xfId="0" applyBorder="1"/>
    <xf numFmtId="4" fontId="0" fillId="4" borderId="1" xfId="0" applyNumberFormat="1" applyFill="1" applyBorder="1"/>
    <xf numFmtId="0" fontId="0" fillId="4" borderId="1" xfId="0" applyFill="1" applyBorder="1"/>
    <xf numFmtId="4" fontId="0" fillId="5" borderId="1" xfId="0" applyNumberFormat="1" applyFill="1" applyBorder="1"/>
    <xf numFmtId="4" fontId="0" fillId="2" borderId="1" xfId="0" applyNumberFormat="1" applyFill="1" applyBorder="1"/>
    <xf numFmtId="0" fontId="0" fillId="6" borderId="1" xfId="0" applyFill="1" applyBorder="1"/>
    <xf numFmtId="0" fontId="0" fillId="0" borderId="0" xfId="0" applyAlignment="1">
      <alignment vertical="top"/>
    </xf>
    <xf numFmtId="0" fontId="3" fillId="0" borderId="0" xfId="0" applyFont="1" applyAlignment="1">
      <alignment horizontal="left" vertical="top"/>
    </xf>
    <xf numFmtId="3" fontId="3" fillId="0" borderId="0" xfId="0" applyNumberFormat="1" applyFont="1" applyAlignment="1">
      <alignment horizontal="right" vertical="top"/>
    </xf>
    <xf numFmtId="4" fontId="3" fillId="0" borderId="0" xfId="0" applyNumberFormat="1" applyFont="1" applyAlignment="1">
      <alignment horizontal="right" vertical="top"/>
    </xf>
    <xf numFmtId="0" fontId="0" fillId="0" borderId="0" xfId="0" applyNumberFormat="1"/>
    <xf numFmtId="3" fontId="6" fillId="0" borderId="5" xfId="0" applyNumberFormat="1" applyFont="1" applyBorder="1" applyAlignment="1">
      <alignment vertical="top"/>
    </xf>
    <xf numFmtId="0" fontId="3" fillId="7" borderId="0" xfId="0" applyFont="1" applyFill="1" applyAlignment="1">
      <alignment horizontal="center" vertical="top" wrapText="1" readingOrder="1"/>
    </xf>
    <xf numFmtId="0" fontId="0" fillId="7" borderId="0" xfId="0" applyFill="1" applyAlignment="1">
      <alignment horizontal="center" vertical="top"/>
    </xf>
    <xf numFmtId="3" fontId="7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Font="1" applyFill="1"/>
    <xf numFmtId="49" fontId="1" fillId="0" borderId="1" xfId="0" applyNumberFormat="1" applyFont="1" applyFill="1" applyBorder="1"/>
    <xf numFmtId="3" fontId="1" fillId="0" borderId="1" xfId="0" applyNumberFormat="1" applyFont="1" applyFill="1" applyBorder="1"/>
    <xf numFmtId="3" fontId="1" fillId="0" borderId="0" xfId="0" applyNumberFormat="1" applyFont="1" applyFill="1"/>
    <xf numFmtId="49" fontId="7" fillId="3" borderId="1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/>
    </xf>
    <xf numFmtId="3" fontId="7" fillId="3" borderId="1" xfId="0" applyNumberFormat="1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0" fontId="7" fillId="0" borderId="0" xfId="0" applyFont="1" applyFill="1"/>
    <xf numFmtId="0" fontId="7" fillId="0" borderId="0" xfId="0" applyNumberFormat="1" applyFont="1" applyFill="1"/>
    <xf numFmtId="3" fontId="7" fillId="0" borderId="0" xfId="0" applyNumberFormat="1" applyFont="1" applyFill="1"/>
    <xf numFmtId="3" fontId="7" fillId="0" borderId="2" xfId="0" applyNumberFormat="1" applyFont="1" applyFill="1" applyBorder="1" applyAlignment="1">
      <alignment horizontal="center"/>
    </xf>
    <xf numFmtId="3" fontId="7" fillId="0" borderId="3" xfId="0" applyNumberFormat="1" applyFont="1" applyFill="1" applyBorder="1" applyAlignment="1">
      <alignment horizontal="center"/>
    </xf>
    <xf numFmtId="3" fontId="7" fillId="0" borderId="4" xfId="0" applyNumberFormat="1" applyFont="1" applyFill="1" applyBorder="1" applyAlignment="1">
      <alignment horizontal="center"/>
    </xf>
    <xf numFmtId="3" fontId="2" fillId="3" borderId="6" xfId="0" applyNumberFormat="1" applyFont="1" applyFill="1" applyBorder="1"/>
    <xf numFmtId="0" fontId="2" fillId="3" borderId="6" xfId="0" applyNumberFormat="1" applyFont="1" applyFill="1" applyBorder="1"/>
    <xf numFmtId="1" fontId="2" fillId="3" borderId="6" xfId="0" applyNumberFormat="1" applyFont="1" applyFill="1" applyBorder="1"/>
    <xf numFmtId="0" fontId="2" fillId="3" borderId="7" xfId="0" applyFont="1" applyFill="1" applyBorder="1"/>
    <xf numFmtId="164" fontId="1" fillId="0" borderId="0" xfId="0" applyNumberFormat="1" applyFont="1" applyFill="1"/>
    <xf numFmtId="0" fontId="7" fillId="3" borderId="2" xfId="0" applyFont="1" applyFill="1" applyBorder="1" applyAlignment="1">
      <alignment horizontal="center"/>
    </xf>
    <xf numFmtId="0" fontId="8" fillId="0" borderId="1" xfId="0" applyFont="1" applyBorder="1"/>
    <xf numFmtId="3" fontId="9" fillId="8" borderId="1" xfId="0" applyNumberFormat="1" applyFont="1" applyFill="1" applyBorder="1"/>
    <xf numFmtId="0" fontId="9" fillId="8" borderId="1" xfId="0" applyNumberFormat="1" applyFont="1" applyFill="1" applyBorder="1"/>
    <xf numFmtId="0" fontId="9" fillId="8" borderId="0" xfId="0" applyFont="1" applyFill="1"/>
    <xf numFmtId="0" fontId="10" fillId="0" borderId="0" xfId="0" applyFont="1" applyFill="1"/>
    <xf numFmtId="0" fontId="10" fillId="0" borderId="0" xfId="0" applyNumberFormat="1" applyFont="1" applyFill="1"/>
    <xf numFmtId="3" fontId="10" fillId="0" borderId="0" xfId="0" applyNumberFormat="1" applyFont="1" applyFill="1"/>
    <xf numFmtId="164" fontId="10" fillId="0" borderId="0" xfId="0" applyNumberFormat="1" applyFont="1" applyFill="1"/>
    <xf numFmtId="3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164" fontId="10" fillId="0" borderId="0" xfId="0" applyNumberFormat="1" applyFont="1" applyFill="1" applyAlignment="1">
      <alignment horizontal="center"/>
    </xf>
    <xf numFmtId="49" fontId="10" fillId="0" borderId="0" xfId="0" applyNumberFormat="1" applyFont="1" applyFill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0" xfId="0" applyNumberFormat="1" applyFont="1" applyFill="1" applyAlignment="1">
      <alignment horizontal="center"/>
    </xf>
    <xf numFmtId="3" fontId="11" fillId="3" borderId="6" xfId="0" applyNumberFormat="1" applyFont="1" applyFill="1" applyBorder="1"/>
    <xf numFmtId="49" fontId="7" fillId="0" borderId="0" xfId="0" applyNumberFormat="1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0" fontId="9" fillId="0" borderId="0" xfId="0" applyFont="1" applyFill="1"/>
    <xf numFmtId="49" fontId="9" fillId="9" borderId="1" xfId="0" applyNumberFormat="1" applyFont="1" applyFill="1" applyBorder="1" applyAlignment="1">
      <alignment horizontal="center"/>
    </xf>
    <xf numFmtId="49" fontId="9" fillId="9" borderId="1" xfId="0" applyNumberFormat="1" applyFont="1" applyFill="1" applyBorder="1"/>
    <xf numFmtId="0" fontId="9" fillId="9" borderId="1" xfId="0" applyNumberFormat="1" applyFont="1" applyFill="1" applyBorder="1"/>
    <xf numFmtId="3" fontId="9" fillId="9" borderId="1" xfId="0" applyNumberFormat="1" applyFont="1" applyFill="1" applyBorder="1"/>
    <xf numFmtId="0" fontId="9" fillId="9" borderId="0" xfId="0" applyFont="1" applyFill="1"/>
    <xf numFmtId="0" fontId="7" fillId="3" borderId="0" xfId="0" applyFont="1" applyFill="1" applyBorder="1" applyAlignment="1">
      <alignment horizontal="center"/>
    </xf>
    <xf numFmtId="0" fontId="1" fillId="0" borderId="0" xfId="0" applyFont="1" applyFill="1" applyBorder="1"/>
    <xf numFmtId="0" fontId="9" fillId="0" borderId="0" xfId="0" applyFont="1" applyFill="1" applyBorder="1"/>
    <xf numFmtId="0" fontId="9" fillId="9" borderId="0" xfId="0" applyFont="1" applyFill="1" applyBorder="1"/>
    <xf numFmtId="0" fontId="9" fillId="8" borderId="0" xfId="0" applyFont="1" applyFill="1" applyBorder="1"/>
    <xf numFmtId="0" fontId="2" fillId="3" borderId="0" xfId="0" applyFont="1" applyFill="1" applyBorder="1"/>
    <xf numFmtId="164" fontId="12" fillId="7" borderId="0" xfId="0" applyNumberFormat="1" applyFont="1" applyFill="1"/>
    <xf numFmtId="164" fontId="12" fillId="0" borderId="0" xfId="0" applyNumberFormat="1" applyFont="1" applyFill="1"/>
    <xf numFmtId="164" fontId="12" fillId="0" borderId="0" xfId="0" applyNumberFormat="1" applyFont="1" applyFill="1" applyAlignment="1">
      <alignment horizontal="center"/>
    </xf>
    <xf numFmtId="164" fontId="7" fillId="3" borderId="2" xfId="0" applyNumberFormat="1" applyFont="1" applyFill="1" applyBorder="1" applyAlignment="1">
      <alignment horizontal="center"/>
    </xf>
    <xf numFmtId="164" fontId="1" fillId="0" borderId="2" xfId="0" applyNumberFormat="1" applyFont="1" applyFill="1" applyBorder="1"/>
    <xf numFmtId="164" fontId="9" fillId="9" borderId="2" xfId="0" applyNumberFormat="1" applyFont="1" applyFill="1" applyBorder="1"/>
    <xf numFmtId="0" fontId="1" fillId="0" borderId="4" xfId="0" applyFont="1" applyFill="1" applyBorder="1"/>
    <xf numFmtId="0" fontId="9" fillId="0" borderId="4" xfId="0" applyFont="1" applyFill="1" applyBorder="1"/>
    <xf numFmtId="0" fontId="9" fillId="9" borderId="4" xfId="0" applyFont="1" applyFill="1" applyBorder="1"/>
    <xf numFmtId="0" fontId="9" fillId="8" borderId="4" xfId="0" applyFont="1" applyFill="1" applyBorder="1"/>
    <xf numFmtId="0" fontId="2" fillId="3" borderId="4" xfId="0" applyFont="1" applyFill="1" applyBorder="1"/>
    <xf numFmtId="0" fontId="7" fillId="3" borderId="9" xfId="0" applyFont="1" applyFill="1" applyBorder="1" applyAlignment="1">
      <alignment horizontal="center"/>
    </xf>
    <xf numFmtId="164" fontId="7" fillId="7" borderId="10" xfId="0" applyNumberFormat="1" applyFont="1" applyFill="1" applyBorder="1" applyAlignment="1">
      <alignment horizontal="center" wrapText="1"/>
    </xf>
    <xf numFmtId="164" fontId="12" fillId="7" borderId="12" xfId="0" applyNumberFormat="1" applyFont="1" applyFill="1" applyBorder="1"/>
    <xf numFmtId="164" fontId="12" fillId="7" borderId="11" xfId="0" applyNumberFormat="1" applyFont="1" applyFill="1" applyBorder="1" applyAlignment="1">
      <alignment horizontal="center"/>
    </xf>
    <xf numFmtId="164" fontId="7" fillId="7" borderId="8" xfId="0" applyNumberFormat="1" applyFont="1" applyFill="1" applyBorder="1"/>
    <xf numFmtId="0" fontId="13" fillId="0" borderId="0" xfId="0" applyFont="1" applyAlignment="1">
      <alignment vertical="top"/>
    </xf>
    <xf numFmtId="0" fontId="14" fillId="9" borderId="0" xfId="0" applyFont="1" applyFill="1" applyAlignment="1">
      <alignment vertical="top"/>
    </xf>
    <xf numFmtId="0" fontId="1" fillId="0" borderId="0" xfId="0" applyFont="1" applyAlignment="1">
      <alignment vertical="top"/>
    </xf>
    <xf numFmtId="3" fontId="1" fillId="0" borderId="0" xfId="0" applyNumberFormat="1" applyFont="1" applyAlignment="1">
      <alignment vertical="top"/>
    </xf>
    <xf numFmtId="0" fontId="9" fillId="9" borderId="0" xfId="0" applyFont="1" applyFill="1" applyAlignment="1">
      <alignment vertical="top"/>
    </xf>
    <xf numFmtId="0" fontId="16" fillId="0" borderId="0" xfId="0" applyFont="1" applyAlignment="1">
      <alignment vertical="top"/>
    </xf>
    <xf numFmtId="3" fontId="16" fillId="0" borderId="0" xfId="0" applyNumberFormat="1" applyFont="1" applyAlignment="1">
      <alignment vertical="top"/>
    </xf>
    <xf numFmtId="0" fontId="1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9" fillId="9" borderId="1" xfId="0" applyFont="1" applyFill="1" applyBorder="1" applyAlignment="1">
      <alignment vertical="top"/>
    </xf>
    <xf numFmtId="3" fontId="9" fillId="9" borderId="1" xfId="0" applyNumberFormat="1" applyFont="1" applyFill="1" applyBorder="1" applyAlignment="1">
      <alignment vertical="top"/>
    </xf>
    <xf numFmtId="0" fontId="15" fillId="9" borderId="1" xfId="0" applyFont="1" applyFill="1" applyBorder="1" applyAlignment="1">
      <alignment vertical="top"/>
    </xf>
    <xf numFmtId="3" fontId="15" fillId="9" borderId="1" xfId="0" applyNumberFormat="1" applyFont="1" applyFill="1" applyBorder="1" applyAlignment="1">
      <alignment vertical="top"/>
    </xf>
    <xf numFmtId="49" fontId="9" fillId="0" borderId="1" xfId="0" applyNumberFormat="1" applyFont="1" applyFill="1" applyBorder="1"/>
    <xf numFmtId="0" fontId="14" fillId="9" borderId="1" xfId="0" applyFont="1" applyFill="1" applyBorder="1" applyAlignment="1">
      <alignment vertical="top"/>
    </xf>
    <xf numFmtId="3" fontId="14" fillId="9" borderId="1" xfId="0" applyNumberFormat="1" applyFont="1" applyFill="1" applyBorder="1" applyAlignment="1">
      <alignment vertical="top"/>
    </xf>
    <xf numFmtId="3" fontId="11" fillId="9" borderId="6" xfId="0" applyNumberFormat="1" applyFont="1" applyFill="1" applyBorder="1"/>
    <xf numFmtId="164" fontId="9" fillId="9" borderId="12" xfId="0" applyNumberFormat="1" applyFont="1" applyFill="1" applyBorder="1"/>
    <xf numFmtId="164" fontId="17" fillId="7" borderId="8" xfId="0" applyNumberFormat="1" applyFont="1" applyFill="1" applyBorder="1"/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" fontId="0" fillId="2" borderId="1" xfId="0" applyNumberFormat="1" applyFill="1" applyBorder="1" applyAlignment="1">
      <alignment horizontal="center"/>
    </xf>
    <xf numFmtId="3" fontId="10" fillId="0" borderId="2" xfId="0" applyNumberFormat="1" applyFont="1" applyFill="1" applyBorder="1" applyAlignment="1">
      <alignment horizontal="center"/>
    </xf>
    <xf numFmtId="3" fontId="10" fillId="0" borderId="3" xfId="0" applyNumberFormat="1" applyFont="1" applyFill="1" applyBorder="1" applyAlignment="1">
      <alignment horizontal="center"/>
    </xf>
    <xf numFmtId="3" fontId="10" fillId="0" borderId="4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bies-&#3592;&#3656;&#3634;&#3618;%20GPO-pook19056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จำนวนที่ขอชะลอ"/>
      <sheetName val="Sheet1"/>
      <sheetName val="รายงานการจัดส่ง"/>
      <sheetName val="error"/>
      <sheetName val="สรุปรายรพ."/>
    </sheetNames>
    <sheetDataSet>
      <sheetData sheetId="0"/>
      <sheetData sheetId="1"/>
      <sheetData sheetId="2"/>
      <sheetData sheetId="3"/>
      <sheetData sheetId="4">
        <row r="1">
          <cell r="A1" t="str">
            <v>HCode</v>
          </cell>
          <cell r="B1" t="str">
            <v>หน่วยบริการ</v>
          </cell>
          <cell r="C1" t="str">
            <v>Total</v>
          </cell>
        </row>
        <row r="2">
          <cell r="A2" t="str">
            <v>00935</v>
          </cell>
          <cell r="B2" t="str">
            <v>รพ.สต.เฉลิมพระเกียรติ บ้านคลองบางปิ้ง</v>
          </cell>
          <cell r="C2">
            <v>256</v>
          </cell>
        </row>
        <row r="3">
          <cell r="A3" t="str">
            <v>04007</v>
          </cell>
          <cell r="B3" t="str">
            <v>โรงพยาบาลซับใหญ่</v>
          </cell>
          <cell r="C3">
            <v>763</v>
          </cell>
        </row>
        <row r="4">
          <cell r="A4" t="str">
            <v>10660</v>
          </cell>
          <cell r="B4" t="str">
            <v>โรงพยาบาลพระนครศรีอยุธยา</v>
          </cell>
          <cell r="C4">
            <v>1036</v>
          </cell>
        </row>
        <row r="5">
          <cell r="A5" t="str">
            <v>10661</v>
          </cell>
          <cell r="B5" t="str">
            <v>โรงพยาบาลสระบุรี</v>
          </cell>
          <cell r="C5">
            <v>2372</v>
          </cell>
        </row>
        <row r="6">
          <cell r="A6" t="str">
            <v>10662</v>
          </cell>
          <cell r="B6" t="str">
            <v>โรงพยาบาลชลบุรี</v>
          </cell>
          <cell r="C6">
            <v>1454</v>
          </cell>
        </row>
        <row r="7">
          <cell r="A7" t="str">
            <v>10663</v>
          </cell>
          <cell r="B7" t="str">
            <v>โรงพยาบาลระยอง</v>
          </cell>
          <cell r="C7">
            <v>2112</v>
          </cell>
        </row>
        <row r="8">
          <cell r="A8" t="str">
            <v>10664</v>
          </cell>
          <cell r="B8" t="str">
            <v>โรงพยาบาลพระปกเกล้า จันทบุรี</v>
          </cell>
          <cell r="C8">
            <v>1088</v>
          </cell>
        </row>
        <row r="9">
          <cell r="A9" t="str">
            <v>10665</v>
          </cell>
          <cell r="B9" t="str">
            <v>โรงพยาบาลเจ้าพระยาอภัยภูเบศร</v>
          </cell>
          <cell r="C9">
            <v>2366</v>
          </cell>
        </row>
        <row r="10">
          <cell r="A10" t="str">
            <v>10666</v>
          </cell>
          <cell r="B10" t="str">
            <v>โรงพยาบาลมหาราชนครราชสีมา</v>
          </cell>
          <cell r="C10">
            <v>2278</v>
          </cell>
        </row>
        <row r="11">
          <cell r="A11" t="str">
            <v>10667</v>
          </cell>
          <cell r="B11" t="str">
            <v>โรงพยาบาลบุรีรัมย์</v>
          </cell>
          <cell r="C11">
            <v>2971</v>
          </cell>
        </row>
        <row r="12">
          <cell r="A12" t="str">
            <v>10668</v>
          </cell>
          <cell r="B12" t="str">
            <v>โรงพยาบาลสุรินทร์</v>
          </cell>
          <cell r="C12">
            <v>3824</v>
          </cell>
        </row>
        <row r="13">
          <cell r="A13" t="str">
            <v>10669</v>
          </cell>
          <cell r="B13" t="str">
            <v>โรงพยาบาลสรรพสิทธิประสงค์</v>
          </cell>
          <cell r="C13">
            <v>2331</v>
          </cell>
        </row>
        <row r="14">
          <cell r="A14" t="str">
            <v>10670</v>
          </cell>
          <cell r="B14" t="str">
            <v>โรงพยาบาลขอนแก่น</v>
          </cell>
          <cell r="C14">
            <v>2437</v>
          </cell>
        </row>
        <row r="15">
          <cell r="A15" t="str">
            <v>10671</v>
          </cell>
          <cell r="B15" t="str">
            <v>โรงพยาบาลอุดรธานี</v>
          </cell>
          <cell r="C15">
            <v>2962</v>
          </cell>
        </row>
        <row r="16">
          <cell r="A16" t="str">
            <v>10672</v>
          </cell>
          <cell r="B16" t="str">
            <v>โรงพยาบาลลำปาง</v>
          </cell>
          <cell r="C16">
            <v>2667</v>
          </cell>
        </row>
        <row r="17">
          <cell r="A17" t="str">
            <v>10673</v>
          </cell>
          <cell r="B17" t="str">
            <v>โรงพยาบาลอุตรดิตถ์</v>
          </cell>
          <cell r="C17">
            <v>3263</v>
          </cell>
        </row>
        <row r="18">
          <cell r="A18" t="str">
            <v>10674</v>
          </cell>
          <cell r="B18" t="str">
            <v>โรงพยาบาลเชียงรายประชานุเคราะห์</v>
          </cell>
          <cell r="C18">
            <v>2650</v>
          </cell>
        </row>
        <row r="19">
          <cell r="A19" t="str">
            <v>10675</v>
          </cell>
          <cell r="B19" t="str">
            <v>โรงพยาบาลสวรรค์ประชารักษ์</v>
          </cell>
          <cell r="C19">
            <v>2867</v>
          </cell>
        </row>
        <row r="20">
          <cell r="A20" t="str">
            <v>10676</v>
          </cell>
          <cell r="B20" t="str">
            <v>โรงพยาบาลพุทธชินราช พิษณุโลก</v>
          </cell>
          <cell r="C20">
            <v>1900</v>
          </cell>
        </row>
        <row r="21">
          <cell r="A21" t="str">
            <v>10677</v>
          </cell>
          <cell r="B21" t="str">
            <v>โรงพยาบาลราชบุรี</v>
          </cell>
          <cell r="C21">
            <v>2437</v>
          </cell>
        </row>
        <row r="22">
          <cell r="A22" t="str">
            <v>10678</v>
          </cell>
          <cell r="B22" t="str">
            <v>โรงพยาบาลเจ้าพระยายมราช สุพรรณบุรี</v>
          </cell>
          <cell r="C22">
            <v>2455</v>
          </cell>
        </row>
        <row r="23">
          <cell r="A23" t="str">
            <v>10679</v>
          </cell>
          <cell r="B23" t="str">
            <v>โรงพยาบาลนครปฐม</v>
          </cell>
          <cell r="C23">
            <v>2259</v>
          </cell>
        </row>
        <row r="24">
          <cell r="A24" t="str">
            <v>10680</v>
          </cell>
          <cell r="B24" t="str">
            <v>โรงพยาบาลมหาราชนครศรีธรรมราช</v>
          </cell>
          <cell r="C24">
            <v>2371</v>
          </cell>
        </row>
        <row r="25">
          <cell r="A25" t="str">
            <v>10681</v>
          </cell>
          <cell r="B25" t="str">
            <v>โรงพยาบาลสุราษฎร์ธานี</v>
          </cell>
          <cell r="C25">
            <v>2389</v>
          </cell>
        </row>
        <row r="26">
          <cell r="A26" t="str">
            <v>10682</v>
          </cell>
          <cell r="B26" t="str">
            <v>โรงพยาบาลหาดใหญ่</v>
          </cell>
          <cell r="C26">
            <v>2344</v>
          </cell>
        </row>
        <row r="27">
          <cell r="A27" t="str">
            <v>10683</v>
          </cell>
          <cell r="B27" t="str">
            <v>โรงพยาบาลตรัง</v>
          </cell>
          <cell r="C27">
            <v>2355</v>
          </cell>
        </row>
        <row r="28">
          <cell r="A28" t="str">
            <v>10684</v>
          </cell>
          <cell r="B28" t="str">
            <v>โรงพยาบาลยะลา</v>
          </cell>
          <cell r="C28">
            <v>2504</v>
          </cell>
        </row>
        <row r="29">
          <cell r="A29" t="str">
            <v>10685</v>
          </cell>
          <cell r="B29" t="str">
            <v>โรงพยาบาลสมุทรปราการ</v>
          </cell>
          <cell r="C29">
            <v>3992</v>
          </cell>
        </row>
        <row r="30">
          <cell r="A30" t="str">
            <v>10686</v>
          </cell>
          <cell r="B30" t="str">
            <v>โรงพยาบาลพระนั่งเกล้า</v>
          </cell>
          <cell r="C30">
            <v>1918</v>
          </cell>
        </row>
        <row r="31">
          <cell r="A31" t="str">
            <v>10687</v>
          </cell>
          <cell r="B31" t="str">
            <v>โรงพยาบาลปทุมธานี</v>
          </cell>
          <cell r="C31">
            <v>1737</v>
          </cell>
        </row>
        <row r="32">
          <cell r="A32" t="str">
            <v>10688</v>
          </cell>
          <cell r="B32" t="str">
            <v>โรงพยาบาลเสนา</v>
          </cell>
          <cell r="C32">
            <v>1081</v>
          </cell>
        </row>
        <row r="33">
          <cell r="A33" t="str">
            <v>10689</v>
          </cell>
          <cell r="B33" t="str">
            <v>โรงพยาบาลอ่างทอง</v>
          </cell>
          <cell r="C33">
            <v>1653</v>
          </cell>
        </row>
        <row r="34">
          <cell r="A34" t="str">
            <v>10690</v>
          </cell>
          <cell r="B34" t="str">
            <v>โรงพยาบาลพระนารายณ์มหาราช</v>
          </cell>
          <cell r="C34">
            <v>2443</v>
          </cell>
        </row>
        <row r="35">
          <cell r="A35" t="str">
            <v>10691</v>
          </cell>
          <cell r="B35" t="str">
            <v>โรงพยาบาลบ้านหมี่</v>
          </cell>
          <cell r="C35">
            <v>616</v>
          </cell>
        </row>
        <row r="36">
          <cell r="A36" t="str">
            <v>10692</v>
          </cell>
          <cell r="B36" t="str">
            <v>โรงพยาบาลสิงห์บุรี</v>
          </cell>
          <cell r="C36">
            <v>1101</v>
          </cell>
        </row>
        <row r="37">
          <cell r="A37" t="str">
            <v>10693</v>
          </cell>
          <cell r="B37" t="str">
            <v>โรงพยาบาลอินทร์บุรี</v>
          </cell>
          <cell r="C37">
            <v>1497</v>
          </cell>
        </row>
        <row r="38">
          <cell r="A38" t="str">
            <v>10694</v>
          </cell>
          <cell r="B38" t="str">
            <v>โรงพยาบาลชัยนาทนเรนทร</v>
          </cell>
          <cell r="C38">
            <v>1301</v>
          </cell>
        </row>
        <row r="39">
          <cell r="A39" t="str">
            <v>10695</v>
          </cell>
          <cell r="B39" t="str">
            <v>โรงพยาบาลพระพุทธบาท</v>
          </cell>
          <cell r="C39">
            <v>1985</v>
          </cell>
        </row>
        <row r="40">
          <cell r="A40" t="str">
            <v>10696</v>
          </cell>
          <cell r="B40" t="str">
            <v>รพ.ตราด</v>
          </cell>
          <cell r="C40">
            <v>1932</v>
          </cell>
        </row>
        <row r="41">
          <cell r="A41" t="str">
            <v>10697</v>
          </cell>
          <cell r="B41" t="str">
            <v>โรงพยาบาลพุทธโสธร</v>
          </cell>
          <cell r="C41">
            <v>2019</v>
          </cell>
        </row>
        <row r="42">
          <cell r="A42" t="str">
            <v>10698</v>
          </cell>
          <cell r="B42" t="str">
            <v>โรงพยาบาลนครนายก</v>
          </cell>
          <cell r="C42">
            <v>1820</v>
          </cell>
        </row>
        <row r="43">
          <cell r="A43" t="str">
            <v>10699</v>
          </cell>
          <cell r="B43" t="str">
            <v>รพ.สมเด็จพระยุพราช สระแก้ว</v>
          </cell>
          <cell r="C43">
            <v>2500</v>
          </cell>
        </row>
        <row r="44">
          <cell r="A44" t="str">
            <v>10700</v>
          </cell>
          <cell r="B44" t="str">
            <v>โรงพยาบาลศรีสะเกษ</v>
          </cell>
          <cell r="C44">
            <v>2447</v>
          </cell>
        </row>
        <row r="45">
          <cell r="A45" t="str">
            <v>10701</v>
          </cell>
          <cell r="B45" t="str">
            <v>โรงพยาบาลยโสธร</v>
          </cell>
          <cell r="C45">
            <v>2410</v>
          </cell>
        </row>
        <row r="46">
          <cell r="A46" t="str">
            <v>10702</v>
          </cell>
          <cell r="B46" t="str">
            <v>โรงพยาบาลชัยภูมิ</v>
          </cell>
          <cell r="C46">
            <v>1817</v>
          </cell>
        </row>
        <row r="47">
          <cell r="A47" t="str">
            <v>10703</v>
          </cell>
          <cell r="B47" t="str">
            <v>รพ.อำนาจเจริญ</v>
          </cell>
          <cell r="C47">
            <v>800</v>
          </cell>
        </row>
        <row r="48">
          <cell r="A48" t="str">
            <v>10704</v>
          </cell>
          <cell r="B48" t="str">
            <v>รพ.หนองบัวลำภู</v>
          </cell>
          <cell r="C48">
            <v>2044</v>
          </cell>
        </row>
        <row r="49">
          <cell r="A49" t="str">
            <v>10705</v>
          </cell>
          <cell r="B49" t="str">
            <v>โรงพยาบาลเลย</v>
          </cell>
          <cell r="C49">
            <v>1700</v>
          </cell>
        </row>
        <row r="50">
          <cell r="A50" t="str">
            <v>10706</v>
          </cell>
          <cell r="B50" t="str">
            <v>โรงพยาบาลหนองคาย</v>
          </cell>
          <cell r="C50">
            <v>2457</v>
          </cell>
        </row>
        <row r="51">
          <cell r="A51" t="str">
            <v>10707</v>
          </cell>
          <cell r="B51" t="str">
            <v>โรงพยาบาลมหาสารคาม</v>
          </cell>
          <cell r="C51">
            <v>3873</v>
          </cell>
        </row>
        <row r="52">
          <cell r="A52" t="str">
            <v>10708</v>
          </cell>
          <cell r="B52" t="str">
            <v>โรงพยาบาลร้อยเอ็ด</v>
          </cell>
          <cell r="C52">
            <v>2124</v>
          </cell>
        </row>
        <row r="53">
          <cell r="A53" t="str">
            <v>10709</v>
          </cell>
          <cell r="B53" t="str">
            <v>โรงพยาบาลกาฬสินธุ์</v>
          </cell>
          <cell r="C53">
            <v>2479</v>
          </cell>
        </row>
        <row r="54">
          <cell r="A54" t="str">
            <v>10710</v>
          </cell>
          <cell r="B54" t="str">
            <v>โรงพยาบาลสกลนคร</v>
          </cell>
          <cell r="C54">
            <v>1680</v>
          </cell>
        </row>
        <row r="55">
          <cell r="A55" t="str">
            <v>10711</v>
          </cell>
          <cell r="B55" t="str">
            <v>โรงพยาบาลนครพนม</v>
          </cell>
          <cell r="C55">
            <v>2499</v>
          </cell>
        </row>
        <row r="56">
          <cell r="A56" t="str">
            <v>10712</v>
          </cell>
          <cell r="B56" t="str">
            <v>โรงพยาบาลมุกดาหาร</v>
          </cell>
          <cell r="C56">
            <v>2851</v>
          </cell>
        </row>
        <row r="57">
          <cell r="A57" t="str">
            <v>10713</v>
          </cell>
          <cell r="B57" t="str">
            <v>โรงพยาบาลนครพิงค์</v>
          </cell>
          <cell r="C57">
            <v>1500</v>
          </cell>
        </row>
        <row r="58">
          <cell r="A58" t="str">
            <v>10714</v>
          </cell>
          <cell r="B58" t="str">
            <v>โรงพยาบาลลำพูน</v>
          </cell>
          <cell r="C58">
            <v>1700</v>
          </cell>
        </row>
        <row r="59">
          <cell r="A59" t="str">
            <v>10715</v>
          </cell>
          <cell r="B59" t="str">
            <v>โรงพยาบาลแพร่</v>
          </cell>
          <cell r="C59">
            <v>1867</v>
          </cell>
        </row>
        <row r="60">
          <cell r="A60" t="str">
            <v>10716</v>
          </cell>
          <cell r="B60" t="str">
            <v>โรงพยาบาลน่าน</v>
          </cell>
          <cell r="C60">
            <v>1900</v>
          </cell>
        </row>
        <row r="61">
          <cell r="A61" t="str">
            <v>10717</v>
          </cell>
          <cell r="B61" t="str">
            <v>โรงพยาบาลพะเยา</v>
          </cell>
          <cell r="C61">
            <v>1584</v>
          </cell>
        </row>
        <row r="62">
          <cell r="A62" t="str">
            <v>10718</v>
          </cell>
          <cell r="B62" t="str">
            <v>รพ.เชียงคำ</v>
          </cell>
          <cell r="C62">
            <v>1306</v>
          </cell>
        </row>
        <row r="63">
          <cell r="A63" t="str">
            <v>10719</v>
          </cell>
          <cell r="B63" t="str">
            <v>รพ.ศรีสังวาลย์</v>
          </cell>
          <cell r="C63">
            <v>1612</v>
          </cell>
        </row>
        <row r="64">
          <cell r="A64" t="str">
            <v>10720</v>
          </cell>
          <cell r="B64" t="str">
            <v>รพ.อุทัยธานี</v>
          </cell>
          <cell r="C64">
            <v>1834</v>
          </cell>
        </row>
        <row r="65">
          <cell r="A65" t="str">
            <v>10721</v>
          </cell>
          <cell r="B65" t="str">
            <v>โรงพยาบาลกำแพงเพชร</v>
          </cell>
          <cell r="C65">
            <v>2667</v>
          </cell>
        </row>
        <row r="66">
          <cell r="A66" t="str">
            <v>10722</v>
          </cell>
          <cell r="B66" t="str">
            <v>โรงพยาบาลสมเด็จพระเจ้าตากสินมหาราช</v>
          </cell>
          <cell r="C66">
            <v>2067</v>
          </cell>
        </row>
        <row r="67">
          <cell r="A67" t="str">
            <v>10723</v>
          </cell>
          <cell r="B67" t="str">
            <v>โรงพยาบาลแม่สอด</v>
          </cell>
          <cell r="C67">
            <v>2633</v>
          </cell>
        </row>
        <row r="68">
          <cell r="A68" t="str">
            <v>10724</v>
          </cell>
          <cell r="B68" t="str">
            <v>โรงพยาบาลสุโขทัย</v>
          </cell>
          <cell r="C68">
            <v>2333</v>
          </cell>
        </row>
        <row r="69">
          <cell r="A69" t="str">
            <v>10725</v>
          </cell>
          <cell r="B69" t="str">
            <v>รพ.ศรีสังวรสุโขทัย</v>
          </cell>
          <cell r="C69">
            <v>1600</v>
          </cell>
        </row>
        <row r="70">
          <cell r="A70" t="str">
            <v>10726</v>
          </cell>
          <cell r="B70" t="str">
            <v>โรงพยาบาลพิจิตร</v>
          </cell>
          <cell r="C70">
            <v>1900</v>
          </cell>
        </row>
        <row r="71">
          <cell r="A71" t="str">
            <v>10727</v>
          </cell>
          <cell r="B71" t="str">
            <v>โรงพยาบาลเพชรบูรณ์</v>
          </cell>
          <cell r="C71">
            <v>1900</v>
          </cell>
        </row>
        <row r="72">
          <cell r="A72" t="str">
            <v>10728</v>
          </cell>
          <cell r="B72" t="str">
            <v>รพ.ดำเนินสะดวก</v>
          </cell>
          <cell r="C72">
            <v>2426</v>
          </cell>
        </row>
        <row r="73">
          <cell r="A73" t="str">
            <v>10729</v>
          </cell>
          <cell r="B73" t="str">
            <v>โรงพยาบาลบ้านโป่ง</v>
          </cell>
          <cell r="C73">
            <v>2058</v>
          </cell>
        </row>
        <row r="74">
          <cell r="A74" t="str">
            <v>10730</v>
          </cell>
          <cell r="B74" t="str">
            <v>โรงพยาบาลโพธาราม</v>
          </cell>
          <cell r="C74">
            <v>1680</v>
          </cell>
        </row>
        <row r="75">
          <cell r="A75" t="str">
            <v>10731</v>
          </cell>
          <cell r="B75" t="str">
            <v>โรงพยาบาลพหลพลพยุหเสนา</v>
          </cell>
          <cell r="C75">
            <v>2086</v>
          </cell>
        </row>
        <row r="76">
          <cell r="A76" t="str">
            <v>10732</v>
          </cell>
          <cell r="B76" t="str">
            <v>โรงพยาบาลมะการักษ์</v>
          </cell>
          <cell r="C76">
            <v>2053</v>
          </cell>
        </row>
        <row r="77">
          <cell r="A77" t="str">
            <v>10733</v>
          </cell>
          <cell r="B77" t="str">
            <v>โรงพยาบาลสมเด็จพระสังฆราชองค์ที่ 17</v>
          </cell>
          <cell r="C77">
            <v>3173</v>
          </cell>
        </row>
        <row r="78">
          <cell r="A78" t="str">
            <v>10734</v>
          </cell>
          <cell r="B78" t="str">
            <v>โรงพยาบาลสมุทรสาคร</v>
          </cell>
          <cell r="C78">
            <v>2850</v>
          </cell>
        </row>
        <row r="79">
          <cell r="A79" t="str">
            <v>10735</v>
          </cell>
          <cell r="B79" t="str">
            <v>โรงพยาบาลสมเด็จพระพุทธเลิศหล้า</v>
          </cell>
          <cell r="C79">
            <v>1740</v>
          </cell>
        </row>
        <row r="80">
          <cell r="A80" t="str">
            <v>10736</v>
          </cell>
          <cell r="B80" t="str">
            <v>โรงพยาบาลพระจอมเกล้า</v>
          </cell>
          <cell r="C80">
            <v>2367</v>
          </cell>
        </row>
        <row r="81">
          <cell r="A81" t="str">
            <v>10737</v>
          </cell>
          <cell r="B81" t="str">
            <v>โรงพยาบาลประจวบคีรีขันธ์</v>
          </cell>
          <cell r="C81">
            <v>1894</v>
          </cell>
        </row>
        <row r="82">
          <cell r="A82" t="str">
            <v>10738</v>
          </cell>
          <cell r="B82" t="str">
            <v>โรงพยาบาลกระบี่</v>
          </cell>
          <cell r="C82">
            <v>1012</v>
          </cell>
        </row>
        <row r="83">
          <cell r="A83" t="str">
            <v>10739</v>
          </cell>
          <cell r="B83" t="str">
            <v>โรงพยาบาลพังงา</v>
          </cell>
          <cell r="C83">
            <v>1598</v>
          </cell>
        </row>
        <row r="84">
          <cell r="A84" t="str">
            <v>10740</v>
          </cell>
          <cell r="B84" t="str">
            <v>โรงพยาบาลตะกั่วป่า</v>
          </cell>
          <cell r="C84">
            <v>506</v>
          </cell>
        </row>
        <row r="85">
          <cell r="A85" t="str">
            <v>10741</v>
          </cell>
          <cell r="B85" t="str">
            <v>โรงพยาบาลวชิระภูเก็ต</v>
          </cell>
          <cell r="C85">
            <v>2288</v>
          </cell>
        </row>
        <row r="86">
          <cell r="A86" t="str">
            <v>10742</v>
          </cell>
          <cell r="B86" t="str">
            <v>รพ.เกาะสมุย</v>
          </cell>
          <cell r="C86">
            <v>1824</v>
          </cell>
        </row>
        <row r="87">
          <cell r="A87" t="str">
            <v>10743</v>
          </cell>
          <cell r="B87" t="str">
            <v>รพ.ระนอง</v>
          </cell>
          <cell r="C87">
            <v>2087</v>
          </cell>
        </row>
        <row r="88">
          <cell r="A88" t="str">
            <v>10744</v>
          </cell>
          <cell r="B88" t="str">
            <v>โรงพยาบาลชุมพรเขตอุดมศักดิ์</v>
          </cell>
          <cell r="C88">
            <v>1677</v>
          </cell>
        </row>
        <row r="89">
          <cell r="A89" t="str">
            <v>10745</v>
          </cell>
          <cell r="B89" t="str">
            <v>โรงพยาบาลสงขลา</v>
          </cell>
          <cell r="C89">
            <v>2307</v>
          </cell>
        </row>
        <row r="90">
          <cell r="A90" t="str">
            <v>10746</v>
          </cell>
          <cell r="B90" t="str">
            <v>รพ.สตูล</v>
          </cell>
          <cell r="C90">
            <v>1285</v>
          </cell>
        </row>
        <row r="91">
          <cell r="A91" t="str">
            <v>10747</v>
          </cell>
          <cell r="B91" t="str">
            <v>โรงพยาบาลพัทลุง</v>
          </cell>
          <cell r="C91">
            <v>1690</v>
          </cell>
        </row>
        <row r="92">
          <cell r="A92" t="str">
            <v>10748</v>
          </cell>
          <cell r="B92" t="str">
            <v>โรงพยาบาลปัตตานี</v>
          </cell>
          <cell r="C92">
            <v>1768</v>
          </cell>
        </row>
        <row r="93">
          <cell r="A93" t="str">
            <v>10749</v>
          </cell>
          <cell r="B93" t="str">
            <v>รพ.เบตง</v>
          </cell>
          <cell r="C93">
            <v>1172</v>
          </cell>
        </row>
        <row r="94">
          <cell r="A94" t="str">
            <v>10750</v>
          </cell>
          <cell r="B94" t="str">
            <v>โรงพยาบาลนราธิวาสราชนครินทร์</v>
          </cell>
          <cell r="C94">
            <v>1505</v>
          </cell>
        </row>
        <row r="95">
          <cell r="A95" t="str">
            <v>10751</v>
          </cell>
          <cell r="B95" t="str">
            <v>โรงพยาบาลสุไหงโก-ลก</v>
          </cell>
          <cell r="C95">
            <v>287</v>
          </cell>
        </row>
        <row r="96">
          <cell r="A96" t="str">
            <v>10752</v>
          </cell>
          <cell r="B96" t="str">
            <v>รพ.บางบ่อ</v>
          </cell>
          <cell r="C96">
            <v>1605</v>
          </cell>
        </row>
        <row r="97">
          <cell r="A97" t="str">
            <v>10753</v>
          </cell>
          <cell r="B97" t="str">
            <v>โรงพยาบาลบางพลี</v>
          </cell>
          <cell r="C97">
            <v>1098</v>
          </cell>
        </row>
        <row r="98">
          <cell r="A98" t="str">
            <v>10754</v>
          </cell>
          <cell r="B98" t="str">
            <v>โรงพยาบาลบางจาก</v>
          </cell>
          <cell r="C98">
            <v>666</v>
          </cell>
        </row>
        <row r="99">
          <cell r="A99" t="str">
            <v>10755</v>
          </cell>
          <cell r="B99" t="str">
            <v>โรงพยาบาลพระสมุทรเจดีย์สวาทยานนท์</v>
          </cell>
          <cell r="C99">
            <v>1583</v>
          </cell>
        </row>
        <row r="100">
          <cell r="A100" t="str">
            <v>10756</v>
          </cell>
          <cell r="B100" t="str">
            <v>รพ.บางกรวย</v>
          </cell>
          <cell r="C100">
            <v>1503</v>
          </cell>
        </row>
        <row r="101">
          <cell r="A101" t="str">
            <v>10757</v>
          </cell>
          <cell r="B101" t="str">
            <v>รพ.บางใหญ่</v>
          </cell>
          <cell r="C101">
            <v>1060</v>
          </cell>
        </row>
        <row r="102">
          <cell r="A102" t="str">
            <v>10758</v>
          </cell>
          <cell r="B102" t="str">
            <v>รพ.บางบัวทอง</v>
          </cell>
          <cell r="C102">
            <v>1124</v>
          </cell>
        </row>
        <row r="103">
          <cell r="A103" t="str">
            <v>10759</v>
          </cell>
          <cell r="B103" t="str">
            <v>รพ.ไทรน้อย</v>
          </cell>
          <cell r="C103">
            <v>1248</v>
          </cell>
        </row>
        <row r="104">
          <cell r="A104" t="str">
            <v>10760</v>
          </cell>
          <cell r="B104" t="str">
            <v>รพ.ปากเกร็ด</v>
          </cell>
          <cell r="C104">
            <v>1323</v>
          </cell>
        </row>
        <row r="105">
          <cell r="A105" t="str">
            <v>10761</v>
          </cell>
          <cell r="B105" t="str">
            <v>รพ.คลองหลวง</v>
          </cell>
          <cell r="C105">
            <v>1992</v>
          </cell>
        </row>
        <row r="106">
          <cell r="A106" t="str">
            <v>10762</v>
          </cell>
          <cell r="B106" t="str">
            <v>โรงพยาบาลธัญบุรี</v>
          </cell>
          <cell r="C106">
            <v>1732</v>
          </cell>
        </row>
        <row r="107">
          <cell r="A107" t="str">
            <v>10763</v>
          </cell>
          <cell r="B107" t="str">
            <v>รพ.ประชาธิปัตย์</v>
          </cell>
          <cell r="C107">
            <v>760</v>
          </cell>
        </row>
        <row r="108">
          <cell r="A108" t="str">
            <v>10764</v>
          </cell>
          <cell r="B108" t="str">
            <v>รพ.หนองเสือ</v>
          </cell>
          <cell r="C108">
            <v>778</v>
          </cell>
        </row>
        <row r="109">
          <cell r="A109" t="str">
            <v>10765</v>
          </cell>
          <cell r="B109" t="str">
            <v>รพ.ลาดหลุมแก้ว</v>
          </cell>
          <cell r="C109">
            <v>1568</v>
          </cell>
        </row>
        <row r="110">
          <cell r="A110" t="str">
            <v>10766</v>
          </cell>
          <cell r="B110" t="str">
            <v>รพ.ลำลูกกา</v>
          </cell>
          <cell r="C110">
            <v>1711</v>
          </cell>
        </row>
        <row r="111">
          <cell r="A111" t="str">
            <v>10767</v>
          </cell>
          <cell r="B111" t="str">
            <v>รพ.สามโคก</v>
          </cell>
          <cell r="C111">
            <v>733</v>
          </cell>
        </row>
        <row r="112">
          <cell r="A112" t="str">
            <v>10768</v>
          </cell>
          <cell r="B112" t="str">
            <v>รพ.ท่าเรือ</v>
          </cell>
          <cell r="C112">
            <v>908</v>
          </cell>
        </row>
        <row r="113">
          <cell r="A113" t="str">
            <v>10769</v>
          </cell>
          <cell r="B113" t="str">
            <v>รพ.สมเด็จพระสังฆราช (วาสนมหาเถระ) นครหลวง</v>
          </cell>
          <cell r="C113">
            <v>1268</v>
          </cell>
        </row>
        <row r="114">
          <cell r="A114" t="str">
            <v>10770</v>
          </cell>
          <cell r="B114" t="str">
            <v>โรงพยาบาลบางไทร</v>
          </cell>
          <cell r="C114">
            <v>2147</v>
          </cell>
        </row>
        <row r="115">
          <cell r="A115" t="str">
            <v>10771</v>
          </cell>
          <cell r="B115" t="str">
            <v>รพ.บางบาล</v>
          </cell>
          <cell r="C115">
            <v>774</v>
          </cell>
        </row>
        <row r="116">
          <cell r="A116" t="str">
            <v>10772</v>
          </cell>
          <cell r="B116" t="str">
            <v>รพ.บางปะอิน</v>
          </cell>
          <cell r="C116">
            <v>1467</v>
          </cell>
        </row>
        <row r="117">
          <cell r="A117" t="str">
            <v>10773</v>
          </cell>
          <cell r="B117" t="str">
            <v>รพ.บางปะหัน</v>
          </cell>
          <cell r="C117">
            <v>1139</v>
          </cell>
        </row>
        <row r="118">
          <cell r="A118" t="str">
            <v>10774</v>
          </cell>
          <cell r="B118" t="str">
            <v>รพ.ผักไห่</v>
          </cell>
          <cell r="C118">
            <v>821</v>
          </cell>
        </row>
        <row r="119">
          <cell r="A119" t="str">
            <v>10775</v>
          </cell>
          <cell r="B119" t="str">
            <v>รพ.ภาชี</v>
          </cell>
          <cell r="C119">
            <v>1032</v>
          </cell>
        </row>
        <row r="120">
          <cell r="A120" t="str">
            <v>10776</v>
          </cell>
          <cell r="B120" t="str">
            <v>รพ.ลาดบัวหลวง</v>
          </cell>
          <cell r="C120">
            <v>741</v>
          </cell>
        </row>
        <row r="121">
          <cell r="A121" t="str">
            <v>10777</v>
          </cell>
          <cell r="B121" t="str">
            <v>รพ.วังน้อย</v>
          </cell>
          <cell r="C121">
            <v>1620</v>
          </cell>
        </row>
        <row r="122">
          <cell r="A122" t="str">
            <v>10778</v>
          </cell>
          <cell r="B122" t="str">
            <v>รพ.บางซ้าย</v>
          </cell>
          <cell r="C122">
            <v>283</v>
          </cell>
        </row>
        <row r="123">
          <cell r="A123" t="str">
            <v>10779</v>
          </cell>
          <cell r="B123" t="str">
            <v>โรงพยาบาลอุทัย</v>
          </cell>
          <cell r="C123">
            <v>864</v>
          </cell>
        </row>
        <row r="124">
          <cell r="A124" t="str">
            <v>10780</v>
          </cell>
          <cell r="B124" t="str">
            <v>รพ.มหาราช</v>
          </cell>
          <cell r="C124">
            <v>337</v>
          </cell>
        </row>
        <row r="125">
          <cell r="A125" t="str">
            <v>10781</v>
          </cell>
          <cell r="B125" t="str">
            <v>รพ.บ้านแพรก</v>
          </cell>
          <cell r="C125">
            <v>644</v>
          </cell>
        </row>
        <row r="126">
          <cell r="A126" t="str">
            <v>10782</v>
          </cell>
          <cell r="B126" t="str">
            <v>รพ.ไชโย</v>
          </cell>
          <cell r="C126">
            <v>818</v>
          </cell>
        </row>
        <row r="127">
          <cell r="A127" t="str">
            <v>10784</v>
          </cell>
          <cell r="B127" t="str">
            <v>รพ.ป่าโมก</v>
          </cell>
          <cell r="C127">
            <v>1085</v>
          </cell>
        </row>
        <row r="128">
          <cell r="A128" t="str">
            <v>10785</v>
          </cell>
          <cell r="B128" t="str">
            <v>รพ.โพธิ์ทอง</v>
          </cell>
          <cell r="C128">
            <v>2035</v>
          </cell>
        </row>
        <row r="129">
          <cell r="A129" t="str">
            <v>10786</v>
          </cell>
          <cell r="B129" t="str">
            <v>โรงพยาบาลแสวงหา</v>
          </cell>
          <cell r="C129">
            <v>1052</v>
          </cell>
        </row>
        <row r="130">
          <cell r="A130" t="str">
            <v>10787</v>
          </cell>
          <cell r="B130" t="str">
            <v>รพ.วิเศษชัยชาญ</v>
          </cell>
          <cell r="C130">
            <v>1740</v>
          </cell>
        </row>
        <row r="131">
          <cell r="A131" t="str">
            <v>10788</v>
          </cell>
          <cell r="B131" t="str">
            <v>รพ.สามโก้</v>
          </cell>
          <cell r="C131">
            <v>952</v>
          </cell>
        </row>
        <row r="132">
          <cell r="A132" t="str">
            <v>10789</v>
          </cell>
          <cell r="B132" t="str">
            <v>รพ.พัฒนานิคม</v>
          </cell>
          <cell r="C132">
            <v>1718</v>
          </cell>
        </row>
        <row r="133">
          <cell r="A133" t="str">
            <v>10790</v>
          </cell>
          <cell r="B133" t="str">
            <v>โรงพยาบาลโคกสำโรง</v>
          </cell>
          <cell r="C133">
            <v>1540</v>
          </cell>
        </row>
        <row r="134">
          <cell r="A134" t="str">
            <v>10791</v>
          </cell>
          <cell r="B134" t="str">
            <v>รพ.ชัยบาดาล</v>
          </cell>
          <cell r="C134">
            <v>2020</v>
          </cell>
        </row>
        <row r="135">
          <cell r="A135" t="str">
            <v>10792</v>
          </cell>
          <cell r="B135" t="str">
            <v>รพ.ท่าวุ้ง</v>
          </cell>
          <cell r="C135">
            <v>1376</v>
          </cell>
        </row>
        <row r="136">
          <cell r="A136" t="str">
            <v>10793</v>
          </cell>
          <cell r="B136" t="str">
            <v>รพ.ท่าหลวง</v>
          </cell>
          <cell r="C136">
            <v>1091</v>
          </cell>
        </row>
        <row r="137">
          <cell r="A137" t="str">
            <v>10794</v>
          </cell>
          <cell r="B137" t="str">
            <v>รพ.สระโบสถ์</v>
          </cell>
          <cell r="C137">
            <v>659</v>
          </cell>
        </row>
        <row r="138">
          <cell r="A138" t="str">
            <v>10795</v>
          </cell>
          <cell r="B138" t="str">
            <v>รพ.โคกเจริญ</v>
          </cell>
          <cell r="C138">
            <v>876</v>
          </cell>
        </row>
        <row r="139">
          <cell r="A139" t="str">
            <v>10796</v>
          </cell>
          <cell r="B139" t="str">
            <v>รพ.ลำสนธิ</v>
          </cell>
          <cell r="C139">
            <v>1555</v>
          </cell>
        </row>
        <row r="140">
          <cell r="A140" t="str">
            <v>10797</v>
          </cell>
          <cell r="B140" t="str">
            <v>รพ.หนองม่วง</v>
          </cell>
          <cell r="C140">
            <v>1133</v>
          </cell>
        </row>
        <row r="141">
          <cell r="A141" t="str">
            <v>10798</v>
          </cell>
          <cell r="B141" t="str">
            <v>โรงพยาบาลบางระจัน</v>
          </cell>
          <cell r="C141">
            <v>1127</v>
          </cell>
        </row>
        <row r="142">
          <cell r="A142" t="str">
            <v>10799</v>
          </cell>
          <cell r="B142" t="str">
            <v>รพ.ค่ายบางระจัน</v>
          </cell>
          <cell r="C142">
            <v>863</v>
          </cell>
        </row>
        <row r="143">
          <cell r="A143" t="str">
            <v>10800</v>
          </cell>
          <cell r="B143" t="str">
            <v>รพ.พรหมบุรี</v>
          </cell>
          <cell r="C143">
            <v>735</v>
          </cell>
        </row>
        <row r="144">
          <cell r="A144" t="str">
            <v>10801</v>
          </cell>
          <cell r="B144" t="str">
            <v>โรงพยาบาลท่าช้าง</v>
          </cell>
          <cell r="C144">
            <v>531</v>
          </cell>
        </row>
        <row r="145">
          <cell r="A145" t="str">
            <v>10802</v>
          </cell>
          <cell r="B145" t="str">
            <v>รพ.มโนรมย์</v>
          </cell>
          <cell r="C145">
            <v>1017</v>
          </cell>
        </row>
        <row r="146">
          <cell r="A146" t="str">
            <v>10803</v>
          </cell>
          <cell r="B146" t="str">
            <v>โรงพยาบาลวัดสิงห์</v>
          </cell>
          <cell r="C146">
            <v>1094</v>
          </cell>
        </row>
        <row r="147">
          <cell r="A147" t="str">
            <v>10804</v>
          </cell>
          <cell r="B147" t="str">
            <v>โรงพยาบาลสรรพยา</v>
          </cell>
          <cell r="C147">
            <v>1500</v>
          </cell>
        </row>
        <row r="148">
          <cell r="A148" t="str">
            <v>10805</v>
          </cell>
          <cell r="B148" t="str">
            <v>โรงพยาบาลสรรคบุรี</v>
          </cell>
          <cell r="C148">
            <v>1700</v>
          </cell>
        </row>
        <row r="149">
          <cell r="A149" t="str">
            <v>10806</v>
          </cell>
          <cell r="B149" t="str">
            <v>รพ.หันคา</v>
          </cell>
          <cell r="C149">
            <v>1900</v>
          </cell>
        </row>
        <row r="150">
          <cell r="A150" t="str">
            <v>10807</v>
          </cell>
          <cell r="B150" t="str">
            <v>รพ.แก่งคอย</v>
          </cell>
          <cell r="C150">
            <v>2342</v>
          </cell>
        </row>
        <row r="151">
          <cell r="A151" t="str">
            <v>10808</v>
          </cell>
          <cell r="B151" t="str">
            <v>โรงพยาบาลหนองแค</v>
          </cell>
          <cell r="C151">
            <v>1275</v>
          </cell>
        </row>
        <row r="152">
          <cell r="A152" t="str">
            <v>10809</v>
          </cell>
          <cell r="B152" t="str">
            <v>รพ.วิหารแดง</v>
          </cell>
          <cell r="C152">
            <v>956</v>
          </cell>
        </row>
        <row r="153">
          <cell r="A153" t="str">
            <v>10810</v>
          </cell>
          <cell r="B153" t="str">
            <v>รพ.หนองแซง</v>
          </cell>
          <cell r="C153">
            <v>194</v>
          </cell>
        </row>
        <row r="154">
          <cell r="A154" t="str">
            <v>10811</v>
          </cell>
          <cell r="B154" t="str">
            <v>รพ.บ้านหมอ</v>
          </cell>
          <cell r="C154">
            <v>958</v>
          </cell>
        </row>
        <row r="155">
          <cell r="A155" t="str">
            <v>10812</v>
          </cell>
          <cell r="B155" t="str">
            <v>รพ.ดอนพุด</v>
          </cell>
          <cell r="C155">
            <v>338</v>
          </cell>
        </row>
        <row r="156">
          <cell r="A156" t="str">
            <v>10813</v>
          </cell>
          <cell r="B156" t="str">
            <v>รพ.หนองโดน</v>
          </cell>
          <cell r="C156">
            <v>245</v>
          </cell>
        </row>
        <row r="157">
          <cell r="A157" t="str">
            <v>10814</v>
          </cell>
          <cell r="B157" t="str">
            <v>รพ.เสาไห้</v>
          </cell>
          <cell r="C157">
            <v>701</v>
          </cell>
        </row>
        <row r="158">
          <cell r="A158" t="str">
            <v>10815</v>
          </cell>
          <cell r="B158" t="str">
            <v>รพ.มวกเหล็ก</v>
          </cell>
          <cell r="C158">
            <v>1681</v>
          </cell>
        </row>
        <row r="159">
          <cell r="A159" t="str">
            <v>10816</v>
          </cell>
          <cell r="B159" t="str">
            <v>รพ.วังม่วงสัทธรรม</v>
          </cell>
          <cell r="C159">
            <v>1285</v>
          </cell>
        </row>
        <row r="160">
          <cell r="A160" t="str">
            <v>10817</v>
          </cell>
          <cell r="B160" t="str">
            <v>รพ.บ้านบึง</v>
          </cell>
          <cell r="C160">
            <v>1749</v>
          </cell>
        </row>
        <row r="161">
          <cell r="A161" t="str">
            <v>10818</v>
          </cell>
          <cell r="B161" t="str">
            <v>รพ.หนองใหญ่</v>
          </cell>
          <cell r="C161">
            <v>1204</v>
          </cell>
        </row>
        <row r="162">
          <cell r="A162" t="str">
            <v>10819</v>
          </cell>
          <cell r="B162" t="str">
            <v>รพ.บางละมุง</v>
          </cell>
          <cell r="C162">
            <v>2532</v>
          </cell>
        </row>
        <row r="163">
          <cell r="A163" t="str">
            <v>10820</v>
          </cell>
          <cell r="B163" t="str">
            <v>รพ.วัดญาณสังวราราม</v>
          </cell>
          <cell r="C163">
            <v>1606</v>
          </cell>
        </row>
        <row r="164">
          <cell r="A164" t="str">
            <v>10821</v>
          </cell>
          <cell r="B164" t="str">
            <v>รพ.พานทอง</v>
          </cell>
          <cell r="C164">
            <v>2146</v>
          </cell>
        </row>
        <row r="165">
          <cell r="A165" t="str">
            <v>10822</v>
          </cell>
          <cell r="B165" t="str">
            <v>โรงพยาบาลพนัสนิคม</v>
          </cell>
          <cell r="C165">
            <v>2417</v>
          </cell>
        </row>
        <row r="166">
          <cell r="A166" t="str">
            <v>10823</v>
          </cell>
          <cell r="B166" t="str">
            <v>รพ.แหลมฉบัง</v>
          </cell>
          <cell r="C166">
            <v>2269</v>
          </cell>
        </row>
        <row r="167">
          <cell r="A167" t="str">
            <v>10824</v>
          </cell>
          <cell r="B167" t="str">
            <v>รพ.เกาะสีชัง</v>
          </cell>
          <cell r="C167">
            <v>402</v>
          </cell>
        </row>
        <row r="168">
          <cell r="A168" t="str">
            <v>10825</v>
          </cell>
          <cell r="B168" t="str">
            <v>รพ.สัตหีบ</v>
          </cell>
          <cell r="C168">
            <v>1700</v>
          </cell>
        </row>
        <row r="169">
          <cell r="A169" t="str">
            <v>10826</v>
          </cell>
          <cell r="B169" t="str">
            <v>รพ.บ่อทอง</v>
          </cell>
          <cell r="C169">
            <v>2028</v>
          </cell>
        </row>
        <row r="170">
          <cell r="A170" t="str">
            <v>10827</v>
          </cell>
          <cell r="B170" t="str">
            <v>รพ.เฉลิมพระเกียรติสมเด็จพระเทพรัตนราชสุดาฯ สยามบรมราชกุมารี ระยอง</v>
          </cell>
          <cell r="C170">
            <v>1856</v>
          </cell>
        </row>
        <row r="171">
          <cell r="A171" t="str">
            <v>10828</v>
          </cell>
          <cell r="B171" t="str">
            <v>รพ.บ้านฉาง</v>
          </cell>
          <cell r="C171">
            <v>2032</v>
          </cell>
        </row>
        <row r="172">
          <cell r="A172" t="str">
            <v>10829</v>
          </cell>
          <cell r="B172" t="str">
            <v>รพ.แกลง</v>
          </cell>
          <cell r="C172">
            <v>2376</v>
          </cell>
        </row>
        <row r="173">
          <cell r="A173" t="str">
            <v>10830</v>
          </cell>
          <cell r="B173" t="str">
            <v>รพ.วังจันทร์</v>
          </cell>
          <cell r="C173">
            <v>2250</v>
          </cell>
        </row>
        <row r="174">
          <cell r="A174" t="str">
            <v>10831</v>
          </cell>
          <cell r="B174" t="str">
            <v>รพ.บ้านค่าย</v>
          </cell>
          <cell r="C174">
            <v>2351</v>
          </cell>
        </row>
        <row r="175">
          <cell r="A175" t="str">
            <v>10832</v>
          </cell>
          <cell r="B175" t="str">
            <v>รพ.ปลวกแดง</v>
          </cell>
          <cell r="C175">
            <v>2139</v>
          </cell>
        </row>
        <row r="176">
          <cell r="A176" t="str">
            <v>10833</v>
          </cell>
          <cell r="B176" t="str">
            <v>รพ.ท่าตะเกียบ</v>
          </cell>
          <cell r="C176">
            <v>1700</v>
          </cell>
        </row>
        <row r="177">
          <cell r="A177" t="str">
            <v>10834</v>
          </cell>
          <cell r="B177" t="str">
            <v>รพ.ขลุง</v>
          </cell>
          <cell r="C177">
            <v>1544</v>
          </cell>
        </row>
        <row r="178">
          <cell r="A178" t="str">
            <v>10835</v>
          </cell>
          <cell r="B178" t="str">
            <v>รพ.ท่าใหม่</v>
          </cell>
          <cell r="C178">
            <v>1136</v>
          </cell>
        </row>
        <row r="179">
          <cell r="A179" t="str">
            <v>10836</v>
          </cell>
          <cell r="B179" t="str">
            <v>รพ.เขาสุกิม</v>
          </cell>
          <cell r="C179">
            <v>633</v>
          </cell>
        </row>
        <row r="180">
          <cell r="A180" t="str">
            <v>10837</v>
          </cell>
          <cell r="B180" t="str">
            <v>รพ.สองพี่น้อง</v>
          </cell>
          <cell r="C180">
            <v>851</v>
          </cell>
        </row>
        <row r="181">
          <cell r="A181" t="str">
            <v>10838</v>
          </cell>
          <cell r="B181" t="str">
            <v>รพ.โป่งน้ำร้อน</v>
          </cell>
          <cell r="C181">
            <v>1801</v>
          </cell>
        </row>
        <row r="182">
          <cell r="A182" t="str">
            <v>10839</v>
          </cell>
          <cell r="B182" t="str">
            <v>รพ.มะขาม</v>
          </cell>
          <cell r="C182">
            <v>1237</v>
          </cell>
        </row>
        <row r="183">
          <cell r="A183" t="str">
            <v>10840</v>
          </cell>
          <cell r="B183" t="str">
            <v>รพ.แหลมสิงห์</v>
          </cell>
          <cell r="C183">
            <v>983</v>
          </cell>
        </row>
        <row r="184">
          <cell r="A184" t="str">
            <v>10841</v>
          </cell>
          <cell r="B184" t="str">
            <v>รพ.สอยดาว</v>
          </cell>
          <cell r="C184">
            <v>2932</v>
          </cell>
        </row>
        <row r="185">
          <cell r="A185" t="str">
            <v>10842</v>
          </cell>
          <cell r="B185" t="str">
            <v>รพ.แก่งหางแมว</v>
          </cell>
          <cell r="C185">
            <v>1752</v>
          </cell>
        </row>
        <row r="186">
          <cell r="A186" t="str">
            <v>10843</v>
          </cell>
          <cell r="B186" t="str">
            <v>รพ.นายายอาม</v>
          </cell>
          <cell r="C186">
            <v>1431</v>
          </cell>
        </row>
        <row r="187">
          <cell r="A187" t="str">
            <v>10844</v>
          </cell>
          <cell r="B187" t="str">
            <v>รพ.เขาคิชฌกูฏ</v>
          </cell>
          <cell r="C187">
            <v>1173</v>
          </cell>
        </row>
        <row r="188">
          <cell r="A188" t="str">
            <v>10845</v>
          </cell>
          <cell r="B188" t="str">
            <v>รพ.คลองใหญ่</v>
          </cell>
          <cell r="C188">
            <v>944</v>
          </cell>
        </row>
        <row r="189">
          <cell r="A189" t="str">
            <v>10846</v>
          </cell>
          <cell r="B189" t="str">
            <v>โรงพยาบาลเขาสมิง</v>
          </cell>
          <cell r="C189">
            <v>1881</v>
          </cell>
        </row>
        <row r="190">
          <cell r="A190" t="str">
            <v>10847</v>
          </cell>
          <cell r="B190" t="str">
            <v>โรงพยาบาลบ่อไร่</v>
          </cell>
          <cell r="C190">
            <v>919</v>
          </cell>
        </row>
        <row r="191">
          <cell r="A191" t="str">
            <v>10848</v>
          </cell>
          <cell r="B191" t="str">
            <v>รพ.แหลมงอบ</v>
          </cell>
          <cell r="C191">
            <v>804</v>
          </cell>
        </row>
        <row r="192">
          <cell r="A192" t="str">
            <v>10849</v>
          </cell>
          <cell r="B192" t="str">
            <v>รพ.เกาะกูด</v>
          </cell>
          <cell r="C192">
            <v>287</v>
          </cell>
        </row>
        <row r="193">
          <cell r="A193" t="str">
            <v>10850</v>
          </cell>
          <cell r="B193" t="str">
            <v>รพ.บางคล้า</v>
          </cell>
          <cell r="C193">
            <v>1764</v>
          </cell>
        </row>
        <row r="194">
          <cell r="A194" t="str">
            <v>10851</v>
          </cell>
          <cell r="B194" t="str">
            <v>รพ.บางน้ำเปรี้ยว</v>
          </cell>
          <cell r="C194">
            <v>2001</v>
          </cell>
        </row>
        <row r="195">
          <cell r="A195" t="str">
            <v>10852</v>
          </cell>
          <cell r="B195" t="str">
            <v>รพ.บางปะกง</v>
          </cell>
          <cell r="C195">
            <v>1922</v>
          </cell>
        </row>
        <row r="196">
          <cell r="A196" t="str">
            <v>10853</v>
          </cell>
          <cell r="B196" t="str">
            <v>รพ.บ้านโพธิ์</v>
          </cell>
          <cell r="C196">
            <v>1121</v>
          </cell>
        </row>
        <row r="197">
          <cell r="A197" t="str">
            <v>10854</v>
          </cell>
          <cell r="B197" t="str">
            <v>รพ.พนมสารคาม</v>
          </cell>
          <cell r="C197">
            <v>2382</v>
          </cell>
        </row>
        <row r="198">
          <cell r="A198" t="str">
            <v>10855</v>
          </cell>
          <cell r="B198" t="str">
            <v>รพ.สนามชัยเขต</v>
          </cell>
          <cell r="C198">
            <v>1937</v>
          </cell>
        </row>
        <row r="199">
          <cell r="A199" t="str">
            <v>10856</v>
          </cell>
          <cell r="B199" t="str">
            <v>รพ.แปลงยาว</v>
          </cell>
          <cell r="C199">
            <v>1787</v>
          </cell>
        </row>
        <row r="200">
          <cell r="A200" t="str">
            <v>10857</v>
          </cell>
          <cell r="B200" t="str">
            <v>รพ.กบินทร์บุรี</v>
          </cell>
          <cell r="C200">
            <v>2066</v>
          </cell>
        </row>
        <row r="201">
          <cell r="A201" t="str">
            <v>10858</v>
          </cell>
          <cell r="B201" t="str">
            <v>รพ.นาดี</v>
          </cell>
          <cell r="C201">
            <v>1660</v>
          </cell>
        </row>
        <row r="202">
          <cell r="A202" t="str">
            <v>10859</v>
          </cell>
          <cell r="B202" t="str">
            <v>รพ.บ้านสร้าง</v>
          </cell>
          <cell r="C202">
            <v>1653</v>
          </cell>
        </row>
        <row r="203">
          <cell r="A203" t="str">
            <v>10860</v>
          </cell>
          <cell r="B203" t="str">
            <v>รพ.ประจันตคาม</v>
          </cell>
          <cell r="C203">
            <v>1762</v>
          </cell>
        </row>
        <row r="204">
          <cell r="A204" t="str">
            <v>10861</v>
          </cell>
          <cell r="B204" t="str">
            <v>รพ.ศรีมหาโพธิ</v>
          </cell>
          <cell r="C204">
            <v>1560</v>
          </cell>
        </row>
        <row r="205">
          <cell r="A205" t="str">
            <v>10862</v>
          </cell>
          <cell r="B205" t="str">
            <v>รพ.ศรีมโหสถ</v>
          </cell>
          <cell r="C205">
            <v>1102</v>
          </cell>
        </row>
        <row r="206">
          <cell r="A206" t="str">
            <v>10863</v>
          </cell>
          <cell r="B206" t="str">
            <v>รพ.ปากพลี</v>
          </cell>
          <cell r="C206">
            <v>1600</v>
          </cell>
        </row>
        <row r="207">
          <cell r="A207" t="str">
            <v>10864</v>
          </cell>
          <cell r="B207" t="str">
            <v>รพ.บ้านนา</v>
          </cell>
          <cell r="C207">
            <v>1875</v>
          </cell>
        </row>
        <row r="208">
          <cell r="A208" t="str">
            <v>10865</v>
          </cell>
          <cell r="B208" t="str">
            <v>รพ.องครักษ์</v>
          </cell>
          <cell r="C208">
            <v>1710</v>
          </cell>
        </row>
        <row r="209">
          <cell r="A209" t="str">
            <v>10866</v>
          </cell>
          <cell r="B209" t="str">
            <v>รพ.คลองหาด</v>
          </cell>
          <cell r="C209">
            <v>1809</v>
          </cell>
        </row>
        <row r="210">
          <cell r="A210" t="str">
            <v>10867</v>
          </cell>
          <cell r="B210" t="str">
            <v>รพ.ตาพระยา</v>
          </cell>
          <cell r="C210">
            <v>1906</v>
          </cell>
        </row>
        <row r="211">
          <cell r="A211" t="str">
            <v>10868</v>
          </cell>
          <cell r="B211" t="str">
            <v>รพ.วังน้ำเย็น</v>
          </cell>
          <cell r="C211">
            <v>1499</v>
          </cell>
        </row>
        <row r="212">
          <cell r="A212" t="str">
            <v>10869</v>
          </cell>
          <cell r="B212" t="str">
            <v>รพ.วัฒนานคร</v>
          </cell>
          <cell r="C212">
            <v>1719</v>
          </cell>
        </row>
        <row r="213">
          <cell r="A213" t="str">
            <v>10870</v>
          </cell>
          <cell r="B213" t="str">
            <v>รพ.อรัญประเทศ</v>
          </cell>
          <cell r="C213">
            <v>2151</v>
          </cell>
        </row>
        <row r="214">
          <cell r="A214" t="str">
            <v>10871</v>
          </cell>
          <cell r="B214" t="str">
            <v>รพ.ครบุรี</v>
          </cell>
          <cell r="C214">
            <v>1789</v>
          </cell>
        </row>
        <row r="215">
          <cell r="A215" t="str">
            <v>10872</v>
          </cell>
          <cell r="B215" t="str">
            <v>รพ.เสิงสาง</v>
          </cell>
          <cell r="C215">
            <v>537</v>
          </cell>
        </row>
        <row r="216">
          <cell r="A216" t="str">
            <v>10873</v>
          </cell>
          <cell r="B216" t="str">
            <v>รพ.คง</v>
          </cell>
          <cell r="C216">
            <v>1292</v>
          </cell>
        </row>
        <row r="217">
          <cell r="A217" t="str">
            <v>10874</v>
          </cell>
          <cell r="B217" t="str">
            <v>รพ.บ้านเหลื่อม</v>
          </cell>
          <cell r="C217">
            <v>1438</v>
          </cell>
        </row>
        <row r="218">
          <cell r="A218" t="str">
            <v>10875</v>
          </cell>
          <cell r="B218" t="str">
            <v>รพ.จักราช</v>
          </cell>
          <cell r="C218">
            <v>2319</v>
          </cell>
        </row>
        <row r="219">
          <cell r="A219" t="str">
            <v>10876</v>
          </cell>
          <cell r="B219" t="str">
            <v>รพ.โชคชัย</v>
          </cell>
          <cell r="C219">
            <v>1815</v>
          </cell>
        </row>
        <row r="220">
          <cell r="A220" t="str">
            <v>10877</v>
          </cell>
          <cell r="B220" t="str">
            <v>รพ.ด่านขุนทด</v>
          </cell>
          <cell r="C220">
            <v>2473</v>
          </cell>
        </row>
        <row r="221">
          <cell r="A221" t="str">
            <v>10878</v>
          </cell>
          <cell r="B221" t="str">
            <v>รพ.โนนไทย</v>
          </cell>
          <cell r="C221">
            <v>1552</v>
          </cell>
        </row>
        <row r="222">
          <cell r="A222" t="str">
            <v>10879</v>
          </cell>
          <cell r="B222" t="str">
            <v>รพ.โนนสูง</v>
          </cell>
          <cell r="C222">
            <v>1808</v>
          </cell>
        </row>
        <row r="223">
          <cell r="A223" t="str">
            <v>10880</v>
          </cell>
          <cell r="B223" t="str">
            <v>รพ.ขามสะแกแสง</v>
          </cell>
          <cell r="C223">
            <v>1146</v>
          </cell>
        </row>
        <row r="224">
          <cell r="A224" t="str">
            <v>10881</v>
          </cell>
          <cell r="B224" t="str">
            <v>รพ.บัวใหญ่</v>
          </cell>
          <cell r="C224">
            <v>1582</v>
          </cell>
        </row>
        <row r="225">
          <cell r="A225" t="str">
            <v>10882</v>
          </cell>
          <cell r="B225" t="str">
            <v>รพ.ประทาย</v>
          </cell>
          <cell r="C225">
            <v>2284</v>
          </cell>
        </row>
        <row r="226">
          <cell r="A226" t="str">
            <v>10883</v>
          </cell>
          <cell r="B226" t="str">
            <v>รพ.ปักธงชัย</v>
          </cell>
          <cell r="C226">
            <v>3098</v>
          </cell>
        </row>
        <row r="227">
          <cell r="A227" t="str">
            <v>10884</v>
          </cell>
          <cell r="B227" t="str">
            <v>รพ.พิมาย</v>
          </cell>
          <cell r="C227">
            <v>2290</v>
          </cell>
        </row>
        <row r="228">
          <cell r="A228" t="str">
            <v>10885</v>
          </cell>
          <cell r="B228" t="str">
            <v>รพ.ห้วยแถลง</v>
          </cell>
          <cell r="C228">
            <v>1592</v>
          </cell>
        </row>
        <row r="229">
          <cell r="A229" t="str">
            <v>10886</v>
          </cell>
          <cell r="B229" t="str">
            <v>รพ.ชุมพวง</v>
          </cell>
          <cell r="C229">
            <v>1992</v>
          </cell>
        </row>
        <row r="230">
          <cell r="A230" t="str">
            <v>10887</v>
          </cell>
          <cell r="B230" t="str">
            <v>รพ.สูงเนิน</v>
          </cell>
          <cell r="C230">
            <v>1829</v>
          </cell>
        </row>
        <row r="231">
          <cell r="A231" t="str">
            <v>10888</v>
          </cell>
          <cell r="B231" t="str">
            <v>รพ.ขามทะเลสอ</v>
          </cell>
          <cell r="C231">
            <v>1640</v>
          </cell>
        </row>
        <row r="232">
          <cell r="A232" t="str">
            <v>10889</v>
          </cell>
          <cell r="B232" t="str">
            <v>รพ.สีคิ้ว</v>
          </cell>
          <cell r="C232">
            <v>2392</v>
          </cell>
        </row>
        <row r="233">
          <cell r="A233" t="str">
            <v>10890</v>
          </cell>
          <cell r="B233" t="str">
            <v>รพ.ปากช่องนานา</v>
          </cell>
          <cell r="C233">
            <v>1780</v>
          </cell>
        </row>
        <row r="234">
          <cell r="A234" t="str">
            <v>10891</v>
          </cell>
          <cell r="B234" t="str">
            <v>รพ.หนองบุญมาก</v>
          </cell>
          <cell r="C234">
            <v>2222</v>
          </cell>
        </row>
        <row r="235">
          <cell r="A235" t="str">
            <v>10892</v>
          </cell>
          <cell r="B235" t="str">
            <v>โรงพยาบาลแก้งสนามนาง</v>
          </cell>
          <cell r="C235">
            <v>1350</v>
          </cell>
        </row>
        <row r="236">
          <cell r="A236" t="str">
            <v>10893</v>
          </cell>
          <cell r="B236" t="str">
            <v>รพ.โนนแดง</v>
          </cell>
          <cell r="C236">
            <v>1623</v>
          </cell>
        </row>
        <row r="237">
          <cell r="A237" t="str">
            <v>10894</v>
          </cell>
          <cell r="B237" t="str">
            <v>รพ.วังน้ำเขียว</v>
          </cell>
          <cell r="C237">
            <v>1997</v>
          </cell>
        </row>
        <row r="238">
          <cell r="A238" t="str">
            <v>10895</v>
          </cell>
          <cell r="B238" t="str">
            <v>รพ.คูเมือง</v>
          </cell>
          <cell r="C238">
            <v>1809</v>
          </cell>
        </row>
        <row r="239">
          <cell r="A239" t="str">
            <v>10896</v>
          </cell>
          <cell r="B239" t="str">
            <v>รพ.กระสัง</v>
          </cell>
          <cell r="C239">
            <v>2413</v>
          </cell>
        </row>
        <row r="240">
          <cell r="A240" t="str">
            <v>10897</v>
          </cell>
          <cell r="B240" t="str">
            <v>โรงพยาบาลนางรอง</v>
          </cell>
          <cell r="C240">
            <v>1812</v>
          </cell>
        </row>
        <row r="241">
          <cell r="A241" t="str">
            <v>10898</v>
          </cell>
          <cell r="B241" t="str">
            <v>รพ.หนองกี่</v>
          </cell>
          <cell r="C241">
            <v>1730</v>
          </cell>
        </row>
        <row r="242">
          <cell r="A242" t="str">
            <v>10899</v>
          </cell>
          <cell r="B242" t="str">
            <v>โรงพยาบาลละหานทราย</v>
          </cell>
          <cell r="C242">
            <v>2099</v>
          </cell>
        </row>
        <row r="243">
          <cell r="A243" t="str">
            <v>10900</v>
          </cell>
          <cell r="B243" t="str">
            <v>รพ.ประโคนชัย</v>
          </cell>
          <cell r="C243">
            <v>2626</v>
          </cell>
        </row>
        <row r="244">
          <cell r="A244" t="str">
            <v>10901</v>
          </cell>
          <cell r="B244" t="str">
            <v>รพ.บ้านกรวด</v>
          </cell>
          <cell r="C244">
            <v>1580</v>
          </cell>
        </row>
        <row r="245">
          <cell r="A245" t="str">
            <v>10902</v>
          </cell>
          <cell r="B245" t="str">
            <v>รพ.พุทไธสง</v>
          </cell>
          <cell r="C245">
            <v>1305</v>
          </cell>
        </row>
        <row r="246">
          <cell r="A246" t="str">
            <v>10904</v>
          </cell>
          <cell r="B246" t="str">
            <v>รพ.ลำปลายมาศ</v>
          </cell>
          <cell r="C246">
            <v>2013</v>
          </cell>
        </row>
        <row r="247">
          <cell r="A247" t="str">
            <v>10905</v>
          </cell>
          <cell r="B247" t="str">
            <v>รพ.สตึก</v>
          </cell>
          <cell r="C247">
            <v>2271</v>
          </cell>
        </row>
        <row r="248">
          <cell r="A248" t="str">
            <v>10906</v>
          </cell>
          <cell r="B248" t="str">
            <v>รพ.ปะคำ</v>
          </cell>
          <cell r="C248">
            <v>2091</v>
          </cell>
        </row>
        <row r="249">
          <cell r="A249" t="str">
            <v>10907</v>
          </cell>
          <cell r="B249" t="str">
            <v>รพ.นาโพธิ์</v>
          </cell>
          <cell r="C249">
            <v>855</v>
          </cell>
        </row>
        <row r="250">
          <cell r="A250" t="str">
            <v>10908</v>
          </cell>
          <cell r="B250" t="str">
            <v>รพ.หนองหงส์</v>
          </cell>
          <cell r="C250">
            <v>1497</v>
          </cell>
        </row>
        <row r="251">
          <cell r="A251" t="str">
            <v>10909</v>
          </cell>
          <cell r="B251" t="str">
            <v>รพ.พลับพลาชัย</v>
          </cell>
          <cell r="C251">
            <v>1675</v>
          </cell>
        </row>
        <row r="252">
          <cell r="A252" t="str">
            <v>10910</v>
          </cell>
          <cell r="B252" t="str">
            <v>รพ.ห้วยราช</v>
          </cell>
          <cell r="C252">
            <v>1680</v>
          </cell>
        </row>
        <row r="253">
          <cell r="A253" t="str">
            <v>10911</v>
          </cell>
          <cell r="B253" t="str">
            <v>โรงพยาบาลโนนสุวรรณ</v>
          </cell>
          <cell r="C253">
            <v>1724</v>
          </cell>
        </row>
        <row r="254">
          <cell r="A254" t="str">
            <v>10912</v>
          </cell>
          <cell r="B254" t="str">
            <v>รพ.ชำนิ</v>
          </cell>
          <cell r="C254">
            <v>2238</v>
          </cell>
        </row>
        <row r="255">
          <cell r="A255" t="str">
            <v>10913</v>
          </cell>
          <cell r="B255" t="str">
            <v>รพ.บ้านใหม่ไชยพจน์</v>
          </cell>
          <cell r="C255">
            <v>591</v>
          </cell>
        </row>
        <row r="256">
          <cell r="A256" t="str">
            <v>10914</v>
          </cell>
          <cell r="B256" t="str">
            <v>รพ.โนนดินแดง</v>
          </cell>
          <cell r="C256">
            <v>1554</v>
          </cell>
        </row>
        <row r="257">
          <cell r="A257" t="str">
            <v>10915</v>
          </cell>
          <cell r="B257" t="str">
            <v>รพ.ชุมพลบุรี</v>
          </cell>
          <cell r="C257">
            <v>1442</v>
          </cell>
        </row>
        <row r="258">
          <cell r="A258" t="str">
            <v>10916</v>
          </cell>
          <cell r="B258" t="str">
            <v>รพ.ท่าตูม</v>
          </cell>
          <cell r="C258">
            <v>2197</v>
          </cell>
        </row>
        <row r="259">
          <cell r="A259" t="str">
            <v>10917</v>
          </cell>
          <cell r="B259" t="str">
            <v>รพ.จอมพระ</v>
          </cell>
          <cell r="C259">
            <v>1885</v>
          </cell>
        </row>
        <row r="260">
          <cell r="A260" t="str">
            <v>10918</v>
          </cell>
          <cell r="B260" t="str">
            <v>รพ.ปราสาท</v>
          </cell>
          <cell r="C260">
            <v>3010</v>
          </cell>
        </row>
        <row r="261">
          <cell r="A261" t="str">
            <v>10919</v>
          </cell>
          <cell r="B261" t="str">
            <v>รพ.กาบเชิง</v>
          </cell>
          <cell r="C261">
            <v>1819</v>
          </cell>
        </row>
        <row r="262">
          <cell r="A262" t="str">
            <v>10920</v>
          </cell>
          <cell r="B262" t="str">
            <v>โรงพยาบาลรัตนบุรี</v>
          </cell>
          <cell r="C262">
            <v>2218</v>
          </cell>
        </row>
        <row r="263">
          <cell r="A263" t="str">
            <v>10921</v>
          </cell>
          <cell r="B263" t="str">
            <v>รพ.สนม</v>
          </cell>
          <cell r="C263">
            <v>1407</v>
          </cell>
        </row>
        <row r="264">
          <cell r="A264" t="str">
            <v>10922</v>
          </cell>
          <cell r="B264" t="str">
            <v>รพ.ศีขรภูมิ</v>
          </cell>
          <cell r="C264">
            <v>2482</v>
          </cell>
        </row>
        <row r="265">
          <cell r="A265" t="str">
            <v>10923</v>
          </cell>
          <cell r="B265" t="str">
            <v>รพ.สังขะ</v>
          </cell>
          <cell r="C265">
            <v>2098</v>
          </cell>
        </row>
        <row r="266">
          <cell r="A266" t="str">
            <v>10924</v>
          </cell>
          <cell r="B266" t="str">
            <v>รพ.ลำดวน</v>
          </cell>
          <cell r="C266">
            <v>1878</v>
          </cell>
        </row>
        <row r="267">
          <cell r="A267" t="str">
            <v>10925</v>
          </cell>
          <cell r="B267" t="str">
            <v>รพ.สำโรงทาบ</v>
          </cell>
          <cell r="C267">
            <v>1707</v>
          </cell>
        </row>
        <row r="268">
          <cell r="A268" t="str">
            <v>10926</v>
          </cell>
          <cell r="B268" t="str">
            <v>รพ.บัวเชด</v>
          </cell>
          <cell r="C268">
            <v>1440</v>
          </cell>
        </row>
        <row r="269">
          <cell r="A269" t="str">
            <v>10927</v>
          </cell>
          <cell r="B269" t="str">
            <v>รพ.ยางชุมน้อย</v>
          </cell>
          <cell r="C269">
            <v>1457</v>
          </cell>
        </row>
        <row r="270">
          <cell r="A270" t="str">
            <v>10928</v>
          </cell>
          <cell r="B270" t="str">
            <v>รพ.กันทรารมย์</v>
          </cell>
          <cell r="C270">
            <v>2022</v>
          </cell>
        </row>
        <row r="271">
          <cell r="A271" t="str">
            <v>10929</v>
          </cell>
          <cell r="B271" t="str">
            <v>รพ.กันทรลักษ์</v>
          </cell>
          <cell r="C271">
            <v>2468</v>
          </cell>
        </row>
        <row r="272">
          <cell r="A272" t="str">
            <v>10930</v>
          </cell>
          <cell r="B272" t="str">
            <v>รพ.ขุขันธ์</v>
          </cell>
          <cell r="C272">
            <v>2722</v>
          </cell>
        </row>
        <row r="273">
          <cell r="A273" t="str">
            <v>10931</v>
          </cell>
          <cell r="B273" t="str">
            <v>รพ.ไพรบึง</v>
          </cell>
          <cell r="C273">
            <v>1560</v>
          </cell>
        </row>
        <row r="274">
          <cell r="A274" t="str">
            <v>10932</v>
          </cell>
          <cell r="B274" t="str">
            <v>รพ.ปรางค์กู่</v>
          </cell>
          <cell r="C274">
            <v>2894</v>
          </cell>
        </row>
        <row r="275">
          <cell r="A275" t="str">
            <v>10933</v>
          </cell>
          <cell r="B275" t="str">
            <v>รพ.ขุนหาญ</v>
          </cell>
          <cell r="C275">
            <v>2397</v>
          </cell>
        </row>
        <row r="276">
          <cell r="A276" t="str">
            <v>10934</v>
          </cell>
          <cell r="B276" t="str">
            <v>รพ.ราษีไศล</v>
          </cell>
          <cell r="C276">
            <v>1591</v>
          </cell>
        </row>
        <row r="277">
          <cell r="A277" t="str">
            <v>10935</v>
          </cell>
          <cell r="B277" t="str">
            <v>รพ.อุทุมพรพิสัย</v>
          </cell>
          <cell r="C277">
            <v>2396</v>
          </cell>
        </row>
        <row r="278">
          <cell r="A278" t="str">
            <v>10936</v>
          </cell>
          <cell r="B278" t="str">
            <v>รพ.บึงบูรพ์</v>
          </cell>
          <cell r="C278">
            <v>897</v>
          </cell>
        </row>
        <row r="279">
          <cell r="A279" t="str">
            <v>10937</v>
          </cell>
          <cell r="B279" t="str">
            <v>รพ.ห้วยทับทัน</v>
          </cell>
          <cell r="C279">
            <v>1421</v>
          </cell>
        </row>
        <row r="280">
          <cell r="A280" t="str">
            <v>10938</v>
          </cell>
          <cell r="B280" t="str">
            <v>รพ.โนนคูณ</v>
          </cell>
          <cell r="C280">
            <v>1531</v>
          </cell>
        </row>
        <row r="281">
          <cell r="A281" t="str">
            <v>10939</v>
          </cell>
          <cell r="B281" t="str">
            <v>โรงพยาบาลศรีรัตนะ</v>
          </cell>
          <cell r="C281">
            <v>1798</v>
          </cell>
        </row>
        <row r="282">
          <cell r="A282" t="str">
            <v>10940</v>
          </cell>
          <cell r="B282" t="str">
            <v>โรงพยาบาลวังหิน</v>
          </cell>
          <cell r="C282">
            <v>2347</v>
          </cell>
        </row>
        <row r="283">
          <cell r="A283" t="str">
            <v>10941</v>
          </cell>
          <cell r="B283" t="str">
            <v>รพ.น้ำเกลี้ยง</v>
          </cell>
          <cell r="C283">
            <v>2190</v>
          </cell>
        </row>
        <row r="284">
          <cell r="A284" t="str">
            <v>10942</v>
          </cell>
          <cell r="B284" t="str">
            <v>รพ.ภูสิงห์</v>
          </cell>
          <cell r="C284">
            <v>1440</v>
          </cell>
        </row>
        <row r="285">
          <cell r="A285" t="str">
            <v>10943</v>
          </cell>
          <cell r="B285" t="str">
            <v>รพ.เมืองจันทร์</v>
          </cell>
          <cell r="C285">
            <v>746</v>
          </cell>
        </row>
        <row r="286">
          <cell r="A286" t="str">
            <v>10944</v>
          </cell>
          <cell r="B286" t="str">
            <v>รพ.ศรีเมืองใหม่</v>
          </cell>
          <cell r="C286">
            <v>2153</v>
          </cell>
        </row>
        <row r="287">
          <cell r="A287" t="str">
            <v>10945</v>
          </cell>
          <cell r="B287" t="str">
            <v>รพ.โขงเจียม</v>
          </cell>
          <cell r="C287">
            <v>1083</v>
          </cell>
        </row>
        <row r="288">
          <cell r="A288" t="str">
            <v>10946</v>
          </cell>
          <cell r="B288" t="str">
            <v>รพ.เขื่องใน</v>
          </cell>
          <cell r="C288">
            <v>2296</v>
          </cell>
        </row>
        <row r="289">
          <cell r="A289" t="str">
            <v>10947</v>
          </cell>
          <cell r="B289" t="str">
            <v>รพ.เขมราฐ</v>
          </cell>
          <cell r="C289">
            <v>1969</v>
          </cell>
        </row>
        <row r="290">
          <cell r="A290" t="str">
            <v>10948</v>
          </cell>
          <cell r="B290" t="str">
            <v>โรงพยาบาลนาจะหลวย</v>
          </cell>
          <cell r="C290">
            <v>2391</v>
          </cell>
        </row>
        <row r="291">
          <cell r="A291" t="str">
            <v>10949</v>
          </cell>
          <cell r="B291" t="str">
            <v>รพ.น้ำยืน</v>
          </cell>
          <cell r="C291">
            <v>1954</v>
          </cell>
        </row>
        <row r="292">
          <cell r="A292" t="str">
            <v>10950</v>
          </cell>
          <cell r="B292" t="str">
            <v>รพ.บุณฑริก</v>
          </cell>
          <cell r="C292">
            <v>2332</v>
          </cell>
        </row>
        <row r="293">
          <cell r="A293" t="str">
            <v>10951</v>
          </cell>
          <cell r="B293" t="str">
            <v>รพ.ตระการพืชผล</v>
          </cell>
          <cell r="C293">
            <v>3436</v>
          </cell>
        </row>
        <row r="294">
          <cell r="A294" t="str">
            <v>10952</v>
          </cell>
          <cell r="B294" t="str">
            <v>รพ.กุดข้าวปุ้น</v>
          </cell>
          <cell r="C294">
            <v>829</v>
          </cell>
        </row>
        <row r="295">
          <cell r="A295" t="str">
            <v>10953</v>
          </cell>
          <cell r="B295" t="str">
            <v>รพ.ม่วงสามสิบ</v>
          </cell>
          <cell r="C295">
            <v>2464</v>
          </cell>
        </row>
        <row r="296">
          <cell r="A296" t="str">
            <v>10954</v>
          </cell>
          <cell r="B296" t="str">
            <v>รพ.วารินชำราบ</v>
          </cell>
          <cell r="C296">
            <v>1881</v>
          </cell>
        </row>
        <row r="297">
          <cell r="A297" t="str">
            <v>10956</v>
          </cell>
          <cell r="B297" t="str">
            <v>รพ.พิบูลมังสาหาร</v>
          </cell>
          <cell r="C297">
            <v>2002</v>
          </cell>
        </row>
        <row r="298">
          <cell r="A298" t="str">
            <v>10957</v>
          </cell>
          <cell r="B298" t="str">
            <v>รพ.ตาลสุม</v>
          </cell>
          <cell r="C298">
            <v>656</v>
          </cell>
        </row>
        <row r="299">
          <cell r="A299" t="str">
            <v>10958</v>
          </cell>
          <cell r="B299" t="str">
            <v>รพ.โพธิ์ไทร</v>
          </cell>
          <cell r="C299">
            <v>315</v>
          </cell>
        </row>
        <row r="300">
          <cell r="A300" t="str">
            <v>10959</v>
          </cell>
          <cell r="B300" t="str">
            <v>รพ.สำโรง</v>
          </cell>
          <cell r="C300">
            <v>1610</v>
          </cell>
        </row>
        <row r="301">
          <cell r="A301" t="str">
            <v>10960</v>
          </cell>
          <cell r="B301" t="str">
            <v>รพ.ดอนมดแดง</v>
          </cell>
          <cell r="C301">
            <v>1478</v>
          </cell>
        </row>
        <row r="302">
          <cell r="A302" t="str">
            <v>10961</v>
          </cell>
          <cell r="B302" t="str">
            <v>รพ.สิรินธร</v>
          </cell>
          <cell r="C302">
            <v>1720</v>
          </cell>
        </row>
        <row r="303">
          <cell r="A303" t="str">
            <v>10962</v>
          </cell>
          <cell r="B303" t="str">
            <v>รพ.ทุ่งศรีอุดม</v>
          </cell>
          <cell r="C303">
            <v>1920</v>
          </cell>
        </row>
        <row r="304">
          <cell r="A304" t="str">
            <v>10963</v>
          </cell>
          <cell r="B304" t="str">
            <v>รพ.ทรายมูล</v>
          </cell>
          <cell r="C304">
            <v>1020</v>
          </cell>
        </row>
        <row r="305">
          <cell r="A305" t="str">
            <v>10964</v>
          </cell>
          <cell r="B305" t="str">
            <v>รพ.กุดชุม</v>
          </cell>
          <cell r="C305">
            <v>2336</v>
          </cell>
        </row>
        <row r="306">
          <cell r="A306" t="str">
            <v>10965</v>
          </cell>
          <cell r="B306" t="str">
            <v>รพ.คำเขื่อนแก้ว</v>
          </cell>
          <cell r="C306">
            <v>1702</v>
          </cell>
        </row>
        <row r="307">
          <cell r="A307" t="str">
            <v>10966</v>
          </cell>
          <cell r="B307" t="str">
            <v>รพ.ป่าติ้ว</v>
          </cell>
          <cell r="C307">
            <v>881</v>
          </cell>
        </row>
        <row r="308">
          <cell r="A308" t="str">
            <v>10967</v>
          </cell>
          <cell r="B308" t="str">
            <v>รพ.มหาชนะชัย</v>
          </cell>
          <cell r="C308">
            <v>1416</v>
          </cell>
        </row>
        <row r="309">
          <cell r="A309" t="str">
            <v>10968</v>
          </cell>
          <cell r="B309" t="str">
            <v>โรงพยาบาลค้อวัง</v>
          </cell>
          <cell r="C309">
            <v>843</v>
          </cell>
        </row>
        <row r="310">
          <cell r="A310" t="str">
            <v>10969</v>
          </cell>
          <cell r="B310" t="str">
            <v>รพ.ไทยเจริญ</v>
          </cell>
          <cell r="C310">
            <v>1465</v>
          </cell>
        </row>
        <row r="311">
          <cell r="A311" t="str">
            <v>10970</v>
          </cell>
          <cell r="B311" t="str">
            <v>รพ.บ้านเขว้า</v>
          </cell>
          <cell r="C311">
            <v>980</v>
          </cell>
        </row>
        <row r="312">
          <cell r="A312" t="str">
            <v>10971</v>
          </cell>
          <cell r="B312" t="str">
            <v>รพ.คอนสวรรค์</v>
          </cell>
          <cell r="C312">
            <v>1275</v>
          </cell>
        </row>
        <row r="313">
          <cell r="A313" t="str">
            <v>10972</v>
          </cell>
          <cell r="B313" t="str">
            <v>รพ.เกษตรสมบูรณ์</v>
          </cell>
          <cell r="C313">
            <v>2200</v>
          </cell>
        </row>
        <row r="314">
          <cell r="A314" t="str">
            <v>10973</v>
          </cell>
          <cell r="B314" t="str">
            <v>รพ.หนองบัวแดง</v>
          </cell>
          <cell r="C314">
            <v>1849</v>
          </cell>
        </row>
        <row r="315">
          <cell r="A315" t="str">
            <v>10974</v>
          </cell>
          <cell r="B315" t="str">
            <v>รพ.จัตุรัส</v>
          </cell>
          <cell r="C315">
            <v>1710</v>
          </cell>
        </row>
        <row r="316">
          <cell r="A316" t="str">
            <v>10975</v>
          </cell>
          <cell r="B316" t="str">
            <v>โรงพยาบาลบำเหน็จณรงค์</v>
          </cell>
          <cell r="C316">
            <v>1447</v>
          </cell>
        </row>
        <row r="317">
          <cell r="A317" t="str">
            <v>10976</v>
          </cell>
          <cell r="B317" t="str">
            <v>รพ.หนองบัวระเหว</v>
          </cell>
          <cell r="C317">
            <v>1409</v>
          </cell>
        </row>
        <row r="318">
          <cell r="A318" t="str">
            <v>10977</v>
          </cell>
          <cell r="B318" t="str">
            <v>โรงพยาบาลเทพสถิต</v>
          </cell>
          <cell r="C318">
            <v>669</v>
          </cell>
        </row>
        <row r="319">
          <cell r="A319" t="str">
            <v>10978</v>
          </cell>
          <cell r="B319" t="str">
            <v>โรงพยาบาลภูเขียว</v>
          </cell>
          <cell r="C319">
            <v>2794</v>
          </cell>
        </row>
        <row r="320">
          <cell r="A320" t="str">
            <v>10979</v>
          </cell>
          <cell r="B320" t="str">
            <v>โรงพยาบาลบ้านแท่น</v>
          </cell>
          <cell r="C320">
            <v>1734</v>
          </cell>
        </row>
        <row r="321">
          <cell r="A321" t="str">
            <v>10980</v>
          </cell>
          <cell r="B321" t="str">
            <v>โรงพยาบาลแก้งคร้อ</v>
          </cell>
          <cell r="C321">
            <v>2192</v>
          </cell>
        </row>
        <row r="322">
          <cell r="A322" t="str">
            <v>10981</v>
          </cell>
          <cell r="B322" t="str">
            <v>โรงพยาบาลคอนสาร</v>
          </cell>
          <cell r="C322">
            <v>1236</v>
          </cell>
        </row>
        <row r="323">
          <cell r="A323" t="str">
            <v>10982</v>
          </cell>
          <cell r="B323" t="str">
            <v>รพ.ภักดีชุมพล</v>
          </cell>
          <cell r="C323">
            <v>2238</v>
          </cell>
        </row>
        <row r="324">
          <cell r="A324" t="str">
            <v>10983</v>
          </cell>
          <cell r="B324" t="str">
            <v>โรงพยาบาลเนินสง่า</v>
          </cell>
          <cell r="C324">
            <v>675</v>
          </cell>
        </row>
        <row r="325">
          <cell r="A325" t="str">
            <v>10985</v>
          </cell>
          <cell r="B325" t="str">
            <v>รพ.ชานุมาน</v>
          </cell>
          <cell r="C325">
            <v>1112</v>
          </cell>
        </row>
        <row r="326">
          <cell r="A326" t="str">
            <v>10986</v>
          </cell>
          <cell r="B326" t="str">
            <v>รพ.ปทุมราชวงศา</v>
          </cell>
          <cell r="C326">
            <v>1529</v>
          </cell>
        </row>
        <row r="327">
          <cell r="A327" t="str">
            <v>10987</v>
          </cell>
          <cell r="B327" t="str">
            <v>รพ.พนา</v>
          </cell>
          <cell r="C327">
            <v>1114</v>
          </cell>
        </row>
        <row r="328">
          <cell r="A328" t="str">
            <v>10988</v>
          </cell>
          <cell r="B328" t="str">
            <v>รพ.เสนางคนิคม</v>
          </cell>
          <cell r="C328">
            <v>977</v>
          </cell>
        </row>
        <row r="329">
          <cell r="A329" t="str">
            <v>10989</v>
          </cell>
          <cell r="B329" t="str">
            <v>รพ.หัวตะพาน</v>
          </cell>
          <cell r="C329">
            <v>2120</v>
          </cell>
        </row>
        <row r="330">
          <cell r="A330" t="str">
            <v>10990</v>
          </cell>
          <cell r="B330" t="str">
            <v>รพ.ลืออำนาจ</v>
          </cell>
          <cell r="C330">
            <v>1408</v>
          </cell>
        </row>
        <row r="331">
          <cell r="A331" t="str">
            <v>10991</v>
          </cell>
          <cell r="B331" t="str">
            <v>รพ.นากลาง</v>
          </cell>
          <cell r="C331">
            <v>1894</v>
          </cell>
        </row>
        <row r="332">
          <cell r="A332" t="str">
            <v>10992</v>
          </cell>
          <cell r="B332" t="str">
            <v>รพ.โนนสัง</v>
          </cell>
          <cell r="C332">
            <v>1316</v>
          </cell>
        </row>
        <row r="333">
          <cell r="A333" t="str">
            <v>10993</v>
          </cell>
          <cell r="B333" t="str">
            <v>รพ.ศรีบุญเรือง</v>
          </cell>
          <cell r="C333">
            <v>1880</v>
          </cell>
        </row>
        <row r="334">
          <cell r="A334" t="str">
            <v>10994</v>
          </cell>
          <cell r="B334" t="str">
            <v>รพ.สุวรรณคูหา</v>
          </cell>
          <cell r="C334">
            <v>1627</v>
          </cell>
        </row>
        <row r="335">
          <cell r="A335" t="str">
            <v>10995</v>
          </cell>
          <cell r="B335" t="str">
            <v>รพ.บ้านฝาง</v>
          </cell>
          <cell r="C335">
            <v>1620</v>
          </cell>
        </row>
        <row r="336">
          <cell r="A336" t="str">
            <v>10996</v>
          </cell>
          <cell r="B336" t="str">
            <v>รพ.พระยืน</v>
          </cell>
          <cell r="C336">
            <v>1649</v>
          </cell>
        </row>
        <row r="337">
          <cell r="A337" t="str">
            <v>10997</v>
          </cell>
          <cell r="B337" t="str">
            <v>รพ.หนองเรือ</v>
          </cell>
          <cell r="C337">
            <v>1626</v>
          </cell>
        </row>
        <row r="338">
          <cell r="A338" t="str">
            <v>10998</v>
          </cell>
          <cell r="B338" t="str">
            <v>โรงพยาบาลชุมแพ</v>
          </cell>
          <cell r="C338">
            <v>2305</v>
          </cell>
        </row>
        <row r="339">
          <cell r="A339" t="str">
            <v>10999</v>
          </cell>
          <cell r="B339" t="str">
            <v>รพ.สีชมพู</v>
          </cell>
          <cell r="C339">
            <v>1680</v>
          </cell>
        </row>
        <row r="340">
          <cell r="A340" t="str">
            <v>11000</v>
          </cell>
          <cell r="B340" t="str">
            <v>รพ.น้ำพอง</v>
          </cell>
          <cell r="C340">
            <v>1592</v>
          </cell>
        </row>
        <row r="341">
          <cell r="A341" t="str">
            <v>11001</v>
          </cell>
          <cell r="B341" t="str">
            <v>รพ.อุบลรัตน์</v>
          </cell>
          <cell r="C341">
            <v>1108</v>
          </cell>
        </row>
        <row r="342">
          <cell r="A342" t="str">
            <v>11002</v>
          </cell>
          <cell r="B342" t="str">
            <v>รพ.บ้านไผ่</v>
          </cell>
          <cell r="C342">
            <v>2059</v>
          </cell>
        </row>
        <row r="343">
          <cell r="A343" t="str">
            <v>11003</v>
          </cell>
          <cell r="B343" t="str">
            <v>รพ.เปือยน้อย</v>
          </cell>
          <cell r="C343">
            <v>369</v>
          </cell>
        </row>
        <row r="344">
          <cell r="A344" t="str">
            <v>11004</v>
          </cell>
          <cell r="B344" t="str">
            <v>รพ.พล</v>
          </cell>
          <cell r="C344">
            <v>1600</v>
          </cell>
        </row>
        <row r="345">
          <cell r="A345" t="str">
            <v>11005</v>
          </cell>
          <cell r="B345" t="str">
            <v>รพ.แวงใหญ่</v>
          </cell>
          <cell r="C345">
            <v>896</v>
          </cell>
        </row>
        <row r="346">
          <cell r="A346" t="str">
            <v>11006</v>
          </cell>
          <cell r="B346" t="str">
            <v>รพ.แวงน้อย</v>
          </cell>
          <cell r="C346">
            <v>1142</v>
          </cell>
        </row>
        <row r="347">
          <cell r="A347" t="str">
            <v>11007</v>
          </cell>
          <cell r="B347" t="str">
            <v>รพ.หนองสองห้อง</v>
          </cell>
          <cell r="C347">
            <v>631</v>
          </cell>
        </row>
        <row r="348">
          <cell r="A348" t="str">
            <v>11008</v>
          </cell>
          <cell r="B348" t="str">
            <v>รพ.ภูเวียง</v>
          </cell>
          <cell r="C348">
            <v>1767</v>
          </cell>
        </row>
        <row r="349">
          <cell r="A349" t="str">
            <v>11009</v>
          </cell>
          <cell r="B349" t="str">
            <v>รพ.มัญจาคีรี</v>
          </cell>
          <cell r="C349">
            <v>1700</v>
          </cell>
        </row>
        <row r="350">
          <cell r="A350" t="str">
            <v>11010</v>
          </cell>
          <cell r="B350" t="str">
            <v>รพ.ชนบท</v>
          </cell>
          <cell r="C350">
            <v>1328</v>
          </cell>
        </row>
        <row r="351">
          <cell r="A351" t="str">
            <v>11011</v>
          </cell>
          <cell r="B351" t="str">
            <v>รพ.เขาสวนกวาง</v>
          </cell>
          <cell r="C351">
            <v>972</v>
          </cell>
        </row>
        <row r="352">
          <cell r="A352" t="str">
            <v>11012</v>
          </cell>
          <cell r="B352" t="str">
            <v>รพ.ภูผาม่าน</v>
          </cell>
          <cell r="C352">
            <v>362</v>
          </cell>
        </row>
        <row r="353">
          <cell r="A353" t="str">
            <v>11013</v>
          </cell>
          <cell r="B353" t="str">
            <v>รพ.กุดจับ</v>
          </cell>
          <cell r="C353">
            <v>2201</v>
          </cell>
        </row>
        <row r="354">
          <cell r="A354" t="str">
            <v>11014</v>
          </cell>
          <cell r="B354" t="str">
            <v>รพ.หนองวัวซอ</v>
          </cell>
          <cell r="C354">
            <v>2359</v>
          </cell>
        </row>
        <row r="355">
          <cell r="A355" t="str">
            <v>11015</v>
          </cell>
          <cell r="B355" t="str">
            <v>รพ.กุมภวาปี</v>
          </cell>
          <cell r="C355">
            <v>2264</v>
          </cell>
        </row>
        <row r="356">
          <cell r="A356" t="str">
            <v>11016</v>
          </cell>
          <cell r="B356" t="str">
            <v>รพ.ห้วยเกิ้ง</v>
          </cell>
          <cell r="C356">
            <v>393</v>
          </cell>
        </row>
        <row r="357">
          <cell r="A357" t="str">
            <v>11017</v>
          </cell>
          <cell r="B357" t="str">
            <v>รพ.โนนสะอาด</v>
          </cell>
          <cell r="C357">
            <v>1314</v>
          </cell>
        </row>
        <row r="358">
          <cell r="A358" t="str">
            <v>11018</v>
          </cell>
          <cell r="B358" t="str">
            <v>รพ.หนองหาน</v>
          </cell>
          <cell r="C358">
            <v>2356</v>
          </cell>
        </row>
        <row r="359">
          <cell r="A359" t="str">
            <v>11019</v>
          </cell>
          <cell r="B359" t="str">
            <v>รพ.ทุ่งฝน</v>
          </cell>
          <cell r="C359">
            <v>641</v>
          </cell>
        </row>
        <row r="360">
          <cell r="A360" t="str">
            <v>11020</v>
          </cell>
          <cell r="B360" t="str">
            <v>รพ.ไชยวาน</v>
          </cell>
          <cell r="C360">
            <v>1192</v>
          </cell>
        </row>
        <row r="361">
          <cell r="A361" t="str">
            <v>11021</v>
          </cell>
          <cell r="B361" t="str">
            <v>รพ.ศรีธาตุ</v>
          </cell>
          <cell r="C361">
            <v>1126</v>
          </cell>
        </row>
        <row r="362">
          <cell r="A362" t="str">
            <v>11022</v>
          </cell>
          <cell r="B362" t="str">
            <v>รพ.วังสามหมอ</v>
          </cell>
          <cell r="C362">
            <v>1356</v>
          </cell>
        </row>
        <row r="363">
          <cell r="A363" t="str">
            <v>11023</v>
          </cell>
          <cell r="B363" t="str">
            <v>รพ.บ้านผือ</v>
          </cell>
          <cell r="C363">
            <v>1935</v>
          </cell>
        </row>
        <row r="364">
          <cell r="A364" t="str">
            <v>11024</v>
          </cell>
          <cell r="B364" t="str">
            <v>รพ.น้ำโสม</v>
          </cell>
          <cell r="C364">
            <v>725</v>
          </cell>
        </row>
        <row r="365">
          <cell r="A365" t="str">
            <v>11025</v>
          </cell>
          <cell r="B365" t="str">
            <v>รพ.เพ็ญ</v>
          </cell>
          <cell r="C365">
            <v>2190</v>
          </cell>
        </row>
        <row r="366">
          <cell r="A366" t="str">
            <v>11026</v>
          </cell>
          <cell r="B366" t="str">
            <v>รพ.สร้างคอม</v>
          </cell>
          <cell r="C366">
            <v>635</v>
          </cell>
        </row>
        <row r="367">
          <cell r="A367" t="str">
            <v>11027</v>
          </cell>
          <cell r="B367" t="str">
            <v>รพ.หนองแสง</v>
          </cell>
          <cell r="C367">
            <v>854</v>
          </cell>
        </row>
        <row r="368">
          <cell r="A368" t="str">
            <v>11028</v>
          </cell>
          <cell r="B368" t="str">
            <v>รพ.นายูง</v>
          </cell>
          <cell r="C368">
            <v>1072</v>
          </cell>
        </row>
        <row r="369">
          <cell r="A369" t="str">
            <v>11029</v>
          </cell>
          <cell r="B369" t="str">
            <v>รพ.พิบูลย์รักษ์</v>
          </cell>
          <cell r="C369">
            <v>864</v>
          </cell>
        </row>
        <row r="370">
          <cell r="A370" t="str">
            <v>11030</v>
          </cell>
          <cell r="B370" t="str">
            <v>โรงพยาบาลนาด้วง</v>
          </cell>
          <cell r="C370">
            <v>694</v>
          </cell>
        </row>
        <row r="371">
          <cell r="A371" t="str">
            <v>11031</v>
          </cell>
          <cell r="B371" t="str">
            <v>รพ.เชียงคาน</v>
          </cell>
          <cell r="C371">
            <v>1056</v>
          </cell>
        </row>
        <row r="372">
          <cell r="A372" t="str">
            <v>11032</v>
          </cell>
          <cell r="B372" t="str">
            <v>รพ.ปากชม</v>
          </cell>
          <cell r="C372">
            <v>1005</v>
          </cell>
        </row>
        <row r="373">
          <cell r="A373" t="str">
            <v>11033</v>
          </cell>
          <cell r="B373" t="str">
            <v>รพ.นาแห้ว</v>
          </cell>
          <cell r="C373">
            <v>719</v>
          </cell>
        </row>
        <row r="374">
          <cell r="A374" t="str">
            <v>11034</v>
          </cell>
          <cell r="B374" t="str">
            <v>รพ.ภูเรือ</v>
          </cell>
          <cell r="C374">
            <v>760</v>
          </cell>
        </row>
        <row r="375">
          <cell r="A375" t="str">
            <v>11035</v>
          </cell>
          <cell r="B375" t="str">
            <v>รพ.ท่าลี่</v>
          </cell>
          <cell r="C375">
            <v>456</v>
          </cell>
        </row>
        <row r="376">
          <cell r="A376" t="str">
            <v>11036</v>
          </cell>
          <cell r="B376" t="str">
            <v>รพ.วังสะพุง</v>
          </cell>
          <cell r="C376">
            <v>2297</v>
          </cell>
        </row>
        <row r="377">
          <cell r="A377" t="str">
            <v>11037</v>
          </cell>
          <cell r="B377" t="str">
            <v>รพ.ภูกระดึง</v>
          </cell>
          <cell r="C377">
            <v>1859</v>
          </cell>
        </row>
        <row r="378">
          <cell r="A378" t="str">
            <v>11038</v>
          </cell>
          <cell r="B378" t="str">
            <v>รพ.ภูหลวง</v>
          </cell>
          <cell r="C378">
            <v>566</v>
          </cell>
        </row>
        <row r="379">
          <cell r="A379" t="str">
            <v>11039</v>
          </cell>
          <cell r="B379" t="str">
            <v>รพ.ผาขาว</v>
          </cell>
          <cell r="C379">
            <v>1620</v>
          </cell>
        </row>
        <row r="380">
          <cell r="A380" t="str">
            <v>11040</v>
          </cell>
          <cell r="B380" t="str">
            <v>รพ.บึงกาฬ</v>
          </cell>
          <cell r="C380">
            <v>1948</v>
          </cell>
        </row>
        <row r="381">
          <cell r="A381" t="str">
            <v>11041</v>
          </cell>
          <cell r="B381" t="str">
            <v>รพ.พรเจริญ</v>
          </cell>
          <cell r="C381">
            <v>1066</v>
          </cell>
        </row>
        <row r="382">
          <cell r="A382" t="str">
            <v>11042</v>
          </cell>
          <cell r="B382" t="str">
            <v>รพ.โพนพิสัย</v>
          </cell>
          <cell r="C382">
            <v>523</v>
          </cell>
        </row>
        <row r="383">
          <cell r="A383" t="str">
            <v>11043</v>
          </cell>
          <cell r="B383" t="str">
            <v>รพ.โซ่พิสัย</v>
          </cell>
          <cell r="C383">
            <v>1513</v>
          </cell>
        </row>
        <row r="384">
          <cell r="A384" t="str">
            <v>11044</v>
          </cell>
          <cell r="B384" t="str">
            <v>รพ.ศรีเชียงใหม่</v>
          </cell>
          <cell r="C384">
            <v>760</v>
          </cell>
        </row>
        <row r="385">
          <cell r="A385" t="str">
            <v>11045</v>
          </cell>
          <cell r="B385" t="str">
            <v>รพ.สังคม</v>
          </cell>
          <cell r="C385">
            <v>573</v>
          </cell>
        </row>
        <row r="386">
          <cell r="A386" t="str">
            <v>11046</v>
          </cell>
          <cell r="B386" t="str">
            <v>รพ.เซกา</v>
          </cell>
          <cell r="C386">
            <v>1110</v>
          </cell>
        </row>
        <row r="387">
          <cell r="A387" t="str">
            <v>11047</v>
          </cell>
          <cell r="B387" t="str">
            <v>รพ.ปากคาด</v>
          </cell>
          <cell r="C387">
            <v>1229</v>
          </cell>
        </row>
        <row r="388">
          <cell r="A388" t="str">
            <v>11048</v>
          </cell>
          <cell r="B388" t="str">
            <v>รพ.บึงโขงหลง</v>
          </cell>
          <cell r="C388">
            <v>878</v>
          </cell>
        </row>
        <row r="389">
          <cell r="A389" t="str">
            <v>11049</v>
          </cell>
          <cell r="B389" t="str">
            <v>รพ.ศรีวิไล</v>
          </cell>
          <cell r="C389">
            <v>1213</v>
          </cell>
        </row>
        <row r="390">
          <cell r="A390" t="str">
            <v>11050</v>
          </cell>
          <cell r="B390" t="str">
            <v>รพ.บุ่งคล้า</v>
          </cell>
          <cell r="C390">
            <v>463</v>
          </cell>
        </row>
        <row r="391">
          <cell r="A391" t="str">
            <v>11051</v>
          </cell>
          <cell r="B391" t="str">
            <v>รพ.แกดำ</v>
          </cell>
          <cell r="C391">
            <v>884</v>
          </cell>
        </row>
        <row r="392">
          <cell r="A392" t="str">
            <v>11052</v>
          </cell>
          <cell r="B392" t="str">
            <v>รพ.โกสุมพิสัย</v>
          </cell>
          <cell r="C392">
            <v>1885</v>
          </cell>
        </row>
        <row r="393">
          <cell r="A393" t="str">
            <v>11053</v>
          </cell>
          <cell r="B393" t="str">
            <v>รพ.กันทรวิชัย</v>
          </cell>
          <cell r="C393">
            <v>2055</v>
          </cell>
        </row>
        <row r="394">
          <cell r="A394" t="str">
            <v>11054</v>
          </cell>
          <cell r="B394" t="str">
            <v>รพ.เชียงยืน</v>
          </cell>
          <cell r="C394">
            <v>1480</v>
          </cell>
        </row>
        <row r="395">
          <cell r="A395" t="str">
            <v>11055</v>
          </cell>
          <cell r="B395" t="str">
            <v>รพ.บรบือ</v>
          </cell>
          <cell r="C395">
            <v>1822</v>
          </cell>
        </row>
        <row r="396">
          <cell r="A396" t="str">
            <v>11056</v>
          </cell>
          <cell r="B396" t="str">
            <v>รพ.นาเชือก</v>
          </cell>
          <cell r="C396">
            <v>1314</v>
          </cell>
        </row>
        <row r="397">
          <cell r="A397" t="str">
            <v>11057</v>
          </cell>
          <cell r="B397" t="str">
            <v>รพ.พยัคฆภูมิพิสัย</v>
          </cell>
          <cell r="C397">
            <v>1763</v>
          </cell>
        </row>
        <row r="398">
          <cell r="A398" t="str">
            <v>11058</v>
          </cell>
          <cell r="B398" t="str">
            <v>รพ.วาปีปทุม</v>
          </cell>
          <cell r="C398">
            <v>953</v>
          </cell>
        </row>
        <row r="399">
          <cell r="A399" t="str">
            <v>11059</v>
          </cell>
          <cell r="B399" t="str">
            <v>รพ.นาดูน</v>
          </cell>
          <cell r="C399">
            <v>1321</v>
          </cell>
        </row>
        <row r="400">
          <cell r="A400" t="str">
            <v>11060</v>
          </cell>
          <cell r="B400" t="str">
            <v>รพ.ยางสีสุราช</v>
          </cell>
          <cell r="C400">
            <v>1052</v>
          </cell>
        </row>
        <row r="401">
          <cell r="A401" t="str">
            <v>11061</v>
          </cell>
          <cell r="B401" t="str">
            <v>รพ.เกษตรวิสัย</v>
          </cell>
          <cell r="C401">
            <v>2111</v>
          </cell>
        </row>
        <row r="402">
          <cell r="A402" t="str">
            <v>11062</v>
          </cell>
          <cell r="B402" t="str">
            <v>รพ.ปทุมรัตต์</v>
          </cell>
          <cell r="C402">
            <v>1178</v>
          </cell>
        </row>
        <row r="403">
          <cell r="A403" t="str">
            <v>11063</v>
          </cell>
          <cell r="B403" t="str">
            <v>รพ.จตุรพักตรพิมาน</v>
          </cell>
          <cell r="C403">
            <v>1668</v>
          </cell>
        </row>
        <row r="404">
          <cell r="A404" t="str">
            <v>11064</v>
          </cell>
          <cell r="B404" t="str">
            <v>รพ.ธวัชบุรี</v>
          </cell>
          <cell r="C404">
            <v>1391</v>
          </cell>
        </row>
        <row r="405">
          <cell r="A405" t="str">
            <v>11065</v>
          </cell>
          <cell r="B405" t="str">
            <v>รพ.พนมไพร</v>
          </cell>
          <cell r="C405">
            <v>2012</v>
          </cell>
        </row>
        <row r="406">
          <cell r="A406" t="str">
            <v>11066</v>
          </cell>
          <cell r="B406" t="str">
            <v>รพ.โพนทอง</v>
          </cell>
          <cell r="C406">
            <v>1866</v>
          </cell>
        </row>
        <row r="407">
          <cell r="A407" t="str">
            <v>11067</v>
          </cell>
          <cell r="B407" t="str">
            <v>รพ.โพธิ์ชัย</v>
          </cell>
          <cell r="C407">
            <v>1374</v>
          </cell>
        </row>
        <row r="408">
          <cell r="A408" t="str">
            <v>11068</v>
          </cell>
          <cell r="B408" t="str">
            <v>รพ.หนองพอก</v>
          </cell>
          <cell r="C408">
            <v>1646</v>
          </cell>
        </row>
        <row r="409">
          <cell r="A409" t="str">
            <v>11069</v>
          </cell>
          <cell r="B409" t="str">
            <v>รพ.เสลภูมิ</v>
          </cell>
          <cell r="C409">
            <v>2373</v>
          </cell>
        </row>
        <row r="410">
          <cell r="A410" t="str">
            <v>11070</v>
          </cell>
          <cell r="B410" t="str">
            <v>รพ.สุวรรณภูมิ</v>
          </cell>
          <cell r="C410">
            <v>2189</v>
          </cell>
        </row>
        <row r="411">
          <cell r="A411" t="str">
            <v>11071</v>
          </cell>
          <cell r="B411" t="str">
            <v>รพ.เมืองสรวง</v>
          </cell>
          <cell r="C411">
            <v>699</v>
          </cell>
        </row>
        <row r="412">
          <cell r="A412" t="str">
            <v>11072</v>
          </cell>
          <cell r="B412" t="str">
            <v>โรงพยาบาลโพนทราย</v>
          </cell>
          <cell r="C412">
            <v>843</v>
          </cell>
        </row>
        <row r="413">
          <cell r="A413" t="str">
            <v>11073</v>
          </cell>
          <cell r="B413" t="str">
            <v>รพ.อาจสามารถ</v>
          </cell>
          <cell r="C413">
            <v>1580</v>
          </cell>
        </row>
        <row r="414">
          <cell r="A414" t="str">
            <v>11074</v>
          </cell>
          <cell r="B414" t="str">
            <v>รพ.เมยวดี</v>
          </cell>
          <cell r="C414">
            <v>875</v>
          </cell>
        </row>
        <row r="415">
          <cell r="A415" t="str">
            <v>11075</v>
          </cell>
          <cell r="B415" t="str">
            <v>โรงพยาบาลศรีสมเด็จ</v>
          </cell>
          <cell r="C415">
            <v>1203</v>
          </cell>
        </row>
        <row r="416">
          <cell r="A416" t="str">
            <v>11076</v>
          </cell>
          <cell r="B416" t="str">
            <v>รพ.จังหาร</v>
          </cell>
          <cell r="C416">
            <v>1660</v>
          </cell>
        </row>
        <row r="417">
          <cell r="A417" t="str">
            <v>11077</v>
          </cell>
          <cell r="B417" t="str">
            <v>รพ.นามน</v>
          </cell>
          <cell r="C417">
            <v>1420</v>
          </cell>
        </row>
        <row r="418">
          <cell r="A418" t="str">
            <v>11078</v>
          </cell>
          <cell r="B418" t="str">
            <v>รพ.กมลาไสย</v>
          </cell>
          <cell r="C418">
            <v>1699</v>
          </cell>
        </row>
        <row r="419">
          <cell r="A419" t="str">
            <v>11079</v>
          </cell>
          <cell r="B419" t="str">
            <v>รพ.ร่องคำ</v>
          </cell>
          <cell r="C419">
            <v>510</v>
          </cell>
        </row>
        <row r="420">
          <cell r="A420" t="str">
            <v>11080</v>
          </cell>
          <cell r="B420" t="str">
            <v>รพ.เขาวง</v>
          </cell>
          <cell r="C420">
            <v>984</v>
          </cell>
        </row>
        <row r="421">
          <cell r="A421" t="str">
            <v>11081</v>
          </cell>
          <cell r="B421" t="str">
            <v>รพ.ยางตลาด</v>
          </cell>
          <cell r="C421">
            <v>1580</v>
          </cell>
        </row>
        <row r="422">
          <cell r="A422" t="str">
            <v>11082</v>
          </cell>
          <cell r="B422" t="str">
            <v>รพ.ห้วยเม็ก</v>
          </cell>
          <cell r="C422">
            <v>935</v>
          </cell>
        </row>
        <row r="423">
          <cell r="A423" t="str">
            <v>11083</v>
          </cell>
          <cell r="B423" t="str">
            <v>รพ.สหัสขันธ์</v>
          </cell>
          <cell r="C423">
            <v>367</v>
          </cell>
        </row>
        <row r="424">
          <cell r="A424" t="str">
            <v>11084</v>
          </cell>
          <cell r="B424" t="str">
            <v>รพ.คำม่วง</v>
          </cell>
          <cell r="C424">
            <v>1329</v>
          </cell>
        </row>
        <row r="425">
          <cell r="A425" t="str">
            <v>11085</v>
          </cell>
          <cell r="B425" t="str">
            <v>โรงพยาบาลท่าคันโท</v>
          </cell>
          <cell r="C425">
            <v>1180</v>
          </cell>
        </row>
        <row r="426">
          <cell r="A426" t="str">
            <v>11086</v>
          </cell>
          <cell r="B426" t="str">
            <v>รพ.หนองกุงศรี</v>
          </cell>
          <cell r="C426">
            <v>1540</v>
          </cell>
        </row>
        <row r="427">
          <cell r="A427" t="str">
            <v>11087</v>
          </cell>
          <cell r="B427" t="str">
            <v>รพ.สมเด็จ</v>
          </cell>
          <cell r="C427">
            <v>1620</v>
          </cell>
        </row>
        <row r="428">
          <cell r="A428" t="str">
            <v>11088</v>
          </cell>
          <cell r="B428" t="str">
            <v>รพ.ห้วยผึ้ง</v>
          </cell>
          <cell r="C428">
            <v>806</v>
          </cell>
        </row>
        <row r="429">
          <cell r="A429" t="str">
            <v>11089</v>
          </cell>
          <cell r="B429" t="str">
            <v>โรงพยาบาลกุสุมาลย์</v>
          </cell>
          <cell r="C429">
            <v>1372</v>
          </cell>
        </row>
        <row r="430">
          <cell r="A430" t="str">
            <v>11090</v>
          </cell>
          <cell r="B430" t="str">
            <v>รพ.กุดบาก</v>
          </cell>
          <cell r="C430">
            <v>968</v>
          </cell>
        </row>
        <row r="431">
          <cell r="A431" t="str">
            <v>11091</v>
          </cell>
          <cell r="B431" t="str">
            <v>รพ.พระอาจารย์ฝั้นอาจาโร</v>
          </cell>
          <cell r="C431">
            <v>1682</v>
          </cell>
        </row>
        <row r="432">
          <cell r="A432" t="str">
            <v>11092</v>
          </cell>
          <cell r="B432" t="str">
            <v>รพ.พังโคน</v>
          </cell>
          <cell r="C432">
            <v>1074</v>
          </cell>
        </row>
        <row r="433">
          <cell r="A433" t="str">
            <v>11093</v>
          </cell>
          <cell r="B433" t="str">
            <v>รพ.วาริชภูมิ</v>
          </cell>
          <cell r="C433">
            <v>730</v>
          </cell>
        </row>
        <row r="434">
          <cell r="A434" t="str">
            <v>11094</v>
          </cell>
          <cell r="B434" t="str">
            <v>รพ.นิคมน้ำอูน</v>
          </cell>
          <cell r="C434">
            <v>627</v>
          </cell>
        </row>
        <row r="435">
          <cell r="A435" t="str">
            <v>11095</v>
          </cell>
          <cell r="B435" t="str">
            <v>รพ.วานรนิวาส</v>
          </cell>
          <cell r="C435">
            <v>2044</v>
          </cell>
        </row>
        <row r="436">
          <cell r="A436" t="str">
            <v>11096</v>
          </cell>
          <cell r="B436" t="str">
            <v>รพ.คำตากล้า</v>
          </cell>
          <cell r="C436">
            <v>1100</v>
          </cell>
        </row>
        <row r="437">
          <cell r="A437" t="str">
            <v>11097</v>
          </cell>
          <cell r="B437" t="str">
            <v>รพ.บ้านม่วง</v>
          </cell>
          <cell r="C437">
            <v>2120</v>
          </cell>
        </row>
        <row r="438">
          <cell r="A438" t="str">
            <v>11098</v>
          </cell>
          <cell r="B438" t="str">
            <v>รพ.อากาศอำนวย</v>
          </cell>
          <cell r="C438">
            <v>2324</v>
          </cell>
        </row>
        <row r="439">
          <cell r="A439" t="str">
            <v>11099</v>
          </cell>
          <cell r="B439" t="str">
            <v>รพ.ส่องดาว</v>
          </cell>
          <cell r="C439">
            <v>1443</v>
          </cell>
        </row>
        <row r="440">
          <cell r="A440" t="str">
            <v>11100</v>
          </cell>
          <cell r="B440" t="str">
            <v>รพ.เต่างอย</v>
          </cell>
          <cell r="C440">
            <v>569</v>
          </cell>
        </row>
        <row r="441">
          <cell r="A441" t="str">
            <v>11101</v>
          </cell>
          <cell r="B441" t="str">
            <v>รพ.โคกศรีสุพรรณ</v>
          </cell>
          <cell r="C441">
            <v>1655</v>
          </cell>
        </row>
        <row r="442">
          <cell r="A442" t="str">
            <v>11102</v>
          </cell>
          <cell r="B442" t="str">
            <v>รพ.เจริญศิลป์</v>
          </cell>
          <cell r="C442">
            <v>1528</v>
          </cell>
        </row>
        <row r="443">
          <cell r="A443" t="str">
            <v>11103</v>
          </cell>
          <cell r="B443" t="str">
            <v>รพ.โพนนาแก้ว</v>
          </cell>
          <cell r="C443">
            <v>1190</v>
          </cell>
        </row>
        <row r="444">
          <cell r="A444" t="str">
            <v>11104</v>
          </cell>
          <cell r="B444" t="str">
            <v>รพ.ปลาปาก</v>
          </cell>
          <cell r="C444">
            <v>1166</v>
          </cell>
        </row>
        <row r="445">
          <cell r="A445" t="str">
            <v>11105</v>
          </cell>
          <cell r="B445" t="str">
            <v>รพ.ท่าอุเทน</v>
          </cell>
          <cell r="C445">
            <v>806</v>
          </cell>
        </row>
        <row r="446">
          <cell r="A446" t="str">
            <v>11106</v>
          </cell>
          <cell r="B446" t="str">
            <v>รพ.บ้านแพง</v>
          </cell>
          <cell r="C446">
            <v>658</v>
          </cell>
        </row>
        <row r="447">
          <cell r="A447" t="str">
            <v>11107</v>
          </cell>
          <cell r="B447" t="str">
            <v>รพ.นาทม</v>
          </cell>
          <cell r="C447">
            <v>395</v>
          </cell>
        </row>
        <row r="448">
          <cell r="A448" t="str">
            <v>11108</v>
          </cell>
          <cell r="B448" t="str">
            <v>รพ.เรณูนคร</v>
          </cell>
          <cell r="C448">
            <v>1094</v>
          </cell>
        </row>
        <row r="449">
          <cell r="A449" t="str">
            <v>11109</v>
          </cell>
          <cell r="B449" t="str">
            <v>รพ.นาแก</v>
          </cell>
          <cell r="C449">
            <v>1400</v>
          </cell>
        </row>
        <row r="450">
          <cell r="A450" t="str">
            <v>11110</v>
          </cell>
          <cell r="B450" t="str">
            <v>รพ.ศรีสงคราม</v>
          </cell>
          <cell r="C450">
            <v>1340</v>
          </cell>
        </row>
        <row r="451">
          <cell r="A451" t="str">
            <v>11111</v>
          </cell>
          <cell r="B451" t="str">
            <v>รพ.นาหว้า</v>
          </cell>
          <cell r="C451">
            <v>1908</v>
          </cell>
        </row>
        <row r="452">
          <cell r="A452" t="str">
            <v>11112</v>
          </cell>
          <cell r="B452" t="str">
            <v>รพ.โพนสวรรค์</v>
          </cell>
          <cell r="C452">
            <v>1313</v>
          </cell>
        </row>
        <row r="453">
          <cell r="A453" t="str">
            <v>11113</v>
          </cell>
          <cell r="B453" t="str">
            <v>รพ.นิคมคำสร้อย</v>
          </cell>
          <cell r="C453">
            <v>1559</v>
          </cell>
        </row>
        <row r="454">
          <cell r="A454" t="str">
            <v>11114</v>
          </cell>
          <cell r="B454" t="str">
            <v>รพ.ดอนตาล</v>
          </cell>
          <cell r="C454">
            <v>375</v>
          </cell>
        </row>
        <row r="455">
          <cell r="A455" t="str">
            <v>11115</v>
          </cell>
          <cell r="B455" t="str">
            <v>รพ.ดงหลวง</v>
          </cell>
          <cell r="C455">
            <v>1018</v>
          </cell>
        </row>
        <row r="456">
          <cell r="A456" t="str">
            <v>11116</v>
          </cell>
          <cell r="B456" t="str">
            <v>รพ.คำชะอี</v>
          </cell>
          <cell r="C456">
            <v>1340</v>
          </cell>
        </row>
        <row r="457">
          <cell r="A457" t="str">
            <v>11117</v>
          </cell>
          <cell r="B457" t="str">
            <v>รพ.หว้านใหญ่</v>
          </cell>
          <cell r="C457">
            <v>887</v>
          </cell>
        </row>
        <row r="458">
          <cell r="A458" t="str">
            <v>11118</v>
          </cell>
          <cell r="B458" t="str">
            <v>รพ.หนองสูง</v>
          </cell>
          <cell r="C458">
            <v>623</v>
          </cell>
        </row>
        <row r="459">
          <cell r="A459" t="str">
            <v>11119</v>
          </cell>
          <cell r="B459" t="str">
            <v>รพ.จอมทอง</v>
          </cell>
          <cell r="C459">
            <v>1066</v>
          </cell>
        </row>
        <row r="460">
          <cell r="A460" t="str">
            <v>11120</v>
          </cell>
          <cell r="B460" t="str">
            <v>รพ.เทพรัตนเวชชานุกูล เฉลิมพระเกียรติ 60 พรรษา</v>
          </cell>
          <cell r="C460">
            <v>522</v>
          </cell>
        </row>
        <row r="461">
          <cell r="A461" t="str">
            <v>11121</v>
          </cell>
          <cell r="B461" t="str">
            <v>รพ.เชียงดาว</v>
          </cell>
          <cell r="C461">
            <v>1196</v>
          </cell>
        </row>
        <row r="462">
          <cell r="A462" t="str">
            <v>11122</v>
          </cell>
          <cell r="B462" t="str">
            <v>รพ.ดอยสะเก็ด</v>
          </cell>
          <cell r="C462">
            <v>1447</v>
          </cell>
        </row>
        <row r="463">
          <cell r="A463" t="str">
            <v>11123</v>
          </cell>
          <cell r="B463" t="str">
            <v>รพ.แม่แตง</v>
          </cell>
          <cell r="C463">
            <v>625</v>
          </cell>
        </row>
        <row r="464">
          <cell r="A464" t="str">
            <v>11124</v>
          </cell>
          <cell r="B464" t="str">
            <v>รพ.สะเมิง</v>
          </cell>
          <cell r="C464">
            <v>447</v>
          </cell>
        </row>
        <row r="465">
          <cell r="A465" t="str">
            <v>11125</v>
          </cell>
          <cell r="B465" t="str">
            <v>โรงพยาบาลฝาง</v>
          </cell>
          <cell r="C465">
            <v>1733</v>
          </cell>
        </row>
        <row r="466">
          <cell r="A466" t="str">
            <v>11126</v>
          </cell>
          <cell r="B466" t="str">
            <v>รพ.แม่อาย</v>
          </cell>
          <cell r="C466">
            <v>1284</v>
          </cell>
        </row>
        <row r="467">
          <cell r="A467" t="str">
            <v>11127</v>
          </cell>
          <cell r="B467" t="str">
            <v>รพ.พร้าว</v>
          </cell>
          <cell r="C467">
            <v>1053</v>
          </cell>
        </row>
        <row r="468">
          <cell r="A468" t="str">
            <v>11128</v>
          </cell>
          <cell r="B468" t="str">
            <v>รพ.สันป่าตอง</v>
          </cell>
          <cell r="C468">
            <v>2050</v>
          </cell>
        </row>
        <row r="469">
          <cell r="A469" t="str">
            <v>11129</v>
          </cell>
          <cell r="B469" t="str">
            <v>รพ.สันกำแพง</v>
          </cell>
          <cell r="C469">
            <v>876</v>
          </cell>
        </row>
        <row r="470">
          <cell r="A470" t="str">
            <v>11130</v>
          </cell>
          <cell r="B470" t="str">
            <v>รพ.สันทราย</v>
          </cell>
          <cell r="C470">
            <v>1685</v>
          </cell>
        </row>
        <row r="471">
          <cell r="A471" t="str">
            <v>11131</v>
          </cell>
          <cell r="B471" t="str">
            <v>รพ.หางดง</v>
          </cell>
          <cell r="C471">
            <v>1433</v>
          </cell>
        </row>
        <row r="472">
          <cell r="A472" t="str">
            <v>11132</v>
          </cell>
          <cell r="B472" t="str">
            <v>รพ.ฮอด</v>
          </cell>
          <cell r="C472">
            <v>804</v>
          </cell>
        </row>
        <row r="473">
          <cell r="A473" t="str">
            <v>11133</v>
          </cell>
          <cell r="B473" t="str">
            <v>รพ.ดอยเต่า</v>
          </cell>
          <cell r="C473">
            <v>860</v>
          </cell>
        </row>
        <row r="474">
          <cell r="A474" t="str">
            <v>11134</v>
          </cell>
          <cell r="B474" t="str">
            <v>รพ.อมก๋อย</v>
          </cell>
          <cell r="C474">
            <v>513</v>
          </cell>
        </row>
        <row r="475">
          <cell r="A475" t="str">
            <v>11135</v>
          </cell>
          <cell r="B475" t="str">
            <v>รพ.สารภี</v>
          </cell>
          <cell r="C475">
            <v>1015</v>
          </cell>
        </row>
        <row r="476">
          <cell r="A476" t="str">
            <v>11136</v>
          </cell>
          <cell r="B476" t="str">
            <v>รพ.เวียงแหง</v>
          </cell>
          <cell r="C476">
            <v>279</v>
          </cell>
        </row>
        <row r="477">
          <cell r="A477" t="str">
            <v>11137</v>
          </cell>
          <cell r="B477" t="str">
            <v>รพ.ไชยปราการ</v>
          </cell>
          <cell r="C477">
            <v>705</v>
          </cell>
        </row>
        <row r="478">
          <cell r="A478" t="str">
            <v>11138</v>
          </cell>
          <cell r="B478" t="str">
            <v>โรงพยาบาลแม่วาง</v>
          </cell>
          <cell r="C478">
            <v>682</v>
          </cell>
        </row>
        <row r="479">
          <cell r="A479" t="str">
            <v>11139</v>
          </cell>
          <cell r="B479" t="str">
            <v>โรงพยาบาลแม่ออน</v>
          </cell>
          <cell r="C479">
            <v>625</v>
          </cell>
        </row>
        <row r="480">
          <cell r="A480" t="str">
            <v>11140</v>
          </cell>
          <cell r="B480" t="str">
            <v>รพ.แม่ทา</v>
          </cell>
          <cell r="C480">
            <v>1333</v>
          </cell>
        </row>
        <row r="481">
          <cell r="A481" t="str">
            <v>11141</v>
          </cell>
          <cell r="B481" t="str">
            <v>รพ.บ้านโฮ่ง</v>
          </cell>
          <cell r="C481">
            <v>1503</v>
          </cell>
        </row>
        <row r="482">
          <cell r="A482" t="str">
            <v>11142</v>
          </cell>
          <cell r="B482" t="str">
            <v>รพ.ลี้</v>
          </cell>
          <cell r="C482">
            <v>1665</v>
          </cell>
        </row>
        <row r="483">
          <cell r="A483" t="str">
            <v>11143</v>
          </cell>
          <cell r="B483" t="str">
            <v>รพ.ทุ่งหัวช้าง</v>
          </cell>
          <cell r="C483">
            <v>385</v>
          </cell>
        </row>
        <row r="484">
          <cell r="A484" t="str">
            <v>11144</v>
          </cell>
          <cell r="B484" t="str">
            <v>รพ.ป่าซาง</v>
          </cell>
          <cell r="C484">
            <v>1020</v>
          </cell>
        </row>
        <row r="485">
          <cell r="A485" t="str">
            <v>11145</v>
          </cell>
          <cell r="B485" t="str">
            <v>รพ.บ้านธิ</v>
          </cell>
          <cell r="C485">
            <v>511</v>
          </cell>
        </row>
        <row r="486">
          <cell r="A486" t="str">
            <v>11146</v>
          </cell>
          <cell r="B486" t="str">
            <v>รพ.แม่เมาะ</v>
          </cell>
          <cell r="C486">
            <v>1831</v>
          </cell>
        </row>
        <row r="487">
          <cell r="A487" t="str">
            <v>11147</v>
          </cell>
          <cell r="B487" t="str">
            <v>รพ.เกาะคา</v>
          </cell>
          <cell r="C487">
            <v>1386</v>
          </cell>
        </row>
        <row r="488">
          <cell r="A488" t="str">
            <v>11148</v>
          </cell>
          <cell r="B488" t="str">
            <v>รพ.เสริมงาม</v>
          </cell>
          <cell r="C488">
            <v>554</v>
          </cell>
        </row>
        <row r="489">
          <cell r="A489" t="str">
            <v>11149</v>
          </cell>
          <cell r="B489" t="str">
            <v>รพ.งาว</v>
          </cell>
          <cell r="C489">
            <v>1007</v>
          </cell>
        </row>
        <row r="490">
          <cell r="A490" t="str">
            <v>11150</v>
          </cell>
          <cell r="B490" t="str">
            <v>รพ.แจ้ห่ม</v>
          </cell>
          <cell r="C490">
            <v>300</v>
          </cell>
        </row>
        <row r="491">
          <cell r="A491" t="str">
            <v>11151</v>
          </cell>
          <cell r="B491" t="str">
            <v>รพ.วังเหนือ</v>
          </cell>
          <cell r="C491">
            <v>380</v>
          </cell>
        </row>
        <row r="492">
          <cell r="A492" t="str">
            <v>11152</v>
          </cell>
          <cell r="B492" t="str">
            <v>รพ.เถิน</v>
          </cell>
          <cell r="C492">
            <v>728</v>
          </cell>
        </row>
        <row r="493">
          <cell r="A493" t="str">
            <v>11153</v>
          </cell>
          <cell r="B493" t="str">
            <v>รพ.แม่พริก</v>
          </cell>
          <cell r="C493">
            <v>283</v>
          </cell>
        </row>
        <row r="494">
          <cell r="A494" t="str">
            <v>11154</v>
          </cell>
          <cell r="B494" t="str">
            <v>รพ.แม่ทะ</v>
          </cell>
          <cell r="C494">
            <v>861</v>
          </cell>
        </row>
        <row r="495">
          <cell r="A495" t="str">
            <v>11155</v>
          </cell>
          <cell r="B495" t="str">
            <v>รพ.สบปราบ</v>
          </cell>
          <cell r="C495">
            <v>711</v>
          </cell>
        </row>
        <row r="496">
          <cell r="A496" t="str">
            <v>11156</v>
          </cell>
          <cell r="B496" t="str">
            <v>รพ.ห้างฉัตร</v>
          </cell>
          <cell r="C496">
            <v>1128</v>
          </cell>
        </row>
        <row r="497">
          <cell r="A497" t="str">
            <v>11157</v>
          </cell>
          <cell r="B497" t="str">
            <v>รพ.เมืองปาน</v>
          </cell>
          <cell r="C497">
            <v>271</v>
          </cell>
        </row>
        <row r="498">
          <cell r="A498" t="str">
            <v>11158</v>
          </cell>
          <cell r="B498" t="str">
            <v>รพ.ตรอน</v>
          </cell>
          <cell r="C498">
            <v>1064</v>
          </cell>
        </row>
        <row r="499">
          <cell r="A499" t="str">
            <v>11159</v>
          </cell>
          <cell r="B499" t="str">
            <v>รพ.ท่าปลา</v>
          </cell>
          <cell r="C499">
            <v>1310</v>
          </cell>
        </row>
        <row r="500">
          <cell r="A500" t="str">
            <v>11160</v>
          </cell>
          <cell r="B500" t="str">
            <v>รพ.น้ำปาด</v>
          </cell>
          <cell r="C500">
            <v>932</v>
          </cell>
        </row>
        <row r="501">
          <cell r="A501" t="str">
            <v>11161</v>
          </cell>
          <cell r="B501" t="str">
            <v>รพ.ฟากท่า</v>
          </cell>
          <cell r="C501">
            <v>286</v>
          </cell>
        </row>
        <row r="502">
          <cell r="A502" t="str">
            <v>11162</v>
          </cell>
          <cell r="B502" t="str">
            <v>รพ.บ้านโคก</v>
          </cell>
          <cell r="C502">
            <v>222</v>
          </cell>
        </row>
        <row r="503">
          <cell r="A503" t="str">
            <v>11163</v>
          </cell>
          <cell r="B503" t="str">
            <v>รพ.พิชัย</v>
          </cell>
          <cell r="C503">
            <v>1690</v>
          </cell>
        </row>
        <row r="504">
          <cell r="A504" t="str">
            <v>11164</v>
          </cell>
          <cell r="B504" t="str">
            <v>รพ.ลับแล</v>
          </cell>
          <cell r="C504">
            <v>1113</v>
          </cell>
        </row>
        <row r="505">
          <cell r="A505" t="str">
            <v>11165</v>
          </cell>
          <cell r="B505" t="str">
            <v>รพ.ทองแสนขัน</v>
          </cell>
          <cell r="C505">
            <v>500</v>
          </cell>
        </row>
        <row r="506">
          <cell r="A506" t="str">
            <v>11166</v>
          </cell>
          <cell r="B506" t="str">
            <v>รพ.ร้องกวาง</v>
          </cell>
          <cell r="C506">
            <v>1068</v>
          </cell>
        </row>
        <row r="507">
          <cell r="A507" t="str">
            <v>11167</v>
          </cell>
          <cell r="B507" t="str">
            <v>รพ.ลอง</v>
          </cell>
          <cell r="C507">
            <v>1252</v>
          </cell>
        </row>
        <row r="508">
          <cell r="A508" t="str">
            <v>11169</v>
          </cell>
          <cell r="B508" t="str">
            <v>โรงพยาบาลสูงเม่น</v>
          </cell>
          <cell r="C508">
            <v>1338</v>
          </cell>
        </row>
        <row r="509">
          <cell r="A509" t="str">
            <v>11170</v>
          </cell>
          <cell r="B509" t="str">
            <v>รพ.สอง</v>
          </cell>
          <cell r="C509">
            <v>935</v>
          </cell>
        </row>
        <row r="510">
          <cell r="A510" t="str">
            <v>11171</v>
          </cell>
          <cell r="B510" t="str">
            <v>โรงพยาบาลวังชิ้น</v>
          </cell>
          <cell r="C510">
            <v>917</v>
          </cell>
        </row>
        <row r="511">
          <cell r="A511" t="str">
            <v>11172</v>
          </cell>
          <cell r="B511" t="str">
            <v>รพ.หนองม่วงไข่</v>
          </cell>
          <cell r="C511">
            <v>919</v>
          </cell>
        </row>
        <row r="512">
          <cell r="A512" t="str">
            <v>11173</v>
          </cell>
          <cell r="B512" t="str">
            <v>รพ.แม่จริม</v>
          </cell>
          <cell r="C512">
            <v>232</v>
          </cell>
        </row>
        <row r="513">
          <cell r="A513" t="str">
            <v>11174</v>
          </cell>
          <cell r="B513" t="str">
            <v>รพ.บ้านหลวง</v>
          </cell>
          <cell r="C513">
            <v>279</v>
          </cell>
        </row>
        <row r="514">
          <cell r="A514" t="str">
            <v>11175</v>
          </cell>
          <cell r="B514" t="str">
            <v>รพ.นาน้อย</v>
          </cell>
          <cell r="C514">
            <v>495</v>
          </cell>
        </row>
        <row r="515">
          <cell r="A515" t="str">
            <v>11176</v>
          </cell>
          <cell r="B515" t="str">
            <v>รพ.ท่าวังผา</v>
          </cell>
          <cell r="C515">
            <v>643</v>
          </cell>
        </row>
        <row r="516">
          <cell r="A516" t="str">
            <v>11177</v>
          </cell>
          <cell r="B516" t="str">
            <v>รพ.เวียงสา</v>
          </cell>
          <cell r="C516">
            <v>889</v>
          </cell>
        </row>
        <row r="517">
          <cell r="A517" t="str">
            <v>11178</v>
          </cell>
          <cell r="B517" t="str">
            <v>รพ.ทุ่งช้าง</v>
          </cell>
          <cell r="C517">
            <v>311</v>
          </cell>
        </row>
        <row r="518">
          <cell r="A518" t="str">
            <v>11179</v>
          </cell>
          <cell r="B518" t="str">
            <v>รพ.เชียงกลาง</v>
          </cell>
          <cell r="C518">
            <v>584</v>
          </cell>
        </row>
        <row r="519">
          <cell r="A519" t="str">
            <v>11180</v>
          </cell>
          <cell r="B519" t="str">
            <v>รพ.นาหมื่น</v>
          </cell>
          <cell r="C519">
            <v>355</v>
          </cell>
        </row>
        <row r="520">
          <cell r="A520" t="str">
            <v>11181</v>
          </cell>
          <cell r="B520" t="str">
            <v>รพ.สันติสุข</v>
          </cell>
          <cell r="C520">
            <v>417</v>
          </cell>
        </row>
        <row r="521">
          <cell r="A521" t="str">
            <v>11182</v>
          </cell>
          <cell r="B521" t="str">
            <v>รพ.บ่อเกลือ</v>
          </cell>
          <cell r="C521">
            <v>325</v>
          </cell>
        </row>
        <row r="522">
          <cell r="A522" t="str">
            <v>11183</v>
          </cell>
          <cell r="B522" t="str">
            <v>รพ.สองแคว</v>
          </cell>
          <cell r="C522">
            <v>387</v>
          </cell>
        </row>
        <row r="523">
          <cell r="A523" t="str">
            <v>11184</v>
          </cell>
          <cell r="B523" t="str">
            <v>รพ.จุน</v>
          </cell>
          <cell r="C523">
            <v>1322</v>
          </cell>
        </row>
        <row r="524">
          <cell r="A524" t="str">
            <v>11185</v>
          </cell>
          <cell r="B524" t="str">
            <v>รพ.เชียงม่วน</v>
          </cell>
          <cell r="C524">
            <v>407</v>
          </cell>
        </row>
        <row r="525">
          <cell r="A525" t="str">
            <v>11186</v>
          </cell>
          <cell r="B525" t="str">
            <v>รพ.ดอกคำใต้</v>
          </cell>
          <cell r="C525">
            <v>2033</v>
          </cell>
        </row>
        <row r="526">
          <cell r="A526" t="str">
            <v>11187</v>
          </cell>
          <cell r="B526" t="str">
            <v>รพ.ปง</v>
          </cell>
          <cell r="C526">
            <v>1062</v>
          </cell>
        </row>
        <row r="527">
          <cell r="A527" t="str">
            <v>11188</v>
          </cell>
          <cell r="B527" t="str">
            <v>รพ.แม่ใจ</v>
          </cell>
          <cell r="C527">
            <v>285</v>
          </cell>
        </row>
        <row r="528">
          <cell r="A528" t="str">
            <v>11189</v>
          </cell>
          <cell r="B528" t="str">
            <v>รพ.เทิง</v>
          </cell>
          <cell r="C528">
            <v>2299</v>
          </cell>
        </row>
        <row r="529">
          <cell r="A529" t="str">
            <v>11190</v>
          </cell>
          <cell r="B529" t="str">
            <v>รพ.พาน</v>
          </cell>
          <cell r="C529">
            <v>2255</v>
          </cell>
        </row>
        <row r="530">
          <cell r="A530" t="str">
            <v>11191</v>
          </cell>
          <cell r="B530" t="str">
            <v>รพ.ป่าแดด</v>
          </cell>
          <cell r="C530">
            <v>1155</v>
          </cell>
        </row>
        <row r="531">
          <cell r="A531" t="str">
            <v>11192</v>
          </cell>
          <cell r="B531" t="str">
            <v>รพ.แม่จัน</v>
          </cell>
          <cell r="C531">
            <v>1817</v>
          </cell>
        </row>
        <row r="532">
          <cell r="A532" t="str">
            <v>11193</v>
          </cell>
          <cell r="B532" t="str">
            <v>รพ.เชียงแสน</v>
          </cell>
          <cell r="C532">
            <v>2006</v>
          </cell>
        </row>
        <row r="533">
          <cell r="A533" t="str">
            <v>11194</v>
          </cell>
          <cell r="B533" t="str">
            <v>รพ.แม่สาย</v>
          </cell>
          <cell r="C533">
            <v>1604</v>
          </cell>
        </row>
        <row r="534">
          <cell r="A534" t="str">
            <v>11195</v>
          </cell>
          <cell r="B534" t="str">
            <v>รพ.แม่สรวย</v>
          </cell>
          <cell r="C534">
            <v>2623</v>
          </cell>
        </row>
        <row r="535">
          <cell r="A535" t="str">
            <v>11196</v>
          </cell>
          <cell r="B535" t="str">
            <v>รพ.เวียงป่าเป้า</v>
          </cell>
          <cell r="C535">
            <v>1769</v>
          </cell>
        </row>
        <row r="536">
          <cell r="A536" t="str">
            <v>11197</v>
          </cell>
          <cell r="B536" t="str">
            <v>รพ.พญาเม็งราย</v>
          </cell>
          <cell r="C536">
            <v>1364</v>
          </cell>
        </row>
        <row r="537">
          <cell r="A537" t="str">
            <v>11198</v>
          </cell>
          <cell r="B537" t="str">
            <v>รพ.เวียงแก่น</v>
          </cell>
          <cell r="C537">
            <v>267</v>
          </cell>
        </row>
        <row r="538">
          <cell r="A538" t="str">
            <v>11199</v>
          </cell>
          <cell r="B538" t="str">
            <v>รพ.ขุนตาล</v>
          </cell>
          <cell r="C538">
            <v>720</v>
          </cell>
        </row>
        <row r="539">
          <cell r="A539" t="str">
            <v>11200</v>
          </cell>
          <cell r="B539" t="str">
            <v>รพ.แม่ฟ้าหลวง</v>
          </cell>
          <cell r="C539">
            <v>1320</v>
          </cell>
        </row>
        <row r="540">
          <cell r="A540" t="str">
            <v>11201</v>
          </cell>
          <cell r="B540" t="str">
            <v>รพ.แม่ลาว</v>
          </cell>
          <cell r="C540">
            <v>720</v>
          </cell>
        </row>
        <row r="541">
          <cell r="A541" t="str">
            <v>11202</v>
          </cell>
          <cell r="B541" t="str">
            <v>รพ.เวียงเชียงรุ้ง</v>
          </cell>
          <cell r="C541">
            <v>810</v>
          </cell>
        </row>
        <row r="542">
          <cell r="A542" t="str">
            <v>11203</v>
          </cell>
          <cell r="B542" t="str">
            <v>รพ.ขุนยวม</v>
          </cell>
          <cell r="C542">
            <v>753</v>
          </cell>
        </row>
        <row r="543">
          <cell r="A543" t="str">
            <v>11204</v>
          </cell>
          <cell r="B543" t="str">
            <v>รพ.ปาย</v>
          </cell>
          <cell r="C543">
            <v>883</v>
          </cell>
        </row>
        <row r="544">
          <cell r="A544" t="str">
            <v>11205</v>
          </cell>
          <cell r="B544" t="str">
            <v>รพ.แม่สะเรียง</v>
          </cell>
          <cell r="C544">
            <v>743</v>
          </cell>
        </row>
        <row r="545">
          <cell r="A545" t="str">
            <v>11206</v>
          </cell>
          <cell r="B545" t="str">
            <v>โรงพยาบาลแม่ลาน้อย</v>
          </cell>
          <cell r="C545">
            <v>503</v>
          </cell>
        </row>
        <row r="546">
          <cell r="A546" t="str">
            <v>11207</v>
          </cell>
          <cell r="B546" t="str">
            <v>รพ.สบเมย</v>
          </cell>
          <cell r="C546">
            <v>449</v>
          </cell>
        </row>
        <row r="547">
          <cell r="A547" t="str">
            <v>11208</v>
          </cell>
          <cell r="B547" t="str">
            <v>รพ.ปางมะผ้า</v>
          </cell>
          <cell r="C547">
            <v>420</v>
          </cell>
        </row>
        <row r="548">
          <cell r="A548" t="str">
            <v>11209</v>
          </cell>
          <cell r="B548" t="str">
            <v>รพ.โกรกพระ</v>
          </cell>
          <cell r="C548">
            <v>1639</v>
          </cell>
        </row>
        <row r="549">
          <cell r="A549" t="str">
            <v>11210</v>
          </cell>
          <cell r="B549" t="str">
            <v>รพ.ชุมแสง</v>
          </cell>
          <cell r="C549">
            <v>2397</v>
          </cell>
        </row>
        <row r="550">
          <cell r="A550" t="str">
            <v>11211</v>
          </cell>
          <cell r="B550" t="str">
            <v>รพ.หนองบัว</v>
          </cell>
          <cell r="C550">
            <v>2167</v>
          </cell>
        </row>
        <row r="551">
          <cell r="A551" t="str">
            <v>11212</v>
          </cell>
          <cell r="B551" t="str">
            <v>รพ.บรรพตพิสัย</v>
          </cell>
          <cell r="C551">
            <v>1733</v>
          </cell>
        </row>
        <row r="552">
          <cell r="A552" t="str">
            <v>11213</v>
          </cell>
          <cell r="B552" t="str">
            <v>รพ.เก้าเลี้ยว</v>
          </cell>
          <cell r="C552">
            <v>1469</v>
          </cell>
        </row>
        <row r="553">
          <cell r="A553" t="str">
            <v>11214</v>
          </cell>
          <cell r="B553" t="str">
            <v>รพ.ตาคลี</v>
          </cell>
          <cell r="C553">
            <v>3299</v>
          </cell>
        </row>
        <row r="554">
          <cell r="A554" t="str">
            <v>11215</v>
          </cell>
          <cell r="B554" t="str">
            <v>รพ.ท่าตะโก</v>
          </cell>
          <cell r="C554">
            <v>1818</v>
          </cell>
        </row>
        <row r="555">
          <cell r="A555" t="str">
            <v>11216</v>
          </cell>
          <cell r="B555" t="str">
            <v>รพ.ไพศาลี</v>
          </cell>
          <cell r="C555">
            <v>3052</v>
          </cell>
        </row>
        <row r="556">
          <cell r="A556" t="str">
            <v>11217</v>
          </cell>
          <cell r="B556" t="str">
            <v>รพ.พยุหะคีรี</v>
          </cell>
          <cell r="C556">
            <v>1745</v>
          </cell>
        </row>
        <row r="557">
          <cell r="A557" t="str">
            <v>11218</v>
          </cell>
          <cell r="B557" t="str">
            <v>โรงพยาบาลลาดยาว</v>
          </cell>
          <cell r="C557">
            <v>2067</v>
          </cell>
        </row>
        <row r="558">
          <cell r="A558" t="str">
            <v>11219</v>
          </cell>
          <cell r="B558" t="str">
            <v>รพ.ตากฟ้า</v>
          </cell>
          <cell r="C558">
            <v>1494</v>
          </cell>
        </row>
        <row r="559">
          <cell r="A559" t="str">
            <v>11220</v>
          </cell>
          <cell r="B559" t="str">
            <v>รพ.แม่วงก์</v>
          </cell>
          <cell r="C559">
            <v>1500</v>
          </cell>
        </row>
        <row r="560">
          <cell r="A560" t="str">
            <v>11221</v>
          </cell>
          <cell r="B560" t="str">
            <v>รพ.ทัพทัน</v>
          </cell>
          <cell r="C560">
            <v>1306</v>
          </cell>
        </row>
        <row r="561">
          <cell r="A561" t="str">
            <v>11222</v>
          </cell>
          <cell r="B561" t="str">
            <v>รพ.สว่างอารมณ์</v>
          </cell>
          <cell r="C561">
            <v>374</v>
          </cell>
        </row>
        <row r="562">
          <cell r="A562" t="str">
            <v>11223</v>
          </cell>
          <cell r="B562" t="str">
            <v>รพ.หนองฉาง</v>
          </cell>
          <cell r="C562">
            <v>1676</v>
          </cell>
        </row>
        <row r="563">
          <cell r="A563" t="str">
            <v>11224</v>
          </cell>
          <cell r="B563" t="str">
            <v>รพ.หนองขาหย่าง</v>
          </cell>
          <cell r="C563">
            <v>412</v>
          </cell>
        </row>
        <row r="564">
          <cell r="A564" t="str">
            <v>11225</v>
          </cell>
          <cell r="B564" t="str">
            <v>รพ.บ้านไร่</v>
          </cell>
          <cell r="C564">
            <v>1900</v>
          </cell>
        </row>
        <row r="565">
          <cell r="A565" t="str">
            <v>11226</v>
          </cell>
          <cell r="B565" t="str">
            <v>รพ.ลานสัก</v>
          </cell>
          <cell r="C565">
            <v>1359</v>
          </cell>
        </row>
        <row r="566">
          <cell r="A566" t="str">
            <v>11227</v>
          </cell>
          <cell r="B566" t="str">
            <v>โรงพยาบาลห้วยคต</v>
          </cell>
          <cell r="C566">
            <v>508</v>
          </cell>
        </row>
        <row r="567">
          <cell r="A567" t="str">
            <v>11228</v>
          </cell>
          <cell r="B567" t="str">
            <v>รพ.ทุ่งโพธิ์ทะเล</v>
          </cell>
          <cell r="C567">
            <v>579</v>
          </cell>
        </row>
        <row r="568">
          <cell r="A568" t="str">
            <v>11229</v>
          </cell>
          <cell r="B568" t="str">
            <v>รพ.ไทรงาม</v>
          </cell>
          <cell r="C568">
            <v>1919</v>
          </cell>
        </row>
        <row r="569">
          <cell r="A569" t="str">
            <v>11230</v>
          </cell>
          <cell r="B569" t="str">
            <v>รพ.คลองลาน</v>
          </cell>
          <cell r="C569">
            <v>2011</v>
          </cell>
        </row>
        <row r="570">
          <cell r="A570" t="str">
            <v>11231</v>
          </cell>
          <cell r="B570" t="str">
            <v>โรงพยาบาลขาณุวรลักษบุรี</v>
          </cell>
          <cell r="C570">
            <v>2095</v>
          </cell>
        </row>
        <row r="571">
          <cell r="A571" t="str">
            <v>11232</v>
          </cell>
          <cell r="B571" t="str">
            <v>รพ.คลองขลุง</v>
          </cell>
          <cell r="C571">
            <v>1953</v>
          </cell>
        </row>
        <row r="572">
          <cell r="A572" t="str">
            <v>11233</v>
          </cell>
          <cell r="B572" t="str">
            <v>โรงพยาบาลพรานกระต่าย</v>
          </cell>
          <cell r="C572">
            <v>1359</v>
          </cell>
        </row>
        <row r="573">
          <cell r="A573" t="str">
            <v>11234</v>
          </cell>
          <cell r="B573" t="str">
            <v>รพ.ลานกระบือ</v>
          </cell>
          <cell r="C573">
            <v>1623</v>
          </cell>
        </row>
        <row r="574">
          <cell r="A574" t="str">
            <v>11235</v>
          </cell>
          <cell r="B574" t="str">
            <v>รพ.ทรายทองวัฒนา</v>
          </cell>
          <cell r="C574">
            <v>1050</v>
          </cell>
        </row>
        <row r="575">
          <cell r="A575" t="str">
            <v>11236</v>
          </cell>
          <cell r="B575" t="str">
            <v>โรงพยาบาลปางศิลาทอง</v>
          </cell>
          <cell r="C575">
            <v>1269</v>
          </cell>
        </row>
        <row r="576">
          <cell r="A576" t="str">
            <v>11238</v>
          </cell>
          <cell r="B576" t="str">
            <v>รพ.บ้านตาก</v>
          </cell>
          <cell r="C576">
            <v>1547</v>
          </cell>
        </row>
        <row r="577">
          <cell r="A577" t="str">
            <v>11239</v>
          </cell>
          <cell r="B577" t="str">
            <v>รพ.สามเงา</v>
          </cell>
          <cell r="C577">
            <v>1150</v>
          </cell>
        </row>
        <row r="578">
          <cell r="A578" t="str">
            <v>11240</v>
          </cell>
          <cell r="B578" t="str">
            <v>รพ.แม่ระมาด</v>
          </cell>
          <cell r="C578">
            <v>1651</v>
          </cell>
        </row>
        <row r="579">
          <cell r="A579" t="str">
            <v>11241</v>
          </cell>
          <cell r="B579" t="str">
            <v>รพ.ท่าสองยาง</v>
          </cell>
          <cell r="C579">
            <v>857</v>
          </cell>
        </row>
        <row r="580">
          <cell r="A580" t="str">
            <v>11242</v>
          </cell>
          <cell r="B580" t="str">
            <v>รพ.พบพระ</v>
          </cell>
          <cell r="C580">
            <v>1062</v>
          </cell>
        </row>
        <row r="581">
          <cell r="A581" t="str">
            <v>11243</v>
          </cell>
          <cell r="B581" t="str">
            <v>รพ.อุ้มผาง</v>
          </cell>
          <cell r="C581">
            <v>1222</v>
          </cell>
        </row>
        <row r="582">
          <cell r="A582" t="str">
            <v>11244</v>
          </cell>
          <cell r="B582" t="str">
            <v>รพ.บ้านด่านลานหอย</v>
          </cell>
          <cell r="C582">
            <v>1061</v>
          </cell>
        </row>
        <row r="583">
          <cell r="A583" t="str">
            <v>11245</v>
          </cell>
          <cell r="B583" t="str">
            <v>รพ.คีรีมาศ</v>
          </cell>
          <cell r="C583">
            <v>2133</v>
          </cell>
        </row>
        <row r="584">
          <cell r="A584" t="str">
            <v>11246</v>
          </cell>
          <cell r="B584" t="str">
            <v>รพ.กงไกรลาศ</v>
          </cell>
          <cell r="C584">
            <v>2123</v>
          </cell>
        </row>
        <row r="585">
          <cell r="A585" t="str">
            <v>11247</v>
          </cell>
          <cell r="B585" t="str">
            <v>รพ.ศรีสัชนาลัย</v>
          </cell>
          <cell r="C585">
            <v>2083</v>
          </cell>
        </row>
        <row r="586">
          <cell r="A586" t="str">
            <v>11248</v>
          </cell>
          <cell r="B586" t="str">
            <v>รพ.สวรรคโลก</v>
          </cell>
          <cell r="C586">
            <v>2533</v>
          </cell>
        </row>
        <row r="587">
          <cell r="A587" t="str">
            <v>11249</v>
          </cell>
          <cell r="B587" t="str">
            <v>รพ.ศรีนคร</v>
          </cell>
          <cell r="C587">
            <v>862</v>
          </cell>
        </row>
        <row r="588">
          <cell r="A588" t="str">
            <v>11250</v>
          </cell>
          <cell r="B588" t="str">
            <v>รพ.ทุ่งเสลี่ยม</v>
          </cell>
          <cell r="C588">
            <v>1285</v>
          </cell>
        </row>
        <row r="589">
          <cell r="A589" t="str">
            <v>11251</v>
          </cell>
          <cell r="B589" t="str">
            <v>รพ.ชาติตระการ</v>
          </cell>
          <cell r="C589">
            <v>1170</v>
          </cell>
        </row>
        <row r="590">
          <cell r="A590" t="str">
            <v>11252</v>
          </cell>
          <cell r="B590" t="str">
            <v>รพ.บางระกำ</v>
          </cell>
          <cell r="C590">
            <v>2500</v>
          </cell>
        </row>
        <row r="591">
          <cell r="A591" t="str">
            <v>11253</v>
          </cell>
          <cell r="B591" t="str">
            <v>รพ.บางกระทุ่ม</v>
          </cell>
          <cell r="C591">
            <v>2369</v>
          </cell>
        </row>
        <row r="592">
          <cell r="A592" t="str">
            <v>11254</v>
          </cell>
          <cell r="B592" t="str">
            <v>รพ.พรหมพิราม</v>
          </cell>
          <cell r="C592">
            <v>2500</v>
          </cell>
        </row>
        <row r="593">
          <cell r="A593" t="str">
            <v>11255</v>
          </cell>
          <cell r="B593" t="str">
            <v>รพ.วัดโบสถ์</v>
          </cell>
          <cell r="C593">
            <v>1130</v>
          </cell>
        </row>
        <row r="594">
          <cell r="A594" t="str">
            <v>11256</v>
          </cell>
          <cell r="B594" t="str">
            <v>รพ.วังทอง</v>
          </cell>
          <cell r="C594">
            <v>2361</v>
          </cell>
        </row>
        <row r="595">
          <cell r="A595" t="str">
            <v>11257</v>
          </cell>
          <cell r="B595" t="str">
            <v>รพ.เนินมะปราง</v>
          </cell>
          <cell r="C595">
            <v>1653</v>
          </cell>
        </row>
        <row r="596">
          <cell r="A596" t="str">
            <v>11258</v>
          </cell>
          <cell r="B596" t="str">
            <v>รพ.วังทรายพูน</v>
          </cell>
          <cell r="C596">
            <v>778</v>
          </cell>
        </row>
        <row r="597">
          <cell r="A597" t="str">
            <v>11259</v>
          </cell>
          <cell r="B597" t="str">
            <v>โรงพยาบาลโพธิ์ประทับช้าง</v>
          </cell>
          <cell r="C597">
            <v>935</v>
          </cell>
        </row>
        <row r="598">
          <cell r="A598" t="str">
            <v>11260</v>
          </cell>
          <cell r="B598" t="str">
            <v>รพ.บางมูลนาก</v>
          </cell>
          <cell r="C598">
            <v>1326</v>
          </cell>
        </row>
        <row r="599">
          <cell r="A599" t="str">
            <v>11261</v>
          </cell>
          <cell r="B599" t="str">
            <v>รพ.โพทะเล</v>
          </cell>
          <cell r="C599">
            <v>1711</v>
          </cell>
        </row>
        <row r="600">
          <cell r="A600" t="str">
            <v>11262</v>
          </cell>
          <cell r="B600" t="str">
            <v>รพ.สามง่าม</v>
          </cell>
          <cell r="C600">
            <v>1400</v>
          </cell>
        </row>
        <row r="601">
          <cell r="A601" t="str">
            <v>11263</v>
          </cell>
          <cell r="B601" t="str">
            <v>โรงพยาบาลทับคล้อ</v>
          </cell>
          <cell r="C601">
            <v>923</v>
          </cell>
        </row>
        <row r="602">
          <cell r="A602" t="str">
            <v>11264</v>
          </cell>
          <cell r="B602" t="str">
            <v>รพ.ชนแดน</v>
          </cell>
          <cell r="C602">
            <v>1365</v>
          </cell>
        </row>
        <row r="603">
          <cell r="A603" t="str">
            <v>11265</v>
          </cell>
          <cell r="B603" t="str">
            <v>รพ.หล่มสัก</v>
          </cell>
          <cell r="C603">
            <v>2767</v>
          </cell>
        </row>
        <row r="604">
          <cell r="A604" t="str">
            <v>11266</v>
          </cell>
          <cell r="B604" t="str">
            <v>รพ.วิเชียรบุรี</v>
          </cell>
          <cell r="C604">
            <v>1673</v>
          </cell>
        </row>
        <row r="605">
          <cell r="A605" t="str">
            <v>11267</v>
          </cell>
          <cell r="B605" t="str">
            <v>รพ.ศรีเทพ</v>
          </cell>
          <cell r="C605">
            <v>1967</v>
          </cell>
        </row>
        <row r="606">
          <cell r="A606" t="str">
            <v>11268</v>
          </cell>
          <cell r="B606" t="str">
            <v>รพ.หนองไผ่</v>
          </cell>
          <cell r="C606">
            <v>2993</v>
          </cell>
        </row>
        <row r="607">
          <cell r="A607" t="str">
            <v>11269</v>
          </cell>
          <cell r="B607" t="str">
            <v>รพ.บึงสามพัน</v>
          </cell>
          <cell r="C607">
            <v>2067</v>
          </cell>
        </row>
        <row r="608">
          <cell r="A608" t="str">
            <v>11270</v>
          </cell>
          <cell r="B608" t="str">
            <v>รพ.น้ำหนาว</v>
          </cell>
          <cell r="C608">
            <v>455</v>
          </cell>
        </row>
        <row r="609">
          <cell r="A609" t="str">
            <v>11271</v>
          </cell>
          <cell r="B609" t="str">
            <v>รพ.วังโป่ง</v>
          </cell>
          <cell r="C609">
            <v>1152</v>
          </cell>
        </row>
        <row r="610">
          <cell r="A610" t="str">
            <v>11272</v>
          </cell>
          <cell r="B610" t="str">
            <v>รพ.เขาค้อ</v>
          </cell>
          <cell r="C610">
            <v>1364</v>
          </cell>
        </row>
        <row r="611">
          <cell r="A611" t="str">
            <v>11273</v>
          </cell>
          <cell r="B611" t="str">
            <v>รพ.สวนผึ้ง</v>
          </cell>
          <cell r="C611">
            <v>1149</v>
          </cell>
        </row>
        <row r="612">
          <cell r="A612" t="str">
            <v>11274</v>
          </cell>
          <cell r="B612" t="str">
            <v>รพ.บางแพ</v>
          </cell>
          <cell r="C612">
            <v>1014</v>
          </cell>
        </row>
        <row r="613">
          <cell r="A613" t="str">
            <v>11275</v>
          </cell>
          <cell r="B613" t="str">
            <v>รพ.เจ็ดเสมียน</v>
          </cell>
          <cell r="C613">
            <v>495</v>
          </cell>
        </row>
        <row r="614">
          <cell r="A614" t="str">
            <v>11276</v>
          </cell>
          <cell r="B614" t="str">
            <v>รพ.ปากท่อ</v>
          </cell>
          <cell r="C614">
            <v>1374</v>
          </cell>
        </row>
        <row r="615">
          <cell r="A615" t="str">
            <v>11277</v>
          </cell>
          <cell r="B615" t="str">
            <v>รพ.วัดเพลง</v>
          </cell>
          <cell r="C615">
            <v>474</v>
          </cell>
        </row>
        <row r="616">
          <cell r="A616" t="str">
            <v>11278</v>
          </cell>
          <cell r="B616" t="str">
            <v>รพ.ไทรโยค</v>
          </cell>
          <cell r="C616">
            <v>1082</v>
          </cell>
        </row>
        <row r="617">
          <cell r="A617" t="str">
            <v>11279</v>
          </cell>
          <cell r="B617" t="str">
            <v>รพ.สมเด็จพระปิยมหาราชรมณียเขต</v>
          </cell>
          <cell r="C617">
            <v>542</v>
          </cell>
        </row>
        <row r="618">
          <cell r="A618" t="str">
            <v>11280</v>
          </cell>
          <cell r="B618" t="str">
            <v>รพ.บ่อพลอย</v>
          </cell>
          <cell r="C618">
            <v>1508</v>
          </cell>
        </row>
        <row r="619">
          <cell r="A619" t="str">
            <v>11281</v>
          </cell>
          <cell r="B619" t="str">
            <v>รพ.ท่ากระดาน</v>
          </cell>
          <cell r="C619">
            <v>459</v>
          </cell>
        </row>
        <row r="620">
          <cell r="A620" t="str">
            <v>11282</v>
          </cell>
          <cell r="B620" t="str">
            <v>รพ.สมเด็จพระสังฆราชองค์ที่ 19</v>
          </cell>
          <cell r="C620">
            <v>2146</v>
          </cell>
        </row>
        <row r="621">
          <cell r="A621" t="str">
            <v>11283</v>
          </cell>
          <cell r="B621" t="str">
            <v>รพ.ทองผาภูมิ</v>
          </cell>
          <cell r="C621">
            <v>768</v>
          </cell>
        </row>
        <row r="622">
          <cell r="A622" t="str">
            <v>11284</v>
          </cell>
          <cell r="B622" t="str">
            <v>รพ.สังขละบุรี</v>
          </cell>
          <cell r="C622">
            <v>255</v>
          </cell>
        </row>
        <row r="623">
          <cell r="A623" t="str">
            <v>11285</v>
          </cell>
          <cell r="B623" t="str">
            <v>รพ.เจ้าคุณไพบูลย์</v>
          </cell>
          <cell r="C623">
            <v>1250</v>
          </cell>
        </row>
        <row r="624">
          <cell r="A624" t="str">
            <v>11286</v>
          </cell>
          <cell r="B624" t="str">
            <v>รพ.เลาขวัญ</v>
          </cell>
          <cell r="C624">
            <v>1416</v>
          </cell>
        </row>
        <row r="625">
          <cell r="A625" t="str">
            <v>11287</v>
          </cell>
          <cell r="B625" t="str">
            <v>โรงพยาบาลด่านมะขามเตี้ย</v>
          </cell>
          <cell r="C625">
            <v>1788</v>
          </cell>
        </row>
        <row r="626">
          <cell r="A626" t="str">
            <v>11288</v>
          </cell>
          <cell r="B626" t="str">
            <v>รพ.สถานพระบารมี</v>
          </cell>
          <cell r="C626">
            <v>773</v>
          </cell>
        </row>
        <row r="627">
          <cell r="A627" t="str">
            <v>11289</v>
          </cell>
          <cell r="B627" t="str">
            <v>รพ.เดิมบางนางบวช</v>
          </cell>
          <cell r="C627">
            <v>1304</v>
          </cell>
        </row>
        <row r="628">
          <cell r="A628" t="str">
            <v>11290</v>
          </cell>
          <cell r="B628" t="str">
            <v>โรงพยาบาลด่านช้าง</v>
          </cell>
          <cell r="C628">
            <v>1711</v>
          </cell>
        </row>
        <row r="629">
          <cell r="A629" t="str">
            <v>11291</v>
          </cell>
          <cell r="B629" t="str">
            <v>รพ.บางปลาม้า</v>
          </cell>
          <cell r="C629">
            <v>1640</v>
          </cell>
        </row>
        <row r="630">
          <cell r="A630" t="str">
            <v>11292</v>
          </cell>
          <cell r="B630" t="str">
            <v>รพ.ศรีประจันต์</v>
          </cell>
          <cell r="C630">
            <v>3062</v>
          </cell>
        </row>
        <row r="631">
          <cell r="A631" t="str">
            <v>11293</v>
          </cell>
          <cell r="B631" t="str">
            <v>รพ.ดอนเจดีย์</v>
          </cell>
          <cell r="C631">
            <v>1528</v>
          </cell>
        </row>
        <row r="632">
          <cell r="A632" t="str">
            <v>11294</v>
          </cell>
          <cell r="B632" t="str">
            <v>รพ.สามชุก</v>
          </cell>
          <cell r="C632">
            <v>1483</v>
          </cell>
        </row>
        <row r="633">
          <cell r="A633" t="str">
            <v>11295</v>
          </cell>
          <cell r="B633" t="str">
            <v>รพ.อู่ทอง</v>
          </cell>
          <cell r="C633">
            <v>2478</v>
          </cell>
        </row>
        <row r="634">
          <cell r="A634" t="str">
            <v>11296</v>
          </cell>
          <cell r="B634" t="str">
            <v>รพ.หนองหญ้าไซ</v>
          </cell>
          <cell r="C634">
            <v>868</v>
          </cell>
        </row>
        <row r="635">
          <cell r="A635" t="str">
            <v>11297</v>
          </cell>
          <cell r="B635" t="str">
            <v>รพ.กำแพงแสน</v>
          </cell>
          <cell r="C635">
            <v>2035</v>
          </cell>
        </row>
        <row r="636">
          <cell r="A636" t="str">
            <v>11298</v>
          </cell>
          <cell r="B636" t="str">
            <v>โรงพยาบาลนครชัยศรี</v>
          </cell>
          <cell r="C636">
            <v>1441</v>
          </cell>
        </row>
        <row r="637">
          <cell r="A637" t="str">
            <v>11299</v>
          </cell>
          <cell r="B637" t="str">
            <v>รพ.ห้วยพลู</v>
          </cell>
          <cell r="C637">
            <v>1167</v>
          </cell>
        </row>
        <row r="638">
          <cell r="A638" t="str">
            <v>11300</v>
          </cell>
          <cell r="B638" t="str">
            <v>รพ.ดอนตูม</v>
          </cell>
          <cell r="C638">
            <v>1137</v>
          </cell>
        </row>
        <row r="639">
          <cell r="A639" t="str">
            <v>11301</v>
          </cell>
          <cell r="B639" t="str">
            <v>รพ.บางเลน</v>
          </cell>
          <cell r="C639">
            <v>1580</v>
          </cell>
        </row>
        <row r="640">
          <cell r="A640" t="str">
            <v>11302</v>
          </cell>
          <cell r="B640" t="str">
            <v>รพ.สามพราน</v>
          </cell>
          <cell r="C640">
            <v>1820</v>
          </cell>
        </row>
        <row r="641">
          <cell r="A641" t="str">
            <v>11303</v>
          </cell>
          <cell r="B641" t="str">
            <v>รพ.พุทธมณฑล</v>
          </cell>
          <cell r="C641">
            <v>1242</v>
          </cell>
        </row>
        <row r="642">
          <cell r="A642" t="str">
            <v>11304</v>
          </cell>
          <cell r="B642" t="str">
            <v>โรงพยาบาลกระทุ่มแบน</v>
          </cell>
          <cell r="C642">
            <v>949</v>
          </cell>
        </row>
        <row r="643">
          <cell r="A643" t="str">
            <v>11305</v>
          </cell>
          <cell r="B643" t="str">
            <v>โรงพยาบาลบ้านแพ้ว (องค์การมหาชน)</v>
          </cell>
          <cell r="C643">
            <v>1455</v>
          </cell>
        </row>
        <row r="644">
          <cell r="A644" t="str">
            <v>11306</v>
          </cell>
          <cell r="B644" t="str">
            <v>รพ.นภาลัย</v>
          </cell>
          <cell r="C644">
            <v>1028</v>
          </cell>
        </row>
        <row r="645">
          <cell r="A645" t="str">
            <v>11307</v>
          </cell>
          <cell r="B645" t="str">
            <v>รพ.อัมพวา</v>
          </cell>
          <cell r="C645">
            <v>1318</v>
          </cell>
        </row>
        <row r="646">
          <cell r="A646" t="str">
            <v>11308</v>
          </cell>
          <cell r="B646" t="str">
            <v>รพ.เขาย้อย</v>
          </cell>
          <cell r="C646">
            <v>1088</v>
          </cell>
        </row>
        <row r="647">
          <cell r="A647" t="str">
            <v>11309</v>
          </cell>
          <cell r="B647" t="str">
            <v>รพ.หนองหญ้าปล้อง</v>
          </cell>
          <cell r="C647">
            <v>526</v>
          </cell>
        </row>
        <row r="648">
          <cell r="A648" t="str">
            <v>11310</v>
          </cell>
          <cell r="B648" t="str">
            <v>รพ.ชะอำ</v>
          </cell>
          <cell r="C648">
            <v>1882</v>
          </cell>
        </row>
        <row r="649">
          <cell r="A649" t="str">
            <v>11311</v>
          </cell>
          <cell r="B649" t="str">
            <v>รพ.ท่ายาง</v>
          </cell>
          <cell r="C649">
            <v>1755</v>
          </cell>
        </row>
        <row r="650">
          <cell r="A650" t="str">
            <v>11312</v>
          </cell>
          <cell r="B650" t="str">
            <v>โรงพยาบาลบ้านลาด</v>
          </cell>
          <cell r="C650">
            <v>1700</v>
          </cell>
        </row>
        <row r="651">
          <cell r="A651" t="str">
            <v>11313</v>
          </cell>
          <cell r="B651" t="str">
            <v>รพ.บ้านแหลม</v>
          </cell>
          <cell r="C651">
            <v>1221</v>
          </cell>
        </row>
        <row r="652">
          <cell r="A652" t="str">
            <v>11314</v>
          </cell>
          <cell r="B652" t="str">
            <v>รพ.แก่งกระจาน</v>
          </cell>
          <cell r="C652">
            <v>793</v>
          </cell>
        </row>
        <row r="653">
          <cell r="A653" t="str">
            <v>11315</v>
          </cell>
          <cell r="B653" t="str">
            <v>โรงพยาบาลกุยบุรี</v>
          </cell>
          <cell r="C653">
            <v>1393</v>
          </cell>
        </row>
        <row r="654">
          <cell r="A654" t="str">
            <v>11316</v>
          </cell>
          <cell r="B654" t="str">
            <v>รพ.ทับสะแก</v>
          </cell>
          <cell r="C654">
            <v>1440</v>
          </cell>
        </row>
        <row r="655">
          <cell r="A655" t="str">
            <v>11317</v>
          </cell>
          <cell r="B655" t="str">
            <v>โรงพยาบาลบางสะพาน</v>
          </cell>
          <cell r="C655">
            <v>1943</v>
          </cell>
        </row>
        <row r="656">
          <cell r="A656" t="str">
            <v>11318</v>
          </cell>
          <cell r="B656" t="str">
            <v>รพ.บางสะพานน้อย</v>
          </cell>
          <cell r="C656">
            <v>1485</v>
          </cell>
        </row>
        <row r="657">
          <cell r="A657" t="str">
            <v>11319</v>
          </cell>
          <cell r="B657" t="str">
            <v>รพ.ปราณบุรี</v>
          </cell>
          <cell r="C657">
            <v>2046</v>
          </cell>
        </row>
        <row r="658">
          <cell r="A658" t="str">
            <v>11320</v>
          </cell>
          <cell r="B658" t="str">
            <v>โรงพยาบาลหัวหิน</v>
          </cell>
          <cell r="C658">
            <v>1941</v>
          </cell>
        </row>
        <row r="659">
          <cell r="A659" t="str">
            <v>11321</v>
          </cell>
          <cell r="B659" t="str">
            <v>รพ.สามร้อยยอด</v>
          </cell>
          <cell r="C659">
            <v>1828</v>
          </cell>
        </row>
        <row r="660">
          <cell r="A660" t="str">
            <v>11322</v>
          </cell>
          <cell r="B660" t="str">
            <v>รพ.พรหมคีรี</v>
          </cell>
          <cell r="C660">
            <v>765</v>
          </cell>
        </row>
        <row r="661">
          <cell r="A661" t="str">
            <v>11323</v>
          </cell>
          <cell r="B661" t="str">
            <v>รพ.ละอุ่น</v>
          </cell>
          <cell r="C661">
            <v>610</v>
          </cell>
        </row>
        <row r="662">
          <cell r="A662" t="str">
            <v>11324</v>
          </cell>
          <cell r="B662" t="str">
            <v>รพ.ลานสกา</v>
          </cell>
          <cell r="C662">
            <v>1573</v>
          </cell>
        </row>
        <row r="663">
          <cell r="A663" t="str">
            <v>11325</v>
          </cell>
          <cell r="B663" t="str">
            <v>โรงพยาบาลสมเด็จพระยุพราชฉวาง</v>
          </cell>
          <cell r="C663">
            <v>2068</v>
          </cell>
        </row>
        <row r="664">
          <cell r="A664" t="str">
            <v>11326</v>
          </cell>
          <cell r="B664" t="str">
            <v>รพ.พิปูน</v>
          </cell>
          <cell r="C664">
            <v>1289</v>
          </cell>
        </row>
        <row r="665">
          <cell r="A665" t="str">
            <v>11327</v>
          </cell>
          <cell r="B665" t="str">
            <v>รพ.เชียรใหญ่</v>
          </cell>
          <cell r="C665">
            <v>1624</v>
          </cell>
        </row>
        <row r="666">
          <cell r="A666" t="str">
            <v>11328</v>
          </cell>
          <cell r="B666" t="str">
            <v>รพ.ชะอวด</v>
          </cell>
          <cell r="C666">
            <v>2389</v>
          </cell>
        </row>
        <row r="667">
          <cell r="A667" t="str">
            <v>11329</v>
          </cell>
          <cell r="B667" t="str">
            <v>โรงพยาบาลท่าศาลา</v>
          </cell>
          <cell r="C667">
            <v>2312</v>
          </cell>
        </row>
        <row r="668">
          <cell r="A668" t="str">
            <v>11330</v>
          </cell>
          <cell r="B668" t="str">
            <v>โรงพยาบาลทุ่งสง</v>
          </cell>
          <cell r="C668">
            <v>2449</v>
          </cell>
        </row>
        <row r="669">
          <cell r="A669" t="str">
            <v>11331</v>
          </cell>
          <cell r="B669" t="str">
            <v>รพ.นาบอน</v>
          </cell>
          <cell r="C669">
            <v>493</v>
          </cell>
        </row>
        <row r="670">
          <cell r="A670" t="str">
            <v>11332</v>
          </cell>
          <cell r="B670" t="str">
            <v>รพ.ทุ่งใหญ่</v>
          </cell>
          <cell r="C670">
            <v>2604</v>
          </cell>
        </row>
        <row r="671">
          <cell r="A671" t="str">
            <v>11333</v>
          </cell>
          <cell r="B671" t="str">
            <v>รพ.ปากพนัง</v>
          </cell>
          <cell r="C671">
            <v>1532</v>
          </cell>
        </row>
        <row r="672">
          <cell r="A672" t="str">
            <v>11334</v>
          </cell>
          <cell r="B672" t="str">
            <v>รพ.ร่อนพิบูลย์</v>
          </cell>
          <cell r="C672">
            <v>1705</v>
          </cell>
        </row>
        <row r="673">
          <cell r="A673" t="str">
            <v>11335</v>
          </cell>
          <cell r="B673" t="str">
            <v>โรงพยาบาลสิชล</v>
          </cell>
          <cell r="C673">
            <v>2469</v>
          </cell>
        </row>
        <row r="674">
          <cell r="A674" t="str">
            <v>11336</v>
          </cell>
          <cell r="B674" t="str">
            <v>รพ.ขนอม</v>
          </cell>
          <cell r="C674">
            <v>1720</v>
          </cell>
        </row>
        <row r="675">
          <cell r="A675" t="str">
            <v>11337</v>
          </cell>
          <cell r="B675" t="str">
            <v>รพ.หัวไทร</v>
          </cell>
          <cell r="C675">
            <v>2409</v>
          </cell>
        </row>
        <row r="676">
          <cell r="A676" t="str">
            <v>11338</v>
          </cell>
          <cell r="B676" t="str">
            <v>รพ.บางขัน</v>
          </cell>
          <cell r="C676">
            <v>1685</v>
          </cell>
        </row>
        <row r="677">
          <cell r="A677" t="str">
            <v>11339</v>
          </cell>
          <cell r="B677" t="str">
            <v>โรงพยาบาลถ้ำพรรณรา</v>
          </cell>
          <cell r="C677">
            <v>968</v>
          </cell>
        </row>
        <row r="678">
          <cell r="A678" t="str">
            <v>11340</v>
          </cell>
          <cell r="B678" t="str">
            <v>รพ.เขาพนม</v>
          </cell>
          <cell r="C678">
            <v>1618</v>
          </cell>
        </row>
        <row r="679">
          <cell r="A679" t="str">
            <v>11341</v>
          </cell>
          <cell r="B679" t="str">
            <v>รพ.เกาะลันตา</v>
          </cell>
          <cell r="C679">
            <v>862</v>
          </cell>
        </row>
        <row r="680">
          <cell r="A680" t="str">
            <v>11342</v>
          </cell>
          <cell r="B680" t="str">
            <v>รพ.คลองท่อม</v>
          </cell>
          <cell r="C680">
            <v>2066</v>
          </cell>
        </row>
        <row r="681">
          <cell r="A681" t="str">
            <v>11343</v>
          </cell>
          <cell r="B681" t="str">
            <v>รพ.อ่าวลึก</v>
          </cell>
          <cell r="C681">
            <v>1457</v>
          </cell>
        </row>
        <row r="682">
          <cell r="A682" t="str">
            <v>11344</v>
          </cell>
          <cell r="B682" t="str">
            <v>รพ.ปลายพระยา</v>
          </cell>
          <cell r="C682">
            <v>1577</v>
          </cell>
        </row>
        <row r="683">
          <cell r="A683" t="str">
            <v>11345</v>
          </cell>
          <cell r="B683" t="str">
            <v>รพ.ลำทับ</v>
          </cell>
          <cell r="C683">
            <v>1393</v>
          </cell>
        </row>
        <row r="684">
          <cell r="A684" t="str">
            <v>11346</v>
          </cell>
          <cell r="B684" t="str">
            <v>รพ.เหนือคลอง</v>
          </cell>
          <cell r="C684">
            <v>481</v>
          </cell>
        </row>
        <row r="685">
          <cell r="A685" t="str">
            <v>11347</v>
          </cell>
          <cell r="B685" t="str">
            <v>รพ.เกาะยาวชัยพัฒน์</v>
          </cell>
          <cell r="C685">
            <v>302</v>
          </cell>
        </row>
        <row r="686">
          <cell r="A686" t="str">
            <v>11348</v>
          </cell>
          <cell r="B686" t="str">
            <v>รพ.กะปงชัยพัฒน์</v>
          </cell>
          <cell r="C686">
            <v>735</v>
          </cell>
        </row>
        <row r="687">
          <cell r="A687" t="str">
            <v>11349</v>
          </cell>
          <cell r="B687" t="str">
            <v>รพ.ตะกั่วทุ่ง</v>
          </cell>
          <cell r="C687">
            <v>655</v>
          </cell>
        </row>
        <row r="688">
          <cell r="A688" t="str">
            <v>11350</v>
          </cell>
          <cell r="B688" t="str">
            <v>รพ.บางไทร</v>
          </cell>
          <cell r="C688">
            <v>387</v>
          </cell>
        </row>
        <row r="689">
          <cell r="A689" t="str">
            <v>11352</v>
          </cell>
          <cell r="B689" t="str">
            <v>รพ.คุระบุรีชัยพัฒน์</v>
          </cell>
          <cell r="C689">
            <v>1352</v>
          </cell>
        </row>
        <row r="690">
          <cell r="A690" t="str">
            <v>11353</v>
          </cell>
          <cell r="B690" t="str">
            <v>รพ.ทับปุด</v>
          </cell>
          <cell r="C690">
            <v>848</v>
          </cell>
        </row>
        <row r="691">
          <cell r="A691" t="str">
            <v>11354</v>
          </cell>
          <cell r="B691" t="str">
            <v>รพ.ท้ายเหมือง</v>
          </cell>
          <cell r="C691">
            <v>1019</v>
          </cell>
        </row>
        <row r="692">
          <cell r="A692" t="str">
            <v>11355</v>
          </cell>
          <cell r="B692" t="str">
            <v>รพ.ป่าตอง (กะทู้)</v>
          </cell>
          <cell r="C692">
            <v>974</v>
          </cell>
        </row>
        <row r="693">
          <cell r="A693" t="str">
            <v>11356</v>
          </cell>
          <cell r="B693" t="str">
            <v>รพ.ถลาง</v>
          </cell>
          <cell r="C693">
            <v>923</v>
          </cell>
        </row>
        <row r="694">
          <cell r="A694" t="str">
            <v>11357</v>
          </cell>
          <cell r="B694" t="str">
            <v>โรงพยาบาลกาญจนดิษฐ์</v>
          </cell>
          <cell r="C694">
            <v>2419</v>
          </cell>
        </row>
        <row r="695">
          <cell r="A695" t="str">
            <v>11358</v>
          </cell>
          <cell r="B695" t="str">
            <v>รพ.ดอนสัก</v>
          </cell>
          <cell r="C695">
            <v>1593</v>
          </cell>
        </row>
        <row r="696">
          <cell r="A696" t="str">
            <v>11359</v>
          </cell>
          <cell r="B696" t="str">
            <v>รพ.เกาะพะงัน</v>
          </cell>
          <cell r="C696">
            <v>717</v>
          </cell>
        </row>
        <row r="697">
          <cell r="A697" t="str">
            <v>11360</v>
          </cell>
          <cell r="B697" t="str">
            <v>รพ.ไชยา</v>
          </cell>
          <cell r="C697">
            <v>2264</v>
          </cell>
        </row>
        <row r="698">
          <cell r="A698" t="str">
            <v>11361</v>
          </cell>
          <cell r="B698" t="str">
            <v>รพ.ท่าชนะ</v>
          </cell>
          <cell r="C698">
            <v>365</v>
          </cell>
        </row>
        <row r="699">
          <cell r="A699" t="str">
            <v>11362</v>
          </cell>
          <cell r="B699" t="str">
            <v>รพ.คีรีรัฐนิคม</v>
          </cell>
          <cell r="C699">
            <v>1926</v>
          </cell>
        </row>
        <row r="700">
          <cell r="A700" t="str">
            <v>11363</v>
          </cell>
          <cell r="B700" t="str">
            <v>รพ.บ้านตาขุน</v>
          </cell>
          <cell r="C700">
            <v>1051</v>
          </cell>
        </row>
        <row r="701">
          <cell r="A701" t="str">
            <v>11364</v>
          </cell>
          <cell r="B701" t="str">
            <v>รพ.พนม</v>
          </cell>
          <cell r="C701">
            <v>1420</v>
          </cell>
        </row>
        <row r="702">
          <cell r="A702" t="str">
            <v>11365</v>
          </cell>
          <cell r="B702" t="str">
            <v>รพ.ท่าฉาง</v>
          </cell>
          <cell r="C702">
            <v>992</v>
          </cell>
        </row>
        <row r="703">
          <cell r="A703" t="str">
            <v>11366</v>
          </cell>
          <cell r="B703" t="str">
            <v>รพ.บ้านนาสาร</v>
          </cell>
          <cell r="C703">
            <v>2315</v>
          </cell>
        </row>
        <row r="704">
          <cell r="A704" t="str">
            <v>11367</v>
          </cell>
          <cell r="B704" t="str">
            <v>รพ.บ้านนาเดิม</v>
          </cell>
          <cell r="C704">
            <v>695</v>
          </cell>
        </row>
        <row r="705">
          <cell r="A705" t="str">
            <v>11368</v>
          </cell>
          <cell r="B705" t="str">
            <v>รพ.เคียนซา</v>
          </cell>
          <cell r="C705">
            <v>1680</v>
          </cell>
        </row>
        <row r="706">
          <cell r="A706" t="str">
            <v>11369</v>
          </cell>
          <cell r="B706" t="str">
            <v>รพ.พระแสง</v>
          </cell>
          <cell r="C706">
            <v>1991</v>
          </cell>
        </row>
        <row r="707">
          <cell r="A707" t="str">
            <v>11370</v>
          </cell>
          <cell r="B707" t="str">
            <v>รพ.พุนพิน</v>
          </cell>
          <cell r="C707">
            <v>2204</v>
          </cell>
        </row>
        <row r="708">
          <cell r="A708" t="str">
            <v>11371</v>
          </cell>
          <cell r="B708" t="str">
            <v>รพ.ชัยบุรี</v>
          </cell>
          <cell r="C708">
            <v>1686</v>
          </cell>
        </row>
        <row r="709">
          <cell r="A709" t="str">
            <v>11372</v>
          </cell>
          <cell r="B709" t="str">
            <v>โรงพยาบาลกะเปอร์</v>
          </cell>
          <cell r="C709">
            <v>1143</v>
          </cell>
        </row>
        <row r="710">
          <cell r="A710" t="str">
            <v>11373</v>
          </cell>
          <cell r="B710" t="str">
            <v>โรงพยาบาลกระบุรี</v>
          </cell>
          <cell r="C710">
            <v>1678</v>
          </cell>
        </row>
        <row r="711">
          <cell r="A711" t="str">
            <v>11374</v>
          </cell>
          <cell r="B711" t="str">
            <v>รพ.สุขสำราญ</v>
          </cell>
          <cell r="C711">
            <v>146</v>
          </cell>
        </row>
        <row r="712">
          <cell r="A712" t="str">
            <v>11375</v>
          </cell>
          <cell r="B712" t="str">
            <v>รพ.ปากน้ำชุมพร</v>
          </cell>
          <cell r="C712">
            <v>1387</v>
          </cell>
        </row>
        <row r="713">
          <cell r="A713" t="str">
            <v>11376</v>
          </cell>
          <cell r="B713" t="str">
            <v>รพ.ท่าแซะ</v>
          </cell>
          <cell r="C713">
            <v>1912</v>
          </cell>
        </row>
        <row r="714">
          <cell r="A714" t="str">
            <v>11377</v>
          </cell>
          <cell r="B714" t="str">
            <v>รพ.ปะทิว</v>
          </cell>
          <cell r="C714">
            <v>1236</v>
          </cell>
        </row>
        <row r="715">
          <cell r="A715" t="str">
            <v>11378</v>
          </cell>
          <cell r="B715" t="str">
            <v>รพ.มาบอำมฤต</v>
          </cell>
          <cell r="C715">
            <v>919</v>
          </cell>
        </row>
        <row r="716">
          <cell r="A716" t="str">
            <v>11379</v>
          </cell>
          <cell r="B716" t="str">
            <v>โรงพยาบาลหลังสวน</v>
          </cell>
          <cell r="C716">
            <v>1600</v>
          </cell>
        </row>
        <row r="717">
          <cell r="A717" t="str">
            <v>11380</v>
          </cell>
          <cell r="B717" t="str">
            <v>รพ.ปากน้ำหลังสวน</v>
          </cell>
          <cell r="C717">
            <v>1000</v>
          </cell>
        </row>
        <row r="718">
          <cell r="A718" t="str">
            <v>11381</v>
          </cell>
          <cell r="B718" t="str">
            <v>รพ.ละแม</v>
          </cell>
          <cell r="C718">
            <v>1165</v>
          </cell>
        </row>
        <row r="719">
          <cell r="A719" t="str">
            <v>11382</v>
          </cell>
          <cell r="B719" t="str">
            <v>รพ.พะโต๊ะ</v>
          </cell>
          <cell r="C719">
            <v>1398</v>
          </cell>
        </row>
        <row r="720">
          <cell r="A720" t="str">
            <v>11383</v>
          </cell>
          <cell r="B720" t="str">
            <v>รพ.สวี</v>
          </cell>
          <cell r="C720">
            <v>2427</v>
          </cell>
        </row>
        <row r="721">
          <cell r="A721" t="str">
            <v>11385</v>
          </cell>
          <cell r="B721" t="str">
            <v>รพ.ทุ่งตะโก</v>
          </cell>
          <cell r="C721">
            <v>463</v>
          </cell>
        </row>
        <row r="722">
          <cell r="A722" t="str">
            <v>11386</v>
          </cell>
          <cell r="B722" t="str">
            <v>รพ.สทิงพระ</v>
          </cell>
          <cell r="C722">
            <v>2205</v>
          </cell>
        </row>
        <row r="723">
          <cell r="A723" t="str">
            <v>11387</v>
          </cell>
          <cell r="B723" t="str">
            <v>รพ.จะนะ</v>
          </cell>
          <cell r="C723">
            <v>2358</v>
          </cell>
        </row>
        <row r="724">
          <cell r="A724" t="str">
            <v>11388</v>
          </cell>
          <cell r="B724" t="str">
            <v>รพ.สมเด็จพระบรมราชินีนาถ ณ อำเภอนาทวี</v>
          </cell>
          <cell r="C724">
            <v>1877</v>
          </cell>
        </row>
        <row r="725">
          <cell r="A725" t="str">
            <v>11390</v>
          </cell>
          <cell r="B725" t="str">
            <v>รพ.เทพา</v>
          </cell>
          <cell r="C725">
            <v>1280</v>
          </cell>
        </row>
        <row r="726">
          <cell r="A726" t="str">
            <v>11391</v>
          </cell>
          <cell r="B726" t="str">
            <v>รพ.สะบ้าย้อย</v>
          </cell>
          <cell r="C726">
            <v>1441</v>
          </cell>
        </row>
        <row r="727">
          <cell r="A727" t="str">
            <v>11392</v>
          </cell>
          <cell r="B727" t="str">
            <v>รพ.ระโนด</v>
          </cell>
          <cell r="C727">
            <v>2567</v>
          </cell>
        </row>
        <row r="728">
          <cell r="A728" t="str">
            <v>11393</v>
          </cell>
          <cell r="B728" t="str">
            <v>รพ.กระแสสินธุ์</v>
          </cell>
          <cell r="C728">
            <v>745</v>
          </cell>
        </row>
        <row r="729">
          <cell r="A729" t="str">
            <v>11394</v>
          </cell>
          <cell r="B729" t="str">
            <v>รพ.รัตภูมิ</v>
          </cell>
          <cell r="C729">
            <v>2409</v>
          </cell>
        </row>
        <row r="730">
          <cell r="A730" t="str">
            <v>11395</v>
          </cell>
          <cell r="B730" t="str">
            <v>รพ.สะเดา</v>
          </cell>
          <cell r="C730">
            <v>1755</v>
          </cell>
        </row>
        <row r="731">
          <cell r="A731" t="str">
            <v>11396</v>
          </cell>
          <cell r="B731" t="str">
            <v>รพ.นาหม่อม</v>
          </cell>
          <cell r="C731">
            <v>1191</v>
          </cell>
        </row>
        <row r="732">
          <cell r="A732" t="str">
            <v>11397</v>
          </cell>
          <cell r="B732" t="str">
            <v>รพ.ควนเนียง</v>
          </cell>
          <cell r="C732">
            <v>1816</v>
          </cell>
        </row>
        <row r="733">
          <cell r="A733" t="str">
            <v>11398</v>
          </cell>
          <cell r="B733" t="str">
            <v>รพ.ปาดังเบซาร์</v>
          </cell>
          <cell r="C733">
            <v>1720</v>
          </cell>
        </row>
        <row r="734">
          <cell r="A734" t="str">
            <v>11399</v>
          </cell>
          <cell r="B734" t="str">
            <v>รพ.บางกล่ำ</v>
          </cell>
          <cell r="C734">
            <v>1214</v>
          </cell>
        </row>
        <row r="735">
          <cell r="A735" t="str">
            <v>11400</v>
          </cell>
          <cell r="B735" t="str">
            <v>รพ.สิงหนคร</v>
          </cell>
          <cell r="C735">
            <v>2314</v>
          </cell>
        </row>
        <row r="736">
          <cell r="A736" t="str">
            <v>11401</v>
          </cell>
          <cell r="B736" t="str">
            <v>รพ.คลองหอยโข่ง</v>
          </cell>
          <cell r="C736">
            <v>2143</v>
          </cell>
        </row>
        <row r="737">
          <cell r="A737" t="str">
            <v>11402</v>
          </cell>
          <cell r="B737" t="str">
            <v>รพ.ควนโดน</v>
          </cell>
          <cell r="C737">
            <v>309</v>
          </cell>
        </row>
        <row r="738">
          <cell r="A738" t="str">
            <v>11403</v>
          </cell>
          <cell r="B738" t="str">
            <v>รพ.ควนกาหลง</v>
          </cell>
          <cell r="C738">
            <v>1226</v>
          </cell>
        </row>
        <row r="739">
          <cell r="A739" t="str">
            <v>11404</v>
          </cell>
          <cell r="B739" t="str">
            <v>รพ.ท่าแพ</v>
          </cell>
          <cell r="C739">
            <v>635</v>
          </cell>
        </row>
        <row r="740">
          <cell r="A740" t="str">
            <v>11405</v>
          </cell>
          <cell r="B740" t="str">
            <v>รพ.ละงู</v>
          </cell>
          <cell r="C740">
            <v>1314</v>
          </cell>
        </row>
        <row r="741">
          <cell r="A741" t="str">
            <v>11406</v>
          </cell>
          <cell r="B741" t="str">
            <v>รพ.ทุ่งหว้า</v>
          </cell>
          <cell r="C741">
            <v>808</v>
          </cell>
        </row>
        <row r="742">
          <cell r="A742" t="str">
            <v>11407</v>
          </cell>
          <cell r="B742" t="str">
            <v>รพ.กันตัง</v>
          </cell>
          <cell r="C742">
            <v>2035</v>
          </cell>
        </row>
        <row r="743">
          <cell r="A743" t="str">
            <v>11408</v>
          </cell>
          <cell r="B743" t="str">
            <v>รพ.ย่านตาขาว</v>
          </cell>
          <cell r="C743">
            <v>1922</v>
          </cell>
        </row>
        <row r="744">
          <cell r="A744" t="str">
            <v>11409</v>
          </cell>
          <cell r="B744" t="str">
            <v>รพ.ปะเหลียน</v>
          </cell>
          <cell r="C744">
            <v>1399</v>
          </cell>
        </row>
        <row r="745">
          <cell r="A745" t="str">
            <v>11410</v>
          </cell>
          <cell r="B745" t="str">
            <v>รพ.สิเกา</v>
          </cell>
          <cell r="C745">
            <v>495</v>
          </cell>
        </row>
        <row r="746">
          <cell r="A746" t="str">
            <v>11411</v>
          </cell>
          <cell r="B746" t="str">
            <v>รพ.ห้วยยอด</v>
          </cell>
          <cell r="C746">
            <v>2156</v>
          </cell>
        </row>
        <row r="747">
          <cell r="A747" t="str">
            <v>11412</v>
          </cell>
          <cell r="B747" t="str">
            <v>รพ.วังวิเศษ</v>
          </cell>
          <cell r="C747">
            <v>1580</v>
          </cell>
        </row>
        <row r="748">
          <cell r="A748" t="str">
            <v>11413</v>
          </cell>
          <cell r="B748" t="str">
            <v>รพ.นาโยง</v>
          </cell>
          <cell r="C748">
            <v>1885</v>
          </cell>
        </row>
        <row r="749">
          <cell r="A749" t="str">
            <v>11414</v>
          </cell>
          <cell r="B749" t="str">
            <v>รพ.กงหรา</v>
          </cell>
          <cell r="C749">
            <v>1313</v>
          </cell>
        </row>
        <row r="750">
          <cell r="A750" t="str">
            <v>11415</v>
          </cell>
          <cell r="B750" t="str">
            <v>รพ.เขาชัยสน</v>
          </cell>
          <cell r="C750">
            <v>2003</v>
          </cell>
        </row>
        <row r="751">
          <cell r="A751" t="str">
            <v>11416</v>
          </cell>
          <cell r="B751" t="str">
            <v>รพ.ตะโหมด</v>
          </cell>
          <cell r="C751">
            <v>2341</v>
          </cell>
        </row>
        <row r="752">
          <cell r="A752" t="str">
            <v>11417</v>
          </cell>
          <cell r="B752" t="str">
            <v>รพ.ควนขนุน</v>
          </cell>
          <cell r="C752">
            <v>2130</v>
          </cell>
        </row>
        <row r="753">
          <cell r="A753" t="str">
            <v>11418</v>
          </cell>
          <cell r="B753" t="str">
            <v>รพ.ปากพะยูน</v>
          </cell>
          <cell r="C753">
            <v>1847</v>
          </cell>
        </row>
        <row r="754">
          <cell r="A754" t="str">
            <v>11419</v>
          </cell>
          <cell r="B754" t="str">
            <v>รพ.ศรีบรรพต</v>
          </cell>
          <cell r="C754">
            <v>1205</v>
          </cell>
        </row>
        <row r="755">
          <cell r="A755" t="str">
            <v>11420</v>
          </cell>
          <cell r="B755" t="str">
            <v>รพ.ป่าบอน</v>
          </cell>
          <cell r="C755">
            <v>2129</v>
          </cell>
        </row>
        <row r="756">
          <cell r="A756" t="str">
            <v>11421</v>
          </cell>
          <cell r="B756" t="str">
            <v>รพ.บางแก้ว</v>
          </cell>
          <cell r="C756">
            <v>1842</v>
          </cell>
        </row>
        <row r="757">
          <cell r="A757" t="str">
            <v>11422</v>
          </cell>
          <cell r="B757" t="str">
            <v>รพ.ป่าพะยอม</v>
          </cell>
          <cell r="C757">
            <v>1727</v>
          </cell>
        </row>
        <row r="758">
          <cell r="A758" t="str">
            <v>11423</v>
          </cell>
          <cell r="B758" t="str">
            <v>รพ.โคกโพธิ์</v>
          </cell>
          <cell r="C758">
            <v>973</v>
          </cell>
        </row>
        <row r="759">
          <cell r="A759" t="str">
            <v>11424</v>
          </cell>
          <cell r="B759" t="str">
            <v>รพ.หนองจิก</v>
          </cell>
          <cell r="C759">
            <v>563</v>
          </cell>
        </row>
        <row r="760">
          <cell r="A760" t="str">
            <v>11425</v>
          </cell>
          <cell r="B760" t="str">
            <v>รพ.ปะนาเระ</v>
          </cell>
          <cell r="C760">
            <v>541</v>
          </cell>
        </row>
        <row r="761">
          <cell r="A761" t="str">
            <v>11426</v>
          </cell>
          <cell r="B761" t="str">
            <v>รพ.มายอ</v>
          </cell>
          <cell r="C761">
            <v>517</v>
          </cell>
        </row>
        <row r="762">
          <cell r="A762" t="str">
            <v>11427</v>
          </cell>
          <cell r="B762" t="str">
            <v>รพ.ทุ่งยางแดง</v>
          </cell>
          <cell r="C762">
            <v>375</v>
          </cell>
        </row>
        <row r="763">
          <cell r="A763" t="str">
            <v>11428</v>
          </cell>
          <cell r="B763" t="str">
            <v>รพ.ไม้แก่น</v>
          </cell>
          <cell r="C763">
            <v>308</v>
          </cell>
        </row>
        <row r="764">
          <cell r="A764" t="str">
            <v>11429</v>
          </cell>
          <cell r="B764" t="str">
            <v>โรงพยาบาลยะหริ่ง</v>
          </cell>
          <cell r="C764">
            <v>563</v>
          </cell>
        </row>
        <row r="765">
          <cell r="A765" t="str">
            <v>11430</v>
          </cell>
          <cell r="B765" t="str">
            <v>รพ.ยะรัง</v>
          </cell>
          <cell r="C765">
            <v>786</v>
          </cell>
        </row>
        <row r="766">
          <cell r="A766" t="str">
            <v>11431</v>
          </cell>
          <cell r="B766" t="str">
            <v>รพ.แม่ลาน</v>
          </cell>
          <cell r="C766">
            <v>450</v>
          </cell>
        </row>
        <row r="767">
          <cell r="A767" t="str">
            <v>11432</v>
          </cell>
          <cell r="B767" t="str">
            <v>รพ.บันนังสตา</v>
          </cell>
          <cell r="C767">
            <v>100</v>
          </cell>
        </row>
        <row r="768">
          <cell r="A768" t="str">
            <v>11433</v>
          </cell>
          <cell r="B768" t="str">
            <v>รพ.ธารโต</v>
          </cell>
          <cell r="C768">
            <v>101</v>
          </cell>
        </row>
        <row r="769">
          <cell r="A769" t="str">
            <v>11434</v>
          </cell>
          <cell r="B769" t="str">
            <v>โรงพยาบาลรามัน</v>
          </cell>
          <cell r="C769">
            <v>1145</v>
          </cell>
        </row>
        <row r="770">
          <cell r="A770" t="str">
            <v>11435</v>
          </cell>
          <cell r="B770" t="str">
            <v>รพ.ตากใบ</v>
          </cell>
          <cell r="C770">
            <v>428</v>
          </cell>
        </row>
        <row r="771">
          <cell r="A771" t="str">
            <v>11436</v>
          </cell>
          <cell r="B771" t="str">
            <v>รพ.บาเจาะ</v>
          </cell>
          <cell r="C771">
            <v>766</v>
          </cell>
        </row>
        <row r="772">
          <cell r="A772" t="str">
            <v>11437</v>
          </cell>
          <cell r="B772" t="str">
            <v>รพ.ระแงะ</v>
          </cell>
          <cell r="C772">
            <v>866</v>
          </cell>
        </row>
        <row r="773">
          <cell r="A773" t="str">
            <v>11438</v>
          </cell>
          <cell r="B773" t="str">
            <v>รพ.รือเสาะ</v>
          </cell>
          <cell r="C773">
            <v>588</v>
          </cell>
        </row>
        <row r="774">
          <cell r="A774" t="str">
            <v>11439</v>
          </cell>
          <cell r="B774" t="str">
            <v>รพ.ศรีสาคร</v>
          </cell>
          <cell r="C774">
            <v>453</v>
          </cell>
        </row>
        <row r="775">
          <cell r="A775" t="str">
            <v>11440</v>
          </cell>
          <cell r="B775" t="str">
            <v>รพ.แว้ง</v>
          </cell>
          <cell r="C775">
            <v>646</v>
          </cell>
        </row>
        <row r="776">
          <cell r="A776" t="str">
            <v>11441</v>
          </cell>
          <cell r="B776" t="str">
            <v>รพ.สุคิริน</v>
          </cell>
          <cell r="C776">
            <v>632</v>
          </cell>
        </row>
        <row r="777">
          <cell r="A777" t="str">
            <v>11442</v>
          </cell>
          <cell r="B777" t="str">
            <v>รพ.สุไหงปาดี</v>
          </cell>
          <cell r="C777">
            <v>156</v>
          </cell>
        </row>
        <row r="778">
          <cell r="A778" t="str">
            <v>11443</v>
          </cell>
          <cell r="B778" t="str">
            <v>รพ.สมเด็จพระยุพราชเดชอุดม</v>
          </cell>
          <cell r="C778">
            <v>2877</v>
          </cell>
        </row>
        <row r="779">
          <cell r="A779" t="str">
            <v>11444</v>
          </cell>
          <cell r="B779" t="str">
            <v>รพ.สมเด็จพระยุพราชเลิงนกทา</v>
          </cell>
          <cell r="C779">
            <v>1979</v>
          </cell>
        </row>
        <row r="780">
          <cell r="A780" t="str">
            <v>11445</v>
          </cell>
          <cell r="B780" t="str">
            <v>รพร.สมเด็จพระยุพราชกระนวน</v>
          </cell>
          <cell r="C780">
            <v>2337</v>
          </cell>
        </row>
        <row r="781">
          <cell r="A781" t="str">
            <v>11446</v>
          </cell>
          <cell r="B781" t="str">
            <v>รพร.สมเด็จพระยุพราชบ้านดุง</v>
          </cell>
          <cell r="C781">
            <v>2374</v>
          </cell>
        </row>
        <row r="782">
          <cell r="A782" t="str">
            <v>11447</v>
          </cell>
          <cell r="B782" t="str">
            <v>รพร.สมเด็จพระยุพราชด่านซ้าย</v>
          </cell>
          <cell r="C782">
            <v>959</v>
          </cell>
        </row>
        <row r="783">
          <cell r="A783" t="str">
            <v>11448</v>
          </cell>
          <cell r="B783" t="str">
            <v>รพ.สมเด็จพระยุพราชท่าบ่อ</v>
          </cell>
          <cell r="C783">
            <v>1054</v>
          </cell>
        </row>
        <row r="784">
          <cell r="A784" t="str">
            <v>11449</v>
          </cell>
          <cell r="B784" t="str">
            <v>โรงพยาบาลสมเด็จพระยุพราชกุฉินารายณ์</v>
          </cell>
          <cell r="C784">
            <v>2384</v>
          </cell>
        </row>
        <row r="785">
          <cell r="A785" t="str">
            <v>11450</v>
          </cell>
          <cell r="B785" t="str">
            <v>โรงพยาบาลสมเด็จพระยุพราชสว่างแดนดิน</v>
          </cell>
          <cell r="C785">
            <v>2452</v>
          </cell>
        </row>
        <row r="786">
          <cell r="A786" t="str">
            <v>11451</v>
          </cell>
          <cell r="B786" t="str">
            <v>รพร.สมเด็จพระยุพราชธาตุพนม</v>
          </cell>
          <cell r="C786">
            <v>1745</v>
          </cell>
        </row>
        <row r="787">
          <cell r="A787" t="str">
            <v>11452</v>
          </cell>
          <cell r="B787" t="str">
            <v>โรงพยาบาลสมเด็จพระยุพราชเด่นชัย</v>
          </cell>
          <cell r="C787">
            <v>283</v>
          </cell>
        </row>
        <row r="788">
          <cell r="A788" t="str">
            <v>11453</v>
          </cell>
          <cell r="B788" t="str">
            <v>รพร.สมเด็จพระยุพราชปัว</v>
          </cell>
          <cell r="C788">
            <v>952</v>
          </cell>
        </row>
        <row r="789">
          <cell r="A789" t="str">
            <v>11454</v>
          </cell>
          <cell r="B789" t="str">
            <v>รพ.สมเด็จพระยุพราชเชียงของ</v>
          </cell>
          <cell r="C789">
            <v>2568</v>
          </cell>
        </row>
        <row r="790">
          <cell r="A790" t="str">
            <v>11455</v>
          </cell>
          <cell r="B790" t="str">
            <v>รพ.สมเด็จพระยุพราชนครไทย</v>
          </cell>
          <cell r="C790">
            <v>2007</v>
          </cell>
        </row>
        <row r="791">
          <cell r="A791" t="str">
            <v>11456</v>
          </cell>
          <cell r="B791" t="str">
            <v>รพ.สมเด็จพระยุพราชตะพานหิน</v>
          </cell>
          <cell r="C791">
            <v>2400</v>
          </cell>
        </row>
        <row r="792">
          <cell r="A792" t="str">
            <v>11457</v>
          </cell>
          <cell r="B792" t="str">
            <v>รพร.สมเด็จพระยุพราชหล่มเก่า</v>
          </cell>
          <cell r="C792">
            <v>1484</v>
          </cell>
        </row>
        <row r="793">
          <cell r="A793" t="str">
            <v>11458</v>
          </cell>
          <cell r="B793" t="str">
            <v>รพร.สมเด็จพระยุพราชจอมบึง</v>
          </cell>
          <cell r="C793">
            <v>1693</v>
          </cell>
        </row>
        <row r="794">
          <cell r="A794" t="str">
            <v>11459</v>
          </cell>
          <cell r="B794" t="str">
            <v>รพ.สมเด็จพระยุพราชเวียงสระ</v>
          </cell>
          <cell r="C794">
            <v>1736</v>
          </cell>
        </row>
        <row r="795">
          <cell r="A795" t="str">
            <v>11460</v>
          </cell>
          <cell r="B795" t="str">
            <v>รพ.สมเด็จพระยุพราชสายบุรี</v>
          </cell>
          <cell r="C795">
            <v>100</v>
          </cell>
        </row>
        <row r="796">
          <cell r="A796" t="str">
            <v>11461</v>
          </cell>
          <cell r="B796" t="str">
            <v>รพ.สมเด็จพระยุพราชยะหา</v>
          </cell>
          <cell r="C796">
            <v>891</v>
          </cell>
        </row>
        <row r="797">
          <cell r="A797" t="str">
            <v>11464</v>
          </cell>
          <cell r="B797" t="str">
            <v>รพ.กะพ้อ</v>
          </cell>
          <cell r="C797">
            <v>40</v>
          </cell>
        </row>
        <row r="798">
          <cell r="A798" t="str">
            <v>11469</v>
          </cell>
          <cell r="B798" t="str">
            <v>โรงพยาบาลเลิดสิน กรมการแพทย์</v>
          </cell>
          <cell r="C798">
            <v>528</v>
          </cell>
        </row>
        <row r="799">
          <cell r="A799" t="str">
            <v>11470</v>
          </cell>
          <cell r="B799" t="str">
            <v>โรงพยาบาลนพรัตนราชธานี</v>
          </cell>
          <cell r="C799">
            <v>1840</v>
          </cell>
        </row>
        <row r="800">
          <cell r="A800" t="str">
            <v>11472</v>
          </cell>
          <cell r="B800" t="str">
            <v>โรงพยาบาลราชวิถี กรมการแพทย์</v>
          </cell>
          <cell r="C800">
            <v>1094</v>
          </cell>
        </row>
        <row r="801">
          <cell r="A801" t="str">
            <v>11473</v>
          </cell>
          <cell r="B801" t="str">
            <v>โรงพยาบาลเมตตาประชารักษ์(วัดไร่ขิง)</v>
          </cell>
          <cell r="C801">
            <v>87</v>
          </cell>
        </row>
        <row r="802">
          <cell r="A802" t="str">
            <v>11477</v>
          </cell>
          <cell r="B802" t="str">
            <v>โรงพยาบาลทหารผ่านศึก</v>
          </cell>
          <cell r="C802">
            <v>32</v>
          </cell>
        </row>
        <row r="803">
          <cell r="A803" t="str">
            <v>11478</v>
          </cell>
          <cell r="B803" t="str">
            <v>โรงพยาบาลสมเด็จพระปิ่นเกล้า</v>
          </cell>
          <cell r="C803">
            <v>1367</v>
          </cell>
        </row>
        <row r="804">
          <cell r="A804" t="str">
            <v>11479</v>
          </cell>
          <cell r="B804" t="str">
            <v>รพ.ทหารเรือกรุงเทพ</v>
          </cell>
          <cell r="C804">
            <v>20</v>
          </cell>
        </row>
        <row r="805">
          <cell r="A805" t="str">
            <v>11481</v>
          </cell>
          <cell r="B805" t="str">
            <v>โรงพยาบาลพระมงกุฏเกล้า</v>
          </cell>
          <cell r="C805">
            <v>855</v>
          </cell>
        </row>
        <row r="806">
          <cell r="A806" t="str">
            <v>11482</v>
          </cell>
          <cell r="B806" t="str">
            <v>รพ.ภูมิพลอดุลยเดช</v>
          </cell>
          <cell r="C806">
            <v>1147</v>
          </cell>
        </row>
        <row r="807">
          <cell r="A807" t="str">
            <v>11484</v>
          </cell>
          <cell r="B807" t="str">
            <v>โรงพยาบาลอานันทมหิดล</v>
          </cell>
          <cell r="C807">
            <v>575</v>
          </cell>
        </row>
        <row r="808">
          <cell r="A808" t="str">
            <v>11485</v>
          </cell>
          <cell r="B808" t="str">
            <v>รพ.ค่ายอดิศร จังหวัดทหารบกสระบุรี</v>
          </cell>
          <cell r="C808">
            <v>11</v>
          </cell>
        </row>
        <row r="809">
          <cell r="A809" t="str">
            <v>11486</v>
          </cell>
          <cell r="B809" t="str">
            <v>รพ.ค่ายนวมินทราชินี</v>
          </cell>
          <cell r="C809">
            <v>47</v>
          </cell>
        </row>
        <row r="810">
          <cell r="A810" t="str">
            <v>11487</v>
          </cell>
          <cell r="B810" t="str">
            <v>รพ.อาภากรเกียรติวงศ์</v>
          </cell>
          <cell r="C810">
            <v>316</v>
          </cell>
        </row>
        <row r="811">
          <cell r="A811" t="str">
            <v>11490</v>
          </cell>
          <cell r="B811" t="str">
            <v>โรงพยาบาลค่ายจักรพงษ์</v>
          </cell>
          <cell r="C811">
            <v>303</v>
          </cell>
        </row>
        <row r="812">
          <cell r="A812" t="str">
            <v>11491</v>
          </cell>
          <cell r="B812" t="str">
            <v>รพ.โรงเรียนนายร้อยพระจุลจอมเกล้า</v>
          </cell>
          <cell r="C812">
            <v>225</v>
          </cell>
        </row>
        <row r="813">
          <cell r="A813" t="str">
            <v>11492</v>
          </cell>
          <cell r="B813" t="str">
            <v>โรงพยาบาลค่ายสุรนารี</v>
          </cell>
          <cell r="C813">
            <v>1581</v>
          </cell>
        </row>
        <row r="814">
          <cell r="A814" t="str">
            <v>11494</v>
          </cell>
          <cell r="B814" t="str">
            <v>รพ.ค่ายวีรวัฒน์โยธิน</v>
          </cell>
          <cell r="C814">
            <v>496</v>
          </cell>
        </row>
        <row r="815">
          <cell r="A815" t="str">
            <v>11495</v>
          </cell>
          <cell r="B815" t="str">
            <v>รพ.กองบิน 21</v>
          </cell>
          <cell r="C815">
            <v>20</v>
          </cell>
        </row>
        <row r="816">
          <cell r="A816" t="str">
            <v>11496</v>
          </cell>
          <cell r="B816" t="str">
            <v>รพ.ค่ายสรรพสิทธิประสงค์</v>
          </cell>
          <cell r="C816">
            <v>336</v>
          </cell>
        </row>
        <row r="817">
          <cell r="A817" t="str">
            <v>11497</v>
          </cell>
          <cell r="B817" t="str">
            <v>รพ.ค่ายศรีพัชรินทร มณฑลทหารบก ที่ 23</v>
          </cell>
          <cell r="C817">
            <v>123</v>
          </cell>
        </row>
        <row r="818">
          <cell r="A818" t="str">
            <v>11499</v>
          </cell>
          <cell r="B818" t="str">
            <v>รพ.กองบิน 23</v>
          </cell>
          <cell r="C818">
            <v>60</v>
          </cell>
        </row>
        <row r="819">
          <cell r="A819" t="str">
            <v>11501</v>
          </cell>
          <cell r="B819" t="str">
            <v>โรงพยาบาลค่ายประจักษ์ศิลปคม</v>
          </cell>
          <cell r="C819">
            <v>499</v>
          </cell>
        </row>
        <row r="820">
          <cell r="A820" t="str">
            <v>11504</v>
          </cell>
          <cell r="B820" t="str">
            <v>รพ.ค่ายสมเด็จพระพุทธยอดฟ้าจุฬาโลก</v>
          </cell>
          <cell r="C820">
            <v>341</v>
          </cell>
        </row>
        <row r="821">
          <cell r="A821" t="str">
            <v>11505</v>
          </cell>
          <cell r="B821" t="str">
            <v>รพ.ค่ายกฤษณ์สีวะรา</v>
          </cell>
          <cell r="C821">
            <v>40</v>
          </cell>
        </row>
        <row r="822">
          <cell r="A822" t="str">
            <v>11506</v>
          </cell>
          <cell r="B822" t="str">
            <v>รพ.ค่ายพระยอดเมืองขวาง</v>
          </cell>
          <cell r="C822">
            <v>259</v>
          </cell>
        </row>
        <row r="823">
          <cell r="A823" t="str">
            <v>11507</v>
          </cell>
          <cell r="B823" t="str">
            <v>รพ.กองบิน 41</v>
          </cell>
          <cell r="C823">
            <v>140</v>
          </cell>
        </row>
        <row r="824">
          <cell r="A824" t="str">
            <v>11508</v>
          </cell>
          <cell r="B824" t="str">
            <v>รพ.ค่ายกาวิละ เชียงใหม่</v>
          </cell>
          <cell r="C824">
            <v>140</v>
          </cell>
        </row>
        <row r="825">
          <cell r="A825" t="str">
            <v>11509</v>
          </cell>
          <cell r="B825" t="str">
            <v>รพ.ค่ายพิชัยดาบหัก</v>
          </cell>
          <cell r="C825">
            <v>255</v>
          </cell>
        </row>
        <row r="826">
          <cell r="A826" t="str">
            <v>11510</v>
          </cell>
          <cell r="B826" t="str">
            <v>รพ.ค่ายสุริยพงษ์</v>
          </cell>
          <cell r="C826">
            <v>140</v>
          </cell>
        </row>
        <row r="827">
          <cell r="A827" t="str">
            <v>11512</v>
          </cell>
          <cell r="B827" t="str">
            <v>รพ.ค่ายสุรศักดิ์มนตรี ลำปาง</v>
          </cell>
          <cell r="C827">
            <v>162</v>
          </cell>
        </row>
        <row r="828">
          <cell r="A828" t="str">
            <v>11513</v>
          </cell>
          <cell r="B828" t="str">
            <v>รพ.ค่ายจิรประวัติ</v>
          </cell>
          <cell r="C828">
            <v>182</v>
          </cell>
        </row>
        <row r="829">
          <cell r="A829" t="str">
            <v>11514</v>
          </cell>
          <cell r="B829" t="str">
            <v>รพ.กองบิน 4 กองพลบินที่ 3</v>
          </cell>
          <cell r="C829">
            <v>205</v>
          </cell>
        </row>
        <row r="830">
          <cell r="A830" t="str">
            <v>11516</v>
          </cell>
          <cell r="B830" t="str">
            <v>รพ.ค่ายวชิรปราการ</v>
          </cell>
          <cell r="C830">
            <v>160</v>
          </cell>
        </row>
        <row r="831">
          <cell r="A831" t="str">
            <v>11517</v>
          </cell>
          <cell r="B831" t="str">
            <v>รพ.ค่ายสมเด็จพระนเรศวรมหาราช</v>
          </cell>
          <cell r="C831">
            <v>164</v>
          </cell>
        </row>
        <row r="832">
          <cell r="A832" t="str">
            <v>11518</v>
          </cell>
          <cell r="B832" t="str">
            <v>รพ.กองบิน 46</v>
          </cell>
          <cell r="C832">
            <v>200</v>
          </cell>
        </row>
        <row r="833">
          <cell r="A833" t="str">
            <v>11519</v>
          </cell>
          <cell r="B833" t="str">
            <v>รพ.ค่ายภาณุรังษี</v>
          </cell>
          <cell r="C833">
            <v>40</v>
          </cell>
        </row>
        <row r="834">
          <cell r="A834" t="str">
            <v>11520</v>
          </cell>
          <cell r="B834" t="str">
            <v>รพ.ค่ายสุรสีห์</v>
          </cell>
          <cell r="C834">
            <v>836</v>
          </cell>
        </row>
        <row r="835">
          <cell r="A835" t="str">
            <v>11521</v>
          </cell>
          <cell r="B835" t="str">
            <v>โรงพยาบาลจันทรุเบกษา กรมแพทย์ทหารอากาศ</v>
          </cell>
          <cell r="C835">
            <v>72</v>
          </cell>
        </row>
        <row r="836">
          <cell r="A836" t="str">
            <v>11522</v>
          </cell>
          <cell r="B836" t="str">
            <v>รพ.ค่ายธนะรัชต์</v>
          </cell>
          <cell r="C836">
            <v>225</v>
          </cell>
        </row>
        <row r="837">
          <cell r="A837" t="str">
            <v>11523</v>
          </cell>
          <cell r="B837" t="str">
            <v>โรงพยาบาลค่ายวชิราวุธ</v>
          </cell>
          <cell r="C837">
            <v>120</v>
          </cell>
        </row>
        <row r="838">
          <cell r="A838" t="str">
            <v>11525</v>
          </cell>
          <cell r="B838" t="str">
            <v>รพ.ค่ายชุมพรเขตอุดมศักดิ์</v>
          </cell>
          <cell r="C838">
            <v>61</v>
          </cell>
        </row>
        <row r="839">
          <cell r="A839" t="str">
            <v>11527</v>
          </cell>
          <cell r="B839" t="str">
            <v>โรงพยาบาลค่ายเสนาณรงค์</v>
          </cell>
          <cell r="C839">
            <v>1</v>
          </cell>
        </row>
        <row r="840">
          <cell r="A840" t="str">
            <v>11529</v>
          </cell>
          <cell r="B840" t="str">
            <v>รพ.ค่ายอิงคยุทธบริหาร</v>
          </cell>
          <cell r="C840">
            <v>20</v>
          </cell>
        </row>
        <row r="841">
          <cell r="A841" t="str">
            <v>11535</v>
          </cell>
          <cell r="B841" t="str">
            <v>คณะแพทยศาสตร์วชิรพยาบาล</v>
          </cell>
          <cell r="C841">
            <v>1358</v>
          </cell>
        </row>
        <row r="842">
          <cell r="A842" t="str">
            <v>11536</v>
          </cell>
          <cell r="B842" t="str">
            <v>รพ.เวชการุณย์รัศมิ์</v>
          </cell>
          <cell r="C842">
            <v>1875</v>
          </cell>
        </row>
        <row r="843">
          <cell r="A843" t="str">
            <v>11537</v>
          </cell>
          <cell r="B843" t="str">
            <v>โรงพยาบาลกลาง</v>
          </cell>
          <cell r="C843">
            <v>751</v>
          </cell>
        </row>
        <row r="844">
          <cell r="A844" t="str">
            <v>11538</v>
          </cell>
          <cell r="B844" t="str">
            <v>รพ.ลาดกระบังกรุงเทพมหานคร</v>
          </cell>
          <cell r="C844">
            <v>1542</v>
          </cell>
        </row>
        <row r="845">
          <cell r="A845" t="str">
            <v>11539</v>
          </cell>
          <cell r="B845" t="str">
            <v>โรงพยาบาลตากสิน</v>
          </cell>
          <cell r="C845">
            <v>790</v>
          </cell>
        </row>
        <row r="846">
          <cell r="A846" t="str">
            <v>11540</v>
          </cell>
          <cell r="B846" t="str">
            <v>รพ.หลวงพ่อทวีศักดิ์ ชุตินธโร อุทิศ</v>
          </cell>
          <cell r="C846">
            <v>572</v>
          </cell>
        </row>
        <row r="847">
          <cell r="A847" t="str">
            <v>11541</v>
          </cell>
          <cell r="B847" t="str">
            <v>โรงพยาบาลเจริญกรุงประชารักษ์</v>
          </cell>
          <cell r="C847">
            <v>752</v>
          </cell>
        </row>
        <row r="848">
          <cell r="A848" t="str">
            <v>11581</v>
          </cell>
          <cell r="B848" t="str">
            <v>สถานพยาบาลผู้ป่วยเรื้อรังกล้วยน้ำไท 2</v>
          </cell>
          <cell r="C848">
            <v>120</v>
          </cell>
        </row>
        <row r="849">
          <cell r="A849" t="str">
            <v>11583</v>
          </cell>
          <cell r="B849" t="str">
            <v>โรงพยาบาลกล้วยน้ำไท</v>
          </cell>
          <cell r="C849">
            <v>286</v>
          </cell>
        </row>
        <row r="850">
          <cell r="A850" t="str">
            <v>11592</v>
          </cell>
          <cell r="B850" t="str">
            <v>รพ.บางนา 1</v>
          </cell>
          <cell r="C850">
            <v>80</v>
          </cell>
        </row>
        <row r="851">
          <cell r="A851" t="str">
            <v>11595</v>
          </cell>
          <cell r="B851" t="str">
            <v>นวมินทร์ โรงพยาบาลทั่วไปขนาดใหญ่</v>
          </cell>
          <cell r="C851">
            <v>1804</v>
          </cell>
        </row>
        <row r="852">
          <cell r="A852" t="str">
            <v>11602</v>
          </cell>
          <cell r="B852" t="str">
            <v>รพ.เฉลิมพระเกียรติสมเด็จย่า 100 ปี</v>
          </cell>
          <cell r="C852">
            <v>948</v>
          </cell>
        </row>
        <row r="853">
          <cell r="A853" t="str">
            <v>11608</v>
          </cell>
          <cell r="B853" t="str">
            <v>รพ.ลำทะเมนชัย</v>
          </cell>
          <cell r="C853">
            <v>1263</v>
          </cell>
        </row>
        <row r="854">
          <cell r="A854" t="str">
            <v>11619</v>
          </cell>
          <cell r="B854" t="str">
            <v>รพ.เฉลิมพระเกียรติ</v>
          </cell>
          <cell r="C854">
            <v>2365</v>
          </cell>
        </row>
        <row r="855">
          <cell r="A855" t="str">
            <v>11621</v>
          </cell>
          <cell r="B855" t="str">
            <v>โรงพยาบาลบางไผ่</v>
          </cell>
          <cell r="C855">
            <v>716</v>
          </cell>
        </row>
        <row r="856">
          <cell r="A856" t="str">
            <v>11625</v>
          </cell>
          <cell r="B856" t="str">
            <v>รพ.เฉลิมพระเกียรติ</v>
          </cell>
          <cell r="C856">
            <v>240</v>
          </cell>
        </row>
        <row r="857">
          <cell r="A857" t="str">
            <v>11626</v>
          </cell>
          <cell r="B857" t="str">
            <v>รพ.คลองตัน</v>
          </cell>
          <cell r="C857">
            <v>53</v>
          </cell>
        </row>
        <row r="858">
          <cell r="A858" t="str">
            <v>11629</v>
          </cell>
          <cell r="B858" t="str">
            <v>โรงพยาบาลเพชรเวช</v>
          </cell>
          <cell r="C858">
            <v>514</v>
          </cell>
        </row>
        <row r="859">
          <cell r="A859" t="str">
            <v>11631</v>
          </cell>
          <cell r="B859" t="str">
            <v>รพ.วชิรบารมี</v>
          </cell>
          <cell r="C859">
            <v>420</v>
          </cell>
        </row>
        <row r="860">
          <cell r="A860" t="str">
            <v>11637</v>
          </cell>
          <cell r="B860" t="str">
            <v>รพ.ทั่วไปขนาดเล็กนัน+รพ.นันอา</v>
          </cell>
          <cell r="C860">
            <v>372</v>
          </cell>
        </row>
        <row r="861">
          <cell r="A861" t="str">
            <v>11641</v>
          </cell>
          <cell r="B861" t="str">
            <v>รพ.ทั่วไปขนาดกลางโรงพยาบาลวิชัยเวช แยกไฟฉาย(เดิม รพ.ศรีวิชัย 1)</v>
          </cell>
          <cell r="C861">
            <v>657</v>
          </cell>
        </row>
        <row r="862">
          <cell r="A862" t="str">
            <v>11643</v>
          </cell>
          <cell r="B862" t="str">
            <v>รพ.ดอยหล่อ</v>
          </cell>
          <cell r="C862">
            <v>537</v>
          </cell>
        </row>
        <row r="863">
          <cell r="A863" t="str">
            <v>11647</v>
          </cell>
          <cell r="B863" t="str">
            <v>รพ.พระราม 2</v>
          </cell>
          <cell r="C863">
            <v>584</v>
          </cell>
        </row>
        <row r="864">
          <cell r="A864" t="str">
            <v>11654</v>
          </cell>
          <cell r="B864" t="str">
            <v>รพ.วิภาวดี</v>
          </cell>
          <cell r="C864">
            <v>791</v>
          </cell>
        </row>
        <row r="865">
          <cell r="A865" t="str">
            <v>11660</v>
          </cell>
          <cell r="B865" t="str">
            <v>รพ.จุฬาภรณ์</v>
          </cell>
          <cell r="C865">
            <v>1188</v>
          </cell>
        </row>
        <row r="866">
          <cell r="A866" t="str">
            <v>11667</v>
          </cell>
          <cell r="B866" t="str">
            <v>โรงพยาบาลประชาพัฒน์</v>
          </cell>
          <cell r="C866">
            <v>313</v>
          </cell>
        </row>
        <row r="867">
          <cell r="A867" t="str">
            <v>11668</v>
          </cell>
          <cell r="B867" t="str">
            <v>โรงพยาบาลสุขสวัสดิ์ (เดิม รพ.กรุงธน 2)</v>
          </cell>
          <cell r="C867">
            <v>696</v>
          </cell>
        </row>
        <row r="868">
          <cell r="A868" t="str">
            <v>11675</v>
          </cell>
          <cell r="B868" t="str">
            <v>คลินิกเวชกรรมอนันต์พัฒนา</v>
          </cell>
          <cell r="C868">
            <v>170</v>
          </cell>
        </row>
        <row r="869">
          <cell r="A869" t="str">
            <v>11703</v>
          </cell>
          <cell r="B869" t="str">
            <v>โรงพยาบาลแพทย์ปัญญา</v>
          </cell>
          <cell r="C869">
            <v>712</v>
          </cell>
        </row>
        <row r="870">
          <cell r="A870" t="str">
            <v>11706</v>
          </cell>
          <cell r="B870" t="str">
            <v>โรงพยาบาลทั่วไปขนาดเล็กบางขุนเทียน 1</v>
          </cell>
          <cell r="C870">
            <v>423</v>
          </cell>
        </row>
        <row r="871">
          <cell r="A871" t="str">
            <v>11708</v>
          </cell>
          <cell r="B871" t="str">
            <v>รพ.บางมดโรงพยาบาลทั่วไปขนาดใหญ่</v>
          </cell>
          <cell r="C871">
            <v>27</v>
          </cell>
        </row>
        <row r="872">
          <cell r="A872" t="str">
            <v>11722</v>
          </cell>
          <cell r="B872" t="str">
            <v>โรงพยาบาลมงกุฎวัฒนะ</v>
          </cell>
          <cell r="C872">
            <v>695</v>
          </cell>
        </row>
        <row r="873">
          <cell r="A873" t="str">
            <v>11769</v>
          </cell>
          <cell r="B873" t="str">
            <v>บริษัท เซ็นทรัล ปาร์ค จำกัด</v>
          </cell>
          <cell r="C873">
            <v>584</v>
          </cell>
        </row>
        <row r="874">
          <cell r="A874" t="str">
            <v>11770</v>
          </cell>
          <cell r="B874" t="str">
            <v>โรงพยาบาลพริ้นซ์ ฮอสพิทอล สุวรรณภูมิ (เดิม ปิยะมินทร์)</v>
          </cell>
          <cell r="C874">
            <v>55</v>
          </cell>
        </row>
        <row r="875">
          <cell r="A875" t="str">
            <v>11775</v>
          </cell>
          <cell r="B875" t="str">
            <v>บริษัท โรงพยาบาลเมืองสมุทรปู่เจ้าฯ จำกัด</v>
          </cell>
          <cell r="C875">
            <v>1036</v>
          </cell>
        </row>
        <row r="876">
          <cell r="A876" t="str">
            <v>11786</v>
          </cell>
          <cell r="B876" t="str">
            <v>รพ.อนันต์พัฒนา 2</v>
          </cell>
          <cell r="C876">
            <v>105</v>
          </cell>
        </row>
        <row r="877">
          <cell r="A877" t="str">
            <v>11802</v>
          </cell>
          <cell r="B877" t="str">
            <v>ศูนย์แพทย์ปฐมภูมิและแพทย์แผนไทยประยุกต์ คณะแพทย์ศาสตร์ มหาวิทยาลัยธรรมศาสตร์</v>
          </cell>
          <cell r="C877">
            <v>156</v>
          </cell>
        </row>
        <row r="878">
          <cell r="A878" t="str">
            <v>11885</v>
          </cell>
          <cell r="B878" t="str">
            <v>รพ.เดอะโกลเดนเกท</v>
          </cell>
          <cell r="C878">
            <v>566</v>
          </cell>
        </row>
        <row r="879">
          <cell r="A879" t="str">
            <v>11891</v>
          </cell>
          <cell r="B879" t="str">
            <v>รพ.ราชสีมาฮอลพิทอล (เดิม โคราชเมโมเรียล)</v>
          </cell>
          <cell r="C879">
            <v>581</v>
          </cell>
        </row>
        <row r="880">
          <cell r="A880" t="str">
            <v>11918</v>
          </cell>
          <cell r="B880" t="str">
            <v>รพ.เอกชนร่มเกล้า</v>
          </cell>
          <cell r="C880">
            <v>262</v>
          </cell>
        </row>
        <row r="881">
          <cell r="A881" t="str">
            <v>11921</v>
          </cell>
          <cell r="B881" t="str">
            <v>รพ.นายแพทย์หาญ</v>
          </cell>
          <cell r="C881">
            <v>140</v>
          </cell>
        </row>
        <row r="882">
          <cell r="A882" t="str">
            <v>11924</v>
          </cell>
          <cell r="B882" t="str">
            <v>รพ.วีระพลการแพทย์</v>
          </cell>
          <cell r="C882">
            <v>60</v>
          </cell>
        </row>
        <row r="883">
          <cell r="A883" t="str">
            <v>11946</v>
          </cell>
          <cell r="B883" t="str">
            <v>รพ.ค่ายพ่อขุนผาเมือง</v>
          </cell>
          <cell r="C883">
            <v>220</v>
          </cell>
        </row>
        <row r="884">
          <cell r="A884" t="str">
            <v>11964</v>
          </cell>
          <cell r="B884" t="str">
            <v>โรงพยาบาลทั่วไปขนาดใหญ่จุรีเวช</v>
          </cell>
          <cell r="C884">
            <v>399</v>
          </cell>
        </row>
        <row r="885">
          <cell r="A885" t="str">
            <v>11978</v>
          </cell>
          <cell r="B885" t="str">
            <v>รพ.ดารารัศมี</v>
          </cell>
          <cell r="C885">
            <v>197</v>
          </cell>
        </row>
        <row r="886">
          <cell r="A886" t="str">
            <v>11995</v>
          </cell>
          <cell r="B886" t="str">
            <v>รพ.เซ็นทรัลเชียงใหม่เมโมเรียล</v>
          </cell>
          <cell r="C886">
            <v>302</v>
          </cell>
        </row>
        <row r="887">
          <cell r="A887" t="str">
            <v>11999</v>
          </cell>
          <cell r="B887" t="str">
            <v>รพ.ทั่วไปขนาดใหญ่เชียงใหม่เมดิคอลเซ็นเตอร์(เดิม เชียงใหม่รวมแพทย์)</v>
          </cell>
          <cell r="C887">
            <v>559</v>
          </cell>
        </row>
        <row r="888">
          <cell r="A888" t="str">
            <v>12042</v>
          </cell>
          <cell r="B888" t="str">
            <v>รพ.ร่มฉัตร</v>
          </cell>
          <cell r="C888">
            <v>41</v>
          </cell>
        </row>
        <row r="889">
          <cell r="A889" t="str">
            <v>12120</v>
          </cell>
          <cell r="B889" t="str">
            <v>รพ.หมอสำเริง</v>
          </cell>
          <cell r="C889">
            <v>20</v>
          </cell>
        </row>
        <row r="890">
          <cell r="A890" t="str">
            <v>12137</v>
          </cell>
          <cell r="B890" t="str">
            <v>รพ.เจษฎาเวชการ</v>
          </cell>
          <cell r="C890">
            <v>360</v>
          </cell>
        </row>
        <row r="891">
          <cell r="A891" t="str">
            <v>12140</v>
          </cell>
          <cell r="B891" t="str">
            <v>รพ.วิชัยเวช อินเตอร์เนชั่นแนล สมุทรสาคร</v>
          </cell>
          <cell r="C891">
            <v>50</v>
          </cell>
        </row>
        <row r="892">
          <cell r="A892" t="str">
            <v>12243</v>
          </cell>
          <cell r="B892" t="str">
            <v>สถาบันพัฒนาสุขภาวะเขตเมือง (ศูนย์อนามัยที่ 13 เดิม)</v>
          </cell>
          <cell r="C892">
            <v>129</v>
          </cell>
        </row>
        <row r="893">
          <cell r="A893" t="str">
            <v>12244</v>
          </cell>
          <cell r="B893" t="str">
            <v>สถาบันจิตเวชศาสตร์สมเด็จเจ้าพระยา</v>
          </cell>
          <cell r="C893">
            <v>20</v>
          </cell>
        </row>
        <row r="894">
          <cell r="A894" t="str">
            <v>12257</v>
          </cell>
          <cell r="B894" t="str">
            <v>รพ.บำราศนราดูร (สถาบัน)</v>
          </cell>
          <cell r="C894">
            <v>249</v>
          </cell>
        </row>
        <row r="895">
          <cell r="A895" t="str">
            <v>12267</v>
          </cell>
          <cell r="B895" t="str">
            <v>ศูนย์อนามัยที่ 9 นครราชสีมา</v>
          </cell>
          <cell r="C895">
            <v>313</v>
          </cell>
        </row>
        <row r="896">
          <cell r="A896" t="str">
            <v>12275</v>
          </cell>
          <cell r="B896" t="str">
            <v>รพ.สิรินธร (ภาคตะวันออกเฉียงเหนือ)</v>
          </cell>
          <cell r="C896">
            <v>1746</v>
          </cell>
        </row>
        <row r="897">
          <cell r="A897" t="str">
            <v>12286</v>
          </cell>
          <cell r="B897" t="str">
            <v>ศูนย์อนามัยที่ 5 ราชบุรี</v>
          </cell>
          <cell r="C897">
            <v>20</v>
          </cell>
        </row>
        <row r="898">
          <cell r="A898" t="str">
            <v>12287</v>
          </cell>
          <cell r="B898" t="str">
            <v>ศูนย์อนามัยที่ 11 จ.นครศรีธรรมราช</v>
          </cell>
          <cell r="C898">
            <v>620</v>
          </cell>
        </row>
        <row r="899">
          <cell r="A899" t="str">
            <v>12418</v>
          </cell>
          <cell r="B899" t="str">
            <v>ศูนย์บริการสาธารณสุขเทศบาล 8 (เดิม รพ.เทศบาลนครอุดรธานี)</v>
          </cell>
          <cell r="C899">
            <v>615</v>
          </cell>
        </row>
        <row r="900">
          <cell r="A900" t="str">
            <v>12438</v>
          </cell>
          <cell r="B900" t="str">
            <v>สถาบันสุขภาพเด็กแห่งชาติมหาราชินี</v>
          </cell>
          <cell r="C900">
            <v>452</v>
          </cell>
        </row>
        <row r="901">
          <cell r="A901" t="str">
            <v>13646</v>
          </cell>
          <cell r="B901" t="str">
            <v>ศูนย์บริการสาธารณสุขที่1 สะพานมอญ</v>
          </cell>
          <cell r="C901">
            <v>51</v>
          </cell>
        </row>
        <row r="902">
          <cell r="A902" t="str">
            <v>13647</v>
          </cell>
          <cell r="B902" t="str">
            <v>ศูนย์บริการสาธารณสุข 2 ราชปรารถ</v>
          </cell>
          <cell r="C902">
            <v>133</v>
          </cell>
        </row>
        <row r="903">
          <cell r="A903" t="str">
            <v>13648</v>
          </cell>
          <cell r="B903" t="str">
            <v>ศูนย์บริการสาธารณสุขที่ 3 บางซื่อ</v>
          </cell>
          <cell r="C903">
            <v>246</v>
          </cell>
        </row>
        <row r="904">
          <cell r="A904" t="str">
            <v>13649</v>
          </cell>
          <cell r="B904" t="str">
            <v>ศูนย์บริการสาธารณสุข 4 ดินแดง</v>
          </cell>
          <cell r="C904">
            <v>443</v>
          </cell>
        </row>
        <row r="905">
          <cell r="A905" t="str">
            <v>13650</v>
          </cell>
          <cell r="B905" t="str">
            <v>ศูนย์บริการสาธารณสุข 5 จุฬาลงกรณ์</v>
          </cell>
          <cell r="C905">
            <v>148</v>
          </cell>
        </row>
        <row r="906">
          <cell r="A906" t="str">
            <v>13651</v>
          </cell>
          <cell r="B906" t="str">
            <v>ศูนย์บริการสาธารณสุขที่ 6 สโมสรวัฒนธรรมหญิง</v>
          </cell>
          <cell r="C906">
            <v>123</v>
          </cell>
        </row>
        <row r="907">
          <cell r="A907" t="str">
            <v>13652</v>
          </cell>
          <cell r="B907" t="str">
            <v>ศูนย์บริการสาธารณสุขที่ 7 บุญมี ปุริราชรังสรรค์</v>
          </cell>
          <cell r="C907">
            <v>339</v>
          </cell>
        </row>
        <row r="908">
          <cell r="A908" t="str">
            <v>13653</v>
          </cell>
          <cell r="B908" t="str">
            <v>ศูนย์บริการสาธารณสุข 8 บุญรอด รุ่งเรือง</v>
          </cell>
          <cell r="C908">
            <v>643</v>
          </cell>
        </row>
        <row r="909">
          <cell r="A909" t="str">
            <v>13654</v>
          </cell>
          <cell r="B909" t="str">
            <v>ศูนย์บริการสาธารณสุข 9 ประชาธิปไตย</v>
          </cell>
          <cell r="C909">
            <v>274</v>
          </cell>
        </row>
        <row r="910">
          <cell r="A910" t="str">
            <v>13655</v>
          </cell>
          <cell r="B910" t="str">
            <v>ศูนย์บริการสาธารณสุข 10 สุขุมวิท</v>
          </cell>
          <cell r="C910">
            <v>73</v>
          </cell>
        </row>
        <row r="911">
          <cell r="A911" t="str">
            <v>13656</v>
          </cell>
          <cell r="B911" t="str">
            <v>ศูนย์บริการสาธารณสุขที่ 11 ประดิพัทธ์</v>
          </cell>
          <cell r="C911">
            <v>192</v>
          </cell>
        </row>
        <row r="912">
          <cell r="A912" t="str">
            <v>13657</v>
          </cell>
          <cell r="B912" t="str">
            <v>ศูนย์บริการสาธารณสุข ที่ 12  จันทร์เที่ยง เนตรวิเศษ</v>
          </cell>
          <cell r="C912">
            <v>104</v>
          </cell>
        </row>
        <row r="913">
          <cell r="A913" t="str">
            <v>13658</v>
          </cell>
          <cell r="B913" t="str">
            <v>ศูนย์บริการสาธารณสุข 13 ไมตรีวานิช</v>
          </cell>
          <cell r="C913">
            <v>117</v>
          </cell>
        </row>
        <row r="914">
          <cell r="A914" t="str">
            <v>13659</v>
          </cell>
          <cell r="B914" t="str">
            <v>ศูนย์บริการสาธารณสุข 14 แก้ว สีบุญเรือง</v>
          </cell>
          <cell r="C914">
            <v>91</v>
          </cell>
        </row>
        <row r="915">
          <cell r="A915" t="str">
            <v>13660</v>
          </cell>
          <cell r="B915" t="str">
            <v>ศูนย์บริการสาธารณสุขที่ 15 ลาดพร้าว</v>
          </cell>
          <cell r="C915">
            <v>517</v>
          </cell>
        </row>
        <row r="916">
          <cell r="A916" t="str">
            <v>13661</v>
          </cell>
          <cell r="B916" t="str">
            <v>ศูนย์บริการสาธารณสุขที่ 16 ลุมพินี</v>
          </cell>
          <cell r="C916">
            <v>295</v>
          </cell>
        </row>
        <row r="917">
          <cell r="A917" t="str">
            <v>13662</v>
          </cell>
          <cell r="B917" t="str">
            <v>ศูนย์บริการสาธารณสุข ที่ 17  ประชานิเวศน์</v>
          </cell>
          <cell r="C917">
            <v>169</v>
          </cell>
        </row>
        <row r="918">
          <cell r="A918" t="str">
            <v>13663</v>
          </cell>
          <cell r="B918" t="str">
            <v>ศูนย์บริการสาธารณสุข 18 มงคล-วอนวังตาล</v>
          </cell>
          <cell r="C918">
            <v>229</v>
          </cell>
        </row>
        <row r="919">
          <cell r="A919" t="str">
            <v>13664</v>
          </cell>
          <cell r="B919" t="str">
            <v>ศูนย์บริการสาธารณสุข ที่ 19  วงศ์สว่าง</v>
          </cell>
          <cell r="C919">
            <v>412</v>
          </cell>
        </row>
        <row r="920">
          <cell r="A920" t="str">
            <v>13665</v>
          </cell>
          <cell r="B920" t="str">
            <v>ศูนย์บริการสาธารณสุข 20 บมจ.ธนาคารนครหลวงไทย</v>
          </cell>
          <cell r="C920">
            <v>34</v>
          </cell>
        </row>
        <row r="921">
          <cell r="A921" t="str">
            <v>13666</v>
          </cell>
          <cell r="B921" t="str">
            <v>ศูนย์บริการสาธารณสุข 21 วัดธาตุทอง</v>
          </cell>
          <cell r="C921">
            <v>321</v>
          </cell>
        </row>
        <row r="922">
          <cell r="A922" t="str">
            <v>13667</v>
          </cell>
          <cell r="B922" t="str">
            <v>ศูนย์บริการสาธารณสุข 22 วัดปากบ่อ</v>
          </cell>
          <cell r="C922">
            <v>499</v>
          </cell>
        </row>
        <row r="923">
          <cell r="A923" t="str">
            <v>13668</v>
          </cell>
          <cell r="B923" t="str">
            <v>ศูนย์บริการสาธารณสุข ที่ 23  สี่พระยา</v>
          </cell>
          <cell r="C923">
            <v>147</v>
          </cell>
        </row>
        <row r="924">
          <cell r="A924" t="str">
            <v>13669</v>
          </cell>
          <cell r="B924" t="str">
            <v>ศูนย์บริการสาธารณสุข 24  บางเขน</v>
          </cell>
          <cell r="C924">
            <v>323</v>
          </cell>
        </row>
        <row r="925">
          <cell r="A925" t="str">
            <v>13670</v>
          </cell>
          <cell r="B925" t="str">
            <v>ศูนย์บริการสาธารณสุข ที่ 25  ห้วยขวาง</v>
          </cell>
          <cell r="C925">
            <v>98</v>
          </cell>
        </row>
        <row r="926">
          <cell r="A926" t="str">
            <v>13671</v>
          </cell>
          <cell r="B926" t="str">
            <v>ศูนย์บริการสาธารณสุข 26 เจ้าคุณพระประยูรวงศ์</v>
          </cell>
          <cell r="C926">
            <v>54</v>
          </cell>
        </row>
        <row r="927">
          <cell r="A927" t="str">
            <v>13672</v>
          </cell>
          <cell r="B927" t="str">
            <v>ศูนย์บริการสาธารณสุข 27 จันทร์ ฉิมไพบูลย์</v>
          </cell>
          <cell r="C927">
            <v>194</v>
          </cell>
        </row>
        <row r="928">
          <cell r="A928" t="str">
            <v>13673</v>
          </cell>
          <cell r="B928" t="str">
            <v>ศูนย์บริการสาธารณสุข ที่ 28 กรุงธนบุรี</v>
          </cell>
          <cell r="C928">
            <v>87</v>
          </cell>
        </row>
        <row r="929">
          <cell r="A929" t="str">
            <v>13674</v>
          </cell>
          <cell r="B929" t="str">
            <v>ศูนย์บริการสาธารณสุข 29 ช่วง นุชเนตร</v>
          </cell>
          <cell r="C929">
            <v>169</v>
          </cell>
        </row>
        <row r="930">
          <cell r="A930" t="str">
            <v>13675</v>
          </cell>
          <cell r="B930" t="str">
            <v>ศูนย์บริการสาธารณสุข 30 วัดเจ้าอาม</v>
          </cell>
          <cell r="C930">
            <v>288</v>
          </cell>
        </row>
        <row r="931">
          <cell r="A931" t="str">
            <v>13676</v>
          </cell>
          <cell r="B931" t="str">
            <v>ศูนย์บริการสาธารณสุข 31 เอิบ-จิตร ทังสุบุตร</v>
          </cell>
          <cell r="C931">
            <v>194</v>
          </cell>
        </row>
        <row r="932">
          <cell r="A932" t="str">
            <v>13677</v>
          </cell>
          <cell r="B932" t="str">
            <v>ศูนย์บริการสาธารณสุข 32 มาริษ ตินตมุสิก</v>
          </cell>
          <cell r="C932">
            <v>86</v>
          </cell>
        </row>
        <row r="933">
          <cell r="A933" t="str">
            <v>13678</v>
          </cell>
          <cell r="B933" t="str">
            <v>ศูนย์บริการสาธารณสุข 33 วัดหงส์รัตนาราม</v>
          </cell>
          <cell r="C933">
            <v>274</v>
          </cell>
        </row>
        <row r="934">
          <cell r="A934" t="str">
            <v>13679</v>
          </cell>
          <cell r="B934" t="str">
            <v>ศูนย์บริการสาธารณสุขที่ 34 โพธิ์ศรี</v>
          </cell>
          <cell r="C934">
            <v>204</v>
          </cell>
        </row>
        <row r="935">
          <cell r="A935" t="str">
            <v>13680</v>
          </cell>
          <cell r="B935" t="str">
            <v>ศูนย์บริการสาธารณสุขที่ 35 หัวหมาก</v>
          </cell>
          <cell r="C935">
            <v>183</v>
          </cell>
        </row>
        <row r="936">
          <cell r="A936" t="str">
            <v>13681</v>
          </cell>
          <cell r="B936" t="str">
            <v>ศูนย์บริการสาธารณสุข 36 บุคคโล</v>
          </cell>
          <cell r="C936">
            <v>52</v>
          </cell>
        </row>
        <row r="937">
          <cell r="A937" t="str">
            <v>13682</v>
          </cell>
          <cell r="B937" t="str">
            <v>ศูนย์บริการสาธารณสุข ที่ 37 ประสงค์-สุดสาครฯ</v>
          </cell>
          <cell r="C937">
            <v>129</v>
          </cell>
        </row>
        <row r="938">
          <cell r="A938" t="str">
            <v>13683</v>
          </cell>
          <cell r="B938" t="str">
            <v>ศูนย์บริการสาธารณสุข 38 จี๊ด ทองคำ บำเพ็ญ</v>
          </cell>
          <cell r="C938">
            <v>154</v>
          </cell>
        </row>
        <row r="939">
          <cell r="A939" t="str">
            <v>13684</v>
          </cell>
          <cell r="B939" t="str">
            <v>ศูนย์บริการสาธารณสุขที่ 39 ราษฎร์บูรณะ</v>
          </cell>
          <cell r="C939">
            <v>338</v>
          </cell>
        </row>
        <row r="940">
          <cell r="A940" t="str">
            <v>13685</v>
          </cell>
          <cell r="B940" t="str">
            <v>ศูนย์บริการสาธารณสุข 40 บางแค</v>
          </cell>
          <cell r="C940">
            <v>323</v>
          </cell>
        </row>
        <row r="941">
          <cell r="A941" t="str">
            <v>13686</v>
          </cell>
          <cell r="B941" t="str">
            <v>ศูนย์บริการสาธารณสุข 41 คลองเตย</v>
          </cell>
          <cell r="C941">
            <v>567</v>
          </cell>
        </row>
        <row r="942">
          <cell r="A942" t="str">
            <v>13687</v>
          </cell>
          <cell r="B942" t="str">
            <v>ศูนย์บริการสาธารณสุข 42 ถนอม  ทองสิมา</v>
          </cell>
          <cell r="C942">
            <v>930</v>
          </cell>
        </row>
        <row r="943">
          <cell r="A943" t="str">
            <v>13688</v>
          </cell>
          <cell r="B943" t="str">
            <v>ศูนย์บริการสาธารณสุข 43 มีนบุรี</v>
          </cell>
          <cell r="C943">
            <v>616</v>
          </cell>
        </row>
        <row r="944">
          <cell r="A944" t="str">
            <v>13689</v>
          </cell>
          <cell r="B944" t="str">
            <v>ศูนย์บริการสาธารณสุข 46 กันตารัติอุทิศ</v>
          </cell>
          <cell r="C944">
            <v>104</v>
          </cell>
        </row>
        <row r="945">
          <cell r="A945" t="str">
            <v>13690</v>
          </cell>
          <cell r="B945" t="str">
            <v>ศูนย์บริการสาธารณสุข 47 คลองขวาง</v>
          </cell>
          <cell r="C945">
            <v>187</v>
          </cell>
        </row>
        <row r="946">
          <cell r="A946" t="str">
            <v>13691</v>
          </cell>
          <cell r="B946" t="str">
            <v>ศูนย์บริการสาธารณสุข 48</v>
          </cell>
          <cell r="C946">
            <v>376</v>
          </cell>
        </row>
        <row r="947">
          <cell r="A947" t="str">
            <v>13692</v>
          </cell>
          <cell r="B947" t="str">
            <v>ศูนย์บริการสาธารณสุข 49 วัดชัยพฤกษมาลา</v>
          </cell>
          <cell r="C947">
            <v>180</v>
          </cell>
        </row>
        <row r="948">
          <cell r="A948" t="str">
            <v>13693</v>
          </cell>
          <cell r="B948" t="str">
            <v>ศูนย์บริการสาธารณสุข 50  บึงกุ่ม</v>
          </cell>
          <cell r="C948">
            <v>257</v>
          </cell>
        </row>
        <row r="949">
          <cell r="A949" t="str">
            <v>13694</v>
          </cell>
          <cell r="B949" t="str">
            <v>ศูนย์บริการสาธารณสุข 51  วัดไผ่ตัน</v>
          </cell>
          <cell r="C949">
            <v>95</v>
          </cell>
        </row>
        <row r="950">
          <cell r="A950" t="str">
            <v>13695</v>
          </cell>
          <cell r="B950" t="str">
            <v>ศูนย์บริการสาธารณสุขที่ 52 สามเสนนอก</v>
          </cell>
          <cell r="C950">
            <v>350</v>
          </cell>
        </row>
        <row r="951">
          <cell r="A951" t="str">
            <v>13696</v>
          </cell>
          <cell r="B951" t="str">
            <v>ศูนย์บริการสาธารณสุข ที่ 53 ทุ่งสองห้อง</v>
          </cell>
          <cell r="C951">
            <v>299</v>
          </cell>
        </row>
        <row r="952">
          <cell r="A952" t="str">
            <v>13697</v>
          </cell>
          <cell r="B952" t="str">
            <v>ศูนย์บริการสาธารณสุขที่ 54 ทัศน์เอี่ยม</v>
          </cell>
          <cell r="C952">
            <v>270</v>
          </cell>
        </row>
        <row r="953">
          <cell r="A953" t="str">
            <v>13699</v>
          </cell>
          <cell r="B953" t="str">
            <v>ศูนย์บริการสาธารณสุขที่ 56 ทับเจริญ</v>
          </cell>
          <cell r="C953">
            <v>453</v>
          </cell>
        </row>
        <row r="954">
          <cell r="A954" t="str">
            <v>13700</v>
          </cell>
          <cell r="B954" t="str">
            <v>ศูนย์บริการสาธารณสุข 57 บุญเรือง ล้ำเลิศ</v>
          </cell>
          <cell r="C954">
            <v>303</v>
          </cell>
        </row>
        <row r="955">
          <cell r="A955" t="str">
            <v>13701</v>
          </cell>
          <cell r="B955" t="str">
            <v>ศูนย์บริการสาธารณสุข 58  ล้อม - พิเสน ฟักอุดม</v>
          </cell>
          <cell r="C955">
            <v>132</v>
          </cell>
        </row>
        <row r="956">
          <cell r="A956" t="str">
            <v>13702</v>
          </cell>
          <cell r="B956" t="str">
            <v>ศูนย์บริการสาธารณสุขที่ 59 ทุ่งครุ</v>
          </cell>
          <cell r="C956">
            <v>329</v>
          </cell>
        </row>
        <row r="957">
          <cell r="A957" t="str">
            <v>13703</v>
          </cell>
          <cell r="B957" t="str">
            <v>ศูนย์บริการสาธารณสุข 60 รสสุคนธ์ มโนชญากร</v>
          </cell>
          <cell r="C957">
            <v>456</v>
          </cell>
        </row>
        <row r="958">
          <cell r="A958" t="str">
            <v>13704</v>
          </cell>
          <cell r="B958" t="str">
            <v>ศูนย์บริการสาธารณสุข 61 สังวาลย์ ทัศนารมย์</v>
          </cell>
          <cell r="C958">
            <v>366</v>
          </cell>
        </row>
        <row r="959">
          <cell r="A959" t="str">
            <v>13705</v>
          </cell>
          <cell r="B959" t="str">
            <v>ศูนย์บริการสาธารณสุข 62  ตวงรัชฏ์ ศศะนาวิน-ภักดี  ฐานปัญญา</v>
          </cell>
          <cell r="C959">
            <v>336</v>
          </cell>
        </row>
        <row r="960">
          <cell r="A960" t="str">
            <v>13747</v>
          </cell>
          <cell r="B960" t="str">
            <v>รพ.ราชสาส์น</v>
          </cell>
          <cell r="C960">
            <v>562</v>
          </cell>
        </row>
        <row r="961">
          <cell r="A961" t="str">
            <v>13754</v>
          </cell>
          <cell r="B961" t="str">
            <v>โรงพยาบาลสมเด็จพระบรมราชเทวี ณ ศรีราชา</v>
          </cell>
          <cell r="C961">
            <v>2083</v>
          </cell>
        </row>
        <row r="962">
          <cell r="A962" t="str">
            <v>13756</v>
          </cell>
          <cell r="B962" t="str">
            <v>รพ.จุฬาลงกรณ์ ภาควิชากุมารเวชศาสตร์</v>
          </cell>
          <cell r="C962">
            <v>332</v>
          </cell>
        </row>
        <row r="963">
          <cell r="A963" t="str">
            <v>13758</v>
          </cell>
          <cell r="B963" t="str">
            <v>โรงพยาบาลสมเด็จพระนางเจ้าสิริกิติ์</v>
          </cell>
          <cell r="C963">
            <v>11</v>
          </cell>
        </row>
        <row r="964">
          <cell r="A964" t="str">
            <v>13766</v>
          </cell>
          <cell r="B964" t="str">
            <v>โรงพยาบาลมหาวิทยาลัยบูรพา</v>
          </cell>
          <cell r="C964">
            <v>883</v>
          </cell>
        </row>
        <row r="965">
          <cell r="A965" t="str">
            <v>13777</v>
          </cell>
          <cell r="B965" t="str">
            <v>โรงพยาบาลศรีนครินทร์  คณะแพทย์ศาสตร์ มหาวิทยาลัยขอนแก่น</v>
          </cell>
          <cell r="C965">
            <v>1479</v>
          </cell>
        </row>
        <row r="966">
          <cell r="A966" t="str">
            <v>13778</v>
          </cell>
          <cell r="B966" t="str">
            <v>โรงพยาบาลธรรมศาสตร์เฉลิมพระเกียรติ</v>
          </cell>
          <cell r="C966">
            <v>508</v>
          </cell>
        </row>
        <row r="967">
          <cell r="A967" t="str">
            <v>13779</v>
          </cell>
          <cell r="B967" t="str">
            <v>รพ.สงขลานครินทร์  มหาวิทยาลัยสงขลานครินทร์</v>
          </cell>
          <cell r="C967">
            <v>818</v>
          </cell>
        </row>
        <row r="968">
          <cell r="A968" t="str">
            <v>13780</v>
          </cell>
          <cell r="B968" t="str">
            <v>ภาควิชากุมารเวชศาสตร์ รพ.มหาราชนครเชียงใหม่ มหาวิทยาลัยเชียงใหม่+โรงพยาบาลมหาราชนครเชียงใหม่</v>
          </cell>
          <cell r="C968">
            <v>2843</v>
          </cell>
        </row>
        <row r="969">
          <cell r="A969" t="str">
            <v>13781</v>
          </cell>
          <cell r="B969" t="str">
            <v>รพ.รามาธิบดี+รพ.รามาธิบดี ภาควิชากุมารเวชศาสตร์</v>
          </cell>
          <cell r="C969">
            <v>594</v>
          </cell>
        </row>
        <row r="970">
          <cell r="A970" t="str">
            <v>13806</v>
          </cell>
          <cell r="B970" t="str">
            <v>รพ.กาบัง</v>
          </cell>
          <cell r="C970">
            <v>363</v>
          </cell>
        </row>
        <row r="971">
          <cell r="A971" t="str">
            <v>13814</v>
          </cell>
          <cell r="B971" t="str">
            <v>รพ.ศิริราช +รพ.ศิริราช ภาควิชาเวชศาสตร์ป้องกันและสังคม</v>
          </cell>
          <cell r="C971">
            <v>1385</v>
          </cell>
        </row>
        <row r="972">
          <cell r="A972" t="str">
            <v>13815</v>
          </cell>
          <cell r="B972" t="str">
            <v>โรงพยาบาลศูนย์การแพทย์ปัญญานันทภิกขุ ชลประทาน มหาวิทยาลัยศรีนครินทรวิโรฒ</v>
          </cell>
          <cell r="C972">
            <v>1322</v>
          </cell>
        </row>
        <row r="973">
          <cell r="A973" t="str">
            <v>13816</v>
          </cell>
          <cell r="B973" t="str">
            <v>โรงพยาบาลเกาะช้าง</v>
          </cell>
          <cell r="C973">
            <v>605</v>
          </cell>
        </row>
        <row r="974">
          <cell r="A974" t="str">
            <v>13817</v>
          </cell>
          <cell r="B974" t="str">
            <v>รพ.เขาฉกรรจ์</v>
          </cell>
          <cell r="C974">
            <v>2518</v>
          </cell>
        </row>
        <row r="975">
          <cell r="A975" t="str">
            <v>13818</v>
          </cell>
          <cell r="B975" t="str">
            <v>โรงพยาบาลจะแนะ</v>
          </cell>
          <cell r="C975">
            <v>303</v>
          </cell>
        </row>
        <row r="976">
          <cell r="A976" t="str">
            <v>13819</v>
          </cell>
          <cell r="B976" t="str">
            <v>รพ.หลวงพ่อเปิ่น</v>
          </cell>
          <cell r="C976">
            <v>858</v>
          </cell>
        </row>
        <row r="977">
          <cell r="A977" t="str">
            <v>14132</v>
          </cell>
          <cell r="B977" t="str">
            <v>รพ.ซำสูง</v>
          </cell>
          <cell r="C977">
            <v>1312</v>
          </cell>
        </row>
        <row r="978">
          <cell r="A978" t="str">
            <v>14133</v>
          </cell>
          <cell r="B978" t="str">
            <v>รพ.เอราวัณ</v>
          </cell>
          <cell r="C978">
            <v>1800</v>
          </cell>
        </row>
        <row r="979">
          <cell r="A979" t="str">
            <v>14135</v>
          </cell>
          <cell r="B979" t="str">
            <v>โรงพยาบาลบึงสามัคคี</v>
          </cell>
          <cell r="C979">
            <v>846</v>
          </cell>
        </row>
        <row r="980">
          <cell r="A980" t="str">
            <v>14136</v>
          </cell>
          <cell r="B980" t="str">
            <v>รพ.ศุกร์ศิริศรีสวัสดิ์</v>
          </cell>
          <cell r="C980">
            <v>382</v>
          </cell>
        </row>
        <row r="981">
          <cell r="A981" t="str">
            <v>14138</v>
          </cell>
          <cell r="B981" t="str">
            <v>รพ.ท่าโรงช้าง</v>
          </cell>
          <cell r="C981">
            <v>916</v>
          </cell>
        </row>
        <row r="982">
          <cell r="A982" t="str">
            <v>14139</v>
          </cell>
          <cell r="B982" t="str">
            <v>รพ.รัษฏา</v>
          </cell>
          <cell r="C982">
            <v>858</v>
          </cell>
        </row>
        <row r="983">
          <cell r="A983" t="str">
            <v>14161</v>
          </cell>
          <cell r="B983" t="str">
            <v>รพ.กองบิน 1</v>
          </cell>
          <cell r="C983">
            <v>60</v>
          </cell>
        </row>
        <row r="984">
          <cell r="A984" t="str">
            <v>14173</v>
          </cell>
          <cell r="B984" t="str">
            <v>โรงพยาบาลตำรวจ</v>
          </cell>
          <cell r="C984">
            <v>616</v>
          </cell>
        </row>
        <row r="985">
          <cell r="A985" t="str">
            <v>14312</v>
          </cell>
          <cell r="B985" t="str">
            <v>ศูนย์บริการสาธารณสุขเทศบาลเมืองบ้านพรุ</v>
          </cell>
          <cell r="C985">
            <v>100</v>
          </cell>
        </row>
        <row r="986">
          <cell r="A986" t="str">
            <v>14421</v>
          </cell>
          <cell r="B986" t="str">
            <v>ศูนย์บริการสาธารณสุขโพธิ์กลาง สำนักการสาธารณสุขและสิ่งแวดล้อม</v>
          </cell>
          <cell r="C986">
            <v>80</v>
          </cell>
        </row>
        <row r="987">
          <cell r="A987" t="str">
            <v>14425</v>
          </cell>
          <cell r="B987" t="str">
            <v>ศูนย์บริการสาธารณสุขเทศบาลเมืองชัยภูมิ</v>
          </cell>
          <cell r="C987">
            <v>270</v>
          </cell>
        </row>
        <row r="988">
          <cell r="A988" t="str">
            <v>14429</v>
          </cell>
          <cell r="B988" t="str">
            <v>ศูนย์บริการสาธารณสุข เทศบาลเมืองร้อยเอ็ด 1</v>
          </cell>
          <cell r="C988">
            <v>62</v>
          </cell>
        </row>
        <row r="989">
          <cell r="A989" t="str">
            <v>14433</v>
          </cell>
          <cell r="B989" t="str">
            <v>ศูนย์บริการสาธารณสุขเทศบาลเมืองลำพูน</v>
          </cell>
          <cell r="C989">
            <v>184</v>
          </cell>
        </row>
        <row r="990">
          <cell r="A990" t="str">
            <v>14465</v>
          </cell>
          <cell r="B990" t="str">
            <v>โรงพยาบาลเทศบาลนครเชียงใหม่</v>
          </cell>
          <cell r="C990">
            <v>223</v>
          </cell>
        </row>
        <row r="991">
          <cell r="A991" t="str">
            <v>14550</v>
          </cell>
          <cell r="B991" t="str">
            <v>โรงพยาบาลทั่วไปขนาดใหญ่ เชียงใหม่ใกล้หมอ</v>
          </cell>
          <cell r="C991">
            <v>333</v>
          </cell>
        </row>
        <row r="992">
          <cell r="A992" t="str">
            <v>14555</v>
          </cell>
          <cell r="B992" t="str">
            <v>รพ.เวชกรรมศิริเวชลำพูน</v>
          </cell>
          <cell r="C992">
            <v>343</v>
          </cell>
        </row>
        <row r="993">
          <cell r="A993" t="str">
            <v>14558</v>
          </cell>
          <cell r="B993" t="str">
            <v>รพ.พิสัยเวช</v>
          </cell>
          <cell r="C993">
            <v>593</v>
          </cell>
        </row>
        <row r="994">
          <cell r="A994" t="str">
            <v>14641</v>
          </cell>
          <cell r="B994" t="str">
            <v>โรงพยาบาลราชพิพัฒน์</v>
          </cell>
          <cell r="C994">
            <v>1954</v>
          </cell>
        </row>
        <row r="995">
          <cell r="A995" t="str">
            <v>14689</v>
          </cell>
          <cell r="B995" t="str">
            <v>รพ.ค่ายสุรสิงหนาท</v>
          </cell>
          <cell r="C995">
            <v>299</v>
          </cell>
        </row>
        <row r="996">
          <cell r="A996" t="str">
            <v>14697</v>
          </cell>
          <cell r="B996" t="str">
            <v>ศูนย์แพทย์ชุมชนเมือง 13</v>
          </cell>
          <cell r="C996">
            <v>100</v>
          </cell>
        </row>
        <row r="997">
          <cell r="A997" t="str">
            <v>14818</v>
          </cell>
          <cell r="B997" t="str">
            <v>ศูนย์บริการสาธารณสุข 63 สมาคมแต้จิ๋วแห่งประเทศไทย</v>
          </cell>
          <cell r="C997">
            <v>191</v>
          </cell>
        </row>
        <row r="998">
          <cell r="A998" t="str">
            <v>14834</v>
          </cell>
          <cell r="B998" t="str">
            <v>ศูนย์แพทย์ชุมชนเมือง 1 หัวทะเล</v>
          </cell>
          <cell r="C998">
            <v>60</v>
          </cell>
        </row>
        <row r="999">
          <cell r="A999" t="str">
            <v>14836</v>
          </cell>
          <cell r="B999" t="str">
            <v>ศูนย์แพทย์ชุมชนเมือง 3 วัดบูรณ์</v>
          </cell>
          <cell r="C999">
            <v>40</v>
          </cell>
        </row>
        <row r="1000">
          <cell r="A1000" t="str">
            <v>14862</v>
          </cell>
          <cell r="B1000" t="str">
            <v>รพ.กองบิน 7</v>
          </cell>
          <cell r="C1000">
            <v>40</v>
          </cell>
        </row>
        <row r="1001">
          <cell r="A1001" t="str">
            <v>14901</v>
          </cell>
          <cell r="B1001" t="str">
            <v>รพ.ค่ายวิภาวดีรังสิต</v>
          </cell>
          <cell r="C1001">
            <v>268</v>
          </cell>
        </row>
        <row r="1002">
          <cell r="A1002" t="str">
            <v>14904</v>
          </cell>
          <cell r="B1002" t="str">
            <v>ศูนย์การแพทย์สมเด็จพระเทพรัตนราชสุดา</v>
          </cell>
          <cell r="C1002">
            <v>221</v>
          </cell>
        </row>
        <row r="1003">
          <cell r="A1003" t="str">
            <v>14910</v>
          </cell>
          <cell r="B1003" t="str">
            <v>ศูนย์บริการสาธารณสุขเทศบาล8</v>
          </cell>
          <cell r="C1003">
            <v>40</v>
          </cell>
        </row>
        <row r="1004">
          <cell r="A1004" t="str">
            <v>14916</v>
          </cell>
          <cell r="B1004" t="str">
            <v>รพ.ทั่วไปขนาดกลางเชียงใหม่ฮอสพิทอล(เดิม สยามราษฎร์ เชียงใหม่)</v>
          </cell>
          <cell r="C1004">
            <v>182</v>
          </cell>
        </row>
        <row r="1005">
          <cell r="A1005" t="str">
            <v>14918</v>
          </cell>
          <cell r="B1005" t="str">
            <v>รพ.ค่ายเทพสตรีศรีสุนทร</v>
          </cell>
          <cell r="C1005">
            <v>242</v>
          </cell>
        </row>
        <row r="1006">
          <cell r="A1006" t="str">
            <v>14929</v>
          </cell>
          <cell r="B1006" t="str">
            <v>คลินิกชุมชนอบอุ่น เทศบาลนครแม่สอด</v>
          </cell>
          <cell r="C1006">
            <v>180</v>
          </cell>
        </row>
        <row r="1007">
          <cell r="A1007" t="str">
            <v>14933</v>
          </cell>
          <cell r="B1007" t="str">
            <v>รพ.ค่ายเม็งรายมหาราช</v>
          </cell>
          <cell r="C1007">
            <v>4</v>
          </cell>
        </row>
        <row r="1008">
          <cell r="A1008" t="str">
            <v>14947</v>
          </cell>
          <cell r="B1008" t="str">
            <v>สถานีกาชาดที่ 2 กรุงเทพ</v>
          </cell>
          <cell r="C1008">
            <v>25</v>
          </cell>
        </row>
        <row r="1009">
          <cell r="A1009" t="str">
            <v>14971</v>
          </cell>
          <cell r="B1009" t="str">
            <v>งานบริการสุขภาพปฐมภูมิศิริราช</v>
          </cell>
          <cell r="C1009">
            <v>259</v>
          </cell>
        </row>
        <row r="1010">
          <cell r="A1010" t="str">
            <v>14972</v>
          </cell>
          <cell r="B1010" t="str">
            <v>รพ.มหาวิทยาลัยนเรศวร</v>
          </cell>
          <cell r="C1010">
            <v>2495</v>
          </cell>
        </row>
        <row r="1011">
          <cell r="A1011" t="str">
            <v>15010</v>
          </cell>
          <cell r="B1011" t="str">
            <v>รพ.เจาะไอร้อง</v>
          </cell>
          <cell r="C1011">
            <v>240</v>
          </cell>
        </row>
        <row r="1012">
          <cell r="A1012" t="str">
            <v>15012</v>
          </cell>
          <cell r="B1012" t="str">
            <v>รพ.สมเด็จพระญาณสังวร</v>
          </cell>
          <cell r="C1012">
            <v>1047</v>
          </cell>
        </row>
        <row r="1013">
          <cell r="A1013" t="str">
            <v>15049</v>
          </cell>
          <cell r="B1013" t="str">
            <v>โรงพยาบาลสิรินธร</v>
          </cell>
          <cell r="C1013">
            <v>1563</v>
          </cell>
        </row>
        <row r="1014">
          <cell r="A1014" t="str">
            <v>15078</v>
          </cell>
          <cell r="B1014" t="str">
            <v>ศูนย์สุขภาพวิทยาลัยแพทยศาสตร์และการสาธารณสุข</v>
          </cell>
          <cell r="C1014">
            <v>803</v>
          </cell>
        </row>
        <row r="1015">
          <cell r="A1015" t="str">
            <v>15140</v>
          </cell>
          <cell r="B1015" t="str">
            <v>รพ.ค่ายขุนเจืองธรรมิกราช</v>
          </cell>
          <cell r="C1015">
            <v>160</v>
          </cell>
        </row>
        <row r="1016">
          <cell r="A1016" t="str">
            <v>15143</v>
          </cell>
          <cell r="B1016" t="str">
            <v>อินทัชเมดิแคร์คลินิกเวชกรรม สาขาประชาอุทิศ</v>
          </cell>
          <cell r="C1016">
            <v>118</v>
          </cell>
        </row>
        <row r="1017">
          <cell r="A1017" t="str">
            <v>15144</v>
          </cell>
          <cell r="B1017" t="str">
            <v>เทียนทะเลคลินิกเวชกรรม</v>
          </cell>
          <cell r="C1017">
            <v>157</v>
          </cell>
        </row>
        <row r="1018">
          <cell r="A1018" t="str">
            <v>15145</v>
          </cell>
          <cell r="B1018" t="str">
            <v>บางขุนเทียน 2 คลินิกเวชกรรม</v>
          </cell>
          <cell r="C1018">
            <v>282</v>
          </cell>
        </row>
        <row r="1019">
          <cell r="A1019" t="str">
            <v>15146</v>
          </cell>
          <cell r="B1019" t="str">
            <v>บางบอนคลินิคเวชกรรม</v>
          </cell>
          <cell r="C1019">
            <v>197</v>
          </cell>
        </row>
        <row r="1020">
          <cell r="A1020" t="str">
            <v>15148</v>
          </cell>
          <cell r="B1020" t="str">
            <v>คลินิกแพทย์ศรีนครินทร์</v>
          </cell>
          <cell r="C1020">
            <v>162</v>
          </cell>
        </row>
        <row r="1021">
          <cell r="A1021" t="str">
            <v>15150</v>
          </cell>
          <cell r="B1021" t="str">
            <v>นวมินทร์การแพทยสหคลินิก สาขาหน้านิคมอุตสาหกรรมลาดกระบัง</v>
          </cell>
          <cell r="C1021">
            <v>207</v>
          </cell>
        </row>
        <row r="1022">
          <cell r="A1022" t="str">
            <v>15152</v>
          </cell>
          <cell r="B1022" t="str">
            <v>นวมินทร์คลินิกเวชกรรม (สาขาหัวตะเข้)</v>
          </cell>
          <cell r="C1022">
            <v>188</v>
          </cell>
        </row>
        <row r="1023">
          <cell r="A1023" t="str">
            <v>15153</v>
          </cell>
          <cell r="B1023" t="str">
            <v>คลินิกแพทย์ฉัตรลดา 1</v>
          </cell>
          <cell r="C1023">
            <v>183</v>
          </cell>
        </row>
        <row r="1024">
          <cell r="A1024" t="str">
            <v>15156</v>
          </cell>
          <cell r="B1024" t="str">
            <v>คลินิกเวชกรรมกล้วยน้ำไท สาขาชุมชน 70 ไร่</v>
          </cell>
          <cell r="C1024">
            <v>192</v>
          </cell>
        </row>
        <row r="1025">
          <cell r="A1025" t="str">
            <v>15157</v>
          </cell>
          <cell r="B1025" t="str">
            <v>คลินิกเวชกรรมคลองเตย</v>
          </cell>
          <cell r="C1025">
            <v>170</v>
          </cell>
        </row>
        <row r="1026">
          <cell r="A1026" t="str">
            <v>15161</v>
          </cell>
          <cell r="B1026" t="str">
            <v>เรือพระร่วงคลินิคเวชกรรม(บางขุนเทียน)</v>
          </cell>
          <cell r="C1026">
            <v>502</v>
          </cell>
        </row>
        <row r="1027">
          <cell r="A1027" t="str">
            <v>15162</v>
          </cell>
          <cell r="B1027" t="str">
            <v>คลินิกเวชกรรมลาซาล</v>
          </cell>
          <cell r="C1027">
            <v>261</v>
          </cell>
        </row>
        <row r="1028">
          <cell r="A1028" t="str">
            <v>15163</v>
          </cell>
          <cell r="B1028" t="str">
            <v>คลินิกเวชกรรมกล้วยน้ำไท สาขาราม 2</v>
          </cell>
          <cell r="C1028">
            <v>40</v>
          </cell>
        </row>
        <row r="1029">
          <cell r="A1029" t="str">
            <v>15164</v>
          </cell>
          <cell r="B1029" t="str">
            <v>คลินิกเวชกรรมกล้วยน้ำไท สาขาสุภาพงษ์ 3</v>
          </cell>
          <cell r="C1029">
            <v>41</v>
          </cell>
        </row>
        <row r="1030">
          <cell r="A1030" t="str">
            <v>15165</v>
          </cell>
          <cell r="B1030" t="str">
            <v>คลินิกเวชกรรมปิยะมินทร์ สาขาราม 2</v>
          </cell>
          <cell r="C1030">
            <v>40</v>
          </cell>
        </row>
        <row r="1031">
          <cell r="A1031" t="str">
            <v>15167</v>
          </cell>
          <cell r="B1031" t="str">
            <v>คลินิกเวชกรรมปิยะมินทร์ สาขาวัดตะกล่ำ</v>
          </cell>
          <cell r="C1031">
            <v>40</v>
          </cell>
        </row>
        <row r="1032">
          <cell r="A1032" t="str">
            <v>15168</v>
          </cell>
          <cell r="B1032" t="str">
            <v>คลินิกเวชกรรมกล้วยน้ำไท สาขาสุขุมวิท 56</v>
          </cell>
          <cell r="C1032">
            <v>86</v>
          </cell>
        </row>
        <row r="1033">
          <cell r="A1033" t="str">
            <v>15170</v>
          </cell>
          <cell r="B1033" t="str">
            <v>คลินิกเวชกรรมกล้วยน้ำไท สาขาสุขุมวิท 93</v>
          </cell>
          <cell r="C1033">
            <v>163</v>
          </cell>
        </row>
        <row r="1034">
          <cell r="A1034" t="str">
            <v>15171</v>
          </cell>
          <cell r="B1034" t="str">
            <v>คลินิกเวชกรรมปิยะมินทร์ อุดมสุข</v>
          </cell>
          <cell r="C1034">
            <v>74</v>
          </cell>
        </row>
        <row r="1035">
          <cell r="A1035" t="str">
            <v>15172</v>
          </cell>
          <cell r="B1035" t="str">
            <v>เพชรเกษม 54 คลินิกเวชกรรม</v>
          </cell>
          <cell r="C1035">
            <v>169</v>
          </cell>
        </row>
        <row r="1036">
          <cell r="A1036" t="str">
            <v>15174</v>
          </cell>
          <cell r="B1036" t="str">
            <v>สหคลินิกกล้วยน้ำไท สาขาอโศก</v>
          </cell>
          <cell r="C1036">
            <v>49</v>
          </cell>
        </row>
        <row r="1037">
          <cell r="A1037" t="str">
            <v>15177</v>
          </cell>
          <cell r="B1037" t="str">
            <v>สหคลินิกกล้วยน้ำไท สาขาทุ่งสองห้อง</v>
          </cell>
          <cell r="C1037">
            <v>20</v>
          </cell>
        </row>
        <row r="1038">
          <cell r="A1038" t="str">
            <v>15181</v>
          </cell>
          <cell r="B1038" t="str">
            <v>คลินิกเตาปูนสหแพทย์คลินิก</v>
          </cell>
          <cell r="C1038">
            <v>58</v>
          </cell>
        </row>
        <row r="1039">
          <cell r="A1039" t="str">
            <v>15182</v>
          </cell>
          <cell r="B1039" t="str">
            <v>บางมด 3 สหคลินิก</v>
          </cell>
          <cell r="C1039">
            <v>311</v>
          </cell>
        </row>
        <row r="1040">
          <cell r="A1040" t="str">
            <v>15184</v>
          </cell>
          <cell r="B1040" t="str">
            <v>สหคลินิกแพทย์เวชกรรมและแพทย์แผนไทย</v>
          </cell>
          <cell r="C1040">
            <v>256</v>
          </cell>
        </row>
        <row r="1041">
          <cell r="A1041" t="str">
            <v>15185</v>
          </cell>
          <cell r="B1041" t="str">
            <v>ธนารมย์สหคลินิก</v>
          </cell>
          <cell r="C1041">
            <v>48</v>
          </cell>
        </row>
        <row r="1042">
          <cell r="A1042" t="str">
            <v>15187</v>
          </cell>
          <cell r="B1042" t="str">
            <v>อินทัชเมดิแคร์คลินิกเวชกรรม สาขาเจริญกรุง (เดิม มิตรเจริญกรุง/สามย่านฯ)</v>
          </cell>
          <cell r="C1042">
            <v>20</v>
          </cell>
        </row>
        <row r="1043">
          <cell r="A1043" t="str">
            <v>15188</v>
          </cell>
          <cell r="B1043" t="str">
            <v>คลินิกเวชกรรมทุ่งครุ</v>
          </cell>
          <cell r="C1043">
            <v>150</v>
          </cell>
        </row>
        <row r="1044">
          <cell r="A1044" t="str">
            <v>15189</v>
          </cell>
          <cell r="B1044" t="str">
            <v>คลินิกเวชกรรมแพทย์ปัญญา สาขาอ่อนนุช 39</v>
          </cell>
          <cell r="C1044">
            <v>160</v>
          </cell>
        </row>
        <row r="1045">
          <cell r="A1045" t="str">
            <v>15190</v>
          </cell>
          <cell r="B1045" t="str">
            <v>สหคลินิกแพทย์ปัญญา3 (เดิม คลินิกแพทย์ปัญญา 3)</v>
          </cell>
          <cell r="C1045">
            <v>150</v>
          </cell>
        </row>
        <row r="1046">
          <cell r="A1046" t="str">
            <v>15196</v>
          </cell>
          <cell r="B1046" t="str">
            <v>เพชรทองคำคลินิกเวชกรรม (สาขาพระราม 2)</v>
          </cell>
          <cell r="C1046">
            <v>242</v>
          </cell>
        </row>
        <row r="1047">
          <cell r="A1047" t="str">
            <v>15201</v>
          </cell>
          <cell r="B1047" t="str">
            <v>คลินิกเวชกรรมจันทน์สะพาน4</v>
          </cell>
          <cell r="C1047">
            <v>204</v>
          </cell>
        </row>
        <row r="1048">
          <cell r="A1048" t="str">
            <v>15526</v>
          </cell>
          <cell r="B1048" t="str">
            <v>วัชรพลเวชกรรมคลินิก</v>
          </cell>
          <cell r="C1048">
            <v>103</v>
          </cell>
        </row>
        <row r="1049">
          <cell r="A1049" t="str">
            <v>16037</v>
          </cell>
          <cell r="B1049" t="str">
            <v>คลินิกสุพจน์เวชกรรม</v>
          </cell>
          <cell r="C1049">
            <v>284</v>
          </cell>
        </row>
        <row r="1050">
          <cell r="A1050" t="str">
            <v>16142</v>
          </cell>
          <cell r="B1050" t="str">
            <v>รื่นฤดีคลินิกเวชกรรม</v>
          </cell>
          <cell r="C1050">
            <v>111</v>
          </cell>
        </row>
        <row r="1051">
          <cell r="A1051" t="str">
            <v>16161</v>
          </cell>
          <cell r="B1051" t="str">
            <v>อินทัชเมดิแคร์คลินิกเวชกรรม สาขาตลิ่งชัน</v>
          </cell>
          <cell r="C1051">
            <v>131</v>
          </cell>
        </row>
        <row r="1052">
          <cell r="A1052" t="str">
            <v>16391</v>
          </cell>
          <cell r="B1052" t="str">
            <v>ว.พ.คลินิกการแพทย์</v>
          </cell>
          <cell r="C1052">
            <v>107</v>
          </cell>
        </row>
        <row r="1053">
          <cell r="A1053" t="str">
            <v>20007</v>
          </cell>
          <cell r="B1053" t="str">
            <v>คลินิกนายแพทย์เกรียงศักดิ์ -แพทย์หญิงพิพิธพร</v>
          </cell>
          <cell r="C1053">
            <v>552</v>
          </cell>
        </row>
        <row r="1054">
          <cell r="A1054" t="str">
            <v>20448</v>
          </cell>
          <cell r="B1054" t="str">
            <v>คลินิกเปรมประชาการแพทย์</v>
          </cell>
          <cell r="C1054">
            <v>176</v>
          </cell>
        </row>
        <row r="1055">
          <cell r="A1055" t="str">
            <v>21323</v>
          </cell>
          <cell r="B1055" t="str">
            <v>รพ.พระอาจารย์แบน</v>
          </cell>
          <cell r="C1055">
            <v>1101</v>
          </cell>
        </row>
        <row r="1056">
          <cell r="A1056" t="str">
            <v>21324</v>
          </cell>
          <cell r="B1056" t="str">
            <v>คลินิกชุมชนอบอุ่นมหาชัย</v>
          </cell>
          <cell r="C1056">
            <v>140</v>
          </cell>
        </row>
        <row r="1057">
          <cell r="A1057" t="str">
            <v>21336</v>
          </cell>
          <cell r="B1057" t="str">
            <v>คลินิกเวชกรรมบางไผ่</v>
          </cell>
          <cell r="C1057">
            <v>209</v>
          </cell>
        </row>
        <row r="1058">
          <cell r="A1058" t="str">
            <v>21337</v>
          </cell>
          <cell r="B1058" t="str">
            <v>คลินิกเวชกรรมอนันต์พัฒนา สาขาทวีวัฒนา</v>
          </cell>
          <cell r="C1058">
            <v>151</v>
          </cell>
        </row>
        <row r="1059">
          <cell r="A1059" t="str">
            <v>21338</v>
          </cell>
          <cell r="B1059" t="str">
            <v>คลินิกเวชกรรมอนันต์พัฒนา สาขาบางอ้อ</v>
          </cell>
          <cell r="C1059">
            <v>267</v>
          </cell>
        </row>
        <row r="1060">
          <cell r="A1060" t="str">
            <v>21356</v>
          </cell>
          <cell r="B1060" t="str">
            <v>รพ.สระใคร</v>
          </cell>
          <cell r="C1060">
            <v>772</v>
          </cell>
        </row>
        <row r="1061">
          <cell r="A1061" t="str">
            <v>21428</v>
          </cell>
          <cell r="B1061" t="str">
            <v>คลินิก ดร.แคร์  คลีนิค</v>
          </cell>
          <cell r="C1061">
            <v>20</v>
          </cell>
        </row>
        <row r="1062">
          <cell r="A1062" t="str">
            <v>21429</v>
          </cell>
          <cell r="B1062" t="str">
            <v>มิตรไมตรีคลินิกเวชกรรม (ประชาชื่น)</v>
          </cell>
          <cell r="C1062">
            <v>305</v>
          </cell>
        </row>
        <row r="1063">
          <cell r="A1063" t="str">
            <v>21486</v>
          </cell>
          <cell r="B1063" t="str">
            <v>ศูนย์บริการสาธารณสุขที่ 65 รักษาสุขบางบอน</v>
          </cell>
          <cell r="C1063">
            <v>174</v>
          </cell>
        </row>
        <row r="1064">
          <cell r="A1064" t="str">
            <v>21526</v>
          </cell>
          <cell r="B1064" t="str">
            <v>ศูนย์บริการสาธารณสุข 44  ลำผักชี  หนองจอก</v>
          </cell>
          <cell r="C1064">
            <v>204</v>
          </cell>
        </row>
        <row r="1065">
          <cell r="A1065" t="str">
            <v>21647</v>
          </cell>
          <cell r="B1065" t="str">
            <v>มิตรชุมชนคลินิกเวชกรรม สาขาลาดพร้าว 111</v>
          </cell>
          <cell r="C1065">
            <v>105</v>
          </cell>
        </row>
        <row r="1066">
          <cell r="A1066" t="str">
            <v>21710</v>
          </cell>
          <cell r="B1066" t="str">
            <v>นวมินทร์คลินิกเวชกรรม สาขารัตนบัณฑิต</v>
          </cell>
          <cell r="C1066">
            <v>102</v>
          </cell>
        </row>
        <row r="1067">
          <cell r="A1067" t="str">
            <v>21716</v>
          </cell>
          <cell r="B1067" t="str">
            <v>คลินิกเวชกรรมวิภาวดี ซอย 2</v>
          </cell>
          <cell r="C1067">
            <v>224</v>
          </cell>
        </row>
        <row r="1068">
          <cell r="A1068" t="str">
            <v>21722</v>
          </cell>
          <cell r="B1068" t="str">
            <v>ธราวรรณสหคลินิก (เวชกรรมและการแพทย์แผนไทย)</v>
          </cell>
          <cell r="C1068">
            <v>197</v>
          </cell>
        </row>
        <row r="1069">
          <cell r="A1069" t="str">
            <v>21748</v>
          </cell>
          <cell r="B1069" t="str">
            <v>ศูนย์บริการสาธารณสุข 66 ตำหนักพระแม่กวนอิม โชคชัย 4</v>
          </cell>
          <cell r="C1069">
            <v>159</v>
          </cell>
        </row>
        <row r="1070">
          <cell r="A1070" t="str">
            <v>21755</v>
          </cell>
          <cell r="B1070" t="str">
            <v>ศูนย์บริการสาธารณสุข 45 ร่มเกล้า ลาดกระบัง</v>
          </cell>
          <cell r="C1070">
            <v>495</v>
          </cell>
        </row>
        <row r="1071">
          <cell r="A1071" t="str">
            <v>21771</v>
          </cell>
          <cell r="B1071" t="str">
            <v>รพ.เทศบาลนครศรีธรรมราช (งานเอดส์)</v>
          </cell>
          <cell r="C1071">
            <v>2323</v>
          </cell>
        </row>
        <row r="1072">
          <cell r="A1072" t="str">
            <v>21833</v>
          </cell>
          <cell r="B1072" t="str">
            <v>คลินิกเวชกรรมลาดพร้าว 122</v>
          </cell>
          <cell r="C1072">
            <v>171</v>
          </cell>
        </row>
        <row r="1073">
          <cell r="A1073" t="str">
            <v>21948</v>
          </cell>
          <cell r="B1073" t="str">
            <v>รพ.ห้วยกระเจา เฉลิมพระเกียรติ 80 พรรษา</v>
          </cell>
          <cell r="C1073">
            <v>2156</v>
          </cell>
        </row>
        <row r="1074">
          <cell r="A1074" t="str">
            <v>21984</v>
          </cell>
          <cell r="B1074" t="str">
            <v>รพ. ๕o พรรษา มหาวชิราลงกรณ์</v>
          </cell>
          <cell r="C1074">
            <v>1893</v>
          </cell>
        </row>
        <row r="1075">
          <cell r="A1075" t="str">
            <v>22000</v>
          </cell>
          <cell r="B1075" t="str">
            <v>นวมินทร์คลินิกเวชกรรม สาขาเคซีรามอินทรา</v>
          </cell>
          <cell r="C1075">
            <v>56</v>
          </cell>
        </row>
        <row r="1076">
          <cell r="A1076" t="str">
            <v>22001</v>
          </cell>
          <cell r="B1076" t="str">
            <v>คลินิกเวชกรรมเพชรเกษม 102</v>
          </cell>
          <cell r="C1076">
            <v>383</v>
          </cell>
        </row>
        <row r="1077">
          <cell r="A1077" t="str">
            <v>22006</v>
          </cell>
          <cell r="B1077" t="str">
            <v>เรือพระร่วงคลินิกเวชกรรม สาขาราม 39</v>
          </cell>
          <cell r="C1077">
            <v>276</v>
          </cell>
        </row>
        <row r="1078">
          <cell r="A1078" t="str">
            <v>22007</v>
          </cell>
          <cell r="B1078" t="str">
            <v>คลินิกเวชกรรมพุทธบูชา</v>
          </cell>
          <cell r="C1078">
            <v>396</v>
          </cell>
        </row>
        <row r="1079">
          <cell r="A1079" t="str">
            <v>22092</v>
          </cell>
          <cell r="B1079" t="str">
            <v>คลินิกเวชกรรมอนันต์พัฒนา สาขาบางซื่อ</v>
          </cell>
          <cell r="C1079">
            <v>255</v>
          </cell>
        </row>
        <row r="1080">
          <cell r="A1080" t="str">
            <v>22094</v>
          </cell>
          <cell r="B1080" t="str">
            <v>ทับสุวรรณคลินิกเวชกรรม</v>
          </cell>
          <cell r="C1080">
            <v>154</v>
          </cell>
        </row>
        <row r="1081">
          <cell r="A1081" t="str">
            <v>22159</v>
          </cell>
          <cell r="B1081" t="str">
            <v>ธรรมสุนทรคลินิกเวชกรรม สาขาคลองสาน</v>
          </cell>
          <cell r="C1081">
            <v>94</v>
          </cell>
        </row>
        <row r="1082">
          <cell r="A1082" t="str">
            <v>22160</v>
          </cell>
          <cell r="B1082" t="str">
            <v>คลินิกเวชกรรมบางไผ่-กระโจมทอง</v>
          </cell>
          <cell r="C1082">
            <v>66</v>
          </cell>
        </row>
        <row r="1083">
          <cell r="A1083" t="str">
            <v>22161</v>
          </cell>
          <cell r="B1083" t="str">
            <v>นวมินทร์คลินิกเวชกรรม สาขาลำผักชี</v>
          </cell>
          <cell r="C1083">
            <v>100</v>
          </cell>
        </row>
        <row r="1084">
          <cell r="A1084" t="str">
            <v>22163</v>
          </cell>
          <cell r="B1084" t="str">
            <v>พระยาสุเรนทร์เวชกรรมคลินิก  สาขาแกรนด์ออคิด</v>
          </cell>
          <cell r="C1084">
            <v>152</v>
          </cell>
        </row>
        <row r="1085">
          <cell r="A1085" t="str">
            <v>22302</v>
          </cell>
          <cell r="B1085" t="str">
            <v>รพ.พนมดงรัก</v>
          </cell>
          <cell r="C1085">
            <v>653</v>
          </cell>
        </row>
        <row r="1086">
          <cell r="A1086" t="str">
            <v>22356</v>
          </cell>
          <cell r="B1086" t="str">
            <v>คลินิกเวชกรรมรดาวุฒิ สาขาบางบอน1 (เดิม คลินิกสุขาภิบาล 1)</v>
          </cell>
          <cell r="C1086">
            <v>345</v>
          </cell>
        </row>
        <row r="1087">
          <cell r="A1087" t="str">
            <v>22455</v>
          </cell>
          <cell r="B1087" t="str">
            <v>ศูนย์บริการสาธารณสุข 64 คลองสามวา</v>
          </cell>
          <cell r="C1087">
            <v>440</v>
          </cell>
        </row>
        <row r="1088">
          <cell r="A1088" t="str">
            <v>22456</v>
          </cell>
          <cell r="B1088" t="str">
            <v>รพ.พระทองคำเฉลิมพระเกียรติ 80 พระษา</v>
          </cell>
          <cell r="C1088">
            <v>1488</v>
          </cell>
        </row>
        <row r="1089">
          <cell r="A1089" t="str">
            <v>22548</v>
          </cell>
          <cell r="B1089" t="str">
            <v>บางขุนเทียน 5 คลินิกเวชกรรม</v>
          </cell>
          <cell r="C1089">
            <v>40</v>
          </cell>
        </row>
        <row r="1090">
          <cell r="A1090" t="str">
            <v>22604</v>
          </cell>
          <cell r="B1090" t="str">
            <v>มิตรไมตรีคลินิกเวชกรรม (พฤกษา3)</v>
          </cell>
          <cell r="C1090">
            <v>174</v>
          </cell>
        </row>
        <row r="1091">
          <cell r="A1091" t="str">
            <v>22670</v>
          </cell>
          <cell r="B1091" t="str">
            <v>ศูนย์สุขภาพชุมชนเมืองชลบุรี (เดิม รพ.เมืองชลบุรี)</v>
          </cell>
          <cell r="C1091">
            <v>255</v>
          </cell>
        </row>
        <row r="1092">
          <cell r="A1092" t="str">
            <v>22675</v>
          </cell>
          <cell r="B1092" t="str">
            <v>เรือพระร่วงคลินิกเวชกรรม สาขา2</v>
          </cell>
          <cell r="C1092">
            <v>111</v>
          </cell>
        </row>
        <row r="1093">
          <cell r="A1093" t="str">
            <v>22679</v>
          </cell>
          <cell r="B1093" t="str">
            <v>วิภาวดี 49 คลินิกเวชกรรม</v>
          </cell>
          <cell r="C1093">
            <v>171</v>
          </cell>
        </row>
        <row r="1094">
          <cell r="A1094" t="str">
            <v>22682</v>
          </cell>
          <cell r="B1094" t="str">
            <v>เรือพระร่วงคลินิกเวชกรรม สาขา 3</v>
          </cell>
          <cell r="C1094">
            <v>232</v>
          </cell>
        </row>
        <row r="1095">
          <cell r="A1095" t="str">
            <v>22684</v>
          </cell>
          <cell r="B1095" t="str">
            <v>ศิริพัฒน์คลินิกเวชกรรม</v>
          </cell>
          <cell r="C1095">
            <v>161</v>
          </cell>
        </row>
        <row r="1096">
          <cell r="A1096" t="str">
            <v>22686</v>
          </cell>
          <cell r="B1096" t="str">
            <v>นวมินทร์คลินิกเวชกรรม สาขารามอินทรา กม.8</v>
          </cell>
          <cell r="C1096">
            <v>107</v>
          </cell>
        </row>
        <row r="1097">
          <cell r="A1097" t="str">
            <v>22687</v>
          </cell>
          <cell r="B1097" t="str">
            <v>เรือพระร่วงคลินิกเวชกรรม สาขา 4</v>
          </cell>
          <cell r="C1097">
            <v>172</v>
          </cell>
        </row>
        <row r="1098">
          <cell r="A1098" t="str">
            <v>22690</v>
          </cell>
          <cell r="B1098" t="str">
            <v>สายไหมคลินิกเวชกรรม  สาขาออเงิน</v>
          </cell>
          <cell r="C1098">
            <v>119</v>
          </cell>
        </row>
        <row r="1099">
          <cell r="A1099" t="str">
            <v>22691</v>
          </cell>
          <cell r="B1099" t="str">
            <v>ธรรศวรรณสหคลินิก (สุนทรีคลินิกเวชกรรม เดิม)</v>
          </cell>
          <cell r="C1099">
            <v>190</v>
          </cell>
        </row>
        <row r="1100">
          <cell r="A1100" t="str">
            <v>22693</v>
          </cell>
          <cell r="B1100" t="str">
            <v>มิตรชุมชนคลินิกเวชกรรม (สาขาจันทรุเบกษา)</v>
          </cell>
          <cell r="C1100">
            <v>73</v>
          </cell>
        </row>
        <row r="1101">
          <cell r="A1101" t="str">
            <v>22694</v>
          </cell>
          <cell r="B1101" t="str">
            <v>มิตรชุมชนคลินิกเวชกรรม สาขารามอินทรา กม.2</v>
          </cell>
          <cell r="C1101">
            <v>164</v>
          </cell>
        </row>
        <row r="1102">
          <cell r="A1102" t="str">
            <v>22695</v>
          </cell>
          <cell r="B1102" t="str">
            <v>คลินิกเวชกรรมตลาดบัว</v>
          </cell>
          <cell r="C1102">
            <v>345</v>
          </cell>
        </row>
        <row r="1103">
          <cell r="A1103" t="str">
            <v>22696</v>
          </cell>
          <cell r="B1103" t="str">
            <v>คลินิกเวชกรรมวิภาวดี 60</v>
          </cell>
          <cell r="C1103">
            <v>92</v>
          </cell>
        </row>
        <row r="1104">
          <cell r="A1104" t="str">
            <v>22704</v>
          </cell>
          <cell r="B1104" t="str">
            <v>โพธิ์สุวรรณคลินิกเวชกรรม สาขาถนนลาดปลาเค้า</v>
          </cell>
          <cell r="C1104">
            <v>68</v>
          </cell>
        </row>
        <row r="1105">
          <cell r="A1105" t="str">
            <v>22705</v>
          </cell>
          <cell r="B1105" t="str">
            <v>โพธิ์สุวรรณคลินิกเวชกรรม สาขาบางเขน</v>
          </cell>
          <cell r="C1105">
            <v>101</v>
          </cell>
        </row>
        <row r="1106">
          <cell r="A1106" t="str">
            <v>22706</v>
          </cell>
          <cell r="B1106" t="str">
            <v>พัฒนเวชคลินิกเวชกรรม</v>
          </cell>
          <cell r="C1106">
            <v>218</v>
          </cell>
        </row>
        <row r="1107">
          <cell r="A1107" t="str">
            <v>22707</v>
          </cell>
          <cell r="B1107" t="str">
            <v>อินทัชเมดิแคร์คลินิกเวชกรรม สาขาบางเขน</v>
          </cell>
          <cell r="C1107">
            <v>182</v>
          </cell>
        </row>
        <row r="1108">
          <cell r="A1108" t="str">
            <v>22708</v>
          </cell>
          <cell r="B1108" t="str">
            <v>ภานพคลินิกเวชกรรม</v>
          </cell>
          <cell r="C1108">
            <v>221</v>
          </cell>
        </row>
        <row r="1109">
          <cell r="A1109" t="str">
            <v>22709</v>
          </cell>
          <cell r="B1109" t="str">
            <v>สายไหมคลินิกเวชกรรม สาขาตลาดวงศกร</v>
          </cell>
          <cell r="C1109">
            <v>31</v>
          </cell>
        </row>
        <row r="1110">
          <cell r="A1110" t="str">
            <v>22734</v>
          </cell>
          <cell r="B1110" t="str">
            <v>รพ.เขาชะเมาเฉลิมพระเกียรติ 80 พรรษา</v>
          </cell>
          <cell r="C1110">
            <v>619</v>
          </cell>
        </row>
        <row r="1111">
          <cell r="A1111" t="str">
            <v>22737</v>
          </cell>
          <cell r="B1111" t="str">
            <v>โรงพยาบาลจุฬาภรณ์</v>
          </cell>
          <cell r="C1111">
            <v>71</v>
          </cell>
        </row>
        <row r="1112">
          <cell r="A1112" t="str">
            <v>22879</v>
          </cell>
          <cell r="B1112" t="str">
            <v>เสนานิเวศน์คลินิกเวชกรรม</v>
          </cell>
          <cell r="C1112">
            <v>45</v>
          </cell>
        </row>
        <row r="1113">
          <cell r="A1113" t="str">
            <v>22880</v>
          </cell>
          <cell r="B1113" t="str">
            <v>พหลโยธิน 65 คลินิกเวชกรรม</v>
          </cell>
          <cell r="C1113">
            <v>62</v>
          </cell>
        </row>
        <row r="1114">
          <cell r="A1114" t="str">
            <v>22881</v>
          </cell>
          <cell r="B1114" t="str">
            <v>สหคลินิกซอยสายหยุด</v>
          </cell>
          <cell r="C1114">
            <v>489</v>
          </cell>
        </row>
        <row r="1115">
          <cell r="A1115" t="str">
            <v>22884</v>
          </cell>
          <cell r="B1115" t="str">
            <v>นวมินทร์คลินิกเวชกรรม สาขามีนบุรี (รพ.นวมินทร์)</v>
          </cell>
          <cell r="C1115">
            <v>73</v>
          </cell>
        </row>
        <row r="1116">
          <cell r="A1116" t="str">
            <v>22892</v>
          </cell>
          <cell r="B1116" t="str">
            <v>คลินิกเวชกรรมเยนเนอรัลธนินทร</v>
          </cell>
          <cell r="C1116">
            <v>125</v>
          </cell>
        </row>
        <row r="1117">
          <cell r="A1117" t="str">
            <v>22952</v>
          </cell>
          <cell r="B1117" t="str">
            <v>รพ.ศูนย์การแพทย์กาญจนาภิเษก</v>
          </cell>
          <cell r="C1117">
            <v>429</v>
          </cell>
        </row>
        <row r="1118">
          <cell r="A1118" t="str">
            <v>22953</v>
          </cell>
          <cell r="B1118" t="str">
            <v>รพ.สุทธาเวช คณะแพทยศาสตร์ มหาวิทยาลัยมหาสารคาม</v>
          </cell>
          <cell r="C1118">
            <v>609</v>
          </cell>
        </row>
        <row r="1119">
          <cell r="A1119" t="str">
            <v>22966</v>
          </cell>
          <cell r="B1119" t="str">
            <v>พหลฯ 58 คลินิกเวชกรรม</v>
          </cell>
          <cell r="C1119">
            <v>148</v>
          </cell>
        </row>
        <row r="1120">
          <cell r="A1120" t="str">
            <v>22974</v>
          </cell>
          <cell r="B1120" t="str">
            <v>สหคลินิกกล้วยน้ำไท สาขาตลาดยิ่งเจริญ</v>
          </cell>
          <cell r="C1120">
            <v>40</v>
          </cell>
        </row>
        <row r="1121">
          <cell r="A1121" t="str">
            <v>23125</v>
          </cell>
          <cell r="B1121" t="str">
            <v>โรงพยาบาลเบญจลักษ์เฉลิมพระเกียรติ ๘๐ พรรษา</v>
          </cell>
          <cell r="C1121">
            <v>1381</v>
          </cell>
        </row>
        <row r="1122">
          <cell r="A1122" t="str">
            <v>23159</v>
          </cell>
          <cell r="B1122" t="str">
            <v>ศูนย์บริการสาธารณสุข 68 สะพานสูง</v>
          </cell>
          <cell r="C1122">
            <v>188</v>
          </cell>
        </row>
        <row r="1123">
          <cell r="A1123" t="str">
            <v>23229</v>
          </cell>
          <cell r="B1123" t="str">
            <v>ศูนย์บริการสาธารณสุข 67 ทวีวัฒนา</v>
          </cell>
          <cell r="C1123">
            <v>120</v>
          </cell>
        </row>
        <row r="1124">
          <cell r="A1124" t="str">
            <v>23367</v>
          </cell>
          <cell r="B1124" t="str">
            <v>รพ.นาวังเฉลิมพระเกียรติ80พรรษา</v>
          </cell>
          <cell r="C1124">
            <v>1010</v>
          </cell>
        </row>
        <row r="1125">
          <cell r="A1125" t="str">
            <v>23436</v>
          </cell>
          <cell r="B1125" t="str">
            <v>คลินิกเวชกรรมเพชรบุรี  12</v>
          </cell>
          <cell r="C1125">
            <v>149</v>
          </cell>
        </row>
        <row r="1126">
          <cell r="A1126" t="str">
            <v>23437</v>
          </cell>
          <cell r="B1126" t="str">
            <v>คลินิกเวชกรรมทวิมาศ  สาขารามคำแหง 36/1</v>
          </cell>
          <cell r="C1126">
            <v>175</v>
          </cell>
        </row>
        <row r="1127">
          <cell r="A1127" t="str">
            <v>23438</v>
          </cell>
          <cell r="B1127" t="str">
            <v>คลินิกเวชกรรมทวิมาศ สาขารามคำแหง 53</v>
          </cell>
          <cell r="C1127">
            <v>101</v>
          </cell>
        </row>
        <row r="1128">
          <cell r="A1128" t="str">
            <v>23439</v>
          </cell>
          <cell r="B1128" t="str">
            <v>งามเจริญคลินิกเวชกรรม</v>
          </cell>
          <cell r="C1128">
            <v>166</v>
          </cell>
        </row>
        <row r="1129">
          <cell r="A1129" t="str">
            <v>23556</v>
          </cell>
          <cell r="B1129" t="str">
            <v>เจริญนครธนบุรีคลินิกเวชกรรม</v>
          </cell>
          <cell r="C1129">
            <v>113</v>
          </cell>
        </row>
        <row r="1130">
          <cell r="A1130" t="str">
            <v>23557</v>
          </cell>
          <cell r="B1130" t="str">
            <v>สี่แยกประเวศคลินิกเวชกรรม</v>
          </cell>
          <cell r="C1130">
            <v>105</v>
          </cell>
        </row>
        <row r="1131">
          <cell r="A1131" t="str">
            <v>23561</v>
          </cell>
          <cell r="B1131" t="str">
            <v>อินทัชเมดิแคร์คลินิกเวชกรรมสาขาบางแค</v>
          </cell>
          <cell r="C1131">
            <v>127</v>
          </cell>
        </row>
        <row r="1132">
          <cell r="A1132" t="str">
            <v>23578</v>
          </cell>
          <cell r="B1132" t="str">
            <v>รพ.แคนดง</v>
          </cell>
          <cell r="C1132">
            <v>1057</v>
          </cell>
        </row>
        <row r="1133">
          <cell r="A1133" t="str">
            <v>23736</v>
          </cell>
          <cell r="B1133" t="str">
            <v>รพ.วัดจันทร์เฉลิมพระเกียรติ 80 พรรษา</v>
          </cell>
          <cell r="C1133">
            <v>266</v>
          </cell>
        </row>
        <row r="1134">
          <cell r="A1134" t="str">
            <v>23771</v>
          </cell>
          <cell r="B1134" t="str">
            <v>รพ.ยี่งอเฉลิมพระเกียรติ 80 พรรษา</v>
          </cell>
          <cell r="C1134">
            <v>471</v>
          </cell>
        </row>
        <row r="1135">
          <cell r="A1135" t="str">
            <v>23817</v>
          </cell>
          <cell r="B1135" t="str">
            <v>จรัญ 44 คลินิกเวชกรรม</v>
          </cell>
          <cell r="C1135">
            <v>171</v>
          </cell>
        </row>
        <row r="1136">
          <cell r="A1136" t="str">
            <v>23821</v>
          </cell>
          <cell r="B1136" t="str">
            <v>มิตรไมตรีคลินิกเวชกรรม (สนามบินน้ำ)</v>
          </cell>
          <cell r="C1136">
            <v>315</v>
          </cell>
        </row>
        <row r="1137">
          <cell r="A1137" t="str">
            <v>23836</v>
          </cell>
          <cell r="B1137" t="str">
            <v>สามัคคีคลินิกเวชกรรม</v>
          </cell>
          <cell r="C1137">
            <v>40</v>
          </cell>
        </row>
        <row r="1138">
          <cell r="A1138" t="str">
            <v>23839</v>
          </cell>
          <cell r="B1138" t="str">
            <v>รพ.เทพรัตน์นครราชสีมา</v>
          </cell>
          <cell r="C1138">
            <v>1005</v>
          </cell>
        </row>
        <row r="1139">
          <cell r="A1139" t="str">
            <v>23840</v>
          </cell>
          <cell r="B1139" t="str">
            <v>เมืองมีนบุรีคลินิกเวชกรรม</v>
          </cell>
          <cell r="C1139">
            <v>165</v>
          </cell>
        </row>
        <row r="1140">
          <cell r="A1140" t="str">
            <v>23841</v>
          </cell>
          <cell r="B1140" t="str">
            <v>คลินิกเวชกรรมซอยนวลจันทร์</v>
          </cell>
          <cell r="C1140">
            <v>255</v>
          </cell>
        </row>
        <row r="1141">
          <cell r="A1141" t="str">
            <v>23842</v>
          </cell>
          <cell r="B1141" t="str">
            <v>เจริญราษฎร์คลินิกเวชกรรม (พระราม 3 เดิม)</v>
          </cell>
          <cell r="C1141">
            <v>96</v>
          </cell>
        </row>
        <row r="1142">
          <cell r="A1142" t="str">
            <v>23843</v>
          </cell>
          <cell r="B1142" t="str">
            <v>อิสรภาพคลินิกเวชกรรม</v>
          </cell>
          <cell r="C1142">
            <v>264</v>
          </cell>
        </row>
        <row r="1143">
          <cell r="A1143" t="str">
            <v>23845</v>
          </cell>
          <cell r="B1143" t="str">
            <v>คลินิกเวชกรรมแพทย์ศรีนครินทร์ สาขาสี่แยกศรีนุช</v>
          </cell>
          <cell r="C1143">
            <v>20</v>
          </cell>
        </row>
        <row r="1144">
          <cell r="A1144" t="str">
            <v>23847</v>
          </cell>
          <cell r="B1144" t="str">
            <v>พิบูลวัฒนาคลินิกเวชกรรม</v>
          </cell>
          <cell r="C1144">
            <v>112</v>
          </cell>
        </row>
        <row r="1145">
          <cell r="A1145" t="str">
            <v>23850</v>
          </cell>
          <cell r="B1145" t="str">
            <v>สหคลินิกถนนนวมินทร์</v>
          </cell>
          <cell r="C1145">
            <v>146</v>
          </cell>
        </row>
        <row r="1146">
          <cell r="A1146" t="str">
            <v>23851</v>
          </cell>
          <cell r="B1146" t="str">
            <v>อินทัชเมอดิแคร์คลินิกเวชกรรม สาขาดินแดง</v>
          </cell>
          <cell r="C1146">
            <v>262</v>
          </cell>
        </row>
        <row r="1147">
          <cell r="A1147" t="str">
            <v>23852</v>
          </cell>
          <cell r="B1147" t="str">
            <v>ธมวรรณสหคลินิก</v>
          </cell>
          <cell r="C1147">
            <v>132</v>
          </cell>
        </row>
        <row r="1148">
          <cell r="A1148" t="str">
            <v>23853</v>
          </cell>
          <cell r="B1148" t="str">
            <v>เพชรคลินิกเวชกรรม</v>
          </cell>
          <cell r="C1148">
            <v>115</v>
          </cell>
        </row>
        <row r="1149">
          <cell r="A1149" t="str">
            <v>23854</v>
          </cell>
          <cell r="B1149" t="str">
            <v>สหคลินิกบางชัน</v>
          </cell>
          <cell r="C1149">
            <v>150</v>
          </cell>
        </row>
        <row r="1150">
          <cell r="A1150" t="str">
            <v>23855</v>
          </cell>
          <cell r="B1150" t="str">
            <v>เรือพระร่วงคลินิกเวชกรรม สาขาปัฐวิกรณ์</v>
          </cell>
          <cell r="C1150">
            <v>175</v>
          </cell>
        </row>
        <row r="1151">
          <cell r="A1151" t="str">
            <v>23877</v>
          </cell>
          <cell r="B1151" t="str">
            <v>คลินิกเวชกรรมสายสัมพันธ์</v>
          </cell>
          <cell r="C1151">
            <v>241</v>
          </cell>
        </row>
        <row r="1152">
          <cell r="A1152" t="str">
            <v>23878</v>
          </cell>
          <cell r="B1152" t="str">
            <v>คลินิกเวชกรรมหนองค้างพลู 1</v>
          </cell>
          <cell r="C1152">
            <v>316</v>
          </cell>
        </row>
        <row r="1153">
          <cell r="A1153" t="str">
            <v>23882</v>
          </cell>
          <cell r="B1153" t="str">
            <v>มิตรชุมชนคลินิกเวชกรรม สาขาจอมทอง</v>
          </cell>
          <cell r="C1153">
            <v>145</v>
          </cell>
        </row>
        <row r="1154">
          <cell r="A1154" t="str">
            <v>23884</v>
          </cell>
          <cell r="B1154" t="str">
            <v>จันทรเกษมคลินิกเวชกรรม</v>
          </cell>
          <cell r="C1154">
            <v>100</v>
          </cell>
        </row>
        <row r="1155">
          <cell r="A1155" t="str">
            <v>23886</v>
          </cell>
          <cell r="B1155" t="str">
            <v>คลินิกเวชกรรมอยู่สุข</v>
          </cell>
          <cell r="C1155">
            <v>46</v>
          </cell>
        </row>
        <row r="1156">
          <cell r="A1156" t="str">
            <v>23892</v>
          </cell>
          <cell r="B1156" t="str">
            <v>คลินิกเวชกรรมใกล้บ้าน</v>
          </cell>
          <cell r="C1156">
            <v>195</v>
          </cell>
        </row>
        <row r="1157">
          <cell r="A1157" t="str">
            <v>23901</v>
          </cell>
          <cell r="B1157" t="str">
            <v>คลินิกเวชกรรมเจริญแพทย์ ปิ่นเกล้า</v>
          </cell>
          <cell r="C1157">
            <v>123</v>
          </cell>
        </row>
        <row r="1158">
          <cell r="A1158" t="str">
            <v>23902</v>
          </cell>
          <cell r="B1158" t="str">
            <v>คลินิกเวชกรรมเจริญแพทย์ ดุสิต</v>
          </cell>
          <cell r="C1158">
            <v>163</v>
          </cell>
        </row>
        <row r="1159">
          <cell r="A1159" t="str">
            <v>23905</v>
          </cell>
          <cell r="B1159" t="str">
            <v>นาหลวงคลินิกเวชกรรม</v>
          </cell>
          <cell r="C1159">
            <v>89</v>
          </cell>
        </row>
        <row r="1160">
          <cell r="A1160" t="str">
            <v>23909</v>
          </cell>
          <cell r="B1160" t="str">
            <v>คลินิกเวชกรรมรดาวุฒิ  สาขาบางแวก</v>
          </cell>
          <cell r="C1160">
            <v>325</v>
          </cell>
        </row>
        <row r="1161">
          <cell r="A1161" t="str">
            <v>23910</v>
          </cell>
          <cell r="B1161" t="str">
            <v>การแพทย์เทอดไทคลินิกเวชกรรม</v>
          </cell>
          <cell r="C1161">
            <v>312</v>
          </cell>
        </row>
        <row r="1162">
          <cell r="A1162" t="str">
            <v>23933</v>
          </cell>
          <cell r="B1162" t="str">
            <v>มิตรไมตรีคลินิกเวชกรรม(พิมลราช)</v>
          </cell>
          <cell r="C1162">
            <v>324</v>
          </cell>
        </row>
        <row r="1163">
          <cell r="A1163" t="str">
            <v>23947</v>
          </cell>
          <cell r="B1163" t="str">
            <v>มิตรไมตรีคลินิกเวชกรรม (สาขาอู่ทอง)</v>
          </cell>
          <cell r="C1163">
            <v>363</v>
          </cell>
        </row>
        <row r="1164">
          <cell r="A1164" t="str">
            <v>23948</v>
          </cell>
          <cell r="B1164" t="str">
            <v>มิตรไมตรีคลินิกเวชกรรม (คลองสาม)</v>
          </cell>
          <cell r="C1164">
            <v>97</v>
          </cell>
        </row>
        <row r="1165">
          <cell r="A1165" t="str">
            <v>23962</v>
          </cell>
          <cell r="B1165" t="str">
            <v>รพ.นิคมพัฒนา</v>
          </cell>
          <cell r="C1165">
            <v>321</v>
          </cell>
        </row>
        <row r="1166">
          <cell r="A1166" t="str">
            <v>24032</v>
          </cell>
          <cell r="B1166" t="str">
            <v>รพ.นาตาล</v>
          </cell>
          <cell r="C1166">
            <v>632</v>
          </cell>
        </row>
        <row r="1167">
          <cell r="A1167" t="str">
            <v>24041</v>
          </cell>
          <cell r="B1167" t="str">
            <v>รักษ์สุขคลินิกเวชกรรม สาขาไวท์เฮ้าส์</v>
          </cell>
          <cell r="C1167">
            <v>40</v>
          </cell>
        </row>
        <row r="1168">
          <cell r="A1168" t="str">
            <v>24042</v>
          </cell>
          <cell r="B1168" t="str">
            <v>รักษ์สุขคลินิกเวชกรรม สาขาคลองสาม</v>
          </cell>
          <cell r="C1168">
            <v>80</v>
          </cell>
        </row>
        <row r="1169">
          <cell r="A1169" t="str">
            <v>24060</v>
          </cell>
          <cell r="B1169" t="str">
            <v>โรงพยาบาลมหาวิทยาลัยเทคโนโลยีสุรนารี</v>
          </cell>
          <cell r="C1169">
            <v>687</v>
          </cell>
        </row>
        <row r="1170">
          <cell r="A1170" t="str">
            <v>24079</v>
          </cell>
          <cell r="B1170" t="str">
            <v>คาเมราตาคลินิกเวชกรรม สาขามหาวิทยาลัยธุรกิจบัณฑิต</v>
          </cell>
          <cell r="C1170">
            <v>60</v>
          </cell>
        </row>
        <row r="1171">
          <cell r="A1171" t="str">
            <v>24080</v>
          </cell>
          <cell r="B1171" t="str">
            <v>คาเมราตาคลินิกเวชกรรม สาขาหลักสี่</v>
          </cell>
          <cell r="C1171">
            <v>58</v>
          </cell>
        </row>
        <row r="1172">
          <cell r="A1172" t="str">
            <v>24081</v>
          </cell>
          <cell r="B1172" t="str">
            <v>คาเมราตาคลินิกเวชกรรม สาขาทุ่งสองห้อง</v>
          </cell>
          <cell r="C1172">
            <v>74</v>
          </cell>
        </row>
        <row r="1173">
          <cell r="A1173" t="str">
            <v>24128</v>
          </cell>
          <cell r="B1173" t="str">
            <v>มิตรไมตรีคลินิกเวชกรรม (เขาน้อย)</v>
          </cell>
          <cell r="C1173">
            <v>246</v>
          </cell>
        </row>
        <row r="1174">
          <cell r="A1174" t="str">
            <v>24191</v>
          </cell>
          <cell r="B1174" t="str">
            <v>รพ.วิภาราม  ปากเกร็ด</v>
          </cell>
          <cell r="C1174">
            <v>27</v>
          </cell>
        </row>
        <row r="1175">
          <cell r="A1175" t="str">
            <v>24192</v>
          </cell>
          <cell r="B1175" t="str">
            <v>คลินิกเวชกรรมเยนเนอรัลเมืองเอก</v>
          </cell>
          <cell r="C1175">
            <v>20</v>
          </cell>
        </row>
        <row r="1176">
          <cell r="A1176" t="str">
            <v>24551</v>
          </cell>
          <cell r="B1176" t="str">
            <v>สายไหมสหคลินิก สาขาลาดกระบัง</v>
          </cell>
          <cell r="C1176">
            <v>133</v>
          </cell>
        </row>
        <row r="1177">
          <cell r="A1177" t="str">
            <v>24552</v>
          </cell>
          <cell r="B1177" t="str">
            <v>สายไหมคลินิกเวชกรรม สาขาเสรีไทย</v>
          </cell>
          <cell r="C1177">
            <v>51</v>
          </cell>
        </row>
        <row r="1178">
          <cell r="A1178" t="str">
            <v>24553</v>
          </cell>
          <cell r="B1178" t="str">
            <v>สายไหมคลินิกเวชกรรมสาขาหทัยราษฎร์</v>
          </cell>
          <cell r="C1178">
            <v>154</v>
          </cell>
        </row>
        <row r="1179">
          <cell r="A1179" t="str">
            <v>24554</v>
          </cell>
          <cell r="B1179" t="str">
            <v>สายไหมสหคลินิค สาขาหมู่บ้านนักกีฬา</v>
          </cell>
          <cell r="C1179">
            <v>138</v>
          </cell>
        </row>
        <row r="1180">
          <cell r="A1180" t="str">
            <v>24555</v>
          </cell>
          <cell r="B1180" t="str">
            <v>สายไหมคลินิกเวชกรรม สาขาเคหะร่มเกล้า</v>
          </cell>
          <cell r="C1180">
            <v>202</v>
          </cell>
        </row>
        <row r="1181">
          <cell r="A1181" t="str">
            <v>24668</v>
          </cell>
          <cell r="B1181" t="str">
            <v>ลภาราม 1 คลินิกเวชกรรม</v>
          </cell>
          <cell r="C1181">
            <v>40</v>
          </cell>
        </row>
        <row r="1182">
          <cell r="A1182" t="str">
            <v>24673</v>
          </cell>
          <cell r="B1182" t="str">
            <v>รพ.ศรีนครินทร์ (ปัญญานันทภิกขุ)</v>
          </cell>
          <cell r="C1182">
            <v>1208</v>
          </cell>
        </row>
        <row r="1183">
          <cell r="A1183" t="str">
            <v>24678</v>
          </cell>
          <cell r="B1183" t="str">
            <v>รพ.องค์การบริหารส่วนจังหวัดภูเก็ต</v>
          </cell>
          <cell r="C1183">
            <v>1085</v>
          </cell>
        </row>
        <row r="1184">
          <cell r="A1184" t="str">
            <v>24680</v>
          </cell>
          <cell r="B1184" t="str">
            <v>คลินิกชุมชนอบอุ่นหมอเกรียงศักดิ์</v>
          </cell>
          <cell r="C1184">
            <v>120</v>
          </cell>
        </row>
        <row r="1185">
          <cell r="A1185" t="str">
            <v>24684</v>
          </cell>
          <cell r="B1185" t="str">
            <v>ศูนย์บริการสาธารณสุขเทศบาลเมืองชัยภูมิ แห่งที่ 3</v>
          </cell>
          <cell r="C1185">
            <v>261</v>
          </cell>
        </row>
        <row r="1186">
          <cell r="A1186" t="str">
            <v>24689</v>
          </cell>
          <cell r="B1186" t="str">
            <v>รพ.กรงปินัง</v>
          </cell>
          <cell r="C1186">
            <v>856</v>
          </cell>
        </row>
        <row r="1187">
          <cell r="A1187" t="str">
            <v>24692</v>
          </cell>
          <cell r="B1187" t="str">
            <v>โรงพยาบาลเฉลิมพระเกียรติ</v>
          </cell>
          <cell r="C1187">
            <v>1020</v>
          </cell>
        </row>
        <row r="1188">
          <cell r="A1188" t="str">
            <v>24698</v>
          </cell>
          <cell r="B1188" t="str">
            <v>คาเมราตาคลินิกเวชกรรม สาขาเมืองเอก</v>
          </cell>
          <cell r="C1188">
            <v>60</v>
          </cell>
        </row>
        <row r="1189">
          <cell r="A1189" t="str">
            <v>24704</v>
          </cell>
          <cell r="B1189" t="str">
            <v>รพ.กุดรัง</v>
          </cell>
          <cell r="C1189">
            <v>1442</v>
          </cell>
        </row>
        <row r="1190">
          <cell r="A1190" t="str">
            <v>24706</v>
          </cell>
          <cell r="B1190" t="str">
            <v>ศูนย์บริการสาธารณสุขเทศบาลตำบลหนองป่าครั่ง</v>
          </cell>
          <cell r="C1190">
            <v>6</v>
          </cell>
        </row>
        <row r="1191">
          <cell r="A1191" t="str">
            <v>24744</v>
          </cell>
          <cell r="B1191" t="str">
            <v>แฟมิลี่แคร์ คลินิกเวชกรรม (สงขลา)</v>
          </cell>
          <cell r="C1191">
            <v>40</v>
          </cell>
        </row>
        <row r="1192">
          <cell r="A1192" t="str">
            <v>24745</v>
          </cell>
          <cell r="B1192" t="str">
            <v>เฮลท์แคร์คลินิกเวชกรรม (แฟมิลี่แคร์ฯหาดใหญ่)</v>
          </cell>
          <cell r="C1192">
            <v>100</v>
          </cell>
        </row>
        <row r="1193">
          <cell r="A1193" t="str">
            <v>24821</v>
          </cell>
          <cell r="B1193" t="str">
            <v>โรงพยาบาลนาเยีย</v>
          </cell>
          <cell r="C1193">
            <v>1683</v>
          </cell>
        </row>
        <row r="1194">
          <cell r="A1194" t="str">
            <v>24840</v>
          </cell>
          <cell r="B1194" t="str">
            <v>ลาดพร้าวการแพทย์คลินิกเวชกรรม</v>
          </cell>
          <cell r="C1194">
            <v>132</v>
          </cell>
        </row>
        <row r="1195">
          <cell r="A1195" t="str">
            <v>24841</v>
          </cell>
          <cell r="B1195" t="str">
            <v>คลินิกเวชกรรมวังหิน</v>
          </cell>
          <cell r="C1195">
            <v>162</v>
          </cell>
        </row>
        <row r="1196">
          <cell r="A1196" t="str">
            <v>24902</v>
          </cell>
          <cell r="B1196" t="str">
            <v>ประชาสุขคลินิกเวชกรรม</v>
          </cell>
          <cell r="C1196">
            <v>156</v>
          </cell>
        </row>
        <row r="1197">
          <cell r="A1197" t="str">
            <v>24903</v>
          </cell>
          <cell r="B1197" t="str">
            <v>ประชาสุขคลินิกเวชกรรม สาขาอินทามระ 4</v>
          </cell>
          <cell r="C1197">
            <v>31</v>
          </cell>
        </row>
        <row r="1198">
          <cell r="A1198" t="str">
            <v>24925</v>
          </cell>
          <cell r="B1198" t="str">
            <v>มิตรไมตรีคลินิกเวชกรรม(สาขาไทยสมบูรณ์)</v>
          </cell>
          <cell r="C1198">
            <v>194</v>
          </cell>
        </row>
        <row r="1199">
          <cell r="A1199" t="str">
            <v>24929</v>
          </cell>
          <cell r="B1199" t="str">
            <v>สร้างสุขคลินิกเวชกรรม</v>
          </cell>
          <cell r="C1199">
            <v>74</v>
          </cell>
        </row>
        <row r="1200">
          <cell r="A1200" t="str">
            <v>24930</v>
          </cell>
          <cell r="B1200" t="str">
            <v>สุขเจริญคลินิกเวชกรรม</v>
          </cell>
          <cell r="C1200">
            <v>141</v>
          </cell>
        </row>
        <row r="1201">
          <cell r="A1201" t="str">
            <v>24931</v>
          </cell>
          <cell r="B1201" t="str">
            <v>เรือพระร่วงคลินิกเวชกรรม สาขา5</v>
          </cell>
          <cell r="C1201">
            <v>97</v>
          </cell>
        </row>
        <row r="1202">
          <cell r="A1202" t="str">
            <v>24956</v>
          </cell>
          <cell r="B1202" t="str">
            <v>รพ.เวียงหนองล่อง</v>
          </cell>
          <cell r="C1202">
            <v>722</v>
          </cell>
        </row>
        <row r="1203">
          <cell r="A1203" t="str">
            <v>24957</v>
          </cell>
          <cell r="B1203" t="str">
            <v>พญาไทสิทธิเวชคลินิกเวชกรรม</v>
          </cell>
          <cell r="C1203">
            <v>133</v>
          </cell>
        </row>
        <row r="1204">
          <cell r="A1204" t="str">
            <v>24966</v>
          </cell>
          <cell r="B1204" t="str">
            <v>คลินิกเวชกรรมรวินท์มาศ สาขาพหลโยธิน 2</v>
          </cell>
          <cell r="C1204">
            <v>31</v>
          </cell>
        </row>
        <row r="1205">
          <cell r="A1205" t="str">
            <v>24967</v>
          </cell>
          <cell r="B1205" t="str">
            <v>สหคลินิกซอยเพชรบุรี 35</v>
          </cell>
          <cell r="C1205">
            <v>123</v>
          </cell>
        </row>
        <row r="1206">
          <cell r="A1206" t="str">
            <v>24968</v>
          </cell>
          <cell r="B1206" t="str">
            <v>ดินแดงคลินิกเวชกรรม</v>
          </cell>
          <cell r="C1206">
            <v>189</v>
          </cell>
        </row>
        <row r="1207">
          <cell r="A1207" t="str">
            <v>24969</v>
          </cell>
          <cell r="B1207" t="str">
            <v>ศิริกัญญาคลินิกเวชกรรม</v>
          </cell>
          <cell r="C1207">
            <v>89</v>
          </cell>
        </row>
        <row r="1208">
          <cell r="A1208" t="str">
            <v>24970</v>
          </cell>
          <cell r="B1208" t="str">
            <v>รักสุขภาพคลินิกเวชกรรม</v>
          </cell>
          <cell r="C1208">
            <v>108</v>
          </cell>
        </row>
        <row r="1209">
          <cell r="A1209" t="str">
            <v>24971</v>
          </cell>
          <cell r="B1209" t="str">
            <v>สี่แยกมหานาคคลินิกเวชกรรม</v>
          </cell>
          <cell r="C1209">
            <v>59</v>
          </cell>
        </row>
        <row r="1210">
          <cell r="A1210" t="str">
            <v>24979</v>
          </cell>
          <cell r="B1210" t="str">
            <v>มิตรไมตรีคลินิกเวชกรรม (ตลาดไทยประกัน)</v>
          </cell>
          <cell r="C1210">
            <v>40</v>
          </cell>
        </row>
        <row r="1211">
          <cell r="A1211" t="str">
            <v>25012</v>
          </cell>
          <cell r="B1211" t="str">
            <v>คลินิกเวชกรรมเอเซียอินเตอร์</v>
          </cell>
          <cell r="C1211">
            <v>40</v>
          </cell>
        </row>
        <row r="1212">
          <cell r="A1212" t="str">
            <v>25015</v>
          </cell>
          <cell r="B1212" t="str">
            <v>โรงพยาบาลเพชรเกษม 2</v>
          </cell>
          <cell r="C1212">
            <v>957</v>
          </cell>
        </row>
        <row r="1213">
          <cell r="A1213" t="str">
            <v>25017</v>
          </cell>
          <cell r="B1213" t="str">
            <v>โรงพยาบาลภูเพียง</v>
          </cell>
          <cell r="C1213">
            <v>420</v>
          </cell>
        </row>
        <row r="1214">
          <cell r="A1214" t="str">
            <v>25038</v>
          </cell>
          <cell r="B1214" t="str">
            <v>สุนันทาคลินิกเวชกรรม</v>
          </cell>
          <cell r="C1214">
            <v>80</v>
          </cell>
        </row>
        <row r="1215">
          <cell r="A1215" t="str">
            <v>25058</v>
          </cell>
          <cell r="B1215" t="str">
            <v>โรงพยาบาลกู่แก้ว</v>
          </cell>
          <cell r="C1215">
            <v>1993</v>
          </cell>
        </row>
        <row r="1216">
          <cell r="A1216" t="str">
            <v>25059</v>
          </cell>
          <cell r="B1216" t="str">
            <v>โรงพยาบาลประจักษ์ศิลปาคม</v>
          </cell>
          <cell r="C1216">
            <v>690</v>
          </cell>
        </row>
        <row r="1217">
          <cell r="A1217" t="str">
            <v>25060</v>
          </cell>
          <cell r="B1217" t="str">
            <v>โรงพยาบาลผู้สูงอายุบางขุนเทียน</v>
          </cell>
          <cell r="C1217">
            <v>215</v>
          </cell>
        </row>
        <row r="1218">
          <cell r="A1218" t="str">
            <v>27443</v>
          </cell>
          <cell r="B1218" t="str">
            <v>โรงพยาบาลวังเจ้า</v>
          </cell>
          <cell r="C1218">
            <v>278</v>
          </cell>
        </row>
        <row r="1219">
          <cell r="A1219" t="str">
            <v>27839</v>
          </cell>
          <cell r="B1219" t="str">
            <v>โรงพยาบาลบัวลาย</v>
          </cell>
          <cell r="C1219">
            <v>739</v>
          </cell>
        </row>
        <row r="1220">
          <cell r="A1220" t="str">
            <v>27840</v>
          </cell>
          <cell r="B1220" t="str">
            <v>โรงพยาบาลสีดา</v>
          </cell>
          <cell r="C1220">
            <v>407</v>
          </cell>
        </row>
        <row r="1221">
          <cell r="A1221" t="str">
            <v>27841</v>
          </cell>
          <cell r="B1221" t="str">
            <v>รพ.เทพารักษ์ นครราชสีมา</v>
          </cell>
          <cell r="C1221">
            <v>1102</v>
          </cell>
        </row>
        <row r="1222">
          <cell r="A1222" t="str">
            <v>27842</v>
          </cell>
          <cell r="B1222" t="str">
            <v>โรงพยาบาลเขวาสินรินทร์</v>
          </cell>
          <cell r="C1222">
            <v>1424</v>
          </cell>
        </row>
        <row r="1223">
          <cell r="A1223" t="str">
            <v>27843</v>
          </cell>
          <cell r="B1223" t="str">
            <v>โรงพยาบาลศรีณรงค์</v>
          </cell>
          <cell r="C1223">
            <v>1268</v>
          </cell>
        </row>
        <row r="1224">
          <cell r="A1224" t="str">
            <v>27844</v>
          </cell>
          <cell r="B1224" t="str">
            <v>โรงพยาบาลโนนนารายณ์</v>
          </cell>
          <cell r="C1224">
            <v>1581</v>
          </cell>
        </row>
        <row r="1225">
          <cell r="A1225" t="str">
            <v>27967</v>
          </cell>
          <cell r="B1225" t="str">
            <v>โรงพยาบาลสว่างวีระวงศ์</v>
          </cell>
          <cell r="C1225">
            <v>215</v>
          </cell>
        </row>
        <row r="1226">
          <cell r="A1226" t="str">
            <v>27968</v>
          </cell>
          <cell r="B1226" t="str">
            <v>โรงพยาบาลน้ำขุ่น</v>
          </cell>
          <cell r="C1226">
            <v>1580</v>
          </cell>
        </row>
        <row r="1227">
          <cell r="A1227" t="str">
            <v>27974</v>
          </cell>
          <cell r="B1227" t="str">
            <v>โรงพยาบาลหนองมะโมง</v>
          </cell>
          <cell r="C1227">
            <v>1052</v>
          </cell>
        </row>
        <row r="1228">
          <cell r="A1228" t="str">
            <v>27975</v>
          </cell>
          <cell r="B1228" t="str">
            <v>รพ.เนินขาม</v>
          </cell>
          <cell r="C1228">
            <v>434</v>
          </cell>
        </row>
        <row r="1229">
          <cell r="A1229" t="str">
            <v>27976</v>
          </cell>
          <cell r="B1229" t="str">
            <v>รพ.เหล่าเสือโก้ก</v>
          </cell>
          <cell r="C1229">
            <v>600</v>
          </cell>
        </row>
        <row r="1230">
          <cell r="A1230" t="str">
            <v>27978</v>
          </cell>
          <cell r="B1230" t="str">
            <v>โรงพยาบาลสากเหล็ก</v>
          </cell>
          <cell r="C1230">
            <v>1036</v>
          </cell>
        </row>
        <row r="1231">
          <cell r="A1231" t="str">
            <v>27979</v>
          </cell>
          <cell r="B1231" t="str">
            <v>รพ.บึงนาราง</v>
          </cell>
          <cell r="C1231">
            <v>411</v>
          </cell>
        </row>
        <row r="1232">
          <cell r="A1232" t="str">
            <v>27980</v>
          </cell>
          <cell r="B1232" t="str">
            <v>รพ.ดงเจริญ</v>
          </cell>
          <cell r="C1232">
            <v>887</v>
          </cell>
        </row>
        <row r="1233">
          <cell r="A1233" t="str">
            <v>27988</v>
          </cell>
          <cell r="B1233" t="str">
            <v>โรงพยาบาลทุ่งเขาหลวง</v>
          </cell>
          <cell r="C1233">
            <v>1144</v>
          </cell>
        </row>
        <row r="1234">
          <cell r="A1234" t="str">
            <v>27989</v>
          </cell>
          <cell r="B1234" t="str">
            <v>โรงพยาบาลเชียงขวัญ</v>
          </cell>
          <cell r="C1234">
            <v>568</v>
          </cell>
        </row>
        <row r="1235">
          <cell r="A1235" t="str">
            <v>27990</v>
          </cell>
          <cell r="B1235" t="str">
            <v>โรงพยาบาลหนองฮี</v>
          </cell>
          <cell r="C1235">
            <v>835</v>
          </cell>
        </row>
        <row r="1236">
          <cell r="A1236" t="str">
            <v>28005</v>
          </cell>
          <cell r="B1236" t="str">
            <v>รพ.เมืองพัทยา</v>
          </cell>
          <cell r="C1236">
            <v>1512</v>
          </cell>
        </row>
        <row r="1237">
          <cell r="A1237" t="str">
            <v>28006</v>
          </cell>
          <cell r="B1237" t="str">
            <v>โรงพยาบาลเกาะจันทร์</v>
          </cell>
          <cell r="C1237">
            <v>1467</v>
          </cell>
        </row>
        <row r="1238">
          <cell r="A1238" t="str">
            <v>28010</v>
          </cell>
          <cell r="B1238" t="str">
            <v>โรงพยาบาลโกสัมพีนคร</v>
          </cell>
          <cell r="C1238">
            <v>1210</v>
          </cell>
        </row>
        <row r="1239">
          <cell r="A1239" t="str">
            <v>28013</v>
          </cell>
          <cell r="B1239" t="str">
            <v>รักษ์สุขคลินิกเวชกรรม สาขาฟ้าคราม</v>
          </cell>
          <cell r="C1239">
            <v>60</v>
          </cell>
        </row>
        <row r="1240">
          <cell r="A1240" t="str">
            <v>28014</v>
          </cell>
          <cell r="B1240" t="str">
            <v>โรงพยาบาลพยุห์</v>
          </cell>
          <cell r="C1240">
            <v>1290</v>
          </cell>
        </row>
        <row r="1241">
          <cell r="A1241" t="str">
            <v>28015</v>
          </cell>
          <cell r="B1241" t="str">
            <v>โรงพยาบาลโพธิ์ศรีสุวรรณ</v>
          </cell>
          <cell r="C1241">
            <v>820</v>
          </cell>
        </row>
        <row r="1242">
          <cell r="A1242" t="str">
            <v>28016</v>
          </cell>
          <cell r="B1242" t="str">
            <v>รพ.ศิลาลาด</v>
          </cell>
          <cell r="C1242">
            <v>861</v>
          </cell>
        </row>
        <row r="1243">
          <cell r="A1243" t="str">
            <v>28017</v>
          </cell>
          <cell r="B1243" t="str">
            <v>โรงพยาบาลนาคู</v>
          </cell>
          <cell r="C1243">
            <v>710</v>
          </cell>
        </row>
        <row r="1244">
          <cell r="A1244" t="str">
            <v>28020</v>
          </cell>
          <cell r="B1244" t="str">
            <v>รพ.บ้านด่าน</v>
          </cell>
          <cell r="C1244">
            <v>1465</v>
          </cell>
        </row>
        <row r="1245">
          <cell r="A1245" t="str">
            <v>28778</v>
          </cell>
          <cell r="B1245" t="str">
            <v>รพ.โพธิ์ตาก</v>
          </cell>
          <cell r="C1245">
            <v>381</v>
          </cell>
        </row>
        <row r="1246">
          <cell r="A1246" t="str">
            <v>28785</v>
          </cell>
          <cell r="B1246" t="str">
            <v>โรงพยาบาลบางเสาธง</v>
          </cell>
          <cell r="C1246">
            <v>926</v>
          </cell>
        </row>
        <row r="1247">
          <cell r="A1247" t="str">
            <v>28786</v>
          </cell>
          <cell r="B1247" t="str">
            <v>โรงพยาบาลมะนัง</v>
          </cell>
          <cell r="C1247">
            <v>220</v>
          </cell>
        </row>
        <row r="1248">
          <cell r="A1248" t="str">
            <v>28789</v>
          </cell>
          <cell r="B1248" t="str">
            <v>โรงพยาบาลฆ้องชัย</v>
          </cell>
          <cell r="C1248">
            <v>924</v>
          </cell>
        </row>
        <row r="1249">
          <cell r="A1249" t="str">
            <v>28790</v>
          </cell>
          <cell r="B1249" t="str">
            <v>รพ.ดอนจาน</v>
          </cell>
          <cell r="C1249">
            <v>519</v>
          </cell>
        </row>
        <row r="1250">
          <cell r="A1250" t="str">
            <v>28791</v>
          </cell>
          <cell r="B1250" t="str">
            <v>โรงพยาบาลสามชัย</v>
          </cell>
          <cell r="C1250">
            <v>880</v>
          </cell>
        </row>
        <row r="1251">
          <cell r="A1251" t="str">
            <v>28811</v>
          </cell>
          <cell r="B1251" t="str">
            <v>โรงพยาบาลเฝ้าไร่</v>
          </cell>
          <cell r="C1251">
            <v>1298</v>
          </cell>
        </row>
        <row r="1252">
          <cell r="A1252" t="str">
            <v>28815</v>
          </cell>
          <cell r="B1252" t="str">
            <v>โรงพยาบาลรัตนวาปี</v>
          </cell>
          <cell r="C1252">
            <v>632</v>
          </cell>
        </row>
        <row r="1253">
          <cell r="A1253" t="str">
            <v>28817</v>
          </cell>
          <cell r="B1253" t="str">
            <v>โรงพยาบาลหาดสำราญเฉลิมพระเกียรติ 80 พรรษา</v>
          </cell>
          <cell r="C1253">
            <v>517</v>
          </cell>
        </row>
        <row r="1254">
          <cell r="A1254" t="str">
            <v>28823</v>
          </cell>
          <cell r="B1254" t="str">
            <v>รพ.ดอยหลวง</v>
          </cell>
          <cell r="C1254">
            <v>652</v>
          </cell>
        </row>
        <row r="1255">
          <cell r="A1255" t="str">
            <v>28843</v>
          </cell>
          <cell r="B1255" t="str">
            <v>โรงพยาบาลชื่นชม</v>
          </cell>
          <cell r="C1255">
            <v>713</v>
          </cell>
        </row>
        <row r="1256">
          <cell r="A1256" t="str">
            <v>28849</v>
          </cell>
          <cell r="B1256" t="str">
            <v>รพ.วังสมบูรณ์</v>
          </cell>
          <cell r="C1256">
            <v>1277</v>
          </cell>
        </row>
        <row r="1257">
          <cell r="A1257" t="str">
            <v>28850</v>
          </cell>
          <cell r="B1257" t="str">
            <v>รพ.โคกสูง</v>
          </cell>
          <cell r="C1257">
            <v>1305</v>
          </cell>
        </row>
        <row r="1258">
          <cell r="A1258" t="str">
            <v>28858</v>
          </cell>
          <cell r="B1258" t="str">
            <v>โรงพยาบาลบ้านคา</v>
          </cell>
          <cell r="C1258">
            <v>122</v>
          </cell>
        </row>
        <row r="1259">
          <cell r="A1259" t="str">
            <v>28861</v>
          </cell>
          <cell r="B1259" t="str">
            <v>รพ.หนองหิน</v>
          </cell>
          <cell r="C1259">
            <v>643</v>
          </cell>
        </row>
        <row r="1260">
          <cell r="A1260" t="str">
            <v>28866</v>
          </cell>
          <cell r="B1260" t="str">
            <v>ศูนย์บริการสาธารณสุขเทศบาลนครนนทบุรีที่ 6 (สนามบินน้ำ)</v>
          </cell>
          <cell r="C1260">
            <v>70</v>
          </cell>
        </row>
        <row r="1261">
          <cell r="A1261" t="str">
            <v>28875</v>
          </cell>
          <cell r="B1261" t="str">
            <v>โรงพยาบาลบางบัวทอง 2</v>
          </cell>
          <cell r="C1261">
            <v>811</v>
          </cell>
        </row>
        <row r="1262">
          <cell r="A1262" t="str">
            <v>28898</v>
          </cell>
          <cell r="B1262" t="str">
            <v>สุขผลินคลินิกเวชกรรม</v>
          </cell>
          <cell r="C1262">
            <v>26</v>
          </cell>
        </row>
        <row r="1263">
          <cell r="A1263" t="str">
            <v>29201</v>
          </cell>
          <cell r="B1263" t="str">
            <v>เจริญกรุง 56 คลินิกเวชกรรม</v>
          </cell>
          <cell r="C1263">
            <v>83</v>
          </cell>
        </row>
        <row r="1264">
          <cell r="A1264" t="str">
            <v>29202</v>
          </cell>
          <cell r="B1264" t="str">
            <v>จันทร์ 16 คลินิกเวชกรรม</v>
          </cell>
          <cell r="C1264">
            <v>129</v>
          </cell>
        </row>
        <row r="1265">
          <cell r="A1265" t="str">
            <v>29203</v>
          </cell>
          <cell r="B1265" t="str">
            <v>บางจากคลินิกเวชกรรม</v>
          </cell>
          <cell r="C1265">
            <v>188</v>
          </cell>
        </row>
        <row r="1266">
          <cell r="A1266" t="str">
            <v>29204</v>
          </cell>
          <cell r="B1266" t="str">
            <v>คลินิกเวชกรรมแพทย์ศรีนครินทร์ สาขาประเวศ</v>
          </cell>
          <cell r="C1266">
            <v>79</v>
          </cell>
        </row>
        <row r="1267">
          <cell r="A1267" t="str">
            <v>29205</v>
          </cell>
          <cell r="B1267" t="str">
            <v>เจริญกรุง 91 คลินิกเวชกรรม</v>
          </cell>
          <cell r="C1267">
            <v>193</v>
          </cell>
        </row>
        <row r="1268">
          <cell r="A1268" t="str">
            <v>29206</v>
          </cell>
          <cell r="B1268" t="str">
            <v>คลินิกเวชกรรมแพทย์ศรีนครินทร์ สาขาพัฒนาการ</v>
          </cell>
          <cell r="C1268">
            <v>24</v>
          </cell>
        </row>
        <row r="1269">
          <cell r="A1269" t="str">
            <v>31159</v>
          </cell>
          <cell r="B1269" t="str">
            <v>มิตรไมตรีคลินิกเวชกรรม (แพรกษา)</v>
          </cell>
          <cell r="C1269">
            <v>66</v>
          </cell>
        </row>
        <row r="1270">
          <cell r="A1270" t="str">
            <v>31161</v>
          </cell>
          <cell r="B1270" t="str">
            <v>รักษ์สุขคลินิกเวชกรรม สาขาคลองแปด</v>
          </cell>
          <cell r="C1270">
            <v>100</v>
          </cell>
        </row>
        <row r="1271">
          <cell r="A1271" t="str">
            <v>31327</v>
          </cell>
          <cell r="B1271" t="str">
            <v>รพ.คลองเขื่อน</v>
          </cell>
          <cell r="C1271">
            <v>971</v>
          </cell>
        </row>
        <row r="1272">
          <cell r="A1272" t="str">
            <v>33159</v>
          </cell>
          <cell r="B1272" t="str">
            <v>นพเวชคลินิคเวชกรรม สาขาคลอง7 ลำลูกกา</v>
          </cell>
          <cell r="C1272">
            <v>30</v>
          </cell>
        </row>
        <row r="1273">
          <cell r="A1273" t="str">
            <v>33160</v>
          </cell>
          <cell r="B1273" t="str">
            <v>นพเวชคลิกนิก สาขาคลอง 4</v>
          </cell>
          <cell r="C1273">
            <v>40</v>
          </cell>
        </row>
        <row r="1274">
          <cell r="A1274" t="str">
            <v>40491</v>
          </cell>
          <cell r="B1274" t="str">
            <v>รพ.เฉลิมพระเกียรติ</v>
          </cell>
          <cell r="C1274">
            <v>1163</v>
          </cell>
        </row>
        <row r="1275">
          <cell r="A1275" t="str">
            <v>40492</v>
          </cell>
          <cell r="B1275" t="str">
            <v>โรงพยาบาลพ่อท่านคล้ายวาจาสิทธิ์</v>
          </cell>
          <cell r="C1275">
            <v>1375</v>
          </cell>
        </row>
        <row r="1276">
          <cell r="A1276" t="str">
            <v>40732</v>
          </cell>
          <cell r="B1276" t="str">
            <v>นวมินทร์คลินิกเวชกรรม (สาขา ม.มหานคร)</v>
          </cell>
          <cell r="C1276">
            <v>105</v>
          </cell>
        </row>
        <row r="1277">
          <cell r="A1277" t="str">
            <v>40742</v>
          </cell>
          <cell r="B1277" t="str">
            <v>โรงพยาบาลนบพิตำ</v>
          </cell>
          <cell r="C1277">
            <v>898</v>
          </cell>
        </row>
        <row r="1278">
          <cell r="A1278" t="str">
            <v>40743</v>
          </cell>
          <cell r="B1278" t="str">
            <v>โรงพยาบาลพระพรหม</v>
          </cell>
          <cell r="C1278">
            <v>2036</v>
          </cell>
        </row>
        <row r="1279">
          <cell r="A1279" t="str">
            <v>40748</v>
          </cell>
          <cell r="B1279" t="str">
            <v>คลินิกเวชกรรมเฉพาะทางมูลนิธิกู้ภัยร่มไทร</v>
          </cell>
          <cell r="C1279">
            <v>35</v>
          </cell>
        </row>
        <row r="1280">
          <cell r="A1280" t="str">
            <v>40749</v>
          </cell>
          <cell r="B1280" t="str">
            <v>โรงพยาบาลชุมตาบง</v>
          </cell>
          <cell r="C1280">
            <v>1555</v>
          </cell>
        </row>
        <row r="1281">
          <cell r="A1281" t="str">
            <v>40813</v>
          </cell>
          <cell r="B1281" t="str">
            <v>คลินิกเวชกรรมกล้วยน้ำไท สาขาอ่อนนุช</v>
          </cell>
          <cell r="C1281">
            <v>110</v>
          </cell>
        </row>
        <row r="1282">
          <cell r="A1282" t="str">
            <v>40840</v>
          </cell>
          <cell r="B1282" t="str">
            <v>โรงพยาบาลวังยาง</v>
          </cell>
          <cell r="C1282">
            <v>536</v>
          </cell>
        </row>
        <row r="1283">
          <cell r="A1283" t="str">
            <v>40848</v>
          </cell>
          <cell r="B1283" t="str">
            <v>คลินิกเวชกรรมกล้วยน้ำไท สาขาสาทร</v>
          </cell>
          <cell r="C1283">
            <v>24</v>
          </cell>
        </row>
        <row r="1284">
          <cell r="A1284" t="str">
            <v>40855</v>
          </cell>
          <cell r="B1284" t="str">
            <v>มิตรไมตรีคลินิกเวชกรรม (ลาดสวาย)</v>
          </cell>
          <cell r="C1284">
            <v>311</v>
          </cell>
        </row>
        <row r="1285">
          <cell r="A1285" t="str">
            <v>40880</v>
          </cell>
          <cell r="B1285" t="str">
            <v>สุขกมลคลินิกเวชกรรม (พระรามสาม 65)</v>
          </cell>
          <cell r="C1285">
            <v>251</v>
          </cell>
        </row>
        <row r="1286">
          <cell r="A1286" t="str">
            <v>40964</v>
          </cell>
          <cell r="B1286" t="str">
            <v>บ้านอบอุ่นคลินิคเวชกรรม สาขาคลองหก</v>
          </cell>
          <cell r="C1286">
            <v>20</v>
          </cell>
        </row>
        <row r="1287">
          <cell r="A1287" t="str">
            <v>40965</v>
          </cell>
          <cell r="B1287" t="str">
            <v>บ้านอบอุ่นคลินิกเวชกรรม สาขาสะพานแดง</v>
          </cell>
          <cell r="C1287">
            <v>20</v>
          </cell>
        </row>
        <row r="1288">
          <cell r="A1288" t="str">
            <v>40986</v>
          </cell>
          <cell r="B1288" t="str">
            <v>มิตรไมตรีสหคลินิก (ลาซาล)</v>
          </cell>
          <cell r="C1288">
            <v>263</v>
          </cell>
        </row>
        <row r="1289">
          <cell r="A1289" t="str">
            <v>40987</v>
          </cell>
          <cell r="B1289" t="str">
            <v>บางกอกใหญ่คลินิกเวชกรรม</v>
          </cell>
          <cell r="C1289">
            <v>116</v>
          </cell>
        </row>
        <row r="1290">
          <cell r="A1290" t="str">
            <v>40988</v>
          </cell>
          <cell r="B1290" t="str">
            <v>สะพานสูงคลินิกเวชกรรม</v>
          </cell>
          <cell r="C1290">
            <v>148</v>
          </cell>
        </row>
        <row r="1291">
          <cell r="A1291" t="str">
            <v>40991</v>
          </cell>
          <cell r="B1291" t="str">
            <v>อินทัชเมดิแคร์คลินิกเวชกรรม สาขาราษฎร์บูรณะ</v>
          </cell>
          <cell r="C1291">
            <v>180</v>
          </cell>
        </row>
        <row r="1292">
          <cell r="A1292" t="str">
            <v>40992</v>
          </cell>
          <cell r="B1292" t="str">
            <v>สหคลินิกแพทย์ปัญญา2</v>
          </cell>
          <cell r="C1292">
            <v>245</v>
          </cell>
        </row>
        <row r="1293">
          <cell r="A1293" t="str">
            <v>41063</v>
          </cell>
          <cell r="B1293" t="str">
            <v>คลินิกเวชกรรมท่าพระ</v>
          </cell>
          <cell r="C1293">
            <v>160</v>
          </cell>
        </row>
        <row r="1294">
          <cell r="A1294" t="str">
            <v>41064</v>
          </cell>
          <cell r="B1294" t="str">
            <v>คลินิกเวชกรรมตลิ่งชัน</v>
          </cell>
          <cell r="C1294">
            <v>165</v>
          </cell>
        </row>
        <row r="1295">
          <cell r="A1295" t="str">
            <v>41065</v>
          </cell>
          <cell r="B1295" t="str">
            <v>คลินิกเวชกรรมฉัตรลดา</v>
          </cell>
          <cell r="C1295">
            <v>40</v>
          </cell>
        </row>
        <row r="1296">
          <cell r="A1296" t="str">
            <v>41068</v>
          </cell>
          <cell r="B1296" t="str">
            <v>สุขะวิทยาสหคลินิก</v>
          </cell>
          <cell r="C1296">
            <v>3</v>
          </cell>
        </row>
        <row r="1297">
          <cell r="A1297" t="str">
            <v>41070</v>
          </cell>
          <cell r="B1297" t="str">
            <v>ศิริพัฒน์เมดดิคัล คลินิกเวชกรรม</v>
          </cell>
          <cell r="C1297">
            <v>102</v>
          </cell>
        </row>
        <row r="1298">
          <cell r="A1298" t="str">
            <v>41071</v>
          </cell>
          <cell r="B1298" t="str">
            <v>ศิริพัฒน์เมดดิคัล สหคลินิก</v>
          </cell>
          <cell r="C1298">
            <v>133</v>
          </cell>
        </row>
        <row r="1299">
          <cell r="A1299" t="str">
            <v>41072</v>
          </cell>
          <cell r="B1299" t="str">
            <v>โรงพยาบาลทั่วไปขนาดเล็กสหวิทยาการมะลิ</v>
          </cell>
          <cell r="C1299">
            <v>21</v>
          </cell>
        </row>
        <row r="1300">
          <cell r="A1300" t="str">
            <v>41074</v>
          </cell>
          <cell r="B1300" t="str">
            <v>ธนารมย์สหคลินิค(ราชพฤกษ์-สวนผัก)</v>
          </cell>
          <cell r="C1300">
            <v>46</v>
          </cell>
        </row>
        <row r="1301">
          <cell r="A1301" t="str">
            <v>41089</v>
          </cell>
          <cell r="B1301" t="str">
            <v>นวมินทร์คลินิกเวชกรรม (สาขาเคหะร่มเกล้า)</v>
          </cell>
          <cell r="C1301">
            <v>53</v>
          </cell>
        </row>
        <row r="1302">
          <cell r="A1302" t="str">
            <v>41090</v>
          </cell>
          <cell r="B1302" t="str">
            <v>นวมินทร์คลินิกเวชกรรมสาขาสะพานสูง</v>
          </cell>
          <cell r="C1302">
            <v>71</v>
          </cell>
        </row>
        <row r="1303">
          <cell r="A1303" t="str">
            <v>41091</v>
          </cell>
          <cell r="B1303" t="str">
            <v>นวมินทร์คลินิกเวชกรรมสาขาคันนายาว</v>
          </cell>
          <cell r="C1303">
            <v>167</v>
          </cell>
        </row>
        <row r="1304">
          <cell r="A1304" t="str">
            <v>41096</v>
          </cell>
          <cell r="B1304" t="str">
            <v>นิมิตรใหม่คลินิกเวชกรรม</v>
          </cell>
          <cell r="C1304">
            <v>115</v>
          </cell>
        </row>
        <row r="1305">
          <cell r="A1305" t="str">
            <v>41303</v>
          </cell>
          <cell r="B1305" t="str">
            <v>มิตรไมตรีคลินิกเวชกรรม (ท่าทราย)</v>
          </cell>
          <cell r="C1305">
            <v>340</v>
          </cell>
        </row>
        <row r="1306">
          <cell r="A1306" t="str">
            <v>41319</v>
          </cell>
          <cell r="B1306" t="str">
            <v>บ้านอบอุ่นคลินิกเวชกรรม สาขาบางพูน</v>
          </cell>
          <cell r="C1306">
            <v>17</v>
          </cell>
        </row>
        <row r="1307">
          <cell r="A1307" t="str">
            <v>41333</v>
          </cell>
          <cell r="B1307" t="str">
            <v>มิตรไมตรีคลินิกเวชกรรม(บางปู)</v>
          </cell>
          <cell r="C1307">
            <v>1</v>
          </cell>
        </row>
        <row r="1308">
          <cell r="A1308" t="str">
            <v>41334</v>
          </cell>
          <cell r="B1308" t="str">
            <v>มิตรไมตรีคลินิกเวชกรรม (วัดด่านสำโรง)</v>
          </cell>
          <cell r="C1308">
            <v>215</v>
          </cell>
        </row>
        <row r="1309">
          <cell r="A1309" t="str">
            <v>41359</v>
          </cell>
          <cell r="B1309" t="str">
            <v>มิตรไมตรีคลินิกเวชกรรม(วัดวังหิน)</v>
          </cell>
          <cell r="C1309">
            <v>11</v>
          </cell>
        </row>
        <row r="1310">
          <cell r="A1310" t="str">
            <v>41373</v>
          </cell>
          <cell r="B1310" t="str">
            <v>รพ.รามาธิบดีจักรีนฤบดินทร์</v>
          </cell>
          <cell r="C1310">
            <v>12</v>
          </cell>
        </row>
        <row r="1311">
          <cell r="A1311" t="str">
            <v>41382</v>
          </cell>
          <cell r="B1311" t="str">
            <v>มิตรไมตรีคลินิกเวชกรรม(มาบยางพร)</v>
          </cell>
          <cell r="C1311">
            <v>15</v>
          </cell>
        </row>
        <row r="1312">
          <cell r="A1312" t="str">
            <v>41383</v>
          </cell>
          <cell r="B1312" t="str">
            <v>มิตรไมตรีคลินิกเวชกรรม(สะพานสี่)</v>
          </cell>
          <cell r="C1312">
            <v>52</v>
          </cell>
        </row>
        <row r="1313">
          <cell r="A1313" t="str">
            <v>41425</v>
          </cell>
          <cell r="B1313" t="str">
            <v>มิตรไมตรีคลินิกเวชกรรม (บึงคำพร้อย)</v>
          </cell>
          <cell r="C1313">
            <v>327</v>
          </cell>
        </row>
        <row r="1314">
          <cell r="A1314" t="str">
            <v>41435</v>
          </cell>
          <cell r="B1314" t="str">
            <v>บ้านอบอุ่นคลินิกเวชกรรม(สาขาปลายบาง)</v>
          </cell>
          <cell r="C1314">
            <v>61</v>
          </cell>
        </row>
        <row r="1315">
          <cell r="A1315" t="str">
            <v>41438</v>
          </cell>
          <cell r="B1315" t="str">
            <v>มิตรไมตรีคลินิกเวชกรรม (ประชานิเวศน์3)</v>
          </cell>
          <cell r="C1315">
            <v>339</v>
          </cell>
        </row>
        <row r="1316">
          <cell r="A1316" t="str">
            <v>41441</v>
          </cell>
          <cell r="B1316" t="str">
            <v>มิตรไมตรีคลินิกเวชกรรม(เทพประสิทธิ์)</v>
          </cell>
          <cell r="C1316">
            <v>27</v>
          </cell>
        </row>
        <row r="1317">
          <cell r="A1317" t="str">
            <v>41509</v>
          </cell>
          <cell r="B1317" t="str">
            <v>โรงพยาบาลศูนย์การแพทย์มหาวิทยาลัยแม่ฟ้าหลวง</v>
          </cell>
          <cell r="C1317">
            <v>11</v>
          </cell>
        </row>
        <row r="1318">
          <cell r="A1318" t="str">
            <v>41524</v>
          </cell>
          <cell r="B1318" t="str">
            <v>มิตรไมตรีคลินิกเวชกรรม (วัดพระเงิน)</v>
          </cell>
          <cell r="C1318">
            <v>224</v>
          </cell>
        </row>
        <row r="1319">
          <cell r="A1319" t="str">
            <v>41532</v>
          </cell>
          <cell r="B1319" t="str">
            <v>มิตรไมตรีคลินิกเวชกรรม(อุดมสุข)</v>
          </cell>
          <cell r="C1319">
            <v>91</v>
          </cell>
        </row>
        <row r="1320">
          <cell r="A1320" t="str">
            <v>41587</v>
          </cell>
          <cell r="B1320" t="str">
            <v>กานพัชทวีคลินิกเวชกรรม</v>
          </cell>
          <cell r="C1320">
            <v>19</v>
          </cell>
        </row>
        <row r="1321">
          <cell r="A1321" t="str">
            <v>41593</v>
          </cell>
          <cell r="B1321" t="str">
            <v>เมืองธรรมคลินิกเวชกรรม (สาขาพัฒนาการ)</v>
          </cell>
          <cell r="C1321">
            <v>6</v>
          </cell>
        </row>
        <row r="1322">
          <cell r="A1322" t="str">
            <v>41594</v>
          </cell>
          <cell r="B1322" t="str">
            <v>เมืองธรรมคลินิกเวชกรรม (สาขาพระโขนง)</v>
          </cell>
          <cell r="C1322">
            <v>3</v>
          </cell>
        </row>
        <row r="1323">
          <cell r="A1323" t="str">
            <v>41601</v>
          </cell>
          <cell r="B1323" t="str">
            <v>เมืองเพชรคลินิกเวชกรรม</v>
          </cell>
          <cell r="C1323">
            <v>21</v>
          </cell>
        </row>
        <row r="1324">
          <cell r="A1324" t="str">
            <v>41643</v>
          </cell>
          <cell r="B1324" t="str">
            <v>เพชรเกษม 69 คลินิกเวชกรรม</v>
          </cell>
          <cell r="C1324">
            <v>20</v>
          </cell>
        </row>
        <row r="1325">
          <cell r="A1325" t="str">
            <v>41644</v>
          </cell>
          <cell r="B1325" t="str">
            <v>คลินิกเวชกรรม ม.เศรษฐกิจ</v>
          </cell>
          <cell r="C1325">
            <v>20</v>
          </cell>
        </row>
        <row r="1326">
          <cell r="A1326" t="str">
            <v>77611</v>
          </cell>
          <cell r="B1326" t="str">
            <v>โรงพยาบาลยะลาสิริรัตนรักษ์</v>
          </cell>
          <cell r="C1326">
            <v>215</v>
          </cell>
        </row>
        <row r="1327">
          <cell r="A1327" t="str">
            <v>77649</v>
          </cell>
          <cell r="B1327" t="str">
            <v>รพ.หนองนาคำ</v>
          </cell>
          <cell r="C1327">
            <v>554</v>
          </cell>
        </row>
        <row r="1328">
          <cell r="A1328" t="str">
            <v>77650</v>
          </cell>
          <cell r="B1328" t="str">
            <v>โรงพยาบาลเวียงเก่า</v>
          </cell>
          <cell r="C1328">
            <v>422</v>
          </cell>
        </row>
        <row r="1329">
          <cell r="A1329" t="str">
            <v>77651</v>
          </cell>
          <cell r="B1329" t="str">
            <v>รพ.โคกโพธิ์ไชย</v>
          </cell>
          <cell r="C1329">
            <v>984</v>
          </cell>
        </row>
        <row r="1330">
          <cell r="A1330" t="str">
            <v>77652</v>
          </cell>
          <cell r="B1330" t="str">
            <v>โรงพยาบาลโนนศิลา</v>
          </cell>
          <cell r="C1330">
            <v>935</v>
          </cell>
        </row>
        <row r="1331">
          <cell r="A1331" t="str">
            <v>77753</v>
          </cell>
          <cell r="B1331" t="str">
            <v>รพ.เกาะพีพี</v>
          </cell>
          <cell r="C1331">
            <v>530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rathai Suwaranrak" refreshedDate="43970.489263773146" createdVersion="5" refreshedVersion="5" minRefreshableVersion="3" recordCount="13514" xr:uid="{00000000-000A-0000-FFFF-FFFF00000000}">
  <cacheSource type="worksheet">
    <worksheetSource ref="A1:F8189" sheet="Detailรายงวด กค.62-เมย.63"/>
  </cacheSource>
  <cacheFields count="8">
    <cacheField name="STMT_PERIOD" numFmtId="0">
      <sharedItems containsBlank="1" count="7">
        <s v="6211"/>
        <s v="6212"/>
        <s v="6301"/>
        <s v="6302"/>
        <s v="6303"/>
        <s v="6304"/>
        <m/>
      </sharedItems>
    </cacheField>
    <cacheField name="HCODE" numFmtId="0">
      <sharedItems count="1390">
        <s v="00935"/>
        <s v="01100"/>
        <s v="04007"/>
        <s v="10660"/>
        <s v="10661"/>
        <s v="10662"/>
        <s v="10663"/>
        <s v="10664"/>
        <s v="10665"/>
        <s v="10666"/>
        <s v="10667"/>
        <s v="10668"/>
        <s v="10669"/>
        <s v="10670"/>
        <s v="10671"/>
        <s v="10672"/>
        <s v="10673"/>
        <s v="10674"/>
        <s v="10675"/>
        <s v="10676"/>
        <s v="10677"/>
        <s v="10678"/>
        <s v="10679"/>
        <s v="10680"/>
        <s v="10681"/>
        <s v="10682"/>
        <s v="10683"/>
        <s v="10684"/>
        <s v="10685"/>
        <s v="10686"/>
        <s v="10687"/>
        <s v="10688"/>
        <s v="10689"/>
        <s v="10690"/>
        <s v="10691"/>
        <s v="10692"/>
        <s v="10693"/>
        <s v="10694"/>
        <s v="10695"/>
        <s v="10696"/>
        <s v="10697"/>
        <s v="10698"/>
        <s v="10699"/>
        <s v="10700"/>
        <s v="10701"/>
        <s v="10702"/>
        <s v="10704"/>
        <s v="10705"/>
        <s v="10706"/>
        <s v="10707"/>
        <s v="10708"/>
        <s v="10709"/>
        <s v="10710"/>
        <s v="10711"/>
        <s v="10712"/>
        <s v="10713"/>
        <s v="10714"/>
        <s v="10715"/>
        <s v="10716"/>
        <s v="10717"/>
        <s v="10718"/>
        <s v="10719"/>
        <s v="10720"/>
        <s v="10721"/>
        <s v="10722"/>
        <s v="10723"/>
        <s v="10724"/>
        <s v="10725"/>
        <s v="10726"/>
        <s v="10727"/>
        <s v="10728"/>
        <s v="10729"/>
        <s v="10730"/>
        <s v="10731"/>
        <s v="10732"/>
        <s v="10733"/>
        <s v="10734"/>
        <s v="10735"/>
        <s v="10736"/>
        <s v="10737"/>
        <s v="10738"/>
        <s v="10739"/>
        <s v="10740"/>
        <s v="10741"/>
        <s v="10742"/>
        <s v="10743"/>
        <s v="10744"/>
        <s v="10745"/>
        <s v="10746"/>
        <s v="10747"/>
        <s v="10748"/>
        <s v="10749"/>
        <s v="10750"/>
        <s v="10751"/>
        <s v="10752"/>
        <s v="10753"/>
        <s v="10754"/>
        <s v="10755"/>
        <s v="10756"/>
        <s v="10757"/>
        <s v="10758"/>
        <s v="10759"/>
        <s v="10760"/>
        <s v="10761"/>
        <s v="10762"/>
        <s v="10763"/>
        <s v="10764"/>
        <s v="10765"/>
        <s v="10766"/>
        <s v="10767"/>
        <s v="10768"/>
        <s v="10769"/>
        <s v="10770"/>
        <s v="10771"/>
        <s v="10772"/>
        <s v="10773"/>
        <s v="10774"/>
        <s v="10775"/>
        <s v="10776"/>
        <s v="10777"/>
        <s v="10778"/>
        <s v="10779"/>
        <s v="10780"/>
        <s v="10781"/>
        <s v="10782"/>
        <s v="10784"/>
        <s v="10785"/>
        <s v="10786"/>
        <s v="10787"/>
        <s v="10788"/>
        <s v="10789"/>
        <s v="10790"/>
        <s v="10791"/>
        <s v="10792"/>
        <s v="10793"/>
        <s v="10794"/>
        <s v="10795"/>
        <s v="10796"/>
        <s v="10797"/>
        <s v="10798"/>
        <s v="10799"/>
        <s v="10800"/>
        <s v="10801"/>
        <s v="10802"/>
        <s v="10803"/>
        <s v="10804"/>
        <s v="10805"/>
        <s v="10806"/>
        <s v="10807"/>
        <s v="10808"/>
        <s v="10809"/>
        <s v="10810"/>
        <s v="10811"/>
        <s v="10812"/>
        <s v="10813"/>
        <s v="10814"/>
        <s v="10815"/>
        <s v="10816"/>
        <s v="10817"/>
        <s v="10818"/>
        <s v="10819"/>
        <s v="10820"/>
        <s v="10821"/>
        <s v="10822"/>
        <s v="10823"/>
        <s v="10824"/>
        <s v="10825"/>
        <s v="10826"/>
        <s v="10827"/>
        <s v="10828"/>
        <s v="10829"/>
        <s v="10830"/>
        <s v="10831"/>
        <s v="10832"/>
        <s v="10833"/>
        <s v="10834"/>
        <s v="10835"/>
        <s v="10836"/>
        <s v="10837"/>
        <s v="10838"/>
        <s v="10839"/>
        <s v="10840"/>
        <s v="10841"/>
        <s v="10842"/>
        <s v="10843"/>
        <s v="10844"/>
        <s v="10845"/>
        <s v="10846"/>
        <s v="10847"/>
        <s v="10848"/>
        <s v="10849"/>
        <s v="10850"/>
        <s v="10851"/>
        <s v="10852"/>
        <s v="10853"/>
        <s v="10854"/>
        <s v="10855"/>
        <s v="10856"/>
        <s v="10857"/>
        <s v="10858"/>
        <s v="10859"/>
        <s v="10860"/>
        <s v="10861"/>
        <s v="10862"/>
        <s v="10863"/>
        <s v="10864"/>
        <s v="10865"/>
        <s v="10866"/>
        <s v="10867"/>
        <s v="10868"/>
        <s v="10869"/>
        <s v="10870"/>
        <s v="10871"/>
        <s v="10872"/>
        <s v="10873"/>
        <s v="10874"/>
        <s v="10875"/>
        <s v="10876"/>
        <s v="10877"/>
        <s v="10878"/>
        <s v="10879"/>
        <s v="10880"/>
        <s v="10881"/>
        <s v="10882"/>
        <s v="10883"/>
        <s v="10884"/>
        <s v="10885"/>
        <s v="10886"/>
        <s v="10887"/>
        <s v="10888"/>
        <s v="10889"/>
        <s v="10890"/>
        <s v="10891"/>
        <s v="10892"/>
        <s v="10893"/>
        <s v="10894"/>
        <s v="10895"/>
        <s v="10896"/>
        <s v="10897"/>
        <s v="10898"/>
        <s v="10899"/>
        <s v="10900"/>
        <s v="10901"/>
        <s v="10902"/>
        <s v="10904"/>
        <s v="10905"/>
        <s v="10906"/>
        <s v="10907"/>
        <s v="10908"/>
        <s v="10909"/>
        <s v="10910"/>
        <s v="10911"/>
        <s v="10912"/>
        <s v="10913"/>
        <s v="10914"/>
        <s v="10915"/>
        <s v="10916"/>
        <s v="10917"/>
        <s v="10918"/>
        <s v="10919"/>
        <s v="10920"/>
        <s v="10921"/>
        <s v="10922"/>
        <s v="10923"/>
        <s v="10924"/>
        <s v="10925"/>
        <s v="10926"/>
        <s v="10927"/>
        <s v="10928"/>
        <s v="10929"/>
        <s v="10930"/>
        <s v="10931"/>
        <s v="10932"/>
        <s v="10933"/>
        <s v="10934"/>
        <s v="10935"/>
        <s v="10936"/>
        <s v="10937"/>
        <s v="10938"/>
        <s v="10939"/>
        <s v="10940"/>
        <s v="10941"/>
        <s v="10942"/>
        <s v="10943"/>
        <s v="10944"/>
        <s v="10945"/>
        <s v="10946"/>
        <s v="10947"/>
        <s v="10948"/>
        <s v="10949"/>
        <s v="10950"/>
        <s v="10951"/>
        <s v="10952"/>
        <s v="10953"/>
        <s v="10954"/>
        <s v="10956"/>
        <s v="10957"/>
        <s v="10958"/>
        <s v="10959"/>
        <s v="10960"/>
        <s v="10961"/>
        <s v="10962"/>
        <s v="10963"/>
        <s v="10964"/>
        <s v="10965"/>
        <s v="10966"/>
        <s v="10967"/>
        <s v="10968"/>
        <s v="10969"/>
        <s v="10970"/>
        <s v="10971"/>
        <s v="10972"/>
        <s v="10973"/>
        <s v="10974"/>
        <s v="10975"/>
        <s v="10976"/>
        <s v="10977"/>
        <s v="10978"/>
        <s v="10979"/>
        <s v="10980"/>
        <s v="10981"/>
        <s v="10982"/>
        <s v="10983"/>
        <s v="10985"/>
        <s v="10986"/>
        <s v="10987"/>
        <s v="10988"/>
        <s v="10989"/>
        <s v="10990"/>
        <s v="10991"/>
        <s v="10992"/>
        <s v="10993"/>
        <s v="10994"/>
        <s v="10995"/>
        <s v="10996"/>
        <s v="10997"/>
        <s v="10998"/>
        <s v="10999"/>
        <s v="11000"/>
        <s v="11001"/>
        <s v="11002"/>
        <s v="11003"/>
        <s v="11004"/>
        <s v="11005"/>
        <s v="11006"/>
        <s v="11007"/>
        <s v="11008"/>
        <s v="11009"/>
        <s v="11010"/>
        <s v="11011"/>
        <s v="11012"/>
        <s v="11013"/>
        <s v="11014"/>
        <s v="11015"/>
        <s v="11016"/>
        <s v="11017"/>
        <s v="11018"/>
        <s v="11019"/>
        <s v="11020"/>
        <s v="11021"/>
        <s v="11022"/>
        <s v="11023"/>
        <s v="11024"/>
        <s v="11025"/>
        <s v="11026"/>
        <s v="11027"/>
        <s v="11028"/>
        <s v="11029"/>
        <s v="11030"/>
        <s v="11031"/>
        <s v="11032"/>
        <s v="11033"/>
        <s v="11034"/>
        <s v="11035"/>
        <s v="11036"/>
        <s v="11037"/>
        <s v="11038"/>
        <s v="11039"/>
        <s v="11040"/>
        <s v="11041"/>
        <s v="11042"/>
        <s v="11043"/>
        <s v="11044"/>
        <s v="11045"/>
        <s v="11046"/>
        <s v="11047"/>
        <s v="11048"/>
        <s v="11049"/>
        <s v="11050"/>
        <s v="11051"/>
        <s v="11052"/>
        <s v="11053"/>
        <s v="11054"/>
        <s v="11055"/>
        <s v="11056"/>
        <s v="11057"/>
        <s v="11058"/>
        <s v="11059"/>
        <s v="11060"/>
        <s v="11061"/>
        <s v="11062"/>
        <s v="11063"/>
        <s v="11064"/>
        <s v="11065"/>
        <s v="11066"/>
        <s v="11067"/>
        <s v="11068"/>
        <s v="11069"/>
        <s v="11070"/>
        <s v="11071"/>
        <s v="11072"/>
        <s v="11073"/>
        <s v="11074"/>
        <s v="11075"/>
        <s v="11076"/>
        <s v="11077"/>
        <s v="11078"/>
        <s v="11079"/>
        <s v="11080"/>
        <s v="11081"/>
        <s v="11082"/>
        <s v="11083"/>
        <s v="11084"/>
        <s v="11085"/>
        <s v="11086"/>
        <s v="11087"/>
        <s v="11088"/>
        <s v="11089"/>
        <s v="11090"/>
        <s v="11091"/>
        <s v="11092"/>
        <s v="11093"/>
        <s v="11094"/>
        <s v="11095"/>
        <s v="11096"/>
        <s v="11097"/>
        <s v="11098"/>
        <s v="11099"/>
        <s v="11100"/>
        <s v="11101"/>
        <s v="11102"/>
        <s v="11103"/>
        <s v="11104"/>
        <s v="11105"/>
        <s v="11106"/>
        <s v="11107"/>
        <s v="11108"/>
        <s v="11109"/>
        <s v="11110"/>
        <s v="11111"/>
        <s v="11112"/>
        <s v="11113"/>
        <s v="11114"/>
        <s v="11115"/>
        <s v="11116"/>
        <s v="11117"/>
        <s v="11118"/>
        <s v="11119"/>
        <s v="11120"/>
        <s v="11121"/>
        <s v="11122"/>
        <s v="11123"/>
        <s v="11124"/>
        <s v="11125"/>
        <s v="11126"/>
        <s v="11127"/>
        <s v="11128"/>
        <s v="11129"/>
        <s v="11130"/>
        <s v="11131"/>
        <s v="11132"/>
        <s v="11133"/>
        <s v="11134"/>
        <s v="11135"/>
        <s v="11136"/>
        <s v="11137"/>
        <s v="11138"/>
        <s v="11139"/>
        <s v="11140"/>
        <s v="11141"/>
        <s v="11142"/>
        <s v="11143"/>
        <s v="11144"/>
        <s v="11145"/>
        <s v="11146"/>
        <s v="11147"/>
        <s v="11148"/>
        <s v="11149"/>
        <s v="11151"/>
        <s v="11152"/>
        <s v="11153"/>
        <s v="11154"/>
        <s v="11155"/>
        <s v="11156"/>
        <s v="11157"/>
        <s v="11158"/>
        <s v="11159"/>
        <s v="11160"/>
        <s v="11161"/>
        <s v="11162"/>
        <s v="11163"/>
        <s v="11164"/>
        <s v="11165"/>
        <s v="11166"/>
        <s v="11167"/>
        <s v="11169"/>
        <s v="11170"/>
        <s v="11171"/>
        <s v="11172"/>
        <s v="11173"/>
        <s v="11174"/>
        <s v="11175"/>
        <s v="11176"/>
        <s v="11177"/>
        <s v="11178"/>
        <s v="11179"/>
        <s v="11180"/>
        <s v="11181"/>
        <s v="11182"/>
        <s v="11183"/>
        <s v="11184"/>
        <s v="11185"/>
        <s v="11186"/>
        <s v="11187"/>
        <s v="11188"/>
        <s v="11189"/>
        <s v="11190"/>
        <s v="11191"/>
        <s v="11192"/>
        <s v="11193"/>
        <s v="11194"/>
        <s v="11195"/>
        <s v="11196"/>
        <s v="11197"/>
        <s v="11199"/>
        <s v="11200"/>
        <s v="11201"/>
        <s v="11202"/>
        <s v="11203"/>
        <s v="11204"/>
        <s v="11205"/>
        <s v="11206"/>
        <s v="11207"/>
        <s v="11208"/>
        <s v="11209"/>
        <s v="11210"/>
        <s v="11211"/>
        <s v="11212"/>
        <s v="11213"/>
        <s v="11214"/>
        <s v="11215"/>
        <s v="11216"/>
        <s v="11217"/>
        <s v="11218"/>
        <s v="11219"/>
        <s v="11220"/>
        <s v="11221"/>
        <s v="11222"/>
        <s v="11223"/>
        <s v="11224"/>
        <s v="11225"/>
        <s v="11226"/>
        <s v="11227"/>
        <s v="11228"/>
        <s v="11229"/>
        <s v="11230"/>
        <s v="11231"/>
        <s v="11232"/>
        <s v="11233"/>
        <s v="11234"/>
        <s v="11235"/>
        <s v="11236"/>
        <s v="11238"/>
        <s v="11239"/>
        <s v="11240"/>
        <s v="11241"/>
        <s v="11242"/>
        <s v="11243"/>
        <s v="11244"/>
        <s v="11245"/>
        <s v="11246"/>
        <s v="11247"/>
        <s v="11248"/>
        <s v="11249"/>
        <s v="11250"/>
        <s v="11251"/>
        <s v="11252"/>
        <s v="11253"/>
        <s v="11254"/>
        <s v="11255"/>
        <s v="11256"/>
        <s v="11257"/>
        <s v="11258"/>
        <s v="11259"/>
        <s v="11260"/>
        <s v="11261"/>
        <s v="11262"/>
        <s v="11263"/>
        <s v="11264"/>
        <s v="11265"/>
        <s v="11266"/>
        <s v="11267"/>
        <s v="11268"/>
        <s v="11269"/>
        <s v="11270"/>
        <s v="11271"/>
        <s v="11272"/>
        <s v="11273"/>
        <s v="11274"/>
        <s v="11275"/>
        <s v="11276"/>
        <s v="11277"/>
        <s v="11278"/>
        <s v="11279"/>
        <s v="11280"/>
        <s v="11281"/>
        <s v="11282"/>
        <s v="11283"/>
        <s v="11284"/>
        <s v="11285"/>
        <s v="11286"/>
        <s v="11287"/>
        <s v="11288"/>
        <s v="11289"/>
        <s v="11290"/>
        <s v="11291"/>
        <s v="11292"/>
        <s v="11293"/>
        <s v="11294"/>
        <s v="11295"/>
        <s v="11296"/>
        <s v="11297"/>
        <s v="11298"/>
        <s v="11299"/>
        <s v="11300"/>
        <s v="11301"/>
        <s v="11302"/>
        <s v="11303"/>
        <s v="11304"/>
        <s v="11305"/>
        <s v="11306"/>
        <s v="11307"/>
        <s v="11308"/>
        <s v="11309"/>
        <s v="11310"/>
        <s v="11311"/>
        <s v="11312"/>
        <s v="11313"/>
        <s v="11314"/>
        <s v="11315"/>
        <s v="11316"/>
        <s v="11317"/>
        <s v="11318"/>
        <s v="11319"/>
        <s v="11320"/>
        <s v="11321"/>
        <s v="11322"/>
        <s v="11323"/>
        <s v="11324"/>
        <s v="11325"/>
        <s v="11326"/>
        <s v="11327"/>
        <s v="11328"/>
        <s v="11329"/>
        <s v="11330"/>
        <s v="11331"/>
        <s v="11332"/>
        <s v="11333"/>
        <s v="11334"/>
        <s v="11335"/>
        <s v="11336"/>
        <s v="11337"/>
        <s v="11338"/>
        <s v="11339"/>
        <s v="11340"/>
        <s v="11341"/>
        <s v="11342"/>
        <s v="11343"/>
        <s v="11344"/>
        <s v="11345"/>
        <s v="11346"/>
        <s v="11347"/>
        <s v="11348"/>
        <s v="11349"/>
        <s v="11350"/>
        <s v="11352"/>
        <s v="11353"/>
        <s v="11354"/>
        <s v="11355"/>
        <s v="11356"/>
        <s v="11357"/>
        <s v="11358"/>
        <s v="11359"/>
        <s v="11360"/>
        <s v="11361"/>
        <s v="11362"/>
        <s v="11363"/>
        <s v="11364"/>
        <s v="11365"/>
        <s v="11366"/>
        <s v="11367"/>
        <s v="11368"/>
        <s v="11369"/>
        <s v="11370"/>
        <s v="11371"/>
        <s v="11372"/>
        <s v="11373"/>
        <s v="11374"/>
        <s v="11375"/>
        <s v="11376"/>
        <s v="11377"/>
        <s v="11378"/>
        <s v="11379"/>
        <s v="11381"/>
        <s v="11382"/>
        <s v="11383"/>
        <s v="11385"/>
        <s v="11386"/>
        <s v="11387"/>
        <s v="11388"/>
        <s v="11390"/>
        <s v="11391"/>
        <s v="11392"/>
        <s v="11393"/>
        <s v="11394"/>
        <s v="11395"/>
        <s v="11396"/>
        <s v="11397"/>
        <s v="11398"/>
        <s v="11399"/>
        <s v="11400"/>
        <s v="11401"/>
        <s v="11402"/>
        <s v="11403"/>
        <s v="11404"/>
        <s v="11405"/>
        <s v="11407"/>
        <s v="11408"/>
        <s v="11409"/>
        <s v="11410"/>
        <s v="11411"/>
        <s v="11412"/>
        <s v="11413"/>
        <s v="11414"/>
        <s v="11415"/>
        <s v="11416"/>
        <s v="11417"/>
        <s v="11418"/>
        <s v="11419"/>
        <s v="11420"/>
        <s v="11421"/>
        <s v="11422"/>
        <s v="11423"/>
        <s v="11424"/>
        <s v="11425"/>
        <s v="11426"/>
        <s v="11427"/>
        <s v="11428"/>
        <s v="11429"/>
        <s v="11430"/>
        <s v="11431"/>
        <s v="11433"/>
        <s v="11434"/>
        <s v="11435"/>
        <s v="11436"/>
        <s v="11437"/>
        <s v="11438"/>
        <s v="11439"/>
        <s v="11440"/>
        <s v="11441"/>
        <s v="11442"/>
        <s v="11443"/>
        <s v="11444"/>
        <s v="11445"/>
        <s v="11446"/>
        <s v="11447"/>
        <s v="11448"/>
        <s v="11449"/>
        <s v="11450"/>
        <s v="11451"/>
        <s v="11452"/>
        <s v="11453"/>
        <s v="11454"/>
        <s v="11455"/>
        <s v="11456"/>
        <s v="11457"/>
        <s v="11458"/>
        <s v="11459"/>
        <s v="11460"/>
        <s v="11461"/>
        <s v="11469"/>
        <s v="11470"/>
        <s v="11472"/>
        <s v="11473"/>
        <s v="11477"/>
        <s v="11478"/>
        <s v="11479"/>
        <s v="11481"/>
        <s v="11482"/>
        <s v="11484"/>
        <s v="11485"/>
        <s v="11486"/>
        <s v="11487"/>
        <s v="11490"/>
        <s v="11491"/>
        <s v="11492"/>
        <s v="11494"/>
        <s v="11496"/>
        <s v="11497"/>
        <s v="11501"/>
        <s v="11504"/>
        <s v="11506"/>
        <s v="11509"/>
        <s v="11512"/>
        <s v="11513"/>
        <s v="11514"/>
        <s v="11520"/>
        <s v="11521"/>
        <s v="11522"/>
        <s v="11523"/>
        <s v="11527"/>
        <s v="11529"/>
        <s v="11535"/>
        <s v="11536"/>
        <s v="11537"/>
        <s v="11538"/>
        <s v="11539"/>
        <s v="11540"/>
        <s v="11541"/>
        <s v="11581"/>
        <s v="11583"/>
        <s v="11592"/>
        <s v="11595"/>
        <s v="11602"/>
        <s v="11608"/>
        <s v="11619"/>
        <s v="11621"/>
        <s v="11625"/>
        <s v="11626"/>
        <s v="11629"/>
        <s v="11631"/>
        <s v="11637"/>
        <s v="11641"/>
        <s v="11643"/>
        <s v="11647"/>
        <s v="11654"/>
        <s v="11660"/>
        <s v="11667"/>
        <s v="11668"/>
        <s v="11675"/>
        <s v="11703"/>
        <s v="11706"/>
        <s v="11708"/>
        <s v="11722"/>
        <s v="11769"/>
        <s v="11770"/>
        <s v="11775"/>
        <s v="11786"/>
        <s v="11802"/>
        <s v="11885"/>
        <s v="11891"/>
        <s v="11918"/>
        <s v="11964"/>
        <s v="11978"/>
        <s v="11995"/>
        <s v="11999"/>
        <s v="12042"/>
        <s v="12140"/>
        <s v="12243"/>
        <s v="12257"/>
        <s v="12267"/>
        <s v="12275"/>
        <s v="12287"/>
        <s v="12418"/>
        <s v="12438"/>
        <s v="13646"/>
        <s v="13647"/>
        <s v="13648"/>
        <s v="13649"/>
        <s v="13650"/>
        <s v="13651"/>
        <s v="13652"/>
        <s v="13653"/>
        <s v="13654"/>
        <s v="13655"/>
        <s v="13656"/>
        <s v="13657"/>
        <s v="13658"/>
        <s v="13659"/>
        <s v="13660"/>
        <s v="13661"/>
        <s v="13662"/>
        <s v="13663"/>
        <s v="13664"/>
        <s v="13665"/>
        <s v="13666"/>
        <s v="13667"/>
        <s v="13668"/>
        <s v="13669"/>
        <s v="13670"/>
        <s v="13671"/>
        <s v="13672"/>
        <s v="13673"/>
        <s v="13674"/>
        <s v="13675"/>
        <s v="13676"/>
        <s v="13677"/>
        <s v="13678"/>
        <s v="13679"/>
        <s v="13680"/>
        <s v="13681"/>
        <s v="13682"/>
        <s v="13683"/>
        <s v="13684"/>
        <s v="13685"/>
        <s v="13686"/>
        <s v="13687"/>
        <s v="13688"/>
        <s v="13689"/>
        <s v="13690"/>
        <s v="13691"/>
        <s v="13692"/>
        <s v="13693"/>
        <s v="13694"/>
        <s v="13695"/>
        <s v="13696"/>
        <s v="13697"/>
        <s v="13699"/>
        <s v="13700"/>
        <s v="13701"/>
        <s v="13702"/>
        <s v="13703"/>
        <s v="13704"/>
        <s v="13705"/>
        <s v="13747"/>
        <s v="13754"/>
        <s v="13756"/>
        <s v="13758"/>
        <s v="13766"/>
        <s v="13777"/>
        <s v="13778"/>
        <s v="13779"/>
        <s v="13780"/>
        <s v="13781"/>
        <s v="13806"/>
        <s v="13814"/>
        <s v="13815"/>
        <s v="13816"/>
        <s v="13817"/>
        <s v="13818"/>
        <s v="13819"/>
        <s v="14132"/>
        <s v="14133"/>
        <s v="14135"/>
        <s v="14136"/>
        <s v="14138"/>
        <s v="14139"/>
        <s v="14173"/>
        <s v="14425"/>
        <s v="14429"/>
        <s v="14433"/>
        <s v="14465"/>
        <s v="14555"/>
        <s v="14558"/>
        <s v="14641"/>
        <s v="14689"/>
        <s v="14818"/>
        <s v="14826"/>
        <s v="14834"/>
        <s v="14901"/>
        <s v="14904"/>
        <s v="14916"/>
        <s v="14918"/>
        <s v="14933"/>
        <s v="14947"/>
        <s v="14971"/>
        <s v="14972"/>
        <s v="15010"/>
        <s v="15012"/>
        <s v="15049"/>
        <s v="15078"/>
        <s v="15141"/>
        <s v="15143"/>
        <s v="15144"/>
        <s v="15145"/>
        <s v="15146"/>
        <s v="15150"/>
        <s v="15151"/>
        <s v="15152"/>
        <s v="15153"/>
        <s v="15155"/>
        <s v="15156"/>
        <s v="15157"/>
        <s v="15161"/>
        <s v="15162"/>
        <s v="15164"/>
        <s v="15165"/>
        <s v="15168"/>
        <s v="15169"/>
        <s v="15170"/>
        <s v="15171"/>
        <s v="15172"/>
        <s v="15174"/>
        <s v="15176"/>
        <s v="15181"/>
        <s v="15182"/>
        <s v="15184"/>
        <s v="15185"/>
        <s v="15187"/>
        <s v="15188"/>
        <s v="15189"/>
        <s v="15190"/>
        <s v="15196"/>
        <s v="15201"/>
        <s v="15526"/>
        <s v="16037"/>
        <s v="16142"/>
        <s v="16161"/>
        <s v="16391"/>
        <s v="20007"/>
        <s v="20448"/>
        <s v="21323"/>
        <s v="21336"/>
        <s v="21337"/>
        <s v="21338"/>
        <s v="21356"/>
        <s v="21429"/>
        <s v="21430"/>
        <s v="21444"/>
        <s v="21486"/>
        <s v="21526"/>
        <s v="21647"/>
        <s v="21710"/>
        <s v="21716"/>
        <s v="21722"/>
        <s v="21748"/>
        <s v="21755"/>
        <s v="21771"/>
        <s v="21833"/>
        <s v="21948"/>
        <s v="21967"/>
        <s v="21984"/>
        <s v="22000"/>
        <s v="22001"/>
        <s v="22006"/>
        <s v="22007"/>
        <s v="22092"/>
        <s v="22094"/>
        <s v="22159"/>
        <s v="22160"/>
        <s v="22161"/>
        <s v="22163"/>
        <s v="22302"/>
        <s v="22356"/>
        <s v="22455"/>
        <s v="22456"/>
        <s v="22604"/>
        <s v="22670"/>
        <s v="22675"/>
        <s v="22679"/>
        <s v="22682"/>
        <s v="22684"/>
        <s v="22686"/>
        <s v="22687"/>
        <s v="22690"/>
        <s v="22691"/>
        <s v="22693"/>
        <s v="22694"/>
        <s v="22695"/>
        <s v="22696"/>
        <s v="22704"/>
        <s v="22705"/>
        <s v="22706"/>
        <s v="22707"/>
        <s v="22708"/>
        <s v="22709"/>
        <s v="22734"/>
        <s v="22737"/>
        <s v="22879"/>
        <s v="22880"/>
        <s v="22881"/>
        <s v="22884"/>
        <s v="22892"/>
        <s v="22952"/>
        <s v="22953"/>
        <s v="22966"/>
        <s v="23125"/>
        <s v="23159"/>
        <s v="23229"/>
        <s v="23367"/>
        <s v="23436"/>
        <s v="23437"/>
        <s v="23438"/>
        <s v="23439"/>
        <s v="23556"/>
        <s v="23557"/>
        <s v="23561"/>
        <s v="23578"/>
        <s v="23736"/>
        <s v="23763"/>
        <s v="23764"/>
        <s v="23771"/>
        <s v="23817"/>
        <s v="23821"/>
        <s v="23822"/>
        <s v="23839"/>
        <s v="23840"/>
        <s v="23841"/>
        <s v="23842"/>
        <s v="23843"/>
        <s v="23847"/>
        <s v="23849"/>
        <s v="23850"/>
        <s v="23851"/>
        <s v="23852"/>
        <s v="23853"/>
        <s v="23854"/>
        <s v="23855"/>
        <s v="23877"/>
        <s v="23878"/>
        <s v="23882"/>
        <s v="23884"/>
        <s v="23886"/>
        <s v="23892"/>
        <s v="23901"/>
        <s v="23902"/>
        <s v="23903"/>
        <s v="23904"/>
        <s v="23905"/>
        <s v="23909"/>
        <s v="23910"/>
        <s v="23933"/>
        <s v="23947"/>
        <s v="23948"/>
        <s v="23962"/>
        <s v="23977"/>
        <s v="24032"/>
        <s v="24060"/>
        <s v="24079"/>
        <s v="24080"/>
        <s v="24081"/>
        <s v="24128"/>
        <s v="24191"/>
        <s v="24551"/>
        <s v="24552"/>
        <s v="24553"/>
        <s v="24555"/>
        <s v="24673"/>
        <s v="24678"/>
        <s v="24684"/>
        <s v="24689"/>
        <s v="24692"/>
        <s v="24704"/>
        <s v="24706"/>
        <s v="24821"/>
        <s v="24840"/>
        <s v="24841"/>
        <s v="24902"/>
        <s v="24903"/>
        <s v="24924"/>
        <s v="24925"/>
        <s v="24929"/>
        <s v="24930"/>
        <s v="24931"/>
        <s v="24956"/>
        <s v="24957"/>
        <s v="24966"/>
        <s v="24967"/>
        <s v="24968"/>
        <s v="24969"/>
        <s v="24970"/>
        <s v="24971"/>
        <s v="25015"/>
        <s v="25017"/>
        <s v="25058"/>
        <s v="25059"/>
        <s v="25060"/>
        <s v="27443"/>
        <s v="27839"/>
        <s v="27840"/>
        <s v="27841"/>
        <s v="27842"/>
        <s v="27843"/>
        <s v="27844"/>
        <s v="27967"/>
        <s v="27968"/>
        <s v="27974"/>
        <s v="27975"/>
        <s v="27976"/>
        <s v="27978"/>
        <s v="27979"/>
        <s v="27980"/>
        <s v="27988"/>
        <s v="27989"/>
        <s v="27990"/>
        <s v="28005"/>
        <s v="28006"/>
        <s v="28010"/>
        <s v="28012"/>
        <s v="28014"/>
        <s v="28015"/>
        <s v="28016"/>
        <s v="28017"/>
        <s v="28020"/>
        <s v="28778"/>
        <s v="28785"/>
        <s v="28789"/>
        <s v="28790"/>
        <s v="28791"/>
        <s v="28811"/>
        <s v="28815"/>
        <s v="28817"/>
        <s v="28823"/>
        <s v="28843"/>
        <s v="28849"/>
        <s v="28850"/>
        <s v="28858"/>
        <s v="28861"/>
        <s v="28875"/>
        <s v="28898"/>
        <s v="29201"/>
        <s v="29202"/>
        <s v="29203"/>
        <s v="29204"/>
        <s v="29205"/>
        <s v="29206"/>
        <s v="31157"/>
        <s v="31158"/>
        <s v="31159"/>
        <s v="31327"/>
        <s v="40491"/>
        <s v="40492"/>
        <s v="40742"/>
        <s v="40743"/>
        <s v="40749"/>
        <s v="40840"/>
        <s v="40855"/>
        <s v="40986"/>
        <s v="40987"/>
        <s v="40988"/>
        <s v="41063"/>
        <s v="41064"/>
        <s v="41070"/>
        <s v="41071"/>
        <s v="41072"/>
        <s v="41074"/>
        <s v="41096"/>
        <s v="41330"/>
        <s v="41332"/>
        <s v="41333"/>
        <s v="41334"/>
        <s v="41359"/>
        <s v="41373"/>
        <s v="41382"/>
        <s v="41383"/>
        <s v="41425"/>
        <s v="41427"/>
        <s v="41428"/>
        <s v="41435"/>
        <s v="41441"/>
        <s v="41509"/>
        <s v="41524"/>
        <s v="41532"/>
        <s v="41587"/>
        <s v="41593"/>
        <s v="41594"/>
        <s v="77524"/>
        <s v="77611"/>
        <s v="77646"/>
        <s v="77649"/>
        <s v="77650"/>
        <s v="77651"/>
        <s v="77652"/>
        <s v="77753"/>
        <s v="11406"/>
        <s v="11517"/>
        <s v="11525"/>
        <s v="15148"/>
        <s v="15246"/>
        <s v="24554"/>
        <s v="41068"/>
        <s v="41319"/>
        <s v="41347"/>
        <s v="41601"/>
        <s v="41627"/>
        <s v="10703"/>
        <s v="11380"/>
        <s v="11516"/>
        <s v="12268"/>
        <s v="14421"/>
        <s v="22868"/>
        <s v="22974"/>
        <s v="40965"/>
        <s v="41320"/>
        <s v="41434"/>
        <s v="41439"/>
        <s v="41625"/>
        <s v="41626"/>
        <s v="41628"/>
        <s v="41643"/>
        <s v="41644"/>
        <s v="SNC08"/>
        <s v="SNC11"/>
        <s v="11432"/>
        <s v="11464"/>
        <s v="12252"/>
        <s v="15163"/>
        <s v="15167"/>
        <s v="23820"/>
        <s v="23845"/>
        <s v="24192"/>
        <s v="24744"/>
        <s v="40964"/>
        <s v="41073"/>
        <s v="41433"/>
        <s v="41606"/>
        <s v="41607"/>
        <s v="41608"/>
        <s v="14697"/>
        <s v="23836"/>
        <s v="24745"/>
        <s v="41321"/>
        <s v="41414"/>
        <s v="41613"/>
        <s v="41615"/>
        <s v="41630"/>
        <s v="41645"/>
        <s v="SNC12"/>
        <s v="11946"/>
        <s v="14550"/>
        <s v="14910"/>
        <s v="15177"/>
        <s v="22548"/>
        <s v="22971"/>
        <s v="41065"/>
        <s v="41596"/>
        <s v="41610"/>
        <s v="41629"/>
        <s v="SNC09"/>
        <s v="HCode"/>
        <s v="11519"/>
        <s v="21428"/>
        <s v="24042"/>
        <s v="24698"/>
        <s v="28013"/>
        <s v="12286"/>
        <s v="12120"/>
        <s v="24041"/>
        <s v="31161"/>
        <s v="33159"/>
        <s v="33160"/>
        <s v="24979"/>
        <s v="25012"/>
        <s v="12137"/>
        <s v="14161"/>
        <s v="14836"/>
        <s v="11505"/>
        <s v="11924"/>
        <s v="11499"/>
        <s v="11921"/>
        <s v="28786"/>
        <s v="14862"/>
        <s v="14312"/>
        <s v="11495"/>
        <s v="12244"/>
        <s v="41089"/>
        <s v="40848"/>
        <s v="40991"/>
        <s v="40732"/>
        <s v="40880"/>
        <s v="41091"/>
        <s v="41090"/>
        <s v="24668"/>
        <s v="25038"/>
        <s v="21324"/>
        <s v="24680"/>
        <s v="11198"/>
        <s v="15140"/>
        <s v="11507"/>
        <s v="11508"/>
        <s v="14929"/>
        <s v="11518"/>
        <s v="11510"/>
        <s v="11150"/>
        <s v="28866"/>
        <s v="40992"/>
        <s v="40813"/>
        <s v="41438"/>
        <s v="41303"/>
        <s v="40748"/>
      </sharedItems>
    </cacheField>
    <cacheField name="HNAME" numFmtId="0">
      <sharedItems containsBlank="1"/>
    </cacheField>
    <cacheField name="ประเภท" numFmtId="0">
      <sharedItems containsBlank="1" count="3">
        <s v="Drug"/>
        <s v="Money"/>
        <m/>
      </sharedItems>
    </cacheField>
    <cacheField name="qtyรวมขอเบิก" numFmtId="0">
      <sharedItems containsString="0" containsBlank="1" containsNumber="1" minValue="0" maxValue="228171"/>
    </cacheField>
    <cacheField name="qty รวมจ่ายจริง" numFmtId="0">
      <sharedItems containsString="0" containsBlank="1" containsNumber="1" minValue="0" maxValue="7329"/>
    </cacheField>
    <cacheField name="ยอดจ่าย" numFmtId="0">
      <sharedItems containsString="0" containsBlank="1" containsNumber="1" minValue="0" maxValue="1869994.35"/>
    </cacheField>
    <cacheField name="ยอดGPOจัดส่ง" numFmtId="3">
      <sharedItems containsString="0" containsBlank="1" containsNumber="1" containsInteger="1" minValue="1" maxValue="20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14">
  <r>
    <x v="0"/>
    <x v="0"/>
    <m/>
    <x v="0"/>
    <n v="50"/>
    <n v="50"/>
    <n v="0"/>
    <m/>
  </r>
  <r>
    <x v="0"/>
    <x v="0"/>
    <m/>
    <x v="1"/>
    <n v="1"/>
    <n v="1"/>
    <n v="255.15"/>
    <m/>
  </r>
  <r>
    <x v="0"/>
    <x v="1"/>
    <m/>
    <x v="0"/>
    <n v="46"/>
    <n v="46"/>
    <n v="0"/>
    <m/>
  </r>
  <r>
    <x v="0"/>
    <x v="2"/>
    <m/>
    <x v="0"/>
    <n v="466"/>
    <n v="413"/>
    <n v="0"/>
    <m/>
  </r>
  <r>
    <x v="0"/>
    <x v="2"/>
    <m/>
    <x v="1"/>
    <n v="488"/>
    <n v="352"/>
    <n v="89812.800000000003"/>
    <m/>
  </r>
  <r>
    <x v="0"/>
    <x v="3"/>
    <m/>
    <x v="0"/>
    <n v="140"/>
    <n v="140"/>
    <n v="0"/>
    <m/>
  </r>
  <r>
    <x v="0"/>
    <x v="4"/>
    <m/>
    <x v="0"/>
    <n v="3672"/>
    <n v="2537"/>
    <n v="0"/>
    <m/>
  </r>
  <r>
    <x v="0"/>
    <x v="5"/>
    <m/>
    <x v="0"/>
    <n v="3115"/>
    <n v="2541"/>
    <n v="0"/>
    <m/>
  </r>
  <r>
    <x v="0"/>
    <x v="5"/>
    <m/>
    <x v="1"/>
    <n v="5"/>
    <n v="2"/>
    <n v="510.3"/>
    <m/>
  </r>
  <r>
    <x v="0"/>
    <x v="6"/>
    <m/>
    <x v="0"/>
    <n v="1703"/>
    <n v="1682"/>
    <n v="0"/>
    <m/>
  </r>
  <r>
    <x v="0"/>
    <x v="6"/>
    <m/>
    <x v="1"/>
    <n v="48"/>
    <n v="45"/>
    <n v="11481.75"/>
    <m/>
  </r>
  <r>
    <x v="0"/>
    <x v="7"/>
    <m/>
    <x v="0"/>
    <n v="44"/>
    <n v="38"/>
    <n v="0"/>
    <m/>
  </r>
  <r>
    <x v="0"/>
    <x v="8"/>
    <m/>
    <x v="0"/>
    <n v="962"/>
    <n v="885"/>
    <n v="0"/>
    <m/>
  </r>
  <r>
    <x v="0"/>
    <x v="8"/>
    <m/>
    <x v="1"/>
    <n v="588"/>
    <n v="95"/>
    <n v="24239.25"/>
    <m/>
  </r>
  <r>
    <x v="0"/>
    <x v="9"/>
    <m/>
    <x v="0"/>
    <n v="898"/>
    <n v="893"/>
    <n v="0"/>
    <m/>
  </r>
  <r>
    <x v="0"/>
    <x v="9"/>
    <m/>
    <x v="1"/>
    <n v="1664"/>
    <n v="1651"/>
    <n v="421252.65"/>
    <m/>
  </r>
  <r>
    <x v="0"/>
    <x v="10"/>
    <m/>
    <x v="0"/>
    <n v="5320"/>
    <n v="4821"/>
    <n v="0"/>
    <m/>
  </r>
  <r>
    <x v="0"/>
    <x v="10"/>
    <m/>
    <x v="1"/>
    <n v="6226"/>
    <n v="5792"/>
    <n v="1477828.8"/>
    <m/>
  </r>
  <r>
    <x v="0"/>
    <x v="11"/>
    <m/>
    <x v="0"/>
    <n v="6913"/>
    <n v="5185"/>
    <n v="0"/>
    <m/>
  </r>
  <r>
    <x v="0"/>
    <x v="11"/>
    <m/>
    <x v="1"/>
    <n v="5"/>
    <n v="5"/>
    <n v="1275.75"/>
    <m/>
  </r>
  <r>
    <x v="0"/>
    <x v="12"/>
    <m/>
    <x v="0"/>
    <n v="892"/>
    <n v="849"/>
    <n v="0"/>
    <m/>
  </r>
  <r>
    <x v="0"/>
    <x v="12"/>
    <m/>
    <x v="1"/>
    <n v="1"/>
    <n v="1"/>
    <n v="255.15"/>
    <m/>
  </r>
  <r>
    <x v="0"/>
    <x v="13"/>
    <m/>
    <x v="0"/>
    <n v="1714"/>
    <n v="1694"/>
    <n v="0"/>
    <m/>
  </r>
  <r>
    <x v="0"/>
    <x v="14"/>
    <m/>
    <x v="0"/>
    <n v="8050"/>
    <n v="5262"/>
    <n v="0"/>
    <m/>
  </r>
  <r>
    <x v="0"/>
    <x v="15"/>
    <m/>
    <x v="0"/>
    <n v="1863"/>
    <n v="1855"/>
    <n v="0"/>
    <m/>
  </r>
  <r>
    <x v="0"/>
    <x v="15"/>
    <m/>
    <x v="1"/>
    <n v="2"/>
    <n v="2"/>
    <n v="510.3"/>
    <m/>
  </r>
  <r>
    <x v="0"/>
    <x v="16"/>
    <m/>
    <x v="0"/>
    <n v="2582"/>
    <n v="2078"/>
    <n v="0"/>
    <m/>
  </r>
  <r>
    <x v="0"/>
    <x v="16"/>
    <m/>
    <x v="1"/>
    <n v="371"/>
    <n v="80"/>
    <n v="20412"/>
    <m/>
  </r>
  <r>
    <x v="0"/>
    <x v="17"/>
    <m/>
    <x v="0"/>
    <n v="811"/>
    <n v="809"/>
    <n v="0"/>
    <m/>
  </r>
  <r>
    <x v="0"/>
    <x v="17"/>
    <m/>
    <x v="1"/>
    <n v="195"/>
    <n v="194"/>
    <n v="49499.1"/>
    <m/>
  </r>
  <r>
    <x v="0"/>
    <x v="18"/>
    <m/>
    <x v="0"/>
    <n v="1814"/>
    <n v="1255"/>
    <n v="0"/>
    <m/>
  </r>
  <r>
    <x v="0"/>
    <x v="18"/>
    <m/>
    <x v="1"/>
    <n v="1"/>
    <n v="1"/>
    <n v="255.15"/>
    <m/>
  </r>
  <r>
    <x v="0"/>
    <x v="19"/>
    <m/>
    <x v="0"/>
    <n v="1161"/>
    <n v="1101"/>
    <n v="0"/>
    <m/>
  </r>
  <r>
    <x v="0"/>
    <x v="19"/>
    <m/>
    <x v="1"/>
    <n v="23"/>
    <n v="19"/>
    <n v="4847.8500000000004"/>
    <m/>
  </r>
  <r>
    <x v="0"/>
    <x v="20"/>
    <m/>
    <x v="0"/>
    <n v="2152"/>
    <n v="2101"/>
    <n v="0"/>
    <m/>
  </r>
  <r>
    <x v="0"/>
    <x v="20"/>
    <m/>
    <x v="1"/>
    <n v="19"/>
    <n v="19"/>
    <n v="4847.8500000000004"/>
    <m/>
  </r>
  <r>
    <x v="0"/>
    <x v="21"/>
    <m/>
    <x v="0"/>
    <n v="2550"/>
    <n v="2531"/>
    <n v="0"/>
    <m/>
  </r>
  <r>
    <x v="0"/>
    <x v="22"/>
    <m/>
    <x v="0"/>
    <n v="1057"/>
    <n v="1051"/>
    <n v="0"/>
    <m/>
  </r>
  <r>
    <x v="0"/>
    <x v="22"/>
    <m/>
    <x v="1"/>
    <n v="1"/>
    <n v="1"/>
    <n v="255.15"/>
    <m/>
  </r>
  <r>
    <x v="0"/>
    <x v="23"/>
    <m/>
    <x v="0"/>
    <n v="1555"/>
    <n v="1544"/>
    <n v="0"/>
    <m/>
  </r>
  <r>
    <x v="0"/>
    <x v="23"/>
    <m/>
    <x v="1"/>
    <n v="3"/>
    <n v="3"/>
    <n v="765.45"/>
    <m/>
  </r>
  <r>
    <x v="0"/>
    <x v="24"/>
    <m/>
    <x v="0"/>
    <n v="1716"/>
    <n v="1340"/>
    <n v="0"/>
    <m/>
  </r>
  <r>
    <x v="0"/>
    <x v="24"/>
    <m/>
    <x v="1"/>
    <n v="18"/>
    <n v="13"/>
    <n v="3316.95"/>
    <m/>
  </r>
  <r>
    <x v="0"/>
    <x v="25"/>
    <m/>
    <x v="0"/>
    <n v="2595"/>
    <n v="2582"/>
    <n v="0"/>
    <m/>
  </r>
  <r>
    <x v="0"/>
    <x v="26"/>
    <m/>
    <x v="0"/>
    <n v="1592"/>
    <n v="1577"/>
    <n v="0"/>
    <m/>
  </r>
  <r>
    <x v="0"/>
    <x v="26"/>
    <m/>
    <x v="1"/>
    <n v="732"/>
    <n v="731"/>
    <n v="186514.65"/>
    <m/>
  </r>
  <r>
    <x v="0"/>
    <x v="27"/>
    <m/>
    <x v="0"/>
    <n v="1707"/>
    <n v="1648"/>
    <n v="0"/>
    <m/>
  </r>
  <r>
    <x v="0"/>
    <x v="27"/>
    <m/>
    <x v="1"/>
    <n v="163"/>
    <n v="159"/>
    <n v="40568.85"/>
    <m/>
  </r>
  <r>
    <x v="0"/>
    <x v="28"/>
    <m/>
    <x v="0"/>
    <n v="2208"/>
    <n v="2191"/>
    <n v="0"/>
    <m/>
  </r>
  <r>
    <x v="0"/>
    <x v="28"/>
    <m/>
    <x v="1"/>
    <n v="5688"/>
    <n v="5664"/>
    <n v="1445169.6"/>
    <m/>
  </r>
  <r>
    <x v="0"/>
    <x v="29"/>
    <m/>
    <x v="0"/>
    <n v="595"/>
    <n v="589"/>
    <n v="0"/>
    <m/>
  </r>
  <r>
    <x v="0"/>
    <x v="29"/>
    <m/>
    <x v="1"/>
    <n v="606"/>
    <n v="606"/>
    <n v="154620.9"/>
    <m/>
  </r>
  <r>
    <x v="0"/>
    <x v="30"/>
    <m/>
    <x v="0"/>
    <n v="300"/>
    <n v="267"/>
    <n v="0"/>
    <m/>
  </r>
  <r>
    <x v="0"/>
    <x v="30"/>
    <m/>
    <x v="1"/>
    <n v="999"/>
    <n v="652"/>
    <n v="166357.79999999999"/>
    <m/>
  </r>
  <r>
    <x v="0"/>
    <x v="31"/>
    <m/>
    <x v="0"/>
    <n v="273"/>
    <n v="272"/>
    <n v="0"/>
    <m/>
  </r>
  <r>
    <x v="0"/>
    <x v="31"/>
    <m/>
    <x v="1"/>
    <n v="842"/>
    <n v="841"/>
    <n v="214581.15"/>
    <m/>
  </r>
  <r>
    <x v="0"/>
    <x v="32"/>
    <m/>
    <x v="0"/>
    <n v="769"/>
    <n v="767"/>
    <n v="0"/>
    <m/>
  </r>
  <r>
    <x v="0"/>
    <x v="33"/>
    <m/>
    <x v="0"/>
    <n v="2644"/>
    <n v="2583"/>
    <n v="0"/>
    <m/>
  </r>
  <r>
    <x v="0"/>
    <x v="34"/>
    <m/>
    <x v="0"/>
    <n v="36"/>
    <n v="36"/>
    <n v="0"/>
    <m/>
  </r>
  <r>
    <x v="0"/>
    <x v="34"/>
    <m/>
    <x v="1"/>
    <n v="1815"/>
    <n v="1810"/>
    <n v="461821.5"/>
    <m/>
  </r>
  <r>
    <x v="0"/>
    <x v="35"/>
    <m/>
    <x v="0"/>
    <n v="351"/>
    <n v="349"/>
    <n v="0"/>
    <m/>
  </r>
  <r>
    <x v="0"/>
    <x v="35"/>
    <m/>
    <x v="1"/>
    <n v="2158"/>
    <n v="2156"/>
    <n v="550103.4"/>
    <m/>
  </r>
  <r>
    <x v="0"/>
    <x v="36"/>
    <m/>
    <x v="0"/>
    <n v="588"/>
    <n v="587"/>
    <n v="0"/>
    <m/>
  </r>
  <r>
    <x v="0"/>
    <x v="36"/>
    <m/>
    <x v="1"/>
    <n v="601"/>
    <n v="601"/>
    <n v="153345.15"/>
    <m/>
  </r>
  <r>
    <x v="0"/>
    <x v="37"/>
    <m/>
    <x v="0"/>
    <n v="301"/>
    <n v="301"/>
    <n v="0"/>
    <m/>
  </r>
  <r>
    <x v="0"/>
    <x v="37"/>
    <m/>
    <x v="1"/>
    <n v="64"/>
    <n v="64"/>
    <n v="16329.6"/>
    <m/>
  </r>
  <r>
    <x v="0"/>
    <x v="38"/>
    <m/>
    <x v="0"/>
    <n v="2212"/>
    <n v="1551"/>
    <n v="0"/>
    <m/>
  </r>
  <r>
    <x v="0"/>
    <x v="38"/>
    <m/>
    <x v="1"/>
    <n v="17"/>
    <n v="9"/>
    <n v="2296.35"/>
    <m/>
  </r>
  <r>
    <x v="0"/>
    <x v="39"/>
    <m/>
    <x v="0"/>
    <n v="631"/>
    <n v="630"/>
    <n v="0"/>
    <m/>
  </r>
  <r>
    <x v="0"/>
    <x v="39"/>
    <m/>
    <x v="1"/>
    <n v="1"/>
    <n v="1"/>
    <n v="255.15"/>
    <m/>
  </r>
  <r>
    <x v="0"/>
    <x v="40"/>
    <m/>
    <x v="0"/>
    <n v="3859"/>
    <n v="2748"/>
    <n v="0"/>
    <m/>
  </r>
  <r>
    <x v="0"/>
    <x v="40"/>
    <m/>
    <x v="1"/>
    <n v="3111"/>
    <n v="2237"/>
    <n v="570770.55000000005"/>
    <m/>
  </r>
  <r>
    <x v="0"/>
    <x v="41"/>
    <m/>
    <x v="0"/>
    <n v="1540"/>
    <n v="1530"/>
    <n v="0"/>
    <m/>
  </r>
  <r>
    <x v="0"/>
    <x v="41"/>
    <m/>
    <x v="1"/>
    <n v="3142"/>
    <n v="3125"/>
    <n v="797343.75"/>
    <m/>
  </r>
  <r>
    <x v="0"/>
    <x v="42"/>
    <m/>
    <x v="0"/>
    <n v="4383"/>
    <n v="2941"/>
    <n v="0"/>
    <m/>
  </r>
  <r>
    <x v="0"/>
    <x v="43"/>
    <m/>
    <x v="0"/>
    <n v="2795"/>
    <n v="2767"/>
    <n v="0"/>
    <m/>
  </r>
  <r>
    <x v="0"/>
    <x v="44"/>
    <m/>
    <x v="0"/>
    <n v="1741"/>
    <n v="1718"/>
    <n v="0"/>
    <m/>
  </r>
  <r>
    <x v="0"/>
    <x v="44"/>
    <m/>
    <x v="1"/>
    <n v="84"/>
    <n v="84"/>
    <n v="21432.6"/>
    <m/>
  </r>
  <r>
    <x v="0"/>
    <x v="45"/>
    <m/>
    <x v="0"/>
    <n v="622"/>
    <n v="622"/>
    <n v="0"/>
    <m/>
  </r>
  <r>
    <x v="0"/>
    <x v="45"/>
    <m/>
    <x v="1"/>
    <n v="4"/>
    <n v="4"/>
    <n v="1020.6"/>
    <m/>
  </r>
  <r>
    <x v="0"/>
    <x v="46"/>
    <m/>
    <x v="0"/>
    <n v="2627"/>
    <n v="1868"/>
    <n v="0"/>
    <m/>
  </r>
  <r>
    <x v="0"/>
    <x v="46"/>
    <m/>
    <x v="1"/>
    <n v="171"/>
    <n v="72"/>
    <n v="18370.8"/>
    <m/>
  </r>
  <r>
    <x v="0"/>
    <x v="47"/>
    <m/>
    <x v="0"/>
    <n v="1088"/>
    <n v="1082"/>
    <n v="0"/>
    <m/>
  </r>
  <r>
    <x v="0"/>
    <x v="48"/>
    <m/>
    <x v="0"/>
    <n v="3297"/>
    <n v="2845"/>
    <n v="0"/>
    <m/>
  </r>
  <r>
    <x v="0"/>
    <x v="48"/>
    <m/>
    <x v="1"/>
    <n v="5"/>
    <n v="5"/>
    <n v="1275.75"/>
    <m/>
  </r>
  <r>
    <x v="0"/>
    <x v="49"/>
    <m/>
    <x v="0"/>
    <n v="234"/>
    <n v="194"/>
    <n v="0"/>
    <m/>
  </r>
  <r>
    <x v="0"/>
    <x v="49"/>
    <m/>
    <x v="1"/>
    <n v="2293"/>
    <n v="980"/>
    <n v="250047"/>
    <m/>
  </r>
  <r>
    <x v="0"/>
    <x v="50"/>
    <m/>
    <x v="0"/>
    <n v="1186"/>
    <n v="1181"/>
    <n v="0"/>
    <m/>
  </r>
  <r>
    <x v="0"/>
    <x v="50"/>
    <m/>
    <x v="1"/>
    <n v="25"/>
    <n v="25"/>
    <n v="6378.75"/>
    <m/>
  </r>
  <r>
    <x v="0"/>
    <x v="51"/>
    <m/>
    <x v="0"/>
    <n v="2786"/>
    <n v="2703"/>
    <n v="0"/>
    <m/>
  </r>
  <r>
    <x v="0"/>
    <x v="51"/>
    <m/>
    <x v="1"/>
    <n v="2"/>
    <n v="2"/>
    <n v="510.3"/>
    <m/>
  </r>
  <r>
    <x v="0"/>
    <x v="52"/>
    <m/>
    <x v="0"/>
    <n v="535"/>
    <n v="531"/>
    <n v="0"/>
    <m/>
  </r>
  <r>
    <x v="0"/>
    <x v="52"/>
    <m/>
    <x v="1"/>
    <n v="4"/>
    <n v="4"/>
    <n v="1020.6"/>
    <m/>
  </r>
  <r>
    <x v="0"/>
    <x v="53"/>
    <m/>
    <x v="0"/>
    <n v="2434"/>
    <n v="1950"/>
    <n v="0"/>
    <m/>
  </r>
  <r>
    <x v="0"/>
    <x v="53"/>
    <m/>
    <x v="1"/>
    <n v="2400"/>
    <n v="1945"/>
    <n v="496266.75"/>
    <m/>
  </r>
  <r>
    <x v="0"/>
    <x v="54"/>
    <m/>
    <x v="0"/>
    <n v="1710"/>
    <n v="1700"/>
    <n v="0"/>
    <m/>
  </r>
  <r>
    <x v="0"/>
    <x v="54"/>
    <m/>
    <x v="1"/>
    <n v="3"/>
    <n v="3"/>
    <n v="765.45"/>
    <m/>
  </r>
  <r>
    <x v="0"/>
    <x v="55"/>
    <m/>
    <x v="0"/>
    <n v="999"/>
    <n v="983"/>
    <n v="0"/>
    <m/>
  </r>
  <r>
    <x v="0"/>
    <x v="55"/>
    <m/>
    <x v="1"/>
    <n v="2753"/>
    <n v="2737"/>
    <n v="698345.55"/>
    <m/>
  </r>
  <r>
    <x v="0"/>
    <x v="56"/>
    <m/>
    <x v="0"/>
    <n v="1299"/>
    <n v="1284"/>
    <n v="0"/>
    <m/>
  </r>
  <r>
    <x v="0"/>
    <x v="57"/>
    <m/>
    <x v="0"/>
    <n v="859"/>
    <n v="853"/>
    <n v="0"/>
    <m/>
  </r>
  <r>
    <x v="0"/>
    <x v="58"/>
    <m/>
    <x v="0"/>
    <n v="838"/>
    <n v="830"/>
    <n v="0"/>
    <m/>
  </r>
  <r>
    <x v="0"/>
    <x v="59"/>
    <m/>
    <x v="0"/>
    <n v="595"/>
    <n v="589"/>
    <n v="0"/>
    <m/>
  </r>
  <r>
    <x v="0"/>
    <x v="59"/>
    <m/>
    <x v="1"/>
    <n v="92"/>
    <n v="89"/>
    <n v="22708.35"/>
    <m/>
  </r>
  <r>
    <x v="0"/>
    <x v="60"/>
    <m/>
    <x v="0"/>
    <n v="801"/>
    <n v="799"/>
    <n v="0"/>
    <m/>
  </r>
  <r>
    <x v="0"/>
    <x v="61"/>
    <m/>
    <x v="0"/>
    <n v="116"/>
    <n v="113"/>
    <n v="0"/>
    <m/>
  </r>
  <r>
    <x v="0"/>
    <x v="61"/>
    <m/>
    <x v="1"/>
    <n v="572"/>
    <n v="571"/>
    <n v="145690.65"/>
    <m/>
  </r>
  <r>
    <x v="0"/>
    <x v="62"/>
    <m/>
    <x v="0"/>
    <n v="669"/>
    <n v="666"/>
    <n v="0"/>
    <m/>
  </r>
  <r>
    <x v="0"/>
    <x v="63"/>
    <m/>
    <x v="0"/>
    <n v="3991"/>
    <n v="3361"/>
    <n v="0"/>
    <m/>
  </r>
  <r>
    <x v="0"/>
    <x v="63"/>
    <m/>
    <x v="1"/>
    <n v="1135"/>
    <n v="884"/>
    <n v="225552.6"/>
    <m/>
  </r>
  <r>
    <x v="0"/>
    <x v="64"/>
    <m/>
    <x v="0"/>
    <n v="1451"/>
    <n v="1417"/>
    <n v="0"/>
    <m/>
  </r>
  <r>
    <x v="0"/>
    <x v="64"/>
    <m/>
    <x v="1"/>
    <n v="557"/>
    <n v="478"/>
    <n v="121961.7"/>
    <m/>
  </r>
  <r>
    <x v="0"/>
    <x v="65"/>
    <m/>
    <x v="0"/>
    <n v="1959"/>
    <n v="1393"/>
    <n v="0"/>
    <m/>
  </r>
  <r>
    <x v="0"/>
    <x v="65"/>
    <m/>
    <x v="1"/>
    <n v="614"/>
    <n v="498"/>
    <n v="127064.7"/>
    <m/>
  </r>
  <r>
    <x v="0"/>
    <x v="66"/>
    <m/>
    <x v="0"/>
    <n v="1918"/>
    <n v="1871"/>
    <n v="0"/>
    <m/>
  </r>
  <r>
    <x v="0"/>
    <x v="67"/>
    <m/>
    <x v="0"/>
    <n v="980"/>
    <n v="976"/>
    <n v="0"/>
    <m/>
  </r>
  <r>
    <x v="0"/>
    <x v="68"/>
    <m/>
    <x v="0"/>
    <n v="1467"/>
    <n v="1457"/>
    <n v="0"/>
    <m/>
  </r>
  <r>
    <x v="0"/>
    <x v="69"/>
    <m/>
    <x v="0"/>
    <n v="2698"/>
    <n v="2608"/>
    <n v="0"/>
    <m/>
  </r>
  <r>
    <x v="0"/>
    <x v="69"/>
    <m/>
    <x v="1"/>
    <n v="17"/>
    <n v="17"/>
    <n v="4337.55"/>
    <m/>
  </r>
  <r>
    <x v="0"/>
    <x v="70"/>
    <m/>
    <x v="0"/>
    <n v="1600"/>
    <n v="1548"/>
    <n v="0"/>
    <m/>
  </r>
  <r>
    <x v="0"/>
    <x v="70"/>
    <m/>
    <x v="1"/>
    <n v="548"/>
    <n v="545"/>
    <n v="139056.75"/>
    <m/>
  </r>
  <r>
    <x v="0"/>
    <x v="71"/>
    <m/>
    <x v="0"/>
    <n v="1286"/>
    <n v="1281"/>
    <n v="0"/>
    <m/>
  </r>
  <r>
    <x v="0"/>
    <x v="71"/>
    <m/>
    <x v="1"/>
    <n v="17"/>
    <n v="17"/>
    <n v="4337.55"/>
    <m/>
  </r>
  <r>
    <x v="0"/>
    <x v="72"/>
    <m/>
    <x v="0"/>
    <n v="956"/>
    <n v="939"/>
    <n v="0"/>
    <m/>
  </r>
  <r>
    <x v="0"/>
    <x v="72"/>
    <m/>
    <x v="1"/>
    <n v="7"/>
    <n v="7"/>
    <n v="1786.05"/>
    <m/>
  </r>
  <r>
    <x v="0"/>
    <x v="73"/>
    <m/>
    <x v="0"/>
    <n v="774"/>
    <n v="774"/>
    <n v="0"/>
    <m/>
  </r>
  <r>
    <x v="0"/>
    <x v="73"/>
    <m/>
    <x v="1"/>
    <n v="173"/>
    <n v="173"/>
    <n v="44140.95"/>
    <m/>
  </r>
  <r>
    <x v="0"/>
    <x v="74"/>
    <m/>
    <x v="0"/>
    <n v="1597"/>
    <n v="1582"/>
    <n v="0"/>
    <m/>
  </r>
  <r>
    <x v="0"/>
    <x v="74"/>
    <m/>
    <x v="1"/>
    <n v="1546"/>
    <n v="1541"/>
    <n v="393186.15"/>
    <m/>
  </r>
  <r>
    <x v="0"/>
    <x v="75"/>
    <m/>
    <x v="0"/>
    <n v="3052"/>
    <n v="2457"/>
    <n v="0"/>
    <m/>
  </r>
  <r>
    <x v="0"/>
    <x v="75"/>
    <m/>
    <x v="1"/>
    <n v="1570"/>
    <n v="1101"/>
    <n v="280920.15000000002"/>
    <m/>
  </r>
  <r>
    <x v="0"/>
    <x v="76"/>
    <m/>
    <x v="0"/>
    <n v="2598"/>
    <n v="2487"/>
    <n v="0"/>
    <m/>
  </r>
  <r>
    <x v="0"/>
    <x v="76"/>
    <m/>
    <x v="1"/>
    <n v="1"/>
    <n v="1"/>
    <n v="255.15"/>
    <m/>
  </r>
  <r>
    <x v="0"/>
    <x v="77"/>
    <m/>
    <x v="0"/>
    <n v="775"/>
    <n v="542"/>
    <n v="0"/>
    <m/>
  </r>
  <r>
    <x v="0"/>
    <x v="78"/>
    <m/>
    <x v="0"/>
    <n v="1240"/>
    <n v="1229"/>
    <n v="0"/>
    <m/>
  </r>
  <r>
    <x v="0"/>
    <x v="78"/>
    <m/>
    <x v="1"/>
    <n v="57"/>
    <n v="57"/>
    <n v="14543.55"/>
    <m/>
  </r>
  <r>
    <x v="0"/>
    <x v="79"/>
    <m/>
    <x v="0"/>
    <n v="863"/>
    <n v="859"/>
    <n v="0"/>
    <m/>
  </r>
  <r>
    <x v="0"/>
    <x v="79"/>
    <m/>
    <x v="1"/>
    <n v="571"/>
    <n v="567"/>
    <n v="144670.04999999999"/>
    <m/>
  </r>
  <r>
    <x v="0"/>
    <x v="80"/>
    <m/>
    <x v="0"/>
    <n v="118"/>
    <n v="115"/>
    <n v="0"/>
    <m/>
  </r>
  <r>
    <x v="0"/>
    <x v="81"/>
    <m/>
    <x v="0"/>
    <n v="711"/>
    <n v="701"/>
    <n v="0"/>
    <m/>
  </r>
  <r>
    <x v="0"/>
    <x v="81"/>
    <m/>
    <x v="1"/>
    <n v="197"/>
    <n v="197"/>
    <n v="50264.55"/>
    <m/>
  </r>
  <r>
    <x v="0"/>
    <x v="82"/>
    <m/>
    <x v="0"/>
    <n v="25"/>
    <n v="25"/>
    <n v="0"/>
    <m/>
  </r>
  <r>
    <x v="0"/>
    <x v="82"/>
    <m/>
    <x v="1"/>
    <n v="109"/>
    <n v="107"/>
    <n v="27301.05"/>
    <m/>
  </r>
  <r>
    <x v="0"/>
    <x v="83"/>
    <m/>
    <x v="0"/>
    <n v="713"/>
    <n v="621"/>
    <n v="0"/>
    <m/>
  </r>
  <r>
    <x v="0"/>
    <x v="83"/>
    <m/>
    <x v="1"/>
    <n v="293"/>
    <n v="252"/>
    <n v="64297.8"/>
    <m/>
  </r>
  <r>
    <x v="0"/>
    <x v="84"/>
    <m/>
    <x v="0"/>
    <n v="891"/>
    <n v="886"/>
    <n v="0"/>
    <m/>
  </r>
  <r>
    <x v="0"/>
    <x v="85"/>
    <m/>
    <x v="0"/>
    <n v="1210"/>
    <n v="1187"/>
    <n v="0"/>
    <m/>
  </r>
  <r>
    <x v="0"/>
    <x v="85"/>
    <m/>
    <x v="1"/>
    <n v="2696"/>
    <n v="2678"/>
    <n v="683291.7"/>
    <m/>
  </r>
  <r>
    <x v="0"/>
    <x v="86"/>
    <m/>
    <x v="0"/>
    <n v="38"/>
    <n v="5"/>
    <n v="0"/>
    <m/>
  </r>
  <r>
    <x v="0"/>
    <x v="86"/>
    <m/>
    <x v="1"/>
    <n v="1476"/>
    <n v="1069"/>
    <n v="272755.34999999998"/>
    <m/>
  </r>
  <r>
    <x v="0"/>
    <x v="87"/>
    <m/>
    <x v="0"/>
    <n v="13826"/>
    <n v="3834"/>
    <n v="0"/>
    <m/>
  </r>
  <r>
    <x v="0"/>
    <x v="87"/>
    <m/>
    <x v="1"/>
    <n v="7360"/>
    <n v="7329"/>
    <n v="1869994.35"/>
    <m/>
  </r>
  <r>
    <x v="0"/>
    <x v="88"/>
    <m/>
    <x v="0"/>
    <n v="527"/>
    <n v="492"/>
    <n v="0"/>
    <m/>
  </r>
  <r>
    <x v="0"/>
    <x v="89"/>
    <m/>
    <x v="0"/>
    <n v="621"/>
    <n v="616"/>
    <n v="0"/>
    <m/>
  </r>
  <r>
    <x v="0"/>
    <x v="90"/>
    <m/>
    <x v="0"/>
    <n v="1458"/>
    <n v="1200"/>
    <n v="0"/>
    <m/>
  </r>
  <r>
    <x v="0"/>
    <x v="91"/>
    <m/>
    <x v="0"/>
    <n v="775"/>
    <n v="772"/>
    <n v="0"/>
    <m/>
  </r>
  <r>
    <x v="0"/>
    <x v="91"/>
    <m/>
    <x v="1"/>
    <n v="1394"/>
    <n v="1389"/>
    <n v="354403.35"/>
    <m/>
  </r>
  <r>
    <x v="0"/>
    <x v="92"/>
    <m/>
    <x v="0"/>
    <n v="620"/>
    <n v="618"/>
    <n v="0"/>
    <m/>
  </r>
  <r>
    <x v="0"/>
    <x v="92"/>
    <m/>
    <x v="1"/>
    <n v="679"/>
    <n v="658"/>
    <n v="167888.7"/>
    <m/>
  </r>
  <r>
    <x v="0"/>
    <x v="93"/>
    <m/>
    <x v="0"/>
    <n v="143"/>
    <n v="143"/>
    <n v="0"/>
    <m/>
  </r>
  <r>
    <x v="0"/>
    <x v="93"/>
    <m/>
    <x v="1"/>
    <n v="21"/>
    <n v="21"/>
    <n v="5358.15"/>
    <m/>
  </r>
  <r>
    <x v="0"/>
    <x v="94"/>
    <m/>
    <x v="0"/>
    <n v="997"/>
    <n v="992"/>
    <n v="0"/>
    <m/>
  </r>
  <r>
    <x v="0"/>
    <x v="94"/>
    <m/>
    <x v="1"/>
    <n v="1"/>
    <n v="1"/>
    <n v="255.15"/>
    <m/>
  </r>
  <r>
    <x v="0"/>
    <x v="95"/>
    <m/>
    <x v="0"/>
    <n v="2536"/>
    <n v="1179"/>
    <n v="0"/>
    <m/>
  </r>
  <r>
    <x v="0"/>
    <x v="95"/>
    <m/>
    <x v="1"/>
    <n v="203"/>
    <n v="202"/>
    <n v="51540.3"/>
    <m/>
  </r>
  <r>
    <x v="0"/>
    <x v="96"/>
    <m/>
    <x v="0"/>
    <n v="178"/>
    <n v="178"/>
    <n v="0"/>
    <m/>
  </r>
  <r>
    <x v="0"/>
    <x v="96"/>
    <m/>
    <x v="1"/>
    <n v="300"/>
    <n v="300"/>
    <n v="76545"/>
    <m/>
  </r>
  <r>
    <x v="0"/>
    <x v="97"/>
    <m/>
    <x v="0"/>
    <n v="1245"/>
    <n v="1184"/>
    <n v="0"/>
    <m/>
  </r>
  <r>
    <x v="0"/>
    <x v="97"/>
    <m/>
    <x v="1"/>
    <n v="8"/>
    <n v="8"/>
    <n v="2041.2"/>
    <m/>
  </r>
  <r>
    <x v="0"/>
    <x v="98"/>
    <m/>
    <x v="0"/>
    <n v="576"/>
    <n v="576"/>
    <n v="0"/>
    <m/>
  </r>
  <r>
    <x v="0"/>
    <x v="98"/>
    <m/>
    <x v="1"/>
    <n v="416"/>
    <n v="416"/>
    <n v="106142.39999999999"/>
    <m/>
  </r>
  <r>
    <x v="0"/>
    <x v="99"/>
    <m/>
    <x v="0"/>
    <n v="37"/>
    <n v="31"/>
    <n v="0"/>
    <m/>
  </r>
  <r>
    <x v="0"/>
    <x v="99"/>
    <m/>
    <x v="1"/>
    <n v="2"/>
    <n v="2"/>
    <n v="510.3"/>
    <m/>
  </r>
  <r>
    <x v="0"/>
    <x v="100"/>
    <m/>
    <x v="0"/>
    <n v="379"/>
    <n v="379"/>
    <n v="0"/>
    <m/>
  </r>
  <r>
    <x v="0"/>
    <x v="101"/>
    <m/>
    <x v="0"/>
    <n v="616"/>
    <n v="616"/>
    <n v="0"/>
    <m/>
  </r>
  <r>
    <x v="0"/>
    <x v="101"/>
    <m/>
    <x v="1"/>
    <n v="35"/>
    <n v="34"/>
    <n v="8675.1"/>
    <m/>
  </r>
  <r>
    <x v="0"/>
    <x v="102"/>
    <m/>
    <x v="0"/>
    <n v="100"/>
    <n v="100"/>
    <n v="0"/>
    <m/>
  </r>
  <r>
    <x v="0"/>
    <x v="103"/>
    <m/>
    <x v="0"/>
    <n v="1806"/>
    <n v="1364"/>
    <n v="0"/>
    <m/>
  </r>
  <r>
    <x v="0"/>
    <x v="104"/>
    <m/>
    <x v="0"/>
    <n v="709"/>
    <n v="697"/>
    <n v="0"/>
    <m/>
  </r>
  <r>
    <x v="0"/>
    <x v="104"/>
    <m/>
    <x v="1"/>
    <n v="43"/>
    <n v="42"/>
    <n v="10716.3"/>
    <m/>
  </r>
  <r>
    <x v="0"/>
    <x v="105"/>
    <m/>
    <x v="0"/>
    <n v="626"/>
    <n v="622"/>
    <n v="0"/>
    <m/>
  </r>
  <r>
    <x v="0"/>
    <x v="105"/>
    <m/>
    <x v="1"/>
    <n v="89"/>
    <n v="86"/>
    <n v="21942.9"/>
    <m/>
  </r>
  <r>
    <x v="0"/>
    <x v="106"/>
    <m/>
    <x v="0"/>
    <n v="243"/>
    <n v="243"/>
    <n v="0"/>
    <m/>
  </r>
  <r>
    <x v="0"/>
    <x v="107"/>
    <m/>
    <x v="0"/>
    <n v="539"/>
    <n v="534"/>
    <n v="0"/>
    <m/>
  </r>
  <r>
    <x v="0"/>
    <x v="107"/>
    <m/>
    <x v="1"/>
    <n v="177"/>
    <n v="176"/>
    <n v="44906.400000000001"/>
    <m/>
  </r>
  <r>
    <x v="0"/>
    <x v="108"/>
    <m/>
    <x v="0"/>
    <n v="801"/>
    <n v="757"/>
    <n v="0"/>
    <m/>
  </r>
  <r>
    <x v="0"/>
    <x v="108"/>
    <m/>
    <x v="1"/>
    <n v="98"/>
    <n v="86"/>
    <n v="21942.9"/>
    <m/>
  </r>
  <r>
    <x v="0"/>
    <x v="109"/>
    <m/>
    <x v="0"/>
    <n v="448"/>
    <n v="335"/>
    <n v="0"/>
    <m/>
  </r>
  <r>
    <x v="0"/>
    <x v="109"/>
    <m/>
    <x v="1"/>
    <n v="29"/>
    <n v="14"/>
    <n v="3572.1"/>
    <m/>
  </r>
  <r>
    <x v="0"/>
    <x v="110"/>
    <m/>
    <x v="0"/>
    <n v="446"/>
    <n v="442"/>
    <n v="0"/>
    <m/>
  </r>
  <r>
    <x v="0"/>
    <x v="110"/>
    <m/>
    <x v="1"/>
    <n v="3"/>
    <n v="3"/>
    <n v="765.45"/>
    <m/>
  </r>
  <r>
    <x v="0"/>
    <x v="111"/>
    <m/>
    <x v="0"/>
    <n v="664"/>
    <n v="662"/>
    <n v="0"/>
    <m/>
  </r>
  <r>
    <x v="0"/>
    <x v="111"/>
    <m/>
    <x v="1"/>
    <n v="282"/>
    <n v="282"/>
    <n v="71952.3"/>
    <m/>
  </r>
  <r>
    <x v="0"/>
    <x v="112"/>
    <m/>
    <x v="0"/>
    <n v="402"/>
    <n v="399"/>
    <n v="0"/>
    <m/>
  </r>
  <r>
    <x v="0"/>
    <x v="112"/>
    <m/>
    <x v="1"/>
    <n v="900"/>
    <n v="895"/>
    <n v="228359.25"/>
    <m/>
  </r>
  <r>
    <x v="0"/>
    <x v="113"/>
    <m/>
    <x v="0"/>
    <n v="369"/>
    <n v="366"/>
    <n v="0"/>
    <m/>
  </r>
  <r>
    <x v="0"/>
    <x v="114"/>
    <m/>
    <x v="0"/>
    <n v="652"/>
    <n v="648"/>
    <n v="0"/>
    <m/>
  </r>
  <r>
    <x v="0"/>
    <x v="114"/>
    <m/>
    <x v="1"/>
    <n v="2"/>
    <n v="2"/>
    <n v="510.3"/>
    <m/>
  </r>
  <r>
    <x v="0"/>
    <x v="115"/>
    <m/>
    <x v="0"/>
    <n v="643"/>
    <n v="551"/>
    <n v="0"/>
    <m/>
  </r>
  <r>
    <x v="0"/>
    <x v="115"/>
    <m/>
    <x v="1"/>
    <n v="30"/>
    <n v="29"/>
    <n v="7399.35"/>
    <m/>
  </r>
  <r>
    <x v="0"/>
    <x v="116"/>
    <m/>
    <x v="0"/>
    <n v="327"/>
    <n v="326"/>
    <n v="0"/>
    <m/>
  </r>
  <r>
    <x v="0"/>
    <x v="116"/>
    <m/>
    <x v="1"/>
    <n v="249"/>
    <n v="249"/>
    <n v="63532.35"/>
    <m/>
  </r>
  <r>
    <x v="0"/>
    <x v="117"/>
    <m/>
    <x v="0"/>
    <n v="411"/>
    <n v="410"/>
    <n v="0"/>
    <m/>
  </r>
  <r>
    <x v="0"/>
    <x v="117"/>
    <m/>
    <x v="1"/>
    <n v="772"/>
    <n v="771"/>
    <n v="196720.65"/>
    <m/>
  </r>
  <r>
    <x v="0"/>
    <x v="118"/>
    <m/>
    <x v="0"/>
    <n v="90"/>
    <n v="90"/>
    <n v="0"/>
    <m/>
  </r>
  <r>
    <x v="0"/>
    <x v="118"/>
    <m/>
    <x v="1"/>
    <n v="339"/>
    <n v="336"/>
    <n v="85730.4"/>
    <m/>
  </r>
  <r>
    <x v="0"/>
    <x v="119"/>
    <m/>
    <x v="0"/>
    <n v="837"/>
    <n v="831"/>
    <n v="0"/>
    <m/>
  </r>
  <r>
    <x v="0"/>
    <x v="120"/>
    <m/>
    <x v="0"/>
    <n v="3"/>
    <n v="3"/>
    <n v="0"/>
    <m/>
  </r>
  <r>
    <x v="0"/>
    <x v="120"/>
    <m/>
    <x v="1"/>
    <n v="6"/>
    <n v="6"/>
    <n v="1530.9"/>
    <m/>
  </r>
  <r>
    <x v="0"/>
    <x v="121"/>
    <m/>
    <x v="0"/>
    <n v="201"/>
    <n v="179"/>
    <n v="0"/>
    <m/>
  </r>
  <r>
    <x v="0"/>
    <x v="122"/>
    <m/>
    <x v="0"/>
    <n v="16"/>
    <n v="16"/>
    <n v="0"/>
    <m/>
  </r>
  <r>
    <x v="0"/>
    <x v="123"/>
    <m/>
    <x v="0"/>
    <n v="278"/>
    <n v="269"/>
    <n v="0"/>
    <m/>
  </r>
  <r>
    <x v="0"/>
    <x v="124"/>
    <m/>
    <x v="0"/>
    <n v="329"/>
    <n v="328"/>
    <n v="0"/>
    <m/>
  </r>
  <r>
    <x v="0"/>
    <x v="125"/>
    <m/>
    <x v="0"/>
    <n v="488"/>
    <n v="487"/>
    <n v="0"/>
    <m/>
  </r>
  <r>
    <x v="0"/>
    <x v="125"/>
    <m/>
    <x v="1"/>
    <n v="104"/>
    <n v="104"/>
    <n v="26535.599999999999"/>
    <m/>
  </r>
  <r>
    <x v="0"/>
    <x v="126"/>
    <m/>
    <x v="0"/>
    <n v="1429"/>
    <n v="1112"/>
    <n v="0"/>
    <m/>
  </r>
  <r>
    <x v="0"/>
    <x v="127"/>
    <m/>
    <x v="0"/>
    <n v="559"/>
    <n v="553"/>
    <n v="0"/>
    <m/>
  </r>
  <r>
    <x v="0"/>
    <x v="127"/>
    <m/>
    <x v="1"/>
    <n v="3"/>
    <n v="3"/>
    <n v="765.45"/>
    <m/>
  </r>
  <r>
    <x v="0"/>
    <x v="128"/>
    <m/>
    <x v="0"/>
    <n v="1524"/>
    <n v="1000"/>
    <n v="0"/>
    <m/>
  </r>
  <r>
    <x v="0"/>
    <x v="129"/>
    <m/>
    <x v="0"/>
    <n v="381"/>
    <n v="379"/>
    <n v="0"/>
    <m/>
  </r>
  <r>
    <x v="0"/>
    <x v="130"/>
    <m/>
    <x v="0"/>
    <n v="4216"/>
    <n v="1330"/>
    <n v="0"/>
    <m/>
  </r>
  <r>
    <x v="0"/>
    <x v="131"/>
    <m/>
    <x v="0"/>
    <n v="898"/>
    <n v="895"/>
    <n v="0"/>
    <m/>
  </r>
  <r>
    <x v="0"/>
    <x v="132"/>
    <m/>
    <x v="0"/>
    <n v="1410"/>
    <n v="1404"/>
    <n v="0"/>
    <m/>
  </r>
  <r>
    <x v="0"/>
    <x v="132"/>
    <m/>
    <x v="1"/>
    <n v="2"/>
    <n v="2"/>
    <n v="510.3"/>
    <m/>
  </r>
  <r>
    <x v="0"/>
    <x v="133"/>
    <m/>
    <x v="0"/>
    <n v="608"/>
    <n v="606"/>
    <n v="0"/>
    <m/>
  </r>
  <r>
    <x v="0"/>
    <x v="134"/>
    <m/>
    <x v="0"/>
    <n v="395"/>
    <n v="394"/>
    <n v="0"/>
    <m/>
  </r>
  <r>
    <x v="0"/>
    <x v="135"/>
    <m/>
    <x v="0"/>
    <n v="239"/>
    <n v="235"/>
    <n v="0"/>
    <m/>
  </r>
  <r>
    <x v="0"/>
    <x v="135"/>
    <m/>
    <x v="1"/>
    <n v="8"/>
    <n v="8"/>
    <n v="2041.2"/>
    <m/>
  </r>
  <r>
    <x v="0"/>
    <x v="136"/>
    <m/>
    <x v="0"/>
    <n v="379"/>
    <n v="378"/>
    <n v="0"/>
    <m/>
  </r>
  <r>
    <x v="0"/>
    <x v="136"/>
    <m/>
    <x v="1"/>
    <n v="866"/>
    <n v="866"/>
    <n v="220959.9"/>
    <m/>
  </r>
  <r>
    <x v="0"/>
    <x v="137"/>
    <m/>
    <x v="0"/>
    <n v="684"/>
    <n v="651"/>
    <n v="0"/>
    <m/>
  </r>
  <r>
    <x v="0"/>
    <x v="137"/>
    <m/>
    <x v="1"/>
    <n v="1"/>
    <n v="1"/>
    <n v="255.15"/>
    <m/>
  </r>
  <r>
    <x v="0"/>
    <x v="138"/>
    <m/>
    <x v="0"/>
    <n v="602"/>
    <n v="602"/>
    <n v="0"/>
    <m/>
  </r>
  <r>
    <x v="0"/>
    <x v="139"/>
    <m/>
    <x v="0"/>
    <n v="362"/>
    <n v="362"/>
    <n v="0"/>
    <m/>
  </r>
  <r>
    <x v="0"/>
    <x v="140"/>
    <m/>
    <x v="0"/>
    <n v="367"/>
    <n v="367"/>
    <n v="0"/>
    <m/>
  </r>
  <r>
    <x v="0"/>
    <x v="140"/>
    <m/>
    <x v="1"/>
    <n v="2"/>
    <n v="2"/>
    <n v="510.3"/>
    <m/>
  </r>
  <r>
    <x v="0"/>
    <x v="141"/>
    <m/>
    <x v="0"/>
    <n v="317"/>
    <n v="317"/>
    <n v="0"/>
    <m/>
  </r>
  <r>
    <x v="0"/>
    <x v="141"/>
    <m/>
    <x v="1"/>
    <n v="6"/>
    <n v="6"/>
    <n v="1530.9"/>
    <m/>
  </r>
  <r>
    <x v="0"/>
    <x v="142"/>
    <m/>
    <x v="0"/>
    <n v="192"/>
    <n v="191"/>
    <n v="0"/>
    <m/>
  </r>
  <r>
    <x v="0"/>
    <x v="143"/>
    <m/>
    <x v="0"/>
    <n v="131"/>
    <n v="131"/>
    <n v="0"/>
    <m/>
  </r>
  <r>
    <x v="0"/>
    <x v="143"/>
    <m/>
    <x v="1"/>
    <n v="275"/>
    <n v="274"/>
    <n v="69911.100000000006"/>
    <m/>
  </r>
  <r>
    <x v="0"/>
    <x v="144"/>
    <m/>
    <x v="0"/>
    <n v="493"/>
    <n v="485"/>
    <n v="0"/>
    <m/>
  </r>
  <r>
    <x v="0"/>
    <x v="145"/>
    <m/>
    <x v="0"/>
    <n v="747"/>
    <n v="745"/>
    <n v="0"/>
    <m/>
  </r>
  <r>
    <x v="0"/>
    <x v="146"/>
    <m/>
    <x v="0"/>
    <n v="813"/>
    <n v="811"/>
    <n v="0"/>
    <m/>
  </r>
  <r>
    <x v="0"/>
    <x v="146"/>
    <m/>
    <x v="1"/>
    <n v="3"/>
    <n v="3"/>
    <n v="765.45"/>
    <m/>
  </r>
  <r>
    <x v="0"/>
    <x v="147"/>
    <m/>
    <x v="0"/>
    <n v="4798"/>
    <n v="1244"/>
    <n v="0"/>
    <m/>
  </r>
  <r>
    <x v="0"/>
    <x v="147"/>
    <m/>
    <x v="1"/>
    <n v="3"/>
    <n v="3"/>
    <n v="765.45"/>
    <m/>
  </r>
  <r>
    <x v="0"/>
    <x v="148"/>
    <m/>
    <x v="0"/>
    <n v="931"/>
    <n v="889"/>
    <n v="0"/>
    <m/>
  </r>
  <r>
    <x v="0"/>
    <x v="148"/>
    <m/>
    <x v="1"/>
    <n v="1"/>
    <n v="1"/>
    <n v="255.15"/>
    <m/>
  </r>
  <r>
    <x v="0"/>
    <x v="149"/>
    <m/>
    <x v="0"/>
    <n v="581"/>
    <n v="580"/>
    <n v="0"/>
    <m/>
  </r>
  <r>
    <x v="0"/>
    <x v="150"/>
    <m/>
    <x v="0"/>
    <n v="59"/>
    <n v="58"/>
    <n v="0"/>
    <m/>
  </r>
  <r>
    <x v="0"/>
    <x v="150"/>
    <m/>
    <x v="1"/>
    <n v="887"/>
    <n v="651"/>
    <n v="166102.65"/>
    <m/>
  </r>
  <r>
    <x v="0"/>
    <x v="151"/>
    <m/>
    <x v="0"/>
    <n v="6"/>
    <n v="6"/>
    <n v="0"/>
    <m/>
  </r>
  <r>
    <x v="0"/>
    <x v="152"/>
    <m/>
    <x v="0"/>
    <n v="453"/>
    <n v="452"/>
    <n v="0"/>
    <m/>
  </r>
  <r>
    <x v="0"/>
    <x v="153"/>
    <m/>
    <x v="0"/>
    <n v="17"/>
    <n v="17"/>
    <n v="0"/>
    <m/>
  </r>
  <r>
    <x v="0"/>
    <x v="153"/>
    <m/>
    <x v="1"/>
    <n v="4"/>
    <n v="4"/>
    <n v="1020.6"/>
    <m/>
  </r>
  <r>
    <x v="0"/>
    <x v="154"/>
    <m/>
    <x v="0"/>
    <n v="146"/>
    <n v="143"/>
    <n v="0"/>
    <m/>
  </r>
  <r>
    <x v="0"/>
    <x v="155"/>
    <m/>
    <x v="0"/>
    <n v="275"/>
    <n v="274"/>
    <n v="0"/>
    <m/>
  </r>
  <r>
    <x v="0"/>
    <x v="155"/>
    <m/>
    <x v="1"/>
    <n v="5"/>
    <n v="5"/>
    <n v="1275.75"/>
    <m/>
  </r>
  <r>
    <x v="0"/>
    <x v="156"/>
    <m/>
    <x v="0"/>
    <n v="811"/>
    <n v="714"/>
    <n v="0"/>
    <m/>
  </r>
  <r>
    <x v="0"/>
    <x v="156"/>
    <m/>
    <x v="1"/>
    <n v="20"/>
    <n v="8"/>
    <n v="2041.2"/>
    <m/>
  </r>
  <r>
    <x v="0"/>
    <x v="157"/>
    <m/>
    <x v="0"/>
    <n v="820"/>
    <n v="699"/>
    <n v="0"/>
    <m/>
  </r>
  <r>
    <x v="0"/>
    <x v="158"/>
    <m/>
    <x v="0"/>
    <n v="1953"/>
    <n v="1944"/>
    <n v="0"/>
    <m/>
  </r>
  <r>
    <x v="0"/>
    <x v="158"/>
    <m/>
    <x v="1"/>
    <n v="8"/>
    <n v="8"/>
    <n v="2041.2"/>
    <m/>
  </r>
  <r>
    <x v="0"/>
    <x v="159"/>
    <m/>
    <x v="0"/>
    <n v="530"/>
    <n v="530"/>
    <n v="0"/>
    <m/>
  </r>
  <r>
    <x v="0"/>
    <x v="159"/>
    <m/>
    <x v="1"/>
    <n v="1"/>
    <n v="1"/>
    <n v="255.15"/>
    <m/>
  </r>
  <r>
    <x v="0"/>
    <x v="160"/>
    <m/>
    <x v="0"/>
    <n v="6495"/>
    <n v="3257"/>
    <n v="0"/>
    <m/>
  </r>
  <r>
    <x v="0"/>
    <x v="160"/>
    <m/>
    <x v="1"/>
    <n v="1"/>
    <n v="1"/>
    <n v="255.15"/>
    <m/>
  </r>
  <r>
    <x v="0"/>
    <x v="161"/>
    <m/>
    <x v="0"/>
    <n v="1404"/>
    <n v="1018"/>
    <n v="0"/>
    <m/>
  </r>
  <r>
    <x v="0"/>
    <x v="161"/>
    <m/>
    <x v="1"/>
    <n v="4"/>
    <n v="4"/>
    <n v="1020.6"/>
    <m/>
  </r>
  <r>
    <x v="0"/>
    <x v="162"/>
    <m/>
    <x v="0"/>
    <n v="1644"/>
    <n v="1624"/>
    <n v="0"/>
    <m/>
  </r>
  <r>
    <x v="0"/>
    <x v="163"/>
    <m/>
    <x v="0"/>
    <n v="2235"/>
    <n v="2222"/>
    <n v="0"/>
    <m/>
  </r>
  <r>
    <x v="0"/>
    <x v="163"/>
    <m/>
    <x v="1"/>
    <n v="42"/>
    <n v="41"/>
    <n v="10461.15"/>
    <m/>
  </r>
  <r>
    <x v="0"/>
    <x v="164"/>
    <m/>
    <x v="0"/>
    <n v="1061"/>
    <n v="1049"/>
    <n v="0"/>
    <m/>
  </r>
  <r>
    <x v="0"/>
    <x v="164"/>
    <m/>
    <x v="1"/>
    <n v="340"/>
    <n v="338"/>
    <n v="86240.7"/>
    <m/>
  </r>
  <r>
    <x v="0"/>
    <x v="165"/>
    <m/>
    <x v="0"/>
    <n v="107"/>
    <n v="107"/>
    <n v="0"/>
    <m/>
  </r>
  <r>
    <x v="0"/>
    <x v="165"/>
    <m/>
    <x v="1"/>
    <n v="1"/>
    <n v="1"/>
    <n v="255.15"/>
    <m/>
  </r>
  <r>
    <x v="0"/>
    <x v="166"/>
    <m/>
    <x v="0"/>
    <n v="1192"/>
    <n v="1184"/>
    <n v="0"/>
    <m/>
  </r>
  <r>
    <x v="0"/>
    <x v="167"/>
    <m/>
    <x v="0"/>
    <n v="1393"/>
    <n v="1378"/>
    <n v="0"/>
    <m/>
  </r>
  <r>
    <x v="0"/>
    <x v="167"/>
    <m/>
    <x v="1"/>
    <n v="618"/>
    <n v="616"/>
    <n v="157172.4"/>
    <m/>
  </r>
  <r>
    <x v="0"/>
    <x v="168"/>
    <m/>
    <x v="0"/>
    <n v="1018"/>
    <n v="1014"/>
    <n v="0"/>
    <m/>
  </r>
  <r>
    <x v="0"/>
    <x v="169"/>
    <m/>
    <x v="0"/>
    <n v="1995"/>
    <n v="1532"/>
    <n v="0"/>
    <m/>
  </r>
  <r>
    <x v="0"/>
    <x v="170"/>
    <m/>
    <x v="0"/>
    <n v="1660"/>
    <n v="1649"/>
    <n v="0"/>
    <m/>
  </r>
  <r>
    <x v="0"/>
    <x v="171"/>
    <m/>
    <x v="0"/>
    <n v="666"/>
    <n v="663"/>
    <n v="0"/>
    <m/>
  </r>
  <r>
    <x v="0"/>
    <x v="171"/>
    <m/>
    <x v="1"/>
    <n v="1388"/>
    <n v="1388"/>
    <n v="354148.2"/>
    <m/>
  </r>
  <r>
    <x v="0"/>
    <x v="172"/>
    <m/>
    <x v="0"/>
    <n v="2159"/>
    <n v="1644"/>
    <n v="0"/>
    <m/>
  </r>
  <r>
    <x v="0"/>
    <x v="172"/>
    <m/>
    <x v="1"/>
    <n v="683"/>
    <n v="525"/>
    <n v="133953.75"/>
    <m/>
  </r>
  <r>
    <x v="0"/>
    <x v="173"/>
    <m/>
    <x v="0"/>
    <n v="1678"/>
    <n v="1315"/>
    <n v="0"/>
    <m/>
  </r>
  <r>
    <x v="0"/>
    <x v="173"/>
    <m/>
    <x v="1"/>
    <n v="462"/>
    <n v="280"/>
    <n v="71442"/>
    <m/>
  </r>
  <r>
    <x v="0"/>
    <x v="174"/>
    <m/>
    <x v="0"/>
    <n v="2195"/>
    <n v="1589"/>
    <n v="0"/>
    <m/>
  </r>
  <r>
    <x v="0"/>
    <x v="174"/>
    <m/>
    <x v="1"/>
    <n v="5532"/>
    <n v="3868"/>
    <n v="986920.2"/>
    <m/>
  </r>
  <r>
    <x v="0"/>
    <x v="175"/>
    <m/>
    <x v="0"/>
    <n v="781"/>
    <n v="777"/>
    <n v="0"/>
    <m/>
  </r>
  <r>
    <x v="0"/>
    <x v="175"/>
    <m/>
    <x v="1"/>
    <n v="8"/>
    <n v="8"/>
    <n v="2041.2"/>
    <m/>
  </r>
  <r>
    <x v="0"/>
    <x v="176"/>
    <m/>
    <x v="0"/>
    <n v="546"/>
    <n v="545"/>
    <n v="0"/>
    <m/>
  </r>
  <r>
    <x v="0"/>
    <x v="176"/>
    <m/>
    <x v="1"/>
    <n v="7"/>
    <n v="7"/>
    <n v="1786.05"/>
    <m/>
  </r>
  <r>
    <x v="0"/>
    <x v="177"/>
    <m/>
    <x v="0"/>
    <n v="209"/>
    <n v="209"/>
    <n v="0"/>
    <m/>
  </r>
  <r>
    <x v="0"/>
    <x v="177"/>
    <m/>
    <x v="1"/>
    <n v="232"/>
    <n v="232"/>
    <n v="59194.8"/>
    <m/>
  </r>
  <r>
    <x v="0"/>
    <x v="178"/>
    <m/>
    <x v="0"/>
    <n v="328"/>
    <n v="328"/>
    <n v="0"/>
    <m/>
  </r>
  <r>
    <x v="0"/>
    <x v="178"/>
    <m/>
    <x v="1"/>
    <n v="1"/>
    <n v="1"/>
    <n v="255.15"/>
    <m/>
  </r>
  <r>
    <x v="0"/>
    <x v="179"/>
    <m/>
    <x v="0"/>
    <n v="1277"/>
    <n v="1261"/>
    <n v="0"/>
    <m/>
  </r>
  <r>
    <x v="0"/>
    <x v="179"/>
    <m/>
    <x v="1"/>
    <n v="8"/>
    <n v="8"/>
    <n v="2041.2"/>
    <m/>
  </r>
  <r>
    <x v="0"/>
    <x v="180"/>
    <m/>
    <x v="0"/>
    <n v="613"/>
    <n v="610"/>
    <n v="0"/>
    <m/>
  </r>
  <r>
    <x v="0"/>
    <x v="180"/>
    <m/>
    <x v="1"/>
    <n v="42"/>
    <n v="42"/>
    <n v="10716.3"/>
    <m/>
  </r>
  <r>
    <x v="0"/>
    <x v="181"/>
    <m/>
    <x v="0"/>
    <n v="479"/>
    <n v="430"/>
    <n v="0"/>
    <m/>
  </r>
  <r>
    <x v="0"/>
    <x v="181"/>
    <m/>
    <x v="1"/>
    <n v="186"/>
    <n v="163"/>
    <n v="41589.449999999997"/>
    <m/>
  </r>
  <r>
    <x v="0"/>
    <x v="182"/>
    <m/>
    <x v="0"/>
    <n v="2448"/>
    <n v="1689"/>
    <n v="0"/>
    <m/>
  </r>
  <r>
    <x v="0"/>
    <x v="182"/>
    <m/>
    <x v="1"/>
    <n v="7"/>
    <n v="5"/>
    <n v="1275.75"/>
    <m/>
  </r>
  <r>
    <x v="0"/>
    <x v="183"/>
    <m/>
    <x v="0"/>
    <n v="900"/>
    <n v="866"/>
    <n v="0"/>
    <m/>
  </r>
  <r>
    <x v="0"/>
    <x v="183"/>
    <m/>
    <x v="1"/>
    <n v="241"/>
    <n v="229"/>
    <n v="58429.35"/>
    <m/>
  </r>
  <r>
    <x v="0"/>
    <x v="184"/>
    <m/>
    <x v="0"/>
    <n v="690"/>
    <n v="687"/>
    <n v="0"/>
    <m/>
  </r>
  <r>
    <x v="0"/>
    <x v="185"/>
    <m/>
    <x v="0"/>
    <n v="508"/>
    <n v="504"/>
    <n v="0"/>
    <m/>
  </r>
  <r>
    <x v="0"/>
    <x v="186"/>
    <m/>
    <x v="0"/>
    <n v="359"/>
    <n v="354"/>
    <n v="0"/>
    <m/>
  </r>
  <r>
    <x v="0"/>
    <x v="186"/>
    <m/>
    <x v="1"/>
    <n v="1"/>
    <n v="1"/>
    <n v="255.15"/>
    <m/>
  </r>
  <r>
    <x v="0"/>
    <x v="187"/>
    <m/>
    <x v="0"/>
    <n v="1315"/>
    <n v="1000"/>
    <n v="0"/>
    <m/>
  </r>
  <r>
    <x v="0"/>
    <x v="188"/>
    <m/>
    <x v="0"/>
    <n v="329"/>
    <n v="329"/>
    <n v="0"/>
    <m/>
  </r>
  <r>
    <x v="0"/>
    <x v="188"/>
    <m/>
    <x v="1"/>
    <n v="178"/>
    <n v="177"/>
    <n v="45161.55"/>
    <m/>
  </r>
  <r>
    <x v="0"/>
    <x v="189"/>
    <m/>
    <x v="0"/>
    <n v="353"/>
    <n v="353"/>
    <n v="0"/>
    <m/>
  </r>
  <r>
    <x v="0"/>
    <x v="189"/>
    <m/>
    <x v="1"/>
    <n v="1"/>
    <n v="1"/>
    <n v="255.15"/>
    <m/>
  </r>
  <r>
    <x v="0"/>
    <x v="190"/>
    <m/>
    <x v="0"/>
    <n v="43"/>
    <n v="41"/>
    <n v="0"/>
    <m/>
  </r>
  <r>
    <x v="0"/>
    <x v="191"/>
    <m/>
    <x v="0"/>
    <n v="1563"/>
    <n v="1120"/>
    <n v="0"/>
    <m/>
  </r>
  <r>
    <x v="0"/>
    <x v="192"/>
    <m/>
    <x v="0"/>
    <n v="1292"/>
    <n v="1260"/>
    <n v="0"/>
    <m/>
  </r>
  <r>
    <x v="0"/>
    <x v="192"/>
    <m/>
    <x v="1"/>
    <n v="715"/>
    <n v="705"/>
    <n v="179880.75"/>
    <m/>
  </r>
  <r>
    <x v="0"/>
    <x v="193"/>
    <m/>
    <x v="0"/>
    <n v="985"/>
    <n v="975"/>
    <n v="0"/>
    <m/>
  </r>
  <r>
    <x v="0"/>
    <x v="194"/>
    <m/>
    <x v="0"/>
    <n v="2439"/>
    <n v="236"/>
    <n v="0"/>
    <m/>
  </r>
  <r>
    <x v="0"/>
    <x v="194"/>
    <m/>
    <x v="1"/>
    <n v="1"/>
    <n v="1"/>
    <n v="255.15"/>
    <m/>
  </r>
  <r>
    <x v="0"/>
    <x v="195"/>
    <m/>
    <x v="0"/>
    <n v="31863"/>
    <n v="2514"/>
    <n v="0"/>
    <m/>
  </r>
  <r>
    <x v="0"/>
    <x v="195"/>
    <m/>
    <x v="1"/>
    <n v="56"/>
    <n v="31"/>
    <n v="7909.65"/>
    <m/>
  </r>
  <r>
    <x v="0"/>
    <x v="196"/>
    <m/>
    <x v="0"/>
    <n v="3338"/>
    <n v="1497"/>
    <n v="0"/>
    <m/>
  </r>
  <r>
    <x v="0"/>
    <x v="196"/>
    <m/>
    <x v="1"/>
    <n v="919"/>
    <n v="607"/>
    <n v="154876.04999999999"/>
    <m/>
  </r>
  <r>
    <x v="0"/>
    <x v="197"/>
    <m/>
    <x v="0"/>
    <n v="1227"/>
    <n v="1214"/>
    <n v="0"/>
    <m/>
  </r>
  <r>
    <x v="0"/>
    <x v="197"/>
    <m/>
    <x v="1"/>
    <n v="15"/>
    <n v="15"/>
    <n v="3827.25"/>
    <m/>
  </r>
  <r>
    <x v="0"/>
    <x v="198"/>
    <m/>
    <x v="0"/>
    <n v="2105"/>
    <n v="2088"/>
    <n v="0"/>
    <m/>
  </r>
  <r>
    <x v="0"/>
    <x v="198"/>
    <m/>
    <x v="1"/>
    <n v="2"/>
    <n v="2"/>
    <n v="510.3"/>
    <m/>
  </r>
  <r>
    <x v="0"/>
    <x v="199"/>
    <m/>
    <x v="0"/>
    <n v="947"/>
    <n v="939"/>
    <n v="0"/>
    <m/>
  </r>
  <r>
    <x v="0"/>
    <x v="200"/>
    <m/>
    <x v="0"/>
    <n v="758"/>
    <n v="758"/>
    <n v="0"/>
    <m/>
  </r>
  <r>
    <x v="0"/>
    <x v="200"/>
    <m/>
    <x v="1"/>
    <n v="426"/>
    <n v="425"/>
    <n v="108438.75"/>
    <m/>
  </r>
  <r>
    <x v="0"/>
    <x v="201"/>
    <m/>
    <x v="0"/>
    <n v="1080"/>
    <n v="1074"/>
    <n v="0"/>
    <m/>
  </r>
  <r>
    <x v="0"/>
    <x v="201"/>
    <m/>
    <x v="1"/>
    <n v="4"/>
    <n v="4"/>
    <n v="1020.6"/>
    <m/>
  </r>
  <r>
    <x v="0"/>
    <x v="202"/>
    <m/>
    <x v="0"/>
    <n v="1027"/>
    <n v="1018"/>
    <n v="0"/>
    <m/>
  </r>
  <r>
    <x v="0"/>
    <x v="203"/>
    <m/>
    <x v="0"/>
    <n v="593"/>
    <n v="445"/>
    <n v="0"/>
    <m/>
  </r>
  <r>
    <x v="0"/>
    <x v="203"/>
    <m/>
    <x v="1"/>
    <n v="1706"/>
    <n v="1256"/>
    <n v="320468.40000000002"/>
    <m/>
  </r>
  <r>
    <x v="0"/>
    <x v="204"/>
    <m/>
    <x v="0"/>
    <n v="937"/>
    <n v="707"/>
    <n v="0"/>
    <m/>
  </r>
  <r>
    <x v="0"/>
    <x v="204"/>
    <m/>
    <x v="1"/>
    <n v="2"/>
    <n v="1"/>
    <n v="255.15"/>
    <m/>
  </r>
  <r>
    <x v="0"/>
    <x v="205"/>
    <m/>
    <x v="0"/>
    <n v="5920"/>
    <n v="1283"/>
    <n v="0"/>
    <m/>
  </r>
  <r>
    <x v="0"/>
    <x v="205"/>
    <m/>
    <x v="1"/>
    <n v="8"/>
    <n v="8"/>
    <n v="2041.2"/>
    <m/>
  </r>
  <r>
    <x v="0"/>
    <x v="206"/>
    <m/>
    <x v="0"/>
    <n v="897"/>
    <n v="709"/>
    <n v="0"/>
    <m/>
  </r>
  <r>
    <x v="0"/>
    <x v="206"/>
    <m/>
    <x v="1"/>
    <n v="2551"/>
    <n v="1910"/>
    <n v="487336.5"/>
    <m/>
  </r>
  <r>
    <x v="0"/>
    <x v="207"/>
    <m/>
    <x v="0"/>
    <n v="1114"/>
    <n v="1096"/>
    <n v="0"/>
    <m/>
  </r>
  <r>
    <x v="0"/>
    <x v="208"/>
    <m/>
    <x v="0"/>
    <n v="3405"/>
    <n v="1720"/>
    <n v="0"/>
    <m/>
  </r>
  <r>
    <x v="0"/>
    <x v="208"/>
    <m/>
    <x v="1"/>
    <n v="1713"/>
    <n v="1433"/>
    <n v="365629.95"/>
    <m/>
  </r>
  <r>
    <x v="0"/>
    <x v="209"/>
    <m/>
    <x v="0"/>
    <n v="946"/>
    <n v="941"/>
    <n v="0"/>
    <m/>
  </r>
  <r>
    <x v="0"/>
    <x v="209"/>
    <m/>
    <x v="1"/>
    <n v="312"/>
    <n v="312"/>
    <n v="79606.8"/>
    <m/>
  </r>
  <r>
    <x v="0"/>
    <x v="210"/>
    <m/>
    <x v="0"/>
    <n v="2662"/>
    <n v="1904"/>
    <n v="0"/>
    <m/>
  </r>
  <r>
    <x v="0"/>
    <x v="210"/>
    <m/>
    <x v="1"/>
    <n v="27"/>
    <n v="13"/>
    <n v="3316.95"/>
    <m/>
  </r>
  <r>
    <x v="0"/>
    <x v="211"/>
    <m/>
    <x v="0"/>
    <n v="2210"/>
    <n v="2101"/>
    <n v="0"/>
    <m/>
  </r>
  <r>
    <x v="0"/>
    <x v="211"/>
    <m/>
    <x v="1"/>
    <n v="1660"/>
    <n v="1520"/>
    <n v="387828"/>
    <m/>
  </r>
  <r>
    <x v="0"/>
    <x v="212"/>
    <m/>
    <x v="0"/>
    <n v="1224"/>
    <n v="1218"/>
    <n v="0"/>
    <m/>
  </r>
  <r>
    <x v="0"/>
    <x v="212"/>
    <m/>
    <x v="1"/>
    <n v="1"/>
    <n v="1"/>
    <n v="255.15"/>
    <m/>
  </r>
  <r>
    <x v="0"/>
    <x v="213"/>
    <m/>
    <x v="0"/>
    <n v="73"/>
    <n v="73"/>
    <n v="0"/>
    <m/>
  </r>
  <r>
    <x v="0"/>
    <x v="213"/>
    <m/>
    <x v="1"/>
    <n v="5"/>
    <n v="5"/>
    <n v="1275.75"/>
    <m/>
  </r>
  <r>
    <x v="0"/>
    <x v="214"/>
    <m/>
    <x v="0"/>
    <n v="536"/>
    <n v="534"/>
    <n v="0"/>
    <m/>
  </r>
  <r>
    <x v="0"/>
    <x v="214"/>
    <m/>
    <x v="1"/>
    <n v="1415"/>
    <n v="1414"/>
    <n v="360782.1"/>
    <m/>
  </r>
  <r>
    <x v="0"/>
    <x v="215"/>
    <m/>
    <x v="0"/>
    <n v="851"/>
    <n v="839"/>
    <n v="0"/>
    <m/>
  </r>
  <r>
    <x v="0"/>
    <x v="215"/>
    <m/>
    <x v="1"/>
    <n v="5"/>
    <n v="5"/>
    <n v="1275.75"/>
    <m/>
  </r>
  <r>
    <x v="0"/>
    <x v="216"/>
    <m/>
    <x v="0"/>
    <n v="19757"/>
    <n v="1925"/>
    <n v="0"/>
    <m/>
  </r>
  <r>
    <x v="0"/>
    <x v="216"/>
    <m/>
    <x v="1"/>
    <n v="461"/>
    <n v="231"/>
    <n v="58939.65"/>
    <m/>
  </r>
  <r>
    <x v="0"/>
    <x v="217"/>
    <m/>
    <x v="0"/>
    <n v="1442"/>
    <n v="1432"/>
    <n v="0"/>
    <m/>
  </r>
  <r>
    <x v="0"/>
    <x v="217"/>
    <m/>
    <x v="1"/>
    <n v="1001"/>
    <n v="1001"/>
    <n v="255405.15"/>
    <m/>
  </r>
  <r>
    <x v="0"/>
    <x v="218"/>
    <m/>
    <x v="0"/>
    <n v="3564"/>
    <n v="2405"/>
    <n v="0"/>
    <m/>
  </r>
  <r>
    <x v="0"/>
    <x v="218"/>
    <m/>
    <x v="1"/>
    <n v="2"/>
    <n v="2"/>
    <n v="510.3"/>
    <m/>
  </r>
  <r>
    <x v="0"/>
    <x v="219"/>
    <m/>
    <x v="0"/>
    <n v="699"/>
    <n v="693"/>
    <n v="0"/>
    <m/>
  </r>
  <r>
    <x v="0"/>
    <x v="220"/>
    <m/>
    <x v="0"/>
    <n v="2259"/>
    <n v="2231"/>
    <n v="0"/>
    <m/>
  </r>
  <r>
    <x v="0"/>
    <x v="220"/>
    <m/>
    <x v="1"/>
    <n v="3192"/>
    <n v="3181"/>
    <n v="811632.15"/>
    <m/>
  </r>
  <r>
    <x v="0"/>
    <x v="221"/>
    <m/>
    <x v="0"/>
    <n v="364"/>
    <n v="358"/>
    <n v="0"/>
    <m/>
  </r>
  <r>
    <x v="0"/>
    <x v="221"/>
    <m/>
    <x v="1"/>
    <n v="25"/>
    <n v="24"/>
    <n v="6123.6"/>
    <m/>
  </r>
  <r>
    <x v="0"/>
    <x v="222"/>
    <m/>
    <x v="0"/>
    <n v="721"/>
    <n v="712"/>
    <n v="0"/>
    <m/>
  </r>
  <r>
    <x v="0"/>
    <x v="222"/>
    <m/>
    <x v="1"/>
    <n v="3"/>
    <n v="3"/>
    <n v="765.45"/>
    <m/>
  </r>
  <r>
    <x v="0"/>
    <x v="223"/>
    <m/>
    <x v="0"/>
    <n v="17830"/>
    <n v="1336"/>
    <n v="0"/>
    <m/>
  </r>
  <r>
    <x v="0"/>
    <x v="223"/>
    <m/>
    <x v="1"/>
    <n v="2"/>
    <n v="2"/>
    <n v="510.3"/>
    <m/>
  </r>
  <r>
    <x v="0"/>
    <x v="224"/>
    <m/>
    <x v="0"/>
    <n v="2882"/>
    <n v="2486"/>
    <n v="0"/>
    <m/>
  </r>
  <r>
    <x v="0"/>
    <x v="224"/>
    <m/>
    <x v="1"/>
    <n v="3890"/>
    <n v="3573"/>
    <n v="911650.95"/>
    <m/>
  </r>
  <r>
    <x v="0"/>
    <x v="225"/>
    <m/>
    <x v="0"/>
    <n v="2861"/>
    <n v="2504"/>
    <n v="0"/>
    <m/>
  </r>
  <r>
    <x v="0"/>
    <x v="225"/>
    <m/>
    <x v="1"/>
    <n v="135"/>
    <n v="115"/>
    <n v="29342.25"/>
    <m/>
  </r>
  <r>
    <x v="0"/>
    <x v="226"/>
    <m/>
    <x v="0"/>
    <n v="1357"/>
    <n v="1343"/>
    <n v="0"/>
    <m/>
  </r>
  <r>
    <x v="0"/>
    <x v="226"/>
    <m/>
    <x v="1"/>
    <n v="1"/>
    <n v="1"/>
    <n v="255.15"/>
    <m/>
  </r>
  <r>
    <x v="0"/>
    <x v="227"/>
    <m/>
    <x v="0"/>
    <n v="2576"/>
    <n v="1769"/>
    <n v="0"/>
    <m/>
  </r>
  <r>
    <x v="0"/>
    <x v="227"/>
    <m/>
    <x v="1"/>
    <n v="19"/>
    <n v="14"/>
    <n v="3572.1"/>
    <m/>
  </r>
  <r>
    <x v="0"/>
    <x v="228"/>
    <m/>
    <x v="0"/>
    <n v="1406"/>
    <n v="1400"/>
    <n v="0"/>
    <m/>
  </r>
  <r>
    <x v="0"/>
    <x v="229"/>
    <m/>
    <x v="0"/>
    <n v="938"/>
    <n v="931"/>
    <n v="0"/>
    <m/>
  </r>
  <r>
    <x v="0"/>
    <x v="229"/>
    <m/>
    <x v="1"/>
    <n v="499"/>
    <n v="496"/>
    <n v="126554.4"/>
    <m/>
  </r>
  <r>
    <x v="0"/>
    <x v="230"/>
    <m/>
    <x v="0"/>
    <n v="4025"/>
    <n v="3108"/>
    <n v="0"/>
    <m/>
  </r>
  <r>
    <x v="0"/>
    <x v="230"/>
    <m/>
    <x v="1"/>
    <n v="2"/>
    <n v="2"/>
    <n v="510.3"/>
    <m/>
  </r>
  <r>
    <x v="0"/>
    <x v="231"/>
    <m/>
    <x v="0"/>
    <n v="2998"/>
    <n v="2774"/>
    <n v="0"/>
    <m/>
  </r>
  <r>
    <x v="0"/>
    <x v="231"/>
    <m/>
    <x v="1"/>
    <n v="1"/>
    <n v="1"/>
    <n v="255.15"/>
    <m/>
  </r>
  <r>
    <x v="0"/>
    <x v="232"/>
    <m/>
    <x v="0"/>
    <n v="1185"/>
    <n v="1172"/>
    <n v="0"/>
    <m/>
  </r>
  <r>
    <x v="0"/>
    <x v="232"/>
    <m/>
    <x v="1"/>
    <n v="1"/>
    <n v="1"/>
    <n v="255.15"/>
    <m/>
  </r>
  <r>
    <x v="0"/>
    <x v="233"/>
    <m/>
    <x v="0"/>
    <n v="333"/>
    <n v="331"/>
    <n v="0"/>
    <m/>
  </r>
  <r>
    <x v="0"/>
    <x v="233"/>
    <m/>
    <x v="1"/>
    <n v="11"/>
    <n v="11"/>
    <n v="2806.65"/>
    <m/>
  </r>
  <r>
    <x v="0"/>
    <x v="234"/>
    <m/>
    <x v="0"/>
    <n v="640"/>
    <n v="637"/>
    <n v="0"/>
    <m/>
  </r>
  <r>
    <x v="0"/>
    <x v="234"/>
    <m/>
    <x v="1"/>
    <n v="1561"/>
    <n v="1561"/>
    <n v="398289.15"/>
    <m/>
  </r>
  <r>
    <x v="0"/>
    <x v="235"/>
    <m/>
    <x v="0"/>
    <n v="1195"/>
    <n v="1073"/>
    <n v="0"/>
    <m/>
  </r>
  <r>
    <x v="0"/>
    <x v="236"/>
    <m/>
    <x v="0"/>
    <n v="1379"/>
    <n v="1366"/>
    <n v="0"/>
    <m/>
  </r>
  <r>
    <x v="0"/>
    <x v="236"/>
    <m/>
    <x v="1"/>
    <n v="2"/>
    <n v="2"/>
    <n v="510.3"/>
    <m/>
  </r>
  <r>
    <x v="0"/>
    <x v="237"/>
    <m/>
    <x v="0"/>
    <n v="3463"/>
    <n v="2204"/>
    <n v="0"/>
    <m/>
  </r>
  <r>
    <x v="0"/>
    <x v="237"/>
    <m/>
    <x v="1"/>
    <n v="12"/>
    <n v="12"/>
    <n v="3061.8"/>
    <m/>
  </r>
  <r>
    <x v="0"/>
    <x v="238"/>
    <m/>
    <x v="0"/>
    <n v="2262"/>
    <n v="2236"/>
    <n v="0"/>
    <m/>
  </r>
  <r>
    <x v="0"/>
    <x v="239"/>
    <m/>
    <x v="0"/>
    <n v="1284"/>
    <n v="1279"/>
    <n v="0"/>
    <m/>
  </r>
  <r>
    <x v="0"/>
    <x v="239"/>
    <m/>
    <x v="1"/>
    <n v="26"/>
    <n v="26"/>
    <n v="6633.9"/>
    <m/>
  </r>
  <r>
    <x v="0"/>
    <x v="240"/>
    <m/>
    <x v="0"/>
    <n v="1780"/>
    <n v="1746"/>
    <n v="0"/>
    <m/>
  </r>
  <r>
    <x v="0"/>
    <x v="241"/>
    <m/>
    <x v="0"/>
    <n v="4689"/>
    <n v="3360"/>
    <n v="0"/>
    <m/>
  </r>
  <r>
    <x v="0"/>
    <x v="242"/>
    <m/>
    <x v="0"/>
    <n v="2574"/>
    <n v="2111"/>
    <n v="0"/>
    <m/>
  </r>
  <r>
    <x v="0"/>
    <x v="242"/>
    <m/>
    <x v="1"/>
    <n v="10"/>
    <n v="10"/>
    <n v="2551.5"/>
    <m/>
  </r>
  <r>
    <x v="0"/>
    <x v="243"/>
    <m/>
    <x v="0"/>
    <n v="593"/>
    <n v="588"/>
    <n v="0"/>
    <m/>
  </r>
  <r>
    <x v="0"/>
    <x v="243"/>
    <m/>
    <x v="1"/>
    <n v="12"/>
    <n v="12"/>
    <n v="3061.8"/>
    <m/>
  </r>
  <r>
    <x v="0"/>
    <x v="244"/>
    <m/>
    <x v="0"/>
    <n v="2473"/>
    <n v="2443"/>
    <n v="0"/>
    <m/>
  </r>
  <r>
    <x v="0"/>
    <x v="245"/>
    <m/>
    <x v="0"/>
    <n v="4896"/>
    <n v="3382"/>
    <n v="0"/>
    <m/>
  </r>
  <r>
    <x v="0"/>
    <x v="245"/>
    <m/>
    <x v="1"/>
    <n v="400"/>
    <n v="135"/>
    <n v="34445.25"/>
    <m/>
  </r>
  <r>
    <x v="0"/>
    <x v="246"/>
    <m/>
    <x v="0"/>
    <n v="1405"/>
    <n v="1387"/>
    <n v="0"/>
    <m/>
  </r>
  <r>
    <x v="0"/>
    <x v="247"/>
    <m/>
    <x v="0"/>
    <n v="405"/>
    <n v="402"/>
    <n v="0"/>
    <m/>
  </r>
  <r>
    <x v="0"/>
    <x v="247"/>
    <m/>
    <x v="1"/>
    <n v="1"/>
    <n v="1"/>
    <n v="255.15"/>
    <m/>
  </r>
  <r>
    <x v="0"/>
    <x v="248"/>
    <m/>
    <x v="0"/>
    <n v="522"/>
    <n v="519"/>
    <n v="0"/>
    <m/>
  </r>
  <r>
    <x v="0"/>
    <x v="248"/>
    <m/>
    <x v="1"/>
    <n v="1"/>
    <n v="1"/>
    <n v="255.15"/>
    <m/>
  </r>
  <r>
    <x v="0"/>
    <x v="249"/>
    <m/>
    <x v="0"/>
    <n v="1005"/>
    <n v="835"/>
    <n v="0"/>
    <m/>
  </r>
  <r>
    <x v="0"/>
    <x v="250"/>
    <m/>
    <x v="0"/>
    <n v="895"/>
    <n v="872"/>
    <n v="0"/>
    <m/>
  </r>
  <r>
    <x v="0"/>
    <x v="250"/>
    <m/>
    <x v="1"/>
    <n v="5"/>
    <n v="5"/>
    <n v="1275.75"/>
    <m/>
  </r>
  <r>
    <x v="0"/>
    <x v="251"/>
    <m/>
    <x v="0"/>
    <n v="1281"/>
    <n v="1008"/>
    <n v="0"/>
    <m/>
  </r>
  <r>
    <x v="0"/>
    <x v="252"/>
    <m/>
    <x v="0"/>
    <n v="1621"/>
    <n v="1288"/>
    <n v="0"/>
    <m/>
  </r>
  <r>
    <x v="0"/>
    <x v="253"/>
    <m/>
    <x v="0"/>
    <n v="357"/>
    <n v="351"/>
    <n v="0"/>
    <m/>
  </r>
  <r>
    <x v="0"/>
    <x v="254"/>
    <m/>
    <x v="0"/>
    <n v="363"/>
    <n v="347"/>
    <n v="0"/>
    <m/>
  </r>
  <r>
    <x v="0"/>
    <x v="254"/>
    <m/>
    <x v="1"/>
    <n v="475"/>
    <n v="462"/>
    <n v="117879.3"/>
    <m/>
  </r>
  <r>
    <x v="0"/>
    <x v="255"/>
    <m/>
    <x v="0"/>
    <n v="728"/>
    <n v="724"/>
    <n v="0"/>
    <m/>
  </r>
  <r>
    <x v="0"/>
    <x v="255"/>
    <m/>
    <x v="1"/>
    <n v="3"/>
    <n v="3"/>
    <n v="765.45"/>
    <m/>
  </r>
  <r>
    <x v="0"/>
    <x v="256"/>
    <m/>
    <x v="0"/>
    <n v="1750"/>
    <n v="1736"/>
    <n v="0"/>
    <m/>
  </r>
  <r>
    <x v="0"/>
    <x v="257"/>
    <m/>
    <x v="0"/>
    <n v="1636"/>
    <n v="1617"/>
    <n v="0"/>
    <m/>
  </r>
  <r>
    <x v="0"/>
    <x v="257"/>
    <m/>
    <x v="1"/>
    <n v="978"/>
    <n v="971"/>
    <n v="247750.65"/>
    <m/>
  </r>
  <r>
    <x v="0"/>
    <x v="258"/>
    <m/>
    <x v="0"/>
    <n v="2346"/>
    <n v="2337"/>
    <n v="0"/>
    <m/>
  </r>
  <r>
    <x v="0"/>
    <x v="259"/>
    <m/>
    <x v="0"/>
    <n v="1452"/>
    <n v="1446"/>
    <n v="0"/>
    <m/>
  </r>
  <r>
    <x v="0"/>
    <x v="260"/>
    <m/>
    <x v="0"/>
    <n v="1507"/>
    <n v="1493"/>
    <n v="0"/>
    <m/>
  </r>
  <r>
    <x v="0"/>
    <x v="260"/>
    <m/>
    <x v="1"/>
    <n v="63"/>
    <n v="62"/>
    <n v="15819.3"/>
    <m/>
  </r>
  <r>
    <x v="0"/>
    <x v="261"/>
    <m/>
    <x v="0"/>
    <n v="726"/>
    <n v="722"/>
    <n v="0"/>
    <m/>
  </r>
  <r>
    <x v="0"/>
    <x v="261"/>
    <m/>
    <x v="1"/>
    <n v="10"/>
    <n v="10"/>
    <n v="2551.5"/>
    <m/>
  </r>
  <r>
    <x v="0"/>
    <x v="262"/>
    <m/>
    <x v="0"/>
    <n v="2777"/>
    <n v="2758"/>
    <n v="0"/>
    <m/>
  </r>
  <r>
    <x v="0"/>
    <x v="262"/>
    <m/>
    <x v="1"/>
    <n v="45"/>
    <n v="45"/>
    <n v="11481.75"/>
    <m/>
  </r>
  <r>
    <x v="0"/>
    <x v="263"/>
    <m/>
    <x v="0"/>
    <n v="1683"/>
    <n v="1681"/>
    <n v="0"/>
    <m/>
  </r>
  <r>
    <x v="0"/>
    <x v="263"/>
    <m/>
    <x v="1"/>
    <n v="50"/>
    <n v="50"/>
    <n v="12757.5"/>
    <m/>
  </r>
  <r>
    <x v="0"/>
    <x v="264"/>
    <m/>
    <x v="0"/>
    <n v="1059"/>
    <n v="1055"/>
    <n v="0"/>
    <m/>
  </r>
  <r>
    <x v="0"/>
    <x v="264"/>
    <m/>
    <x v="1"/>
    <n v="19"/>
    <n v="19"/>
    <n v="4847.8500000000004"/>
    <m/>
  </r>
  <r>
    <x v="0"/>
    <x v="265"/>
    <m/>
    <x v="0"/>
    <n v="900"/>
    <n v="897"/>
    <n v="0"/>
    <m/>
  </r>
  <r>
    <x v="0"/>
    <x v="266"/>
    <m/>
    <x v="0"/>
    <n v="693"/>
    <n v="691"/>
    <n v="0"/>
    <m/>
  </r>
  <r>
    <x v="0"/>
    <x v="266"/>
    <m/>
    <x v="1"/>
    <n v="22"/>
    <n v="22"/>
    <n v="5613.3"/>
    <m/>
  </r>
  <r>
    <x v="0"/>
    <x v="267"/>
    <m/>
    <x v="0"/>
    <n v="956"/>
    <n v="757"/>
    <n v="0"/>
    <m/>
  </r>
  <r>
    <x v="0"/>
    <x v="268"/>
    <m/>
    <x v="0"/>
    <n v="2463"/>
    <n v="2206"/>
    <n v="0"/>
    <m/>
  </r>
  <r>
    <x v="0"/>
    <x v="268"/>
    <m/>
    <x v="1"/>
    <n v="3"/>
    <n v="3"/>
    <n v="765.45"/>
    <m/>
  </r>
  <r>
    <x v="0"/>
    <x v="269"/>
    <m/>
    <x v="0"/>
    <n v="3114"/>
    <n v="3102"/>
    <n v="0"/>
    <m/>
  </r>
  <r>
    <x v="0"/>
    <x v="269"/>
    <m/>
    <x v="1"/>
    <n v="86"/>
    <n v="86"/>
    <n v="21942.9"/>
    <m/>
  </r>
  <r>
    <x v="0"/>
    <x v="270"/>
    <m/>
    <x v="0"/>
    <n v="5134"/>
    <n v="3648"/>
    <n v="0"/>
    <m/>
  </r>
  <r>
    <x v="0"/>
    <x v="271"/>
    <m/>
    <x v="0"/>
    <n v="857"/>
    <n v="852"/>
    <n v="0"/>
    <m/>
  </r>
  <r>
    <x v="0"/>
    <x v="271"/>
    <m/>
    <x v="1"/>
    <n v="1"/>
    <n v="1"/>
    <n v="255.15"/>
    <m/>
  </r>
  <r>
    <x v="0"/>
    <x v="272"/>
    <m/>
    <x v="0"/>
    <n v="1875"/>
    <n v="1439"/>
    <n v="0"/>
    <m/>
  </r>
  <r>
    <x v="0"/>
    <x v="272"/>
    <m/>
    <x v="1"/>
    <n v="7105"/>
    <n v="5264"/>
    <n v="1343109.6"/>
    <m/>
  </r>
  <r>
    <x v="0"/>
    <x v="273"/>
    <m/>
    <x v="0"/>
    <n v="1609"/>
    <n v="1601"/>
    <n v="0"/>
    <m/>
  </r>
  <r>
    <x v="0"/>
    <x v="273"/>
    <m/>
    <x v="1"/>
    <n v="1"/>
    <n v="1"/>
    <n v="255.15"/>
    <m/>
  </r>
  <r>
    <x v="0"/>
    <x v="274"/>
    <m/>
    <x v="0"/>
    <n v="1430"/>
    <n v="1412"/>
    <n v="0"/>
    <m/>
  </r>
  <r>
    <x v="0"/>
    <x v="274"/>
    <m/>
    <x v="1"/>
    <n v="10"/>
    <n v="10"/>
    <n v="2551.5"/>
    <m/>
  </r>
  <r>
    <x v="0"/>
    <x v="275"/>
    <m/>
    <x v="0"/>
    <n v="2230"/>
    <n v="1984"/>
    <n v="0"/>
    <m/>
  </r>
  <r>
    <x v="0"/>
    <x v="275"/>
    <m/>
    <x v="1"/>
    <n v="4"/>
    <n v="1"/>
    <n v="255.15"/>
    <m/>
  </r>
  <r>
    <x v="0"/>
    <x v="276"/>
    <m/>
    <x v="0"/>
    <n v="423"/>
    <n v="422"/>
    <n v="0"/>
    <m/>
  </r>
  <r>
    <x v="0"/>
    <x v="277"/>
    <m/>
    <x v="0"/>
    <n v="698"/>
    <n v="696"/>
    <n v="0"/>
    <m/>
  </r>
  <r>
    <x v="0"/>
    <x v="277"/>
    <m/>
    <x v="1"/>
    <n v="17"/>
    <n v="17"/>
    <n v="4337.55"/>
    <m/>
  </r>
  <r>
    <x v="0"/>
    <x v="278"/>
    <m/>
    <x v="0"/>
    <n v="660"/>
    <n v="658"/>
    <n v="0"/>
    <m/>
  </r>
  <r>
    <x v="0"/>
    <x v="278"/>
    <m/>
    <x v="1"/>
    <n v="9"/>
    <n v="9"/>
    <n v="2296.35"/>
    <m/>
  </r>
  <r>
    <x v="0"/>
    <x v="279"/>
    <m/>
    <x v="0"/>
    <n v="1073"/>
    <n v="1070"/>
    <n v="0"/>
    <m/>
  </r>
  <r>
    <x v="0"/>
    <x v="280"/>
    <m/>
    <x v="0"/>
    <n v="1223"/>
    <n v="1214"/>
    <n v="0"/>
    <m/>
  </r>
  <r>
    <x v="0"/>
    <x v="280"/>
    <m/>
    <x v="1"/>
    <n v="42"/>
    <n v="41"/>
    <n v="10461.15"/>
    <m/>
  </r>
  <r>
    <x v="0"/>
    <x v="281"/>
    <m/>
    <x v="0"/>
    <n v="1655"/>
    <n v="1494"/>
    <n v="0"/>
    <m/>
  </r>
  <r>
    <x v="0"/>
    <x v="282"/>
    <m/>
    <x v="0"/>
    <n v="1042"/>
    <n v="1036"/>
    <n v="0"/>
    <m/>
  </r>
  <r>
    <x v="0"/>
    <x v="283"/>
    <m/>
    <x v="0"/>
    <n v="320"/>
    <n v="320"/>
    <n v="0"/>
    <m/>
  </r>
  <r>
    <x v="0"/>
    <x v="283"/>
    <m/>
    <x v="1"/>
    <n v="267"/>
    <n v="267"/>
    <n v="68125.05"/>
    <m/>
  </r>
  <r>
    <x v="0"/>
    <x v="284"/>
    <m/>
    <x v="0"/>
    <n v="1696"/>
    <n v="1674"/>
    <n v="0"/>
    <m/>
  </r>
  <r>
    <x v="0"/>
    <x v="284"/>
    <m/>
    <x v="1"/>
    <n v="6"/>
    <n v="6"/>
    <n v="1530.9"/>
    <m/>
  </r>
  <r>
    <x v="0"/>
    <x v="285"/>
    <m/>
    <x v="0"/>
    <n v="423"/>
    <n v="422"/>
    <n v="0"/>
    <m/>
  </r>
  <r>
    <x v="0"/>
    <x v="285"/>
    <m/>
    <x v="1"/>
    <n v="411"/>
    <n v="409"/>
    <n v="104356.35"/>
    <m/>
  </r>
  <r>
    <x v="0"/>
    <x v="286"/>
    <m/>
    <x v="0"/>
    <n v="3097"/>
    <n v="2427"/>
    <n v="0"/>
    <m/>
  </r>
  <r>
    <x v="0"/>
    <x v="286"/>
    <m/>
    <x v="1"/>
    <n v="7486"/>
    <n v="5890"/>
    <n v="1502833.5"/>
    <m/>
  </r>
  <r>
    <x v="0"/>
    <x v="287"/>
    <m/>
    <x v="0"/>
    <n v="703"/>
    <n v="699"/>
    <n v="0"/>
    <m/>
  </r>
  <r>
    <x v="0"/>
    <x v="287"/>
    <m/>
    <x v="1"/>
    <n v="2512"/>
    <n v="2496"/>
    <n v="636854.4"/>
    <m/>
  </r>
  <r>
    <x v="0"/>
    <x v="288"/>
    <m/>
    <x v="0"/>
    <n v="2219"/>
    <n v="1807"/>
    <n v="0"/>
    <m/>
  </r>
  <r>
    <x v="0"/>
    <x v="289"/>
    <m/>
    <x v="0"/>
    <n v="1314"/>
    <n v="1305"/>
    <n v="0"/>
    <m/>
  </r>
  <r>
    <x v="0"/>
    <x v="289"/>
    <m/>
    <x v="1"/>
    <n v="14"/>
    <n v="14"/>
    <n v="3572.1"/>
    <m/>
  </r>
  <r>
    <x v="0"/>
    <x v="290"/>
    <m/>
    <x v="0"/>
    <n v="891"/>
    <n v="884"/>
    <n v="0"/>
    <m/>
  </r>
  <r>
    <x v="0"/>
    <x v="291"/>
    <m/>
    <x v="0"/>
    <n v="2146"/>
    <n v="2069"/>
    <n v="0"/>
    <m/>
  </r>
  <r>
    <x v="0"/>
    <x v="291"/>
    <m/>
    <x v="1"/>
    <n v="19"/>
    <n v="17"/>
    <n v="4337.55"/>
    <m/>
  </r>
  <r>
    <x v="0"/>
    <x v="292"/>
    <m/>
    <x v="0"/>
    <n v="293"/>
    <n v="293"/>
    <n v="0"/>
    <m/>
  </r>
  <r>
    <x v="0"/>
    <x v="293"/>
    <m/>
    <x v="0"/>
    <n v="3097"/>
    <n v="2129"/>
    <n v="0"/>
    <m/>
  </r>
  <r>
    <x v="0"/>
    <x v="294"/>
    <m/>
    <x v="0"/>
    <n v="1845"/>
    <n v="1834"/>
    <n v="0"/>
    <m/>
  </r>
  <r>
    <x v="0"/>
    <x v="294"/>
    <m/>
    <x v="1"/>
    <n v="11"/>
    <n v="11"/>
    <n v="2806.65"/>
    <m/>
  </r>
  <r>
    <x v="0"/>
    <x v="295"/>
    <m/>
    <x v="0"/>
    <n v="3197"/>
    <n v="3175"/>
    <n v="0"/>
    <m/>
  </r>
  <r>
    <x v="0"/>
    <x v="295"/>
    <m/>
    <x v="1"/>
    <n v="1140"/>
    <n v="1134"/>
    <n v="289340.09999999998"/>
    <m/>
  </r>
  <r>
    <x v="0"/>
    <x v="296"/>
    <m/>
    <x v="0"/>
    <n v="17"/>
    <n v="17"/>
    <n v="0"/>
    <m/>
  </r>
  <r>
    <x v="0"/>
    <x v="296"/>
    <m/>
    <x v="1"/>
    <n v="3"/>
    <n v="3"/>
    <n v="765.45"/>
    <m/>
  </r>
  <r>
    <x v="0"/>
    <x v="297"/>
    <m/>
    <x v="0"/>
    <n v="25"/>
    <n v="25"/>
    <n v="0"/>
    <m/>
  </r>
  <r>
    <x v="0"/>
    <x v="298"/>
    <m/>
    <x v="0"/>
    <n v="2002"/>
    <n v="1595"/>
    <n v="0"/>
    <m/>
  </r>
  <r>
    <x v="0"/>
    <x v="298"/>
    <m/>
    <x v="1"/>
    <n v="14"/>
    <n v="10"/>
    <n v="2551.5"/>
    <m/>
  </r>
  <r>
    <x v="0"/>
    <x v="299"/>
    <m/>
    <x v="0"/>
    <n v="981"/>
    <n v="826"/>
    <n v="0"/>
    <m/>
  </r>
  <r>
    <x v="0"/>
    <x v="299"/>
    <m/>
    <x v="1"/>
    <n v="1"/>
    <n v="1"/>
    <n v="255.15"/>
    <m/>
  </r>
  <r>
    <x v="0"/>
    <x v="300"/>
    <m/>
    <x v="0"/>
    <n v="921"/>
    <n v="906"/>
    <n v="0"/>
    <m/>
  </r>
  <r>
    <x v="0"/>
    <x v="300"/>
    <m/>
    <x v="1"/>
    <n v="2212"/>
    <n v="2210"/>
    <n v="563881.5"/>
    <m/>
  </r>
  <r>
    <x v="0"/>
    <x v="301"/>
    <m/>
    <x v="0"/>
    <n v="1045"/>
    <n v="786"/>
    <n v="0"/>
    <m/>
  </r>
  <r>
    <x v="0"/>
    <x v="301"/>
    <m/>
    <x v="1"/>
    <n v="2788"/>
    <n v="2204"/>
    <n v="562350.6"/>
    <m/>
  </r>
  <r>
    <x v="0"/>
    <x v="302"/>
    <m/>
    <x v="0"/>
    <n v="383"/>
    <n v="379"/>
    <n v="0"/>
    <m/>
  </r>
  <r>
    <x v="0"/>
    <x v="303"/>
    <m/>
    <x v="0"/>
    <n v="1090"/>
    <n v="1087"/>
    <n v="0"/>
    <m/>
  </r>
  <r>
    <x v="0"/>
    <x v="304"/>
    <m/>
    <x v="0"/>
    <n v="2346"/>
    <n v="1687"/>
    <n v="0"/>
    <m/>
  </r>
  <r>
    <x v="0"/>
    <x v="305"/>
    <m/>
    <x v="0"/>
    <n v="203"/>
    <n v="165"/>
    <n v="0"/>
    <m/>
  </r>
  <r>
    <x v="0"/>
    <x v="306"/>
    <m/>
    <x v="0"/>
    <n v="747"/>
    <n v="739"/>
    <n v="0"/>
    <m/>
  </r>
  <r>
    <x v="0"/>
    <x v="306"/>
    <m/>
    <x v="1"/>
    <n v="191"/>
    <n v="191"/>
    <n v="48733.65"/>
    <m/>
  </r>
  <r>
    <x v="0"/>
    <x v="307"/>
    <m/>
    <x v="0"/>
    <n v="367"/>
    <n v="367"/>
    <n v="0"/>
    <m/>
  </r>
  <r>
    <x v="0"/>
    <x v="308"/>
    <m/>
    <x v="0"/>
    <n v="318"/>
    <n v="318"/>
    <n v="0"/>
    <m/>
  </r>
  <r>
    <x v="0"/>
    <x v="308"/>
    <m/>
    <x v="1"/>
    <n v="1"/>
    <n v="1"/>
    <n v="255.15"/>
    <m/>
  </r>
  <r>
    <x v="0"/>
    <x v="309"/>
    <m/>
    <x v="0"/>
    <n v="2"/>
    <n v="2"/>
    <n v="0"/>
    <m/>
  </r>
  <r>
    <x v="0"/>
    <x v="309"/>
    <m/>
    <x v="1"/>
    <n v="3"/>
    <n v="3"/>
    <n v="765.45"/>
    <m/>
  </r>
  <r>
    <x v="0"/>
    <x v="310"/>
    <m/>
    <x v="0"/>
    <n v="619"/>
    <n v="617"/>
    <n v="0"/>
    <m/>
  </r>
  <r>
    <x v="0"/>
    <x v="311"/>
    <m/>
    <x v="0"/>
    <n v="1577"/>
    <n v="1558"/>
    <n v="0"/>
    <m/>
  </r>
  <r>
    <x v="0"/>
    <x v="311"/>
    <m/>
    <x v="1"/>
    <n v="6"/>
    <n v="5"/>
    <n v="1275.75"/>
    <m/>
  </r>
  <r>
    <x v="0"/>
    <x v="312"/>
    <m/>
    <x v="0"/>
    <n v="1420"/>
    <n v="1413"/>
    <n v="0"/>
    <m/>
  </r>
  <r>
    <x v="0"/>
    <x v="312"/>
    <m/>
    <x v="1"/>
    <n v="170"/>
    <n v="170"/>
    <n v="43375.5"/>
    <m/>
  </r>
  <r>
    <x v="0"/>
    <x v="313"/>
    <m/>
    <x v="0"/>
    <n v="1219"/>
    <n v="1205"/>
    <n v="0"/>
    <m/>
  </r>
  <r>
    <x v="0"/>
    <x v="313"/>
    <m/>
    <x v="1"/>
    <n v="1"/>
    <n v="1"/>
    <n v="255.15"/>
    <m/>
  </r>
  <r>
    <x v="0"/>
    <x v="314"/>
    <m/>
    <x v="0"/>
    <n v="789"/>
    <n v="785"/>
    <n v="0"/>
    <m/>
  </r>
  <r>
    <x v="0"/>
    <x v="314"/>
    <m/>
    <x v="1"/>
    <n v="896"/>
    <n v="893"/>
    <n v="227848.95"/>
    <m/>
  </r>
  <r>
    <x v="0"/>
    <x v="315"/>
    <m/>
    <x v="0"/>
    <n v="790"/>
    <n v="785"/>
    <n v="0"/>
    <m/>
  </r>
  <r>
    <x v="0"/>
    <x v="315"/>
    <m/>
    <x v="1"/>
    <n v="1515"/>
    <n v="1510"/>
    <n v="385276.5"/>
    <m/>
  </r>
  <r>
    <x v="0"/>
    <x v="316"/>
    <m/>
    <x v="0"/>
    <n v="150"/>
    <n v="149"/>
    <n v="0"/>
    <m/>
  </r>
  <r>
    <x v="0"/>
    <x v="316"/>
    <m/>
    <x v="1"/>
    <n v="64"/>
    <n v="64"/>
    <n v="16329.6"/>
    <m/>
  </r>
  <r>
    <x v="0"/>
    <x v="317"/>
    <m/>
    <x v="0"/>
    <n v="3941"/>
    <n v="2620"/>
    <n v="0"/>
    <m/>
  </r>
  <r>
    <x v="0"/>
    <x v="317"/>
    <m/>
    <x v="1"/>
    <n v="1000"/>
    <n v="268"/>
    <n v="68380.2"/>
    <m/>
  </r>
  <r>
    <x v="0"/>
    <x v="318"/>
    <m/>
    <x v="0"/>
    <n v="743"/>
    <n v="729"/>
    <n v="0"/>
    <m/>
  </r>
  <r>
    <x v="0"/>
    <x v="318"/>
    <m/>
    <x v="1"/>
    <n v="8"/>
    <n v="8"/>
    <n v="2041.2"/>
    <m/>
  </r>
  <r>
    <x v="0"/>
    <x v="319"/>
    <m/>
    <x v="0"/>
    <n v="1119"/>
    <n v="1110"/>
    <n v="0"/>
    <m/>
  </r>
  <r>
    <x v="0"/>
    <x v="319"/>
    <m/>
    <x v="1"/>
    <n v="2"/>
    <n v="2"/>
    <n v="510.3"/>
    <m/>
  </r>
  <r>
    <x v="0"/>
    <x v="320"/>
    <m/>
    <x v="0"/>
    <n v="898"/>
    <n v="793"/>
    <n v="0"/>
    <m/>
  </r>
  <r>
    <x v="0"/>
    <x v="320"/>
    <m/>
    <x v="1"/>
    <n v="556"/>
    <n v="533"/>
    <n v="135994.95000000001"/>
    <m/>
  </r>
  <r>
    <x v="0"/>
    <x v="321"/>
    <m/>
    <x v="0"/>
    <n v="1508"/>
    <n v="1084"/>
    <n v="0"/>
    <m/>
  </r>
  <r>
    <x v="0"/>
    <x v="321"/>
    <m/>
    <x v="1"/>
    <n v="2771"/>
    <n v="2043"/>
    <n v="521271.45"/>
    <m/>
  </r>
  <r>
    <x v="0"/>
    <x v="322"/>
    <m/>
    <x v="0"/>
    <n v="259"/>
    <n v="254"/>
    <n v="0"/>
    <m/>
  </r>
  <r>
    <x v="0"/>
    <x v="323"/>
    <m/>
    <x v="0"/>
    <n v="448"/>
    <n v="438"/>
    <n v="0"/>
    <m/>
  </r>
  <r>
    <x v="0"/>
    <x v="323"/>
    <m/>
    <x v="1"/>
    <n v="188"/>
    <n v="188"/>
    <n v="47968.2"/>
    <m/>
  </r>
  <r>
    <x v="0"/>
    <x v="324"/>
    <m/>
    <x v="0"/>
    <n v="668"/>
    <n v="668"/>
    <n v="0"/>
    <m/>
  </r>
  <r>
    <x v="0"/>
    <x v="324"/>
    <m/>
    <x v="1"/>
    <n v="1966"/>
    <n v="1966"/>
    <n v="501624.9"/>
    <m/>
  </r>
  <r>
    <x v="0"/>
    <x v="325"/>
    <m/>
    <x v="0"/>
    <n v="586"/>
    <n v="581"/>
    <n v="0"/>
    <m/>
  </r>
  <r>
    <x v="0"/>
    <x v="325"/>
    <m/>
    <x v="1"/>
    <n v="369"/>
    <n v="368"/>
    <n v="93895.2"/>
    <m/>
  </r>
  <r>
    <x v="0"/>
    <x v="326"/>
    <m/>
    <x v="0"/>
    <n v="225"/>
    <n v="224"/>
    <n v="0"/>
    <m/>
  </r>
  <r>
    <x v="0"/>
    <x v="326"/>
    <m/>
    <x v="1"/>
    <n v="1170"/>
    <n v="1170"/>
    <n v="298525.5"/>
    <m/>
  </r>
  <r>
    <x v="0"/>
    <x v="327"/>
    <m/>
    <x v="0"/>
    <n v="1031"/>
    <n v="1007"/>
    <n v="0"/>
    <m/>
  </r>
  <r>
    <x v="0"/>
    <x v="327"/>
    <m/>
    <x v="1"/>
    <n v="302"/>
    <n v="293"/>
    <n v="74758.95"/>
    <m/>
  </r>
  <r>
    <x v="0"/>
    <x v="328"/>
    <m/>
    <x v="0"/>
    <n v="501"/>
    <n v="497"/>
    <n v="0"/>
    <m/>
  </r>
  <r>
    <x v="0"/>
    <x v="329"/>
    <m/>
    <x v="0"/>
    <n v="1531"/>
    <n v="1517"/>
    <n v="0"/>
    <m/>
  </r>
  <r>
    <x v="0"/>
    <x v="329"/>
    <m/>
    <x v="1"/>
    <n v="3"/>
    <n v="3"/>
    <n v="765.45"/>
    <m/>
  </r>
  <r>
    <x v="0"/>
    <x v="330"/>
    <m/>
    <x v="1"/>
    <n v="1504"/>
    <n v="1404"/>
    <n v="358230.6"/>
    <m/>
  </r>
  <r>
    <x v="0"/>
    <x v="331"/>
    <m/>
    <x v="0"/>
    <n v="1524"/>
    <n v="1498"/>
    <n v="0"/>
    <m/>
  </r>
  <r>
    <x v="0"/>
    <x v="331"/>
    <m/>
    <x v="1"/>
    <n v="3548"/>
    <n v="3546"/>
    <n v="904761.9"/>
    <m/>
  </r>
  <r>
    <x v="0"/>
    <x v="332"/>
    <m/>
    <x v="0"/>
    <n v="922"/>
    <n v="922"/>
    <n v="0"/>
    <m/>
  </r>
  <r>
    <x v="0"/>
    <x v="333"/>
    <m/>
    <x v="0"/>
    <n v="918"/>
    <n v="798"/>
    <n v="0"/>
    <m/>
  </r>
  <r>
    <x v="0"/>
    <x v="334"/>
    <m/>
    <x v="0"/>
    <n v="763"/>
    <n v="758"/>
    <n v="0"/>
    <m/>
  </r>
  <r>
    <x v="0"/>
    <x v="335"/>
    <m/>
    <x v="0"/>
    <n v="1166"/>
    <n v="1162"/>
    <n v="0"/>
    <m/>
  </r>
  <r>
    <x v="0"/>
    <x v="335"/>
    <m/>
    <x v="1"/>
    <n v="3"/>
    <n v="3"/>
    <n v="765.45"/>
    <m/>
  </r>
  <r>
    <x v="0"/>
    <x v="336"/>
    <m/>
    <x v="0"/>
    <n v="4251"/>
    <n v="2090"/>
    <n v="0"/>
    <m/>
  </r>
  <r>
    <x v="0"/>
    <x v="336"/>
    <m/>
    <x v="1"/>
    <n v="13"/>
    <n v="13"/>
    <n v="3316.95"/>
    <m/>
  </r>
  <r>
    <x v="0"/>
    <x v="337"/>
    <m/>
    <x v="0"/>
    <n v="815"/>
    <n v="777"/>
    <n v="0"/>
    <m/>
  </r>
  <r>
    <x v="0"/>
    <x v="337"/>
    <m/>
    <x v="1"/>
    <n v="2845"/>
    <n v="2253"/>
    <n v="574852.94999999995"/>
    <m/>
  </r>
  <r>
    <x v="0"/>
    <x v="338"/>
    <m/>
    <x v="0"/>
    <n v="1420"/>
    <n v="1409"/>
    <n v="0"/>
    <m/>
  </r>
  <r>
    <x v="0"/>
    <x v="338"/>
    <m/>
    <x v="1"/>
    <n v="7"/>
    <n v="7"/>
    <n v="1786.05"/>
    <m/>
  </r>
  <r>
    <x v="0"/>
    <x v="339"/>
    <m/>
    <x v="0"/>
    <n v="431"/>
    <n v="430"/>
    <n v="0"/>
    <m/>
  </r>
  <r>
    <x v="0"/>
    <x v="340"/>
    <m/>
    <x v="0"/>
    <n v="925"/>
    <n v="911"/>
    <n v="0"/>
    <m/>
  </r>
  <r>
    <x v="0"/>
    <x v="340"/>
    <m/>
    <x v="1"/>
    <n v="5"/>
    <n v="5"/>
    <n v="1275.75"/>
    <m/>
  </r>
  <r>
    <x v="0"/>
    <x v="341"/>
    <m/>
    <x v="0"/>
    <n v="50"/>
    <n v="50"/>
    <n v="0"/>
    <m/>
  </r>
  <r>
    <x v="0"/>
    <x v="341"/>
    <m/>
    <x v="1"/>
    <n v="32"/>
    <n v="32"/>
    <n v="8164.8"/>
    <m/>
  </r>
  <r>
    <x v="0"/>
    <x v="342"/>
    <m/>
    <x v="0"/>
    <n v="975"/>
    <n v="970"/>
    <n v="0"/>
    <m/>
  </r>
  <r>
    <x v="0"/>
    <x v="342"/>
    <m/>
    <x v="1"/>
    <n v="121"/>
    <n v="120"/>
    <n v="30618"/>
    <m/>
  </r>
  <r>
    <x v="0"/>
    <x v="343"/>
    <m/>
    <x v="0"/>
    <n v="366"/>
    <n v="366"/>
    <n v="0"/>
    <m/>
  </r>
  <r>
    <x v="0"/>
    <x v="344"/>
    <m/>
    <x v="0"/>
    <n v="663"/>
    <n v="661"/>
    <n v="0"/>
    <m/>
  </r>
  <r>
    <x v="0"/>
    <x v="344"/>
    <m/>
    <x v="1"/>
    <n v="200"/>
    <n v="199"/>
    <n v="50774.85"/>
    <m/>
  </r>
  <r>
    <x v="0"/>
    <x v="345"/>
    <m/>
    <x v="0"/>
    <n v="11"/>
    <n v="11"/>
    <n v="0"/>
    <m/>
  </r>
  <r>
    <x v="0"/>
    <x v="345"/>
    <m/>
    <x v="1"/>
    <n v="11"/>
    <n v="10"/>
    <n v="2551.5"/>
    <m/>
  </r>
  <r>
    <x v="0"/>
    <x v="346"/>
    <m/>
    <x v="0"/>
    <n v="1012"/>
    <n v="1008"/>
    <n v="0"/>
    <m/>
  </r>
  <r>
    <x v="0"/>
    <x v="346"/>
    <m/>
    <x v="1"/>
    <n v="389"/>
    <n v="389"/>
    <n v="99253.35"/>
    <m/>
  </r>
  <r>
    <x v="0"/>
    <x v="347"/>
    <m/>
    <x v="0"/>
    <n v="587"/>
    <n v="586"/>
    <n v="0"/>
    <m/>
  </r>
  <r>
    <x v="0"/>
    <x v="347"/>
    <m/>
    <x v="1"/>
    <n v="1335"/>
    <n v="1333"/>
    <n v="340114.95"/>
    <m/>
  </r>
  <r>
    <x v="0"/>
    <x v="348"/>
    <m/>
    <x v="0"/>
    <n v="586"/>
    <n v="585"/>
    <n v="0"/>
    <m/>
  </r>
  <r>
    <x v="0"/>
    <x v="349"/>
    <m/>
    <x v="0"/>
    <n v="441"/>
    <n v="432"/>
    <n v="0"/>
    <m/>
  </r>
  <r>
    <x v="0"/>
    <x v="350"/>
    <m/>
    <x v="0"/>
    <n v="2"/>
    <n v="2"/>
    <n v="0"/>
    <m/>
  </r>
  <r>
    <x v="0"/>
    <x v="351"/>
    <m/>
    <x v="0"/>
    <n v="793"/>
    <n v="789"/>
    <n v="0"/>
    <m/>
  </r>
  <r>
    <x v="0"/>
    <x v="351"/>
    <m/>
    <x v="1"/>
    <n v="1479"/>
    <n v="1477"/>
    <n v="376856.55"/>
    <m/>
  </r>
  <r>
    <x v="0"/>
    <x v="352"/>
    <m/>
    <x v="0"/>
    <n v="1601"/>
    <n v="1160"/>
    <n v="0"/>
    <m/>
  </r>
  <r>
    <x v="0"/>
    <x v="353"/>
    <m/>
    <x v="0"/>
    <n v="1521"/>
    <n v="1503"/>
    <n v="0"/>
    <m/>
  </r>
  <r>
    <x v="0"/>
    <x v="353"/>
    <m/>
    <x v="1"/>
    <n v="664"/>
    <n v="664"/>
    <n v="169419.6"/>
    <m/>
  </r>
  <r>
    <x v="0"/>
    <x v="354"/>
    <m/>
    <x v="0"/>
    <n v="95"/>
    <n v="95"/>
    <n v="0"/>
    <m/>
  </r>
  <r>
    <x v="0"/>
    <x v="354"/>
    <m/>
    <x v="1"/>
    <n v="2"/>
    <n v="2"/>
    <n v="510.3"/>
    <m/>
  </r>
  <r>
    <x v="0"/>
    <x v="355"/>
    <m/>
    <x v="0"/>
    <n v="685"/>
    <n v="678"/>
    <n v="0"/>
    <m/>
  </r>
  <r>
    <x v="0"/>
    <x v="356"/>
    <m/>
    <x v="0"/>
    <n v="2345"/>
    <n v="2323"/>
    <n v="0"/>
    <m/>
  </r>
  <r>
    <x v="0"/>
    <x v="356"/>
    <m/>
    <x v="1"/>
    <n v="1122"/>
    <n v="1113"/>
    <n v="283981.95"/>
    <m/>
  </r>
  <r>
    <x v="0"/>
    <x v="357"/>
    <m/>
    <x v="0"/>
    <n v="141"/>
    <n v="141"/>
    <n v="0"/>
    <m/>
  </r>
  <r>
    <x v="0"/>
    <x v="357"/>
    <m/>
    <x v="1"/>
    <n v="1"/>
    <n v="1"/>
    <n v="255.15"/>
    <m/>
  </r>
  <r>
    <x v="0"/>
    <x v="358"/>
    <m/>
    <x v="0"/>
    <n v="350"/>
    <n v="349"/>
    <n v="0"/>
    <m/>
  </r>
  <r>
    <x v="0"/>
    <x v="359"/>
    <m/>
    <x v="0"/>
    <n v="482"/>
    <n v="475"/>
    <n v="0"/>
    <m/>
  </r>
  <r>
    <x v="0"/>
    <x v="360"/>
    <m/>
    <x v="0"/>
    <n v="619"/>
    <n v="605"/>
    <n v="0"/>
    <m/>
  </r>
  <r>
    <x v="0"/>
    <x v="360"/>
    <m/>
    <x v="1"/>
    <n v="4"/>
    <n v="4"/>
    <n v="1020.6"/>
    <m/>
  </r>
  <r>
    <x v="0"/>
    <x v="361"/>
    <m/>
    <x v="0"/>
    <n v="1815"/>
    <n v="1804"/>
    <n v="0"/>
    <m/>
  </r>
  <r>
    <x v="0"/>
    <x v="362"/>
    <m/>
    <x v="0"/>
    <n v="105"/>
    <n v="105"/>
    <n v="0"/>
    <m/>
  </r>
  <r>
    <x v="0"/>
    <x v="362"/>
    <m/>
    <x v="1"/>
    <n v="189"/>
    <n v="185"/>
    <n v="47202.75"/>
    <m/>
  </r>
  <r>
    <x v="0"/>
    <x v="363"/>
    <m/>
    <x v="0"/>
    <n v="2099"/>
    <n v="2084"/>
    <n v="0"/>
    <m/>
  </r>
  <r>
    <x v="0"/>
    <x v="364"/>
    <m/>
    <x v="0"/>
    <n v="29"/>
    <n v="29"/>
    <n v="0"/>
    <m/>
  </r>
  <r>
    <x v="0"/>
    <x v="365"/>
    <m/>
    <x v="0"/>
    <n v="306"/>
    <n v="306"/>
    <n v="0"/>
    <m/>
  </r>
  <r>
    <x v="0"/>
    <x v="366"/>
    <m/>
    <x v="0"/>
    <n v="450"/>
    <n v="443"/>
    <n v="0"/>
    <m/>
  </r>
  <r>
    <x v="0"/>
    <x v="366"/>
    <m/>
    <x v="1"/>
    <n v="157"/>
    <n v="157"/>
    <n v="40058.550000000003"/>
    <m/>
  </r>
  <r>
    <x v="0"/>
    <x v="367"/>
    <m/>
    <x v="0"/>
    <n v="340"/>
    <n v="338"/>
    <n v="0"/>
    <m/>
  </r>
  <r>
    <x v="0"/>
    <x v="367"/>
    <m/>
    <x v="1"/>
    <n v="79"/>
    <n v="77"/>
    <n v="19646.55"/>
    <m/>
  </r>
  <r>
    <x v="0"/>
    <x v="368"/>
    <m/>
    <x v="0"/>
    <n v="613"/>
    <n v="590"/>
    <n v="0"/>
    <m/>
  </r>
  <r>
    <x v="0"/>
    <x v="368"/>
    <m/>
    <x v="1"/>
    <n v="499"/>
    <n v="494"/>
    <n v="126044.1"/>
    <m/>
  </r>
  <r>
    <x v="0"/>
    <x v="369"/>
    <m/>
    <x v="0"/>
    <n v="193"/>
    <n v="172"/>
    <n v="0"/>
    <m/>
  </r>
  <r>
    <x v="0"/>
    <x v="369"/>
    <m/>
    <x v="1"/>
    <n v="1149"/>
    <n v="1119"/>
    <n v="285512.84999999998"/>
    <m/>
  </r>
  <r>
    <x v="0"/>
    <x v="370"/>
    <m/>
    <x v="0"/>
    <n v="444"/>
    <n v="444"/>
    <n v="0"/>
    <m/>
  </r>
  <r>
    <x v="0"/>
    <x v="371"/>
    <m/>
    <x v="0"/>
    <n v="392"/>
    <n v="277"/>
    <n v="0"/>
    <m/>
  </r>
  <r>
    <x v="0"/>
    <x v="371"/>
    <m/>
    <x v="1"/>
    <n v="1337"/>
    <n v="908"/>
    <n v="231676.2"/>
    <m/>
  </r>
  <r>
    <x v="0"/>
    <x v="372"/>
    <m/>
    <x v="0"/>
    <n v="310"/>
    <n v="310"/>
    <n v="0"/>
    <m/>
  </r>
  <r>
    <x v="0"/>
    <x v="372"/>
    <m/>
    <x v="1"/>
    <n v="33"/>
    <n v="33"/>
    <n v="8419.9500000000007"/>
    <m/>
  </r>
  <r>
    <x v="0"/>
    <x v="373"/>
    <m/>
    <x v="0"/>
    <n v="156"/>
    <n v="156"/>
    <n v="0"/>
    <m/>
  </r>
  <r>
    <x v="0"/>
    <x v="373"/>
    <m/>
    <x v="1"/>
    <n v="53"/>
    <n v="53"/>
    <n v="13522.95"/>
    <m/>
  </r>
  <r>
    <x v="0"/>
    <x v="374"/>
    <m/>
    <x v="0"/>
    <n v="1505"/>
    <n v="1485"/>
    <n v="0"/>
    <m/>
  </r>
  <r>
    <x v="0"/>
    <x v="374"/>
    <m/>
    <x v="1"/>
    <n v="5"/>
    <n v="5"/>
    <n v="1275.75"/>
    <m/>
  </r>
  <r>
    <x v="0"/>
    <x v="375"/>
    <m/>
    <x v="0"/>
    <n v="1332"/>
    <n v="953"/>
    <n v="0"/>
    <m/>
  </r>
  <r>
    <x v="0"/>
    <x v="376"/>
    <m/>
    <x v="0"/>
    <n v="212"/>
    <n v="212"/>
    <n v="0"/>
    <m/>
  </r>
  <r>
    <x v="0"/>
    <x v="376"/>
    <m/>
    <x v="1"/>
    <n v="2"/>
    <n v="2"/>
    <n v="510.3"/>
    <m/>
  </r>
  <r>
    <x v="0"/>
    <x v="377"/>
    <m/>
    <x v="0"/>
    <n v="1096"/>
    <n v="1079"/>
    <n v="0"/>
    <m/>
  </r>
  <r>
    <x v="0"/>
    <x v="377"/>
    <m/>
    <x v="1"/>
    <n v="10"/>
    <n v="10"/>
    <n v="2551.5"/>
    <m/>
  </r>
  <r>
    <x v="0"/>
    <x v="378"/>
    <m/>
    <x v="0"/>
    <n v="1539"/>
    <n v="1505"/>
    <n v="0"/>
    <m/>
  </r>
  <r>
    <x v="0"/>
    <x v="378"/>
    <m/>
    <x v="1"/>
    <n v="3142"/>
    <n v="3094"/>
    <n v="789434.1"/>
    <m/>
  </r>
  <r>
    <x v="0"/>
    <x v="379"/>
    <m/>
    <x v="0"/>
    <n v="580"/>
    <n v="579"/>
    <n v="0"/>
    <m/>
  </r>
  <r>
    <x v="0"/>
    <x v="380"/>
    <m/>
    <x v="0"/>
    <n v="16"/>
    <n v="16"/>
    <n v="0"/>
    <m/>
  </r>
  <r>
    <x v="0"/>
    <x v="380"/>
    <m/>
    <x v="1"/>
    <n v="700"/>
    <n v="700"/>
    <n v="178605"/>
    <m/>
  </r>
  <r>
    <x v="0"/>
    <x v="381"/>
    <m/>
    <x v="0"/>
    <n v="542"/>
    <n v="539"/>
    <n v="0"/>
    <m/>
  </r>
  <r>
    <x v="0"/>
    <x v="382"/>
    <m/>
    <x v="0"/>
    <n v="333"/>
    <n v="330"/>
    <n v="0"/>
    <m/>
  </r>
  <r>
    <x v="0"/>
    <x v="383"/>
    <m/>
    <x v="0"/>
    <n v="184"/>
    <n v="184"/>
    <n v="0"/>
    <m/>
  </r>
  <r>
    <x v="0"/>
    <x v="383"/>
    <m/>
    <x v="1"/>
    <n v="323"/>
    <n v="323"/>
    <n v="82413.45"/>
    <m/>
  </r>
  <r>
    <x v="0"/>
    <x v="384"/>
    <m/>
    <x v="0"/>
    <n v="254"/>
    <n v="253"/>
    <n v="0"/>
    <m/>
  </r>
  <r>
    <x v="0"/>
    <x v="384"/>
    <m/>
    <x v="1"/>
    <n v="35"/>
    <n v="35"/>
    <n v="8930.25"/>
    <m/>
  </r>
  <r>
    <x v="0"/>
    <x v="385"/>
    <m/>
    <x v="0"/>
    <n v="541"/>
    <n v="541"/>
    <n v="0"/>
    <m/>
  </r>
  <r>
    <x v="0"/>
    <x v="385"/>
    <m/>
    <x v="1"/>
    <n v="2"/>
    <n v="2"/>
    <n v="510.3"/>
    <m/>
  </r>
  <r>
    <x v="0"/>
    <x v="386"/>
    <m/>
    <x v="0"/>
    <n v="902"/>
    <n v="403"/>
    <n v="0"/>
    <m/>
  </r>
  <r>
    <x v="0"/>
    <x v="386"/>
    <m/>
    <x v="1"/>
    <n v="2"/>
    <n v="2"/>
    <n v="510.3"/>
    <m/>
  </r>
  <r>
    <x v="0"/>
    <x v="387"/>
    <m/>
    <x v="0"/>
    <n v="492"/>
    <n v="490"/>
    <n v="0"/>
    <m/>
  </r>
  <r>
    <x v="0"/>
    <x v="387"/>
    <m/>
    <x v="1"/>
    <n v="1369"/>
    <n v="1364"/>
    <n v="348024.6"/>
    <m/>
  </r>
  <r>
    <x v="0"/>
    <x v="388"/>
    <m/>
    <x v="0"/>
    <n v="154"/>
    <n v="153"/>
    <n v="0"/>
    <m/>
  </r>
  <r>
    <x v="0"/>
    <x v="389"/>
    <m/>
    <x v="0"/>
    <n v="378"/>
    <n v="374"/>
    <n v="0"/>
    <m/>
  </r>
  <r>
    <x v="0"/>
    <x v="389"/>
    <m/>
    <x v="1"/>
    <n v="3"/>
    <n v="3"/>
    <n v="765.45"/>
    <m/>
  </r>
  <r>
    <x v="0"/>
    <x v="390"/>
    <m/>
    <x v="0"/>
    <n v="1262"/>
    <n v="1257"/>
    <n v="0"/>
    <m/>
  </r>
  <r>
    <x v="0"/>
    <x v="390"/>
    <m/>
    <x v="1"/>
    <n v="3"/>
    <n v="3"/>
    <n v="765.45"/>
    <m/>
  </r>
  <r>
    <x v="0"/>
    <x v="391"/>
    <m/>
    <x v="0"/>
    <n v="1431"/>
    <n v="1117"/>
    <n v="0"/>
    <m/>
  </r>
  <r>
    <x v="0"/>
    <x v="391"/>
    <m/>
    <x v="1"/>
    <n v="234"/>
    <n v="167"/>
    <n v="42610.05"/>
    <m/>
  </r>
  <r>
    <x v="0"/>
    <x v="392"/>
    <m/>
    <x v="0"/>
    <n v="796"/>
    <n v="738"/>
    <n v="0"/>
    <m/>
  </r>
  <r>
    <x v="0"/>
    <x v="393"/>
    <m/>
    <x v="0"/>
    <n v="799"/>
    <n v="798"/>
    <n v="0"/>
    <m/>
  </r>
  <r>
    <x v="0"/>
    <x v="393"/>
    <m/>
    <x v="1"/>
    <n v="1"/>
    <n v="1"/>
    <n v="255.15"/>
    <m/>
  </r>
  <r>
    <x v="0"/>
    <x v="394"/>
    <m/>
    <x v="0"/>
    <n v="731"/>
    <n v="726"/>
    <n v="0"/>
    <m/>
  </r>
  <r>
    <x v="0"/>
    <x v="395"/>
    <m/>
    <x v="0"/>
    <n v="901"/>
    <n v="895"/>
    <n v="0"/>
    <m/>
  </r>
  <r>
    <x v="0"/>
    <x v="395"/>
    <m/>
    <x v="1"/>
    <n v="2"/>
    <n v="2"/>
    <n v="510.3"/>
    <m/>
  </r>
  <r>
    <x v="0"/>
    <x v="396"/>
    <m/>
    <x v="0"/>
    <n v="47"/>
    <n v="47"/>
    <n v="0"/>
    <m/>
  </r>
  <r>
    <x v="0"/>
    <x v="397"/>
    <m/>
    <x v="0"/>
    <n v="42"/>
    <n v="31"/>
    <n v="0"/>
    <m/>
  </r>
  <r>
    <x v="0"/>
    <x v="398"/>
    <m/>
    <x v="0"/>
    <n v="543"/>
    <n v="540"/>
    <n v="0"/>
    <m/>
  </r>
  <r>
    <x v="0"/>
    <x v="399"/>
    <m/>
    <x v="0"/>
    <n v="2325"/>
    <n v="1913"/>
    <n v="0"/>
    <m/>
  </r>
  <r>
    <x v="0"/>
    <x v="399"/>
    <m/>
    <x v="1"/>
    <n v="638"/>
    <n v="526"/>
    <n v="134208.9"/>
    <m/>
  </r>
  <r>
    <x v="0"/>
    <x v="400"/>
    <m/>
    <x v="0"/>
    <n v="531"/>
    <n v="529"/>
    <n v="0"/>
    <m/>
  </r>
  <r>
    <x v="0"/>
    <x v="401"/>
    <m/>
    <x v="0"/>
    <n v="875"/>
    <n v="870"/>
    <n v="0"/>
    <m/>
  </r>
  <r>
    <x v="0"/>
    <x v="401"/>
    <m/>
    <x v="1"/>
    <n v="318"/>
    <n v="317"/>
    <n v="80882.55"/>
    <m/>
  </r>
  <r>
    <x v="0"/>
    <x v="402"/>
    <m/>
    <x v="0"/>
    <n v="719"/>
    <n v="718"/>
    <n v="0"/>
    <m/>
  </r>
  <r>
    <x v="0"/>
    <x v="403"/>
    <m/>
    <x v="0"/>
    <n v="1346"/>
    <n v="1261"/>
    <n v="0"/>
    <m/>
  </r>
  <r>
    <x v="0"/>
    <x v="403"/>
    <m/>
    <x v="1"/>
    <n v="632"/>
    <n v="625"/>
    <n v="159468.75"/>
    <m/>
  </r>
  <r>
    <x v="0"/>
    <x v="404"/>
    <m/>
    <x v="0"/>
    <n v="1427"/>
    <n v="1421"/>
    <n v="0"/>
    <m/>
  </r>
  <r>
    <x v="0"/>
    <x v="404"/>
    <m/>
    <x v="1"/>
    <n v="21"/>
    <n v="21"/>
    <n v="5358.15"/>
    <m/>
  </r>
  <r>
    <x v="0"/>
    <x v="405"/>
    <m/>
    <x v="0"/>
    <n v="725"/>
    <n v="722"/>
    <n v="0"/>
    <m/>
  </r>
  <r>
    <x v="0"/>
    <x v="405"/>
    <m/>
    <x v="1"/>
    <n v="12"/>
    <n v="11"/>
    <n v="2806.65"/>
    <m/>
  </r>
  <r>
    <x v="0"/>
    <x v="406"/>
    <m/>
    <x v="0"/>
    <n v="969"/>
    <n v="961"/>
    <n v="0"/>
    <m/>
  </r>
  <r>
    <x v="0"/>
    <x v="407"/>
    <m/>
    <x v="0"/>
    <n v="1765"/>
    <n v="1715"/>
    <n v="0"/>
    <m/>
  </r>
  <r>
    <x v="0"/>
    <x v="407"/>
    <m/>
    <x v="1"/>
    <n v="149"/>
    <n v="149"/>
    <n v="38017.35"/>
    <m/>
  </r>
  <r>
    <x v="0"/>
    <x v="408"/>
    <m/>
    <x v="0"/>
    <n v="1680"/>
    <n v="1679"/>
    <n v="0"/>
    <m/>
  </r>
  <r>
    <x v="0"/>
    <x v="408"/>
    <m/>
    <x v="1"/>
    <n v="15"/>
    <n v="15"/>
    <n v="3827.25"/>
    <m/>
  </r>
  <r>
    <x v="0"/>
    <x v="409"/>
    <m/>
    <x v="0"/>
    <n v="286"/>
    <n v="286"/>
    <n v="0"/>
    <m/>
  </r>
  <r>
    <x v="0"/>
    <x v="409"/>
    <m/>
    <x v="1"/>
    <n v="3"/>
    <n v="3"/>
    <n v="765.45"/>
    <m/>
  </r>
  <r>
    <x v="0"/>
    <x v="410"/>
    <m/>
    <x v="0"/>
    <n v="344"/>
    <n v="342"/>
    <n v="0"/>
    <m/>
  </r>
  <r>
    <x v="0"/>
    <x v="411"/>
    <m/>
    <x v="0"/>
    <n v="1023"/>
    <n v="1017"/>
    <n v="0"/>
    <m/>
  </r>
  <r>
    <x v="0"/>
    <x v="411"/>
    <m/>
    <x v="1"/>
    <n v="2"/>
    <n v="2"/>
    <n v="510.3"/>
    <m/>
  </r>
  <r>
    <x v="0"/>
    <x v="412"/>
    <m/>
    <x v="0"/>
    <n v="319"/>
    <n v="318"/>
    <n v="0"/>
    <m/>
  </r>
  <r>
    <x v="0"/>
    <x v="413"/>
    <m/>
    <x v="0"/>
    <n v="569"/>
    <n v="564"/>
    <n v="0"/>
    <m/>
  </r>
  <r>
    <x v="0"/>
    <x v="413"/>
    <m/>
    <x v="1"/>
    <n v="308"/>
    <n v="307"/>
    <n v="78331.05"/>
    <m/>
  </r>
  <r>
    <x v="0"/>
    <x v="414"/>
    <m/>
    <x v="0"/>
    <n v="880"/>
    <n v="860"/>
    <n v="0"/>
    <m/>
  </r>
  <r>
    <x v="0"/>
    <x v="414"/>
    <m/>
    <x v="1"/>
    <n v="4"/>
    <n v="4"/>
    <n v="1020.6"/>
    <m/>
  </r>
  <r>
    <x v="0"/>
    <x v="415"/>
    <m/>
    <x v="0"/>
    <n v="1105"/>
    <n v="1101"/>
    <n v="0"/>
    <m/>
  </r>
  <r>
    <x v="0"/>
    <x v="415"/>
    <m/>
    <x v="1"/>
    <n v="89"/>
    <n v="89"/>
    <n v="22708.35"/>
    <m/>
  </r>
  <r>
    <x v="0"/>
    <x v="416"/>
    <m/>
    <x v="0"/>
    <n v="1074"/>
    <n v="1070"/>
    <n v="0"/>
    <m/>
  </r>
  <r>
    <x v="0"/>
    <x v="417"/>
    <m/>
    <x v="0"/>
    <n v="191"/>
    <n v="183"/>
    <n v="0"/>
    <m/>
  </r>
  <r>
    <x v="0"/>
    <x v="417"/>
    <m/>
    <x v="1"/>
    <n v="14"/>
    <n v="13"/>
    <n v="3316.95"/>
    <m/>
  </r>
  <r>
    <x v="0"/>
    <x v="418"/>
    <m/>
    <x v="0"/>
    <n v="423"/>
    <n v="423"/>
    <n v="0"/>
    <m/>
  </r>
  <r>
    <x v="0"/>
    <x v="419"/>
    <m/>
    <x v="0"/>
    <n v="1675"/>
    <n v="1476"/>
    <n v="0"/>
    <m/>
  </r>
  <r>
    <x v="0"/>
    <x v="419"/>
    <m/>
    <x v="1"/>
    <n v="1"/>
    <n v="1"/>
    <n v="255.15"/>
    <m/>
  </r>
  <r>
    <x v="0"/>
    <x v="420"/>
    <m/>
    <x v="0"/>
    <n v="412"/>
    <n v="406"/>
    <n v="0"/>
    <m/>
  </r>
  <r>
    <x v="0"/>
    <x v="421"/>
    <m/>
    <x v="0"/>
    <n v="6"/>
    <n v="6"/>
    <n v="0"/>
    <m/>
  </r>
  <r>
    <x v="0"/>
    <x v="422"/>
    <m/>
    <x v="0"/>
    <n v="3671"/>
    <n v="671"/>
    <n v="0"/>
    <m/>
  </r>
  <r>
    <x v="0"/>
    <x v="423"/>
    <m/>
    <x v="0"/>
    <n v="525"/>
    <n v="518"/>
    <n v="0"/>
    <m/>
  </r>
  <r>
    <x v="0"/>
    <x v="423"/>
    <m/>
    <x v="1"/>
    <n v="178"/>
    <n v="178"/>
    <n v="45416.7"/>
    <m/>
  </r>
  <r>
    <x v="0"/>
    <x v="424"/>
    <m/>
    <x v="0"/>
    <n v="1069"/>
    <n v="1058"/>
    <n v="0"/>
    <m/>
  </r>
  <r>
    <x v="0"/>
    <x v="425"/>
    <m/>
    <x v="0"/>
    <n v="1820"/>
    <n v="818"/>
    <n v="0"/>
    <m/>
  </r>
  <r>
    <x v="0"/>
    <x v="426"/>
    <m/>
    <x v="0"/>
    <n v="352"/>
    <n v="351"/>
    <n v="0"/>
    <m/>
  </r>
  <r>
    <x v="0"/>
    <x v="427"/>
    <m/>
    <x v="0"/>
    <n v="161"/>
    <n v="161"/>
    <n v="0"/>
    <m/>
  </r>
  <r>
    <x v="0"/>
    <x v="427"/>
    <m/>
    <x v="1"/>
    <n v="868"/>
    <n v="867"/>
    <n v="221215.05"/>
    <m/>
  </r>
  <r>
    <x v="0"/>
    <x v="428"/>
    <m/>
    <x v="0"/>
    <n v="411"/>
    <n v="410"/>
    <n v="0"/>
    <m/>
  </r>
  <r>
    <x v="0"/>
    <x v="429"/>
    <m/>
    <x v="0"/>
    <n v="917"/>
    <n v="908"/>
    <n v="0"/>
    <m/>
  </r>
  <r>
    <x v="0"/>
    <x v="429"/>
    <m/>
    <x v="1"/>
    <n v="2"/>
    <n v="2"/>
    <n v="510.3"/>
    <m/>
  </r>
  <r>
    <x v="0"/>
    <x v="430"/>
    <m/>
    <x v="0"/>
    <n v="446"/>
    <n v="446"/>
    <n v="0"/>
    <m/>
  </r>
  <r>
    <x v="0"/>
    <x v="431"/>
    <m/>
    <x v="0"/>
    <n v="263"/>
    <n v="261"/>
    <n v="0"/>
    <m/>
  </r>
  <r>
    <x v="0"/>
    <x v="431"/>
    <m/>
    <x v="1"/>
    <n v="1"/>
    <n v="1"/>
    <n v="255.15"/>
    <m/>
  </r>
  <r>
    <x v="0"/>
    <x v="432"/>
    <m/>
    <x v="0"/>
    <n v="133"/>
    <n v="133"/>
    <n v="0"/>
    <m/>
  </r>
  <r>
    <x v="0"/>
    <x v="433"/>
    <m/>
    <x v="0"/>
    <n v="1363"/>
    <n v="1353"/>
    <n v="0"/>
    <m/>
  </r>
  <r>
    <x v="0"/>
    <x v="433"/>
    <m/>
    <x v="1"/>
    <n v="4"/>
    <n v="4"/>
    <n v="1020.6"/>
    <m/>
  </r>
  <r>
    <x v="0"/>
    <x v="434"/>
    <m/>
    <x v="0"/>
    <n v="598"/>
    <n v="596"/>
    <n v="0"/>
    <m/>
  </r>
  <r>
    <x v="0"/>
    <x v="435"/>
    <m/>
    <x v="0"/>
    <n v="1182"/>
    <n v="1175"/>
    <n v="0"/>
    <m/>
  </r>
  <r>
    <x v="0"/>
    <x v="435"/>
    <m/>
    <x v="1"/>
    <n v="3016"/>
    <n v="3003"/>
    <n v="766215.45"/>
    <m/>
  </r>
  <r>
    <x v="0"/>
    <x v="436"/>
    <m/>
    <x v="0"/>
    <n v="1677"/>
    <n v="1147"/>
    <n v="0"/>
    <m/>
  </r>
  <r>
    <x v="0"/>
    <x v="437"/>
    <m/>
    <x v="0"/>
    <n v="932"/>
    <n v="690"/>
    <n v="0"/>
    <m/>
  </r>
  <r>
    <x v="0"/>
    <x v="438"/>
    <m/>
    <x v="0"/>
    <n v="315"/>
    <n v="309"/>
    <n v="0"/>
    <m/>
  </r>
  <r>
    <x v="0"/>
    <x v="438"/>
    <m/>
    <x v="1"/>
    <n v="551"/>
    <n v="535"/>
    <n v="136505.25"/>
    <m/>
  </r>
  <r>
    <x v="0"/>
    <x v="439"/>
    <m/>
    <x v="0"/>
    <n v="564"/>
    <n v="562"/>
    <n v="0"/>
    <m/>
  </r>
  <r>
    <x v="0"/>
    <x v="439"/>
    <m/>
    <x v="1"/>
    <n v="1123"/>
    <n v="1122"/>
    <n v="286278.3"/>
    <m/>
  </r>
  <r>
    <x v="0"/>
    <x v="440"/>
    <m/>
    <x v="0"/>
    <n v="687"/>
    <n v="674"/>
    <n v="0"/>
    <m/>
  </r>
  <r>
    <x v="0"/>
    <x v="441"/>
    <m/>
    <x v="0"/>
    <n v="523"/>
    <n v="519"/>
    <n v="0"/>
    <m/>
  </r>
  <r>
    <x v="0"/>
    <x v="442"/>
    <m/>
    <x v="0"/>
    <n v="511"/>
    <n v="511"/>
    <n v="0"/>
    <m/>
  </r>
  <r>
    <x v="0"/>
    <x v="442"/>
    <m/>
    <x v="1"/>
    <n v="1089"/>
    <n v="1088"/>
    <n v="277603.20000000001"/>
    <m/>
  </r>
  <r>
    <x v="0"/>
    <x v="443"/>
    <m/>
    <x v="0"/>
    <n v="591"/>
    <n v="583"/>
    <n v="0"/>
    <m/>
  </r>
  <r>
    <x v="0"/>
    <x v="444"/>
    <m/>
    <x v="0"/>
    <n v="443"/>
    <n v="437"/>
    <n v="0"/>
    <m/>
  </r>
  <r>
    <x v="0"/>
    <x v="444"/>
    <m/>
    <x v="1"/>
    <n v="5"/>
    <n v="5"/>
    <n v="1275.75"/>
    <m/>
  </r>
  <r>
    <x v="0"/>
    <x v="445"/>
    <m/>
    <x v="0"/>
    <n v="15"/>
    <n v="15"/>
    <n v="0"/>
    <m/>
  </r>
  <r>
    <x v="0"/>
    <x v="446"/>
    <m/>
    <x v="0"/>
    <n v="486"/>
    <n v="480"/>
    <n v="0"/>
    <m/>
  </r>
  <r>
    <x v="0"/>
    <x v="446"/>
    <m/>
    <x v="1"/>
    <n v="6"/>
    <n v="6"/>
    <n v="1530.9"/>
    <m/>
  </r>
  <r>
    <x v="0"/>
    <x v="447"/>
    <m/>
    <x v="0"/>
    <n v="1198"/>
    <n v="1103"/>
    <n v="0"/>
    <m/>
  </r>
  <r>
    <x v="0"/>
    <x v="447"/>
    <m/>
    <x v="1"/>
    <n v="318"/>
    <n v="225"/>
    <n v="57408.75"/>
    <m/>
  </r>
  <r>
    <x v="0"/>
    <x v="448"/>
    <m/>
    <x v="0"/>
    <n v="854"/>
    <n v="843"/>
    <n v="0"/>
    <m/>
  </r>
  <r>
    <x v="0"/>
    <x v="449"/>
    <m/>
    <x v="0"/>
    <n v="796"/>
    <n v="780"/>
    <n v="0"/>
    <m/>
  </r>
  <r>
    <x v="0"/>
    <x v="450"/>
    <m/>
    <x v="0"/>
    <n v="593"/>
    <n v="587"/>
    <n v="0"/>
    <m/>
  </r>
  <r>
    <x v="0"/>
    <x v="450"/>
    <m/>
    <x v="1"/>
    <n v="3"/>
    <n v="3"/>
    <n v="765.45"/>
    <m/>
  </r>
  <r>
    <x v="0"/>
    <x v="451"/>
    <m/>
    <x v="0"/>
    <n v="796"/>
    <n v="790"/>
    <n v="0"/>
    <m/>
  </r>
  <r>
    <x v="0"/>
    <x v="452"/>
    <m/>
    <x v="0"/>
    <n v="91"/>
    <n v="91"/>
    <n v="0"/>
    <m/>
  </r>
  <r>
    <x v="0"/>
    <x v="453"/>
    <m/>
    <x v="0"/>
    <n v="440"/>
    <n v="440"/>
    <n v="0"/>
    <m/>
  </r>
  <r>
    <x v="0"/>
    <x v="453"/>
    <m/>
    <x v="1"/>
    <n v="26"/>
    <n v="26"/>
    <n v="6633.9"/>
    <m/>
  </r>
  <r>
    <x v="0"/>
    <x v="454"/>
    <m/>
    <x v="0"/>
    <n v="631"/>
    <n v="631"/>
    <n v="0"/>
    <m/>
  </r>
  <r>
    <x v="0"/>
    <x v="454"/>
    <m/>
    <x v="1"/>
    <n v="9"/>
    <n v="9"/>
    <n v="2296.35"/>
    <m/>
  </r>
  <r>
    <x v="0"/>
    <x v="455"/>
    <m/>
    <x v="0"/>
    <n v="352"/>
    <n v="351"/>
    <n v="0"/>
    <m/>
  </r>
  <r>
    <x v="0"/>
    <x v="455"/>
    <m/>
    <x v="1"/>
    <n v="107"/>
    <n v="107"/>
    <n v="27301.05"/>
    <m/>
  </r>
  <r>
    <x v="0"/>
    <x v="456"/>
    <m/>
    <x v="0"/>
    <n v="256"/>
    <n v="253"/>
    <n v="0"/>
    <m/>
  </r>
  <r>
    <x v="0"/>
    <x v="456"/>
    <m/>
    <x v="1"/>
    <n v="67"/>
    <n v="64"/>
    <n v="16329.6"/>
    <m/>
  </r>
  <r>
    <x v="0"/>
    <x v="457"/>
    <m/>
    <x v="0"/>
    <n v="516"/>
    <n v="516"/>
    <n v="0"/>
    <m/>
  </r>
  <r>
    <x v="0"/>
    <x v="457"/>
    <m/>
    <x v="1"/>
    <n v="1"/>
    <n v="1"/>
    <n v="255.15"/>
    <m/>
  </r>
  <r>
    <x v="0"/>
    <x v="458"/>
    <m/>
    <x v="0"/>
    <n v="77"/>
    <n v="77"/>
    <n v="0"/>
    <m/>
  </r>
  <r>
    <x v="0"/>
    <x v="459"/>
    <m/>
    <x v="0"/>
    <n v="543"/>
    <n v="477"/>
    <n v="0"/>
    <m/>
  </r>
  <r>
    <x v="0"/>
    <x v="460"/>
    <m/>
    <x v="0"/>
    <n v="951"/>
    <n v="713"/>
    <n v="0"/>
    <m/>
  </r>
  <r>
    <x v="0"/>
    <x v="461"/>
    <m/>
    <x v="0"/>
    <n v="6268"/>
    <n v="24"/>
    <n v="0"/>
    <m/>
  </r>
  <r>
    <x v="0"/>
    <x v="461"/>
    <m/>
    <x v="1"/>
    <n v="3"/>
    <n v="3"/>
    <n v="765.45"/>
    <m/>
  </r>
  <r>
    <x v="0"/>
    <x v="462"/>
    <m/>
    <x v="0"/>
    <n v="42"/>
    <n v="42"/>
    <n v="0"/>
    <m/>
  </r>
  <r>
    <x v="0"/>
    <x v="463"/>
    <m/>
    <x v="0"/>
    <n v="1059"/>
    <n v="1049"/>
    <n v="0"/>
    <m/>
  </r>
  <r>
    <x v="0"/>
    <x v="464"/>
    <m/>
    <x v="0"/>
    <n v="328"/>
    <n v="328"/>
    <n v="0"/>
    <m/>
  </r>
  <r>
    <x v="0"/>
    <x v="464"/>
    <m/>
    <x v="1"/>
    <n v="10"/>
    <n v="10"/>
    <n v="2551.5"/>
    <m/>
  </r>
  <r>
    <x v="0"/>
    <x v="465"/>
    <m/>
    <x v="0"/>
    <n v="638"/>
    <n v="466"/>
    <n v="0"/>
    <m/>
  </r>
  <r>
    <x v="0"/>
    <x v="465"/>
    <m/>
    <x v="1"/>
    <n v="226"/>
    <n v="197"/>
    <n v="50264.55"/>
    <m/>
  </r>
  <r>
    <x v="0"/>
    <x v="466"/>
    <m/>
    <x v="0"/>
    <n v="695"/>
    <n v="693"/>
    <n v="0"/>
    <m/>
  </r>
  <r>
    <x v="0"/>
    <x v="467"/>
    <m/>
    <x v="0"/>
    <n v="417"/>
    <n v="415"/>
    <n v="0"/>
    <m/>
  </r>
  <r>
    <x v="0"/>
    <x v="467"/>
    <m/>
    <x v="1"/>
    <n v="86"/>
    <n v="86"/>
    <n v="21942.9"/>
    <m/>
  </r>
  <r>
    <x v="0"/>
    <x v="468"/>
    <m/>
    <x v="0"/>
    <n v="913"/>
    <n v="906"/>
    <n v="0"/>
    <m/>
  </r>
  <r>
    <x v="0"/>
    <x v="468"/>
    <m/>
    <x v="1"/>
    <n v="49"/>
    <n v="49"/>
    <n v="12502.35"/>
    <m/>
  </r>
  <r>
    <x v="0"/>
    <x v="469"/>
    <m/>
    <x v="0"/>
    <n v="725"/>
    <n v="721"/>
    <n v="0"/>
    <m/>
  </r>
  <r>
    <x v="0"/>
    <x v="469"/>
    <m/>
    <x v="1"/>
    <n v="175"/>
    <n v="174"/>
    <n v="44396.1"/>
    <m/>
  </r>
  <r>
    <x v="0"/>
    <x v="470"/>
    <m/>
    <x v="0"/>
    <n v="5"/>
    <n v="5"/>
    <n v="0"/>
    <m/>
  </r>
  <r>
    <x v="0"/>
    <x v="470"/>
    <m/>
    <x v="1"/>
    <n v="11"/>
    <n v="11"/>
    <n v="2806.65"/>
    <m/>
  </r>
  <r>
    <x v="0"/>
    <x v="471"/>
    <m/>
    <x v="0"/>
    <n v="674"/>
    <n v="477"/>
    <n v="0"/>
    <m/>
  </r>
  <r>
    <x v="0"/>
    <x v="472"/>
    <m/>
    <x v="0"/>
    <n v="313"/>
    <n v="311"/>
    <n v="0"/>
    <m/>
  </r>
  <r>
    <x v="0"/>
    <x v="472"/>
    <m/>
    <x v="1"/>
    <n v="969"/>
    <n v="966"/>
    <n v="246474.9"/>
    <m/>
  </r>
  <r>
    <x v="0"/>
    <x v="473"/>
    <m/>
    <x v="0"/>
    <n v="452"/>
    <n v="452"/>
    <n v="0"/>
    <m/>
  </r>
  <r>
    <x v="0"/>
    <x v="474"/>
    <m/>
    <x v="0"/>
    <n v="81"/>
    <n v="81"/>
    <n v="0"/>
    <m/>
  </r>
  <r>
    <x v="0"/>
    <x v="475"/>
    <m/>
    <x v="0"/>
    <n v="404"/>
    <n v="403"/>
    <n v="0"/>
    <m/>
  </r>
  <r>
    <x v="0"/>
    <x v="476"/>
    <m/>
    <x v="0"/>
    <n v="212"/>
    <n v="212"/>
    <n v="0"/>
    <m/>
  </r>
  <r>
    <x v="0"/>
    <x v="477"/>
    <m/>
    <x v="0"/>
    <n v="417"/>
    <n v="359"/>
    <n v="0"/>
    <m/>
  </r>
  <r>
    <x v="0"/>
    <x v="478"/>
    <m/>
    <x v="0"/>
    <n v="1061"/>
    <n v="724"/>
    <n v="0"/>
    <m/>
  </r>
  <r>
    <x v="0"/>
    <x v="478"/>
    <m/>
    <x v="1"/>
    <n v="49"/>
    <n v="39"/>
    <n v="9950.85"/>
    <m/>
  </r>
  <r>
    <x v="0"/>
    <x v="479"/>
    <m/>
    <x v="0"/>
    <n v="1298"/>
    <n v="884"/>
    <n v="0"/>
    <m/>
  </r>
  <r>
    <x v="0"/>
    <x v="480"/>
    <m/>
    <x v="0"/>
    <n v="1713"/>
    <n v="1401"/>
    <n v="0"/>
    <m/>
  </r>
  <r>
    <x v="0"/>
    <x v="481"/>
    <m/>
    <x v="0"/>
    <n v="162"/>
    <n v="162"/>
    <n v="0"/>
    <m/>
  </r>
  <r>
    <x v="0"/>
    <x v="482"/>
    <m/>
    <x v="0"/>
    <n v="484"/>
    <n v="484"/>
    <n v="0"/>
    <m/>
  </r>
  <r>
    <x v="0"/>
    <x v="483"/>
    <m/>
    <x v="0"/>
    <n v="195"/>
    <n v="194"/>
    <n v="0"/>
    <m/>
  </r>
  <r>
    <x v="0"/>
    <x v="484"/>
    <m/>
    <x v="0"/>
    <n v="1005"/>
    <n v="803"/>
    <n v="0"/>
    <m/>
  </r>
  <r>
    <x v="0"/>
    <x v="485"/>
    <m/>
    <x v="0"/>
    <n v="719"/>
    <n v="701"/>
    <n v="0"/>
    <m/>
  </r>
  <r>
    <x v="0"/>
    <x v="485"/>
    <m/>
    <x v="1"/>
    <n v="1"/>
    <n v="1"/>
    <n v="255.15"/>
    <m/>
  </r>
  <r>
    <x v="0"/>
    <x v="486"/>
    <m/>
    <x v="0"/>
    <n v="289"/>
    <n v="287"/>
    <n v="0"/>
    <m/>
  </r>
  <r>
    <x v="0"/>
    <x v="486"/>
    <m/>
    <x v="1"/>
    <n v="1"/>
    <n v="1"/>
    <n v="255.15"/>
    <m/>
  </r>
  <r>
    <x v="0"/>
    <x v="487"/>
    <m/>
    <x v="0"/>
    <n v="535"/>
    <n v="532"/>
    <n v="0"/>
    <m/>
  </r>
  <r>
    <x v="0"/>
    <x v="488"/>
    <m/>
    <x v="0"/>
    <n v="79"/>
    <n v="79"/>
    <n v="0"/>
    <m/>
  </r>
  <r>
    <x v="0"/>
    <x v="489"/>
    <m/>
    <x v="0"/>
    <n v="278"/>
    <n v="278"/>
    <n v="0"/>
    <m/>
  </r>
  <r>
    <x v="0"/>
    <x v="489"/>
    <m/>
    <x v="1"/>
    <n v="5"/>
    <n v="5"/>
    <n v="1275.75"/>
    <m/>
  </r>
  <r>
    <x v="0"/>
    <x v="490"/>
    <m/>
    <x v="0"/>
    <n v="104"/>
    <n v="104"/>
    <n v="0"/>
    <m/>
  </r>
  <r>
    <x v="0"/>
    <x v="491"/>
    <m/>
    <x v="0"/>
    <n v="320"/>
    <n v="319"/>
    <n v="0"/>
    <m/>
  </r>
  <r>
    <x v="0"/>
    <x v="491"/>
    <m/>
    <x v="1"/>
    <n v="206"/>
    <n v="206"/>
    <n v="52560.9"/>
    <m/>
  </r>
  <r>
    <x v="0"/>
    <x v="492"/>
    <m/>
    <x v="0"/>
    <n v="248"/>
    <n v="246"/>
    <n v="0"/>
    <m/>
  </r>
  <r>
    <x v="0"/>
    <x v="493"/>
    <m/>
    <x v="0"/>
    <n v="696"/>
    <n v="690"/>
    <n v="0"/>
    <m/>
  </r>
  <r>
    <x v="0"/>
    <x v="493"/>
    <m/>
    <x v="1"/>
    <n v="18"/>
    <n v="18"/>
    <n v="4592.7"/>
    <m/>
  </r>
  <r>
    <x v="0"/>
    <x v="494"/>
    <m/>
    <x v="0"/>
    <n v="3"/>
    <n v="3"/>
    <n v="0"/>
    <m/>
  </r>
  <r>
    <x v="0"/>
    <x v="494"/>
    <m/>
    <x v="1"/>
    <n v="4"/>
    <n v="4"/>
    <n v="1020.6"/>
    <m/>
  </r>
  <r>
    <x v="0"/>
    <x v="495"/>
    <m/>
    <x v="0"/>
    <n v="579"/>
    <n v="575"/>
    <n v="0"/>
    <m/>
  </r>
  <r>
    <x v="0"/>
    <x v="496"/>
    <m/>
    <x v="0"/>
    <n v="587"/>
    <n v="587"/>
    <n v="0"/>
    <m/>
  </r>
  <r>
    <x v="0"/>
    <x v="497"/>
    <m/>
    <x v="0"/>
    <n v="429"/>
    <n v="426"/>
    <n v="0"/>
    <m/>
  </r>
  <r>
    <x v="0"/>
    <x v="497"/>
    <m/>
    <x v="1"/>
    <n v="1"/>
    <n v="1"/>
    <n v="255.15"/>
    <m/>
  </r>
  <r>
    <x v="0"/>
    <x v="498"/>
    <m/>
    <x v="0"/>
    <n v="79"/>
    <n v="79"/>
    <n v="0"/>
    <m/>
  </r>
  <r>
    <x v="0"/>
    <x v="498"/>
    <m/>
    <x v="1"/>
    <n v="1"/>
    <n v="1"/>
    <n v="255.15"/>
    <m/>
  </r>
  <r>
    <x v="0"/>
    <x v="499"/>
    <m/>
    <x v="0"/>
    <n v="2"/>
    <n v="2"/>
    <n v="0"/>
    <m/>
  </r>
  <r>
    <x v="0"/>
    <x v="500"/>
    <m/>
    <x v="0"/>
    <n v="1428"/>
    <n v="1417"/>
    <n v="0"/>
    <m/>
  </r>
  <r>
    <x v="0"/>
    <x v="501"/>
    <m/>
    <x v="0"/>
    <n v="497"/>
    <n v="492"/>
    <n v="0"/>
    <m/>
  </r>
  <r>
    <x v="0"/>
    <x v="501"/>
    <m/>
    <x v="1"/>
    <n v="13"/>
    <n v="13"/>
    <n v="3316.95"/>
    <m/>
  </r>
  <r>
    <x v="0"/>
    <x v="502"/>
    <m/>
    <x v="1"/>
    <n v="518"/>
    <n v="272"/>
    <n v="69400.800000000003"/>
    <m/>
  </r>
  <r>
    <x v="0"/>
    <x v="503"/>
    <m/>
    <x v="0"/>
    <n v="561"/>
    <n v="560"/>
    <n v="0"/>
    <m/>
  </r>
  <r>
    <x v="0"/>
    <x v="504"/>
    <m/>
    <x v="0"/>
    <n v="581"/>
    <n v="567"/>
    <n v="0"/>
    <m/>
  </r>
  <r>
    <x v="0"/>
    <x v="504"/>
    <m/>
    <x v="1"/>
    <n v="775"/>
    <n v="768"/>
    <n v="195955.20000000001"/>
    <m/>
  </r>
  <r>
    <x v="0"/>
    <x v="505"/>
    <m/>
    <x v="0"/>
    <n v="772"/>
    <n v="766"/>
    <n v="0"/>
    <m/>
  </r>
  <r>
    <x v="0"/>
    <x v="506"/>
    <m/>
    <x v="0"/>
    <n v="511"/>
    <n v="509"/>
    <n v="0"/>
    <m/>
  </r>
  <r>
    <x v="0"/>
    <x v="506"/>
    <m/>
    <x v="1"/>
    <n v="1035"/>
    <n v="1033"/>
    <n v="263569.95"/>
    <m/>
  </r>
  <r>
    <x v="0"/>
    <x v="507"/>
    <m/>
    <x v="0"/>
    <n v="449"/>
    <n v="449"/>
    <n v="0"/>
    <m/>
  </r>
  <r>
    <x v="0"/>
    <x v="508"/>
    <m/>
    <x v="0"/>
    <n v="422"/>
    <n v="354"/>
    <n v="0"/>
    <m/>
  </r>
  <r>
    <x v="0"/>
    <x v="508"/>
    <m/>
    <x v="1"/>
    <n v="2"/>
    <n v="2"/>
    <n v="510.3"/>
    <m/>
  </r>
  <r>
    <x v="0"/>
    <x v="509"/>
    <m/>
    <x v="0"/>
    <n v="52"/>
    <n v="52"/>
    <n v="0"/>
    <m/>
  </r>
  <r>
    <x v="0"/>
    <x v="510"/>
    <m/>
    <x v="0"/>
    <n v="91"/>
    <n v="91"/>
    <n v="0"/>
    <m/>
  </r>
  <r>
    <x v="0"/>
    <x v="511"/>
    <m/>
    <x v="0"/>
    <n v="195"/>
    <n v="195"/>
    <n v="0"/>
    <m/>
  </r>
  <r>
    <x v="0"/>
    <x v="511"/>
    <m/>
    <x v="1"/>
    <n v="3"/>
    <n v="3"/>
    <n v="765.45"/>
    <m/>
  </r>
  <r>
    <x v="0"/>
    <x v="512"/>
    <m/>
    <x v="0"/>
    <n v="353"/>
    <n v="353"/>
    <n v="0"/>
    <m/>
  </r>
  <r>
    <x v="0"/>
    <x v="513"/>
    <m/>
    <x v="0"/>
    <n v="481"/>
    <n v="481"/>
    <n v="0"/>
    <m/>
  </r>
  <r>
    <x v="0"/>
    <x v="513"/>
    <m/>
    <x v="1"/>
    <n v="435"/>
    <n v="435"/>
    <n v="110990.25"/>
    <m/>
  </r>
  <r>
    <x v="0"/>
    <x v="514"/>
    <m/>
    <x v="0"/>
    <n v="131"/>
    <n v="131"/>
    <n v="0"/>
    <m/>
  </r>
  <r>
    <x v="0"/>
    <x v="515"/>
    <m/>
    <x v="0"/>
    <n v="240"/>
    <n v="240"/>
    <n v="0"/>
    <m/>
  </r>
  <r>
    <x v="0"/>
    <x v="515"/>
    <m/>
    <x v="1"/>
    <n v="2"/>
    <n v="2"/>
    <n v="510.3"/>
    <m/>
  </r>
  <r>
    <x v="0"/>
    <x v="516"/>
    <m/>
    <x v="0"/>
    <n v="102"/>
    <n v="102"/>
    <n v="0"/>
    <m/>
  </r>
  <r>
    <x v="0"/>
    <x v="517"/>
    <m/>
    <x v="0"/>
    <n v="207"/>
    <n v="206"/>
    <n v="0"/>
    <m/>
  </r>
  <r>
    <x v="0"/>
    <x v="518"/>
    <m/>
    <x v="0"/>
    <n v="145"/>
    <n v="145"/>
    <n v="0"/>
    <m/>
  </r>
  <r>
    <x v="0"/>
    <x v="519"/>
    <m/>
    <x v="0"/>
    <n v="155"/>
    <n v="155"/>
    <n v="0"/>
    <m/>
  </r>
  <r>
    <x v="0"/>
    <x v="519"/>
    <m/>
    <x v="1"/>
    <n v="1"/>
    <n v="1"/>
    <n v="255.15"/>
    <m/>
  </r>
  <r>
    <x v="0"/>
    <x v="520"/>
    <m/>
    <x v="0"/>
    <n v="472"/>
    <n v="470"/>
    <n v="0"/>
    <m/>
  </r>
  <r>
    <x v="0"/>
    <x v="520"/>
    <m/>
    <x v="1"/>
    <n v="15"/>
    <n v="15"/>
    <n v="3827.25"/>
    <m/>
  </r>
  <r>
    <x v="0"/>
    <x v="521"/>
    <m/>
    <x v="0"/>
    <n v="178"/>
    <n v="178"/>
    <n v="0"/>
    <m/>
  </r>
  <r>
    <x v="0"/>
    <x v="522"/>
    <m/>
    <x v="0"/>
    <n v="1615"/>
    <n v="1258"/>
    <n v="0"/>
    <m/>
  </r>
  <r>
    <x v="0"/>
    <x v="522"/>
    <m/>
    <x v="1"/>
    <n v="7"/>
    <n v="1"/>
    <n v="255.15"/>
    <m/>
  </r>
  <r>
    <x v="0"/>
    <x v="523"/>
    <m/>
    <x v="0"/>
    <n v="555"/>
    <n v="553"/>
    <n v="0"/>
    <m/>
  </r>
  <r>
    <x v="0"/>
    <x v="523"/>
    <m/>
    <x v="1"/>
    <n v="1427"/>
    <n v="1424"/>
    <n v="363333.6"/>
    <m/>
  </r>
  <r>
    <x v="0"/>
    <x v="524"/>
    <m/>
    <x v="0"/>
    <n v="16"/>
    <n v="16"/>
    <n v="0"/>
    <m/>
  </r>
  <r>
    <x v="0"/>
    <x v="524"/>
    <m/>
    <x v="1"/>
    <n v="481"/>
    <n v="481"/>
    <n v="122727.15"/>
    <m/>
  </r>
  <r>
    <x v="0"/>
    <x v="525"/>
    <m/>
    <x v="0"/>
    <n v="127028"/>
    <n v="991"/>
    <n v="0"/>
    <m/>
  </r>
  <r>
    <x v="0"/>
    <x v="526"/>
    <m/>
    <x v="0"/>
    <n v="2769"/>
    <n v="2097"/>
    <n v="0"/>
    <m/>
  </r>
  <r>
    <x v="0"/>
    <x v="526"/>
    <m/>
    <x v="1"/>
    <n v="1503"/>
    <n v="968"/>
    <n v="246985.2"/>
    <m/>
  </r>
  <r>
    <x v="0"/>
    <x v="527"/>
    <m/>
    <x v="0"/>
    <n v="600"/>
    <n v="579"/>
    <n v="0"/>
    <m/>
  </r>
  <r>
    <x v="0"/>
    <x v="527"/>
    <m/>
    <x v="1"/>
    <n v="1"/>
    <n v="1"/>
    <n v="255.15"/>
    <m/>
  </r>
  <r>
    <x v="0"/>
    <x v="528"/>
    <m/>
    <x v="0"/>
    <n v="768"/>
    <n v="764"/>
    <n v="0"/>
    <m/>
  </r>
  <r>
    <x v="0"/>
    <x v="529"/>
    <m/>
    <x v="0"/>
    <n v="1152"/>
    <n v="799"/>
    <n v="0"/>
    <m/>
  </r>
  <r>
    <x v="0"/>
    <x v="530"/>
    <m/>
    <x v="0"/>
    <n v="742"/>
    <n v="742"/>
    <n v="0"/>
    <m/>
  </r>
  <r>
    <x v="0"/>
    <x v="531"/>
    <m/>
    <x v="0"/>
    <n v="1701"/>
    <n v="1141"/>
    <n v="0"/>
    <m/>
  </r>
  <r>
    <x v="0"/>
    <x v="531"/>
    <m/>
    <x v="1"/>
    <n v="5"/>
    <n v="3"/>
    <n v="765.45"/>
    <m/>
  </r>
  <r>
    <x v="0"/>
    <x v="532"/>
    <m/>
    <x v="0"/>
    <n v="806"/>
    <n v="803"/>
    <n v="0"/>
    <m/>
  </r>
  <r>
    <x v="0"/>
    <x v="532"/>
    <m/>
    <x v="1"/>
    <n v="187"/>
    <n v="186"/>
    <n v="47457.9"/>
    <m/>
  </r>
  <r>
    <x v="0"/>
    <x v="533"/>
    <m/>
    <x v="0"/>
    <n v="619"/>
    <n v="618"/>
    <n v="0"/>
    <m/>
  </r>
  <r>
    <x v="0"/>
    <x v="533"/>
    <m/>
    <x v="1"/>
    <n v="37"/>
    <n v="37"/>
    <n v="9440.5499999999993"/>
    <m/>
  </r>
  <r>
    <x v="0"/>
    <x v="534"/>
    <m/>
    <x v="0"/>
    <n v="440"/>
    <n v="379"/>
    <n v="0"/>
    <m/>
  </r>
  <r>
    <x v="0"/>
    <x v="534"/>
    <m/>
    <x v="1"/>
    <n v="709"/>
    <n v="615"/>
    <n v="156917.25"/>
    <m/>
  </r>
  <r>
    <x v="0"/>
    <x v="535"/>
    <m/>
    <x v="0"/>
    <n v="441"/>
    <n v="441"/>
    <n v="0"/>
    <m/>
  </r>
  <r>
    <x v="0"/>
    <x v="535"/>
    <m/>
    <x v="1"/>
    <n v="1"/>
    <n v="1"/>
    <n v="255.15"/>
    <m/>
  </r>
  <r>
    <x v="0"/>
    <x v="536"/>
    <m/>
    <x v="0"/>
    <n v="128"/>
    <n v="128"/>
    <n v="0"/>
    <m/>
  </r>
  <r>
    <x v="0"/>
    <x v="536"/>
    <m/>
    <x v="1"/>
    <n v="1"/>
    <n v="1"/>
    <n v="255.15"/>
    <m/>
  </r>
  <r>
    <x v="0"/>
    <x v="537"/>
    <m/>
    <x v="0"/>
    <n v="292"/>
    <n v="292"/>
    <n v="0"/>
    <m/>
  </r>
  <r>
    <x v="0"/>
    <x v="538"/>
    <m/>
    <x v="0"/>
    <n v="358"/>
    <n v="358"/>
    <n v="0"/>
    <m/>
  </r>
  <r>
    <x v="0"/>
    <x v="539"/>
    <m/>
    <x v="0"/>
    <n v="322"/>
    <n v="321"/>
    <n v="0"/>
    <m/>
  </r>
  <r>
    <x v="0"/>
    <x v="539"/>
    <m/>
    <x v="1"/>
    <n v="3"/>
    <n v="3"/>
    <n v="765.45"/>
    <m/>
  </r>
  <r>
    <x v="0"/>
    <x v="540"/>
    <m/>
    <x v="0"/>
    <n v="376"/>
    <n v="371"/>
    <n v="0"/>
    <m/>
  </r>
  <r>
    <x v="0"/>
    <x v="540"/>
    <m/>
    <x v="1"/>
    <n v="1121"/>
    <n v="1112"/>
    <n v="283726.8"/>
    <m/>
  </r>
  <r>
    <x v="0"/>
    <x v="541"/>
    <m/>
    <x v="0"/>
    <n v="217"/>
    <n v="214"/>
    <n v="0"/>
    <m/>
  </r>
  <r>
    <x v="0"/>
    <x v="542"/>
    <m/>
    <x v="0"/>
    <n v="165"/>
    <n v="165"/>
    <n v="0"/>
    <m/>
  </r>
  <r>
    <x v="0"/>
    <x v="542"/>
    <m/>
    <x v="1"/>
    <n v="2"/>
    <n v="2"/>
    <n v="510.3"/>
    <m/>
  </r>
  <r>
    <x v="0"/>
    <x v="543"/>
    <m/>
    <x v="0"/>
    <n v="169"/>
    <n v="168"/>
    <n v="0"/>
    <m/>
  </r>
  <r>
    <x v="0"/>
    <x v="543"/>
    <m/>
    <x v="1"/>
    <n v="230"/>
    <n v="229"/>
    <n v="58429.35"/>
    <m/>
  </r>
  <r>
    <x v="0"/>
    <x v="544"/>
    <m/>
    <x v="0"/>
    <n v="717"/>
    <n v="712"/>
    <n v="0"/>
    <m/>
  </r>
  <r>
    <x v="0"/>
    <x v="545"/>
    <m/>
    <x v="0"/>
    <n v="996"/>
    <n v="720"/>
    <n v="0"/>
    <m/>
  </r>
  <r>
    <x v="0"/>
    <x v="545"/>
    <m/>
    <x v="1"/>
    <n v="16"/>
    <n v="6"/>
    <n v="1530.9"/>
    <m/>
  </r>
  <r>
    <x v="0"/>
    <x v="546"/>
    <m/>
    <x v="0"/>
    <n v="1697"/>
    <n v="1460"/>
    <n v="0"/>
    <m/>
  </r>
  <r>
    <x v="0"/>
    <x v="547"/>
    <m/>
    <x v="0"/>
    <n v="1311"/>
    <n v="1305"/>
    <n v="0"/>
    <m/>
  </r>
  <r>
    <x v="0"/>
    <x v="548"/>
    <m/>
    <x v="0"/>
    <n v="488"/>
    <n v="483"/>
    <n v="0"/>
    <m/>
  </r>
  <r>
    <x v="0"/>
    <x v="549"/>
    <m/>
    <x v="0"/>
    <n v="3048"/>
    <n v="2193"/>
    <n v="0"/>
    <m/>
  </r>
  <r>
    <x v="0"/>
    <x v="549"/>
    <m/>
    <x v="1"/>
    <n v="6"/>
    <n v="4"/>
    <n v="1020.6"/>
    <m/>
  </r>
  <r>
    <x v="0"/>
    <x v="550"/>
    <m/>
    <x v="0"/>
    <n v="3631"/>
    <n v="713"/>
    <n v="0"/>
    <m/>
  </r>
  <r>
    <x v="0"/>
    <x v="551"/>
    <m/>
    <x v="0"/>
    <n v="1577"/>
    <n v="1572"/>
    <n v="0"/>
    <m/>
  </r>
  <r>
    <x v="0"/>
    <x v="551"/>
    <m/>
    <x v="1"/>
    <n v="20"/>
    <n v="20"/>
    <n v="5103"/>
    <m/>
  </r>
  <r>
    <x v="0"/>
    <x v="552"/>
    <m/>
    <x v="0"/>
    <n v="722"/>
    <n v="712"/>
    <n v="0"/>
    <m/>
  </r>
  <r>
    <x v="0"/>
    <x v="552"/>
    <m/>
    <x v="1"/>
    <n v="294"/>
    <n v="293"/>
    <n v="74758.95"/>
    <m/>
  </r>
  <r>
    <x v="0"/>
    <x v="553"/>
    <m/>
    <x v="0"/>
    <n v="1338"/>
    <n v="1331"/>
    <n v="0"/>
    <m/>
  </r>
  <r>
    <x v="0"/>
    <x v="554"/>
    <m/>
    <x v="0"/>
    <n v="1173"/>
    <n v="772"/>
    <n v="0"/>
    <m/>
  </r>
  <r>
    <x v="0"/>
    <x v="554"/>
    <m/>
    <x v="1"/>
    <n v="1"/>
    <n v="1"/>
    <n v="255.15"/>
    <m/>
  </r>
  <r>
    <x v="0"/>
    <x v="555"/>
    <m/>
    <x v="0"/>
    <n v="928"/>
    <n v="922"/>
    <n v="0"/>
    <m/>
  </r>
  <r>
    <x v="0"/>
    <x v="555"/>
    <m/>
    <x v="1"/>
    <n v="6"/>
    <n v="6"/>
    <n v="1530.9"/>
    <m/>
  </r>
  <r>
    <x v="0"/>
    <x v="556"/>
    <m/>
    <x v="0"/>
    <n v="667"/>
    <n v="664"/>
    <n v="0"/>
    <m/>
  </r>
  <r>
    <x v="0"/>
    <x v="557"/>
    <m/>
    <x v="0"/>
    <n v="166"/>
    <n v="166"/>
    <n v="0"/>
    <m/>
  </r>
  <r>
    <x v="0"/>
    <x v="558"/>
    <m/>
    <x v="0"/>
    <n v="559"/>
    <n v="551"/>
    <n v="0"/>
    <m/>
  </r>
  <r>
    <x v="0"/>
    <x v="558"/>
    <m/>
    <x v="1"/>
    <n v="2355"/>
    <n v="2348"/>
    <n v="599092.19999999995"/>
    <m/>
  </r>
  <r>
    <x v="0"/>
    <x v="559"/>
    <m/>
    <x v="0"/>
    <n v="210"/>
    <n v="208"/>
    <n v="0"/>
    <m/>
  </r>
  <r>
    <x v="0"/>
    <x v="559"/>
    <m/>
    <x v="1"/>
    <n v="13"/>
    <n v="13"/>
    <n v="3316.95"/>
    <m/>
  </r>
  <r>
    <x v="0"/>
    <x v="560"/>
    <m/>
    <x v="0"/>
    <n v="991"/>
    <n v="988"/>
    <n v="0"/>
    <m/>
  </r>
  <r>
    <x v="0"/>
    <x v="560"/>
    <m/>
    <x v="1"/>
    <n v="1264"/>
    <n v="1264"/>
    <n v="322509.59999999998"/>
    <m/>
  </r>
  <r>
    <x v="0"/>
    <x v="561"/>
    <m/>
    <x v="0"/>
    <n v="464"/>
    <n v="464"/>
    <n v="0"/>
    <m/>
  </r>
  <r>
    <x v="0"/>
    <x v="561"/>
    <m/>
    <x v="1"/>
    <n v="1505"/>
    <n v="1505"/>
    <n v="384000.75"/>
    <m/>
  </r>
  <r>
    <x v="0"/>
    <x v="562"/>
    <m/>
    <x v="0"/>
    <n v="247"/>
    <n v="247"/>
    <n v="0"/>
    <m/>
  </r>
  <r>
    <x v="0"/>
    <x v="563"/>
    <m/>
    <x v="0"/>
    <n v="228"/>
    <n v="228"/>
    <n v="0"/>
    <m/>
  </r>
  <r>
    <x v="0"/>
    <x v="564"/>
    <m/>
    <x v="0"/>
    <n v="748"/>
    <n v="747"/>
    <n v="0"/>
    <m/>
  </r>
  <r>
    <x v="0"/>
    <x v="564"/>
    <m/>
    <x v="1"/>
    <n v="1"/>
    <n v="1"/>
    <n v="255.15"/>
    <m/>
  </r>
  <r>
    <x v="0"/>
    <x v="565"/>
    <m/>
    <x v="0"/>
    <n v="2810"/>
    <n v="1120"/>
    <n v="0"/>
    <m/>
  </r>
  <r>
    <x v="0"/>
    <x v="565"/>
    <m/>
    <x v="1"/>
    <n v="2442"/>
    <n v="2421"/>
    <n v="617718.15"/>
    <m/>
  </r>
  <r>
    <x v="0"/>
    <x v="566"/>
    <m/>
    <x v="0"/>
    <n v="1172"/>
    <n v="1156"/>
    <n v="0"/>
    <m/>
  </r>
  <r>
    <x v="0"/>
    <x v="566"/>
    <m/>
    <x v="1"/>
    <n v="17"/>
    <n v="17"/>
    <n v="4337.55"/>
    <m/>
  </r>
  <r>
    <x v="0"/>
    <x v="567"/>
    <m/>
    <x v="0"/>
    <n v="967"/>
    <n v="959"/>
    <n v="0"/>
    <m/>
  </r>
  <r>
    <x v="0"/>
    <x v="567"/>
    <m/>
    <x v="1"/>
    <n v="8"/>
    <n v="8"/>
    <n v="2041.2"/>
    <m/>
  </r>
  <r>
    <x v="0"/>
    <x v="568"/>
    <m/>
    <x v="0"/>
    <n v="496"/>
    <n v="493"/>
    <n v="0"/>
    <m/>
  </r>
  <r>
    <x v="0"/>
    <x v="568"/>
    <m/>
    <x v="1"/>
    <n v="486"/>
    <n v="486"/>
    <n v="124002.9"/>
    <m/>
  </r>
  <r>
    <x v="0"/>
    <x v="569"/>
    <m/>
    <x v="0"/>
    <n v="443"/>
    <n v="366"/>
    <n v="0"/>
    <m/>
  </r>
  <r>
    <x v="0"/>
    <x v="569"/>
    <m/>
    <x v="1"/>
    <n v="46"/>
    <n v="27"/>
    <n v="6889.05"/>
    <m/>
  </r>
  <r>
    <x v="0"/>
    <x v="570"/>
    <m/>
    <x v="0"/>
    <n v="12"/>
    <n v="12"/>
    <n v="0"/>
    <m/>
  </r>
  <r>
    <x v="0"/>
    <x v="571"/>
    <m/>
    <x v="0"/>
    <n v="646"/>
    <n v="645"/>
    <n v="0"/>
    <m/>
  </r>
  <r>
    <x v="0"/>
    <x v="571"/>
    <m/>
    <x v="1"/>
    <n v="2"/>
    <n v="2"/>
    <n v="510.3"/>
    <m/>
  </r>
  <r>
    <x v="0"/>
    <x v="572"/>
    <m/>
    <x v="0"/>
    <n v="507"/>
    <n v="504"/>
    <n v="0"/>
    <m/>
  </r>
  <r>
    <x v="0"/>
    <x v="572"/>
    <m/>
    <x v="1"/>
    <n v="65"/>
    <n v="65"/>
    <n v="16584.75"/>
    <m/>
  </r>
  <r>
    <x v="0"/>
    <x v="573"/>
    <m/>
    <x v="0"/>
    <n v="418"/>
    <n v="418"/>
    <n v="0"/>
    <m/>
  </r>
  <r>
    <x v="0"/>
    <x v="573"/>
    <m/>
    <x v="1"/>
    <n v="231"/>
    <n v="229"/>
    <n v="58429.35"/>
    <m/>
  </r>
  <r>
    <x v="0"/>
    <x v="574"/>
    <m/>
    <x v="0"/>
    <n v="387"/>
    <n v="387"/>
    <n v="0"/>
    <m/>
  </r>
  <r>
    <x v="0"/>
    <x v="574"/>
    <m/>
    <x v="1"/>
    <n v="461"/>
    <n v="458"/>
    <n v="116858.7"/>
    <m/>
  </r>
  <r>
    <x v="0"/>
    <x v="575"/>
    <m/>
    <x v="0"/>
    <n v="430"/>
    <n v="427"/>
    <n v="0"/>
    <m/>
  </r>
  <r>
    <x v="0"/>
    <x v="576"/>
    <m/>
    <x v="0"/>
    <n v="653"/>
    <n v="652"/>
    <n v="0"/>
    <m/>
  </r>
  <r>
    <x v="0"/>
    <x v="576"/>
    <m/>
    <x v="1"/>
    <n v="287"/>
    <n v="287"/>
    <n v="73228.05"/>
    <m/>
  </r>
  <r>
    <x v="0"/>
    <x v="577"/>
    <m/>
    <x v="0"/>
    <n v="463"/>
    <n v="440"/>
    <n v="0"/>
    <m/>
  </r>
  <r>
    <x v="0"/>
    <x v="578"/>
    <m/>
    <x v="0"/>
    <n v="412"/>
    <n v="411"/>
    <n v="0"/>
    <m/>
  </r>
  <r>
    <x v="0"/>
    <x v="578"/>
    <m/>
    <x v="1"/>
    <n v="13"/>
    <n v="13"/>
    <n v="3316.95"/>
    <m/>
  </r>
  <r>
    <x v="0"/>
    <x v="579"/>
    <m/>
    <x v="0"/>
    <n v="754"/>
    <n v="595"/>
    <n v="0"/>
    <m/>
  </r>
  <r>
    <x v="0"/>
    <x v="579"/>
    <m/>
    <x v="1"/>
    <n v="1689"/>
    <n v="1371"/>
    <n v="349810.65"/>
    <m/>
  </r>
  <r>
    <x v="0"/>
    <x v="580"/>
    <m/>
    <x v="0"/>
    <n v="880"/>
    <n v="880"/>
    <n v="0"/>
    <m/>
  </r>
  <r>
    <x v="0"/>
    <x v="580"/>
    <m/>
    <x v="1"/>
    <n v="14"/>
    <n v="14"/>
    <n v="3572.1"/>
    <m/>
  </r>
  <r>
    <x v="0"/>
    <x v="581"/>
    <m/>
    <x v="0"/>
    <n v="2085"/>
    <n v="1713"/>
    <n v="0"/>
    <m/>
  </r>
  <r>
    <x v="0"/>
    <x v="581"/>
    <m/>
    <x v="1"/>
    <n v="38"/>
    <n v="20"/>
    <n v="5103"/>
    <m/>
  </r>
  <r>
    <x v="0"/>
    <x v="582"/>
    <m/>
    <x v="0"/>
    <n v="1923"/>
    <n v="1347"/>
    <n v="0"/>
    <m/>
  </r>
  <r>
    <x v="0"/>
    <x v="583"/>
    <m/>
    <x v="0"/>
    <n v="154"/>
    <n v="129"/>
    <n v="0"/>
    <m/>
  </r>
  <r>
    <x v="0"/>
    <x v="583"/>
    <m/>
    <x v="1"/>
    <n v="1"/>
    <n v="0"/>
    <n v="0"/>
    <m/>
  </r>
  <r>
    <x v="0"/>
    <x v="584"/>
    <m/>
    <x v="0"/>
    <n v="2893"/>
    <n v="620"/>
    <n v="0"/>
    <m/>
  </r>
  <r>
    <x v="0"/>
    <x v="584"/>
    <m/>
    <x v="1"/>
    <n v="186"/>
    <n v="176"/>
    <n v="44906.400000000001"/>
    <m/>
  </r>
  <r>
    <x v="0"/>
    <x v="585"/>
    <m/>
    <x v="0"/>
    <n v="680"/>
    <n v="661"/>
    <n v="0"/>
    <m/>
  </r>
  <r>
    <x v="0"/>
    <x v="585"/>
    <m/>
    <x v="1"/>
    <n v="1"/>
    <n v="1"/>
    <n v="255.15"/>
    <m/>
  </r>
  <r>
    <x v="0"/>
    <x v="586"/>
    <m/>
    <x v="0"/>
    <n v="2492"/>
    <n v="1751"/>
    <n v="0"/>
    <m/>
  </r>
  <r>
    <x v="0"/>
    <x v="586"/>
    <m/>
    <x v="1"/>
    <n v="720"/>
    <n v="382"/>
    <n v="97467.3"/>
    <m/>
  </r>
  <r>
    <x v="0"/>
    <x v="587"/>
    <m/>
    <x v="0"/>
    <n v="2256"/>
    <n v="1196"/>
    <n v="0"/>
    <m/>
  </r>
  <r>
    <x v="0"/>
    <x v="587"/>
    <m/>
    <x v="1"/>
    <n v="2"/>
    <n v="0"/>
    <n v="0"/>
    <m/>
  </r>
  <r>
    <x v="0"/>
    <x v="588"/>
    <m/>
    <x v="0"/>
    <n v="3193"/>
    <n v="2145"/>
    <n v="0"/>
    <m/>
  </r>
  <r>
    <x v="0"/>
    <x v="589"/>
    <m/>
    <x v="0"/>
    <n v="584"/>
    <n v="582"/>
    <n v="0"/>
    <m/>
  </r>
  <r>
    <x v="0"/>
    <x v="589"/>
    <m/>
    <x v="1"/>
    <n v="374"/>
    <n v="374"/>
    <n v="95426.1"/>
    <m/>
  </r>
  <r>
    <x v="0"/>
    <x v="590"/>
    <m/>
    <x v="0"/>
    <n v="82"/>
    <n v="82"/>
    <n v="0"/>
    <m/>
  </r>
  <r>
    <x v="0"/>
    <x v="591"/>
    <m/>
    <x v="0"/>
    <n v="917"/>
    <n v="916"/>
    <n v="0"/>
    <m/>
  </r>
  <r>
    <x v="0"/>
    <x v="591"/>
    <m/>
    <x v="1"/>
    <n v="10"/>
    <n v="10"/>
    <n v="2551.5"/>
    <m/>
  </r>
  <r>
    <x v="0"/>
    <x v="592"/>
    <m/>
    <x v="0"/>
    <n v="1380"/>
    <n v="384"/>
    <n v="0"/>
    <m/>
  </r>
  <r>
    <x v="0"/>
    <x v="593"/>
    <m/>
    <x v="0"/>
    <n v="466"/>
    <n v="466"/>
    <n v="0"/>
    <m/>
  </r>
  <r>
    <x v="0"/>
    <x v="593"/>
    <m/>
    <x v="1"/>
    <n v="170"/>
    <n v="170"/>
    <n v="43375.5"/>
    <m/>
  </r>
  <r>
    <x v="0"/>
    <x v="594"/>
    <m/>
    <x v="0"/>
    <n v="624"/>
    <n v="617"/>
    <n v="0"/>
    <m/>
  </r>
  <r>
    <x v="0"/>
    <x v="594"/>
    <m/>
    <x v="1"/>
    <n v="1897"/>
    <n v="1884"/>
    <n v="480702.6"/>
    <m/>
  </r>
  <r>
    <x v="0"/>
    <x v="595"/>
    <m/>
    <x v="0"/>
    <n v="773"/>
    <n v="769"/>
    <n v="0"/>
    <m/>
  </r>
  <r>
    <x v="0"/>
    <x v="596"/>
    <m/>
    <x v="0"/>
    <n v="938"/>
    <n v="910"/>
    <n v="0"/>
    <m/>
  </r>
  <r>
    <x v="0"/>
    <x v="597"/>
    <m/>
    <x v="0"/>
    <n v="483"/>
    <n v="482"/>
    <n v="0"/>
    <m/>
  </r>
  <r>
    <x v="0"/>
    <x v="598"/>
    <m/>
    <x v="0"/>
    <n v="961"/>
    <n v="952"/>
    <n v="0"/>
    <m/>
  </r>
  <r>
    <x v="0"/>
    <x v="598"/>
    <m/>
    <x v="1"/>
    <n v="6"/>
    <n v="6"/>
    <n v="1530.9"/>
    <m/>
  </r>
  <r>
    <x v="0"/>
    <x v="599"/>
    <m/>
    <x v="0"/>
    <n v="2956"/>
    <n v="2624"/>
    <n v="0"/>
    <m/>
  </r>
  <r>
    <x v="0"/>
    <x v="599"/>
    <m/>
    <x v="1"/>
    <n v="1028"/>
    <n v="1023"/>
    <n v="261018.45"/>
    <m/>
  </r>
  <r>
    <x v="0"/>
    <x v="600"/>
    <m/>
    <x v="0"/>
    <n v="873"/>
    <n v="869"/>
    <n v="0"/>
    <m/>
  </r>
  <r>
    <x v="0"/>
    <x v="600"/>
    <m/>
    <x v="1"/>
    <n v="6"/>
    <n v="6"/>
    <n v="1530.9"/>
    <m/>
  </r>
  <r>
    <x v="0"/>
    <x v="601"/>
    <m/>
    <x v="0"/>
    <n v="1149"/>
    <n v="1132"/>
    <n v="0"/>
    <m/>
  </r>
  <r>
    <x v="0"/>
    <x v="601"/>
    <m/>
    <x v="1"/>
    <n v="1"/>
    <n v="1"/>
    <n v="255.15"/>
    <m/>
  </r>
  <r>
    <x v="0"/>
    <x v="602"/>
    <m/>
    <x v="0"/>
    <n v="2991"/>
    <n v="2357"/>
    <n v="0"/>
    <m/>
  </r>
  <r>
    <x v="0"/>
    <x v="602"/>
    <m/>
    <x v="1"/>
    <n v="14"/>
    <n v="8"/>
    <n v="2041.2"/>
    <m/>
  </r>
  <r>
    <x v="0"/>
    <x v="603"/>
    <m/>
    <x v="0"/>
    <n v="2251"/>
    <n v="1552"/>
    <n v="0"/>
    <m/>
  </r>
  <r>
    <x v="0"/>
    <x v="603"/>
    <m/>
    <x v="1"/>
    <n v="2"/>
    <n v="1"/>
    <n v="255.15"/>
    <m/>
  </r>
  <r>
    <x v="0"/>
    <x v="604"/>
    <m/>
    <x v="0"/>
    <n v="239"/>
    <n v="232"/>
    <n v="0"/>
    <m/>
  </r>
  <r>
    <x v="0"/>
    <x v="605"/>
    <m/>
    <x v="0"/>
    <n v="660"/>
    <n v="657"/>
    <n v="0"/>
    <m/>
  </r>
  <r>
    <x v="0"/>
    <x v="606"/>
    <m/>
    <x v="0"/>
    <n v="404"/>
    <n v="357"/>
    <n v="0"/>
    <m/>
  </r>
  <r>
    <x v="0"/>
    <x v="607"/>
    <m/>
    <x v="0"/>
    <n v="270"/>
    <n v="270"/>
    <n v="0"/>
    <m/>
  </r>
  <r>
    <x v="0"/>
    <x v="607"/>
    <m/>
    <x v="1"/>
    <n v="1"/>
    <n v="1"/>
    <n v="255.15"/>
    <m/>
  </r>
  <r>
    <x v="0"/>
    <x v="608"/>
    <m/>
    <x v="0"/>
    <n v="422"/>
    <n v="421"/>
    <n v="0"/>
    <m/>
  </r>
  <r>
    <x v="0"/>
    <x v="608"/>
    <m/>
    <x v="1"/>
    <n v="113"/>
    <n v="113"/>
    <n v="28831.95"/>
    <m/>
  </r>
  <r>
    <x v="0"/>
    <x v="609"/>
    <m/>
    <x v="0"/>
    <n v="135"/>
    <n v="132"/>
    <n v="0"/>
    <m/>
  </r>
  <r>
    <x v="0"/>
    <x v="610"/>
    <m/>
    <x v="0"/>
    <n v="631"/>
    <n v="631"/>
    <n v="0"/>
    <m/>
  </r>
  <r>
    <x v="0"/>
    <x v="610"/>
    <m/>
    <x v="1"/>
    <n v="333"/>
    <n v="333"/>
    <n v="84964.95"/>
    <m/>
  </r>
  <r>
    <x v="0"/>
    <x v="611"/>
    <m/>
    <x v="0"/>
    <n v="73"/>
    <n v="73"/>
    <n v="0"/>
    <m/>
  </r>
  <r>
    <x v="0"/>
    <x v="611"/>
    <m/>
    <x v="1"/>
    <n v="4"/>
    <n v="4"/>
    <n v="1020.6"/>
    <m/>
  </r>
  <r>
    <x v="0"/>
    <x v="612"/>
    <m/>
    <x v="0"/>
    <n v="564"/>
    <n v="562"/>
    <n v="0"/>
    <m/>
  </r>
  <r>
    <x v="0"/>
    <x v="612"/>
    <m/>
    <x v="1"/>
    <n v="10"/>
    <n v="10"/>
    <n v="2551.5"/>
    <m/>
  </r>
  <r>
    <x v="0"/>
    <x v="613"/>
    <m/>
    <x v="0"/>
    <n v="208"/>
    <n v="205"/>
    <n v="0"/>
    <m/>
  </r>
  <r>
    <x v="0"/>
    <x v="614"/>
    <m/>
    <x v="0"/>
    <n v="779"/>
    <n v="774"/>
    <n v="0"/>
    <m/>
  </r>
  <r>
    <x v="0"/>
    <x v="615"/>
    <m/>
    <x v="0"/>
    <n v="156"/>
    <n v="156"/>
    <n v="0"/>
    <m/>
  </r>
  <r>
    <x v="0"/>
    <x v="615"/>
    <m/>
    <x v="1"/>
    <n v="2"/>
    <n v="2"/>
    <n v="510.3"/>
    <m/>
  </r>
  <r>
    <x v="0"/>
    <x v="616"/>
    <m/>
    <x v="0"/>
    <n v="1347"/>
    <n v="1321"/>
    <n v="0"/>
    <m/>
  </r>
  <r>
    <x v="0"/>
    <x v="617"/>
    <m/>
    <x v="0"/>
    <n v="297"/>
    <n v="297"/>
    <n v="0"/>
    <m/>
  </r>
  <r>
    <x v="0"/>
    <x v="617"/>
    <m/>
    <x v="1"/>
    <n v="558"/>
    <n v="554"/>
    <n v="141353.1"/>
    <m/>
  </r>
  <r>
    <x v="0"/>
    <x v="618"/>
    <m/>
    <x v="0"/>
    <n v="76"/>
    <n v="76"/>
    <n v="0"/>
    <m/>
  </r>
  <r>
    <x v="0"/>
    <x v="618"/>
    <m/>
    <x v="1"/>
    <n v="300"/>
    <n v="299"/>
    <n v="76289.850000000006"/>
    <m/>
  </r>
  <r>
    <x v="0"/>
    <x v="619"/>
    <m/>
    <x v="0"/>
    <n v="631"/>
    <n v="631"/>
    <n v="0"/>
    <m/>
  </r>
  <r>
    <x v="0"/>
    <x v="619"/>
    <m/>
    <x v="1"/>
    <n v="127"/>
    <n v="127"/>
    <n v="32404.05"/>
    <m/>
  </r>
  <r>
    <x v="0"/>
    <x v="620"/>
    <m/>
    <x v="0"/>
    <n v="641"/>
    <n v="641"/>
    <n v="0"/>
    <m/>
  </r>
  <r>
    <x v="0"/>
    <x v="620"/>
    <m/>
    <x v="1"/>
    <n v="189"/>
    <n v="189"/>
    <n v="48223.35"/>
    <m/>
  </r>
  <r>
    <x v="0"/>
    <x v="621"/>
    <m/>
    <x v="0"/>
    <n v="388"/>
    <n v="388"/>
    <n v="0"/>
    <m/>
  </r>
  <r>
    <x v="0"/>
    <x v="621"/>
    <m/>
    <x v="1"/>
    <n v="14"/>
    <n v="14"/>
    <n v="3572.1"/>
    <m/>
  </r>
  <r>
    <x v="0"/>
    <x v="622"/>
    <m/>
    <x v="0"/>
    <n v="192"/>
    <n v="192"/>
    <n v="0"/>
    <m/>
  </r>
  <r>
    <x v="0"/>
    <x v="623"/>
    <m/>
    <x v="0"/>
    <n v="574"/>
    <n v="573"/>
    <n v="0"/>
    <m/>
  </r>
  <r>
    <x v="0"/>
    <x v="624"/>
    <m/>
    <x v="0"/>
    <n v="11804"/>
    <n v="1249"/>
    <n v="0"/>
    <m/>
  </r>
  <r>
    <x v="0"/>
    <x v="625"/>
    <m/>
    <x v="0"/>
    <n v="897"/>
    <n v="897"/>
    <n v="0"/>
    <m/>
  </r>
  <r>
    <x v="0"/>
    <x v="625"/>
    <m/>
    <x v="1"/>
    <n v="98"/>
    <n v="98"/>
    <n v="25004.7"/>
    <m/>
  </r>
  <r>
    <x v="0"/>
    <x v="626"/>
    <m/>
    <x v="0"/>
    <n v="1430"/>
    <n v="1193"/>
    <n v="0"/>
    <m/>
  </r>
  <r>
    <x v="0"/>
    <x v="626"/>
    <m/>
    <x v="1"/>
    <n v="3133"/>
    <n v="2728"/>
    <n v="696049.2"/>
    <m/>
  </r>
  <r>
    <x v="0"/>
    <x v="627"/>
    <m/>
    <x v="0"/>
    <n v="1044"/>
    <n v="1025"/>
    <n v="0"/>
    <m/>
  </r>
  <r>
    <x v="0"/>
    <x v="627"/>
    <m/>
    <x v="1"/>
    <n v="6"/>
    <n v="6"/>
    <n v="1530.9"/>
    <m/>
  </r>
  <r>
    <x v="0"/>
    <x v="628"/>
    <m/>
    <x v="0"/>
    <n v="996"/>
    <n v="985"/>
    <n v="0"/>
    <m/>
  </r>
  <r>
    <x v="0"/>
    <x v="628"/>
    <m/>
    <x v="1"/>
    <n v="1360"/>
    <n v="1347"/>
    <n v="343687.05"/>
    <m/>
  </r>
  <r>
    <x v="0"/>
    <x v="629"/>
    <m/>
    <x v="0"/>
    <n v="4309"/>
    <n v="3115"/>
    <n v="0"/>
    <m/>
  </r>
  <r>
    <x v="0"/>
    <x v="630"/>
    <m/>
    <x v="0"/>
    <n v="3207"/>
    <n v="322"/>
    <n v="0"/>
    <m/>
  </r>
  <r>
    <x v="0"/>
    <x v="630"/>
    <m/>
    <x v="1"/>
    <n v="2"/>
    <n v="2"/>
    <n v="510.3"/>
    <m/>
  </r>
  <r>
    <x v="0"/>
    <x v="631"/>
    <m/>
    <x v="0"/>
    <n v="100"/>
    <n v="95"/>
    <n v="0"/>
    <m/>
  </r>
  <r>
    <x v="0"/>
    <x v="632"/>
    <m/>
    <x v="0"/>
    <n v="741"/>
    <n v="730"/>
    <n v="0"/>
    <m/>
  </r>
  <r>
    <x v="0"/>
    <x v="632"/>
    <m/>
    <x v="1"/>
    <n v="1886"/>
    <n v="1882"/>
    <n v="480192.3"/>
    <m/>
  </r>
  <r>
    <x v="0"/>
    <x v="633"/>
    <m/>
    <x v="0"/>
    <n v="620"/>
    <n v="606"/>
    <n v="0"/>
    <m/>
  </r>
  <r>
    <x v="0"/>
    <x v="633"/>
    <m/>
    <x v="1"/>
    <n v="424"/>
    <n v="424"/>
    <n v="108183.6"/>
    <m/>
  </r>
  <r>
    <x v="0"/>
    <x v="634"/>
    <m/>
    <x v="0"/>
    <n v="448"/>
    <n v="447"/>
    <n v="0"/>
    <m/>
  </r>
  <r>
    <x v="0"/>
    <x v="634"/>
    <m/>
    <x v="1"/>
    <n v="409"/>
    <n v="407"/>
    <n v="103846.05"/>
    <m/>
  </r>
  <r>
    <x v="0"/>
    <x v="635"/>
    <m/>
    <x v="0"/>
    <n v="994"/>
    <n v="983"/>
    <n v="0"/>
    <m/>
  </r>
  <r>
    <x v="0"/>
    <x v="635"/>
    <m/>
    <x v="1"/>
    <n v="1"/>
    <n v="1"/>
    <n v="255.15"/>
    <m/>
  </r>
  <r>
    <x v="0"/>
    <x v="636"/>
    <m/>
    <x v="0"/>
    <n v="1679"/>
    <n v="1672"/>
    <n v="0"/>
    <m/>
  </r>
  <r>
    <x v="0"/>
    <x v="636"/>
    <m/>
    <x v="1"/>
    <n v="3203"/>
    <n v="3195"/>
    <n v="815204.25"/>
    <m/>
  </r>
  <r>
    <x v="0"/>
    <x v="637"/>
    <m/>
    <x v="0"/>
    <n v="490"/>
    <n v="483"/>
    <n v="0"/>
    <m/>
  </r>
  <r>
    <x v="0"/>
    <x v="637"/>
    <m/>
    <x v="1"/>
    <n v="1064"/>
    <n v="1052"/>
    <n v="268417.8"/>
    <m/>
  </r>
  <r>
    <x v="0"/>
    <x v="638"/>
    <m/>
    <x v="0"/>
    <n v="59"/>
    <n v="59"/>
    <n v="0"/>
    <m/>
  </r>
  <r>
    <x v="0"/>
    <x v="639"/>
    <m/>
    <x v="0"/>
    <n v="1399"/>
    <n v="1395"/>
    <n v="0"/>
    <m/>
  </r>
  <r>
    <x v="0"/>
    <x v="640"/>
    <m/>
    <x v="0"/>
    <n v="258"/>
    <n v="258"/>
    <n v="0"/>
    <m/>
  </r>
  <r>
    <x v="0"/>
    <x v="640"/>
    <m/>
    <x v="1"/>
    <n v="1"/>
    <n v="1"/>
    <n v="255.15"/>
    <m/>
  </r>
  <r>
    <x v="0"/>
    <x v="641"/>
    <m/>
    <x v="0"/>
    <n v="580"/>
    <n v="580"/>
    <n v="0"/>
    <m/>
  </r>
  <r>
    <x v="0"/>
    <x v="641"/>
    <m/>
    <x v="1"/>
    <n v="2"/>
    <n v="2"/>
    <n v="510.3"/>
    <m/>
  </r>
  <r>
    <x v="0"/>
    <x v="642"/>
    <m/>
    <x v="0"/>
    <n v="443"/>
    <n v="441"/>
    <n v="0"/>
    <m/>
  </r>
  <r>
    <x v="0"/>
    <x v="642"/>
    <m/>
    <x v="1"/>
    <n v="1"/>
    <n v="1"/>
    <n v="255.15"/>
    <m/>
  </r>
  <r>
    <x v="0"/>
    <x v="643"/>
    <m/>
    <x v="0"/>
    <n v="145"/>
    <n v="144"/>
    <n v="0"/>
    <m/>
  </r>
  <r>
    <x v="0"/>
    <x v="643"/>
    <m/>
    <x v="1"/>
    <n v="138"/>
    <n v="138"/>
    <n v="35210.699999999997"/>
    <m/>
  </r>
  <r>
    <x v="0"/>
    <x v="644"/>
    <m/>
    <x v="0"/>
    <n v="1761"/>
    <n v="1736"/>
    <n v="0"/>
    <m/>
  </r>
  <r>
    <x v="0"/>
    <x v="645"/>
    <m/>
    <x v="0"/>
    <n v="1116"/>
    <n v="1110"/>
    <n v="0"/>
    <m/>
  </r>
  <r>
    <x v="0"/>
    <x v="645"/>
    <m/>
    <x v="1"/>
    <n v="17"/>
    <n v="17"/>
    <n v="4337.55"/>
    <m/>
  </r>
  <r>
    <x v="0"/>
    <x v="646"/>
    <m/>
    <x v="0"/>
    <n v="1156"/>
    <n v="1141"/>
    <n v="0"/>
    <m/>
  </r>
  <r>
    <x v="0"/>
    <x v="646"/>
    <m/>
    <x v="1"/>
    <n v="2"/>
    <n v="2"/>
    <n v="510.3"/>
    <m/>
  </r>
  <r>
    <x v="0"/>
    <x v="647"/>
    <m/>
    <x v="0"/>
    <n v="660"/>
    <n v="650"/>
    <n v="0"/>
    <m/>
  </r>
  <r>
    <x v="0"/>
    <x v="647"/>
    <m/>
    <x v="1"/>
    <n v="73"/>
    <n v="73"/>
    <n v="18625.95"/>
    <m/>
  </r>
  <r>
    <x v="0"/>
    <x v="648"/>
    <m/>
    <x v="0"/>
    <n v="376"/>
    <n v="371"/>
    <n v="0"/>
    <m/>
  </r>
  <r>
    <x v="0"/>
    <x v="648"/>
    <m/>
    <x v="1"/>
    <n v="307"/>
    <n v="307"/>
    <n v="78331.05"/>
    <m/>
  </r>
  <r>
    <x v="0"/>
    <x v="649"/>
    <m/>
    <x v="0"/>
    <n v="684"/>
    <n v="683"/>
    <n v="0"/>
    <m/>
  </r>
  <r>
    <x v="0"/>
    <x v="650"/>
    <m/>
    <x v="0"/>
    <n v="752"/>
    <n v="752"/>
    <n v="0"/>
    <m/>
  </r>
  <r>
    <x v="0"/>
    <x v="650"/>
    <m/>
    <x v="1"/>
    <n v="3"/>
    <n v="3"/>
    <n v="765.45"/>
    <m/>
  </r>
  <r>
    <x v="0"/>
    <x v="651"/>
    <m/>
    <x v="0"/>
    <n v="1631"/>
    <n v="1620"/>
    <n v="0"/>
    <m/>
  </r>
  <r>
    <x v="0"/>
    <x v="651"/>
    <m/>
    <x v="1"/>
    <n v="369"/>
    <n v="369"/>
    <n v="94150.35"/>
    <m/>
  </r>
  <r>
    <x v="0"/>
    <x v="652"/>
    <m/>
    <x v="0"/>
    <n v="225"/>
    <n v="225"/>
    <n v="0"/>
    <m/>
  </r>
  <r>
    <x v="0"/>
    <x v="652"/>
    <m/>
    <x v="1"/>
    <n v="929"/>
    <n v="927"/>
    <n v="236524.05"/>
    <m/>
  </r>
  <r>
    <x v="0"/>
    <x v="653"/>
    <m/>
    <x v="0"/>
    <n v="821"/>
    <n v="553"/>
    <n v="0"/>
    <m/>
  </r>
  <r>
    <x v="0"/>
    <x v="653"/>
    <m/>
    <x v="1"/>
    <n v="5120"/>
    <n v="2513"/>
    <n v="641191.94999999995"/>
    <m/>
  </r>
  <r>
    <x v="0"/>
    <x v="654"/>
    <m/>
    <x v="0"/>
    <n v="136"/>
    <n v="136"/>
    <n v="0"/>
    <m/>
  </r>
  <r>
    <x v="0"/>
    <x v="654"/>
    <m/>
    <x v="1"/>
    <n v="286"/>
    <n v="286"/>
    <n v="72972.899999999994"/>
    <m/>
  </r>
  <r>
    <x v="0"/>
    <x v="655"/>
    <m/>
    <x v="0"/>
    <n v="1913"/>
    <n v="1386"/>
    <n v="0"/>
    <m/>
  </r>
  <r>
    <x v="0"/>
    <x v="655"/>
    <m/>
    <x v="1"/>
    <n v="1"/>
    <n v="1"/>
    <n v="255.15"/>
    <m/>
  </r>
  <r>
    <x v="0"/>
    <x v="656"/>
    <m/>
    <x v="0"/>
    <n v="98"/>
    <n v="98"/>
    <n v="0"/>
    <m/>
  </r>
  <r>
    <x v="0"/>
    <x v="657"/>
    <m/>
    <x v="0"/>
    <n v="1300"/>
    <n v="278"/>
    <n v="0"/>
    <m/>
  </r>
  <r>
    <x v="0"/>
    <x v="658"/>
    <m/>
    <x v="0"/>
    <n v="756"/>
    <n v="750"/>
    <n v="0"/>
    <m/>
  </r>
  <r>
    <x v="0"/>
    <x v="658"/>
    <m/>
    <x v="1"/>
    <n v="100"/>
    <n v="99"/>
    <n v="25259.85"/>
    <m/>
  </r>
  <r>
    <x v="0"/>
    <x v="659"/>
    <m/>
    <x v="0"/>
    <n v="1995"/>
    <n v="1426"/>
    <n v="0"/>
    <m/>
  </r>
  <r>
    <x v="0"/>
    <x v="660"/>
    <m/>
    <x v="0"/>
    <n v="639"/>
    <n v="635"/>
    <n v="0"/>
    <m/>
  </r>
  <r>
    <x v="0"/>
    <x v="660"/>
    <m/>
    <x v="1"/>
    <n v="1"/>
    <n v="1"/>
    <n v="255.15"/>
    <m/>
  </r>
  <r>
    <x v="0"/>
    <x v="661"/>
    <m/>
    <x v="0"/>
    <n v="1269"/>
    <n v="1023"/>
    <n v="0"/>
    <m/>
  </r>
  <r>
    <x v="0"/>
    <x v="661"/>
    <m/>
    <x v="1"/>
    <n v="77"/>
    <n v="51"/>
    <n v="13012.65"/>
    <m/>
  </r>
  <r>
    <x v="0"/>
    <x v="662"/>
    <m/>
    <x v="0"/>
    <n v="3253"/>
    <n v="2227"/>
    <n v="0"/>
    <m/>
  </r>
  <r>
    <x v="0"/>
    <x v="662"/>
    <m/>
    <x v="1"/>
    <n v="1655"/>
    <n v="1640"/>
    <n v="418446"/>
    <m/>
  </r>
  <r>
    <x v="0"/>
    <x v="663"/>
    <m/>
    <x v="0"/>
    <n v="2387"/>
    <n v="2352"/>
    <n v="0"/>
    <m/>
  </r>
  <r>
    <x v="0"/>
    <x v="663"/>
    <m/>
    <x v="1"/>
    <n v="115"/>
    <n v="114"/>
    <n v="29087.1"/>
    <m/>
  </r>
  <r>
    <x v="0"/>
    <x v="664"/>
    <m/>
    <x v="0"/>
    <n v="2992"/>
    <n v="2973"/>
    <n v="0"/>
    <m/>
  </r>
  <r>
    <x v="0"/>
    <x v="664"/>
    <m/>
    <x v="1"/>
    <n v="2"/>
    <n v="2"/>
    <n v="510.3"/>
    <m/>
  </r>
  <r>
    <x v="0"/>
    <x v="665"/>
    <m/>
    <x v="0"/>
    <n v="38"/>
    <n v="33"/>
    <n v="0"/>
    <m/>
  </r>
  <r>
    <x v="0"/>
    <x v="665"/>
    <m/>
    <x v="1"/>
    <n v="4"/>
    <n v="4"/>
    <n v="1020.6"/>
    <m/>
  </r>
  <r>
    <x v="0"/>
    <x v="666"/>
    <m/>
    <x v="0"/>
    <n v="2000"/>
    <n v="1983"/>
    <n v="0"/>
    <m/>
  </r>
  <r>
    <x v="0"/>
    <x v="667"/>
    <m/>
    <x v="0"/>
    <n v="518"/>
    <n v="516"/>
    <n v="0"/>
    <m/>
  </r>
  <r>
    <x v="0"/>
    <x v="667"/>
    <m/>
    <x v="1"/>
    <n v="5"/>
    <n v="5"/>
    <n v="1275.75"/>
    <m/>
  </r>
  <r>
    <x v="0"/>
    <x v="668"/>
    <m/>
    <x v="0"/>
    <n v="1958"/>
    <n v="1952"/>
    <n v="0"/>
    <m/>
  </r>
  <r>
    <x v="0"/>
    <x v="669"/>
    <m/>
    <x v="0"/>
    <n v="6177"/>
    <n v="3180"/>
    <n v="0"/>
    <m/>
  </r>
  <r>
    <x v="0"/>
    <x v="670"/>
    <m/>
    <x v="0"/>
    <n v="1211"/>
    <n v="879"/>
    <n v="0"/>
    <m/>
  </r>
  <r>
    <x v="0"/>
    <x v="670"/>
    <m/>
    <x v="1"/>
    <n v="2865"/>
    <n v="2097"/>
    <n v="535049.55000000005"/>
    <m/>
  </r>
  <r>
    <x v="0"/>
    <x v="671"/>
    <m/>
    <x v="0"/>
    <n v="2537"/>
    <n v="1890"/>
    <n v="0"/>
    <m/>
  </r>
  <r>
    <x v="0"/>
    <x v="671"/>
    <m/>
    <x v="1"/>
    <n v="1"/>
    <n v="1"/>
    <n v="255.15"/>
    <m/>
  </r>
  <r>
    <x v="0"/>
    <x v="672"/>
    <m/>
    <x v="0"/>
    <n v="831"/>
    <n v="827"/>
    <n v="0"/>
    <m/>
  </r>
  <r>
    <x v="0"/>
    <x v="672"/>
    <m/>
    <x v="1"/>
    <n v="369"/>
    <n v="366"/>
    <n v="93384.9"/>
    <m/>
  </r>
  <r>
    <x v="0"/>
    <x v="673"/>
    <m/>
    <x v="0"/>
    <n v="653"/>
    <n v="559"/>
    <n v="0"/>
    <m/>
  </r>
  <r>
    <x v="0"/>
    <x v="673"/>
    <m/>
    <x v="1"/>
    <n v="25"/>
    <n v="15"/>
    <n v="3827.25"/>
    <m/>
  </r>
  <r>
    <x v="0"/>
    <x v="674"/>
    <m/>
    <x v="0"/>
    <n v="1463"/>
    <n v="1455"/>
    <n v="0"/>
    <m/>
  </r>
  <r>
    <x v="0"/>
    <x v="674"/>
    <m/>
    <x v="1"/>
    <n v="5"/>
    <n v="5"/>
    <n v="1275.75"/>
    <m/>
  </r>
  <r>
    <x v="0"/>
    <x v="675"/>
    <m/>
    <x v="0"/>
    <n v="431"/>
    <n v="424"/>
    <n v="0"/>
    <m/>
  </r>
  <r>
    <x v="0"/>
    <x v="675"/>
    <m/>
    <x v="1"/>
    <n v="569"/>
    <n v="562"/>
    <n v="143394.29999999999"/>
    <m/>
  </r>
  <r>
    <x v="0"/>
    <x v="676"/>
    <m/>
    <x v="0"/>
    <n v="1880"/>
    <n v="1558"/>
    <n v="0"/>
    <m/>
  </r>
  <r>
    <x v="0"/>
    <x v="676"/>
    <m/>
    <x v="1"/>
    <n v="419"/>
    <n v="234"/>
    <n v="59705.1"/>
    <m/>
  </r>
  <r>
    <x v="0"/>
    <x v="677"/>
    <m/>
    <x v="0"/>
    <n v="722"/>
    <n v="722"/>
    <n v="0"/>
    <m/>
  </r>
  <r>
    <x v="0"/>
    <x v="678"/>
    <m/>
    <x v="0"/>
    <n v="693"/>
    <n v="689"/>
    <n v="0"/>
    <m/>
  </r>
  <r>
    <x v="0"/>
    <x v="679"/>
    <m/>
    <x v="0"/>
    <n v="733"/>
    <n v="724"/>
    <n v="0"/>
    <m/>
  </r>
  <r>
    <x v="0"/>
    <x v="679"/>
    <m/>
    <x v="1"/>
    <n v="9"/>
    <n v="9"/>
    <n v="2296.35"/>
    <m/>
  </r>
  <r>
    <x v="0"/>
    <x v="680"/>
    <m/>
    <x v="0"/>
    <n v="72"/>
    <n v="69"/>
    <n v="0"/>
    <m/>
  </r>
  <r>
    <x v="0"/>
    <x v="680"/>
    <m/>
    <x v="1"/>
    <n v="1"/>
    <n v="1"/>
    <n v="255.15"/>
    <m/>
  </r>
  <r>
    <x v="0"/>
    <x v="681"/>
    <m/>
    <x v="0"/>
    <n v="39"/>
    <n v="39"/>
    <n v="0"/>
    <m/>
  </r>
  <r>
    <x v="0"/>
    <x v="681"/>
    <m/>
    <x v="1"/>
    <n v="1"/>
    <n v="1"/>
    <n v="255.15"/>
    <m/>
  </r>
  <r>
    <x v="0"/>
    <x v="682"/>
    <m/>
    <x v="0"/>
    <n v="381"/>
    <n v="256"/>
    <n v="0"/>
    <m/>
  </r>
  <r>
    <x v="0"/>
    <x v="682"/>
    <m/>
    <x v="1"/>
    <n v="950"/>
    <n v="697"/>
    <n v="177839.55"/>
    <m/>
  </r>
  <r>
    <x v="0"/>
    <x v="683"/>
    <m/>
    <x v="0"/>
    <n v="132"/>
    <n v="131"/>
    <n v="0"/>
    <m/>
  </r>
  <r>
    <x v="0"/>
    <x v="683"/>
    <m/>
    <x v="1"/>
    <n v="82"/>
    <n v="71"/>
    <n v="18115.650000000001"/>
    <m/>
  </r>
  <r>
    <x v="0"/>
    <x v="684"/>
    <m/>
    <x v="0"/>
    <n v="107"/>
    <n v="107"/>
    <n v="0"/>
    <m/>
  </r>
  <r>
    <x v="0"/>
    <x v="685"/>
    <m/>
    <x v="0"/>
    <n v="554"/>
    <n v="390"/>
    <n v="0"/>
    <m/>
  </r>
  <r>
    <x v="0"/>
    <x v="685"/>
    <m/>
    <x v="1"/>
    <n v="33"/>
    <n v="10"/>
    <n v="2551.5"/>
    <m/>
  </r>
  <r>
    <x v="0"/>
    <x v="686"/>
    <m/>
    <x v="0"/>
    <n v="357"/>
    <n v="355"/>
    <n v="0"/>
    <m/>
  </r>
  <r>
    <x v="0"/>
    <x v="687"/>
    <m/>
    <x v="0"/>
    <n v="514"/>
    <n v="508"/>
    <n v="0"/>
    <m/>
  </r>
  <r>
    <x v="0"/>
    <x v="687"/>
    <m/>
    <x v="1"/>
    <n v="210"/>
    <n v="209"/>
    <n v="53326.35"/>
    <m/>
  </r>
  <r>
    <x v="0"/>
    <x v="688"/>
    <m/>
    <x v="0"/>
    <n v="204"/>
    <n v="170"/>
    <n v="0"/>
    <m/>
  </r>
  <r>
    <x v="0"/>
    <x v="688"/>
    <m/>
    <x v="1"/>
    <n v="275"/>
    <n v="263"/>
    <n v="67104.45"/>
    <m/>
  </r>
  <r>
    <x v="0"/>
    <x v="689"/>
    <m/>
    <x v="0"/>
    <n v="84"/>
    <n v="84"/>
    <n v="0"/>
    <m/>
  </r>
  <r>
    <x v="0"/>
    <x v="690"/>
    <m/>
    <x v="0"/>
    <n v="2707"/>
    <n v="2526"/>
    <n v="0"/>
    <m/>
  </r>
  <r>
    <x v="0"/>
    <x v="690"/>
    <m/>
    <x v="1"/>
    <n v="4"/>
    <n v="4"/>
    <n v="1020.6"/>
    <m/>
  </r>
  <r>
    <x v="0"/>
    <x v="691"/>
    <m/>
    <x v="0"/>
    <n v="838"/>
    <n v="642"/>
    <n v="0"/>
    <m/>
  </r>
  <r>
    <x v="0"/>
    <x v="691"/>
    <m/>
    <x v="1"/>
    <n v="4"/>
    <n v="4"/>
    <n v="1020.6"/>
    <m/>
  </r>
  <r>
    <x v="0"/>
    <x v="692"/>
    <m/>
    <x v="0"/>
    <n v="304"/>
    <n v="297"/>
    <n v="0"/>
    <m/>
  </r>
  <r>
    <x v="0"/>
    <x v="693"/>
    <m/>
    <x v="0"/>
    <n v="1302"/>
    <n v="912"/>
    <n v="0"/>
    <m/>
  </r>
  <r>
    <x v="0"/>
    <x v="693"/>
    <m/>
    <x v="1"/>
    <n v="6"/>
    <n v="4"/>
    <n v="1020.6"/>
    <m/>
  </r>
  <r>
    <x v="0"/>
    <x v="694"/>
    <m/>
    <x v="0"/>
    <n v="4"/>
    <n v="4"/>
    <n v="0"/>
    <m/>
  </r>
  <r>
    <x v="0"/>
    <x v="695"/>
    <m/>
    <x v="0"/>
    <n v="1243"/>
    <n v="1058"/>
    <n v="0"/>
    <m/>
  </r>
  <r>
    <x v="0"/>
    <x v="695"/>
    <m/>
    <x v="1"/>
    <n v="555"/>
    <n v="414"/>
    <n v="105632.1"/>
    <m/>
  </r>
  <r>
    <x v="0"/>
    <x v="696"/>
    <m/>
    <x v="0"/>
    <n v="365"/>
    <n v="364"/>
    <n v="0"/>
    <m/>
  </r>
  <r>
    <x v="0"/>
    <x v="696"/>
    <m/>
    <x v="1"/>
    <n v="867"/>
    <n v="864"/>
    <n v="220449.6"/>
    <m/>
  </r>
  <r>
    <x v="0"/>
    <x v="697"/>
    <m/>
    <x v="0"/>
    <n v="1257"/>
    <n v="1105"/>
    <n v="0"/>
    <m/>
  </r>
  <r>
    <x v="0"/>
    <x v="698"/>
    <m/>
    <x v="0"/>
    <n v="436"/>
    <n v="433"/>
    <n v="0"/>
    <m/>
  </r>
  <r>
    <x v="0"/>
    <x v="698"/>
    <m/>
    <x v="1"/>
    <n v="78"/>
    <n v="77"/>
    <n v="19646.55"/>
    <m/>
  </r>
  <r>
    <x v="0"/>
    <x v="699"/>
    <m/>
    <x v="0"/>
    <n v="1913"/>
    <n v="1548"/>
    <n v="0"/>
    <m/>
  </r>
  <r>
    <x v="0"/>
    <x v="699"/>
    <m/>
    <x v="1"/>
    <n v="1788"/>
    <n v="1378"/>
    <n v="351596.7"/>
    <m/>
  </r>
  <r>
    <x v="0"/>
    <x v="700"/>
    <m/>
    <x v="0"/>
    <n v="270"/>
    <n v="266"/>
    <n v="0"/>
    <m/>
  </r>
  <r>
    <x v="0"/>
    <x v="700"/>
    <m/>
    <x v="1"/>
    <n v="52"/>
    <n v="52"/>
    <n v="13267.8"/>
    <m/>
  </r>
  <r>
    <x v="0"/>
    <x v="701"/>
    <m/>
    <x v="0"/>
    <n v="1079"/>
    <n v="1073"/>
    <n v="0"/>
    <m/>
  </r>
  <r>
    <x v="0"/>
    <x v="701"/>
    <m/>
    <x v="1"/>
    <n v="893"/>
    <n v="884"/>
    <n v="225552.6"/>
    <m/>
  </r>
  <r>
    <x v="0"/>
    <x v="702"/>
    <m/>
    <x v="0"/>
    <n v="2358"/>
    <n v="2028"/>
    <n v="0"/>
    <m/>
  </r>
  <r>
    <x v="0"/>
    <x v="702"/>
    <m/>
    <x v="1"/>
    <n v="428"/>
    <n v="349"/>
    <n v="89047.35"/>
    <m/>
  </r>
  <r>
    <x v="0"/>
    <x v="703"/>
    <m/>
    <x v="0"/>
    <n v="1377"/>
    <n v="1052"/>
    <n v="0"/>
    <m/>
  </r>
  <r>
    <x v="0"/>
    <x v="703"/>
    <m/>
    <x v="1"/>
    <n v="630"/>
    <n v="398"/>
    <n v="101549.7"/>
    <m/>
  </r>
  <r>
    <x v="0"/>
    <x v="704"/>
    <m/>
    <x v="0"/>
    <n v="706"/>
    <n v="700"/>
    <n v="0"/>
    <m/>
  </r>
  <r>
    <x v="0"/>
    <x v="704"/>
    <m/>
    <x v="1"/>
    <n v="233"/>
    <n v="232"/>
    <n v="59194.8"/>
    <m/>
  </r>
  <r>
    <x v="0"/>
    <x v="705"/>
    <m/>
    <x v="0"/>
    <n v="754"/>
    <n v="533"/>
    <n v="0"/>
    <m/>
  </r>
  <r>
    <x v="0"/>
    <x v="706"/>
    <m/>
    <x v="0"/>
    <n v="948"/>
    <n v="937"/>
    <n v="0"/>
    <m/>
  </r>
  <r>
    <x v="0"/>
    <x v="706"/>
    <m/>
    <x v="1"/>
    <n v="916"/>
    <n v="914"/>
    <n v="233207.1"/>
    <m/>
  </r>
  <r>
    <x v="0"/>
    <x v="707"/>
    <m/>
    <x v="0"/>
    <n v="66"/>
    <n v="65"/>
    <n v="0"/>
    <m/>
  </r>
  <r>
    <x v="0"/>
    <x v="707"/>
    <m/>
    <x v="1"/>
    <n v="4"/>
    <n v="4"/>
    <n v="1020.6"/>
    <m/>
  </r>
  <r>
    <x v="0"/>
    <x v="708"/>
    <m/>
    <x v="0"/>
    <n v="886"/>
    <n v="383"/>
    <n v="0"/>
    <m/>
  </r>
  <r>
    <x v="0"/>
    <x v="708"/>
    <m/>
    <x v="1"/>
    <n v="222"/>
    <n v="112"/>
    <n v="28576.799999999999"/>
    <m/>
  </r>
  <r>
    <x v="0"/>
    <x v="709"/>
    <m/>
    <x v="0"/>
    <n v="9604"/>
    <n v="1292"/>
    <n v="0"/>
    <m/>
  </r>
  <r>
    <x v="0"/>
    <x v="709"/>
    <m/>
    <x v="1"/>
    <n v="2"/>
    <n v="2"/>
    <n v="510.3"/>
    <m/>
  </r>
  <r>
    <x v="0"/>
    <x v="710"/>
    <m/>
    <x v="0"/>
    <n v="3366"/>
    <n v="645"/>
    <n v="0"/>
    <m/>
  </r>
  <r>
    <x v="0"/>
    <x v="711"/>
    <m/>
    <x v="0"/>
    <n v="377"/>
    <n v="376"/>
    <n v="0"/>
    <m/>
  </r>
  <r>
    <x v="0"/>
    <x v="712"/>
    <m/>
    <x v="0"/>
    <n v="958"/>
    <n v="950"/>
    <n v="0"/>
    <m/>
  </r>
  <r>
    <x v="0"/>
    <x v="713"/>
    <m/>
    <x v="0"/>
    <n v="515"/>
    <n v="514"/>
    <n v="0"/>
    <m/>
  </r>
  <r>
    <x v="0"/>
    <x v="714"/>
    <m/>
    <x v="0"/>
    <n v="6625"/>
    <n v="657"/>
    <n v="0"/>
    <m/>
  </r>
  <r>
    <x v="0"/>
    <x v="714"/>
    <m/>
    <x v="1"/>
    <n v="6"/>
    <n v="1"/>
    <n v="255.15"/>
    <m/>
  </r>
  <r>
    <x v="0"/>
    <x v="715"/>
    <m/>
    <x v="0"/>
    <n v="2932"/>
    <n v="2022"/>
    <n v="0"/>
    <m/>
  </r>
  <r>
    <x v="0"/>
    <x v="716"/>
    <m/>
    <x v="0"/>
    <n v="19"/>
    <n v="19"/>
    <n v="0"/>
    <m/>
  </r>
  <r>
    <x v="0"/>
    <x v="716"/>
    <m/>
    <x v="1"/>
    <n v="100"/>
    <n v="100"/>
    <n v="25515"/>
    <m/>
  </r>
  <r>
    <x v="0"/>
    <x v="717"/>
    <m/>
    <x v="0"/>
    <n v="1558"/>
    <n v="1125"/>
    <n v="0"/>
    <m/>
  </r>
  <r>
    <x v="0"/>
    <x v="718"/>
    <m/>
    <x v="0"/>
    <n v="1834"/>
    <n v="1795"/>
    <n v="0"/>
    <m/>
  </r>
  <r>
    <x v="0"/>
    <x v="718"/>
    <m/>
    <x v="1"/>
    <n v="318"/>
    <n v="317"/>
    <n v="80882.55"/>
    <m/>
  </r>
  <r>
    <x v="0"/>
    <x v="719"/>
    <m/>
    <x v="0"/>
    <n v="1498"/>
    <n v="1485"/>
    <n v="0"/>
    <m/>
  </r>
  <r>
    <x v="0"/>
    <x v="720"/>
    <m/>
    <x v="0"/>
    <n v="652"/>
    <n v="651"/>
    <n v="0"/>
    <m/>
  </r>
  <r>
    <x v="0"/>
    <x v="721"/>
    <m/>
    <x v="0"/>
    <n v="722"/>
    <n v="714"/>
    <n v="0"/>
    <m/>
  </r>
  <r>
    <x v="0"/>
    <x v="721"/>
    <m/>
    <x v="1"/>
    <n v="198"/>
    <n v="196"/>
    <n v="50009.4"/>
    <m/>
  </r>
  <r>
    <x v="0"/>
    <x v="722"/>
    <m/>
    <x v="0"/>
    <n v="1665"/>
    <n v="1656"/>
    <n v="0"/>
    <m/>
  </r>
  <r>
    <x v="0"/>
    <x v="722"/>
    <m/>
    <x v="1"/>
    <n v="64"/>
    <n v="64"/>
    <n v="16329.6"/>
    <m/>
  </r>
  <r>
    <x v="0"/>
    <x v="723"/>
    <m/>
    <x v="0"/>
    <n v="296"/>
    <n v="294"/>
    <n v="0"/>
    <m/>
  </r>
  <r>
    <x v="0"/>
    <x v="723"/>
    <m/>
    <x v="1"/>
    <n v="728"/>
    <n v="728"/>
    <n v="185749.2"/>
    <m/>
  </r>
  <r>
    <x v="0"/>
    <x v="724"/>
    <m/>
    <x v="0"/>
    <n v="2781"/>
    <n v="1961"/>
    <n v="0"/>
    <m/>
  </r>
  <r>
    <x v="0"/>
    <x v="724"/>
    <m/>
    <x v="1"/>
    <n v="41"/>
    <n v="35"/>
    <n v="8930.25"/>
    <m/>
  </r>
  <r>
    <x v="0"/>
    <x v="725"/>
    <m/>
    <x v="0"/>
    <n v="1348"/>
    <n v="1334"/>
    <n v="0"/>
    <m/>
  </r>
  <r>
    <x v="0"/>
    <x v="726"/>
    <m/>
    <x v="0"/>
    <n v="550"/>
    <n v="549"/>
    <n v="0"/>
    <m/>
  </r>
  <r>
    <x v="0"/>
    <x v="727"/>
    <m/>
    <x v="0"/>
    <n v="986"/>
    <n v="829"/>
    <n v="0"/>
    <m/>
  </r>
  <r>
    <x v="0"/>
    <x v="728"/>
    <m/>
    <x v="0"/>
    <n v="1173"/>
    <n v="828"/>
    <n v="0"/>
    <m/>
  </r>
  <r>
    <x v="0"/>
    <x v="728"/>
    <m/>
    <x v="1"/>
    <n v="27"/>
    <n v="14"/>
    <n v="3572.1"/>
    <m/>
  </r>
  <r>
    <x v="0"/>
    <x v="729"/>
    <m/>
    <x v="0"/>
    <n v="596"/>
    <n v="595"/>
    <n v="0"/>
    <m/>
  </r>
  <r>
    <x v="0"/>
    <x v="729"/>
    <m/>
    <x v="1"/>
    <n v="784"/>
    <n v="784"/>
    <n v="200037.6"/>
    <m/>
  </r>
  <r>
    <x v="0"/>
    <x v="730"/>
    <m/>
    <x v="0"/>
    <n v="1756"/>
    <n v="1477"/>
    <n v="0"/>
    <m/>
  </r>
  <r>
    <x v="0"/>
    <x v="731"/>
    <m/>
    <x v="0"/>
    <n v="684"/>
    <n v="564"/>
    <n v="0"/>
    <m/>
  </r>
  <r>
    <x v="0"/>
    <x v="732"/>
    <m/>
    <x v="0"/>
    <n v="8"/>
    <n v="8"/>
    <n v="0"/>
    <m/>
  </r>
  <r>
    <x v="0"/>
    <x v="733"/>
    <m/>
    <x v="0"/>
    <n v="684"/>
    <n v="684"/>
    <n v="0"/>
    <m/>
  </r>
  <r>
    <x v="0"/>
    <x v="734"/>
    <m/>
    <x v="0"/>
    <n v="270"/>
    <n v="266"/>
    <n v="0"/>
    <m/>
  </r>
  <r>
    <x v="0"/>
    <x v="734"/>
    <m/>
    <x v="1"/>
    <n v="6"/>
    <n v="6"/>
    <n v="1530.9"/>
    <m/>
  </r>
  <r>
    <x v="0"/>
    <x v="735"/>
    <m/>
    <x v="0"/>
    <n v="358"/>
    <n v="310"/>
    <n v="0"/>
    <m/>
  </r>
  <r>
    <x v="0"/>
    <x v="735"/>
    <m/>
    <x v="1"/>
    <n v="1993"/>
    <n v="1466"/>
    <n v="374049.9"/>
    <m/>
  </r>
  <r>
    <x v="0"/>
    <x v="736"/>
    <m/>
    <x v="0"/>
    <n v="1437"/>
    <n v="1428"/>
    <n v="0"/>
    <m/>
  </r>
  <r>
    <x v="0"/>
    <x v="737"/>
    <m/>
    <x v="0"/>
    <n v="1092"/>
    <n v="1088"/>
    <n v="0"/>
    <m/>
  </r>
  <r>
    <x v="0"/>
    <x v="738"/>
    <m/>
    <x v="0"/>
    <n v="653"/>
    <n v="647"/>
    <n v="0"/>
    <m/>
  </r>
  <r>
    <x v="0"/>
    <x v="739"/>
    <m/>
    <x v="0"/>
    <n v="15"/>
    <n v="15"/>
    <n v="0"/>
    <m/>
  </r>
  <r>
    <x v="0"/>
    <x v="739"/>
    <m/>
    <x v="1"/>
    <n v="1296"/>
    <n v="1278"/>
    <n v="326081.7"/>
    <m/>
  </r>
  <r>
    <x v="0"/>
    <x v="740"/>
    <m/>
    <x v="0"/>
    <n v="1540"/>
    <n v="1538"/>
    <n v="0"/>
    <m/>
  </r>
  <r>
    <x v="0"/>
    <x v="740"/>
    <m/>
    <x v="1"/>
    <n v="67"/>
    <n v="67"/>
    <n v="17095.05"/>
    <m/>
  </r>
  <r>
    <x v="0"/>
    <x v="741"/>
    <m/>
    <x v="0"/>
    <n v="1420"/>
    <n v="1410"/>
    <n v="0"/>
    <m/>
  </r>
  <r>
    <x v="0"/>
    <x v="741"/>
    <m/>
    <x v="1"/>
    <n v="1032"/>
    <n v="1026"/>
    <n v="261783.9"/>
    <m/>
  </r>
  <r>
    <x v="0"/>
    <x v="742"/>
    <m/>
    <x v="0"/>
    <n v="1118"/>
    <n v="1112"/>
    <n v="0"/>
    <m/>
  </r>
  <r>
    <x v="0"/>
    <x v="742"/>
    <m/>
    <x v="1"/>
    <n v="446"/>
    <n v="443"/>
    <n v="113031.45"/>
    <m/>
  </r>
  <r>
    <x v="0"/>
    <x v="743"/>
    <m/>
    <x v="0"/>
    <n v="720"/>
    <n v="717"/>
    <n v="0"/>
    <m/>
  </r>
  <r>
    <x v="0"/>
    <x v="744"/>
    <m/>
    <x v="0"/>
    <n v="1149"/>
    <n v="1018"/>
    <n v="0"/>
    <m/>
  </r>
  <r>
    <x v="0"/>
    <x v="745"/>
    <m/>
    <x v="0"/>
    <n v="1418"/>
    <n v="1100"/>
    <n v="0"/>
    <m/>
  </r>
  <r>
    <x v="0"/>
    <x v="745"/>
    <m/>
    <x v="1"/>
    <n v="23"/>
    <n v="15"/>
    <n v="3827.25"/>
    <m/>
  </r>
  <r>
    <x v="0"/>
    <x v="746"/>
    <m/>
    <x v="0"/>
    <n v="12233"/>
    <n v="1569"/>
    <n v="0"/>
    <m/>
  </r>
  <r>
    <x v="0"/>
    <x v="746"/>
    <m/>
    <x v="1"/>
    <n v="6"/>
    <n v="4"/>
    <n v="1020.6"/>
    <m/>
  </r>
  <r>
    <x v="0"/>
    <x v="747"/>
    <m/>
    <x v="0"/>
    <n v="1156"/>
    <n v="1153"/>
    <n v="0"/>
    <m/>
  </r>
  <r>
    <x v="0"/>
    <x v="747"/>
    <m/>
    <x v="1"/>
    <n v="1"/>
    <n v="1"/>
    <n v="255.15"/>
    <m/>
  </r>
  <r>
    <x v="0"/>
    <x v="748"/>
    <m/>
    <x v="0"/>
    <n v="630"/>
    <n v="475"/>
    <n v="0"/>
    <m/>
  </r>
  <r>
    <x v="0"/>
    <x v="748"/>
    <m/>
    <x v="1"/>
    <n v="85"/>
    <n v="84"/>
    <n v="21432.6"/>
    <m/>
  </r>
  <r>
    <x v="0"/>
    <x v="749"/>
    <m/>
    <x v="0"/>
    <n v="1961"/>
    <n v="1403"/>
    <n v="0"/>
    <m/>
  </r>
  <r>
    <x v="0"/>
    <x v="750"/>
    <m/>
    <x v="0"/>
    <n v="1412"/>
    <n v="1012"/>
    <n v="0"/>
    <m/>
  </r>
  <r>
    <x v="0"/>
    <x v="750"/>
    <m/>
    <x v="1"/>
    <n v="7"/>
    <n v="5"/>
    <n v="1275.75"/>
    <m/>
  </r>
  <r>
    <x v="0"/>
    <x v="751"/>
    <m/>
    <x v="0"/>
    <n v="1032"/>
    <n v="1023"/>
    <n v="0"/>
    <m/>
  </r>
  <r>
    <x v="0"/>
    <x v="752"/>
    <m/>
    <x v="0"/>
    <n v="380"/>
    <n v="379"/>
    <n v="0"/>
    <m/>
  </r>
  <r>
    <x v="0"/>
    <x v="752"/>
    <m/>
    <x v="1"/>
    <n v="1342"/>
    <n v="1334"/>
    <n v="340370.1"/>
    <m/>
  </r>
  <r>
    <x v="0"/>
    <x v="753"/>
    <m/>
    <x v="0"/>
    <n v="134"/>
    <n v="131"/>
    <n v="0"/>
    <m/>
  </r>
  <r>
    <x v="0"/>
    <x v="753"/>
    <m/>
    <x v="1"/>
    <n v="648"/>
    <n v="631"/>
    <n v="160999.65"/>
    <m/>
  </r>
  <r>
    <x v="0"/>
    <x v="754"/>
    <m/>
    <x v="0"/>
    <n v="231"/>
    <n v="230"/>
    <n v="0"/>
    <m/>
  </r>
  <r>
    <x v="0"/>
    <x v="754"/>
    <m/>
    <x v="1"/>
    <n v="56"/>
    <n v="55"/>
    <n v="14033.25"/>
    <m/>
  </r>
  <r>
    <x v="0"/>
    <x v="755"/>
    <m/>
    <x v="0"/>
    <n v="128"/>
    <n v="123"/>
    <n v="0"/>
    <m/>
  </r>
  <r>
    <x v="0"/>
    <x v="756"/>
    <m/>
    <x v="0"/>
    <n v="66"/>
    <n v="62"/>
    <n v="0"/>
    <m/>
  </r>
  <r>
    <x v="0"/>
    <x v="757"/>
    <m/>
    <x v="0"/>
    <n v="16"/>
    <n v="16"/>
    <n v="0"/>
    <m/>
  </r>
  <r>
    <x v="0"/>
    <x v="757"/>
    <m/>
    <x v="1"/>
    <n v="6"/>
    <n v="6"/>
    <n v="1530.9"/>
    <m/>
  </r>
  <r>
    <x v="0"/>
    <x v="758"/>
    <m/>
    <x v="0"/>
    <n v="327"/>
    <n v="317"/>
    <n v="0"/>
    <m/>
  </r>
  <r>
    <x v="0"/>
    <x v="758"/>
    <m/>
    <x v="1"/>
    <n v="710"/>
    <n v="700"/>
    <n v="178605"/>
    <m/>
  </r>
  <r>
    <x v="0"/>
    <x v="759"/>
    <m/>
    <x v="0"/>
    <n v="321"/>
    <n v="304"/>
    <n v="0"/>
    <m/>
  </r>
  <r>
    <x v="0"/>
    <x v="759"/>
    <m/>
    <x v="1"/>
    <n v="2"/>
    <n v="2"/>
    <n v="510.3"/>
    <m/>
  </r>
  <r>
    <x v="0"/>
    <x v="760"/>
    <m/>
    <x v="0"/>
    <n v="90"/>
    <n v="90"/>
    <n v="0"/>
    <m/>
  </r>
  <r>
    <x v="0"/>
    <x v="760"/>
    <m/>
    <x v="1"/>
    <n v="349"/>
    <n v="346"/>
    <n v="88281.9"/>
    <m/>
  </r>
  <r>
    <x v="0"/>
    <x v="761"/>
    <m/>
    <x v="0"/>
    <n v="1"/>
    <n v="1"/>
    <n v="0"/>
    <m/>
  </r>
  <r>
    <x v="0"/>
    <x v="762"/>
    <m/>
    <x v="0"/>
    <n v="570"/>
    <n v="554"/>
    <n v="0"/>
    <m/>
  </r>
  <r>
    <x v="0"/>
    <x v="762"/>
    <m/>
    <x v="1"/>
    <n v="4"/>
    <n v="4"/>
    <n v="1020.6"/>
    <m/>
  </r>
  <r>
    <x v="0"/>
    <x v="763"/>
    <m/>
    <x v="0"/>
    <n v="185"/>
    <n v="185"/>
    <n v="0"/>
    <m/>
  </r>
  <r>
    <x v="0"/>
    <x v="764"/>
    <m/>
    <x v="0"/>
    <n v="284"/>
    <n v="273"/>
    <n v="0"/>
    <m/>
  </r>
  <r>
    <x v="0"/>
    <x v="764"/>
    <m/>
    <x v="1"/>
    <n v="1"/>
    <n v="1"/>
    <n v="255.15"/>
    <m/>
  </r>
  <r>
    <x v="0"/>
    <x v="765"/>
    <m/>
    <x v="0"/>
    <n v="346"/>
    <n v="346"/>
    <n v="0"/>
    <m/>
  </r>
  <r>
    <x v="0"/>
    <x v="766"/>
    <m/>
    <x v="0"/>
    <n v="393"/>
    <n v="389"/>
    <n v="0"/>
    <m/>
  </r>
  <r>
    <x v="0"/>
    <x v="767"/>
    <m/>
    <x v="0"/>
    <n v="153"/>
    <n v="153"/>
    <n v="0"/>
    <m/>
  </r>
  <r>
    <x v="0"/>
    <x v="768"/>
    <m/>
    <x v="0"/>
    <n v="225"/>
    <n v="225"/>
    <n v="0"/>
    <m/>
  </r>
  <r>
    <x v="0"/>
    <x v="769"/>
    <m/>
    <x v="0"/>
    <n v="219"/>
    <n v="219"/>
    <n v="0"/>
    <m/>
  </r>
  <r>
    <x v="0"/>
    <x v="769"/>
    <m/>
    <x v="1"/>
    <n v="136"/>
    <n v="136"/>
    <n v="34700.400000000001"/>
    <m/>
  </r>
  <r>
    <x v="0"/>
    <x v="770"/>
    <m/>
    <x v="0"/>
    <n v="55"/>
    <n v="55"/>
    <n v="0"/>
    <m/>
  </r>
  <r>
    <x v="0"/>
    <x v="770"/>
    <m/>
    <x v="1"/>
    <n v="1"/>
    <n v="1"/>
    <n v="255.15"/>
    <m/>
  </r>
  <r>
    <x v="0"/>
    <x v="771"/>
    <m/>
    <x v="0"/>
    <n v="6027"/>
    <n v="4636"/>
    <n v="0"/>
    <m/>
  </r>
  <r>
    <x v="0"/>
    <x v="771"/>
    <m/>
    <x v="1"/>
    <n v="1125"/>
    <n v="1123"/>
    <n v="286533.45"/>
    <m/>
  </r>
  <r>
    <x v="0"/>
    <x v="772"/>
    <m/>
    <x v="0"/>
    <n v="404"/>
    <n v="391"/>
    <n v="0"/>
    <m/>
  </r>
  <r>
    <x v="0"/>
    <x v="773"/>
    <m/>
    <x v="0"/>
    <n v="228171"/>
    <n v="1772"/>
    <n v="0"/>
    <m/>
  </r>
  <r>
    <x v="0"/>
    <x v="774"/>
    <m/>
    <x v="0"/>
    <n v="2243"/>
    <n v="2182"/>
    <n v="0"/>
    <m/>
  </r>
  <r>
    <x v="0"/>
    <x v="774"/>
    <m/>
    <x v="1"/>
    <n v="4"/>
    <n v="4"/>
    <n v="1020.6"/>
    <m/>
  </r>
  <r>
    <x v="0"/>
    <x v="775"/>
    <m/>
    <x v="0"/>
    <n v="251"/>
    <n v="234"/>
    <n v="0"/>
    <m/>
  </r>
  <r>
    <x v="0"/>
    <x v="776"/>
    <m/>
    <x v="0"/>
    <n v="26"/>
    <n v="26"/>
    <n v="0"/>
    <m/>
  </r>
  <r>
    <x v="0"/>
    <x v="776"/>
    <m/>
    <x v="1"/>
    <n v="1170"/>
    <n v="1169"/>
    <n v="298270.34999999998"/>
    <m/>
  </r>
  <r>
    <x v="0"/>
    <x v="777"/>
    <m/>
    <x v="0"/>
    <n v="1897"/>
    <n v="1465"/>
    <n v="0"/>
    <m/>
  </r>
  <r>
    <x v="0"/>
    <x v="778"/>
    <m/>
    <x v="0"/>
    <n v="3879"/>
    <n v="2762"/>
    <n v="0"/>
    <m/>
  </r>
  <r>
    <x v="0"/>
    <x v="778"/>
    <m/>
    <x v="1"/>
    <n v="6"/>
    <n v="2"/>
    <n v="510.3"/>
    <m/>
  </r>
  <r>
    <x v="0"/>
    <x v="779"/>
    <m/>
    <x v="0"/>
    <n v="1015"/>
    <n v="1003"/>
    <n v="0"/>
    <m/>
  </r>
  <r>
    <x v="0"/>
    <x v="779"/>
    <m/>
    <x v="1"/>
    <n v="6"/>
    <n v="6"/>
    <n v="1530.9"/>
    <m/>
  </r>
  <r>
    <x v="0"/>
    <x v="780"/>
    <m/>
    <x v="0"/>
    <n v="14"/>
    <n v="14"/>
    <n v="0"/>
    <m/>
  </r>
  <r>
    <x v="0"/>
    <x v="780"/>
    <m/>
    <x v="1"/>
    <n v="392"/>
    <n v="392"/>
    <n v="100018.8"/>
    <m/>
  </r>
  <r>
    <x v="0"/>
    <x v="781"/>
    <m/>
    <x v="0"/>
    <n v="526"/>
    <n v="523"/>
    <n v="0"/>
    <m/>
  </r>
  <r>
    <x v="0"/>
    <x v="782"/>
    <m/>
    <x v="0"/>
    <n v="1423"/>
    <n v="1020"/>
    <n v="0"/>
    <m/>
  </r>
  <r>
    <x v="0"/>
    <x v="782"/>
    <m/>
    <x v="1"/>
    <n v="406"/>
    <n v="168"/>
    <n v="42865.2"/>
    <m/>
  </r>
  <r>
    <x v="0"/>
    <x v="783"/>
    <m/>
    <x v="0"/>
    <n v="1014"/>
    <n v="1012"/>
    <n v="0"/>
    <m/>
  </r>
  <r>
    <x v="0"/>
    <x v="783"/>
    <m/>
    <x v="1"/>
    <n v="2572"/>
    <n v="2567"/>
    <n v="654970.05000000005"/>
    <m/>
  </r>
  <r>
    <x v="0"/>
    <x v="784"/>
    <m/>
    <x v="0"/>
    <n v="1685"/>
    <n v="1667"/>
    <n v="0"/>
    <m/>
  </r>
  <r>
    <x v="0"/>
    <x v="785"/>
    <m/>
    <x v="0"/>
    <n v="459"/>
    <n v="442"/>
    <n v="0"/>
    <m/>
  </r>
  <r>
    <x v="0"/>
    <x v="786"/>
    <m/>
    <x v="0"/>
    <n v="1176"/>
    <n v="1158"/>
    <n v="0"/>
    <m/>
  </r>
  <r>
    <x v="0"/>
    <x v="786"/>
    <m/>
    <x v="1"/>
    <n v="35"/>
    <n v="34"/>
    <n v="8675.1"/>
    <m/>
  </r>
  <r>
    <x v="0"/>
    <x v="787"/>
    <m/>
    <x v="0"/>
    <n v="889"/>
    <n v="886"/>
    <n v="0"/>
    <m/>
  </r>
  <r>
    <x v="0"/>
    <x v="787"/>
    <m/>
    <x v="1"/>
    <n v="42"/>
    <n v="42"/>
    <n v="10716.3"/>
    <m/>
  </r>
  <r>
    <x v="0"/>
    <x v="788"/>
    <m/>
    <x v="1"/>
    <n v="39"/>
    <n v="34"/>
    <n v="8675.1"/>
    <m/>
  </r>
  <r>
    <x v="0"/>
    <x v="789"/>
    <m/>
    <x v="0"/>
    <n v="558"/>
    <n v="445"/>
    <n v="0"/>
    <m/>
  </r>
  <r>
    <x v="0"/>
    <x v="789"/>
    <m/>
    <x v="1"/>
    <n v="679"/>
    <n v="673"/>
    <n v="171715.95"/>
    <m/>
  </r>
  <r>
    <x v="0"/>
    <x v="790"/>
    <m/>
    <x v="0"/>
    <n v="103"/>
    <n v="99"/>
    <n v="0"/>
    <m/>
  </r>
  <r>
    <x v="0"/>
    <x v="790"/>
    <m/>
    <x v="1"/>
    <n v="37"/>
    <n v="37"/>
    <n v="9440.5499999999993"/>
    <m/>
  </r>
  <r>
    <x v="0"/>
    <x v="791"/>
    <m/>
    <x v="0"/>
    <n v="1632"/>
    <n v="1370"/>
    <n v="0"/>
    <m/>
  </r>
  <r>
    <x v="0"/>
    <x v="791"/>
    <m/>
    <x v="1"/>
    <n v="31"/>
    <n v="26"/>
    <n v="6633.9"/>
    <m/>
  </r>
  <r>
    <x v="0"/>
    <x v="792"/>
    <m/>
    <x v="0"/>
    <n v="525"/>
    <n v="460"/>
    <n v="0"/>
    <m/>
  </r>
  <r>
    <x v="0"/>
    <x v="792"/>
    <m/>
    <x v="1"/>
    <n v="40"/>
    <n v="28"/>
    <n v="7144.2"/>
    <m/>
  </r>
  <r>
    <x v="0"/>
    <x v="793"/>
    <m/>
    <x v="0"/>
    <n v="5"/>
    <n v="5"/>
    <n v="0"/>
    <m/>
  </r>
  <r>
    <x v="0"/>
    <x v="794"/>
    <m/>
    <x v="0"/>
    <n v="7"/>
    <n v="7"/>
    <n v="0"/>
    <m/>
  </r>
  <r>
    <x v="0"/>
    <x v="795"/>
    <m/>
    <x v="0"/>
    <n v="498"/>
    <n v="472"/>
    <n v="0"/>
    <m/>
  </r>
  <r>
    <x v="0"/>
    <x v="795"/>
    <m/>
    <x v="1"/>
    <n v="52"/>
    <n v="51"/>
    <n v="13012.65"/>
    <m/>
  </r>
  <r>
    <x v="0"/>
    <x v="796"/>
    <m/>
    <x v="0"/>
    <n v="20"/>
    <n v="20"/>
    <n v="0"/>
    <m/>
  </r>
  <r>
    <x v="0"/>
    <x v="796"/>
    <m/>
    <x v="1"/>
    <n v="3"/>
    <n v="3"/>
    <n v="765.45"/>
    <m/>
  </r>
  <r>
    <x v="0"/>
    <x v="797"/>
    <m/>
    <x v="0"/>
    <n v="79"/>
    <n v="71"/>
    <n v="0"/>
    <m/>
  </r>
  <r>
    <x v="0"/>
    <x v="797"/>
    <m/>
    <x v="1"/>
    <n v="10"/>
    <n v="10"/>
    <n v="2551.5"/>
    <m/>
  </r>
  <r>
    <x v="0"/>
    <x v="798"/>
    <m/>
    <x v="0"/>
    <n v="505"/>
    <n v="490"/>
    <n v="0"/>
    <m/>
  </r>
  <r>
    <x v="0"/>
    <x v="798"/>
    <m/>
    <x v="1"/>
    <n v="33"/>
    <n v="32"/>
    <n v="8164.8"/>
    <m/>
  </r>
  <r>
    <x v="0"/>
    <x v="799"/>
    <m/>
    <x v="0"/>
    <n v="156"/>
    <n v="152"/>
    <n v="0"/>
    <m/>
  </r>
  <r>
    <x v="0"/>
    <x v="799"/>
    <m/>
    <x v="1"/>
    <n v="13"/>
    <n v="13"/>
    <n v="3316.95"/>
    <m/>
  </r>
  <r>
    <x v="0"/>
    <x v="800"/>
    <m/>
    <x v="0"/>
    <n v="7"/>
    <n v="7"/>
    <n v="0"/>
    <m/>
  </r>
  <r>
    <x v="0"/>
    <x v="800"/>
    <m/>
    <x v="1"/>
    <n v="1"/>
    <n v="1"/>
    <n v="255.15"/>
    <m/>
  </r>
  <r>
    <x v="0"/>
    <x v="801"/>
    <m/>
    <x v="0"/>
    <n v="7"/>
    <n v="7"/>
    <n v="0"/>
    <m/>
  </r>
  <r>
    <x v="0"/>
    <x v="802"/>
    <m/>
    <x v="0"/>
    <n v="16"/>
    <n v="16"/>
    <n v="0"/>
    <m/>
  </r>
  <r>
    <x v="0"/>
    <x v="802"/>
    <m/>
    <x v="1"/>
    <n v="4"/>
    <n v="4"/>
    <n v="1020.6"/>
    <m/>
  </r>
  <r>
    <x v="0"/>
    <x v="803"/>
    <m/>
    <x v="0"/>
    <n v="13"/>
    <n v="13"/>
    <n v="0"/>
    <m/>
  </r>
  <r>
    <x v="0"/>
    <x v="804"/>
    <m/>
    <x v="0"/>
    <n v="4"/>
    <n v="4"/>
    <n v="0"/>
    <m/>
  </r>
  <r>
    <x v="0"/>
    <x v="805"/>
    <m/>
    <x v="0"/>
    <n v="305"/>
    <n v="303"/>
    <n v="0"/>
    <m/>
  </r>
  <r>
    <x v="0"/>
    <x v="805"/>
    <m/>
    <x v="1"/>
    <n v="1"/>
    <n v="1"/>
    <n v="255.15"/>
    <m/>
  </r>
  <r>
    <x v="0"/>
    <x v="806"/>
    <m/>
    <x v="0"/>
    <n v="239"/>
    <n v="206"/>
    <n v="0"/>
    <m/>
  </r>
  <r>
    <x v="0"/>
    <x v="807"/>
    <m/>
    <x v="0"/>
    <n v="101"/>
    <n v="101"/>
    <n v="0"/>
    <m/>
  </r>
  <r>
    <x v="0"/>
    <x v="807"/>
    <m/>
    <x v="1"/>
    <n v="23"/>
    <n v="23"/>
    <n v="5868.45"/>
    <m/>
  </r>
  <r>
    <x v="0"/>
    <x v="808"/>
    <m/>
    <x v="0"/>
    <n v="3"/>
    <n v="3"/>
    <n v="0"/>
    <m/>
  </r>
  <r>
    <x v="0"/>
    <x v="809"/>
    <m/>
    <x v="0"/>
    <n v="126"/>
    <n v="124"/>
    <n v="0"/>
    <m/>
  </r>
  <r>
    <x v="0"/>
    <x v="809"/>
    <m/>
    <x v="1"/>
    <n v="1"/>
    <n v="1"/>
    <n v="255.15"/>
    <m/>
  </r>
  <r>
    <x v="0"/>
    <x v="810"/>
    <m/>
    <x v="0"/>
    <n v="8"/>
    <n v="8"/>
    <n v="0"/>
    <m/>
  </r>
  <r>
    <x v="0"/>
    <x v="811"/>
    <m/>
    <x v="0"/>
    <n v="37"/>
    <n v="37"/>
    <n v="0"/>
    <m/>
  </r>
  <r>
    <x v="0"/>
    <x v="811"/>
    <m/>
    <x v="1"/>
    <n v="27"/>
    <n v="27"/>
    <n v="6889.05"/>
    <m/>
  </r>
  <r>
    <x v="0"/>
    <x v="812"/>
    <m/>
    <x v="0"/>
    <n v="11"/>
    <n v="11"/>
    <n v="0"/>
    <m/>
  </r>
  <r>
    <x v="0"/>
    <x v="813"/>
    <m/>
    <x v="0"/>
    <n v="2"/>
    <n v="2"/>
    <n v="0"/>
    <m/>
  </r>
  <r>
    <x v="0"/>
    <x v="814"/>
    <m/>
    <x v="0"/>
    <n v="19"/>
    <n v="18"/>
    <n v="0"/>
    <m/>
  </r>
  <r>
    <x v="0"/>
    <x v="815"/>
    <m/>
    <x v="0"/>
    <n v="5"/>
    <n v="5"/>
    <n v="0"/>
    <m/>
  </r>
  <r>
    <x v="0"/>
    <x v="816"/>
    <m/>
    <x v="0"/>
    <n v="253"/>
    <n v="249"/>
    <n v="0"/>
    <m/>
  </r>
  <r>
    <x v="0"/>
    <x v="817"/>
    <m/>
    <x v="0"/>
    <n v="21"/>
    <n v="21"/>
    <n v="0"/>
    <m/>
  </r>
  <r>
    <x v="0"/>
    <x v="818"/>
    <m/>
    <x v="0"/>
    <n v="19"/>
    <n v="18"/>
    <n v="0"/>
    <m/>
  </r>
  <r>
    <x v="0"/>
    <x v="818"/>
    <m/>
    <x v="1"/>
    <n v="1"/>
    <n v="1"/>
    <n v="255.15"/>
    <m/>
  </r>
  <r>
    <x v="0"/>
    <x v="819"/>
    <m/>
    <x v="0"/>
    <n v="111"/>
    <n v="111"/>
    <n v="0"/>
    <m/>
  </r>
  <r>
    <x v="0"/>
    <x v="819"/>
    <m/>
    <x v="1"/>
    <n v="2"/>
    <n v="2"/>
    <n v="510.3"/>
    <m/>
  </r>
  <r>
    <x v="0"/>
    <x v="820"/>
    <m/>
    <x v="0"/>
    <n v="1"/>
    <n v="1"/>
    <n v="0"/>
    <m/>
  </r>
  <r>
    <x v="0"/>
    <x v="821"/>
    <m/>
    <x v="1"/>
    <n v="1"/>
    <n v="1"/>
    <n v="255.15"/>
    <m/>
  </r>
  <r>
    <x v="0"/>
    <x v="822"/>
    <m/>
    <x v="0"/>
    <n v="618"/>
    <n v="547"/>
    <n v="0"/>
    <m/>
  </r>
  <r>
    <x v="0"/>
    <x v="822"/>
    <m/>
    <x v="1"/>
    <n v="90"/>
    <n v="87"/>
    <n v="22198.05"/>
    <m/>
  </r>
  <r>
    <x v="0"/>
    <x v="823"/>
    <m/>
    <x v="0"/>
    <n v="1214"/>
    <n v="870"/>
    <n v="0"/>
    <m/>
  </r>
  <r>
    <x v="0"/>
    <x v="823"/>
    <m/>
    <x v="1"/>
    <n v="5"/>
    <n v="5"/>
    <n v="1275.75"/>
    <m/>
  </r>
  <r>
    <x v="0"/>
    <x v="824"/>
    <m/>
    <x v="0"/>
    <n v="173"/>
    <n v="163"/>
    <n v="0"/>
    <m/>
  </r>
  <r>
    <x v="0"/>
    <x v="824"/>
    <m/>
    <x v="1"/>
    <n v="69"/>
    <n v="69"/>
    <n v="17605.349999999999"/>
    <m/>
  </r>
  <r>
    <x v="0"/>
    <x v="825"/>
    <m/>
    <x v="0"/>
    <n v="597"/>
    <n v="528"/>
    <n v="0"/>
    <m/>
  </r>
  <r>
    <x v="0"/>
    <x v="825"/>
    <m/>
    <x v="1"/>
    <n v="1"/>
    <n v="1"/>
    <n v="255.15"/>
    <m/>
  </r>
  <r>
    <x v="0"/>
    <x v="826"/>
    <m/>
    <x v="0"/>
    <n v="350"/>
    <n v="292"/>
    <n v="0"/>
    <m/>
  </r>
  <r>
    <x v="0"/>
    <x v="826"/>
    <m/>
    <x v="1"/>
    <n v="41"/>
    <n v="31"/>
    <n v="7909.65"/>
    <m/>
  </r>
  <r>
    <x v="0"/>
    <x v="827"/>
    <m/>
    <x v="0"/>
    <n v="175"/>
    <n v="159"/>
    <n v="0"/>
    <m/>
  </r>
  <r>
    <x v="0"/>
    <x v="827"/>
    <m/>
    <x v="1"/>
    <n v="43"/>
    <n v="41"/>
    <n v="10461.15"/>
    <m/>
  </r>
  <r>
    <x v="0"/>
    <x v="828"/>
    <m/>
    <x v="0"/>
    <n v="409"/>
    <n v="248"/>
    <n v="0"/>
    <m/>
  </r>
  <r>
    <x v="0"/>
    <x v="828"/>
    <m/>
    <x v="1"/>
    <n v="425"/>
    <n v="259"/>
    <n v="66083.850000000006"/>
    <m/>
  </r>
  <r>
    <x v="0"/>
    <x v="829"/>
    <m/>
    <x v="0"/>
    <n v="1"/>
    <n v="1"/>
    <n v="0"/>
    <m/>
  </r>
  <r>
    <x v="0"/>
    <x v="830"/>
    <m/>
    <x v="0"/>
    <n v="54.5"/>
    <n v="45.5"/>
    <n v="0"/>
    <m/>
  </r>
  <r>
    <x v="0"/>
    <x v="830"/>
    <m/>
    <x v="1"/>
    <n v="2"/>
    <n v="2"/>
    <n v="510.3"/>
    <m/>
  </r>
  <r>
    <x v="0"/>
    <x v="831"/>
    <m/>
    <x v="0"/>
    <n v="38"/>
    <n v="34"/>
    <n v="0"/>
    <m/>
  </r>
  <r>
    <x v="0"/>
    <x v="831"/>
    <m/>
    <x v="1"/>
    <n v="1"/>
    <n v="1"/>
    <n v="255.15"/>
    <m/>
  </r>
  <r>
    <x v="0"/>
    <x v="832"/>
    <m/>
    <x v="0"/>
    <n v="427"/>
    <n v="408"/>
    <n v="0"/>
    <m/>
  </r>
  <r>
    <x v="0"/>
    <x v="832"/>
    <m/>
    <x v="1"/>
    <n v="12"/>
    <n v="12"/>
    <n v="3061.8"/>
    <m/>
  </r>
  <r>
    <x v="0"/>
    <x v="833"/>
    <m/>
    <x v="0"/>
    <n v="182"/>
    <n v="182"/>
    <n v="0"/>
    <m/>
  </r>
  <r>
    <x v="0"/>
    <x v="833"/>
    <m/>
    <x v="1"/>
    <n v="572"/>
    <n v="572"/>
    <n v="145945.79999999999"/>
    <m/>
  </r>
  <r>
    <x v="0"/>
    <x v="834"/>
    <m/>
    <x v="0"/>
    <n v="448"/>
    <n v="444"/>
    <n v="0"/>
    <m/>
  </r>
  <r>
    <x v="0"/>
    <x v="835"/>
    <m/>
    <x v="0"/>
    <n v="1948"/>
    <n v="1494"/>
    <n v="0"/>
    <m/>
  </r>
  <r>
    <x v="0"/>
    <x v="835"/>
    <m/>
    <x v="1"/>
    <n v="1"/>
    <n v="1"/>
    <n v="255.15"/>
    <m/>
  </r>
  <r>
    <x v="0"/>
    <x v="836"/>
    <m/>
    <x v="0"/>
    <n v="237"/>
    <n v="232"/>
    <n v="0"/>
    <m/>
  </r>
  <r>
    <x v="0"/>
    <x v="836"/>
    <m/>
    <x v="1"/>
    <n v="1"/>
    <n v="1"/>
    <n v="255.15"/>
    <m/>
  </r>
  <r>
    <x v="0"/>
    <x v="837"/>
    <m/>
    <x v="0"/>
    <n v="65"/>
    <n v="65"/>
    <n v="0"/>
    <m/>
  </r>
  <r>
    <x v="0"/>
    <x v="837"/>
    <m/>
    <x v="1"/>
    <n v="186"/>
    <n v="185"/>
    <n v="47202.75"/>
    <m/>
  </r>
  <r>
    <x v="0"/>
    <x v="838"/>
    <m/>
    <x v="0"/>
    <n v="13"/>
    <n v="13"/>
    <n v="0"/>
    <m/>
  </r>
  <r>
    <x v="0"/>
    <x v="839"/>
    <m/>
    <x v="0"/>
    <n v="135"/>
    <n v="123"/>
    <n v="0"/>
    <m/>
  </r>
  <r>
    <x v="0"/>
    <x v="839"/>
    <m/>
    <x v="1"/>
    <n v="2"/>
    <n v="2"/>
    <n v="510.3"/>
    <m/>
  </r>
  <r>
    <x v="0"/>
    <x v="840"/>
    <m/>
    <x v="0"/>
    <n v="171"/>
    <n v="171"/>
    <n v="0"/>
    <m/>
  </r>
  <r>
    <x v="0"/>
    <x v="841"/>
    <m/>
    <x v="0"/>
    <n v="106"/>
    <n v="106"/>
    <n v="0"/>
    <m/>
  </r>
  <r>
    <x v="0"/>
    <x v="841"/>
    <m/>
    <x v="1"/>
    <n v="1"/>
    <n v="1"/>
    <n v="255.15"/>
    <m/>
  </r>
  <r>
    <x v="0"/>
    <x v="842"/>
    <m/>
    <x v="0"/>
    <n v="216"/>
    <n v="191"/>
    <n v="0"/>
    <m/>
  </r>
  <r>
    <x v="0"/>
    <x v="842"/>
    <m/>
    <x v="1"/>
    <n v="1"/>
    <n v="0"/>
    <n v="0"/>
    <m/>
  </r>
  <r>
    <x v="0"/>
    <x v="843"/>
    <m/>
    <x v="0"/>
    <n v="213"/>
    <n v="213"/>
    <n v="0"/>
    <m/>
  </r>
  <r>
    <x v="0"/>
    <x v="843"/>
    <m/>
    <x v="1"/>
    <n v="1"/>
    <n v="1"/>
    <n v="255.15"/>
    <m/>
  </r>
  <r>
    <x v="0"/>
    <x v="844"/>
    <m/>
    <x v="0"/>
    <n v="10537"/>
    <n v="218"/>
    <n v="0"/>
    <m/>
  </r>
  <r>
    <x v="0"/>
    <x v="844"/>
    <m/>
    <x v="1"/>
    <n v="5"/>
    <n v="3"/>
    <n v="765.45"/>
    <m/>
  </r>
  <r>
    <x v="0"/>
    <x v="845"/>
    <m/>
    <x v="0"/>
    <n v="195"/>
    <n v="195"/>
    <n v="0"/>
    <m/>
  </r>
  <r>
    <x v="0"/>
    <x v="846"/>
    <m/>
    <x v="0"/>
    <n v="525"/>
    <n v="520"/>
    <n v="0"/>
    <m/>
  </r>
  <r>
    <x v="0"/>
    <x v="846"/>
    <m/>
    <x v="1"/>
    <n v="517"/>
    <n v="517"/>
    <n v="131912.54999999999"/>
    <m/>
  </r>
  <r>
    <x v="0"/>
    <x v="847"/>
    <m/>
    <x v="0"/>
    <n v="175"/>
    <n v="167"/>
    <n v="0"/>
    <m/>
  </r>
  <r>
    <x v="0"/>
    <x v="847"/>
    <m/>
    <x v="1"/>
    <n v="5"/>
    <n v="4"/>
    <n v="1020.6"/>
    <m/>
  </r>
  <r>
    <x v="0"/>
    <x v="848"/>
    <m/>
    <x v="0"/>
    <n v="132"/>
    <n v="132"/>
    <n v="0"/>
    <m/>
  </r>
  <r>
    <x v="0"/>
    <x v="848"/>
    <m/>
    <x v="1"/>
    <n v="1"/>
    <n v="1"/>
    <n v="255.15"/>
    <m/>
  </r>
  <r>
    <x v="0"/>
    <x v="849"/>
    <m/>
    <x v="0"/>
    <n v="63"/>
    <n v="61"/>
    <n v="0"/>
    <m/>
  </r>
  <r>
    <x v="0"/>
    <x v="850"/>
    <m/>
    <x v="0"/>
    <n v="181"/>
    <n v="168"/>
    <n v="0"/>
    <m/>
  </r>
  <r>
    <x v="0"/>
    <x v="850"/>
    <m/>
    <x v="1"/>
    <n v="13"/>
    <n v="13"/>
    <n v="3316.95"/>
    <m/>
  </r>
  <r>
    <x v="0"/>
    <x v="851"/>
    <m/>
    <x v="0"/>
    <n v="136"/>
    <n v="135"/>
    <n v="0"/>
    <m/>
  </r>
  <r>
    <x v="0"/>
    <x v="851"/>
    <m/>
    <x v="1"/>
    <n v="3"/>
    <n v="3"/>
    <n v="765.45"/>
    <m/>
  </r>
  <r>
    <x v="0"/>
    <x v="852"/>
    <m/>
    <x v="0"/>
    <n v="7"/>
    <n v="7"/>
    <n v="0"/>
    <m/>
  </r>
  <r>
    <x v="0"/>
    <x v="853"/>
    <m/>
    <x v="0"/>
    <n v="239"/>
    <n v="234"/>
    <n v="0"/>
    <m/>
  </r>
  <r>
    <x v="0"/>
    <x v="853"/>
    <m/>
    <x v="1"/>
    <n v="1"/>
    <n v="1"/>
    <n v="255.15"/>
    <m/>
  </r>
  <r>
    <x v="0"/>
    <x v="854"/>
    <m/>
    <x v="0"/>
    <n v="239"/>
    <n v="239"/>
    <n v="0"/>
    <m/>
  </r>
  <r>
    <x v="0"/>
    <x v="854"/>
    <m/>
    <x v="1"/>
    <n v="1"/>
    <n v="1"/>
    <n v="255.15"/>
    <m/>
  </r>
  <r>
    <x v="0"/>
    <x v="855"/>
    <m/>
    <x v="0"/>
    <n v="93"/>
    <n v="89"/>
    <n v="0"/>
    <m/>
  </r>
  <r>
    <x v="0"/>
    <x v="855"/>
    <m/>
    <x v="1"/>
    <n v="5"/>
    <n v="5"/>
    <n v="1275.75"/>
    <m/>
  </r>
  <r>
    <x v="0"/>
    <x v="856"/>
    <m/>
    <x v="0"/>
    <n v="540"/>
    <n v="532"/>
    <n v="0"/>
    <m/>
  </r>
  <r>
    <x v="0"/>
    <x v="856"/>
    <m/>
    <x v="1"/>
    <n v="5"/>
    <n v="5"/>
    <n v="1275.75"/>
    <m/>
  </r>
  <r>
    <x v="0"/>
    <x v="857"/>
    <m/>
    <x v="0"/>
    <n v="44"/>
    <n v="41"/>
    <n v="0"/>
    <m/>
  </r>
  <r>
    <x v="0"/>
    <x v="858"/>
    <m/>
    <x v="0"/>
    <n v="63"/>
    <n v="62"/>
    <n v="0"/>
    <m/>
  </r>
  <r>
    <x v="0"/>
    <x v="859"/>
    <m/>
    <x v="0"/>
    <n v="234"/>
    <n v="232"/>
    <n v="0"/>
    <m/>
  </r>
  <r>
    <x v="0"/>
    <x v="860"/>
    <m/>
    <x v="0"/>
    <n v="203"/>
    <n v="202"/>
    <n v="0"/>
    <m/>
  </r>
  <r>
    <x v="0"/>
    <x v="860"/>
    <m/>
    <x v="1"/>
    <n v="336"/>
    <n v="331"/>
    <n v="84454.65"/>
    <m/>
  </r>
  <r>
    <x v="0"/>
    <x v="861"/>
    <m/>
    <x v="0"/>
    <n v="2"/>
    <n v="2"/>
    <n v="0"/>
    <m/>
  </r>
  <r>
    <x v="0"/>
    <x v="862"/>
    <m/>
    <x v="0"/>
    <n v="123"/>
    <n v="122"/>
    <n v="0"/>
    <m/>
  </r>
  <r>
    <x v="0"/>
    <x v="863"/>
    <m/>
    <x v="0"/>
    <n v="42"/>
    <n v="42"/>
    <n v="0"/>
    <m/>
  </r>
  <r>
    <x v="0"/>
    <x v="864"/>
    <m/>
    <x v="0"/>
    <n v="108"/>
    <n v="108"/>
    <n v="0"/>
    <m/>
  </r>
  <r>
    <x v="0"/>
    <x v="864"/>
    <m/>
    <x v="1"/>
    <n v="2"/>
    <n v="2"/>
    <n v="510.3"/>
    <m/>
  </r>
  <r>
    <x v="0"/>
    <x v="865"/>
    <m/>
    <x v="0"/>
    <n v="125"/>
    <n v="124"/>
    <n v="0"/>
    <m/>
  </r>
  <r>
    <x v="0"/>
    <x v="865"/>
    <m/>
    <x v="1"/>
    <n v="7"/>
    <n v="7"/>
    <n v="1786.05"/>
    <m/>
  </r>
  <r>
    <x v="0"/>
    <x v="866"/>
    <m/>
    <x v="0"/>
    <n v="30"/>
    <n v="30"/>
    <n v="0"/>
    <m/>
  </r>
  <r>
    <x v="0"/>
    <x v="866"/>
    <m/>
    <x v="1"/>
    <n v="146"/>
    <n v="145"/>
    <n v="36996.75"/>
    <m/>
  </r>
  <r>
    <x v="0"/>
    <x v="867"/>
    <m/>
    <x v="1"/>
    <n v="1"/>
    <n v="1"/>
    <n v="255.15"/>
    <m/>
  </r>
  <r>
    <x v="0"/>
    <x v="868"/>
    <m/>
    <x v="0"/>
    <n v="8"/>
    <n v="8"/>
    <n v="0"/>
    <m/>
  </r>
  <r>
    <x v="0"/>
    <x v="869"/>
    <m/>
    <x v="0"/>
    <n v="26"/>
    <n v="26"/>
    <n v="0"/>
    <m/>
  </r>
  <r>
    <x v="0"/>
    <x v="869"/>
    <m/>
    <x v="1"/>
    <n v="3"/>
    <n v="3"/>
    <n v="765.45"/>
    <m/>
  </r>
  <r>
    <x v="0"/>
    <x v="870"/>
    <m/>
    <x v="0"/>
    <n v="11"/>
    <n v="11"/>
    <n v="0"/>
    <m/>
  </r>
  <r>
    <x v="0"/>
    <x v="871"/>
    <m/>
    <x v="0"/>
    <n v="628"/>
    <n v="625"/>
    <n v="0"/>
    <m/>
  </r>
  <r>
    <x v="0"/>
    <x v="871"/>
    <m/>
    <x v="1"/>
    <n v="27"/>
    <n v="26"/>
    <n v="6633.9"/>
    <m/>
  </r>
  <r>
    <x v="0"/>
    <x v="872"/>
    <m/>
    <x v="0"/>
    <n v="6"/>
    <n v="6"/>
    <n v="0"/>
    <m/>
  </r>
  <r>
    <x v="0"/>
    <x v="872"/>
    <m/>
    <x v="1"/>
    <n v="15"/>
    <n v="15"/>
    <n v="3827.25"/>
    <m/>
  </r>
  <r>
    <x v="0"/>
    <x v="873"/>
    <m/>
    <x v="0"/>
    <n v="277"/>
    <n v="259"/>
    <n v="0"/>
    <m/>
  </r>
  <r>
    <x v="0"/>
    <x v="873"/>
    <m/>
    <x v="1"/>
    <n v="20"/>
    <n v="20"/>
    <n v="5103"/>
    <m/>
  </r>
  <r>
    <x v="0"/>
    <x v="874"/>
    <m/>
    <x v="0"/>
    <n v="203"/>
    <n v="159"/>
    <n v="0"/>
    <m/>
  </r>
  <r>
    <x v="0"/>
    <x v="874"/>
    <m/>
    <x v="1"/>
    <n v="1"/>
    <n v="0"/>
    <n v="0"/>
    <m/>
  </r>
  <r>
    <x v="0"/>
    <x v="875"/>
    <m/>
    <x v="0"/>
    <n v="12"/>
    <n v="10"/>
    <n v="0"/>
    <m/>
  </r>
  <r>
    <x v="0"/>
    <x v="876"/>
    <m/>
    <x v="0"/>
    <n v="43"/>
    <n v="42"/>
    <n v="0"/>
    <m/>
  </r>
  <r>
    <x v="0"/>
    <x v="877"/>
    <m/>
    <x v="0"/>
    <n v="93"/>
    <n v="80"/>
    <n v="0"/>
    <m/>
  </r>
  <r>
    <x v="0"/>
    <x v="878"/>
    <m/>
    <x v="0"/>
    <n v="247"/>
    <n v="199"/>
    <n v="0"/>
    <m/>
  </r>
  <r>
    <x v="0"/>
    <x v="879"/>
    <m/>
    <x v="0"/>
    <n v="65"/>
    <n v="55"/>
    <n v="0"/>
    <m/>
  </r>
  <r>
    <x v="0"/>
    <x v="880"/>
    <m/>
    <x v="0"/>
    <n v="42"/>
    <n v="38"/>
    <n v="0"/>
    <m/>
  </r>
  <r>
    <x v="0"/>
    <x v="881"/>
    <m/>
    <x v="0"/>
    <n v="123"/>
    <n v="115"/>
    <n v="0"/>
    <m/>
  </r>
  <r>
    <x v="0"/>
    <x v="882"/>
    <m/>
    <x v="0"/>
    <n v="219"/>
    <n v="197"/>
    <n v="0"/>
    <m/>
  </r>
  <r>
    <x v="0"/>
    <x v="882"/>
    <m/>
    <x v="1"/>
    <n v="1"/>
    <n v="1"/>
    <n v="255.15"/>
    <m/>
  </r>
  <r>
    <x v="0"/>
    <x v="883"/>
    <m/>
    <x v="0"/>
    <n v="112"/>
    <n v="101"/>
    <n v="0"/>
    <m/>
  </r>
  <r>
    <x v="0"/>
    <x v="884"/>
    <m/>
    <x v="0"/>
    <n v="26"/>
    <n v="22"/>
    <n v="0"/>
    <m/>
  </r>
  <r>
    <x v="0"/>
    <x v="884"/>
    <m/>
    <x v="1"/>
    <n v="23"/>
    <n v="23"/>
    <n v="5868.45"/>
    <m/>
  </r>
  <r>
    <x v="0"/>
    <x v="885"/>
    <m/>
    <x v="0"/>
    <n v="82"/>
    <n v="67"/>
    <n v="0"/>
    <m/>
  </r>
  <r>
    <x v="0"/>
    <x v="886"/>
    <m/>
    <x v="0"/>
    <n v="15"/>
    <n v="15"/>
    <n v="0"/>
    <m/>
  </r>
  <r>
    <x v="0"/>
    <x v="887"/>
    <m/>
    <x v="0"/>
    <n v="40"/>
    <n v="30"/>
    <n v="0"/>
    <m/>
  </r>
  <r>
    <x v="0"/>
    <x v="888"/>
    <m/>
    <x v="0"/>
    <n v="9"/>
    <n v="9"/>
    <n v="0"/>
    <m/>
  </r>
  <r>
    <x v="0"/>
    <x v="889"/>
    <m/>
    <x v="0"/>
    <n v="178"/>
    <n v="169"/>
    <n v="0"/>
    <m/>
  </r>
  <r>
    <x v="0"/>
    <x v="890"/>
    <m/>
    <x v="0"/>
    <n v="79"/>
    <n v="75"/>
    <n v="0"/>
    <m/>
  </r>
  <r>
    <x v="0"/>
    <x v="890"/>
    <m/>
    <x v="1"/>
    <n v="1"/>
    <n v="1"/>
    <n v="255.15"/>
    <m/>
  </r>
  <r>
    <x v="0"/>
    <x v="891"/>
    <m/>
    <x v="0"/>
    <n v="55"/>
    <n v="49"/>
    <n v="0"/>
    <m/>
  </r>
  <r>
    <x v="0"/>
    <x v="891"/>
    <m/>
    <x v="1"/>
    <n v="36"/>
    <n v="25"/>
    <n v="6378.75"/>
    <m/>
  </r>
  <r>
    <x v="0"/>
    <x v="892"/>
    <m/>
    <x v="0"/>
    <n v="100"/>
    <n v="97"/>
    <n v="0"/>
    <m/>
  </r>
  <r>
    <x v="0"/>
    <x v="892"/>
    <m/>
    <x v="1"/>
    <n v="1"/>
    <n v="1"/>
    <n v="255.15"/>
    <m/>
  </r>
  <r>
    <x v="0"/>
    <x v="893"/>
    <m/>
    <x v="0"/>
    <n v="178"/>
    <n v="152"/>
    <n v="0"/>
    <m/>
  </r>
  <r>
    <x v="0"/>
    <x v="894"/>
    <m/>
    <x v="0"/>
    <n v="14"/>
    <n v="14"/>
    <n v="0"/>
    <m/>
  </r>
  <r>
    <x v="0"/>
    <x v="895"/>
    <m/>
    <x v="0"/>
    <n v="197"/>
    <n v="162"/>
    <n v="0"/>
    <m/>
  </r>
  <r>
    <x v="0"/>
    <x v="895"/>
    <m/>
    <x v="1"/>
    <n v="10"/>
    <n v="8"/>
    <n v="2041.2"/>
    <m/>
  </r>
  <r>
    <x v="0"/>
    <x v="896"/>
    <m/>
    <x v="0"/>
    <n v="214"/>
    <n v="186"/>
    <n v="0"/>
    <m/>
  </r>
  <r>
    <x v="0"/>
    <x v="897"/>
    <m/>
    <x v="0"/>
    <n v="47"/>
    <n v="47"/>
    <n v="0"/>
    <m/>
  </r>
  <r>
    <x v="0"/>
    <x v="898"/>
    <m/>
    <x v="0"/>
    <n v="132"/>
    <n v="106"/>
    <n v="0"/>
    <m/>
  </r>
  <r>
    <x v="0"/>
    <x v="899"/>
    <m/>
    <x v="0"/>
    <n v="10"/>
    <n v="10"/>
    <n v="0"/>
    <m/>
  </r>
  <r>
    <x v="0"/>
    <x v="899"/>
    <m/>
    <x v="1"/>
    <n v="2"/>
    <n v="2"/>
    <n v="510.3"/>
    <m/>
  </r>
  <r>
    <x v="0"/>
    <x v="900"/>
    <m/>
    <x v="0"/>
    <n v="13"/>
    <n v="13"/>
    <n v="0"/>
    <m/>
  </r>
  <r>
    <x v="0"/>
    <x v="900"/>
    <m/>
    <x v="1"/>
    <n v="15"/>
    <n v="15"/>
    <n v="3827.25"/>
    <m/>
  </r>
  <r>
    <x v="0"/>
    <x v="901"/>
    <m/>
    <x v="0"/>
    <n v="33"/>
    <n v="33"/>
    <n v="0"/>
    <m/>
  </r>
  <r>
    <x v="0"/>
    <x v="902"/>
    <m/>
    <x v="0"/>
    <n v="7"/>
    <n v="7"/>
    <n v="0"/>
    <m/>
  </r>
  <r>
    <x v="0"/>
    <x v="903"/>
    <m/>
    <x v="0"/>
    <n v="72"/>
    <n v="71"/>
    <n v="0"/>
    <m/>
  </r>
  <r>
    <x v="0"/>
    <x v="904"/>
    <m/>
    <x v="0"/>
    <n v="93"/>
    <n v="84"/>
    <n v="0"/>
    <m/>
  </r>
  <r>
    <x v="0"/>
    <x v="905"/>
    <m/>
    <x v="0"/>
    <n v="35"/>
    <n v="33"/>
    <n v="0"/>
    <m/>
  </r>
  <r>
    <x v="0"/>
    <x v="905"/>
    <m/>
    <x v="1"/>
    <n v="16"/>
    <n v="15"/>
    <n v="3827.25"/>
    <m/>
  </r>
  <r>
    <x v="0"/>
    <x v="906"/>
    <m/>
    <x v="0"/>
    <n v="6"/>
    <n v="6"/>
    <n v="0"/>
    <m/>
  </r>
  <r>
    <x v="0"/>
    <x v="907"/>
    <m/>
    <x v="0"/>
    <n v="63"/>
    <n v="61"/>
    <n v="0"/>
    <m/>
  </r>
  <r>
    <x v="0"/>
    <x v="907"/>
    <m/>
    <x v="1"/>
    <n v="1"/>
    <n v="1"/>
    <n v="255.15"/>
    <m/>
  </r>
  <r>
    <x v="0"/>
    <x v="908"/>
    <m/>
    <x v="0"/>
    <n v="84"/>
    <n v="65"/>
    <n v="0"/>
    <m/>
  </r>
  <r>
    <x v="0"/>
    <x v="909"/>
    <m/>
    <x v="0"/>
    <n v="22"/>
    <n v="22"/>
    <n v="0"/>
    <m/>
  </r>
  <r>
    <x v="0"/>
    <x v="910"/>
    <m/>
    <x v="0"/>
    <n v="7"/>
    <n v="7"/>
    <n v="0"/>
    <m/>
  </r>
  <r>
    <x v="0"/>
    <x v="911"/>
    <m/>
    <x v="0"/>
    <n v="44"/>
    <n v="42"/>
    <n v="0"/>
    <m/>
  </r>
  <r>
    <x v="0"/>
    <x v="912"/>
    <m/>
    <x v="0"/>
    <n v="77"/>
    <n v="69"/>
    <n v="0"/>
    <m/>
  </r>
  <r>
    <x v="0"/>
    <x v="913"/>
    <m/>
    <x v="0"/>
    <n v="129"/>
    <n v="118"/>
    <n v="0"/>
    <m/>
  </r>
  <r>
    <x v="0"/>
    <x v="913"/>
    <m/>
    <x v="1"/>
    <n v="1"/>
    <n v="1"/>
    <n v="255.15"/>
    <m/>
  </r>
  <r>
    <x v="0"/>
    <x v="914"/>
    <m/>
    <x v="0"/>
    <n v="87"/>
    <n v="86"/>
    <n v="0"/>
    <m/>
  </r>
  <r>
    <x v="0"/>
    <x v="914"/>
    <m/>
    <x v="1"/>
    <n v="2"/>
    <n v="2"/>
    <n v="510.3"/>
    <m/>
  </r>
  <r>
    <x v="0"/>
    <x v="915"/>
    <m/>
    <x v="0"/>
    <n v="198"/>
    <n v="175"/>
    <n v="0"/>
    <m/>
  </r>
  <r>
    <x v="0"/>
    <x v="916"/>
    <m/>
    <x v="0"/>
    <n v="424"/>
    <n v="379"/>
    <n v="0"/>
    <m/>
  </r>
  <r>
    <x v="0"/>
    <x v="917"/>
    <m/>
    <x v="0"/>
    <n v="260"/>
    <n v="230"/>
    <n v="0"/>
    <m/>
  </r>
  <r>
    <x v="0"/>
    <x v="917"/>
    <m/>
    <x v="1"/>
    <n v="1"/>
    <n v="1"/>
    <n v="255.15"/>
    <m/>
  </r>
  <r>
    <x v="0"/>
    <x v="918"/>
    <m/>
    <x v="0"/>
    <n v="19"/>
    <n v="19"/>
    <n v="0"/>
    <m/>
  </r>
  <r>
    <x v="0"/>
    <x v="919"/>
    <m/>
    <x v="0"/>
    <n v="62"/>
    <n v="62"/>
    <n v="0"/>
    <m/>
  </r>
  <r>
    <x v="0"/>
    <x v="920"/>
    <m/>
    <x v="0"/>
    <n v="84"/>
    <n v="80"/>
    <n v="0"/>
    <m/>
  </r>
  <r>
    <x v="0"/>
    <x v="920"/>
    <m/>
    <x v="1"/>
    <n v="2"/>
    <n v="2"/>
    <n v="510.3"/>
    <m/>
  </r>
  <r>
    <x v="0"/>
    <x v="921"/>
    <m/>
    <x v="0"/>
    <n v="21"/>
    <n v="20"/>
    <n v="0"/>
    <m/>
  </r>
  <r>
    <x v="0"/>
    <x v="922"/>
    <m/>
    <x v="0"/>
    <n v="135"/>
    <n v="119"/>
    <n v="0"/>
    <m/>
  </r>
  <r>
    <x v="0"/>
    <x v="923"/>
    <m/>
    <x v="0"/>
    <n v="105"/>
    <n v="55"/>
    <n v="0"/>
    <m/>
  </r>
  <r>
    <x v="0"/>
    <x v="924"/>
    <m/>
    <x v="0"/>
    <n v="151"/>
    <n v="137"/>
    <n v="0"/>
    <m/>
  </r>
  <r>
    <x v="0"/>
    <x v="924"/>
    <m/>
    <x v="1"/>
    <n v="2"/>
    <n v="1"/>
    <n v="255.15"/>
    <m/>
  </r>
  <r>
    <x v="0"/>
    <x v="925"/>
    <m/>
    <x v="0"/>
    <n v="77"/>
    <n v="68"/>
    <n v="0"/>
    <m/>
  </r>
  <r>
    <x v="0"/>
    <x v="925"/>
    <m/>
    <x v="1"/>
    <n v="33"/>
    <n v="29"/>
    <n v="7399.35"/>
    <m/>
  </r>
  <r>
    <x v="0"/>
    <x v="926"/>
    <m/>
    <x v="0"/>
    <n v="109"/>
    <n v="99"/>
    <n v="0"/>
    <m/>
  </r>
  <r>
    <x v="0"/>
    <x v="926"/>
    <m/>
    <x v="1"/>
    <n v="2"/>
    <n v="2"/>
    <n v="510.3"/>
    <m/>
  </r>
  <r>
    <x v="0"/>
    <x v="927"/>
    <m/>
    <x v="0"/>
    <n v="171"/>
    <n v="152"/>
    <n v="0"/>
    <m/>
  </r>
  <r>
    <x v="0"/>
    <x v="927"/>
    <m/>
    <x v="1"/>
    <n v="1"/>
    <n v="0"/>
    <n v="0"/>
    <m/>
  </r>
  <r>
    <x v="0"/>
    <x v="928"/>
    <m/>
    <x v="0"/>
    <n v="104"/>
    <n v="88"/>
    <n v="0"/>
    <m/>
  </r>
  <r>
    <x v="0"/>
    <x v="929"/>
    <m/>
    <x v="0"/>
    <n v="54"/>
    <n v="51"/>
    <n v="0"/>
    <m/>
  </r>
  <r>
    <x v="0"/>
    <x v="929"/>
    <m/>
    <x v="1"/>
    <n v="1"/>
    <n v="1"/>
    <n v="255.15"/>
    <m/>
  </r>
  <r>
    <x v="0"/>
    <x v="930"/>
    <m/>
    <x v="0"/>
    <n v="167"/>
    <n v="143"/>
    <n v="0"/>
    <m/>
  </r>
  <r>
    <x v="0"/>
    <x v="931"/>
    <m/>
    <x v="0"/>
    <n v="163"/>
    <n v="126"/>
    <n v="0"/>
    <m/>
  </r>
  <r>
    <x v="0"/>
    <x v="931"/>
    <m/>
    <x v="1"/>
    <n v="1"/>
    <n v="0"/>
    <n v="0"/>
    <m/>
  </r>
  <r>
    <x v="0"/>
    <x v="932"/>
    <m/>
    <x v="0"/>
    <n v="125"/>
    <n v="120"/>
    <n v="0"/>
    <m/>
  </r>
  <r>
    <x v="0"/>
    <x v="933"/>
    <m/>
    <x v="0"/>
    <n v="130"/>
    <n v="124"/>
    <n v="0"/>
    <m/>
  </r>
  <r>
    <x v="0"/>
    <x v="934"/>
    <m/>
    <x v="0"/>
    <n v="183"/>
    <n v="183"/>
    <n v="0"/>
    <m/>
  </r>
  <r>
    <x v="0"/>
    <x v="934"/>
    <m/>
    <x v="1"/>
    <n v="1"/>
    <n v="1"/>
    <n v="255.15"/>
    <m/>
  </r>
  <r>
    <x v="0"/>
    <x v="935"/>
    <m/>
    <x v="0"/>
    <n v="1022"/>
    <n v="1002"/>
    <n v="0"/>
    <m/>
  </r>
  <r>
    <x v="0"/>
    <x v="935"/>
    <m/>
    <x v="1"/>
    <n v="5"/>
    <n v="5"/>
    <n v="1275.75"/>
    <m/>
  </r>
  <r>
    <x v="0"/>
    <x v="936"/>
    <m/>
    <x v="0"/>
    <n v="173"/>
    <n v="171"/>
    <n v="0"/>
    <m/>
  </r>
  <r>
    <x v="0"/>
    <x v="936"/>
    <m/>
    <x v="1"/>
    <n v="13"/>
    <n v="13"/>
    <n v="3316.95"/>
    <m/>
  </r>
  <r>
    <x v="0"/>
    <x v="937"/>
    <m/>
    <x v="0"/>
    <n v="7"/>
    <n v="7"/>
    <n v="0"/>
    <m/>
  </r>
  <r>
    <x v="0"/>
    <x v="937"/>
    <m/>
    <x v="1"/>
    <n v="2"/>
    <n v="2"/>
    <n v="510.3"/>
    <m/>
  </r>
  <r>
    <x v="0"/>
    <x v="938"/>
    <m/>
    <x v="0"/>
    <n v="39"/>
    <n v="37"/>
    <n v="0"/>
    <m/>
  </r>
  <r>
    <x v="0"/>
    <x v="938"/>
    <m/>
    <x v="1"/>
    <n v="3"/>
    <n v="3"/>
    <n v="765.45"/>
    <m/>
  </r>
  <r>
    <x v="0"/>
    <x v="939"/>
    <m/>
    <x v="0"/>
    <n v="1000"/>
    <n v="989"/>
    <n v="0"/>
    <m/>
  </r>
  <r>
    <x v="0"/>
    <x v="939"/>
    <m/>
    <x v="1"/>
    <n v="279"/>
    <n v="275"/>
    <n v="70166.25"/>
    <m/>
  </r>
  <r>
    <x v="0"/>
    <x v="940"/>
    <m/>
    <x v="0"/>
    <n v="111"/>
    <n v="102"/>
    <n v="0"/>
    <m/>
  </r>
  <r>
    <x v="0"/>
    <x v="941"/>
    <m/>
    <x v="0"/>
    <n v="392"/>
    <n v="386"/>
    <n v="0"/>
    <m/>
  </r>
  <r>
    <x v="0"/>
    <x v="941"/>
    <m/>
    <x v="1"/>
    <n v="861"/>
    <n v="699"/>
    <n v="178349.85"/>
    <m/>
  </r>
  <r>
    <x v="0"/>
    <x v="942"/>
    <m/>
    <x v="0"/>
    <n v="901"/>
    <n v="895"/>
    <n v="0"/>
    <m/>
  </r>
  <r>
    <x v="0"/>
    <x v="942"/>
    <m/>
    <x v="1"/>
    <n v="5"/>
    <n v="5"/>
    <n v="1275.75"/>
    <m/>
  </r>
  <r>
    <x v="0"/>
    <x v="943"/>
    <m/>
    <x v="0"/>
    <n v="103"/>
    <n v="101"/>
    <n v="0"/>
    <m/>
  </r>
  <r>
    <x v="0"/>
    <x v="943"/>
    <m/>
    <x v="1"/>
    <n v="6"/>
    <n v="5"/>
    <n v="1275.75"/>
    <m/>
  </r>
  <r>
    <x v="0"/>
    <x v="944"/>
    <m/>
    <x v="0"/>
    <n v="65"/>
    <n v="65"/>
    <n v="0"/>
    <m/>
  </r>
  <r>
    <x v="0"/>
    <x v="944"/>
    <m/>
    <x v="1"/>
    <n v="77"/>
    <n v="77"/>
    <n v="19646.55"/>
    <m/>
  </r>
  <r>
    <x v="0"/>
    <x v="945"/>
    <m/>
    <x v="0"/>
    <n v="572"/>
    <n v="511"/>
    <n v="0"/>
    <m/>
  </r>
  <r>
    <x v="0"/>
    <x v="945"/>
    <m/>
    <x v="1"/>
    <n v="8"/>
    <n v="8"/>
    <n v="2041.2"/>
    <m/>
  </r>
  <r>
    <x v="0"/>
    <x v="946"/>
    <m/>
    <x v="0"/>
    <n v="166"/>
    <n v="150"/>
    <n v="0"/>
    <m/>
  </r>
  <r>
    <x v="0"/>
    <x v="947"/>
    <m/>
    <x v="0"/>
    <n v="239"/>
    <n v="237"/>
    <n v="0"/>
    <m/>
  </r>
  <r>
    <x v="0"/>
    <x v="948"/>
    <m/>
    <x v="0"/>
    <n v="2193"/>
    <n v="1645"/>
    <n v="0"/>
    <m/>
  </r>
  <r>
    <x v="0"/>
    <x v="948"/>
    <m/>
    <x v="1"/>
    <n v="3"/>
    <n v="1"/>
    <n v="255.15"/>
    <m/>
  </r>
  <r>
    <x v="0"/>
    <x v="949"/>
    <m/>
    <x v="0"/>
    <n v="35"/>
    <n v="35"/>
    <n v="0"/>
    <m/>
  </r>
  <r>
    <x v="0"/>
    <x v="950"/>
    <m/>
    <x v="0"/>
    <n v="431"/>
    <n v="429"/>
    <n v="0"/>
    <m/>
  </r>
  <r>
    <x v="0"/>
    <x v="950"/>
    <m/>
    <x v="1"/>
    <n v="814"/>
    <n v="814"/>
    <n v="207692.1"/>
    <m/>
  </r>
  <r>
    <x v="0"/>
    <x v="951"/>
    <m/>
    <x v="0"/>
    <n v="937"/>
    <n v="684"/>
    <n v="0"/>
    <m/>
  </r>
  <r>
    <x v="0"/>
    <x v="952"/>
    <m/>
    <x v="0"/>
    <n v="1254"/>
    <n v="910"/>
    <n v="0"/>
    <m/>
  </r>
  <r>
    <x v="0"/>
    <x v="952"/>
    <m/>
    <x v="1"/>
    <n v="2737"/>
    <n v="2151"/>
    <n v="548827.65"/>
    <m/>
  </r>
  <r>
    <x v="0"/>
    <x v="953"/>
    <m/>
    <x v="0"/>
    <n v="374"/>
    <n v="372"/>
    <n v="0"/>
    <m/>
  </r>
  <r>
    <x v="0"/>
    <x v="954"/>
    <m/>
    <x v="0"/>
    <n v="50"/>
    <n v="50"/>
    <n v="0"/>
    <m/>
  </r>
  <r>
    <x v="0"/>
    <x v="955"/>
    <m/>
    <x v="0"/>
    <n v="1"/>
    <n v="1"/>
    <n v="0"/>
    <m/>
  </r>
  <r>
    <x v="0"/>
    <x v="955"/>
    <m/>
    <x v="1"/>
    <n v="97"/>
    <n v="95"/>
    <n v="24239.25"/>
    <m/>
  </r>
  <r>
    <x v="0"/>
    <x v="956"/>
    <m/>
    <x v="0"/>
    <n v="327"/>
    <n v="327"/>
    <n v="0"/>
    <m/>
  </r>
  <r>
    <x v="0"/>
    <x v="957"/>
    <m/>
    <x v="0"/>
    <n v="156"/>
    <n v="142"/>
    <n v="0"/>
    <m/>
  </r>
  <r>
    <x v="0"/>
    <x v="957"/>
    <m/>
    <x v="1"/>
    <n v="4"/>
    <n v="4"/>
    <n v="1020.6"/>
    <m/>
  </r>
  <r>
    <x v="0"/>
    <x v="958"/>
    <m/>
    <x v="0"/>
    <n v="30"/>
    <n v="30"/>
    <n v="0"/>
    <m/>
  </r>
  <r>
    <x v="0"/>
    <x v="958"/>
    <m/>
    <x v="1"/>
    <n v="1"/>
    <n v="1"/>
    <n v="255.15"/>
    <m/>
  </r>
  <r>
    <x v="0"/>
    <x v="959"/>
    <m/>
    <x v="0"/>
    <n v="2"/>
    <n v="2"/>
    <n v="0"/>
    <m/>
  </r>
  <r>
    <x v="0"/>
    <x v="960"/>
    <m/>
    <x v="0"/>
    <n v="44"/>
    <n v="44"/>
    <n v="0"/>
    <m/>
  </r>
  <r>
    <x v="0"/>
    <x v="960"/>
    <m/>
    <x v="1"/>
    <n v="4"/>
    <n v="4"/>
    <n v="1020.6"/>
    <m/>
  </r>
  <r>
    <x v="0"/>
    <x v="961"/>
    <m/>
    <x v="0"/>
    <n v="17"/>
    <n v="17"/>
    <n v="0"/>
    <m/>
  </r>
  <r>
    <x v="0"/>
    <x v="962"/>
    <m/>
    <x v="0"/>
    <n v="119"/>
    <n v="119"/>
    <n v="0"/>
    <m/>
  </r>
  <r>
    <x v="0"/>
    <x v="963"/>
    <m/>
    <x v="0"/>
    <n v="115"/>
    <n v="115"/>
    <n v="0"/>
    <m/>
  </r>
  <r>
    <x v="0"/>
    <x v="963"/>
    <m/>
    <x v="1"/>
    <n v="10"/>
    <n v="10"/>
    <n v="2551.5"/>
    <m/>
  </r>
  <r>
    <x v="0"/>
    <x v="964"/>
    <m/>
    <x v="0"/>
    <n v="672"/>
    <n v="640"/>
    <n v="0"/>
    <m/>
  </r>
  <r>
    <x v="0"/>
    <x v="964"/>
    <m/>
    <x v="1"/>
    <n v="8"/>
    <n v="8"/>
    <n v="2041.2"/>
    <m/>
  </r>
  <r>
    <x v="0"/>
    <x v="965"/>
    <m/>
    <x v="0"/>
    <n v="39"/>
    <n v="39"/>
    <n v="0"/>
    <m/>
  </r>
  <r>
    <x v="0"/>
    <x v="966"/>
    <m/>
    <x v="0"/>
    <n v="63"/>
    <n v="63"/>
    <n v="0"/>
    <m/>
  </r>
  <r>
    <x v="0"/>
    <x v="967"/>
    <m/>
    <x v="0"/>
    <n v="42"/>
    <n v="41"/>
    <n v="0"/>
    <m/>
  </r>
  <r>
    <x v="0"/>
    <x v="967"/>
    <m/>
    <x v="1"/>
    <n v="154"/>
    <n v="154"/>
    <n v="39293.1"/>
    <m/>
  </r>
  <r>
    <x v="0"/>
    <x v="968"/>
    <m/>
    <x v="1"/>
    <n v="819"/>
    <n v="815"/>
    <n v="207947.25"/>
    <m/>
  </r>
  <r>
    <x v="0"/>
    <x v="969"/>
    <m/>
    <x v="0"/>
    <n v="8"/>
    <n v="8"/>
    <n v="0"/>
    <m/>
  </r>
  <r>
    <x v="0"/>
    <x v="970"/>
    <m/>
    <x v="0"/>
    <n v="11"/>
    <n v="11"/>
    <n v="0"/>
    <m/>
  </r>
  <r>
    <x v="0"/>
    <x v="971"/>
    <m/>
    <x v="0"/>
    <n v="2"/>
    <n v="2"/>
    <n v="0"/>
    <m/>
  </r>
  <r>
    <x v="0"/>
    <x v="971"/>
    <m/>
    <x v="1"/>
    <n v="313"/>
    <n v="312"/>
    <n v="79606.8"/>
    <m/>
  </r>
  <r>
    <x v="0"/>
    <x v="972"/>
    <m/>
    <x v="0"/>
    <n v="1"/>
    <n v="1"/>
    <n v="0"/>
    <m/>
  </r>
  <r>
    <x v="0"/>
    <x v="973"/>
    <m/>
    <x v="0"/>
    <n v="2"/>
    <n v="2"/>
    <n v="0"/>
    <m/>
  </r>
  <r>
    <x v="0"/>
    <x v="974"/>
    <m/>
    <x v="0"/>
    <n v="5"/>
    <n v="5"/>
    <n v="0"/>
    <m/>
  </r>
  <r>
    <x v="0"/>
    <x v="975"/>
    <m/>
    <x v="0"/>
    <n v="34"/>
    <n v="19"/>
    <n v="0"/>
    <m/>
  </r>
  <r>
    <x v="0"/>
    <x v="976"/>
    <m/>
    <x v="0"/>
    <n v="822"/>
    <n v="809"/>
    <n v="0"/>
    <m/>
  </r>
  <r>
    <x v="0"/>
    <x v="977"/>
    <m/>
    <x v="0"/>
    <n v="136"/>
    <n v="129"/>
    <n v="0"/>
    <m/>
  </r>
  <r>
    <x v="0"/>
    <x v="977"/>
    <m/>
    <x v="1"/>
    <n v="160"/>
    <n v="160"/>
    <n v="40824"/>
    <m/>
  </r>
  <r>
    <x v="0"/>
    <x v="978"/>
    <m/>
    <x v="0"/>
    <n v="421"/>
    <n v="419"/>
    <n v="0"/>
    <m/>
  </r>
  <r>
    <x v="0"/>
    <x v="979"/>
    <m/>
    <x v="0"/>
    <n v="1103"/>
    <n v="792"/>
    <n v="0"/>
    <m/>
  </r>
  <r>
    <x v="0"/>
    <x v="979"/>
    <m/>
    <x v="1"/>
    <n v="73"/>
    <n v="47"/>
    <n v="11992.05"/>
    <m/>
  </r>
  <r>
    <x v="0"/>
    <x v="980"/>
    <m/>
    <x v="0"/>
    <n v="333"/>
    <n v="328"/>
    <n v="0"/>
    <m/>
  </r>
  <r>
    <x v="0"/>
    <x v="980"/>
    <m/>
    <x v="1"/>
    <n v="9"/>
    <n v="7"/>
    <n v="1786.05"/>
    <m/>
  </r>
  <r>
    <x v="0"/>
    <x v="981"/>
    <m/>
    <x v="0"/>
    <n v="95"/>
    <n v="88"/>
    <n v="0"/>
    <m/>
  </r>
  <r>
    <x v="0"/>
    <x v="982"/>
    <m/>
    <x v="0"/>
    <n v="34"/>
    <n v="33"/>
    <n v="0"/>
    <m/>
  </r>
  <r>
    <x v="0"/>
    <x v="982"/>
    <m/>
    <x v="1"/>
    <n v="6"/>
    <n v="6"/>
    <n v="1530.9"/>
    <m/>
  </r>
  <r>
    <x v="0"/>
    <x v="983"/>
    <m/>
    <x v="0"/>
    <n v="37"/>
    <n v="36"/>
    <n v="0"/>
    <m/>
  </r>
  <r>
    <x v="0"/>
    <x v="983"/>
    <m/>
    <x v="1"/>
    <n v="3"/>
    <n v="3"/>
    <n v="765.45"/>
    <m/>
  </r>
  <r>
    <x v="0"/>
    <x v="984"/>
    <m/>
    <x v="0"/>
    <n v="66"/>
    <n v="66"/>
    <n v="0"/>
    <m/>
  </r>
  <r>
    <x v="0"/>
    <x v="985"/>
    <m/>
    <x v="0"/>
    <n v="64"/>
    <n v="64"/>
    <n v="0"/>
    <m/>
  </r>
  <r>
    <x v="0"/>
    <x v="986"/>
    <m/>
    <x v="0"/>
    <n v="27"/>
    <n v="27"/>
    <n v="0"/>
    <m/>
  </r>
  <r>
    <x v="0"/>
    <x v="987"/>
    <m/>
    <x v="0"/>
    <n v="11"/>
    <n v="11"/>
    <n v="0"/>
    <m/>
  </r>
  <r>
    <x v="0"/>
    <x v="988"/>
    <m/>
    <x v="0"/>
    <n v="50"/>
    <n v="50"/>
    <n v="0"/>
    <m/>
  </r>
  <r>
    <x v="0"/>
    <x v="988"/>
    <m/>
    <x v="1"/>
    <n v="1"/>
    <n v="1"/>
    <n v="255.15"/>
    <m/>
  </r>
  <r>
    <x v="0"/>
    <x v="989"/>
    <m/>
    <x v="0"/>
    <n v="45"/>
    <n v="45"/>
    <n v="0"/>
    <m/>
  </r>
  <r>
    <x v="0"/>
    <x v="990"/>
    <m/>
    <x v="0"/>
    <n v="4"/>
    <n v="4"/>
    <n v="0"/>
    <m/>
  </r>
  <r>
    <x v="0"/>
    <x v="991"/>
    <m/>
    <x v="0"/>
    <n v="72"/>
    <n v="72"/>
    <n v="0"/>
    <m/>
  </r>
  <r>
    <x v="0"/>
    <x v="992"/>
    <m/>
    <x v="0"/>
    <n v="81"/>
    <n v="70"/>
    <n v="0"/>
    <m/>
  </r>
  <r>
    <x v="0"/>
    <x v="993"/>
    <m/>
    <x v="0"/>
    <n v="140"/>
    <n v="136"/>
    <n v="0"/>
    <m/>
  </r>
  <r>
    <x v="0"/>
    <x v="993"/>
    <m/>
    <x v="1"/>
    <n v="1"/>
    <n v="1"/>
    <n v="255.15"/>
    <m/>
  </r>
  <r>
    <x v="0"/>
    <x v="994"/>
    <m/>
    <x v="0"/>
    <n v="80"/>
    <n v="78"/>
    <n v="0"/>
    <m/>
  </r>
  <r>
    <x v="0"/>
    <x v="994"/>
    <m/>
    <x v="1"/>
    <n v="1"/>
    <n v="1"/>
    <n v="255.15"/>
    <m/>
  </r>
  <r>
    <x v="0"/>
    <x v="995"/>
    <m/>
    <x v="0"/>
    <n v="1"/>
    <n v="1"/>
    <n v="0"/>
    <m/>
  </r>
  <r>
    <x v="0"/>
    <x v="996"/>
    <m/>
    <x v="0"/>
    <n v="28"/>
    <n v="28"/>
    <n v="0"/>
    <m/>
  </r>
  <r>
    <x v="0"/>
    <x v="997"/>
    <m/>
    <x v="0"/>
    <n v="7"/>
    <n v="6"/>
    <n v="0"/>
    <m/>
  </r>
  <r>
    <x v="0"/>
    <x v="998"/>
    <m/>
    <x v="0"/>
    <n v="39"/>
    <n v="39"/>
    <n v="0"/>
    <m/>
  </r>
  <r>
    <x v="0"/>
    <x v="998"/>
    <m/>
    <x v="1"/>
    <n v="1"/>
    <n v="1"/>
    <n v="255.15"/>
    <m/>
  </r>
  <r>
    <x v="0"/>
    <x v="999"/>
    <m/>
    <x v="0"/>
    <n v="3"/>
    <n v="3"/>
    <n v="0"/>
    <m/>
  </r>
  <r>
    <x v="0"/>
    <x v="999"/>
    <m/>
    <x v="1"/>
    <n v="1"/>
    <n v="1"/>
    <n v="255.15"/>
    <m/>
  </r>
  <r>
    <x v="0"/>
    <x v="1000"/>
    <m/>
    <x v="0"/>
    <n v="35"/>
    <n v="35"/>
    <n v="0"/>
    <m/>
  </r>
  <r>
    <x v="0"/>
    <x v="1001"/>
    <m/>
    <x v="0"/>
    <n v="48"/>
    <n v="48"/>
    <n v="0"/>
    <m/>
  </r>
  <r>
    <x v="0"/>
    <x v="1001"/>
    <m/>
    <x v="1"/>
    <n v="1"/>
    <n v="1"/>
    <n v="255.15"/>
    <m/>
  </r>
  <r>
    <x v="0"/>
    <x v="1002"/>
    <m/>
    <x v="0"/>
    <n v="9"/>
    <n v="9"/>
    <n v="0"/>
    <m/>
  </r>
  <r>
    <x v="0"/>
    <x v="1002"/>
    <m/>
    <x v="1"/>
    <n v="2"/>
    <n v="2"/>
    <n v="510.3"/>
    <m/>
  </r>
  <r>
    <x v="0"/>
    <x v="1003"/>
    <m/>
    <x v="0"/>
    <n v="24"/>
    <n v="24"/>
    <n v="0"/>
    <m/>
  </r>
  <r>
    <x v="0"/>
    <x v="1003"/>
    <m/>
    <x v="1"/>
    <n v="1"/>
    <n v="1"/>
    <n v="255.15"/>
    <m/>
  </r>
  <r>
    <x v="0"/>
    <x v="1004"/>
    <m/>
    <x v="0"/>
    <n v="14"/>
    <n v="14"/>
    <n v="0"/>
    <m/>
  </r>
  <r>
    <x v="0"/>
    <x v="1005"/>
    <m/>
    <x v="0"/>
    <n v="53"/>
    <n v="53"/>
    <n v="0"/>
    <m/>
  </r>
  <r>
    <x v="0"/>
    <x v="1005"/>
    <m/>
    <x v="1"/>
    <n v="1"/>
    <n v="1"/>
    <n v="255.15"/>
    <m/>
  </r>
  <r>
    <x v="0"/>
    <x v="1006"/>
    <m/>
    <x v="0"/>
    <n v="73"/>
    <n v="67"/>
    <n v="0"/>
    <m/>
  </r>
  <r>
    <x v="0"/>
    <x v="1007"/>
    <m/>
    <x v="0"/>
    <n v="15"/>
    <n v="15"/>
    <n v="0"/>
    <m/>
  </r>
  <r>
    <x v="0"/>
    <x v="1008"/>
    <m/>
    <x v="0"/>
    <n v="26"/>
    <n v="24"/>
    <n v="0"/>
    <m/>
  </r>
  <r>
    <x v="0"/>
    <x v="1008"/>
    <m/>
    <x v="1"/>
    <n v="3"/>
    <n v="3"/>
    <n v="765.45"/>
    <m/>
  </r>
  <r>
    <x v="0"/>
    <x v="1009"/>
    <m/>
    <x v="0"/>
    <n v="19"/>
    <n v="19"/>
    <n v="0"/>
    <m/>
  </r>
  <r>
    <x v="0"/>
    <x v="1010"/>
    <m/>
    <x v="0"/>
    <n v="41"/>
    <n v="40"/>
    <n v="0"/>
    <m/>
  </r>
  <r>
    <x v="0"/>
    <x v="1011"/>
    <m/>
    <x v="0"/>
    <n v="20"/>
    <n v="20"/>
    <n v="0"/>
    <m/>
  </r>
  <r>
    <x v="0"/>
    <x v="1011"/>
    <m/>
    <x v="1"/>
    <n v="1"/>
    <n v="1"/>
    <n v="255.15"/>
    <m/>
  </r>
  <r>
    <x v="0"/>
    <x v="1012"/>
    <m/>
    <x v="0"/>
    <n v="1074"/>
    <n v="65"/>
    <n v="0"/>
    <m/>
  </r>
  <r>
    <x v="0"/>
    <x v="1013"/>
    <m/>
    <x v="0"/>
    <n v="49"/>
    <n v="49"/>
    <n v="0"/>
    <m/>
  </r>
  <r>
    <x v="0"/>
    <x v="1014"/>
    <m/>
    <x v="0"/>
    <n v="20"/>
    <n v="20"/>
    <n v="0"/>
    <m/>
  </r>
  <r>
    <x v="0"/>
    <x v="1015"/>
    <m/>
    <x v="0"/>
    <n v="139"/>
    <n v="125"/>
    <n v="0"/>
    <m/>
  </r>
  <r>
    <x v="0"/>
    <x v="1015"/>
    <m/>
    <x v="1"/>
    <n v="8"/>
    <n v="8"/>
    <n v="2041.2"/>
    <m/>
  </r>
  <r>
    <x v="0"/>
    <x v="1016"/>
    <m/>
    <x v="0"/>
    <n v="27"/>
    <n v="27"/>
    <n v="0"/>
    <m/>
  </r>
  <r>
    <x v="0"/>
    <x v="1016"/>
    <m/>
    <x v="1"/>
    <n v="1"/>
    <n v="1"/>
    <n v="255.15"/>
    <m/>
  </r>
  <r>
    <x v="0"/>
    <x v="1017"/>
    <m/>
    <x v="0"/>
    <n v="41"/>
    <n v="40"/>
    <n v="0"/>
    <m/>
  </r>
  <r>
    <x v="0"/>
    <x v="1017"/>
    <m/>
    <x v="1"/>
    <n v="3"/>
    <n v="3"/>
    <n v="765.45"/>
    <m/>
  </r>
  <r>
    <x v="0"/>
    <x v="1018"/>
    <m/>
    <x v="0"/>
    <n v="15"/>
    <n v="15"/>
    <n v="0"/>
    <m/>
  </r>
  <r>
    <x v="0"/>
    <x v="1019"/>
    <m/>
    <x v="0"/>
    <n v="181"/>
    <n v="181"/>
    <n v="0"/>
    <m/>
  </r>
  <r>
    <x v="0"/>
    <x v="1019"/>
    <m/>
    <x v="1"/>
    <n v="353"/>
    <n v="351"/>
    <n v="89557.65"/>
    <m/>
  </r>
  <r>
    <x v="0"/>
    <x v="1020"/>
    <m/>
    <x v="0"/>
    <n v="33"/>
    <n v="33"/>
    <n v="0"/>
    <m/>
  </r>
  <r>
    <x v="0"/>
    <x v="1020"/>
    <m/>
    <x v="1"/>
    <n v="1"/>
    <n v="1"/>
    <n v="255.15"/>
    <m/>
  </r>
  <r>
    <x v="0"/>
    <x v="1021"/>
    <m/>
    <x v="0"/>
    <n v="408"/>
    <n v="404"/>
    <n v="0"/>
    <m/>
  </r>
  <r>
    <x v="0"/>
    <x v="1022"/>
    <m/>
    <x v="0"/>
    <n v="71"/>
    <n v="67"/>
    <n v="0"/>
    <m/>
  </r>
  <r>
    <x v="0"/>
    <x v="1023"/>
    <m/>
    <x v="0"/>
    <n v="33"/>
    <n v="31"/>
    <n v="0"/>
    <m/>
  </r>
  <r>
    <x v="0"/>
    <x v="1023"/>
    <m/>
    <x v="1"/>
    <n v="3"/>
    <n v="3"/>
    <n v="765.45"/>
    <m/>
  </r>
  <r>
    <x v="0"/>
    <x v="1024"/>
    <m/>
    <x v="0"/>
    <n v="36"/>
    <n v="36"/>
    <n v="0"/>
    <m/>
  </r>
  <r>
    <x v="0"/>
    <x v="1024"/>
    <m/>
    <x v="1"/>
    <n v="1"/>
    <n v="1"/>
    <n v="255.15"/>
    <m/>
  </r>
  <r>
    <x v="0"/>
    <x v="1025"/>
    <m/>
    <x v="0"/>
    <n v="385"/>
    <n v="385"/>
    <n v="0"/>
    <m/>
  </r>
  <r>
    <x v="0"/>
    <x v="1025"/>
    <m/>
    <x v="1"/>
    <n v="4"/>
    <n v="4"/>
    <n v="1020.6"/>
    <m/>
  </r>
  <r>
    <x v="0"/>
    <x v="1026"/>
    <m/>
    <x v="0"/>
    <n v="84"/>
    <n v="84"/>
    <n v="0"/>
    <m/>
  </r>
  <r>
    <x v="0"/>
    <x v="1027"/>
    <m/>
    <x v="0"/>
    <n v="118"/>
    <n v="116"/>
    <n v="0"/>
    <m/>
  </r>
  <r>
    <x v="0"/>
    <x v="1028"/>
    <m/>
    <x v="0"/>
    <n v="3"/>
    <n v="3"/>
    <n v="0"/>
    <m/>
  </r>
  <r>
    <x v="0"/>
    <x v="1029"/>
    <m/>
    <x v="0"/>
    <n v="52"/>
    <n v="50"/>
    <n v="0"/>
    <m/>
  </r>
  <r>
    <x v="0"/>
    <x v="1030"/>
    <m/>
    <x v="0"/>
    <n v="69"/>
    <n v="67"/>
    <n v="0"/>
    <m/>
  </r>
  <r>
    <x v="0"/>
    <x v="1031"/>
    <m/>
    <x v="0"/>
    <n v="11"/>
    <n v="11"/>
    <n v="0"/>
    <m/>
  </r>
  <r>
    <x v="0"/>
    <x v="1032"/>
    <m/>
    <x v="0"/>
    <n v="39"/>
    <n v="39"/>
    <n v="0"/>
    <m/>
  </r>
  <r>
    <x v="0"/>
    <x v="1032"/>
    <m/>
    <x v="1"/>
    <n v="121"/>
    <n v="121"/>
    <n v="30873.15"/>
    <m/>
  </r>
  <r>
    <x v="0"/>
    <x v="1033"/>
    <m/>
    <x v="0"/>
    <n v="58"/>
    <n v="56"/>
    <n v="0"/>
    <m/>
  </r>
  <r>
    <x v="0"/>
    <x v="1034"/>
    <m/>
    <x v="0"/>
    <n v="73"/>
    <n v="72"/>
    <n v="0"/>
    <m/>
  </r>
  <r>
    <x v="0"/>
    <x v="1035"/>
    <m/>
    <x v="0"/>
    <n v="27"/>
    <n v="27"/>
    <n v="0"/>
    <m/>
  </r>
  <r>
    <x v="0"/>
    <x v="1035"/>
    <m/>
    <x v="1"/>
    <n v="7"/>
    <n v="7"/>
    <n v="1786.05"/>
    <m/>
  </r>
  <r>
    <x v="0"/>
    <x v="1036"/>
    <m/>
    <x v="0"/>
    <n v="130"/>
    <n v="128"/>
    <n v="0"/>
    <m/>
  </r>
  <r>
    <x v="0"/>
    <x v="1036"/>
    <m/>
    <x v="1"/>
    <n v="1"/>
    <n v="1"/>
    <n v="255.15"/>
    <m/>
  </r>
  <r>
    <x v="0"/>
    <x v="1037"/>
    <m/>
    <x v="0"/>
    <n v="1005"/>
    <n v="996"/>
    <n v="0"/>
    <m/>
  </r>
  <r>
    <x v="0"/>
    <x v="1037"/>
    <m/>
    <x v="1"/>
    <n v="1107"/>
    <n v="1099"/>
    <n v="280409.84999999998"/>
    <m/>
  </r>
  <r>
    <x v="0"/>
    <x v="1038"/>
    <m/>
    <x v="0"/>
    <n v="43"/>
    <n v="42"/>
    <n v="0"/>
    <m/>
  </r>
  <r>
    <x v="0"/>
    <x v="1039"/>
    <m/>
    <x v="0"/>
    <n v="770"/>
    <n v="767"/>
    <n v="0"/>
    <m/>
  </r>
  <r>
    <x v="0"/>
    <x v="1039"/>
    <m/>
    <x v="1"/>
    <n v="527"/>
    <n v="525"/>
    <n v="133953.75"/>
    <m/>
  </r>
  <r>
    <x v="0"/>
    <x v="1040"/>
    <m/>
    <x v="0"/>
    <n v="27"/>
    <n v="27"/>
    <n v="0"/>
    <m/>
  </r>
  <r>
    <x v="0"/>
    <x v="1041"/>
    <m/>
    <x v="0"/>
    <n v="3150"/>
    <n v="2921"/>
    <n v="0"/>
    <m/>
  </r>
  <r>
    <x v="0"/>
    <x v="1041"/>
    <m/>
    <x v="1"/>
    <n v="17"/>
    <n v="17"/>
    <n v="4337.55"/>
    <m/>
  </r>
  <r>
    <x v="0"/>
    <x v="1042"/>
    <m/>
    <x v="0"/>
    <n v="11"/>
    <n v="10"/>
    <n v="0"/>
    <m/>
  </r>
  <r>
    <x v="0"/>
    <x v="1042"/>
    <m/>
    <x v="1"/>
    <n v="2"/>
    <n v="2"/>
    <n v="510.3"/>
    <m/>
  </r>
  <r>
    <x v="0"/>
    <x v="1043"/>
    <m/>
    <x v="0"/>
    <n v="112"/>
    <n v="112"/>
    <n v="0"/>
    <m/>
  </r>
  <r>
    <x v="0"/>
    <x v="1043"/>
    <m/>
    <x v="1"/>
    <n v="1"/>
    <n v="1"/>
    <n v="255.15"/>
    <m/>
  </r>
  <r>
    <x v="0"/>
    <x v="1044"/>
    <m/>
    <x v="0"/>
    <n v="87"/>
    <n v="83"/>
    <n v="0"/>
    <m/>
  </r>
  <r>
    <x v="0"/>
    <x v="1045"/>
    <m/>
    <x v="0"/>
    <n v="101"/>
    <n v="97"/>
    <n v="0"/>
    <m/>
  </r>
  <r>
    <x v="0"/>
    <x v="1046"/>
    <m/>
    <x v="0"/>
    <n v="85"/>
    <n v="84"/>
    <n v="0"/>
    <m/>
  </r>
  <r>
    <x v="0"/>
    <x v="1046"/>
    <m/>
    <x v="1"/>
    <n v="1"/>
    <n v="1"/>
    <n v="255.15"/>
    <m/>
  </r>
  <r>
    <x v="0"/>
    <x v="1047"/>
    <m/>
    <x v="0"/>
    <n v="19"/>
    <n v="19"/>
    <n v="0"/>
    <m/>
  </r>
  <r>
    <x v="0"/>
    <x v="1047"/>
    <m/>
    <x v="1"/>
    <n v="1"/>
    <n v="1"/>
    <n v="255.15"/>
    <m/>
  </r>
  <r>
    <x v="0"/>
    <x v="1048"/>
    <m/>
    <x v="0"/>
    <n v="35"/>
    <n v="35"/>
    <n v="0"/>
    <m/>
  </r>
  <r>
    <x v="0"/>
    <x v="1049"/>
    <m/>
    <x v="0"/>
    <n v="19"/>
    <n v="19"/>
    <n v="0"/>
    <m/>
  </r>
  <r>
    <x v="0"/>
    <x v="1050"/>
    <m/>
    <x v="0"/>
    <n v="16"/>
    <n v="16"/>
    <n v="0"/>
    <m/>
  </r>
  <r>
    <x v="0"/>
    <x v="1051"/>
    <m/>
    <x v="0"/>
    <n v="24"/>
    <n v="24"/>
    <n v="0"/>
    <m/>
  </r>
  <r>
    <x v="0"/>
    <x v="1051"/>
    <m/>
    <x v="1"/>
    <n v="2"/>
    <n v="2"/>
    <n v="510.3"/>
    <m/>
  </r>
  <r>
    <x v="0"/>
    <x v="1052"/>
    <m/>
    <x v="0"/>
    <n v="33"/>
    <n v="33"/>
    <n v="0"/>
    <m/>
  </r>
  <r>
    <x v="0"/>
    <x v="1053"/>
    <m/>
    <x v="0"/>
    <n v="134"/>
    <n v="119"/>
    <n v="0"/>
    <m/>
  </r>
  <r>
    <x v="0"/>
    <x v="1053"/>
    <m/>
    <x v="1"/>
    <n v="2"/>
    <n v="2"/>
    <n v="510.3"/>
    <m/>
  </r>
  <r>
    <x v="0"/>
    <x v="1054"/>
    <m/>
    <x v="0"/>
    <n v="143"/>
    <n v="132"/>
    <n v="0"/>
    <m/>
  </r>
  <r>
    <x v="0"/>
    <x v="1054"/>
    <m/>
    <x v="1"/>
    <n v="33"/>
    <n v="31"/>
    <n v="7909.65"/>
    <m/>
  </r>
  <r>
    <x v="0"/>
    <x v="1055"/>
    <m/>
    <x v="0"/>
    <n v="842"/>
    <n v="837"/>
    <n v="0"/>
    <m/>
  </r>
  <r>
    <x v="0"/>
    <x v="1056"/>
    <m/>
    <x v="0"/>
    <n v="124"/>
    <n v="124"/>
    <n v="0"/>
    <m/>
  </r>
  <r>
    <x v="0"/>
    <x v="1056"/>
    <m/>
    <x v="1"/>
    <n v="53"/>
    <n v="53"/>
    <n v="13522.95"/>
    <m/>
  </r>
  <r>
    <x v="0"/>
    <x v="1057"/>
    <m/>
    <x v="0"/>
    <n v="869"/>
    <n v="562"/>
    <n v="0"/>
    <m/>
  </r>
  <r>
    <x v="0"/>
    <x v="1058"/>
    <m/>
    <x v="0"/>
    <n v="25"/>
    <n v="24"/>
    <n v="0"/>
    <m/>
  </r>
  <r>
    <x v="0"/>
    <x v="1059"/>
    <m/>
    <x v="0"/>
    <n v="37"/>
    <n v="37"/>
    <n v="0"/>
    <m/>
  </r>
  <r>
    <x v="0"/>
    <x v="1059"/>
    <m/>
    <x v="1"/>
    <n v="2"/>
    <n v="2"/>
    <n v="510.3"/>
    <m/>
  </r>
  <r>
    <x v="0"/>
    <x v="1060"/>
    <m/>
    <x v="0"/>
    <n v="80"/>
    <n v="80"/>
    <n v="0"/>
    <m/>
  </r>
  <r>
    <x v="0"/>
    <x v="1060"/>
    <m/>
    <x v="1"/>
    <n v="2"/>
    <n v="2"/>
    <n v="510.3"/>
    <m/>
  </r>
  <r>
    <x v="0"/>
    <x v="1061"/>
    <m/>
    <x v="0"/>
    <n v="41"/>
    <n v="41"/>
    <n v="0"/>
    <m/>
  </r>
  <r>
    <x v="0"/>
    <x v="1062"/>
    <m/>
    <x v="0"/>
    <n v="29"/>
    <n v="27"/>
    <n v="0"/>
    <m/>
  </r>
  <r>
    <x v="0"/>
    <x v="1062"/>
    <m/>
    <x v="1"/>
    <n v="2"/>
    <n v="2"/>
    <n v="510.3"/>
    <m/>
  </r>
  <r>
    <x v="0"/>
    <x v="1063"/>
    <m/>
    <x v="0"/>
    <n v="37"/>
    <n v="37"/>
    <n v="0"/>
    <m/>
  </r>
  <r>
    <x v="0"/>
    <x v="1063"/>
    <m/>
    <x v="1"/>
    <n v="2"/>
    <n v="2"/>
    <n v="510.3"/>
    <m/>
  </r>
  <r>
    <x v="0"/>
    <x v="1064"/>
    <m/>
    <x v="0"/>
    <n v="36"/>
    <n v="32"/>
    <n v="0"/>
    <m/>
  </r>
  <r>
    <x v="0"/>
    <x v="1064"/>
    <m/>
    <x v="1"/>
    <n v="1"/>
    <n v="1"/>
    <n v="255.15"/>
    <m/>
  </r>
  <r>
    <x v="0"/>
    <x v="1065"/>
    <m/>
    <x v="0"/>
    <n v="24"/>
    <n v="24"/>
    <n v="0"/>
    <m/>
  </r>
  <r>
    <x v="0"/>
    <x v="1066"/>
    <m/>
    <x v="0"/>
    <n v="26"/>
    <n v="25"/>
    <n v="0"/>
    <m/>
  </r>
  <r>
    <x v="0"/>
    <x v="1066"/>
    <m/>
    <x v="1"/>
    <n v="1"/>
    <n v="0"/>
    <n v="0"/>
    <m/>
  </r>
  <r>
    <x v="0"/>
    <x v="1067"/>
    <m/>
    <x v="0"/>
    <n v="40"/>
    <n v="37"/>
    <n v="0"/>
    <m/>
  </r>
  <r>
    <x v="0"/>
    <x v="1067"/>
    <m/>
    <x v="1"/>
    <n v="21"/>
    <n v="21"/>
    <n v="5358.15"/>
    <m/>
  </r>
  <r>
    <x v="0"/>
    <x v="1068"/>
    <m/>
    <x v="0"/>
    <n v="119"/>
    <n v="119"/>
    <n v="0"/>
    <m/>
  </r>
  <r>
    <x v="0"/>
    <x v="1068"/>
    <m/>
    <x v="1"/>
    <n v="1"/>
    <n v="1"/>
    <n v="255.15"/>
    <m/>
  </r>
  <r>
    <x v="0"/>
    <x v="1069"/>
    <m/>
    <x v="0"/>
    <n v="12"/>
    <n v="12"/>
    <n v="0"/>
    <m/>
  </r>
  <r>
    <x v="0"/>
    <x v="1069"/>
    <m/>
    <x v="1"/>
    <n v="2"/>
    <n v="2"/>
    <n v="510.3"/>
    <m/>
  </r>
  <r>
    <x v="0"/>
    <x v="1070"/>
    <m/>
    <x v="0"/>
    <n v="18"/>
    <n v="18"/>
    <n v="0"/>
    <m/>
  </r>
  <r>
    <x v="0"/>
    <x v="1071"/>
    <m/>
    <x v="0"/>
    <n v="35"/>
    <n v="35"/>
    <n v="0"/>
    <m/>
  </r>
  <r>
    <x v="0"/>
    <x v="1072"/>
    <m/>
    <x v="0"/>
    <n v="74"/>
    <n v="73"/>
    <n v="0"/>
    <m/>
  </r>
  <r>
    <x v="0"/>
    <x v="1073"/>
    <m/>
    <x v="0"/>
    <n v="23"/>
    <n v="23"/>
    <n v="0"/>
    <m/>
  </r>
  <r>
    <x v="0"/>
    <x v="1073"/>
    <m/>
    <x v="1"/>
    <n v="4"/>
    <n v="4"/>
    <n v="1020.6"/>
    <m/>
  </r>
  <r>
    <x v="0"/>
    <x v="1074"/>
    <m/>
    <x v="0"/>
    <n v="49"/>
    <n v="49"/>
    <n v="0"/>
    <m/>
  </r>
  <r>
    <x v="0"/>
    <x v="1074"/>
    <m/>
    <x v="1"/>
    <n v="4"/>
    <n v="4"/>
    <n v="1020.6"/>
    <m/>
  </r>
  <r>
    <x v="0"/>
    <x v="1075"/>
    <m/>
    <x v="0"/>
    <n v="8"/>
    <n v="8"/>
    <n v="0"/>
    <m/>
  </r>
  <r>
    <x v="0"/>
    <x v="1075"/>
    <m/>
    <x v="1"/>
    <n v="2"/>
    <n v="2"/>
    <n v="510.3"/>
    <m/>
  </r>
  <r>
    <x v="0"/>
    <x v="1076"/>
    <m/>
    <x v="0"/>
    <n v="36"/>
    <n v="36"/>
    <n v="0"/>
    <m/>
  </r>
  <r>
    <x v="0"/>
    <x v="1077"/>
    <m/>
    <x v="0"/>
    <n v="44"/>
    <n v="44"/>
    <n v="0"/>
    <m/>
  </r>
  <r>
    <x v="0"/>
    <x v="1077"/>
    <m/>
    <x v="1"/>
    <n v="3"/>
    <n v="3"/>
    <n v="765.45"/>
    <m/>
  </r>
  <r>
    <x v="0"/>
    <x v="1078"/>
    <m/>
    <x v="0"/>
    <n v="25"/>
    <n v="25"/>
    <n v="0"/>
    <m/>
  </r>
  <r>
    <x v="0"/>
    <x v="1078"/>
    <m/>
    <x v="1"/>
    <n v="87"/>
    <n v="85"/>
    <n v="21687.75"/>
    <m/>
  </r>
  <r>
    <x v="0"/>
    <x v="1079"/>
    <m/>
    <x v="0"/>
    <n v="45"/>
    <n v="42"/>
    <n v="0"/>
    <m/>
  </r>
  <r>
    <x v="0"/>
    <x v="1080"/>
    <m/>
    <x v="0"/>
    <n v="120"/>
    <n v="115"/>
    <n v="0"/>
    <m/>
  </r>
  <r>
    <x v="0"/>
    <x v="1080"/>
    <m/>
    <x v="1"/>
    <n v="2"/>
    <n v="2"/>
    <n v="510.3"/>
    <m/>
  </r>
  <r>
    <x v="0"/>
    <x v="1081"/>
    <m/>
    <x v="0"/>
    <n v="31"/>
    <n v="30"/>
    <n v="0"/>
    <m/>
  </r>
  <r>
    <x v="0"/>
    <x v="1082"/>
    <m/>
    <x v="0"/>
    <n v="37"/>
    <n v="37"/>
    <n v="0"/>
    <m/>
  </r>
  <r>
    <x v="0"/>
    <x v="1083"/>
    <m/>
    <x v="0"/>
    <n v="316"/>
    <n v="252"/>
    <n v="0"/>
    <m/>
  </r>
  <r>
    <x v="0"/>
    <x v="1083"/>
    <m/>
    <x v="1"/>
    <n v="2"/>
    <n v="2"/>
    <n v="510.3"/>
    <m/>
  </r>
  <r>
    <x v="0"/>
    <x v="1084"/>
    <m/>
    <x v="0"/>
    <n v="268"/>
    <n v="256"/>
    <n v="0"/>
    <m/>
  </r>
  <r>
    <x v="0"/>
    <x v="1085"/>
    <m/>
    <x v="0"/>
    <n v="22"/>
    <n v="22"/>
    <n v="0"/>
    <m/>
  </r>
  <r>
    <x v="0"/>
    <x v="1086"/>
    <m/>
    <x v="0"/>
    <n v="805"/>
    <n v="801"/>
    <n v="0"/>
    <m/>
  </r>
  <r>
    <x v="0"/>
    <x v="1087"/>
    <m/>
    <x v="0"/>
    <n v="27"/>
    <n v="27"/>
    <n v="0"/>
    <m/>
  </r>
  <r>
    <x v="0"/>
    <x v="1087"/>
    <m/>
    <x v="1"/>
    <n v="1"/>
    <n v="1"/>
    <n v="255.15"/>
    <m/>
  </r>
  <r>
    <x v="0"/>
    <x v="1088"/>
    <m/>
    <x v="0"/>
    <n v="32"/>
    <n v="32"/>
    <n v="0"/>
    <m/>
  </r>
  <r>
    <x v="0"/>
    <x v="1089"/>
    <m/>
    <x v="0"/>
    <n v="513"/>
    <n v="508"/>
    <n v="0"/>
    <m/>
  </r>
  <r>
    <x v="0"/>
    <x v="1089"/>
    <m/>
    <x v="1"/>
    <n v="578"/>
    <n v="575"/>
    <n v="146711.25"/>
    <m/>
  </r>
  <r>
    <x v="0"/>
    <x v="1090"/>
    <m/>
    <x v="0"/>
    <n v="22"/>
    <n v="21"/>
    <n v="0"/>
    <m/>
  </r>
  <r>
    <x v="0"/>
    <x v="1091"/>
    <m/>
    <x v="0"/>
    <n v="41"/>
    <n v="41"/>
    <n v="0"/>
    <m/>
  </r>
  <r>
    <x v="0"/>
    <x v="1092"/>
    <m/>
    <x v="0"/>
    <n v="8"/>
    <n v="8"/>
    <n v="0"/>
    <m/>
  </r>
  <r>
    <x v="0"/>
    <x v="1092"/>
    <m/>
    <x v="1"/>
    <n v="1"/>
    <n v="1"/>
    <n v="255.15"/>
    <m/>
  </r>
  <r>
    <x v="0"/>
    <x v="1093"/>
    <m/>
    <x v="0"/>
    <n v="38"/>
    <n v="37"/>
    <n v="0"/>
    <m/>
  </r>
  <r>
    <x v="0"/>
    <x v="1093"/>
    <m/>
    <x v="1"/>
    <n v="1"/>
    <n v="1"/>
    <n v="255.15"/>
    <m/>
  </r>
  <r>
    <x v="0"/>
    <x v="1094"/>
    <m/>
    <x v="0"/>
    <n v="22"/>
    <n v="21"/>
    <n v="0"/>
    <m/>
  </r>
  <r>
    <x v="0"/>
    <x v="1095"/>
    <m/>
    <x v="0"/>
    <n v="22"/>
    <n v="22"/>
    <n v="0"/>
    <m/>
  </r>
  <r>
    <x v="0"/>
    <x v="1096"/>
    <m/>
    <x v="0"/>
    <n v="33"/>
    <n v="32"/>
    <n v="0"/>
    <m/>
  </r>
  <r>
    <x v="0"/>
    <x v="1097"/>
    <m/>
    <x v="0"/>
    <n v="421"/>
    <n v="420"/>
    <n v="0"/>
    <m/>
  </r>
  <r>
    <x v="0"/>
    <x v="1097"/>
    <m/>
    <x v="1"/>
    <n v="1"/>
    <n v="1"/>
    <n v="255.15"/>
    <m/>
  </r>
  <r>
    <x v="0"/>
    <x v="1098"/>
    <m/>
    <x v="0"/>
    <n v="126"/>
    <n v="126"/>
    <n v="0"/>
    <m/>
  </r>
  <r>
    <x v="0"/>
    <x v="1099"/>
    <m/>
    <x v="0"/>
    <n v="9"/>
    <n v="9"/>
    <n v="0"/>
    <m/>
  </r>
  <r>
    <x v="0"/>
    <x v="1100"/>
    <m/>
    <x v="0"/>
    <n v="45"/>
    <n v="45"/>
    <n v="0"/>
    <m/>
  </r>
  <r>
    <x v="0"/>
    <x v="1101"/>
    <m/>
    <x v="0"/>
    <n v="135"/>
    <n v="135"/>
    <n v="0"/>
    <m/>
  </r>
  <r>
    <x v="0"/>
    <x v="1101"/>
    <m/>
    <x v="1"/>
    <n v="326"/>
    <n v="324"/>
    <n v="82668.600000000006"/>
    <m/>
  </r>
  <r>
    <x v="0"/>
    <x v="1102"/>
    <m/>
    <x v="0"/>
    <n v="35"/>
    <n v="31"/>
    <n v="0"/>
    <m/>
  </r>
  <r>
    <x v="0"/>
    <x v="1102"/>
    <m/>
    <x v="1"/>
    <n v="1"/>
    <n v="1"/>
    <n v="255.15"/>
    <m/>
  </r>
  <r>
    <x v="0"/>
    <x v="1103"/>
    <m/>
    <x v="0"/>
    <n v="85"/>
    <n v="85"/>
    <n v="0"/>
    <m/>
  </r>
  <r>
    <x v="0"/>
    <x v="1103"/>
    <m/>
    <x v="1"/>
    <n v="1"/>
    <n v="1"/>
    <n v="255.15"/>
    <m/>
  </r>
  <r>
    <x v="0"/>
    <x v="1104"/>
    <m/>
    <x v="0"/>
    <n v="111"/>
    <n v="110"/>
    <n v="0"/>
    <m/>
  </r>
  <r>
    <x v="0"/>
    <x v="1105"/>
    <m/>
    <x v="0"/>
    <n v="582"/>
    <n v="581"/>
    <n v="0"/>
    <m/>
  </r>
  <r>
    <x v="0"/>
    <x v="1105"/>
    <m/>
    <x v="1"/>
    <n v="7"/>
    <n v="7"/>
    <n v="1786.05"/>
    <m/>
  </r>
  <r>
    <x v="0"/>
    <x v="1106"/>
    <m/>
    <x v="0"/>
    <n v="45"/>
    <n v="40"/>
    <n v="0"/>
    <m/>
  </r>
  <r>
    <x v="0"/>
    <x v="1106"/>
    <m/>
    <x v="1"/>
    <n v="1"/>
    <n v="1"/>
    <n v="255.15"/>
    <m/>
  </r>
  <r>
    <x v="0"/>
    <x v="1107"/>
    <m/>
    <x v="0"/>
    <n v="82"/>
    <n v="76"/>
    <n v="0"/>
    <m/>
  </r>
  <r>
    <x v="0"/>
    <x v="1107"/>
    <m/>
    <x v="1"/>
    <n v="1"/>
    <n v="1"/>
    <n v="255.15"/>
    <m/>
  </r>
  <r>
    <x v="0"/>
    <x v="1108"/>
    <m/>
    <x v="0"/>
    <n v="13"/>
    <n v="13"/>
    <n v="0"/>
    <m/>
  </r>
  <r>
    <x v="0"/>
    <x v="1109"/>
    <m/>
    <x v="0"/>
    <n v="52"/>
    <n v="51"/>
    <n v="0"/>
    <m/>
  </r>
  <r>
    <x v="0"/>
    <x v="1110"/>
    <m/>
    <x v="0"/>
    <n v="23"/>
    <n v="23"/>
    <n v="0"/>
    <m/>
  </r>
  <r>
    <x v="0"/>
    <x v="1110"/>
    <m/>
    <x v="1"/>
    <n v="2"/>
    <n v="2"/>
    <n v="510.3"/>
    <m/>
  </r>
  <r>
    <x v="0"/>
    <x v="1111"/>
    <m/>
    <x v="0"/>
    <n v="82"/>
    <n v="73"/>
    <n v="0"/>
    <m/>
  </r>
  <r>
    <x v="0"/>
    <x v="1111"/>
    <m/>
    <x v="1"/>
    <n v="1"/>
    <n v="1"/>
    <n v="255.15"/>
    <m/>
  </r>
  <r>
    <x v="0"/>
    <x v="1112"/>
    <m/>
    <x v="0"/>
    <n v="15"/>
    <n v="15"/>
    <n v="0"/>
    <m/>
  </r>
  <r>
    <x v="0"/>
    <x v="1113"/>
    <m/>
    <x v="0"/>
    <n v="70"/>
    <n v="67"/>
    <n v="0"/>
    <m/>
  </r>
  <r>
    <x v="0"/>
    <x v="1113"/>
    <m/>
    <x v="1"/>
    <n v="8"/>
    <n v="8"/>
    <n v="2041.2"/>
    <m/>
  </r>
  <r>
    <x v="0"/>
    <x v="1114"/>
    <m/>
    <x v="0"/>
    <n v="35"/>
    <n v="35"/>
    <n v="0"/>
    <m/>
  </r>
  <r>
    <x v="0"/>
    <x v="1115"/>
    <m/>
    <x v="0"/>
    <n v="20"/>
    <n v="19"/>
    <n v="0"/>
    <m/>
  </r>
  <r>
    <x v="0"/>
    <x v="1115"/>
    <m/>
    <x v="1"/>
    <n v="1"/>
    <n v="1"/>
    <n v="255.15"/>
    <m/>
  </r>
  <r>
    <x v="0"/>
    <x v="1116"/>
    <m/>
    <x v="0"/>
    <n v="26"/>
    <n v="26"/>
    <n v="0"/>
    <m/>
  </r>
  <r>
    <x v="0"/>
    <x v="1117"/>
    <m/>
    <x v="0"/>
    <n v="62"/>
    <n v="58"/>
    <n v="0"/>
    <m/>
  </r>
  <r>
    <x v="0"/>
    <x v="1118"/>
    <m/>
    <x v="0"/>
    <n v="75"/>
    <n v="73"/>
    <n v="0"/>
    <m/>
  </r>
  <r>
    <x v="0"/>
    <x v="1119"/>
    <m/>
    <x v="0"/>
    <n v="89"/>
    <n v="89"/>
    <n v="0"/>
    <m/>
  </r>
  <r>
    <x v="0"/>
    <x v="1120"/>
    <m/>
    <x v="0"/>
    <n v="41"/>
    <n v="37"/>
    <n v="0"/>
    <m/>
  </r>
  <r>
    <x v="0"/>
    <x v="1121"/>
    <m/>
    <x v="0"/>
    <n v="10"/>
    <n v="9"/>
    <n v="0"/>
    <m/>
  </r>
  <r>
    <x v="0"/>
    <x v="1122"/>
    <m/>
    <x v="0"/>
    <n v="6"/>
    <n v="6"/>
    <n v="0"/>
    <m/>
  </r>
  <r>
    <x v="0"/>
    <x v="1123"/>
    <m/>
    <x v="0"/>
    <n v="24"/>
    <n v="20"/>
    <n v="0"/>
    <m/>
  </r>
  <r>
    <x v="0"/>
    <x v="1124"/>
    <m/>
    <x v="0"/>
    <n v="32"/>
    <n v="32"/>
    <n v="0"/>
    <m/>
  </r>
  <r>
    <x v="0"/>
    <x v="1125"/>
    <m/>
    <x v="0"/>
    <n v="33"/>
    <n v="33"/>
    <n v="0"/>
    <m/>
  </r>
  <r>
    <x v="0"/>
    <x v="1126"/>
    <m/>
    <x v="0"/>
    <n v="40"/>
    <n v="40"/>
    <n v="0"/>
    <m/>
  </r>
  <r>
    <x v="0"/>
    <x v="1126"/>
    <m/>
    <x v="1"/>
    <n v="6"/>
    <n v="6"/>
    <n v="1530.9"/>
    <m/>
  </r>
  <r>
    <x v="0"/>
    <x v="1127"/>
    <m/>
    <x v="0"/>
    <n v="18"/>
    <n v="18"/>
    <n v="0"/>
    <m/>
  </r>
  <r>
    <x v="0"/>
    <x v="1127"/>
    <m/>
    <x v="1"/>
    <n v="1"/>
    <n v="1"/>
    <n v="255.15"/>
    <m/>
  </r>
  <r>
    <x v="0"/>
    <x v="1128"/>
    <m/>
    <x v="0"/>
    <n v="24"/>
    <n v="24"/>
    <n v="0"/>
    <m/>
  </r>
  <r>
    <x v="0"/>
    <x v="1129"/>
    <m/>
    <x v="0"/>
    <n v="97"/>
    <n v="91"/>
    <n v="0"/>
    <m/>
  </r>
  <r>
    <x v="0"/>
    <x v="1130"/>
    <m/>
    <x v="0"/>
    <n v="163"/>
    <n v="129"/>
    <n v="0"/>
    <m/>
  </r>
  <r>
    <x v="0"/>
    <x v="1130"/>
    <m/>
    <x v="1"/>
    <n v="1"/>
    <n v="1"/>
    <n v="255.15"/>
    <m/>
  </r>
  <r>
    <x v="0"/>
    <x v="1131"/>
    <m/>
    <x v="0"/>
    <n v="107"/>
    <n v="107"/>
    <n v="0"/>
    <m/>
  </r>
  <r>
    <x v="0"/>
    <x v="1132"/>
    <m/>
    <x v="0"/>
    <n v="108"/>
    <n v="108"/>
    <n v="0"/>
    <m/>
  </r>
  <r>
    <x v="0"/>
    <x v="1133"/>
    <m/>
    <x v="0"/>
    <n v="57"/>
    <n v="57"/>
    <n v="0"/>
    <m/>
  </r>
  <r>
    <x v="0"/>
    <x v="1134"/>
    <m/>
    <x v="0"/>
    <n v="1"/>
    <n v="1"/>
    <n v="0"/>
    <m/>
  </r>
  <r>
    <x v="0"/>
    <x v="1135"/>
    <m/>
    <x v="0"/>
    <n v="15"/>
    <n v="15"/>
    <n v="0"/>
    <m/>
  </r>
  <r>
    <x v="0"/>
    <x v="1136"/>
    <m/>
    <x v="0"/>
    <n v="22"/>
    <n v="22"/>
    <n v="0"/>
    <m/>
  </r>
  <r>
    <x v="0"/>
    <x v="1136"/>
    <m/>
    <x v="1"/>
    <n v="1238"/>
    <n v="1231"/>
    <n v="314089.65000000002"/>
    <m/>
  </r>
  <r>
    <x v="0"/>
    <x v="1137"/>
    <m/>
    <x v="0"/>
    <n v="210"/>
    <n v="210"/>
    <n v="0"/>
    <m/>
  </r>
  <r>
    <x v="0"/>
    <x v="1138"/>
    <m/>
    <x v="0"/>
    <n v="8"/>
    <n v="8"/>
    <n v="0"/>
    <m/>
  </r>
  <r>
    <x v="0"/>
    <x v="1139"/>
    <m/>
    <x v="0"/>
    <n v="9"/>
    <n v="9"/>
    <n v="0"/>
    <m/>
  </r>
  <r>
    <x v="0"/>
    <x v="1140"/>
    <m/>
    <x v="0"/>
    <n v="23"/>
    <n v="23"/>
    <n v="0"/>
    <m/>
  </r>
  <r>
    <x v="0"/>
    <x v="1141"/>
    <m/>
    <x v="0"/>
    <n v="130"/>
    <n v="126"/>
    <n v="0"/>
    <m/>
  </r>
  <r>
    <x v="0"/>
    <x v="1141"/>
    <m/>
    <x v="1"/>
    <n v="40"/>
    <n v="39"/>
    <n v="9950.85"/>
    <m/>
  </r>
  <r>
    <x v="0"/>
    <x v="1142"/>
    <m/>
    <x v="0"/>
    <n v="7"/>
    <n v="7"/>
    <n v="0"/>
    <m/>
  </r>
  <r>
    <x v="0"/>
    <x v="1142"/>
    <m/>
    <x v="1"/>
    <n v="3"/>
    <n v="3"/>
    <n v="765.45"/>
    <m/>
  </r>
  <r>
    <x v="0"/>
    <x v="1143"/>
    <m/>
    <x v="0"/>
    <n v="38"/>
    <n v="38"/>
    <n v="0"/>
    <m/>
  </r>
  <r>
    <x v="0"/>
    <x v="1144"/>
    <m/>
    <x v="0"/>
    <n v="12"/>
    <n v="11"/>
    <n v="0"/>
    <m/>
  </r>
  <r>
    <x v="0"/>
    <x v="1145"/>
    <m/>
    <x v="0"/>
    <n v="28"/>
    <n v="27"/>
    <n v="0"/>
    <m/>
  </r>
  <r>
    <x v="0"/>
    <x v="1145"/>
    <m/>
    <x v="1"/>
    <n v="1"/>
    <n v="1"/>
    <n v="255.15"/>
    <m/>
  </r>
  <r>
    <x v="0"/>
    <x v="1146"/>
    <m/>
    <x v="0"/>
    <n v="63"/>
    <n v="62"/>
    <n v="0"/>
    <m/>
  </r>
  <r>
    <x v="0"/>
    <x v="1146"/>
    <m/>
    <x v="1"/>
    <n v="1"/>
    <n v="1"/>
    <n v="255.15"/>
    <m/>
  </r>
  <r>
    <x v="0"/>
    <x v="1147"/>
    <m/>
    <x v="0"/>
    <n v="622"/>
    <n v="619"/>
    <n v="0"/>
    <m/>
  </r>
  <r>
    <x v="0"/>
    <x v="1147"/>
    <m/>
    <x v="1"/>
    <n v="11"/>
    <n v="11"/>
    <n v="2806.65"/>
    <m/>
  </r>
  <r>
    <x v="0"/>
    <x v="1148"/>
    <m/>
    <x v="0"/>
    <n v="374"/>
    <n v="368"/>
    <n v="0"/>
    <m/>
  </r>
  <r>
    <x v="0"/>
    <x v="1148"/>
    <m/>
    <x v="1"/>
    <n v="464"/>
    <n v="455"/>
    <n v="116093.25"/>
    <m/>
  </r>
  <r>
    <x v="0"/>
    <x v="1149"/>
    <m/>
    <x v="0"/>
    <n v="29"/>
    <n v="29"/>
    <n v="0"/>
    <m/>
  </r>
  <r>
    <x v="0"/>
    <x v="1150"/>
    <m/>
    <x v="0"/>
    <n v="96"/>
    <n v="96"/>
    <n v="0"/>
    <m/>
  </r>
  <r>
    <x v="0"/>
    <x v="1150"/>
    <m/>
    <x v="1"/>
    <n v="389"/>
    <n v="383"/>
    <n v="97722.45"/>
    <m/>
  </r>
  <r>
    <x v="0"/>
    <x v="1151"/>
    <m/>
    <x v="0"/>
    <n v="130"/>
    <n v="126"/>
    <n v="0"/>
    <m/>
  </r>
  <r>
    <x v="0"/>
    <x v="1152"/>
    <m/>
    <x v="0"/>
    <n v="556"/>
    <n v="508"/>
    <n v="0"/>
    <m/>
  </r>
  <r>
    <x v="0"/>
    <x v="1153"/>
    <m/>
    <x v="0"/>
    <n v="6"/>
    <n v="6"/>
    <n v="0"/>
    <m/>
  </r>
  <r>
    <x v="0"/>
    <x v="1154"/>
    <m/>
    <x v="0"/>
    <n v="1041"/>
    <n v="853"/>
    <n v="0"/>
    <m/>
  </r>
  <r>
    <x v="0"/>
    <x v="1155"/>
    <m/>
    <x v="0"/>
    <n v="41"/>
    <n v="40"/>
    <n v="0"/>
    <m/>
  </r>
  <r>
    <x v="0"/>
    <x v="1156"/>
    <m/>
    <x v="0"/>
    <n v="28"/>
    <n v="28"/>
    <n v="0"/>
    <m/>
  </r>
  <r>
    <x v="0"/>
    <x v="1157"/>
    <m/>
    <x v="0"/>
    <n v="23"/>
    <n v="22"/>
    <n v="0"/>
    <m/>
  </r>
  <r>
    <x v="0"/>
    <x v="1158"/>
    <m/>
    <x v="0"/>
    <n v="6"/>
    <n v="6"/>
    <n v="0"/>
    <m/>
  </r>
  <r>
    <x v="0"/>
    <x v="1158"/>
    <m/>
    <x v="1"/>
    <n v="1"/>
    <n v="1"/>
    <n v="255.15"/>
    <m/>
  </r>
  <r>
    <x v="0"/>
    <x v="1159"/>
    <m/>
    <x v="0"/>
    <n v="91"/>
    <n v="91"/>
    <n v="0"/>
    <m/>
  </r>
  <r>
    <x v="0"/>
    <x v="1159"/>
    <m/>
    <x v="1"/>
    <n v="1"/>
    <n v="1"/>
    <n v="255.15"/>
    <m/>
  </r>
  <r>
    <x v="0"/>
    <x v="1160"/>
    <m/>
    <x v="0"/>
    <n v="124"/>
    <n v="124"/>
    <n v="0"/>
    <m/>
  </r>
  <r>
    <x v="0"/>
    <x v="1161"/>
    <m/>
    <x v="0"/>
    <n v="31"/>
    <n v="30"/>
    <n v="0"/>
    <m/>
  </r>
  <r>
    <x v="0"/>
    <x v="1162"/>
    <m/>
    <x v="0"/>
    <n v="55"/>
    <n v="55"/>
    <n v="0"/>
    <m/>
  </r>
  <r>
    <x v="0"/>
    <x v="1163"/>
    <m/>
    <x v="0"/>
    <n v="39"/>
    <n v="33"/>
    <n v="0"/>
    <m/>
  </r>
  <r>
    <x v="0"/>
    <x v="1163"/>
    <m/>
    <x v="1"/>
    <n v="22"/>
    <n v="22"/>
    <n v="5613.3"/>
    <m/>
  </r>
  <r>
    <x v="0"/>
    <x v="1164"/>
    <m/>
    <x v="0"/>
    <n v="469"/>
    <n v="392"/>
    <n v="0"/>
    <m/>
  </r>
  <r>
    <x v="0"/>
    <x v="1165"/>
    <m/>
    <x v="0"/>
    <n v="32"/>
    <n v="32"/>
    <n v="0"/>
    <m/>
  </r>
  <r>
    <x v="0"/>
    <x v="1166"/>
    <m/>
    <x v="0"/>
    <n v="8"/>
    <n v="8"/>
    <n v="0"/>
    <m/>
  </r>
  <r>
    <x v="0"/>
    <x v="1167"/>
    <m/>
    <x v="0"/>
    <n v="31"/>
    <n v="28"/>
    <n v="0"/>
    <m/>
  </r>
  <r>
    <x v="0"/>
    <x v="1168"/>
    <m/>
    <x v="0"/>
    <n v="43"/>
    <n v="43"/>
    <n v="0"/>
    <m/>
  </r>
  <r>
    <x v="0"/>
    <x v="1168"/>
    <m/>
    <x v="1"/>
    <n v="25"/>
    <n v="24"/>
    <n v="6123.6"/>
    <m/>
  </r>
  <r>
    <x v="0"/>
    <x v="1169"/>
    <m/>
    <x v="0"/>
    <n v="40"/>
    <n v="38"/>
    <n v="0"/>
    <m/>
  </r>
  <r>
    <x v="0"/>
    <x v="1170"/>
    <m/>
    <x v="0"/>
    <n v="14"/>
    <n v="14"/>
    <n v="0"/>
    <m/>
  </r>
  <r>
    <x v="0"/>
    <x v="1171"/>
    <m/>
    <x v="0"/>
    <n v="17"/>
    <n v="17"/>
    <n v="0"/>
    <m/>
  </r>
  <r>
    <x v="0"/>
    <x v="1171"/>
    <m/>
    <x v="1"/>
    <n v="2"/>
    <n v="2"/>
    <n v="510.3"/>
    <m/>
  </r>
  <r>
    <x v="0"/>
    <x v="1172"/>
    <m/>
    <x v="0"/>
    <n v="277"/>
    <n v="261"/>
    <n v="0"/>
    <m/>
  </r>
  <r>
    <x v="0"/>
    <x v="1172"/>
    <m/>
    <x v="1"/>
    <n v="16"/>
    <n v="16"/>
    <n v="4082.4"/>
    <m/>
  </r>
  <r>
    <x v="0"/>
    <x v="1173"/>
    <m/>
    <x v="0"/>
    <n v="168"/>
    <n v="167"/>
    <n v="0"/>
    <m/>
  </r>
  <r>
    <x v="0"/>
    <x v="1174"/>
    <m/>
    <x v="0"/>
    <n v="215"/>
    <n v="194"/>
    <n v="0"/>
    <m/>
  </r>
  <r>
    <x v="0"/>
    <x v="1174"/>
    <m/>
    <x v="1"/>
    <n v="1050"/>
    <n v="1005"/>
    <n v="256425.75"/>
    <m/>
  </r>
  <r>
    <x v="0"/>
    <x v="1175"/>
    <m/>
    <x v="0"/>
    <n v="296"/>
    <n v="295"/>
    <n v="0"/>
    <m/>
  </r>
  <r>
    <x v="0"/>
    <x v="1176"/>
    <m/>
    <x v="0"/>
    <n v="83"/>
    <n v="76"/>
    <n v="0"/>
    <m/>
  </r>
  <r>
    <x v="0"/>
    <x v="1176"/>
    <m/>
    <x v="1"/>
    <n v="23"/>
    <n v="22"/>
    <n v="5613.3"/>
    <m/>
  </r>
  <r>
    <x v="0"/>
    <x v="1177"/>
    <m/>
    <x v="0"/>
    <n v="8"/>
    <n v="8"/>
    <n v="0"/>
    <m/>
  </r>
  <r>
    <x v="0"/>
    <x v="1177"/>
    <m/>
    <x v="1"/>
    <n v="971"/>
    <n v="967"/>
    <n v="246730.05"/>
    <m/>
  </r>
  <r>
    <x v="0"/>
    <x v="1178"/>
    <m/>
    <x v="0"/>
    <n v="364"/>
    <n v="355"/>
    <n v="0"/>
    <m/>
  </r>
  <r>
    <x v="0"/>
    <x v="1178"/>
    <m/>
    <x v="1"/>
    <n v="152"/>
    <n v="152"/>
    <n v="38782.800000000003"/>
    <m/>
  </r>
  <r>
    <x v="0"/>
    <x v="1179"/>
    <m/>
    <x v="0"/>
    <n v="104"/>
    <n v="104"/>
    <n v="0"/>
    <m/>
  </r>
  <r>
    <x v="0"/>
    <x v="1179"/>
    <m/>
    <x v="1"/>
    <n v="206"/>
    <n v="204"/>
    <n v="52050.6"/>
    <m/>
  </r>
  <r>
    <x v="0"/>
    <x v="1180"/>
    <m/>
    <x v="0"/>
    <n v="1004"/>
    <n v="746"/>
    <n v="0"/>
    <m/>
  </r>
  <r>
    <x v="0"/>
    <x v="1181"/>
    <m/>
    <x v="0"/>
    <n v="981"/>
    <n v="973"/>
    <n v="0"/>
    <m/>
  </r>
  <r>
    <x v="0"/>
    <x v="1182"/>
    <m/>
    <x v="0"/>
    <n v="559"/>
    <n v="555"/>
    <n v="0"/>
    <m/>
  </r>
  <r>
    <x v="0"/>
    <x v="1182"/>
    <m/>
    <x v="1"/>
    <n v="272"/>
    <n v="270"/>
    <n v="68890.5"/>
    <m/>
  </r>
  <r>
    <x v="0"/>
    <x v="1183"/>
    <m/>
    <x v="0"/>
    <n v="203"/>
    <n v="169"/>
    <n v="0"/>
    <m/>
  </r>
  <r>
    <x v="0"/>
    <x v="1183"/>
    <m/>
    <x v="1"/>
    <n v="2320"/>
    <n v="1903"/>
    <n v="485550.45"/>
    <m/>
  </r>
  <r>
    <x v="0"/>
    <x v="1184"/>
    <m/>
    <x v="0"/>
    <n v="7"/>
    <n v="7"/>
    <n v="0"/>
    <m/>
  </r>
  <r>
    <x v="0"/>
    <x v="1185"/>
    <m/>
    <x v="0"/>
    <n v="931"/>
    <n v="925"/>
    <n v="0"/>
    <m/>
  </r>
  <r>
    <x v="0"/>
    <x v="1185"/>
    <m/>
    <x v="1"/>
    <n v="1206"/>
    <n v="1200"/>
    <n v="306180"/>
    <m/>
  </r>
  <r>
    <x v="0"/>
    <x v="1186"/>
    <m/>
    <x v="0"/>
    <n v="518"/>
    <n v="514"/>
    <n v="0"/>
    <m/>
  </r>
  <r>
    <x v="0"/>
    <x v="1187"/>
    <m/>
    <x v="0"/>
    <n v="206"/>
    <n v="206"/>
    <n v="0"/>
    <m/>
  </r>
  <r>
    <x v="0"/>
    <x v="1187"/>
    <m/>
    <x v="1"/>
    <n v="388"/>
    <n v="387"/>
    <n v="98743.05"/>
    <m/>
  </r>
  <r>
    <x v="0"/>
    <x v="1188"/>
    <m/>
    <x v="1"/>
    <n v="2444"/>
    <n v="1957"/>
    <n v="499328.55"/>
    <m/>
  </r>
  <r>
    <x v="0"/>
    <x v="1189"/>
    <m/>
    <x v="0"/>
    <n v="472"/>
    <n v="472"/>
    <n v="0"/>
    <m/>
  </r>
  <r>
    <x v="0"/>
    <x v="1190"/>
    <m/>
    <x v="0"/>
    <n v="181"/>
    <n v="181"/>
    <n v="0"/>
    <m/>
  </r>
  <r>
    <x v="0"/>
    <x v="1191"/>
    <m/>
    <x v="0"/>
    <n v="475"/>
    <n v="471"/>
    <n v="0"/>
    <m/>
  </r>
  <r>
    <x v="0"/>
    <x v="1192"/>
    <m/>
    <x v="0"/>
    <n v="740"/>
    <n v="532"/>
    <n v="0"/>
    <m/>
  </r>
  <r>
    <x v="0"/>
    <x v="1193"/>
    <m/>
    <x v="0"/>
    <n v="79"/>
    <n v="78"/>
    <n v="0"/>
    <m/>
  </r>
  <r>
    <x v="0"/>
    <x v="1193"/>
    <m/>
    <x v="1"/>
    <n v="290"/>
    <n v="289"/>
    <n v="73738.350000000006"/>
    <m/>
  </r>
  <r>
    <x v="0"/>
    <x v="1194"/>
    <m/>
    <x v="0"/>
    <n v="347"/>
    <n v="347"/>
    <n v="0"/>
    <m/>
  </r>
  <r>
    <x v="0"/>
    <x v="1194"/>
    <m/>
    <x v="1"/>
    <n v="105"/>
    <n v="105"/>
    <n v="26790.75"/>
    <m/>
  </r>
  <r>
    <x v="0"/>
    <x v="1195"/>
    <m/>
    <x v="0"/>
    <n v="982"/>
    <n v="978"/>
    <n v="0"/>
    <m/>
  </r>
  <r>
    <x v="0"/>
    <x v="1195"/>
    <m/>
    <x v="1"/>
    <n v="77"/>
    <n v="76"/>
    <n v="19391.400000000001"/>
    <m/>
  </r>
  <r>
    <x v="0"/>
    <x v="1196"/>
    <m/>
    <x v="0"/>
    <n v="1287"/>
    <n v="679"/>
    <n v="0"/>
    <m/>
  </r>
  <r>
    <x v="0"/>
    <x v="1197"/>
    <m/>
    <x v="0"/>
    <n v="3074"/>
    <n v="653"/>
    <n v="0"/>
    <m/>
  </r>
  <r>
    <x v="0"/>
    <x v="1198"/>
    <m/>
    <x v="0"/>
    <n v="56"/>
    <n v="56"/>
    <n v="0"/>
    <m/>
  </r>
  <r>
    <x v="0"/>
    <x v="1199"/>
    <m/>
    <x v="0"/>
    <n v="618"/>
    <n v="617"/>
    <n v="0"/>
    <m/>
  </r>
  <r>
    <x v="0"/>
    <x v="1199"/>
    <m/>
    <x v="1"/>
    <n v="1553"/>
    <n v="1526"/>
    <n v="389358.9"/>
    <m/>
  </r>
  <r>
    <x v="0"/>
    <x v="1200"/>
    <m/>
    <x v="0"/>
    <n v="291"/>
    <n v="291"/>
    <n v="0"/>
    <m/>
  </r>
  <r>
    <x v="0"/>
    <x v="1200"/>
    <m/>
    <x v="1"/>
    <n v="2"/>
    <n v="2"/>
    <n v="510.3"/>
    <m/>
  </r>
  <r>
    <x v="0"/>
    <x v="1201"/>
    <m/>
    <x v="0"/>
    <n v="268"/>
    <n v="266"/>
    <n v="0"/>
    <m/>
  </r>
  <r>
    <x v="0"/>
    <x v="1201"/>
    <m/>
    <x v="1"/>
    <n v="41"/>
    <n v="41"/>
    <n v="10461.15"/>
    <m/>
  </r>
  <r>
    <x v="0"/>
    <x v="1202"/>
    <m/>
    <x v="0"/>
    <n v="384"/>
    <n v="379"/>
    <n v="0"/>
    <m/>
  </r>
  <r>
    <x v="0"/>
    <x v="1203"/>
    <m/>
    <x v="0"/>
    <n v="728"/>
    <n v="723"/>
    <n v="0"/>
    <m/>
  </r>
  <r>
    <x v="0"/>
    <x v="1203"/>
    <m/>
    <x v="1"/>
    <n v="16"/>
    <n v="15"/>
    <n v="3827.25"/>
    <m/>
  </r>
  <r>
    <x v="0"/>
    <x v="1204"/>
    <m/>
    <x v="0"/>
    <n v="82"/>
    <n v="78"/>
    <n v="0"/>
    <m/>
  </r>
  <r>
    <x v="0"/>
    <x v="1204"/>
    <m/>
    <x v="1"/>
    <n v="490"/>
    <n v="485"/>
    <n v="123747.75"/>
    <m/>
  </r>
  <r>
    <x v="0"/>
    <x v="1205"/>
    <m/>
    <x v="0"/>
    <n v="438"/>
    <n v="437"/>
    <n v="0"/>
    <m/>
  </r>
  <r>
    <x v="0"/>
    <x v="1206"/>
    <m/>
    <x v="0"/>
    <n v="413"/>
    <n v="409"/>
    <n v="0"/>
    <m/>
  </r>
  <r>
    <x v="0"/>
    <x v="1206"/>
    <m/>
    <x v="1"/>
    <n v="5"/>
    <n v="5"/>
    <n v="1275.75"/>
    <m/>
  </r>
  <r>
    <x v="0"/>
    <x v="1207"/>
    <m/>
    <x v="0"/>
    <n v="16"/>
    <n v="16"/>
    <n v="0"/>
    <m/>
  </r>
  <r>
    <x v="0"/>
    <x v="1208"/>
    <m/>
    <x v="0"/>
    <n v="468"/>
    <n v="460"/>
    <n v="0"/>
    <m/>
  </r>
  <r>
    <x v="0"/>
    <x v="1208"/>
    <m/>
    <x v="1"/>
    <n v="1"/>
    <n v="1"/>
    <n v="255.15"/>
    <m/>
  </r>
  <r>
    <x v="0"/>
    <x v="1209"/>
    <m/>
    <x v="0"/>
    <n v="604"/>
    <n v="603"/>
    <n v="0"/>
    <m/>
  </r>
  <r>
    <x v="0"/>
    <x v="1209"/>
    <m/>
    <x v="1"/>
    <n v="1202"/>
    <n v="1190"/>
    <n v="303628.5"/>
    <m/>
  </r>
  <r>
    <x v="0"/>
    <x v="1210"/>
    <m/>
    <x v="0"/>
    <n v="262"/>
    <n v="261"/>
    <n v="0"/>
    <m/>
  </r>
  <r>
    <x v="0"/>
    <x v="1210"/>
    <m/>
    <x v="1"/>
    <n v="26"/>
    <n v="26"/>
    <n v="6633.9"/>
    <m/>
  </r>
  <r>
    <x v="0"/>
    <x v="1211"/>
    <m/>
    <x v="0"/>
    <n v="157"/>
    <n v="157"/>
    <n v="0"/>
    <m/>
  </r>
  <r>
    <x v="0"/>
    <x v="1212"/>
    <m/>
    <x v="0"/>
    <n v="326"/>
    <n v="274"/>
    <n v="0"/>
    <m/>
  </r>
  <r>
    <x v="0"/>
    <x v="1212"/>
    <m/>
    <x v="1"/>
    <n v="14"/>
    <n v="10"/>
    <n v="2551.5"/>
    <m/>
  </r>
  <r>
    <x v="0"/>
    <x v="1213"/>
    <m/>
    <x v="0"/>
    <n v="253"/>
    <n v="253"/>
    <n v="0"/>
    <m/>
  </r>
  <r>
    <x v="0"/>
    <x v="1213"/>
    <m/>
    <x v="1"/>
    <n v="23"/>
    <n v="23"/>
    <n v="5868.45"/>
    <m/>
  </r>
  <r>
    <x v="0"/>
    <x v="1214"/>
    <m/>
    <x v="0"/>
    <n v="552"/>
    <n v="549"/>
    <n v="0"/>
    <m/>
  </r>
  <r>
    <x v="0"/>
    <x v="1215"/>
    <m/>
    <x v="0"/>
    <n v="602"/>
    <n v="599"/>
    <n v="0"/>
    <m/>
  </r>
  <r>
    <x v="0"/>
    <x v="1215"/>
    <m/>
    <x v="1"/>
    <n v="1"/>
    <n v="1"/>
    <n v="255.15"/>
    <m/>
  </r>
  <r>
    <x v="0"/>
    <x v="1216"/>
    <m/>
    <x v="0"/>
    <n v="1"/>
    <n v="1"/>
    <n v="0"/>
    <m/>
  </r>
  <r>
    <x v="0"/>
    <x v="1217"/>
    <m/>
    <x v="0"/>
    <n v="203"/>
    <n v="203"/>
    <n v="0"/>
    <m/>
  </r>
  <r>
    <x v="0"/>
    <x v="1218"/>
    <m/>
    <x v="0"/>
    <n v="406"/>
    <n v="288"/>
    <n v="0"/>
    <m/>
  </r>
  <r>
    <x v="0"/>
    <x v="1218"/>
    <m/>
    <x v="1"/>
    <n v="31"/>
    <n v="9"/>
    <n v="2296.35"/>
    <m/>
  </r>
  <r>
    <x v="0"/>
    <x v="1219"/>
    <m/>
    <x v="0"/>
    <n v="6"/>
    <n v="6"/>
    <n v="0"/>
    <m/>
  </r>
  <r>
    <x v="0"/>
    <x v="1220"/>
    <m/>
    <x v="0"/>
    <n v="1"/>
    <n v="1"/>
    <n v="0"/>
    <m/>
  </r>
  <r>
    <x v="0"/>
    <x v="1221"/>
    <m/>
    <x v="0"/>
    <n v="33"/>
    <n v="33"/>
    <n v="0"/>
    <m/>
  </r>
  <r>
    <x v="0"/>
    <x v="1222"/>
    <m/>
    <x v="0"/>
    <n v="46"/>
    <n v="46"/>
    <n v="0"/>
    <m/>
  </r>
  <r>
    <x v="0"/>
    <x v="1222"/>
    <m/>
    <x v="1"/>
    <n v="106"/>
    <n v="106"/>
    <n v="27045.9"/>
    <m/>
  </r>
  <r>
    <x v="0"/>
    <x v="1223"/>
    <m/>
    <x v="0"/>
    <n v="27"/>
    <n v="27"/>
    <n v="0"/>
    <m/>
  </r>
  <r>
    <x v="0"/>
    <x v="1223"/>
    <m/>
    <x v="1"/>
    <n v="3"/>
    <n v="3"/>
    <n v="765.45"/>
    <m/>
  </r>
  <r>
    <x v="0"/>
    <x v="1224"/>
    <m/>
    <x v="0"/>
    <n v="24"/>
    <n v="24"/>
    <n v="0"/>
    <m/>
  </r>
  <r>
    <x v="0"/>
    <x v="1225"/>
    <m/>
    <x v="0"/>
    <n v="2"/>
    <n v="2"/>
    <n v="0"/>
    <m/>
  </r>
  <r>
    <x v="0"/>
    <x v="1226"/>
    <m/>
    <x v="0"/>
    <n v="133"/>
    <n v="133"/>
    <n v="0"/>
    <m/>
  </r>
  <r>
    <x v="0"/>
    <x v="1227"/>
    <m/>
    <x v="0"/>
    <n v="182"/>
    <n v="179"/>
    <n v="0"/>
    <m/>
  </r>
  <r>
    <x v="0"/>
    <x v="1228"/>
    <m/>
    <x v="0"/>
    <n v="26"/>
    <n v="26"/>
    <n v="0"/>
    <m/>
  </r>
  <r>
    <x v="0"/>
    <x v="1229"/>
    <m/>
    <x v="0"/>
    <n v="413"/>
    <n v="413"/>
    <n v="0"/>
    <m/>
  </r>
  <r>
    <x v="0"/>
    <x v="1229"/>
    <m/>
    <x v="1"/>
    <n v="19"/>
    <n v="19"/>
    <n v="4847.8500000000004"/>
    <m/>
  </r>
  <r>
    <x v="0"/>
    <x v="1230"/>
    <m/>
    <x v="0"/>
    <n v="359"/>
    <n v="359"/>
    <n v="0"/>
    <m/>
  </r>
  <r>
    <x v="0"/>
    <x v="1230"/>
    <m/>
    <x v="1"/>
    <n v="1053"/>
    <n v="1052"/>
    <n v="268417.8"/>
    <m/>
  </r>
  <r>
    <x v="0"/>
    <x v="1231"/>
    <m/>
    <x v="0"/>
    <n v="296"/>
    <n v="269"/>
    <n v="0"/>
    <m/>
  </r>
  <r>
    <x v="0"/>
    <x v="1231"/>
    <m/>
    <x v="1"/>
    <n v="30"/>
    <n v="23"/>
    <n v="5868.45"/>
    <m/>
  </r>
  <r>
    <x v="0"/>
    <x v="1232"/>
    <m/>
    <x v="0"/>
    <n v="301"/>
    <n v="299"/>
    <n v="0"/>
    <m/>
  </r>
  <r>
    <x v="0"/>
    <x v="1232"/>
    <m/>
    <x v="1"/>
    <n v="57"/>
    <n v="56"/>
    <n v="14288.4"/>
    <m/>
  </r>
  <r>
    <x v="0"/>
    <x v="1233"/>
    <m/>
    <x v="0"/>
    <n v="1287"/>
    <n v="1276"/>
    <n v="0"/>
    <m/>
  </r>
  <r>
    <x v="0"/>
    <x v="1234"/>
    <m/>
    <x v="0"/>
    <n v="479"/>
    <n v="478"/>
    <n v="0"/>
    <m/>
  </r>
  <r>
    <x v="0"/>
    <x v="1235"/>
    <m/>
    <x v="0"/>
    <n v="196"/>
    <n v="195"/>
    <n v="0"/>
    <m/>
  </r>
  <r>
    <x v="0"/>
    <x v="1236"/>
    <m/>
    <x v="0"/>
    <n v="36"/>
    <n v="36"/>
    <n v="0"/>
    <m/>
  </r>
  <r>
    <x v="0"/>
    <x v="1237"/>
    <m/>
    <x v="0"/>
    <n v="44"/>
    <n v="42"/>
    <n v="0"/>
    <m/>
  </r>
  <r>
    <x v="0"/>
    <x v="1238"/>
    <m/>
    <x v="0"/>
    <n v="25"/>
    <n v="23"/>
    <n v="0"/>
    <m/>
  </r>
  <r>
    <x v="0"/>
    <x v="1239"/>
    <m/>
    <x v="0"/>
    <n v="67"/>
    <n v="54"/>
    <n v="0"/>
    <m/>
  </r>
  <r>
    <x v="0"/>
    <x v="1239"/>
    <m/>
    <x v="1"/>
    <n v="1"/>
    <n v="1"/>
    <n v="255.15"/>
    <m/>
  </r>
  <r>
    <x v="0"/>
    <x v="1240"/>
    <m/>
    <x v="0"/>
    <n v="25"/>
    <n v="25"/>
    <n v="0"/>
    <m/>
  </r>
  <r>
    <x v="0"/>
    <x v="1241"/>
    <m/>
    <x v="0"/>
    <n v="34"/>
    <n v="34"/>
    <n v="0"/>
    <m/>
  </r>
  <r>
    <x v="0"/>
    <x v="1242"/>
    <m/>
    <x v="0"/>
    <n v="7"/>
    <n v="7"/>
    <n v="0"/>
    <m/>
  </r>
  <r>
    <x v="0"/>
    <x v="1243"/>
    <m/>
    <x v="0"/>
    <n v="36"/>
    <n v="34"/>
    <n v="0"/>
    <m/>
  </r>
  <r>
    <x v="0"/>
    <x v="1244"/>
    <m/>
    <x v="0"/>
    <n v="1"/>
    <n v="1"/>
    <n v="0"/>
    <m/>
  </r>
  <r>
    <x v="0"/>
    <x v="1245"/>
    <m/>
    <x v="0"/>
    <n v="6"/>
    <n v="6"/>
    <n v="0"/>
    <m/>
  </r>
  <r>
    <x v="0"/>
    <x v="1246"/>
    <m/>
    <x v="0"/>
    <n v="18"/>
    <n v="18"/>
    <n v="0"/>
    <m/>
  </r>
  <r>
    <x v="0"/>
    <x v="1246"/>
    <m/>
    <x v="1"/>
    <n v="1"/>
    <n v="1"/>
    <n v="255.15"/>
    <m/>
  </r>
  <r>
    <x v="0"/>
    <x v="1247"/>
    <m/>
    <x v="0"/>
    <n v="135"/>
    <n v="131"/>
    <n v="0"/>
    <m/>
  </r>
  <r>
    <x v="0"/>
    <x v="1248"/>
    <m/>
    <x v="0"/>
    <n v="79"/>
    <n v="78"/>
    <n v="0"/>
    <m/>
  </r>
  <r>
    <x v="0"/>
    <x v="1249"/>
    <m/>
    <x v="0"/>
    <n v="1"/>
    <n v="1"/>
    <n v="0"/>
    <m/>
  </r>
  <r>
    <x v="0"/>
    <x v="1250"/>
    <m/>
    <x v="0"/>
    <n v="6"/>
    <n v="6"/>
    <n v="0"/>
    <m/>
  </r>
  <r>
    <x v="0"/>
    <x v="1251"/>
    <m/>
    <x v="0"/>
    <n v="11"/>
    <n v="11"/>
    <n v="0"/>
    <m/>
  </r>
  <r>
    <x v="0"/>
    <x v="1252"/>
    <m/>
    <x v="0"/>
    <n v="13"/>
    <n v="9"/>
    <n v="0"/>
    <m/>
  </r>
  <r>
    <x v="0"/>
    <x v="1252"/>
    <m/>
    <x v="1"/>
    <n v="1"/>
    <n v="1"/>
    <n v="255.15"/>
    <m/>
  </r>
  <r>
    <x v="0"/>
    <x v="1253"/>
    <m/>
    <x v="0"/>
    <n v="15"/>
    <n v="14"/>
    <n v="0"/>
    <m/>
  </r>
  <r>
    <x v="0"/>
    <x v="1253"/>
    <m/>
    <x v="1"/>
    <n v="5"/>
    <n v="5"/>
    <n v="1275.75"/>
    <m/>
  </r>
  <r>
    <x v="0"/>
    <x v="1254"/>
    <m/>
    <x v="0"/>
    <n v="52"/>
    <n v="52"/>
    <n v="0"/>
    <m/>
  </r>
  <r>
    <x v="0"/>
    <x v="1255"/>
    <m/>
    <x v="0"/>
    <n v="92"/>
    <n v="92"/>
    <n v="0"/>
    <m/>
  </r>
  <r>
    <x v="0"/>
    <x v="1256"/>
    <m/>
    <x v="0"/>
    <n v="19"/>
    <n v="19"/>
    <n v="0"/>
    <m/>
  </r>
  <r>
    <x v="0"/>
    <x v="1257"/>
    <m/>
    <x v="0"/>
    <n v="47"/>
    <n v="47"/>
    <n v="0"/>
    <m/>
  </r>
  <r>
    <x v="0"/>
    <x v="1258"/>
    <m/>
    <x v="0"/>
    <n v="5"/>
    <n v="5"/>
    <n v="0"/>
    <m/>
  </r>
  <r>
    <x v="0"/>
    <x v="1259"/>
    <m/>
    <x v="0"/>
    <n v="31"/>
    <n v="27"/>
    <n v="0"/>
    <m/>
  </r>
  <r>
    <x v="0"/>
    <x v="1260"/>
    <m/>
    <x v="0"/>
    <n v="11"/>
    <n v="11"/>
    <n v="0"/>
    <m/>
  </r>
  <r>
    <x v="0"/>
    <x v="1260"/>
    <m/>
    <x v="1"/>
    <n v="45"/>
    <n v="44"/>
    <n v="11226.6"/>
    <m/>
  </r>
  <r>
    <x v="0"/>
    <x v="1261"/>
    <m/>
    <x v="0"/>
    <n v="23"/>
    <n v="23"/>
    <n v="0"/>
    <m/>
  </r>
  <r>
    <x v="0"/>
    <x v="1262"/>
    <m/>
    <x v="0"/>
    <n v="41"/>
    <n v="41"/>
    <n v="0"/>
    <m/>
  </r>
  <r>
    <x v="0"/>
    <x v="1263"/>
    <m/>
    <x v="0"/>
    <n v="11"/>
    <n v="10"/>
    <n v="0"/>
    <m/>
  </r>
  <r>
    <x v="0"/>
    <x v="1264"/>
    <m/>
    <x v="0"/>
    <n v="3"/>
    <n v="3"/>
    <n v="0"/>
    <m/>
  </r>
  <r>
    <x v="0"/>
    <x v="1265"/>
    <m/>
    <x v="0"/>
    <n v="1"/>
    <n v="1"/>
    <n v="0"/>
    <m/>
  </r>
  <r>
    <x v="0"/>
    <x v="1266"/>
    <m/>
    <x v="0"/>
    <n v="10"/>
    <n v="10"/>
    <n v="0"/>
    <m/>
  </r>
  <r>
    <x v="0"/>
    <x v="1266"/>
    <m/>
    <x v="1"/>
    <n v="7"/>
    <n v="7"/>
    <n v="1786.05"/>
    <m/>
  </r>
  <r>
    <x v="0"/>
    <x v="1267"/>
    <m/>
    <x v="0"/>
    <n v="7"/>
    <n v="7"/>
    <n v="0"/>
    <m/>
  </r>
  <r>
    <x v="0"/>
    <x v="1268"/>
    <m/>
    <x v="0"/>
    <n v="21"/>
    <n v="3"/>
    <n v="0"/>
    <m/>
  </r>
  <r>
    <x v="0"/>
    <x v="1268"/>
    <m/>
    <x v="1"/>
    <n v="2"/>
    <n v="2"/>
    <n v="510.3"/>
    <m/>
  </r>
  <r>
    <x v="0"/>
    <x v="1269"/>
    <m/>
    <x v="0"/>
    <n v="236"/>
    <n v="236"/>
    <n v="0"/>
    <m/>
  </r>
  <r>
    <x v="0"/>
    <x v="1269"/>
    <m/>
    <x v="1"/>
    <n v="3"/>
    <n v="3"/>
    <n v="765.45"/>
    <m/>
  </r>
  <r>
    <x v="0"/>
    <x v="1270"/>
    <m/>
    <x v="0"/>
    <n v="163"/>
    <n v="163"/>
    <n v="0"/>
    <m/>
  </r>
  <r>
    <x v="0"/>
    <x v="1270"/>
    <m/>
    <x v="1"/>
    <n v="646"/>
    <n v="646"/>
    <n v="164826.9"/>
    <m/>
  </r>
  <r>
    <x v="0"/>
    <x v="1271"/>
    <m/>
    <x v="0"/>
    <n v="446"/>
    <n v="443"/>
    <n v="0"/>
    <m/>
  </r>
  <r>
    <x v="0"/>
    <x v="1271"/>
    <m/>
    <x v="1"/>
    <n v="213"/>
    <n v="212"/>
    <n v="54091.8"/>
    <m/>
  </r>
  <r>
    <x v="0"/>
    <x v="1272"/>
    <m/>
    <x v="0"/>
    <n v="292"/>
    <n v="291"/>
    <n v="0"/>
    <m/>
  </r>
  <r>
    <x v="0"/>
    <x v="1272"/>
    <m/>
    <x v="1"/>
    <n v="849"/>
    <n v="849"/>
    <n v="216622.35"/>
    <m/>
  </r>
  <r>
    <x v="0"/>
    <x v="1273"/>
    <m/>
    <x v="0"/>
    <n v="70"/>
    <n v="69"/>
    <n v="0"/>
    <m/>
  </r>
  <r>
    <x v="1"/>
    <x v="3"/>
    <m/>
    <x v="0"/>
    <n v="13"/>
    <n v="13"/>
    <n v="0"/>
    <m/>
  </r>
  <r>
    <x v="1"/>
    <x v="4"/>
    <m/>
    <x v="0"/>
    <n v="1009"/>
    <n v="644"/>
    <n v="0"/>
    <m/>
  </r>
  <r>
    <x v="1"/>
    <x v="5"/>
    <m/>
    <x v="0"/>
    <n v="925"/>
    <n v="712"/>
    <n v="0"/>
    <m/>
  </r>
  <r>
    <x v="1"/>
    <x v="6"/>
    <m/>
    <x v="0"/>
    <n v="291"/>
    <n v="290"/>
    <n v="0"/>
    <m/>
  </r>
  <r>
    <x v="1"/>
    <x v="8"/>
    <m/>
    <x v="0"/>
    <n v="222"/>
    <n v="204"/>
    <n v="0"/>
    <m/>
  </r>
  <r>
    <x v="1"/>
    <x v="8"/>
    <m/>
    <x v="1"/>
    <n v="2039"/>
    <n v="624"/>
    <n v="159213.6"/>
    <m/>
  </r>
  <r>
    <x v="1"/>
    <x v="9"/>
    <m/>
    <x v="0"/>
    <n v="296"/>
    <n v="296"/>
    <n v="0"/>
    <m/>
  </r>
  <r>
    <x v="1"/>
    <x v="9"/>
    <m/>
    <x v="1"/>
    <n v="10"/>
    <n v="10"/>
    <n v="2551.5"/>
    <m/>
  </r>
  <r>
    <x v="1"/>
    <x v="10"/>
    <m/>
    <x v="0"/>
    <n v="1725"/>
    <n v="1519"/>
    <n v="0"/>
    <m/>
  </r>
  <r>
    <x v="1"/>
    <x v="10"/>
    <m/>
    <x v="1"/>
    <n v="0"/>
    <n v="0"/>
    <n v="0"/>
    <m/>
  </r>
  <r>
    <x v="1"/>
    <x v="11"/>
    <m/>
    <x v="0"/>
    <n v="1596"/>
    <n v="1144"/>
    <n v="0"/>
    <m/>
  </r>
  <r>
    <x v="1"/>
    <x v="12"/>
    <m/>
    <x v="0"/>
    <n v="136"/>
    <n v="135"/>
    <n v="0"/>
    <m/>
  </r>
  <r>
    <x v="1"/>
    <x v="13"/>
    <m/>
    <x v="0"/>
    <n v="523"/>
    <n v="263"/>
    <n v="0"/>
    <m/>
  </r>
  <r>
    <x v="1"/>
    <x v="14"/>
    <m/>
    <x v="0"/>
    <n v="1697"/>
    <n v="1120"/>
    <n v="0"/>
    <m/>
  </r>
  <r>
    <x v="1"/>
    <x v="15"/>
    <m/>
    <x v="0"/>
    <n v="329"/>
    <n v="326"/>
    <n v="0"/>
    <m/>
  </r>
  <r>
    <x v="1"/>
    <x v="16"/>
    <m/>
    <x v="0"/>
    <n v="722"/>
    <n v="694"/>
    <n v="0"/>
    <m/>
  </r>
  <r>
    <x v="1"/>
    <x v="16"/>
    <m/>
    <x v="1"/>
    <n v="7"/>
    <n v="7"/>
    <n v="1786.05"/>
    <m/>
  </r>
  <r>
    <x v="1"/>
    <x v="17"/>
    <m/>
    <x v="0"/>
    <n v="264"/>
    <n v="264"/>
    <n v="0"/>
    <m/>
  </r>
  <r>
    <x v="1"/>
    <x v="18"/>
    <m/>
    <x v="0"/>
    <n v="115"/>
    <n v="114"/>
    <n v="0"/>
    <m/>
  </r>
  <r>
    <x v="1"/>
    <x v="18"/>
    <m/>
    <x v="1"/>
    <n v="6"/>
    <n v="0"/>
    <n v="0"/>
    <m/>
  </r>
  <r>
    <x v="1"/>
    <x v="19"/>
    <m/>
    <x v="0"/>
    <n v="621"/>
    <n v="608"/>
    <n v="0"/>
    <m/>
  </r>
  <r>
    <x v="1"/>
    <x v="20"/>
    <m/>
    <x v="0"/>
    <n v="487"/>
    <n v="480"/>
    <n v="0"/>
    <m/>
  </r>
  <r>
    <x v="1"/>
    <x v="21"/>
    <m/>
    <x v="0"/>
    <n v="566"/>
    <n v="560"/>
    <n v="0"/>
    <m/>
  </r>
  <r>
    <x v="1"/>
    <x v="22"/>
    <m/>
    <x v="0"/>
    <n v="526"/>
    <n v="521"/>
    <n v="0"/>
    <m/>
  </r>
  <r>
    <x v="1"/>
    <x v="23"/>
    <m/>
    <x v="0"/>
    <n v="45"/>
    <n v="45"/>
    <n v="0"/>
    <m/>
  </r>
  <r>
    <x v="1"/>
    <x v="24"/>
    <m/>
    <x v="0"/>
    <n v="493"/>
    <n v="396"/>
    <n v="0"/>
    <m/>
  </r>
  <r>
    <x v="1"/>
    <x v="25"/>
    <m/>
    <x v="0"/>
    <n v="671"/>
    <n v="667"/>
    <n v="0"/>
    <m/>
  </r>
  <r>
    <x v="1"/>
    <x v="26"/>
    <m/>
    <x v="0"/>
    <n v="465"/>
    <n v="458"/>
    <n v="0"/>
    <m/>
  </r>
  <r>
    <x v="1"/>
    <x v="27"/>
    <m/>
    <x v="0"/>
    <n v="380"/>
    <n v="364"/>
    <n v="0"/>
    <m/>
  </r>
  <r>
    <x v="1"/>
    <x v="28"/>
    <m/>
    <x v="0"/>
    <n v="974"/>
    <n v="964"/>
    <n v="0"/>
    <m/>
  </r>
  <r>
    <x v="1"/>
    <x v="29"/>
    <m/>
    <x v="0"/>
    <n v="21"/>
    <n v="21"/>
    <n v="0"/>
    <m/>
  </r>
  <r>
    <x v="1"/>
    <x v="30"/>
    <m/>
    <x v="0"/>
    <n v="77"/>
    <n v="72"/>
    <n v="0"/>
    <m/>
  </r>
  <r>
    <x v="1"/>
    <x v="31"/>
    <m/>
    <x v="0"/>
    <n v="69"/>
    <n v="69"/>
    <n v="0"/>
    <m/>
  </r>
  <r>
    <x v="1"/>
    <x v="32"/>
    <m/>
    <x v="0"/>
    <n v="146"/>
    <n v="146"/>
    <n v="0"/>
    <m/>
  </r>
  <r>
    <x v="1"/>
    <x v="33"/>
    <m/>
    <x v="0"/>
    <n v="383"/>
    <n v="376"/>
    <n v="0"/>
    <m/>
  </r>
  <r>
    <x v="1"/>
    <x v="35"/>
    <m/>
    <x v="0"/>
    <n v="12"/>
    <n v="12"/>
    <n v="0"/>
    <m/>
  </r>
  <r>
    <x v="1"/>
    <x v="36"/>
    <m/>
    <x v="0"/>
    <n v="96"/>
    <n v="96"/>
    <n v="0"/>
    <m/>
  </r>
  <r>
    <x v="1"/>
    <x v="36"/>
    <m/>
    <x v="1"/>
    <n v="2"/>
    <n v="2"/>
    <n v="510.3"/>
    <m/>
  </r>
  <r>
    <x v="1"/>
    <x v="37"/>
    <m/>
    <x v="0"/>
    <n v="100"/>
    <n v="100"/>
    <n v="0"/>
    <m/>
  </r>
  <r>
    <x v="1"/>
    <x v="38"/>
    <m/>
    <x v="0"/>
    <n v="609"/>
    <n v="415"/>
    <n v="0"/>
    <m/>
  </r>
  <r>
    <x v="1"/>
    <x v="39"/>
    <m/>
    <x v="0"/>
    <n v="471"/>
    <n v="459"/>
    <n v="0"/>
    <m/>
  </r>
  <r>
    <x v="1"/>
    <x v="39"/>
    <m/>
    <x v="1"/>
    <n v="1"/>
    <n v="1"/>
    <n v="255.15"/>
    <m/>
  </r>
  <r>
    <x v="1"/>
    <x v="40"/>
    <m/>
    <x v="0"/>
    <n v="1140"/>
    <n v="798"/>
    <n v="0"/>
    <m/>
  </r>
  <r>
    <x v="1"/>
    <x v="41"/>
    <m/>
    <x v="0"/>
    <n v="157"/>
    <n v="156"/>
    <n v="0"/>
    <m/>
  </r>
  <r>
    <x v="1"/>
    <x v="41"/>
    <m/>
    <x v="1"/>
    <n v="33"/>
    <n v="33"/>
    <n v="8419.9500000000007"/>
    <m/>
  </r>
  <r>
    <x v="1"/>
    <x v="42"/>
    <m/>
    <x v="0"/>
    <n v="843"/>
    <n v="552"/>
    <n v="0"/>
    <m/>
  </r>
  <r>
    <x v="1"/>
    <x v="43"/>
    <m/>
    <x v="0"/>
    <n v="508"/>
    <n v="503"/>
    <n v="0"/>
    <m/>
  </r>
  <r>
    <x v="1"/>
    <x v="43"/>
    <m/>
    <x v="1"/>
    <n v="94"/>
    <n v="92"/>
    <n v="23473.8"/>
    <m/>
  </r>
  <r>
    <x v="1"/>
    <x v="44"/>
    <m/>
    <x v="0"/>
    <n v="513"/>
    <n v="504"/>
    <n v="0"/>
    <m/>
  </r>
  <r>
    <x v="1"/>
    <x v="45"/>
    <m/>
    <x v="0"/>
    <n v="153"/>
    <n v="153"/>
    <n v="0"/>
    <m/>
  </r>
  <r>
    <x v="1"/>
    <x v="46"/>
    <m/>
    <x v="0"/>
    <n v="352"/>
    <n v="234"/>
    <n v="0"/>
    <m/>
  </r>
  <r>
    <x v="1"/>
    <x v="48"/>
    <m/>
    <x v="0"/>
    <n v="779"/>
    <n v="563"/>
    <n v="0"/>
    <m/>
  </r>
  <r>
    <x v="1"/>
    <x v="49"/>
    <m/>
    <x v="0"/>
    <n v="41"/>
    <n v="33"/>
    <n v="0"/>
    <m/>
  </r>
  <r>
    <x v="1"/>
    <x v="50"/>
    <m/>
    <x v="0"/>
    <n v="271"/>
    <n v="267"/>
    <n v="0"/>
    <m/>
  </r>
  <r>
    <x v="1"/>
    <x v="51"/>
    <m/>
    <x v="0"/>
    <n v="648"/>
    <n v="639"/>
    <n v="0"/>
    <m/>
  </r>
  <r>
    <x v="1"/>
    <x v="52"/>
    <m/>
    <x v="0"/>
    <n v="493"/>
    <n v="470"/>
    <n v="0"/>
    <m/>
  </r>
  <r>
    <x v="1"/>
    <x v="52"/>
    <m/>
    <x v="1"/>
    <n v="3"/>
    <n v="3"/>
    <n v="765.45"/>
    <m/>
  </r>
  <r>
    <x v="1"/>
    <x v="53"/>
    <m/>
    <x v="0"/>
    <n v="684"/>
    <n v="541"/>
    <n v="0"/>
    <m/>
  </r>
  <r>
    <x v="1"/>
    <x v="54"/>
    <m/>
    <x v="0"/>
    <n v="469"/>
    <n v="460"/>
    <n v="0"/>
    <m/>
  </r>
  <r>
    <x v="1"/>
    <x v="54"/>
    <m/>
    <x v="1"/>
    <n v="1"/>
    <n v="1"/>
    <n v="255.15"/>
    <m/>
  </r>
  <r>
    <x v="1"/>
    <x v="55"/>
    <m/>
    <x v="0"/>
    <n v="243"/>
    <n v="241"/>
    <n v="0"/>
    <m/>
  </r>
  <r>
    <x v="1"/>
    <x v="56"/>
    <m/>
    <x v="0"/>
    <n v="393"/>
    <n v="389"/>
    <n v="0"/>
    <m/>
  </r>
  <r>
    <x v="1"/>
    <x v="57"/>
    <m/>
    <x v="0"/>
    <n v="228"/>
    <n v="227"/>
    <n v="0"/>
    <m/>
  </r>
  <r>
    <x v="1"/>
    <x v="58"/>
    <m/>
    <x v="0"/>
    <n v="173"/>
    <n v="172"/>
    <n v="0"/>
    <m/>
  </r>
  <r>
    <x v="1"/>
    <x v="59"/>
    <m/>
    <x v="0"/>
    <n v="102"/>
    <n v="95"/>
    <n v="0"/>
    <m/>
  </r>
  <r>
    <x v="1"/>
    <x v="60"/>
    <m/>
    <x v="0"/>
    <n v="157"/>
    <n v="157"/>
    <n v="0"/>
    <m/>
  </r>
  <r>
    <x v="1"/>
    <x v="61"/>
    <m/>
    <x v="0"/>
    <n v="2"/>
    <n v="2"/>
    <n v="0"/>
    <m/>
  </r>
  <r>
    <x v="1"/>
    <x v="62"/>
    <m/>
    <x v="0"/>
    <n v="168"/>
    <n v="168"/>
    <n v="0"/>
    <m/>
  </r>
  <r>
    <x v="1"/>
    <x v="63"/>
    <m/>
    <x v="0"/>
    <n v="443"/>
    <n v="376"/>
    <n v="0"/>
    <m/>
  </r>
  <r>
    <x v="1"/>
    <x v="64"/>
    <m/>
    <x v="0"/>
    <n v="312"/>
    <n v="309"/>
    <n v="0"/>
    <m/>
  </r>
  <r>
    <x v="1"/>
    <x v="64"/>
    <m/>
    <x v="1"/>
    <n v="8"/>
    <n v="8"/>
    <n v="2041.2"/>
    <m/>
  </r>
  <r>
    <x v="1"/>
    <x v="65"/>
    <m/>
    <x v="0"/>
    <n v="609"/>
    <n v="436"/>
    <n v="0"/>
    <m/>
  </r>
  <r>
    <x v="1"/>
    <x v="66"/>
    <m/>
    <x v="0"/>
    <n v="445"/>
    <n v="439"/>
    <n v="0"/>
    <m/>
  </r>
  <r>
    <x v="1"/>
    <x v="67"/>
    <m/>
    <x v="0"/>
    <n v="181"/>
    <n v="181"/>
    <n v="0"/>
    <m/>
  </r>
  <r>
    <x v="1"/>
    <x v="68"/>
    <m/>
    <x v="0"/>
    <n v="552"/>
    <n v="543"/>
    <n v="0"/>
    <m/>
  </r>
  <r>
    <x v="1"/>
    <x v="69"/>
    <m/>
    <x v="0"/>
    <n v="381"/>
    <n v="362"/>
    <n v="0"/>
    <m/>
  </r>
  <r>
    <x v="1"/>
    <x v="70"/>
    <m/>
    <x v="0"/>
    <n v="300"/>
    <n v="290"/>
    <n v="0"/>
    <m/>
  </r>
  <r>
    <x v="1"/>
    <x v="71"/>
    <m/>
    <x v="0"/>
    <n v="523"/>
    <n v="520"/>
    <n v="0"/>
    <m/>
  </r>
  <r>
    <x v="1"/>
    <x v="72"/>
    <m/>
    <x v="0"/>
    <n v="296"/>
    <n v="296"/>
    <n v="0"/>
    <m/>
  </r>
  <r>
    <x v="1"/>
    <x v="73"/>
    <m/>
    <x v="0"/>
    <n v="233"/>
    <n v="231"/>
    <n v="0"/>
    <m/>
  </r>
  <r>
    <x v="1"/>
    <x v="74"/>
    <m/>
    <x v="0"/>
    <n v="221"/>
    <n v="221"/>
    <n v="0"/>
    <m/>
  </r>
  <r>
    <x v="1"/>
    <x v="75"/>
    <m/>
    <x v="0"/>
    <n v="675"/>
    <n v="498"/>
    <n v="0"/>
    <m/>
  </r>
  <r>
    <x v="1"/>
    <x v="76"/>
    <m/>
    <x v="0"/>
    <n v="351"/>
    <n v="344"/>
    <n v="0"/>
    <m/>
  </r>
  <r>
    <x v="1"/>
    <x v="77"/>
    <m/>
    <x v="0"/>
    <n v="1451"/>
    <n v="978"/>
    <n v="0"/>
    <m/>
  </r>
  <r>
    <x v="1"/>
    <x v="77"/>
    <m/>
    <x v="1"/>
    <n v="113"/>
    <n v="83"/>
    <n v="21177.45"/>
    <m/>
  </r>
  <r>
    <x v="1"/>
    <x v="78"/>
    <m/>
    <x v="0"/>
    <n v="313"/>
    <n v="313"/>
    <n v="0"/>
    <m/>
  </r>
  <r>
    <x v="1"/>
    <x v="79"/>
    <m/>
    <x v="0"/>
    <n v="227"/>
    <n v="227"/>
    <n v="0"/>
    <m/>
  </r>
  <r>
    <x v="1"/>
    <x v="80"/>
    <m/>
    <x v="0"/>
    <n v="17"/>
    <n v="17"/>
    <n v="0"/>
    <m/>
  </r>
  <r>
    <x v="1"/>
    <x v="81"/>
    <m/>
    <x v="0"/>
    <n v="158"/>
    <n v="157"/>
    <n v="0"/>
    <m/>
  </r>
  <r>
    <x v="1"/>
    <x v="82"/>
    <m/>
    <x v="0"/>
    <n v="1"/>
    <n v="1"/>
    <n v="0"/>
    <m/>
  </r>
  <r>
    <x v="1"/>
    <x v="82"/>
    <m/>
    <x v="1"/>
    <n v="99"/>
    <n v="99"/>
    <n v="25259.85"/>
    <m/>
  </r>
  <r>
    <x v="1"/>
    <x v="83"/>
    <m/>
    <x v="0"/>
    <n v="670"/>
    <n v="654"/>
    <n v="0"/>
    <m/>
  </r>
  <r>
    <x v="1"/>
    <x v="83"/>
    <m/>
    <x v="1"/>
    <n v="4"/>
    <n v="4"/>
    <n v="1020.6"/>
    <m/>
  </r>
  <r>
    <x v="1"/>
    <x v="84"/>
    <m/>
    <x v="0"/>
    <n v="258"/>
    <n v="258"/>
    <n v="0"/>
    <m/>
  </r>
  <r>
    <x v="1"/>
    <x v="85"/>
    <m/>
    <x v="0"/>
    <n v="318"/>
    <n v="305"/>
    <n v="0"/>
    <m/>
  </r>
  <r>
    <x v="1"/>
    <x v="86"/>
    <m/>
    <x v="0"/>
    <n v="964"/>
    <n v="672"/>
    <n v="0"/>
    <m/>
  </r>
  <r>
    <x v="1"/>
    <x v="87"/>
    <m/>
    <x v="0"/>
    <n v="701"/>
    <n v="692"/>
    <n v="0"/>
    <m/>
  </r>
  <r>
    <x v="1"/>
    <x v="88"/>
    <m/>
    <x v="0"/>
    <n v="60"/>
    <n v="53"/>
    <n v="0"/>
    <m/>
  </r>
  <r>
    <x v="1"/>
    <x v="89"/>
    <m/>
    <x v="0"/>
    <n v="168"/>
    <n v="166"/>
    <n v="0"/>
    <m/>
  </r>
  <r>
    <x v="1"/>
    <x v="90"/>
    <m/>
    <x v="0"/>
    <n v="351"/>
    <n v="288"/>
    <n v="0"/>
    <m/>
  </r>
  <r>
    <x v="1"/>
    <x v="91"/>
    <m/>
    <x v="0"/>
    <n v="8"/>
    <n v="8"/>
    <n v="0"/>
    <m/>
  </r>
  <r>
    <x v="1"/>
    <x v="92"/>
    <m/>
    <x v="0"/>
    <n v="149"/>
    <n v="147"/>
    <n v="0"/>
    <m/>
  </r>
  <r>
    <x v="1"/>
    <x v="93"/>
    <m/>
    <x v="0"/>
    <n v="44"/>
    <n v="44"/>
    <n v="0"/>
    <m/>
  </r>
  <r>
    <x v="1"/>
    <x v="94"/>
    <m/>
    <x v="0"/>
    <n v="150"/>
    <n v="149"/>
    <n v="0"/>
    <m/>
  </r>
  <r>
    <x v="1"/>
    <x v="95"/>
    <m/>
    <x v="0"/>
    <n v="311"/>
    <n v="309"/>
    <n v="0"/>
    <m/>
  </r>
  <r>
    <x v="1"/>
    <x v="96"/>
    <m/>
    <x v="0"/>
    <n v="28"/>
    <n v="28"/>
    <n v="0"/>
    <m/>
  </r>
  <r>
    <x v="1"/>
    <x v="97"/>
    <m/>
    <x v="0"/>
    <n v="275"/>
    <n v="230"/>
    <n v="0"/>
    <m/>
  </r>
  <r>
    <x v="1"/>
    <x v="98"/>
    <m/>
    <x v="0"/>
    <n v="92"/>
    <n v="92"/>
    <n v="0"/>
    <m/>
  </r>
  <r>
    <x v="1"/>
    <x v="99"/>
    <m/>
    <x v="0"/>
    <n v="269"/>
    <n v="269"/>
    <n v="0"/>
    <m/>
  </r>
  <r>
    <x v="1"/>
    <x v="100"/>
    <m/>
    <x v="0"/>
    <n v="126"/>
    <n v="125"/>
    <n v="0"/>
    <m/>
  </r>
  <r>
    <x v="1"/>
    <x v="101"/>
    <m/>
    <x v="0"/>
    <n v="33"/>
    <n v="32"/>
    <n v="0"/>
    <m/>
  </r>
  <r>
    <x v="1"/>
    <x v="102"/>
    <m/>
    <x v="0"/>
    <n v="426"/>
    <n v="423"/>
    <n v="0"/>
    <m/>
  </r>
  <r>
    <x v="1"/>
    <x v="103"/>
    <m/>
    <x v="0"/>
    <n v="321"/>
    <n v="251"/>
    <n v="0"/>
    <m/>
  </r>
  <r>
    <x v="1"/>
    <x v="104"/>
    <m/>
    <x v="0"/>
    <n v="216"/>
    <n v="215"/>
    <n v="0"/>
    <m/>
  </r>
  <r>
    <x v="1"/>
    <x v="105"/>
    <m/>
    <x v="0"/>
    <n v="245"/>
    <n v="237"/>
    <n v="0"/>
    <m/>
  </r>
  <r>
    <x v="1"/>
    <x v="106"/>
    <m/>
    <x v="0"/>
    <n v="60"/>
    <n v="60"/>
    <n v="0"/>
    <m/>
  </r>
  <r>
    <x v="1"/>
    <x v="107"/>
    <m/>
    <x v="0"/>
    <n v="137"/>
    <n v="134"/>
    <n v="0"/>
    <m/>
  </r>
  <r>
    <x v="1"/>
    <x v="108"/>
    <m/>
    <x v="0"/>
    <n v="148"/>
    <n v="143"/>
    <n v="0"/>
    <m/>
  </r>
  <r>
    <x v="1"/>
    <x v="109"/>
    <m/>
    <x v="0"/>
    <n v="19"/>
    <n v="18"/>
    <n v="0"/>
    <m/>
  </r>
  <r>
    <x v="1"/>
    <x v="110"/>
    <m/>
    <x v="0"/>
    <n v="87"/>
    <n v="86"/>
    <n v="0"/>
    <m/>
  </r>
  <r>
    <x v="1"/>
    <x v="111"/>
    <m/>
    <x v="0"/>
    <n v="127"/>
    <n v="126"/>
    <n v="0"/>
    <m/>
  </r>
  <r>
    <x v="1"/>
    <x v="112"/>
    <m/>
    <x v="0"/>
    <n v="89"/>
    <n v="89"/>
    <n v="0"/>
    <m/>
  </r>
  <r>
    <x v="1"/>
    <x v="113"/>
    <m/>
    <x v="0"/>
    <n v="69"/>
    <n v="68"/>
    <n v="0"/>
    <m/>
  </r>
  <r>
    <x v="1"/>
    <x v="113"/>
    <m/>
    <x v="1"/>
    <n v="2"/>
    <n v="2"/>
    <n v="510.3"/>
    <m/>
  </r>
  <r>
    <x v="1"/>
    <x v="114"/>
    <m/>
    <x v="0"/>
    <n v="199"/>
    <n v="199"/>
    <n v="0"/>
    <m/>
  </r>
  <r>
    <x v="1"/>
    <x v="115"/>
    <m/>
    <x v="0"/>
    <n v="155"/>
    <n v="133"/>
    <n v="0"/>
    <m/>
  </r>
  <r>
    <x v="1"/>
    <x v="116"/>
    <m/>
    <x v="0"/>
    <n v="97"/>
    <n v="95"/>
    <n v="0"/>
    <m/>
  </r>
  <r>
    <x v="1"/>
    <x v="116"/>
    <m/>
    <x v="1"/>
    <n v="1"/>
    <n v="1"/>
    <n v="255.15"/>
    <m/>
  </r>
  <r>
    <x v="1"/>
    <x v="117"/>
    <m/>
    <x v="0"/>
    <n v="6"/>
    <n v="6"/>
    <n v="0"/>
    <m/>
  </r>
  <r>
    <x v="1"/>
    <x v="118"/>
    <m/>
    <x v="0"/>
    <n v="51"/>
    <n v="51"/>
    <n v="0"/>
    <m/>
  </r>
  <r>
    <x v="1"/>
    <x v="119"/>
    <m/>
    <x v="0"/>
    <n v="183"/>
    <n v="182"/>
    <n v="0"/>
    <m/>
  </r>
  <r>
    <x v="1"/>
    <x v="121"/>
    <m/>
    <x v="0"/>
    <n v="25"/>
    <n v="25"/>
    <n v="0"/>
    <m/>
  </r>
  <r>
    <x v="1"/>
    <x v="122"/>
    <m/>
    <x v="0"/>
    <n v="1"/>
    <n v="1"/>
    <n v="0"/>
    <m/>
  </r>
  <r>
    <x v="1"/>
    <x v="123"/>
    <m/>
    <x v="0"/>
    <n v="56"/>
    <n v="55"/>
    <n v="0"/>
    <m/>
  </r>
  <r>
    <x v="1"/>
    <x v="124"/>
    <m/>
    <x v="0"/>
    <n v="110"/>
    <n v="110"/>
    <n v="0"/>
    <m/>
  </r>
  <r>
    <x v="1"/>
    <x v="125"/>
    <m/>
    <x v="0"/>
    <n v="118"/>
    <n v="118"/>
    <n v="0"/>
    <m/>
  </r>
  <r>
    <x v="1"/>
    <x v="126"/>
    <m/>
    <x v="0"/>
    <n v="273"/>
    <n v="213"/>
    <n v="0"/>
    <m/>
  </r>
  <r>
    <x v="1"/>
    <x v="127"/>
    <m/>
    <x v="0"/>
    <n v="117"/>
    <n v="115"/>
    <n v="0"/>
    <m/>
  </r>
  <r>
    <x v="1"/>
    <x v="128"/>
    <m/>
    <x v="0"/>
    <n v="419"/>
    <n v="412"/>
    <n v="0"/>
    <m/>
  </r>
  <r>
    <x v="1"/>
    <x v="129"/>
    <m/>
    <x v="0"/>
    <n v="95"/>
    <n v="93"/>
    <n v="0"/>
    <m/>
  </r>
  <r>
    <x v="1"/>
    <x v="130"/>
    <m/>
    <x v="0"/>
    <n v="301"/>
    <n v="297"/>
    <n v="0"/>
    <m/>
  </r>
  <r>
    <x v="1"/>
    <x v="131"/>
    <m/>
    <x v="0"/>
    <n v="159"/>
    <n v="159"/>
    <n v="0"/>
    <m/>
  </r>
  <r>
    <x v="1"/>
    <x v="132"/>
    <m/>
    <x v="0"/>
    <n v="547"/>
    <n v="540"/>
    <n v="0"/>
    <m/>
  </r>
  <r>
    <x v="1"/>
    <x v="133"/>
    <m/>
    <x v="0"/>
    <n v="131"/>
    <n v="130"/>
    <n v="0"/>
    <m/>
  </r>
  <r>
    <x v="1"/>
    <x v="134"/>
    <m/>
    <x v="0"/>
    <n v="118"/>
    <n v="117"/>
    <n v="0"/>
    <m/>
  </r>
  <r>
    <x v="1"/>
    <x v="135"/>
    <m/>
    <x v="0"/>
    <n v="65"/>
    <n v="64"/>
    <n v="0"/>
    <m/>
  </r>
  <r>
    <x v="1"/>
    <x v="136"/>
    <m/>
    <x v="0"/>
    <n v="118"/>
    <n v="118"/>
    <n v="0"/>
    <m/>
  </r>
  <r>
    <x v="1"/>
    <x v="137"/>
    <m/>
    <x v="0"/>
    <n v="173"/>
    <n v="164"/>
    <n v="0"/>
    <m/>
  </r>
  <r>
    <x v="1"/>
    <x v="138"/>
    <m/>
    <x v="0"/>
    <n v="91"/>
    <n v="91"/>
    <n v="0"/>
    <m/>
  </r>
  <r>
    <x v="1"/>
    <x v="139"/>
    <m/>
    <x v="0"/>
    <n v="106"/>
    <n v="105"/>
    <n v="0"/>
    <m/>
  </r>
  <r>
    <x v="1"/>
    <x v="140"/>
    <m/>
    <x v="0"/>
    <n v="82"/>
    <n v="82"/>
    <n v="0"/>
    <m/>
  </r>
  <r>
    <x v="1"/>
    <x v="141"/>
    <m/>
    <x v="0"/>
    <n v="58"/>
    <n v="58"/>
    <n v="0"/>
    <m/>
  </r>
  <r>
    <x v="1"/>
    <x v="142"/>
    <m/>
    <x v="0"/>
    <n v="40"/>
    <n v="40"/>
    <n v="0"/>
    <m/>
  </r>
  <r>
    <x v="1"/>
    <x v="143"/>
    <m/>
    <x v="0"/>
    <n v="6"/>
    <n v="6"/>
    <n v="0"/>
    <m/>
  </r>
  <r>
    <x v="1"/>
    <x v="144"/>
    <m/>
    <x v="0"/>
    <n v="178"/>
    <n v="176"/>
    <n v="0"/>
    <m/>
  </r>
  <r>
    <x v="1"/>
    <x v="145"/>
    <m/>
    <x v="0"/>
    <n v="367"/>
    <n v="365"/>
    <n v="0"/>
    <m/>
  </r>
  <r>
    <x v="1"/>
    <x v="146"/>
    <m/>
    <x v="0"/>
    <n v="247"/>
    <n v="244"/>
    <n v="0"/>
    <m/>
  </r>
  <r>
    <x v="1"/>
    <x v="147"/>
    <m/>
    <x v="0"/>
    <n v="244"/>
    <n v="241"/>
    <n v="0"/>
    <m/>
  </r>
  <r>
    <x v="1"/>
    <x v="148"/>
    <m/>
    <x v="0"/>
    <n v="358"/>
    <n v="332"/>
    <n v="0"/>
    <m/>
  </r>
  <r>
    <x v="1"/>
    <x v="149"/>
    <m/>
    <x v="0"/>
    <n v="155"/>
    <n v="155"/>
    <n v="0"/>
    <m/>
  </r>
  <r>
    <x v="1"/>
    <x v="150"/>
    <m/>
    <x v="0"/>
    <n v="14"/>
    <n v="14"/>
    <n v="0"/>
    <m/>
  </r>
  <r>
    <x v="1"/>
    <x v="151"/>
    <m/>
    <x v="0"/>
    <n v="88"/>
    <n v="88"/>
    <n v="0"/>
    <m/>
  </r>
  <r>
    <x v="1"/>
    <x v="152"/>
    <m/>
    <x v="0"/>
    <n v="66"/>
    <n v="66"/>
    <n v="0"/>
    <m/>
  </r>
  <r>
    <x v="1"/>
    <x v="153"/>
    <m/>
    <x v="0"/>
    <n v="1"/>
    <n v="1"/>
    <n v="0"/>
    <m/>
  </r>
  <r>
    <x v="1"/>
    <x v="154"/>
    <m/>
    <x v="0"/>
    <n v="2"/>
    <n v="2"/>
    <n v="0"/>
    <m/>
  </r>
  <r>
    <x v="1"/>
    <x v="155"/>
    <m/>
    <x v="0"/>
    <n v="67"/>
    <n v="67"/>
    <n v="0"/>
    <m/>
  </r>
  <r>
    <x v="1"/>
    <x v="156"/>
    <m/>
    <x v="0"/>
    <n v="67"/>
    <n v="51"/>
    <n v="0"/>
    <m/>
  </r>
  <r>
    <x v="1"/>
    <x v="157"/>
    <m/>
    <x v="0"/>
    <n v="149"/>
    <n v="124"/>
    <n v="0"/>
    <m/>
  </r>
  <r>
    <x v="1"/>
    <x v="158"/>
    <m/>
    <x v="0"/>
    <n v="334"/>
    <n v="332"/>
    <n v="0"/>
    <m/>
  </r>
  <r>
    <x v="1"/>
    <x v="159"/>
    <m/>
    <x v="0"/>
    <n v="111"/>
    <n v="111"/>
    <n v="0"/>
    <m/>
  </r>
  <r>
    <x v="1"/>
    <x v="160"/>
    <m/>
    <x v="0"/>
    <n v="680"/>
    <n v="673"/>
    <n v="0"/>
    <m/>
  </r>
  <r>
    <x v="1"/>
    <x v="161"/>
    <m/>
    <x v="0"/>
    <n v="649"/>
    <n v="448"/>
    <n v="0"/>
    <m/>
  </r>
  <r>
    <x v="1"/>
    <x v="162"/>
    <m/>
    <x v="0"/>
    <n v="326"/>
    <n v="320"/>
    <n v="0"/>
    <m/>
  </r>
  <r>
    <x v="1"/>
    <x v="163"/>
    <m/>
    <x v="0"/>
    <n v="455"/>
    <n v="450"/>
    <n v="0"/>
    <m/>
  </r>
  <r>
    <x v="1"/>
    <x v="164"/>
    <m/>
    <x v="0"/>
    <n v="370"/>
    <n v="366"/>
    <n v="0"/>
    <m/>
  </r>
  <r>
    <x v="1"/>
    <x v="164"/>
    <m/>
    <x v="1"/>
    <n v="2"/>
    <n v="2"/>
    <n v="510.3"/>
    <m/>
  </r>
  <r>
    <x v="1"/>
    <x v="165"/>
    <m/>
    <x v="0"/>
    <n v="35"/>
    <n v="35"/>
    <n v="0"/>
    <m/>
  </r>
  <r>
    <x v="1"/>
    <x v="166"/>
    <m/>
    <x v="0"/>
    <n v="250"/>
    <n v="249"/>
    <n v="0"/>
    <m/>
  </r>
  <r>
    <x v="1"/>
    <x v="167"/>
    <m/>
    <x v="0"/>
    <n v="392"/>
    <n v="388"/>
    <n v="0"/>
    <m/>
  </r>
  <r>
    <x v="1"/>
    <x v="168"/>
    <m/>
    <x v="0"/>
    <n v="213"/>
    <n v="213"/>
    <n v="0"/>
    <m/>
  </r>
  <r>
    <x v="1"/>
    <x v="169"/>
    <m/>
    <x v="0"/>
    <n v="313"/>
    <n v="227"/>
    <n v="0"/>
    <m/>
  </r>
  <r>
    <x v="1"/>
    <x v="170"/>
    <m/>
    <x v="0"/>
    <n v="199"/>
    <n v="197"/>
    <n v="0"/>
    <m/>
  </r>
  <r>
    <x v="1"/>
    <x v="171"/>
    <m/>
    <x v="0"/>
    <n v="102"/>
    <n v="101"/>
    <n v="0"/>
    <m/>
  </r>
  <r>
    <x v="1"/>
    <x v="172"/>
    <m/>
    <x v="0"/>
    <n v="77"/>
    <n v="63"/>
    <n v="0"/>
    <m/>
  </r>
  <r>
    <x v="1"/>
    <x v="173"/>
    <m/>
    <x v="0"/>
    <n v="94"/>
    <n v="70"/>
    <n v="0"/>
    <m/>
  </r>
  <r>
    <x v="1"/>
    <x v="174"/>
    <m/>
    <x v="0"/>
    <n v="159"/>
    <n v="105"/>
    <n v="0"/>
    <m/>
  </r>
  <r>
    <x v="1"/>
    <x v="175"/>
    <m/>
    <x v="0"/>
    <n v="107"/>
    <n v="107"/>
    <n v="0"/>
    <m/>
  </r>
  <r>
    <x v="1"/>
    <x v="176"/>
    <m/>
    <x v="0"/>
    <n v="93"/>
    <n v="91"/>
    <n v="0"/>
    <m/>
  </r>
  <r>
    <x v="1"/>
    <x v="177"/>
    <m/>
    <x v="0"/>
    <n v="247"/>
    <n v="244"/>
    <n v="0"/>
    <m/>
  </r>
  <r>
    <x v="1"/>
    <x v="178"/>
    <m/>
    <x v="0"/>
    <n v="103"/>
    <n v="103"/>
    <n v="0"/>
    <m/>
  </r>
  <r>
    <x v="1"/>
    <x v="179"/>
    <m/>
    <x v="0"/>
    <n v="234"/>
    <n v="230"/>
    <n v="0"/>
    <m/>
  </r>
  <r>
    <x v="1"/>
    <x v="180"/>
    <m/>
    <x v="0"/>
    <n v="77"/>
    <n v="77"/>
    <n v="0"/>
    <m/>
  </r>
  <r>
    <x v="1"/>
    <x v="181"/>
    <m/>
    <x v="0"/>
    <n v="114"/>
    <n v="113"/>
    <n v="0"/>
    <m/>
  </r>
  <r>
    <x v="1"/>
    <x v="182"/>
    <m/>
    <x v="0"/>
    <n v="687"/>
    <n v="494"/>
    <n v="0"/>
    <m/>
  </r>
  <r>
    <x v="1"/>
    <x v="183"/>
    <m/>
    <x v="0"/>
    <n v="408"/>
    <n v="395"/>
    <n v="0"/>
    <m/>
  </r>
  <r>
    <x v="1"/>
    <x v="184"/>
    <m/>
    <x v="0"/>
    <n v="211"/>
    <n v="204"/>
    <n v="0"/>
    <m/>
  </r>
  <r>
    <x v="1"/>
    <x v="185"/>
    <m/>
    <x v="0"/>
    <n v="130"/>
    <n v="127"/>
    <n v="0"/>
    <m/>
  </r>
  <r>
    <x v="1"/>
    <x v="186"/>
    <m/>
    <x v="0"/>
    <n v="91"/>
    <n v="90"/>
    <n v="0"/>
    <m/>
  </r>
  <r>
    <x v="1"/>
    <x v="187"/>
    <m/>
    <x v="0"/>
    <n v="151"/>
    <n v="119"/>
    <n v="0"/>
    <m/>
  </r>
  <r>
    <x v="1"/>
    <x v="188"/>
    <m/>
    <x v="0"/>
    <n v="170"/>
    <n v="170"/>
    <n v="0"/>
    <m/>
  </r>
  <r>
    <x v="1"/>
    <x v="189"/>
    <m/>
    <x v="0"/>
    <n v="134"/>
    <n v="131"/>
    <n v="0"/>
    <m/>
  </r>
  <r>
    <x v="1"/>
    <x v="190"/>
    <m/>
    <x v="0"/>
    <n v="6"/>
    <n v="6"/>
    <n v="0"/>
    <m/>
  </r>
  <r>
    <x v="1"/>
    <x v="191"/>
    <m/>
    <x v="0"/>
    <n v="299"/>
    <n v="215"/>
    <n v="0"/>
    <m/>
  </r>
  <r>
    <x v="1"/>
    <x v="192"/>
    <m/>
    <x v="0"/>
    <n v="340"/>
    <n v="334"/>
    <n v="0"/>
    <m/>
  </r>
  <r>
    <x v="1"/>
    <x v="192"/>
    <m/>
    <x v="1"/>
    <n v="4"/>
    <n v="4"/>
    <n v="1020.6"/>
    <m/>
  </r>
  <r>
    <x v="1"/>
    <x v="193"/>
    <m/>
    <x v="0"/>
    <n v="398"/>
    <n v="393"/>
    <n v="0"/>
    <m/>
  </r>
  <r>
    <x v="1"/>
    <x v="194"/>
    <m/>
    <x v="0"/>
    <n v="29"/>
    <n v="29"/>
    <n v="0"/>
    <m/>
  </r>
  <r>
    <x v="1"/>
    <x v="195"/>
    <m/>
    <x v="0"/>
    <n v="732"/>
    <n v="522"/>
    <n v="0"/>
    <m/>
  </r>
  <r>
    <x v="1"/>
    <x v="196"/>
    <m/>
    <x v="0"/>
    <n v="187"/>
    <n v="133"/>
    <n v="0"/>
    <m/>
  </r>
  <r>
    <x v="1"/>
    <x v="197"/>
    <m/>
    <x v="0"/>
    <n v="329"/>
    <n v="326"/>
    <n v="0"/>
    <m/>
  </r>
  <r>
    <x v="1"/>
    <x v="198"/>
    <m/>
    <x v="0"/>
    <n v="528"/>
    <n v="521"/>
    <n v="0"/>
    <m/>
  </r>
  <r>
    <x v="1"/>
    <x v="199"/>
    <m/>
    <x v="0"/>
    <n v="215"/>
    <n v="214"/>
    <n v="0"/>
    <m/>
  </r>
  <r>
    <x v="1"/>
    <x v="200"/>
    <m/>
    <x v="0"/>
    <n v="136"/>
    <n v="135"/>
    <n v="0"/>
    <m/>
  </r>
  <r>
    <x v="1"/>
    <x v="201"/>
    <m/>
    <x v="0"/>
    <n v="254"/>
    <n v="248"/>
    <n v="0"/>
    <m/>
  </r>
  <r>
    <x v="1"/>
    <x v="202"/>
    <m/>
    <x v="0"/>
    <n v="286"/>
    <n v="282"/>
    <n v="0"/>
    <m/>
  </r>
  <r>
    <x v="1"/>
    <x v="203"/>
    <m/>
    <x v="0"/>
    <n v="171"/>
    <n v="117"/>
    <n v="0"/>
    <m/>
  </r>
  <r>
    <x v="1"/>
    <x v="204"/>
    <m/>
    <x v="0"/>
    <n v="408"/>
    <n v="302"/>
    <n v="0"/>
    <m/>
  </r>
  <r>
    <x v="1"/>
    <x v="205"/>
    <m/>
    <x v="0"/>
    <n v="26"/>
    <n v="26"/>
    <n v="0"/>
    <m/>
  </r>
  <r>
    <x v="1"/>
    <x v="206"/>
    <m/>
    <x v="0"/>
    <n v="307"/>
    <n v="241"/>
    <n v="0"/>
    <m/>
  </r>
  <r>
    <x v="1"/>
    <x v="207"/>
    <m/>
    <x v="0"/>
    <n v="285"/>
    <n v="281"/>
    <n v="0"/>
    <m/>
  </r>
  <r>
    <x v="1"/>
    <x v="208"/>
    <m/>
    <x v="0"/>
    <n v="574"/>
    <n v="465"/>
    <n v="0"/>
    <m/>
  </r>
  <r>
    <x v="1"/>
    <x v="209"/>
    <m/>
    <x v="0"/>
    <n v="196"/>
    <n v="193"/>
    <n v="0"/>
    <m/>
  </r>
  <r>
    <x v="1"/>
    <x v="210"/>
    <m/>
    <x v="0"/>
    <n v="895"/>
    <n v="613"/>
    <n v="0"/>
    <m/>
  </r>
  <r>
    <x v="1"/>
    <x v="211"/>
    <m/>
    <x v="0"/>
    <n v="550"/>
    <n v="516"/>
    <n v="0"/>
    <m/>
  </r>
  <r>
    <x v="1"/>
    <x v="211"/>
    <m/>
    <x v="1"/>
    <n v="1"/>
    <n v="1"/>
    <n v="255.15"/>
    <m/>
  </r>
  <r>
    <x v="1"/>
    <x v="212"/>
    <m/>
    <x v="0"/>
    <n v="364"/>
    <n v="363"/>
    <n v="0"/>
    <m/>
  </r>
  <r>
    <x v="1"/>
    <x v="213"/>
    <m/>
    <x v="0"/>
    <n v="5"/>
    <n v="4"/>
    <n v="0"/>
    <m/>
  </r>
  <r>
    <x v="1"/>
    <x v="214"/>
    <m/>
    <x v="0"/>
    <n v="239"/>
    <n v="238"/>
    <n v="0"/>
    <m/>
  </r>
  <r>
    <x v="1"/>
    <x v="215"/>
    <m/>
    <x v="0"/>
    <n v="151"/>
    <n v="148"/>
    <n v="0"/>
    <m/>
  </r>
  <r>
    <x v="1"/>
    <x v="216"/>
    <m/>
    <x v="0"/>
    <n v="565"/>
    <n v="396"/>
    <n v="0"/>
    <m/>
  </r>
  <r>
    <x v="1"/>
    <x v="217"/>
    <m/>
    <x v="0"/>
    <n v="368"/>
    <n v="365"/>
    <n v="0"/>
    <m/>
  </r>
  <r>
    <x v="1"/>
    <x v="218"/>
    <m/>
    <x v="0"/>
    <n v="1221"/>
    <n v="834"/>
    <n v="0"/>
    <m/>
  </r>
  <r>
    <x v="1"/>
    <x v="219"/>
    <m/>
    <x v="0"/>
    <n v="280"/>
    <n v="279"/>
    <n v="0"/>
    <m/>
  </r>
  <r>
    <x v="1"/>
    <x v="220"/>
    <m/>
    <x v="0"/>
    <n v="420"/>
    <n v="415"/>
    <n v="0"/>
    <m/>
  </r>
  <r>
    <x v="1"/>
    <x v="221"/>
    <m/>
    <x v="0"/>
    <n v="213"/>
    <n v="208"/>
    <n v="0"/>
    <m/>
  </r>
  <r>
    <x v="1"/>
    <x v="222"/>
    <m/>
    <x v="0"/>
    <n v="171"/>
    <n v="170"/>
    <n v="0"/>
    <m/>
  </r>
  <r>
    <x v="1"/>
    <x v="223"/>
    <m/>
    <x v="0"/>
    <n v="206"/>
    <n v="206"/>
    <n v="0"/>
    <m/>
  </r>
  <r>
    <x v="1"/>
    <x v="224"/>
    <m/>
    <x v="0"/>
    <n v="453"/>
    <n v="374"/>
    <n v="0"/>
    <m/>
  </r>
  <r>
    <x v="1"/>
    <x v="225"/>
    <m/>
    <x v="0"/>
    <n v="601"/>
    <n v="507"/>
    <n v="0"/>
    <m/>
  </r>
  <r>
    <x v="1"/>
    <x v="226"/>
    <m/>
    <x v="0"/>
    <n v="296"/>
    <n v="293"/>
    <n v="0"/>
    <m/>
  </r>
  <r>
    <x v="1"/>
    <x v="227"/>
    <m/>
    <x v="0"/>
    <n v="233"/>
    <n v="173"/>
    <n v="0"/>
    <m/>
  </r>
  <r>
    <x v="1"/>
    <x v="228"/>
    <m/>
    <x v="0"/>
    <n v="326"/>
    <n v="323"/>
    <n v="0"/>
    <m/>
  </r>
  <r>
    <x v="1"/>
    <x v="229"/>
    <m/>
    <x v="0"/>
    <n v="168"/>
    <n v="167"/>
    <n v="0"/>
    <m/>
  </r>
  <r>
    <x v="1"/>
    <x v="230"/>
    <m/>
    <x v="0"/>
    <n v="379"/>
    <n v="312"/>
    <n v="0"/>
    <m/>
  </r>
  <r>
    <x v="1"/>
    <x v="231"/>
    <m/>
    <x v="0"/>
    <n v="543"/>
    <n v="503"/>
    <n v="0"/>
    <m/>
  </r>
  <r>
    <x v="1"/>
    <x v="232"/>
    <m/>
    <x v="0"/>
    <n v="295"/>
    <n v="293"/>
    <n v="0"/>
    <m/>
  </r>
  <r>
    <x v="1"/>
    <x v="233"/>
    <m/>
    <x v="0"/>
    <n v="306"/>
    <n v="299"/>
    <n v="0"/>
    <m/>
  </r>
  <r>
    <x v="1"/>
    <x v="234"/>
    <m/>
    <x v="0"/>
    <n v="132"/>
    <n v="132"/>
    <n v="0"/>
    <m/>
  </r>
  <r>
    <x v="1"/>
    <x v="235"/>
    <m/>
    <x v="0"/>
    <n v="222"/>
    <n v="193"/>
    <n v="0"/>
    <m/>
  </r>
  <r>
    <x v="1"/>
    <x v="236"/>
    <m/>
    <x v="0"/>
    <n v="156"/>
    <n v="156"/>
    <n v="0"/>
    <m/>
  </r>
  <r>
    <x v="1"/>
    <x v="237"/>
    <m/>
    <x v="0"/>
    <n v="409"/>
    <n v="405"/>
    <n v="0"/>
    <m/>
  </r>
  <r>
    <x v="1"/>
    <x v="238"/>
    <m/>
    <x v="0"/>
    <n v="521"/>
    <n v="513"/>
    <n v="0"/>
    <m/>
  </r>
  <r>
    <x v="1"/>
    <x v="239"/>
    <m/>
    <x v="0"/>
    <n v="294"/>
    <n v="291"/>
    <n v="0"/>
    <m/>
  </r>
  <r>
    <x v="1"/>
    <x v="240"/>
    <m/>
    <x v="0"/>
    <n v="773"/>
    <n v="760"/>
    <n v="0"/>
    <m/>
  </r>
  <r>
    <x v="1"/>
    <x v="241"/>
    <m/>
    <x v="0"/>
    <n v="915"/>
    <n v="639"/>
    <n v="0"/>
    <m/>
  </r>
  <r>
    <x v="1"/>
    <x v="242"/>
    <m/>
    <x v="0"/>
    <n v="681"/>
    <n v="497"/>
    <n v="0"/>
    <m/>
  </r>
  <r>
    <x v="1"/>
    <x v="243"/>
    <m/>
    <x v="0"/>
    <n v="140"/>
    <n v="137"/>
    <n v="0"/>
    <m/>
  </r>
  <r>
    <x v="1"/>
    <x v="244"/>
    <m/>
    <x v="0"/>
    <n v="396"/>
    <n v="389"/>
    <n v="0"/>
    <m/>
  </r>
  <r>
    <x v="1"/>
    <x v="245"/>
    <m/>
    <x v="0"/>
    <n v="1089"/>
    <n v="734"/>
    <n v="0"/>
    <m/>
  </r>
  <r>
    <x v="1"/>
    <x v="246"/>
    <m/>
    <x v="0"/>
    <n v="608"/>
    <n v="603"/>
    <n v="0"/>
    <m/>
  </r>
  <r>
    <x v="1"/>
    <x v="247"/>
    <m/>
    <x v="0"/>
    <n v="93"/>
    <n v="93"/>
    <n v="0"/>
    <m/>
  </r>
  <r>
    <x v="1"/>
    <x v="247"/>
    <m/>
    <x v="1"/>
    <n v="1"/>
    <n v="1"/>
    <n v="255.15"/>
    <m/>
  </r>
  <r>
    <x v="1"/>
    <x v="248"/>
    <m/>
    <x v="0"/>
    <n v="431"/>
    <n v="418"/>
    <n v="0"/>
    <m/>
  </r>
  <r>
    <x v="1"/>
    <x v="249"/>
    <m/>
    <x v="0"/>
    <n v="732"/>
    <n v="620"/>
    <n v="0"/>
    <m/>
  </r>
  <r>
    <x v="1"/>
    <x v="250"/>
    <m/>
    <x v="0"/>
    <n v="143"/>
    <n v="139"/>
    <n v="0"/>
    <m/>
  </r>
  <r>
    <x v="1"/>
    <x v="251"/>
    <m/>
    <x v="0"/>
    <n v="396"/>
    <n v="265"/>
    <n v="0"/>
    <m/>
  </r>
  <r>
    <x v="1"/>
    <x v="252"/>
    <m/>
    <x v="0"/>
    <n v="558"/>
    <n v="439"/>
    <n v="0"/>
    <m/>
  </r>
  <r>
    <x v="1"/>
    <x v="253"/>
    <m/>
    <x v="0"/>
    <n v="81"/>
    <n v="80"/>
    <n v="0"/>
    <m/>
  </r>
  <r>
    <x v="1"/>
    <x v="254"/>
    <m/>
    <x v="0"/>
    <n v="535"/>
    <n v="507"/>
    <n v="0"/>
    <m/>
  </r>
  <r>
    <x v="1"/>
    <x v="254"/>
    <m/>
    <x v="1"/>
    <n v="19"/>
    <n v="15"/>
    <n v="3827.25"/>
    <m/>
  </r>
  <r>
    <x v="1"/>
    <x v="255"/>
    <m/>
    <x v="0"/>
    <n v="160"/>
    <n v="158"/>
    <n v="0"/>
    <m/>
  </r>
  <r>
    <x v="1"/>
    <x v="256"/>
    <m/>
    <x v="0"/>
    <n v="480"/>
    <n v="479"/>
    <n v="0"/>
    <m/>
  </r>
  <r>
    <x v="1"/>
    <x v="257"/>
    <m/>
    <x v="0"/>
    <n v="412"/>
    <n v="406"/>
    <n v="0"/>
    <m/>
  </r>
  <r>
    <x v="1"/>
    <x v="258"/>
    <m/>
    <x v="0"/>
    <n v="1095"/>
    <n v="1088"/>
    <n v="0"/>
    <m/>
  </r>
  <r>
    <x v="1"/>
    <x v="259"/>
    <m/>
    <x v="0"/>
    <n v="330"/>
    <n v="330"/>
    <n v="0"/>
    <m/>
  </r>
  <r>
    <x v="1"/>
    <x v="260"/>
    <m/>
    <x v="0"/>
    <n v="364"/>
    <n v="359"/>
    <n v="0"/>
    <m/>
  </r>
  <r>
    <x v="1"/>
    <x v="261"/>
    <m/>
    <x v="0"/>
    <n v="145"/>
    <n v="145"/>
    <n v="0"/>
    <m/>
  </r>
  <r>
    <x v="1"/>
    <x v="262"/>
    <m/>
    <x v="0"/>
    <n v="654"/>
    <n v="646"/>
    <n v="0"/>
    <m/>
  </r>
  <r>
    <x v="1"/>
    <x v="263"/>
    <m/>
    <x v="0"/>
    <n v="283"/>
    <n v="283"/>
    <n v="0"/>
    <m/>
  </r>
  <r>
    <x v="1"/>
    <x v="264"/>
    <m/>
    <x v="0"/>
    <n v="15"/>
    <n v="15"/>
    <n v="0"/>
    <m/>
  </r>
  <r>
    <x v="1"/>
    <x v="265"/>
    <m/>
    <x v="0"/>
    <n v="228"/>
    <n v="226"/>
    <n v="0"/>
    <m/>
  </r>
  <r>
    <x v="1"/>
    <x v="266"/>
    <m/>
    <x v="0"/>
    <n v="210"/>
    <n v="209"/>
    <n v="0"/>
    <m/>
  </r>
  <r>
    <x v="1"/>
    <x v="267"/>
    <m/>
    <x v="0"/>
    <n v="160"/>
    <n v="160"/>
    <n v="0"/>
    <m/>
  </r>
  <r>
    <x v="1"/>
    <x v="268"/>
    <m/>
    <x v="0"/>
    <n v="625"/>
    <n v="548"/>
    <n v="0"/>
    <m/>
  </r>
  <r>
    <x v="1"/>
    <x v="269"/>
    <m/>
    <x v="0"/>
    <n v="611"/>
    <n v="606"/>
    <n v="0"/>
    <m/>
  </r>
  <r>
    <x v="1"/>
    <x v="270"/>
    <m/>
    <x v="0"/>
    <n v="1431"/>
    <n v="993"/>
    <n v="0"/>
    <m/>
  </r>
  <r>
    <x v="1"/>
    <x v="271"/>
    <m/>
    <x v="0"/>
    <n v="167"/>
    <n v="167"/>
    <n v="0"/>
    <m/>
  </r>
  <r>
    <x v="1"/>
    <x v="272"/>
    <m/>
    <x v="0"/>
    <n v="776"/>
    <n v="499"/>
    <n v="0"/>
    <m/>
  </r>
  <r>
    <x v="1"/>
    <x v="273"/>
    <m/>
    <x v="0"/>
    <n v="425"/>
    <n v="421"/>
    <n v="0"/>
    <m/>
  </r>
  <r>
    <x v="1"/>
    <x v="274"/>
    <m/>
    <x v="0"/>
    <n v="389"/>
    <n v="377"/>
    <n v="0"/>
    <m/>
  </r>
  <r>
    <x v="1"/>
    <x v="275"/>
    <m/>
    <x v="0"/>
    <n v="421"/>
    <n v="412"/>
    <n v="0"/>
    <m/>
  </r>
  <r>
    <x v="1"/>
    <x v="276"/>
    <m/>
    <x v="0"/>
    <n v="95"/>
    <n v="95"/>
    <n v="0"/>
    <m/>
  </r>
  <r>
    <x v="1"/>
    <x v="277"/>
    <m/>
    <x v="0"/>
    <n v="185"/>
    <n v="185"/>
    <n v="0"/>
    <m/>
  </r>
  <r>
    <x v="1"/>
    <x v="278"/>
    <m/>
    <x v="0"/>
    <n v="313"/>
    <n v="313"/>
    <n v="0"/>
    <m/>
  </r>
  <r>
    <x v="1"/>
    <x v="279"/>
    <m/>
    <x v="0"/>
    <n v="187"/>
    <n v="186"/>
    <n v="0"/>
    <m/>
  </r>
  <r>
    <x v="1"/>
    <x v="280"/>
    <m/>
    <x v="0"/>
    <n v="495"/>
    <n v="444"/>
    <n v="0"/>
    <m/>
  </r>
  <r>
    <x v="1"/>
    <x v="281"/>
    <m/>
    <x v="0"/>
    <n v="279"/>
    <n v="235"/>
    <n v="0"/>
    <m/>
  </r>
  <r>
    <x v="1"/>
    <x v="282"/>
    <m/>
    <x v="0"/>
    <n v="294"/>
    <n v="290"/>
    <n v="0"/>
    <m/>
  </r>
  <r>
    <x v="1"/>
    <x v="283"/>
    <m/>
    <x v="0"/>
    <n v="87"/>
    <n v="86"/>
    <n v="0"/>
    <m/>
  </r>
  <r>
    <x v="1"/>
    <x v="284"/>
    <m/>
    <x v="0"/>
    <n v="329"/>
    <n v="317"/>
    <n v="0"/>
    <m/>
  </r>
  <r>
    <x v="1"/>
    <x v="285"/>
    <m/>
    <x v="0"/>
    <n v="203"/>
    <n v="201"/>
    <n v="0"/>
    <m/>
  </r>
  <r>
    <x v="1"/>
    <x v="286"/>
    <m/>
    <x v="0"/>
    <n v="783"/>
    <n v="497"/>
    <n v="0"/>
    <m/>
  </r>
  <r>
    <x v="1"/>
    <x v="287"/>
    <m/>
    <x v="0"/>
    <n v="256"/>
    <n v="256"/>
    <n v="0"/>
    <m/>
  </r>
  <r>
    <x v="1"/>
    <x v="288"/>
    <m/>
    <x v="0"/>
    <n v="574"/>
    <n v="468"/>
    <n v="0"/>
    <m/>
  </r>
  <r>
    <x v="1"/>
    <x v="289"/>
    <m/>
    <x v="0"/>
    <n v="400"/>
    <n v="399"/>
    <n v="0"/>
    <m/>
  </r>
  <r>
    <x v="1"/>
    <x v="290"/>
    <m/>
    <x v="0"/>
    <n v="1128"/>
    <n v="1115"/>
    <n v="0"/>
    <m/>
  </r>
  <r>
    <x v="1"/>
    <x v="291"/>
    <m/>
    <x v="0"/>
    <n v="380"/>
    <n v="362"/>
    <n v="0"/>
    <m/>
  </r>
  <r>
    <x v="1"/>
    <x v="292"/>
    <m/>
    <x v="0"/>
    <n v="56"/>
    <n v="56"/>
    <n v="0"/>
    <m/>
  </r>
  <r>
    <x v="1"/>
    <x v="293"/>
    <m/>
    <x v="0"/>
    <n v="764"/>
    <n v="535"/>
    <n v="0"/>
    <m/>
  </r>
  <r>
    <x v="1"/>
    <x v="294"/>
    <m/>
    <x v="0"/>
    <n v="665"/>
    <n v="662"/>
    <n v="0"/>
    <m/>
  </r>
  <r>
    <x v="1"/>
    <x v="295"/>
    <m/>
    <x v="0"/>
    <n v="729"/>
    <n v="716"/>
    <n v="0"/>
    <m/>
  </r>
  <r>
    <x v="1"/>
    <x v="295"/>
    <m/>
    <x v="1"/>
    <n v="1"/>
    <n v="1"/>
    <n v="255.15"/>
    <m/>
  </r>
  <r>
    <x v="1"/>
    <x v="296"/>
    <m/>
    <x v="0"/>
    <n v="80"/>
    <n v="79"/>
    <n v="0"/>
    <m/>
  </r>
  <r>
    <x v="1"/>
    <x v="296"/>
    <m/>
    <x v="1"/>
    <n v="1"/>
    <n v="1"/>
    <n v="255.15"/>
    <m/>
  </r>
  <r>
    <x v="1"/>
    <x v="297"/>
    <m/>
    <x v="0"/>
    <n v="10"/>
    <n v="10"/>
    <n v="0"/>
    <m/>
  </r>
  <r>
    <x v="1"/>
    <x v="298"/>
    <m/>
    <x v="0"/>
    <n v="359"/>
    <n v="297"/>
    <n v="0"/>
    <m/>
  </r>
  <r>
    <x v="1"/>
    <x v="299"/>
    <m/>
    <x v="0"/>
    <n v="171"/>
    <n v="112"/>
    <n v="0"/>
    <m/>
  </r>
  <r>
    <x v="1"/>
    <x v="300"/>
    <m/>
    <x v="0"/>
    <n v="243"/>
    <n v="241"/>
    <n v="0"/>
    <m/>
  </r>
  <r>
    <x v="1"/>
    <x v="301"/>
    <m/>
    <x v="0"/>
    <n v="304"/>
    <n v="229"/>
    <n v="0"/>
    <m/>
  </r>
  <r>
    <x v="1"/>
    <x v="302"/>
    <m/>
    <x v="0"/>
    <n v="116"/>
    <n v="110"/>
    <n v="0"/>
    <m/>
  </r>
  <r>
    <x v="1"/>
    <x v="303"/>
    <m/>
    <x v="0"/>
    <n v="289"/>
    <n v="287"/>
    <n v="0"/>
    <m/>
  </r>
  <r>
    <x v="1"/>
    <x v="304"/>
    <m/>
    <x v="0"/>
    <n v="684"/>
    <n v="464"/>
    <n v="0"/>
    <m/>
  </r>
  <r>
    <x v="1"/>
    <x v="305"/>
    <m/>
    <x v="0"/>
    <n v="17"/>
    <n v="16"/>
    <n v="0"/>
    <m/>
  </r>
  <r>
    <x v="1"/>
    <x v="306"/>
    <m/>
    <x v="0"/>
    <n v="225"/>
    <n v="221"/>
    <n v="0"/>
    <m/>
  </r>
  <r>
    <x v="1"/>
    <x v="307"/>
    <m/>
    <x v="0"/>
    <n v="76"/>
    <n v="76"/>
    <n v="0"/>
    <m/>
  </r>
  <r>
    <x v="1"/>
    <x v="308"/>
    <m/>
    <x v="0"/>
    <n v="153"/>
    <n v="149"/>
    <n v="0"/>
    <m/>
  </r>
  <r>
    <x v="1"/>
    <x v="309"/>
    <m/>
    <x v="0"/>
    <n v="992"/>
    <n v="978"/>
    <n v="0"/>
    <m/>
  </r>
  <r>
    <x v="1"/>
    <x v="310"/>
    <m/>
    <x v="0"/>
    <n v="140"/>
    <n v="138"/>
    <n v="0"/>
    <m/>
  </r>
  <r>
    <x v="1"/>
    <x v="311"/>
    <m/>
    <x v="0"/>
    <n v="488"/>
    <n v="482"/>
    <n v="0"/>
    <m/>
  </r>
  <r>
    <x v="1"/>
    <x v="312"/>
    <m/>
    <x v="0"/>
    <n v="163"/>
    <n v="163"/>
    <n v="0"/>
    <m/>
  </r>
  <r>
    <x v="1"/>
    <x v="313"/>
    <m/>
    <x v="0"/>
    <n v="241"/>
    <n v="239"/>
    <n v="0"/>
    <m/>
  </r>
  <r>
    <x v="1"/>
    <x v="314"/>
    <m/>
    <x v="0"/>
    <n v="384"/>
    <n v="373"/>
    <n v="0"/>
    <m/>
  </r>
  <r>
    <x v="1"/>
    <x v="315"/>
    <m/>
    <x v="0"/>
    <n v="169"/>
    <n v="164"/>
    <n v="0"/>
    <m/>
  </r>
  <r>
    <x v="1"/>
    <x v="317"/>
    <m/>
    <x v="0"/>
    <n v="777"/>
    <n v="576"/>
    <n v="0"/>
    <m/>
  </r>
  <r>
    <x v="1"/>
    <x v="318"/>
    <m/>
    <x v="0"/>
    <n v="186"/>
    <n v="184"/>
    <n v="0"/>
    <m/>
  </r>
  <r>
    <x v="1"/>
    <x v="319"/>
    <m/>
    <x v="0"/>
    <n v="310"/>
    <n v="309"/>
    <n v="0"/>
    <m/>
  </r>
  <r>
    <x v="1"/>
    <x v="320"/>
    <m/>
    <x v="0"/>
    <n v="148"/>
    <n v="143"/>
    <n v="0"/>
    <m/>
  </r>
  <r>
    <x v="1"/>
    <x v="321"/>
    <m/>
    <x v="0"/>
    <n v="274"/>
    <n v="201"/>
    <n v="0"/>
    <m/>
  </r>
  <r>
    <x v="1"/>
    <x v="322"/>
    <m/>
    <x v="0"/>
    <n v="103"/>
    <n v="101"/>
    <n v="0"/>
    <m/>
  </r>
  <r>
    <x v="1"/>
    <x v="323"/>
    <m/>
    <x v="0"/>
    <n v="117"/>
    <n v="114"/>
    <n v="0"/>
    <m/>
  </r>
  <r>
    <x v="1"/>
    <x v="324"/>
    <m/>
    <x v="0"/>
    <n v="2"/>
    <n v="1"/>
    <n v="0"/>
    <m/>
  </r>
  <r>
    <x v="1"/>
    <x v="325"/>
    <m/>
    <x v="0"/>
    <n v="93"/>
    <n v="93"/>
    <n v="0"/>
    <m/>
  </r>
  <r>
    <x v="1"/>
    <x v="326"/>
    <m/>
    <x v="0"/>
    <n v="313"/>
    <n v="313"/>
    <n v="0"/>
    <m/>
  </r>
  <r>
    <x v="1"/>
    <x v="326"/>
    <m/>
    <x v="1"/>
    <n v="1"/>
    <n v="1"/>
    <n v="255.15"/>
    <m/>
  </r>
  <r>
    <x v="1"/>
    <x v="327"/>
    <m/>
    <x v="0"/>
    <n v="218"/>
    <n v="208"/>
    <n v="0"/>
    <m/>
  </r>
  <r>
    <x v="1"/>
    <x v="328"/>
    <m/>
    <x v="0"/>
    <n v="152"/>
    <n v="151"/>
    <n v="0"/>
    <m/>
  </r>
  <r>
    <x v="1"/>
    <x v="329"/>
    <m/>
    <x v="0"/>
    <n v="453"/>
    <n v="425"/>
    <n v="0"/>
    <m/>
  </r>
  <r>
    <x v="1"/>
    <x v="330"/>
    <m/>
    <x v="0"/>
    <n v="13"/>
    <n v="13"/>
    <n v="0"/>
    <m/>
  </r>
  <r>
    <x v="1"/>
    <x v="331"/>
    <m/>
    <x v="0"/>
    <n v="608"/>
    <n v="606"/>
    <n v="0"/>
    <m/>
  </r>
  <r>
    <x v="1"/>
    <x v="332"/>
    <m/>
    <x v="0"/>
    <n v="330"/>
    <n v="328"/>
    <n v="0"/>
    <m/>
  </r>
  <r>
    <x v="1"/>
    <x v="333"/>
    <m/>
    <x v="0"/>
    <n v="270"/>
    <n v="238"/>
    <n v="0"/>
    <m/>
  </r>
  <r>
    <x v="1"/>
    <x v="334"/>
    <m/>
    <x v="0"/>
    <n v="191"/>
    <n v="191"/>
    <n v="0"/>
    <m/>
  </r>
  <r>
    <x v="1"/>
    <x v="335"/>
    <m/>
    <x v="0"/>
    <n v="274"/>
    <n v="274"/>
    <n v="0"/>
    <m/>
  </r>
  <r>
    <x v="1"/>
    <x v="336"/>
    <m/>
    <x v="0"/>
    <n v="528"/>
    <n v="522"/>
    <n v="0"/>
    <m/>
  </r>
  <r>
    <x v="1"/>
    <x v="336"/>
    <m/>
    <x v="1"/>
    <n v="2"/>
    <n v="2"/>
    <n v="510.3"/>
    <m/>
  </r>
  <r>
    <x v="1"/>
    <x v="337"/>
    <m/>
    <x v="0"/>
    <n v="345"/>
    <n v="329"/>
    <n v="0"/>
    <m/>
  </r>
  <r>
    <x v="1"/>
    <x v="338"/>
    <m/>
    <x v="0"/>
    <n v="647"/>
    <n v="615"/>
    <n v="0"/>
    <m/>
  </r>
  <r>
    <x v="1"/>
    <x v="338"/>
    <m/>
    <x v="1"/>
    <n v="3"/>
    <n v="3"/>
    <n v="765.45"/>
    <m/>
  </r>
  <r>
    <x v="1"/>
    <x v="339"/>
    <m/>
    <x v="0"/>
    <n v="132"/>
    <n v="132"/>
    <n v="0"/>
    <m/>
  </r>
  <r>
    <x v="1"/>
    <x v="340"/>
    <m/>
    <x v="0"/>
    <n v="828"/>
    <n v="815"/>
    <n v="0"/>
    <m/>
  </r>
  <r>
    <x v="1"/>
    <x v="341"/>
    <m/>
    <x v="0"/>
    <n v="179"/>
    <n v="179"/>
    <n v="0"/>
    <m/>
  </r>
  <r>
    <x v="1"/>
    <x v="342"/>
    <m/>
    <x v="0"/>
    <n v="186"/>
    <n v="185"/>
    <n v="0"/>
    <m/>
  </r>
  <r>
    <x v="1"/>
    <x v="342"/>
    <m/>
    <x v="1"/>
    <n v="1"/>
    <n v="1"/>
    <n v="255.15"/>
    <m/>
  </r>
  <r>
    <x v="1"/>
    <x v="343"/>
    <m/>
    <x v="0"/>
    <n v="110"/>
    <n v="110"/>
    <n v="0"/>
    <m/>
  </r>
  <r>
    <x v="1"/>
    <x v="344"/>
    <m/>
    <x v="0"/>
    <n v="82"/>
    <n v="81"/>
    <n v="0"/>
    <m/>
  </r>
  <r>
    <x v="1"/>
    <x v="346"/>
    <m/>
    <x v="0"/>
    <n v="70"/>
    <n v="70"/>
    <n v="0"/>
    <m/>
  </r>
  <r>
    <x v="1"/>
    <x v="347"/>
    <m/>
    <x v="0"/>
    <n v="451"/>
    <n v="448"/>
    <n v="0"/>
    <m/>
  </r>
  <r>
    <x v="1"/>
    <x v="348"/>
    <m/>
    <x v="0"/>
    <n v="147"/>
    <n v="143"/>
    <n v="0"/>
    <m/>
  </r>
  <r>
    <x v="1"/>
    <x v="351"/>
    <m/>
    <x v="0"/>
    <n v="227"/>
    <n v="213"/>
    <n v="0"/>
    <m/>
  </r>
  <r>
    <x v="1"/>
    <x v="352"/>
    <m/>
    <x v="0"/>
    <n v="108"/>
    <n v="78"/>
    <n v="0"/>
    <m/>
  </r>
  <r>
    <x v="1"/>
    <x v="353"/>
    <m/>
    <x v="0"/>
    <n v="414"/>
    <n v="401"/>
    <n v="0"/>
    <m/>
  </r>
  <r>
    <x v="1"/>
    <x v="354"/>
    <m/>
    <x v="0"/>
    <n v="18"/>
    <n v="18"/>
    <n v="0"/>
    <m/>
  </r>
  <r>
    <x v="1"/>
    <x v="355"/>
    <m/>
    <x v="0"/>
    <n v="137"/>
    <n v="136"/>
    <n v="0"/>
    <m/>
  </r>
  <r>
    <x v="1"/>
    <x v="356"/>
    <m/>
    <x v="0"/>
    <n v="407"/>
    <n v="402"/>
    <n v="0"/>
    <m/>
  </r>
  <r>
    <x v="1"/>
    <x v="358"/>
    <m/>
    <x v="0"/>
    <n v="83"/>
    <n v="83"/>
    <n v="0"/>
    <m/>
  </r>
  <r>
    <x v="1"/>
    <x v="359"/>
    <m/>
    <x v="0"/>
    <n v="140"/>
    <n v="140"/>
    <n v="0"/>
    <m/>
  </r>
  <r>
    <x v="1"/>
    <x v="360"/>
    <m/>
    <x v="0"/>
    <n v="160"/>
    <n v="160"/>
    <n v="0"/>
    <m/>
  </r>
  <r>
    <x v="1"/>
    <x v="361"/>
    <m/>
    <x v="0"/>
    <n v="279"/>
    <n v="273"/>
    <n v="0"/>
    <m/>
  </r>
  <r>
    <x v="1"/>
    <x v="363"/>
    <m/>
    <x v="0"/>
    <n v="496"/>
    <n v="487"/>
    <n v="0"/>
    <m/>
  </r>
  <r>
    <x v="1"/>
    <x v="364"/>
    <m/>
    <x v="0"/>
    <n v="246"/>
    <n v="246"/>
    <n v="0"/>
    <m/>
  </r>
  <r>
    <x v="1"/>
    <x v="365"/>
    <m/>
    <x v="0"/>
    <n v="68"/>
    <n v="68"/>
    <n v="0"/>
    <m/>
  </r>
  <r>
    <x v="1"/>
    <x v="366"/>
    <m/>
    <x v="0"/>
    <n v="136"/>
    <n v="135"/>
    <n v="0"/>
    <m/>
  </r>
  <r>
    <x v="1"/>
    <x v="367"/>
    <m/>
    <x v="0"/>
    <n v="92"/>
    <n v="91"/>
    <n v="0"/>
    <m/>
  </r>
  <r>
    <x v="1"/>
    <x v="368"/>
    <m/>
    <x v="0"/>
    <n v="4"/>
    <n v="4"/>
    <n v="0"/>
    <m/>
  </r>
  <r>
    <x v="1"/>
    <x v="369"/>
    <m/>
    <x v="0"/>
    <n v="14"/>
    <n v="11"/>
    <n v="0"/>
    <m/>
  </r>
  <r>
    <x v="1"/>
    <x v="370"/>
    <m/>
    <x v="0"/>
    <n v="1"/>
    <n v="1"/>
    <n v="0"/>
    <m/>
  </r>
  <r>
    <x v="1"/>
    <x v="371"/>
    <m/>
    <x v="0"/>
    <n v="2"/>
    <n v="2"/>
    <n v="0"/>
    <m/>
  </r>
  <r>
    <x v="1"/>
    <x v="372"/>
    <m/>
    <x v="0"/>
    <n v="70"/>
    <n v="70"/>
    <n v="0"/>
    <m/>
  </r>
  <r>
    <x v="1"/>
    <x v="374"/>
    <m/>
    <x v="0"/>
    <n v="365"/>
    <n v="360"/>
    <n v="0"/>
    <m/>
  </r>
  <r>
    <x v="1"/>
    <x v="375"/>
    <m/>
    <x v="0"/>
    <n v="346"/>
    <n v="221"/>
    <n v="0"/>
    <m/>
  </r>
  <r>
    <x v="1"/>
    <x v="376"/>
    <m/>
    <x v="0"/>
    <n v="2"/>
    <n v="2"/>
    <n v="0"/>
    <m/>
  </r>
  <r>
    <x v="1"/>
    <x v="377"/>
    <m/>
    <x v="0"/>
    <n v="237"/>
    <n v="228"/>
    <n v="0"/>
    <m/>
  </r>
  <r>
    <x v="1"/>
    <x v="378"/>
    <m/>
    <x v="0"/>
    <n v="283"/>
    <n v="281"/>
    <n v="0"/>
    <m/>
  </r>
  <r>
    <x v="1"/>
    <x v="379"/>
    <m/>
    <x v="0"/>
    <n v="88"/>
    <n v="87"/>
    <n v="0"/>
    <m/>
  </r>
  <r>
    <x v="1"/>
    <x v="380"/>
    <m/>
    <x v="0"/>
    <n v="7"/>
    <n v="7"/>
    <n v="0"/>
    <m/>
  </r>
  <r>
    <x v="1"/>
    <x v="381"/>
    <m/>
    <x v="0"/>
    <n v="254"/>
    <n v="254"/>
    <n v="0"/>
    <m/>
  </r>
  <r>
    <x v="1"/>
    <x v="382"/>
    <m/>
    <x v="0"/>
    <n v="70"/>
    <n v="70"/>
    <n v="0"/>
    <m/>
  </r>
  <r>
    <x v="1"/>
    <x v="383"/>
    <m/>
    <x v="0"/>
    <n v="49"/>
    <n v="49"/>
    <n v="0"/>
    <m/>
  </r>
  <r>
    <x v="1"/>
    <x v="384"/>
    <m/>
    <x v="0"/>
    <n v="397"/>
    <n v="397"/>
    <n v="0"/>
    <m/>
  </r>
  <r>
    <x v="1"/>
    <x v="385"/>
    <m/>
    <x v="0"/>
    <n v="170"/>
    <n v="168"/>
    <n v="0"/>
    <m/>
  </r>
  <r>
    <x v="1"/>
    <x v="386"/>
    <m/>
    <x v="0"/>
    <n v="75"/>
    <n v="75"/>
    <n v="0"/>
    <m/>
  </r>
  <r>
    <x v="1"/>
    <x v="387"/>
    <m/>
    <x v="0"/>
    <n v="123"/>
    <n v="123"/>
    <n v="0"/>
    <m/>
  </r>
  <r>
    <x v="1"/>
    <x v="388"/>
    <m/>
    <x v="0"/>
    <n v="30"/>
    <n v="30"/>
    <n v="0"/>
    <m/>
  </r>
  <r>
    <x v="1"/>
    <x v="389"/>
    <m/>
    <x v="0"/>
    <n v="91"/>
    <n v="90"/>
    <n v="0"/>
    <m/>
  </r>
  <r>
    <x v="1"/>
    <x v="390"/>
    <m/>
    <x v="0"/>
    <n v="274"/>
    <n v="273"/>
    <n v="0"/>
    <m/>
  </r>
  <r>
    <x v="1"/>
    <x v="391"/>
    <m/>
    <x v="0"/>
    <n v="244"/>
    <n v="188"/>
    <n v="0"/>
    <m/>
  </r>
  <r>
    <x v="1"/>
    <x v="392"/>
    <m/>
    <x v="0"/>
    <n v="323"/>
    <n v="303"/>
    <n v="0"/>
    <m/>
  </r>
  <r>
    <x v="1"/>
    <x v="393"/>
    <m/>
    <x v="0"/>
    <n v="452"/>
    <n v="450"/>
    <n v="0"/>
    <m/>
  </r>
  <r>
    <x v="1"/>
    <x v="394"/>
    <m/>
    <x v="0"/>
    <n v="150"/>
    <n v="148"/>
    <n v="0"/>
    <m/>
  </r>
  <r>
    <x v="1"/>
    <x v="395"/>
    <m/>
    <x v="0"/>
    <n v="736"/>
    <n v="727"/>
    <n v="0"/>
    <m/>
  </r>
  <r>
    <x v="1"/>
    <x v="395"/>
    <m/>
    <x v="1"/>
    <n v="1"/>
    <n v="1"/>
    <n v="255.15"/>
    <m/>
  </r>
  <r>
    <x v="1"/>
    <x v="396"/>
    <m/>
    <x v="0"/>
    <n v="26"/>
    <n v="20"/>
    <n v="0"/>
    <m/>
  </r>
  <r>
    <x v="1"/>
    <x v="397"/>
    <m/>
    <x v="0"/>
    <n v="917"/>
    <n v="650"/>
    <n v="0"/>
    <m/>
  </r>
  <r>
    <x v="1"/>
    <x v="398"/>
    <m/>
    <x v="0"/>
    <n v="112"/>
    <n v="112"/>
    <n v="0"/>
    <m/>
  </r>
  <r>
    <x v="1"/>
    <x v="399"/>
    <m/>
    <x v="0"/>
    <n v="311"/>
    <n v="272"/>
    <n v="0"/>
    <m/>
  </r>
  <r>
    <x v="1"/>
    <x v="400"/>
    <m/>
    <x v="0"/>
    <n v="149"/>
    <n v="149"/>
    <n v="0"/>
    <m/>
  </r>
  <r>
    <x v="1"/>
    <x v="401"/>
    <m/>
    <x v="0"/>
    <n v="267"/>
    <n v="260"/>
    <n v="0"/>
    <m/>
  </r>
  <r>
    <x v="1"/>
    <x v="402"/>
    <m/>
    <x v="0"/>
    <n v="173"/>
    <n v="173"/>
    <n v="0"/>
    <m/>
  </r>
  <r>
    <x v="1"/>
    <x v="403"/>
    <m/>
    <x v="0"/>
    <n v="364"/>
    <n v="360"/>
    <n v="0"/>
    <m/>
  </r>
  <r>
    <x v="1"/>
    <x v="404"/>
    <m/>
    <x v="0"/>
    <n v="245"/>
    <n v="244"/>
    <n v="0"/>
    <m/>
  </r>
  <r>
    <x v="1"/>
    <x v="405"/>
    <m/>
    <x v="0"/>
    <n v="192"/>
    <n v="192"/>
    <n v="0"/>
    <m/>
  </r>
  <r>
    <x v="1"/>
    <x v="406"/>
    <m/>
    <x v="0"/>
    <n v="230"/>
    <n v="228"/>
    <n v="0"/>
    <m/>
  </r>
  <r>
    <x v="1"/>
    <x v="407"/>
    <m/>
    <x v="0"/>
    <n v="213"/>
    <n v="209"/>
    <n v="0"/>
    <m/>
  </r>
  <r>
    <x v="1"/>
    <x v="408"/>
    <m/>
    <x v="0"/>
    <n v="476"/>
    <n v="471"/>
    <n v="0"/>
    <m/>
  </r>
  <r>
    <x v="1"/>
    <x v="409"/>
    <m/>
    <x v="0"/>
    <n v="127"/>
    <n v="127"/>
    <n v="0"/>
    <m/>
  </r>
  <r>
    <x v="1"/>
    <x v="410"/>
    <m/>
    <x v="0"/>
    <n v="211"/>
    <n v="211"/>
    <n v="0"/>
    <m/>
  </r>
  <r>
    <x v="1"/>
    <x v="411"/>
    <m/>
    <x v="0"/>
    <n v="216"/>
    <n v="216"/>
    <n v="0"/>
    <m/>
  </r>
  <r>
    <x v="1"/>
    <x v="412"/>
    <m/>
    <x v="0"/>
    <n v="97"/>
    <n v="97"/>
    <n v="0"/>
    <m/>
  </r>
  <r>
    <x v="1"/>
    <x v="413"/>
    <m/>
    <x v="0"/>
    <n v="199"/>
    <n v="199"/>
    <n v="0"/>
    <m/>
  </r>
  <r>
    <x v="1"/>
    <x v="413"/>
    <m/>
    <x v="1"/>
    <n v="2"/>
    <n v="2"/>
    <n v="510.3"/>
    <m/>
  </r>
  <r>
    <x v="1"/>
    <x v="414"/>
    <m/>
    <x v="0"/>
    <n v="194"/>
    <n v="188"/>
    <n v="0"/>
    <m/>
  </r>
  <r>
    <x v="1"/>
    <x v="415"/>
    <m/>
    <x v="0"/>
    <n v="6"/>
    <n v="6"/>
    <n v="0"/>
    <m/>
  </r>
  <r>
    <x v="1"/>
    <x v="416"/>
    <m/>
    <x v="0"/>
    <n v="273"/>
    <n v="272"/>
    <n v="0"/>
    <m/>
  </r>
  <r>
    <x v="1"/>
    <x v="417"/>
    <m/>
    <x v="0"/>
    <n v="8"/>
    <n v="7"/>
    <n v="0"/>
    <m/>
  </r>
  <r>
    <x v="1"/>
    <x v="418"/>
    <m/>
    <x v="0"/>
    <n v="121"/>
    <n v="121"/>
    <n v="0"/>
    <m/>
  </r>
  <r>
    <x v="1"/>
    <x v="419"/>
    <m/>
    <x v="0"/>
    <n v="534"/>
    <n v="434"/>
    <n v="0"/>
    <m/>
  </r>
  <r>
    <x v="1"/>
    <x v="420"/>
    <m/>
    <x v="0"/>
    <n v="109"/>
    <n v="109"/>
    <n v="0"/>
    <m/>
  </r>
  <r>
    <x v="1"/>
    <x v="421"/>
    <m/>
    <x v="0"/>
    <n v="1"/>
    <n v="1"/>
    <n v="0"/>
    <m/>
  </r>
  <r>
    <x v="1"/>
    <x v="422"/>
    <m/>
    <x v="0"/>
    <n v="140"/>
    <n v="138"/>
    <n v="0"/>
    <m/>
  </r>
  <r>
    <x v="1"/>
    <x v="423"/>
    <m/>
    <x v="0"/>
    <n v="202"/>
    <n v="202"/>
    <n v="0"/>
    <m/>
  </r>
  <r>
    <x v="1"/>
    <x v="424"/>
    <m/>
    <x v="0"/>
    <n v="217"/>
    <n v="213"/>
    <n v="0"/>
    <m/>
  </r>
  <r>
    <x v="1"/>
    <x v="425"/>
    <m/>
    <x v="0"/>
    <n v="266"/>
    <n v="263"/>
    <n v="0"/>
    <m/>
  </r>
  <r>
    <x v="1"/>
    <x v="426"/>
    <m/>
    <x v="0"/>
    <n v="95"/>
    <n v="95"/>
    <n v="0"/>
    <m/>
  </r>
  <r>
    <x v="1"/>
    <x v="427"/>
    <m/>
    <x v="0"/>
    <n v="5"/>
    <n v="5"/>
    <n v="0"/>
    <m/>
  </r>
  <r>
    <x v="1"/>
    <x v="428"/>
    <m/>
    <x v="0"/>
    <n v="118"/>
    <n v="118"/>
    <n v="0"/>
    <m/>
  </r>
  <r>
    <x v="1"/>
    <x v="429"/>
    <m/>
    <x v="0"/>
    <n v="454"/>
    <n v="451"/>
    <n v="0"/>
    <m/>
  </r>
  <r>
    <x v="1"/>
    <x v="430"/>
    <m/>
    <x v="0"/>
    <n v="109"/>
    <n v="108"/>
    <n v="0"/>
    <m/>
  </r>
  <r>
    <x v="1"/>
    <x v="431"/>
    <m/>
    <x v="0"/>
    <n v="89"/>
    <n v="89"/>
    <n v="0"/>
    <m/>
  </r>
  <r>
    <x v="1"/>
    <x v="432"/>
    <m/>
    <x v="0"/>
    <n v="14"/>
    <n v="14"/>
    <n v="0"/>
    <m/>
  </r>
  <r>
    <x v="1"/>
    <x v="433"/>
    <m/>
    <x v="0"/>
    <n v="203"/>
    <n v="200"/>
    <n v="0"/>
    <m/>
  </r>
  <r>
    <x v="1"/>
    <x v="434"/>
    <m/>
    <x v="0"/>
    <n v="108"/>
    <n v="108"/>
    <n v="0"/>
    <m/>
  </r>
  <r>
    <x v="1"/>
    <x v="435"/>
    <m/>
    <x v="0"/>
    <n v="241"/>
    <n v="241"/>
    <n v="0"/>
    <m/>
  </r>
  <r>
    <x v="1"/>
    <x v="436"/>
    <m/>
    <x v="0"/>
    <n v="401"/>
    <n v="283"/>
    <n v="0"/>
    <m/>
  </r>
  <r>
    <x v="1"/>
    <x v="437"/>
    <m/>
    <x v="0"/>
    <n v="192"/>
    <n v="133"/>
    <n v="0"/>
    <m/>
  </r>
  <r>
    <x v="1"/>
    <x v="439"/>
    <m/>
    <x v="0"/>
    <n v="70"/>
    <n v="69"/>
    <n v="0"/>
    <m/>
  </r>
  <r>
    <x v="1"/>
    <x v="440"/>
    <m/>
    <x v="0"/>
    <n v="296"/>
    <n v="294"/>
    <n v="0"/>
    <m/>
  </r>
  <r>
    <x v="1"/>
    <x v="441"/>
    <m/>
    <x v="0"/>
    <n v="153"/>
    <n v="151"/>
    <n v="0"/>
    <m/>
  </r>
  <r>
    <x v="1"/>
    <x v="442"/>
    <m/>
    <x v="0"/>
    <n v="103"/>
    <n v="103"/>
    <n v="0"/>
    <m/>
  </r>
  <r>
    <x v="1"/>
    <x v="443"/>
    <m/>
    <x v="0"/>
    <n v="144"/>
    <n v="143"/>
    <n v="0"/>
    <m/>
  </r>
  <r>
    <x v="1"/>
    <x v="444"/>
    <m/>
    <x v="0"/>
    <n v="21"/>
    <n v="21"/>
    <n v="0"/>
    <m/>
  </r>
  <r>
    <x v="1"/>
    <x v="446"/>
    <m/>
    <x v="0"/>
    <n v="134"/>
    <n v="134"/>
    <n v="0"/>
    <m/>
  </r>
  <r>
    <x v="1"/>
    <x v="447"/>
    <m/>
    <x v="0"/>
    <n v="545"/>
    <n v="400"/>
    <n v="0"/>
    <m/>
  </r>
  <r>
    <x v="1"/>
    <x v="448"/>
    <m/>
    <x v="0"/>
    <n v="224"/>
    <n v="221"/>
    <n v="0"/>
    <m/>
  </r>
  <r>
    <x v="1"/>
    <x v="449"/>
    <m/>
    <x v="0"/>
    <n v="166"/>
    <n v="160"/>
    <n v="0"/>
    <m/>
  </r>
  <r>
    <x v="1"/>
    <x v="450"/>
    <m/>
    <x v="0"/>
    <n v="166"/>
    <n v="166"/>
    <n v="0"/>
    <m/>
  </r>
  <r>
    <x v="1"/>
    <x v="451"/>
    <m/>
    <x v="0"/>
    <n v="71"/>
    <n v="69"/>
    <n v="0"/>
    <m/>
  </r>
  <r>
    <x v="1"/>
    <x v="452"/>
    <m/>
    <x v="0"/>
    <n v="44"/>
    <n v="44"/>
    <n v="0"/>
    <m/>
  </r>
  <r>
    <x v="1"/>
    <x v="453"/>
    <m/>
    <x v="0"/>
    <n v="138"/>
    <n v="138"/>
    <n v="0"/>
    <m/>
  </r>
  <r>
    <x v="1"/>
    <x v="454"/>
    <m/>
    <x v="0"/>
    <n v="251"/>
    <n v="249"/>
    <n v="0"/>
    <m/>
  </r>
  <r>
    <x v="1"/>
    <x v="455"/>
    <m/>
    <x v="0"/>
    <n v="76"/>
    <n v="76"/>
    <n v="0"/>
    <m/>
  </r>
  <r>
    <x v="1"/>
    <x v="456"/>
    <m/>
    <x v="0"/>
    <n v="71"/>
    <n v="70"/>
    <n v="0"/>
    <m/>
  </r>
  <r>
    <x v="1"/>
    <x v="457"/>
    <m/>
    <x v="0"/>
    <n v="117"/>
    <n v="117"/>
    <n v="0"/>
    <m/>
  </r>
  <r>
    <x v="1"/>
    <x v="458"/>
    <m/>
    <x v="0"/>
    <n v="212"/>
    <n v="205"/>
    <n v="0"/>
    <m/>
  </r>
  <r>
    <x v="1"/>
    <x v="459"/>
    <m/>
    <x v="0"/>
    <n v="365"/>
    <n v="319"/>
    <n v="0"/>
    <m/>
  </r>
  <r>
    <x v="1"/>
    <x v="460"/>
    <m/>
    <x v="0"/>
    <n v="136"/>
    <n v="101"/>
    <n v="0"/>
    <m/>
  </r>
  <r>
    <x v="1"/>
    <x v="461"/>
    <m/>
    <x v="0"/>
    <n v="1"/>
    <n v="1"/>
    <n v="0"/>
    <m/>
  </r>
  <r>
    <x v="1"/>
    <x v="462"/>
    <m/>
    <x v="0"/>
    <n v="5"/>
    <n v="5"/>
    <n v="0"/>
    <m/>
  </r>
  <r>
    <x v="1"/>
    <x v="463"/>
    <m/>
    <x v="0"/>
    <n v="5"/>
    <n v="5"/>
    <n v="0"/>
    <m/>
  </r>
  <r>
    <x v="1"/>
    <x v="464"/>
    <m/>
    <x v="0"/>
    <n v="116"/>
    <n v="116"/>
    <n v="0"/>
    <m/>
  </r>
  <r>
    <x v="1"/>
    <x v="465"/>
    <m/>
    <x v="0"/>
    <n v="161"/>
    <n v="120"/>
    <n v="0"/>
    <m/>
  </r>
  <r>
    <x v="1"/>
    <x v="466"/>
    <m/>
    <x v="0"/>
    <n v="536"/>
    <n v="531"/>
    <n v="0"/>
    <m/>
  </r>
  <r>
    <x v="1"/>
    <x v="466"/>
    <m/>
    <x v="1"/>
    <n v="1558"/>
    <n v="1551"/>
    <n v="395737.65"/>
    <m/>
  </r>
  <r>
    <x v="1"/>
    <x v="467"/>
    <m/>
    <x v="0"/>
    <n v="94"/>
    <n v="94"/>
    <n v="0"/>
    <m/>
  </r>
  <r>
    <x v="1"/>
    <x v="468"/>
    <m/>
    <x v="0"/>
    <n v="188"/>
    <n v="188"/>
    <n v="0"/>
    <m/>
  </r>
  <r>
    <x v="1"/>
    <x v="469"/>
    <m/>
    <x v="0"/>
    <n v="146"/>
    <n v="145"/>
    <n v="0"/>
    <m/>
  </r>
  <r>
    <x v="1"/>
    <x v="470"/>
    <m/>
    <x v="0"/>
    <n v="501"/>
    <n v="499"/>
    <n v="0"/>
    <m/>
  </r>
  <r>
    <x v="1"/>
    <x v="471"/>
    <m/>
    <x v="0"/>
    <n v="168"/>
    <n v="116"/>
    <n v="0"/>
    <m/>
  </r>
  <r>
    <x v="1"/>
    <x v="473"/>
    <m/>
    <x v="0"/>
    <n v="96"/>
    <n v="96"/>
    <n v="0"/>
    <m/>
  </r>
  <r>
    <x v="1"/>
    <x v="474"/>
    <m/>
    <x v="0"/>
    <n v="18"/>
    <n v="18"/>
    <n v="0"/>
    <m/>
  </r>
  <r>
    <x v="1"/>
    <x v="475"/>
    <m/>
    <x v="0"/>
    <n v="82"/>
    <n v="82"/>
    <n v="0"/>
    <m/>
  </r>
  <r>
    <x v="1"/>
    <x v="476"/>
    <m/>
    <x v="0"/>
    <n v="70"/>
    <n v="70"/>
    <n v="0"/>
    <m/>
  </r>
  <r>
    <x v="1"/>
    <x v="477"/>
    <m/>
    <x v="0"/>
    <n v="26"/>
    <n v="26"/>
    <n v="0"/>
    <m/>
  </r>
  <r>
    <x v="1"/>
    <x v="478"/>
    <m/>
    <x v="0"/>
    <n v="150"/>
    <n v="104"/>
    <n v="0"/>
    <m/>
  </r>
  <r>
    <x v="1"/>
    <x v="479"/>
    <m/>
    <x v="0"/>
    <n v="218"/>
    <n v="145"/>
    <n v="0"/>
    <m/>
  </r>
  <r>
    <x v="1"/>
    <x v="480"/>
    <m/>
    <x v="0"/>
    <n v="284"/>
    <n v="240"/>
    <n v="0"/>
    <m/>
  </r>
  <r>
    <x v="1"/>
    <x v="481"/>
    <m/>
    <x v="0"/>
    <n v="43"/>
    <n v="43"/>
    <n v="0"/>
    <m/>
  </r>
  <r>
    <x v="1"/>
    <x v="482"/>
    <m/>
    <x v="0"/>
    <n v="103"/>
    <n v="103"/>
    <n v="0"/>
    <m/>
  </r>
  <r>
    <x v="1"/>
    <x v="483"/>
    <m/>
    <x v="0"/>
    <n v="80"/>
    <n v="77"/>
    <n v="0"/>
    <m/>
  </r>
  <r>
    <x v="1"/>
    <x v="484"/>
    <m/>
    <x v="0"/>
    <n v="195"/>
    <n v="161"/>
    <n v="0"/>
    <m/>
  </r>
  <r>
    <x v="1"/>
    <x v="485"/>
    <m/>
    <x v="0"/>
    <n v="154"/>
    <n v="152"/>
    <n v="0"/>
    <m/>
  </r>
  <r>
    <x v="1"/>
    <x v="487"/>
    <m/>
    <x v="0"/>
    <n v="109"/>
    <n v="108"/>
    <n v="0"/>
    <m/>
  </r>
  <r>
    <x v="1"/>
    <x v="488"/>
    <m/>
    <x v="0"/>
    <n v="1"/>
    <n v="1"/>
    <n v="0"/>
    <m/>
  </r>
  <r>
    <x v="1"/>
    <x v="490"/>
    <m/>
    <x v="0"/>
    <n v="19"/>
    <n v="19"/>
    <n v="0"/>
    <m/>
  </r>
  <r>
    <x v="1"/>
    <x v="491"/>
    <m/>
    <x v="0"/>
    <n v="109"/>
    <n v="109"/>
    <n v="0"/>
    <m/>
  </r>
  <r>
    <x v="1"/>
    <x v="492"/>
    <m/>
    <x v="0"/>
    <n v="114"/>
    <n v="113"/>
    <n v="0"/>
    <m/>
  </r>
  <r>
    <x v="1"/>
    <x v="493"/>
    <m/>
    <x v="0"/>
    <n v="71"/>
    <n v="71"/>
    <n v="0"/>
    <m/>
  </r>
  <r>
    <x v="1"/>
    <x v="493"/>
    <m/>
    <x v="1"/>
    <n v="51"/>
    <n v="51"/>
    <n v="13012.65"/>
    <m/>
  </r>
  <r>
    <x v="1"/>
    <x v="494"/>
    <m/>
    <x v="0"/>
    <n v="1"/>
    <n v="1"/>
    <n v="0"/>
    <m/>
  </r>
  <r>
    <x v="1"/>
    <x v="495"/>
    <m/>
    <x v="0"/>
    <n v="159"/>
    <n v="156"/>
    <n v="0"/>
    <m/>
  </r>
  <r>
    <x v="1"/>
    <x v="496"/>
    <m/>
    <x v="0"/>
    <n v="123"/>
    <n v="123"/>
    <n v="0"/>
    <m/>
  </r>
  <r>
    <x v="1"/>
    <x v="497"/>
    <m/>
    <x v="0"/>
    <n v="107"/>
    <n v="106"/>
    <n v="0"/>
    <m/>
  </r>
  <r>
    <x v="1"/>
    <x v="498"/>
    <m/>
    <x v="0"/>
    <n v="27"/>
    <n v="27"/>
    <n v="0"/>
    <m/>
  </r>
  <r>
    <x v="1"/>
    <x v="500"/>
    <m/>
    <x v="0"/>
    <n v="200"/>
    <n v="195"/>
    <n v="0"/>
    <m/>
  </r>
  <r>
    <x v="1"/>
    <x v="501"/>
    <m/>
    <x v="0"/>
    <n v="115"/>
    <n v="114"/>
    <n v="0"/>
    <m/>
  </r>
  <r>
    <x v="1"/>
    <x v="502"/>
    <m/>
    <x v="1"/>
    <n v="309"/>
    <n v="307"/>
    <n v="78331.05"/>
    <m/>
  </r>
  <r>
    <x v="1"/>
    <x v="503"/>
    <m/>
    <x v="0"/>
    <n v="109"/>
    <n v="108"/>
    <n v="0"/>
    <m/>
  </r>
  <r>
    <x v="1"/>
    <x v="504"/>
    <m/>
    <x v="0"/>
    <n v="119"/>
    <n v="118"/>
    <n v="0"/>
    <m/>
  </r>
  <r>
    <x v="1"/>
    <x v="505"/>
    <m/>
    <x v="0"/>
    <n v="190"/>
    <n v="189"/>
    <n v="0"/>
    <m/>
  </r>
  <r>
    <x v="1"/>
    <x v="506"/>
    <m/>
    <x v="0"/>
    <n v="59"/>
    <n v="59"/>
    <n v="0"/>
    <m/>
  </r>
  <r>
    <x v="1"/>
    <x v="507"/>
    <m/>
    <x v="0"/>
    <n v="68"/>
    <n v="68"/>
    <n v="0"/>
    <m/>
  </r>
  <r>
    <x v="1"/>
    <x v="508"/>
    <m/>
    <x v="0"/>
    <n v="116"/>
    <n v="98"/>
    <n v="0"/>
    <m/>
  </r>
  <r>
    <x v="1"/>
    <x v="510"/>
    <m/>
    <x v="0"/>
    <n v="28"/>
    <n v="28"/>
    <n v="0"/>
    <m/>
  </r>
  <r>
    <x v="1"/>
    <x v="512"/>
    <m/>
    <x v="0"/>
    <n v="46"/>
    <n v="46"/>
    <n v="0"/>
    <m/>
  </r>
  <r>
    <x v="1"/>
    <x v="513"/>
    <m/>
    <x v="0"/>
    <n v="115"/>
    <n v="115"/>
    <n v="0"/>
    <m/>
  </r>
  <r>
    <x v="1"/>
    <x v="515"/>
    <m/>
    <x v="0"/>
    <n v="41"/>
    <n v="41"/>
    <n v="0"/>
    <m/>
  </r>
  <r>
    <x v="1"/>
    <x v="516"/>
    <m/>
    <x v="0"/>
    <n v="33"/>
    <n v="33"/>
    <n v="0"/>
    <m/>
  </r>
  <r>
    <x v="1"/>
    <x v="517"/>
    <m/>
    <x v="0"/>
    <n v="32"/>
    <n v="31"/>
    <n v="0"/>
    <m/>
  </r>
  <r>
    <x v="1"/>
    <x v="519"/>
    <m/>
    <x v="0"/>
    <n v="33"/>
    <n v="33"/>
    <n v="0"/>
    <m/>
  </r>
  <r>
    <x v="1"/>
    <x v="520"/>
    <m/>
    <x v="0"/>
    <n v="142"/>
    <n v="142"/>
    <n v="0"/>
    <m/>
  </r>
  <r>
    <x v="1"/>
    <x v="521"/>
    <m/>
    <x v="0"/>
    <n v="29"/>
    <n v="29"/>
    <n v="0"/>
    <m/>
  </r>
  <r>
    <x v="1"/>
    <x v="522"/>
    <m/>
    <x v="0"/>
    <n v="333"/>
    <n v="232"/>
    <n v="0"/>
    <m/>
  </r>
  <r>
    <x v="1"/>
    <x v="523"/>
    <m/>
    <x v="0"/>
    <n v="142"/>
    <n v="142"/>
    <n v="0"/>
    <m/>
  </r>
  <r>
    <x v="1"/>
    <x v="524"/>
    <m/>
    <x v="0"/>
    <n v="2"/>
    <n v="2"/>
    <n v="0"/>
    <m/>
  </r>
  <r>
    <x v="1"/>
    <x v="525"/>
    <m/>
    <x v="0"/>
    <n v="16564"/>
    <n v="234"/>
    <n v="0"/>
    <m/>
  </r>
  <r>
    <x v="1"/>
    <x v="526"/>
    <m/>
    <x v="0"/>
    <n v="575"/>
    <n v="425"/>
    <n v="0"/>
    <m/>
  </r>
  <r>
    <x v="1"/>
    <x v="527"/>
    <m/>
    <x v="0"/>
    <n v="88"/>
    <n v="88"/>
    <n v="0"/>
    <m/>
  </r>
  <r>
    <x v="1"/>
    <x v="528"/>
    <m/>
    <x v="0"/>
    <n v="319"/>
    <n v="317"/>
    <n v="0"/>
    <m/>
  </r>
  <r>
    <x v="1"/>
    <x v="529"/>
    <m/>
    <x v="0"/>
    <n v="230"/>
    <n v="155"/>
    <n v="0"/>
    <m/>
  </r>
  <r>
    <x v="1"/>
    <x v="530"/>
    <m/>
    <x v="0"/>
    <n v="190"/>
    <n v="187"/>
    <n v="0"/>
    <m/>
  </r>
  <r>
    <x v="1"/>
    <x v="531"/>
    <m/>
    <x v="0"/>
    <n v="423"/>
    <n v="294"/>
    <n v="0"/>
    <m/>
  </r>
  <r>
    <x v="1"/>
    <x v="532"/>
    <m/>
    <x v="0"/>
    <n v="169"/>
    <n v="168"/>
    <n v="0"/>
    <m/>
  </r>
  <r>
    <x v="1"/>
    <x v="533"/>
    <m/>
    <x v="0"/>
    <n v="145"/>
    <n v="143"/>
    <n v="0"/>
    <m/>
  </r>
  <r>
    <x v="1"/>
    <x v="534"/>
    <m/>
    <x v="0"/>
    <n v="107"/>
    <n v="92"/>
    <n v="0"/>
    <m/>
  </r>
  <r>
    <x v="1"/>
    <x v="535"/>
    <m/>
    <x v="0"/>
    <n v="115"/>
    <n v="114"/>
    <n v="0"/>
    <m/>
  </r>
  <r>
    <x v="1"/>
    <x v="536"/>
    <m/>
    <x v="0"/>
    <n v="113"/>
    <n v="113"/>
    <n v="0"/>
    <m/>
  </r>
  <r>
    <x v="1"/>
    <x v="537"/>
    <m/>
    <x v="0"/>
    <n v="101"/>
    <n v="101"/>
    <n v="0"/>
    <m/>
  </r>
  <r>
    <x v="1"/>
    <x v="538"/>
    <m/>
    <x v="0"/>
    <n v="155"/>
    <n v="155"/>
    <n v="0"/>
    <m/>
  </r>
  <r>
    <x v="1"/>
    <x v="539"/>
    <m/>
    <x v="0"/>
    <n v="96"/>
    <n v="95"/>
    <n v="0"/>
    <m/>
  </r>
  <r>
    <x v="1"/>
    <x v="540"/>
    <m/>
    <x v="0"/>
    <n v="139"/>
    <n v="132"/>
    <n v="0"/>
    <m/>
  </r>
  <r>
    <x v="1"/>
    <x v="541"/>
    <m/>
    <x v="0"/>
    <n v="50"/>
    <n v="49"/>
    <n v="0"/>
    <m/>
  </r>
  <r>
    <x v="1"/>
    <x v="542"/>
    <m/>
    <x v="0"/>
    <n v="44"/>
    <n v="44"/>
    <n v="0"/>
    <m/>
  </r>
  <r>
    <x v="1"/>
    <x v="543"/>
    <m/>
    <x v="0"/>
    <n v="12"/>
    <n v="12"/>
    <n v="0"/>
    <m/>
  </r>
  <r>
    <x v="1"/>
    <x v="544"/>
    <m/>
    <x v="0"/>
    <n v="186"/>
    <n v="184"/>
    <n v="0"/>
    <m/>
  </r>
  <r>
    <x v="1"/>
    <x v="545"/>
    <m/>
    <x v="0"/>
    <n v="10"/>
    <n v="10"/>
    <n v="0"/>
    <m/>
  </r>
  <r>
    <x v="1"/>
    <x v="546"/>
    <m/>
    <x v="0"/>
    <n v="554"/>
    <n v="421"/>
    <n v="0"/>
    <m/>
  </r>
  <r>
    <x v="1"/>
    <x v="547"/>
    <m/>
    <x v="0"/>
    <n v="282"/>
    <n v="282"/>
    <n v="0"/>
    <m/>
  </r>
  <r>
    <x v="1"/>
    <x v="548"/>
    <m/>
    <x v="0"/>
    <n v="119"/>
    <n v="119"/>
    <n v="0"/>
    <m/>
  </r>
  <r>
    <x v="1"/>
    <x v="549"/>
    <m/>
    <x v="0"/>
    <n v="692"/>
    <n v="469"/>
    <n v="0"/>
    <m/>
  </r>
  <r>
    <x v="1"/>
    <x v="550"/>
    <m/>
    <x v="0"/>
    <n v="138"/>
    <n v="138"/>
    <n v="0"/>
    <m/>
  </r>
  <r>
    <x v="1"/>
    <x v="551"/>
    <m/>
    <x v="0"/>
    <n v="327"/>
    <n v="324"/>
    <n v="0"/>
    <m/>
  </r>
  <r>
    <x v="1"/>
    <x v="553"/>
    <m/>
    <x v="0"/>
    <n v="231"/>
    <n v="229"/>
    <n v="0"/>
    <m/>
  </r>
  <r>
    <x v="1"/>
    <x v="554"/>
    <m/>
    <x v="0"/>
    <n v="55"/>
    <n v="55"/>
    <n v="0"/>
    <m/>
  </r>
  <r>
    <x v="1"/>
    <x v="555"/>
    <m/>
    <x v="0"/>
    <n v="238"/>
    <n v="236"/>
    <n v="0"/>
    <m/>
  </r>
  <r>
    <x v="1"/>
    <x v="556"/>
    <m/>
    <x v="0"/>
    <n v="145"/>
    <n v="144"/>
    <n v="0"/>
    <m/>
  </r>
  <r>
    <x v="1"/>
    <x v="557"/>
    <m/>
    <x v="0"/>
    <n v="33"/>
    <n v="33"/>
    <n v="0"/>
    <m/>
  </r>
  <r>
    <x v="1"/>
    <x v="558"/>
    <m/>
    <x v="0"/>
    <n v="331"/>
    <n v="325"/>
    <n v="0"/>
    <m/>
  </r>
  <r>
    <x v="1"/>
    <x v="559"/>
    <m/>
    <x v="0"/>
    <n v="35"/>
    <n v="34"/>
    <n v="0"/>
    <m/>
  </r>
  <r>
    <x v="1"/>
    <x v="560"/>
    <m/>
    <x v="0"/>
    <n v="226"/>
    <n v="225"/>
    <n v="0"/>
    <m/>
  </r>
  <r>
    <x v="1"/>
    <x v="561"/>
    <m/>
    <x v="0"/>
    <n v="128"/>
    <n v="128"/>
    <n v="0"/>
    <m/>
  </r>
  <r>
    <x v="1"/>
    <x v="562"/>
    <m/>
    <x v="0"/>
    <n v="84"/>
    <n v="81"/>
    <n v="0"/>
    <m/>
  </r>
  <r>
    <x v="1"/>
    <x v="563"/>
    <m/>
    <x v="0"/>
    <n v="55"/>
    <n v="55"/>
    <n v="0"/>
    <m/>
  </r>
  <r>
    <x v="1"/>
    <x v="564"/>
    <m/>
    <x v="0"/>
    <n v="184"/>
    <n v="183"/>
    <n v="0"/>
    <m/>
  </r>
  <r>
    <x v="1"/>
    <x v="564"/>
    <m/>
    <x v="1"/>
    <n v="2"/>
    <n v="2"/>
    <n v="510.3"/>
    <m/>
  </r>
  <r>
    <x v="1"/>
    <x v="565"/>
    <m/>
    <x v="0"/>
    <n v="236"/>
    <n v="233"/>
    <n v="0"/>
    <m/>
  </r>
  <r>
    <x v="1"/>
    <x v="566"/>
    <m/>
    <x v="0"/>
    <n v="326"/>
    <n v="321"/>
    <n v="0"/>
    <m/>
  </r>
  <r>
    <x v="1"/>
    <x v="566"/>
    <m/>
    <x v="1"/>
    <n v="3"/>
    <n v="3"/>
    <n v="765.45"/>
    <m/>
  </r>
  <r>
    <x v="1"/>
    <x v="567"/>
    <m/>
    <x v="0"/>
    <n v="594"/>
    <n v="590"/>
    <n v="0"/>
    <m/>
  </r>
  <r>
    <x v="1"/>
    <x v="568"/>
    <m/>
    <x v="0"/>
    <n v="275"/>
    <n v="275"/>
    <n v="0"/>
    <m/>
  </r>
  <r>
    <x v="1"/>
    <x v="569"/>
    <m/>
    <x v="0"/>
    <n v="974"/>
    <n v="777"/>
    <n v="0"/>
    <m/>
  </r>
  <r>
    <x v="1"/>
    <x v="569"/>
    <m/>
    <x v="1"/>
    <n v="2"/>
    <n v="2"/>
    <n v="510.3"/>
    <m/>
  </r>
  <r>
    <x v="1"/>
    <x v="571"/>
    <m/>
    <x v="0"/>
    <n v="87"/>
    <n v="87"/>
    <n v="0"/>
    <m/>
  </r>
  <r>
    <x v="1"/>
    <x v="572"/>
    <m/>
    <x v="0"/>
    <n v="143"/>
    <n v="143"/>
    <n v="0"/>
    <m/>
  </r>
  <r>
    <x v="1"/>
    <x v="573"/>
    <m/>
    <x v="0"/>
    <n v="87"/>
    <n v="87"/>
    <n v="0"/>
    <m/>
  </r>
  <r>
    <x v="1"/>
    <x v="573"/>
    <m/>
    <x v="1"/>
    <n v="1"/>
    <n v="0"/>
    <n v="0"/>
    <m/>
  </r>
  <r>
    <x v="1"/>
    <x v="574"/>
    <m/>
    <x v="0"/>
    <n v="68"/>
    <n v="68"/>
    <n v="0"/>
    <m/>
  </r>
  <r>
    <x v="1"/>
    <x v="575"/>
    <m/>
    <x v="0"/>
    <n v="132"/>
    <n v="130"/>
    <n v="0"/>
    <m/>
  </r>
  <r>
    <x v="1"/>
    <x v="576"/>
    <m/>
    <x v="0"/>
    <n v="58"/>
    <n v="58"/>
    <n v="0"/>
    <m/>
  </r>
  <r>
    <x v="1"/>
    <x v="577"/>
    <m/>
    <x v="0"/>
    <n v="117"/>
    <n v="111"/>
    <n v="0"/>
    <m/>
  </r>
  <r>
    <x v="1"/>
    <x v="578"/>
    <m/>
    <x v="0"/>
    <n v="117"/>
    <n v="117"/>
    <n v="0"/>
    <m/>
  </r>
  <r>
    <x v="1"/>
    <x v="579"/>
    <m/>
    <x v="0"/>
    <n v="883"/>
    <n v="710"/>
    <n v="0"/>
    <m/>
  </r>
  <r>
    <x v="1"/>
    <x v="580"/>
    <m/>
    <x v="0"/>
    <n v="10"/>
    <n v="10"/>
    <n v="0"/>
    <m/>
  </r>
  <r>
    <x v="1"/>
    <x v="581"/>
    <m/>
    <x v="0"/>
    <n v="449"/>
    <n v="343"/>
    <n v="0"/>
    <m/>
  </r>
  <r>
    <x v="1"/>
    <x v="582"/>
    <m/>
    <x v="0"/>
    <n v="998"/>
    <n v="666"/>
    <n v="0"/>
    <m/>
  </r>
  <r>
    <x v="1"/>
    <x v="584"/>
    <m/>
    <x v="0"/>
    <n v="137"/>
    <n v="132"/>
    <n v="0"/>
    <m/>
  </r>
  <r>
    <x v="1"/>
    <x v="585"/>
    <m/>
    <x v="0"/>
    <n v="177"/>
    <n v="176"/>
    <n v="0"/>
    <m/>
  </r>
  <r>
    <x v="1"/>
    <x v="586"/>
    <m/>
    <x v="0"/>
    <n v="302"/>
    <n v="217"/>
    <n v="0"/>
    <m/>
  </r>
  <r>
    <x v="1"/>
    <x v="587"/>
    <m/>
    <x v="0"/>
    <n v="482"/>
    <n v="347"/>
    <n v="0"/>
    <m/>
  </r>
  <r>
    <x v="1"/>
    <x v="588"/>
    <m/>
    <x v="0"/>
    <n v="562"/>
    <n v="394"/>
    <n v="0"/>
    <m/>
  </r>
  <r>
    <x v="1"/>
    <x v="589"/>
    <m/>
    <x v="0"/>
    <n v="79"/>
    <n v="79"/>
    <n v="0"/>
    <m/>
  </r>
  <r>
    <x v="1"/>
    <x v="590"/>
    <m/>
    <x v="0"/>
    <n v="1445"/>
    <n v="1444"/>
    <n v="0"/>
    <m/>
  </r>
  <r>
    <x v="1"/>
    <x v="591"/>
    <m/>
    <x v="0"/>
    <n v="156"/>
    <n v="156"/>
    <n v="0"/>
    <m/>
  </r>
  <r>
    <x v="1"/>
    <x v="592"/>
    <m/>
    <x v="0"/>
    <n v="61"/>
    <n v="61"/>
    <n v="0"/>
    <m/>
  </r>
  <r>
    <x v="1"/>
    <x v="593"/>
    <m/>
    <x v="0"/>
    <n v="136"/>
    <n v="136"/>
    <n v="0"/>
    <m/>
  </r>
  <r>
    <x v="1"/>
    <x v="594"/>
    <m/>
    <x v="0"/>
    <n v="183"/>
    <n v="182"/>
    <n v="0"/>
    <m/>
  </r>
  <r>
    <x v="1"/>
    <x v="595"/>
    <m/>
    <x v="0"/>
    <n v="206"/>
    <n v="202"/>
    <n v="0"/>
    <m/>
  </r>
  <r>
    <x v="1"/>
    <x v="596"/>
    <m/>
    <x v="0"/>
    <n v="170"/>
    <n v="170"/>
    <n v="0"/>
    <m/>
  </r>
  <r>
    <x v="1"/>
    <x v="597"/>
    <m/>
    <x v="0"/>
    <n v="8"/>
    <n v="8"/>
    <n v="0"/>
    <m/>
  </r>
  <r>
    <x v="1"/>
    <x v="598"/>
    <m/>
    <x v="0"/>
    <n v="194"/>
    <n v="194"/>
    <n v="0"/>
    <m/>
  </r>
  <r>
    <x v="1"/>
    <x v="599"/>
    <m/>
    <x v="0"/>
    <n v="963"/>
    <n v="649"/>
    <n v="0"/>
    <m/>
  </r>
  <r>
    <x v="1"/>
    <x v="599"/>
    <m/>
    <x v="1"/>
    <n v="0"/>
    <n v="0"/>
    <n v="0"/>
    <m/>
  </r>
  <r>
    <x v="1"/>
    <x v="600"/>
    <m/>
    <x v="0"/>
    <n v="3668"/>
    <n v="2279"/>
    <n v="0"/>
    <m/>
  </r>
  <r>
    <x v="1"/>
    <x v="601"/>
    <m/>
    <x v="0"/>
    <n v="261"/>
    <n v="258"/>
    <n v="0"/>
    <m/>
  </r>
  <r>
    <x v="1"/>
    <x v="602"/>
    <m/>
    <x v="0"/>
    <n v="629"/>
    <n v="482"/>
    <n v="0"/>
    <m/>
  </r>
  <r>
    <x v="1"/>
    <x v="603"/>
    <m/>
    <x v="0"/>
    <n v="258"/>
    <n v="167"/>
    <n v="0"/>
    <m/>
  </r>
  <r>
    <x v="1"/>
    <x v="604"/>
    <m/>
    <x v="0"/>
    <n v="3"/>
    <n v="3"/>
    <n v="0"/>
    <m/>
  </r>
  <r>
    <x v="1"/>
    <x v="605"/>
    <m/>
    <x v="0"/>
    <n v="95"/>
    <n v="95"/>
    <n v="0"/>
    <m/>
  </r>
  <r>
    <x v="1"/>
    <x v="606"/>
    <m/>
    <x v="0"/>
    <n v="241"/>
    <n v="207"/>
    <n v="0"/>
    <m/>
  </r>
  <r>
    <x v="1"/>
    <x v="607"/>
    <m/>
    <x v="0"/>
    <n v="333"/>
    <n v="329"/>
    <n v="0"/>
    <m/>
  </r>
  <r>
    <x v="1"/>
    <x v="608"/>
    <m/>
    <x v="0"/>
    <n v="133"/>
    <n v="133"/>
    <n v="0"/>
    <m/>
  </r>
  <r>
    <x v="1"/>
    <x v="609"/>
    <m/>
    <x v="0"/>
    <n v="63"/>
    <n v="63"/>
    <n v="0"/>
    <m/>
  </r>
  <r>
    <x v="1"/>
    <x v="610"/>
    <m/>
    <x v="0"/>
    <n v="163"/>
    <n v="163"/>
    <n v="0"/>
    <m/>
  </r>
  <r>
    <x v="1"/>
    <x v="611"/>
    <m/>
    <x v="0"/>
    <n v="82"/>
    <n v="81"/>
    <n v="0"/>
    <m/>
  </r>
  <r>
    <x v="1"/>
    <x v="613"/>
    <m/>
    <x v="0"/>
    <n v="37"/>
    <n v="37"/>
    <n v="0"/>
    <m/>
  </r>
  <r>
    <x v="1"/>
    <x v="614"/>
    <m/>
    <x v="0"/>
    <n v="215"/>
    <n v="214"/>
    <n v="0"/>
    <m/>
  </r>
  <r>
    <x v="1"/>
    <x v="615"/>
    <m/>
    <x v="0"/>
    <n v="24"/>
    <n v="23"/>
    <n v="0"/>
    <m/>
  </r>
  <r>
    <x v="1"/>
    <x v="616"/>
    <m/>
    <x v="0"/>
    <n v="303"/>
    <n v="300"/>
    <n v="0"/>
    <m/>
  </r>
  <r>
    <x v="1"/>
    <x v="617"/>
    <m/>
    <x v="0"/>
    <n v="51"/>
    <n v="51"/>
    <n v="0"/>
    <m/>
  </r>
  <r>
    <x v="1"/>
    <x v="618"/>
    <m/>
    <x v="0"/>
    <n v="60"/>
    <n v="59"/>
    <n v="0"/>
    <m/>
  </r>
  <r>
    <x v="1"/>
    <x v="619"/>
    <m/>
    <x v="0"/>
    <n v="119"/>
    <n v="119"/>
    <n v="0"/>
    <m/>
  </r>
  <r>
    <x v="1"/>
    <x v="620"/>
    <m/>
    <x v="0"/>
    <n v="115"/>
    <n v="115"/>
    <n v="0"/>
    <m/>
  </r>
  <r>
    <x v="1"/>
    <x v="621"/>
    <m/>
    <x v="0"/>
    <n v="177"/>
    <n v="177"/>
    <n v="0"/>
    <m/>
  </r>
  <r>
    <x v="1"/>
    <x v="622"/>
    <m/>
    <x v="0"/>
    <n v="183"/>
    <n v="181"/>
    <n v="0"/>
    <m/>
  </r>
  <r>
    <x v="1"/>
    <x v="623"/>
    <m/>
    <x v="0"/>
    <n v="132"/>
    <n v="131"/>
    <n v="0"/>
    <m/>
  </r>
  <r>
    <x v="1"/>
    <x v="624"/>
    <m/>
    <x v="0"/>
    <n v="248"/>
    <n v="244"/>
    <n v="0"/>
    <m/>
  </r>
  <r>
    <x v="1"/>
    <x v="625"/>
    <m/>
    <x v="0"/>
    <n v="251"/>
    <n v="251"/>
    <n v="0"/>
    <m/>
  </r>
  <r>
    <x v="1"/>
    <x v="626"/>
    <m/>
    <x v="0"/>
    <n v="50"/>
    <n v="29"/>
    <n v="0"/>
    <m/>
  </r>
  <r>
    <x v="1"/>
    <x v="626"/>
    <m/>
    <x v="1"/>
    <n v="3"/>
    <n v="2"/>
    <n v="510.3"/>
    <m/>
  </r>
  <r>
    <x v="1"/>
    <x v="627"/>
    <m/>
    <x v="0"/>
    <n v="328"/>
    <n v="323"/>
    <n v="0"/>
    <m/>
  </r>
  <r>
    <x v="1"/>
    <x v="628"/>
    <m/>
    <x v="0"/>
    <n v="157"/>
    <n v="154"/>
    <n v="0"/>
    <m/>
  </r>
  <r>
    <x v="1"/>
    <x v="629"/>
    <m/>
    <x v="0"/>
    <n v="1019"/>
    <n v="735"/>
    <n v="0"/>
    <m/>
  </r>
  <r>
    <x v="1"/>
    <x v="630"/>
    <m/>
    <x v="0"/>
    <n v="126"/>
    <n v="126"/>
    <n v="0"/>
    <m/>
  </r>
  <r>
    <x v="1"/>
    <x v="631"/>
    <m/>
    <x v="0"/>
    <n v="708"/>
    <n v="662"/>
    <n v="0"/>
    <m/>
  </r>
  <r>
    <x v="1"/>
    <x v="632"/>
    <m/>
    <x v="0"/>
    <n v="131"/>
    <n v="131"/>
    <n v="0"/>
    <m/>
  </r>
  <r>
    <x v="1"/>
    <x v="633"/>
    <m/>
    <x v="0"/>
    <n v="1"/>
    <n v="1"/>
    <n v="0"/>
    <m/>
  </r>
  <r>
    <x v="1"/>
    <x v="634"/>
    <m/>
    <x v="0"/>
    <n v="171"/>
    <n v="170"/>
    <n v="0"/>
    <m/>
  </r>
  <r>
    <x v="1"/>
    <x v="635"/>
    <m/>
    <x v="0"/>
    <n v="179"/>
    <n v="178"/>
    <n v="0"/>
    <m/>
  </r>
  <r>
    <x v="1"/>
    <x v="637"/>
    <m/>
    <x v="0"/>
    <n v="205"/>
    <n v="199"/>
    <n v="0"/>
    <m/>
  </r>
  <r>
    <x v="1"/>
    <x v="638"/>
    <m/>
    <x v="0"/>
    <n v="10"/>
    <n v="10"/>
    <n v="0"/>
    <m/>
  </r>
  <r>
    <x v="1"/>
    <x v="639"/>
    <m/>
    <x v="0"/>
    <n v="332"/>
    <n v="331"/>
    <n v="0"/>
    <m/>
  </r>
  <r>
    <x v="1"/>
    <x v="640"/>
    <m/>
    <x v="0"/>
    <n v="130"/>
    <n v="130"/>
    <n v="0"/>
    <m/>
  </r>
  <r>
    <x v="1"/>
    <x v="641"/>
    <m/>
    <x v="0"/>
    <n v="138"/>
    <n v="138"/>
    <n v="0"/>
    <m/>
  </r>
  <r>
    <x v="1"/>
    <x v="642"/>
    <m/>
    <x v="0"/>
    <n v="67"/>
    <n v="67"/>
    <n v="0"/>
    <m/>
  </r>
  <r>
    <x v="1"/>
    <x v="643"/>
    <m/>
    <x v="0"/>
    <n v="2"/>
    <n v="2"/>
    <n v="0"/>
    <m/>
  </r>
  <r>
    <x v="1"/>
    <x v="644"/>
    <m/>
    <x v="0"/>
    <n v="380"/>
    <n v="377"/>
    <n v="0"/>
    <m/>
  </r>
  <r>
    <x v="1"/>
    <x v="645"/>
    <m/>
    <x v="0"/>
    <n v="306"/>
    <n v="305"/>
    <n v="0"/>
    <m/>
  </r>
  <r>
    <x v="1"/>
    <x v="646"/>
    <m/>
    <x v="0"/>
    <n v="163"/>
    <n v="156"/>
    <n v="0"/>
    <m/>
  </r>
  <r>
    <x v="1"/>
    <x v="646"/>
    <m/>
    <x v="1"/>
    <n v="1"/>
    <n v="1"/>
    <n v="255.15"/>
    <m/>
  </r>
  <r>
    <x v="1"/>
    <x v="647"/>
    <m/>
    <x v="0"/>
    <n v="74"/>
    <n v="71"/>
    <n v="0"/>
    <m/>
  </r>
  <r>
    <x v="1"/>
    <x v="648"/>
    <m/>
    <x v="0"/>
    <n v="2"/>
    <n v="2"/>
    <n v="0"/>
    <m/>
  </r>
  <r>
    <x v="1"/>
    <x v="648"/>
    <m/>
    <x v="1"/>
    <n v="1"/>
    <n v="1"/>
    <n v="255.15"/>
    <m/>
  </r>
  <r>
    <x v="1"/>
    <x v="649"/>
    <m/>
    <x v="0"/>
    <n v="127"/>
    <n v="127"/>
    <n v="0"/>
    <m/>
  </r>
  <r>
    <x v="1"/>
    <x v="650"/>
    <m/>
    <x v="0"/>
    <n v="128"/>
    <n v="128"/>
    <n v="0"/>
    <m/>
  </r>
  <r>
    <x v="1"/>
    <x v="651"/>
    <m/>
    <x v="0"/>
    <n v="210"/>
    <n v="207"/>
    <n v="0"/>
    <m/>
  </r>
  <r>
    <x v="1"/>
    <x v="652"/>
    <m/>
    <x v="0"/>
    <n v="94"/>
    <n v="92"/>
    <n v="0"/>
    <m/>
  </r>
  <r>
    <x v="1"/>
    <x v="653"/>
    <m/>
    <x v="0"/>
    <n v="288"/>
    <n v="219"/>
    <n v="0"/>
    <m/>
  </r>
  <r>
    <x v="1"/>
    <x v="654"/>
    <m/>
    <x v="0"/>
    <n v="796"/>
    <n v="794"/>
    <n v="0"/>
    <m/>
  </r>
  <r>
    <x v="1"/>
    <x v="654"/>
    <m/>
    <x v="1"/>
    <n v="511"/>
    <n v="510"/>
    <n v="130126.5"/>
    <m/>
  </r>
  <r>
    <x v="1"/>
    <x v="655"/>
    <m/>
    <x v="0"/>
    <n v="436"/>
    <n v="290"/>
    <n v="0"/>
    <m/>
  </r>
  <r>
    <x v="1"/>
    <x v="656"/>
    <m/>
    <x v="0"/>
    <n v="7"/>
    <n v="7"/>
    <n v="0"/>
    <m/>
  </r>
  <r>
    <x v="1"/>
    <x v="657"/>
    <m/>
    <x v="0"/>
    <n v="74"/>
    <n v="72"/>
    <n v="0"/>
    <m/>
  </r>
  <r>
    <x v="1"/>
    <x v="658"/>
    <m/>
    <x v="0"/>
    <n v="204"/>
    <n v="203"/>
    <n v="0"/>
    <m/>
  </r>
  <r>
    <x v="1"/>
    <x v="659"/>
    <m/>
    <x v="0"/>
    <n v="489"/>
    <n v="359"/>
    <n v="0"/>
    <m/>
  </r>
  <r>
    <x v="1"/>
    <x v="660"/>
    <m/>
    <x v="0"/>
    <n v="79"/>
    <n v="79"/>
    <n v="0"/>
    <m/>
  </r>
  <r>
    <x v="1"/>
    <x v="661"/>
    <m/>
    <x v="0"/>
    <n v="329"/>
    <n v="259"/>
    <n v="0"/>
    <m/>
  </r>
  <r>
    <x v="1"/>
    <x v="662"/>
    <m/>
    <x v="0"/>
    <n v="487"/>
    <n v="482"/>
    <n v="0"/>
    <m/>
  </r>
  <r>
    <x v="1"/>
    <x v="663"/>
    <m/>
    <x v="0"/>
    <n v="588"/>
    <n v="582"/>
    <n v="0"/>
    <m/>
  </r>
  <r>
    <x v="1"/>
    <x v="664"/>
    <m/>
    <x v="0"/>
    <n v="413"/>
    <n v="409"/>
    <n v="0"/>
    <m/>
  </r>
  <r>
    <x v="1"/>
    <x v="666"/>
    <m/>
    <x v="0"/>
    <n v="529"/>
    <n v="526"/>
    <n v="0"/>
    <m/>
  </r>
  <r>
    <x v="1"/>
    <x v="667"/>
    <m/>
    <x v="0"/>
    <n v="236"/>
    <n v="236"/>
    <n v="0"/>
    <m/>
  </r>
  <r>
    <x v="1"/>
    <x v="668"/>
    <m/>
    <x v="0"/>
    <n v="204"/>
    <n v="201"/>
    <n v="0"/>
    <m/>
  </r>
  <r>
    <x v="1"/>
    <x v="669"/>
    <m/>
    <x v="0"/>
    <n v="885"/>
    <n v="614"/>
    <n v="0"/>
    <m/>
  </r>
  <r>
    <x v="1"/>
    <x v="670"/>
    <m/>
    <x v="0"/>
    <n v="270"/>
    <n v="172"/>
    <n v="0"/>
    <m/>
  </r>
  <r>
    <x v="1"/>
    <x v="671"/>
    <m/>
    <x v="0"/>
    <n v="626"/>
    <n v="448"/>
    <n v="0"/>
    <m/>
  </r>
  <r>
    <x v="1"/>
    <x v="672"/>
    <m/>
    <x v="0"/>
    <n v="121"/>
    <n v="118"/>
    <n v="0"/>
    <m/>
  </r>
  <r>
    <x v="1"/>
    <x v="673"/>
    <m/>
    <x v="0"/>
    <n v="132"/>
    <n v="109"/>
    <n v="0"/>
    <m/>
  </r>
  <r>
    <x v="1"/>
    <x v="674"/>
    <m/>
    <x v="0"/>
    <n v="373"/>
    <n v="369"/>
    <n v="0"/>
    <m/>
  </r>
  <r>
    <x v="1"/>
    <x v="675"/>
    <m/>
    <x v="0"/>
    <n v="82"/>
    <n v="78"/>
    <n v="0"/>
    <m/>
  </r>
  <r>
    <x v="1"/>
    <x v="676"/>
    <m/>
    <x v="0"/>
    <n v="312"/>
    <n v="161"/>
    <n v="0"/>
    <m/>
  </r>
  <r>
    <x v="1"/>
    <x v="676"/>
    <m/>
    <x v="1"/>
    <n v="201"/>
    <n v="154"/>
    <n v="39293.1"/>
    <m/>
  </r>
  <r>
    <x v="1"/>
    <x v="677"/>
    <m/>
    <x v="0"/>
    <n v="190"/>
    <n v="187"/>
    <n v="0"/>
    <m/>
  </r>
  <r>
    <x v="1"/>
    <x v="678"/>
    <m/>
    <x v="0"/>
    <n v="275"/>
    <n v="268"/>
    <n v="0"/>
    <m/>
  </r>
  <r>
    <x v="1"/>
    <x v="679"/>
    <m/>
    <x v="0"/>
    <n v="9"/>
    <n v="9"/>
    <n v="0"/>
    <m/>
  </r>
  <r>
    <x v="1"/>
    <x v="680"/>
    <m/>
    <x v="0"/>
    <n v="12"/>
    <n v="12"/>
    <n v="0"/>
    <m/>
  </r>
  <r>
    <x v="1"/>
    <x v="680"/>
    <m/>
    <x v="1"/>
    <n v="0"/>
    <n v="0"/>
    <n v="0"/>
    <m/>
  </r>
  <r>
    <x v="1"/>
    <x v="681"/>
    <m/>
    <x v="0"/>
    <n v="23"/>
    <n v="23"/>
    <n v="0"/>
    <m/>
  </r>
  <r>
    <x v="1"/>
    <x v="682"/>
    <m/>
    <x v="0"/>
    <n v="100"/>
    <n v="79"/>
    <n v="0"/>
    <m/>
  </r>
  <r>
    <x v="1"/>
    <x v="683"/>
    <m/>
    <x v="0"/>
    <n v="64"/>
    <n v="64"/>
    <n v="0"/>
    <m/>
  </r>
  <r>
    <x v="1"/>
    <x v="686"/>
    <m/>
    <x v="0"/>
    <n v="93"/>
    <n v="93"/>
    <n v="0"/>
    <m/>
  </r>
  <r>
    <x v="1"/>
    <x v="687"/>
    <m/>
    <x v="0"/>
    <n v="71"/>
    <n v="71"/>
    <n v="0"/>
    <m/>
  </r>
  <r>
    <x v="1"/>
    <x v="687"/>
    <m/>
    <x v="1"/>
    <n v="0"/>
    <n v="0"/>
    <n v="0"/>
    <m/>
  </r>
  <r>
    <x v="1"/>
    <x v="688"/>
    <m/>
    <x v="0"/>
    <n v="395"/>
    <n v="344"/>
    <n v="0"/>
    <m/>
  </r>
  <r>
    <x v="1"/>
    <x v="689"/>
    <m/>
    <x v="0"/>
    <n v="19"/>
    <n v="19"/>
    <n v="0"/>
    <m/>
  </r>
  <r>
    <x v="1"/>
    <x v="690"/>
    <m/>
    <x v="0"/>
    <n v="617"/>
    <n v="470"/>
    <n v="0"/>
    <m/>
  </r>
  <r>
    <x v="1"/>
    <x v="691"/>
    <m/>
    <x v="0"/>
    <n v="131"/>
    <n v="112"/>
    <n v="0"/>
    <m/>
  </r>
  <r>
    <x v="1"/>
    <x v="693"/>
    <m/>
    <x v="0"/>
    <n v="731"/>
    <n v="519"/>
    <n v="0"/>
    <m/>
  </r>
  <r>
    <x v="1"/>
    <x v="694"/>
    <m/>
    <x v="0"/>
    <n v="1"/>
    <n v="1"/>
    <n v="0"/>
    <m/>
  </r>
  <r>
    <x v="1"/>
    <x v="695"/>
    <m/>
    <x v="0"/>
    <n v="241"/>
    <n v="201"/>
    <n v="0"/>
    <m/>
  </r>
  <r>
    <x v="1"/>
    <x v="696"/>
    <m/>
    <x v="0"/>
    <n v="67"/>
    <n v="67"/>
    <n v="0"/>
    <m/>
  </r>
  <r>
    <x v="1"/>
    <x v="697"/>
    <m/>
    <x v="0"/>
    <n v="236"/>
    <n v="200"/>
    <n v="0"/>
    <m/>
  </r>
  <r>
    <x v="1"/>
    <x v="698"/>
    <m/>
    <x v="0"/>
    <n v="76"/>
    <n v="73"/>
    <n v="0"/>
    <m/>
  </r>
  <r>
    <x v="1"/>
    <x v="699"/>
    <m/>
    <x v="0"/>
    <n v="203"/>
    <n v="201"/>
    <n v="0"/>
    <m/>
  </r>
  <r>
    <x v="1"/>
    <x v="700"/>
    <m/>
    <x v="0"/>
    <n v="54"/>
    <n v="53"/>
    <n v="0"/>
    <m/>
  </r>
  <r>
    <x v="1"/>
    <x v="701"/>
    <m/>
    <x v="0"/>
    <n v="154"/>
    <n v="152"/>
    <n v="0"/>
    <m/>
  </r>
  <r>
    <x v="1"/>
    <x v="702"/>
    <m/>
    <x v="0"/>
    <n v="416"/>
    <n v="370"/>
    <n v="0"/>
    <m/>
  </r>
  <r>
    <x v="1"/>
    <x v="703"/>
    <m/>
    <x v="0"/>
    <n v="333"/>
    <n v="244"/>
    <n v="0"/>
    <m/>
  </r>
  <r>
    <x v="1"/>
    <x v="704"/>
    <m/>
    <x v="0"/>
    <n v="161"/>
    <n v="159"/>
    <n v="0"/>
    <m/>
  </r>
  <r>
    <x v="1"/>
    <x v="705"/>
    <m/>
    <x v="0"/>
    <n v="101"/>
    <n v="70"/>
    <n v="0"/>
    <m/>
  </r>
  <r>
    <x v="1"/>
    <x v="706"/>
    <m/>
    <x v="0"/>
    <n v="126"/>
    <n v="126"/>
    <n v="0"/>
    <m/>
  </r>
  <r>
    <x v="1"/>
    <x v="707"/>
    <m/>
    <x v="0"/>
    <n v="1"/>
    <n v="1"/>
    <n v="0"/>
    <m/>
  </r>
  <r>
    <x v="1"/>
    <x v="708"/>
    <m/>
    <x v="0"/>
    <n v="416"/>
    <n v="344"/>
    <n v="0"/>
    <m/>
  </r>
  <r>
    <x v="1"/>
    <x v="709"/>
    <m/>
    <x v="0"/>
    <n v="4460"/>
    <n v="265"/>
    <n v="0"/>
    <m/>
  </r>
  <r>
    <x v="1"/>
    <x v="710"/>
    <m/>
    <x v="0"/>
    <n v="91"/>
    <n v="91"/>
    <n v="0"/>
    <m/>
  </r>
  <r>
    <x v="1"/>
    <x v="711"/>
    <m/>
    <x v="0"/>
    <n v="83"/>
    <n v="83"/>
    <n v="0"/>
    <m/>
  </r>
  <r>
    <x v="1"/>
    <x v="712"/>
    <m/>
    <x v="0"/>
    <n v="179"/>
    <n v="177"/>
    <n v="0"/>
    <m/>
  </r>
  <r>
    <x v="1"/>
    <x v="713"/>
    <m/>
    <x v="0"/>
    <n v="51"/>
    <n v="51"/>
    <n v="0"/>
    <m/>
  </r>
  <r>
    <x v="1"/>
    <x v="714"/>
    <m/>
    <x v="0"/>
    <n v="185"/>
    <n v="121"/>
    <n v="0"/>
    <m/>
  </r>
  <r>
    <x v="1"/>
    <x v="715"/>
    <m/>
    <x v="0"/>
    <n v="486"/>
    <n v="329"/>
    <n v="0"/>
    <m/>
  </r>
  <r>
    <x v="1"/>
    <x v="716"/>
    <m/>
    <x v="0"/>
    <n v="4"/>
    <n v="4"/>
    <n v="0"/>
    <m/>
  </r>
  <r>
    <x v="1"/>
    <x v="717"/>
    <m/>
    <x v="0"/>
    <n v="392"/>
    <n v="285"/>
    <n v="0"/>
    <m/>
  </r>
  <r>
    <x v="1"/>
    <x v="718"/>
    <m/>
    <x v="0"/>
    <n v="283"/>
    <n v="273"/>
    <n v="0"/>
    <m/>
  </r>
  <r>
    <x v="1"/>
    <x v="719"/>
    <m/>
    <x v="0"/>
    <n v="327"/>
    <n v="318"/>
    <n v="0"/>
    <m/>
  </r>
  <r>
    <x v="1"/>
    <x v="720"/>
    <m/>
    <x v="0"/>
    <n v="189"/>
    <n v="189"/>
    <n v="0"/>
    <m/>
  </r>
  <r>
    <x v="1"/>
    <x v="720"/>
    <m/>
    <x v="1"/>
    <n v="1"/>
    <n v="1"/>
    <n v="255.15"/>
    <m/>
  </r>
  <r>
    <x v="1"/>
    <x v="721"/>
    <m/>
    <x v="0"/>
    <n v="149"/>
    <n v="147"/>
    <n v="0"/>
    <m/>
  </r>
  <r>
    <x v="1"/>
    <x v="722"/>
    <m/>
    <x v="0"/>
    <n v="260"/>
    <n v="255"/>
    <n v="0"/>
    <m/>
  </r>
  <r>
    <x v="1"/>
    <x v="723"/>
    <m/>
    <x v="0"/>
    <n v="74"/>
    <n v="71"/>
    <n v="0"/>
    <m/>
  </r>
  <r>
    <x v="1"/>
    <x v="724"/>
    <m/>
    <x v="0"/>
    <n v="685"/>
    <n v="475"/>
    <n v="0"/>
    <m/>
  </r>
  <r>
    <x v="1"/>
    <x v="725"/>
    <m/>
    <x v="0"/>
    <n v="331"/>
    <n v="325"/>
    <n v="0"/>
    <m/>
  </r>
  <r>
    <x v="1"/>
    <x v="726"/>
    <m/>
    <x v="0"/>
    <n v="123"/>
    <n v="122"/>
    <n v="0"/>
    <m/>
  </r>
  <r>
    <x v="1"/>
    <x v="727"/>
    <m/>
    <x v="0"/>
    <n v="10"/>
    <n v="10"/>
    <n v="0"/>
    <m/>
  </r>
  <r>
    <x v="1"/>
    <x v="728"/>
    <m/>
    <x v="0"/>
    <n v="275"/>
    <n v="202"/>
    <n v="0"/>
    <m/>
  </r>
  <r>
    <x v="1"/>
    <x v="729"/>
    <m/>
    <x v="0"/>
    <n v="123"/>
    <n v="119"/>
    <n v="0"/>
    <m/>
  </r>
  <r>
    <x v="1"/>
    <x v="730"/>
    <m/>
    <x v="0"/>
    <n v="449"/>
    <n v="361"/>
    <n v="0"/>
    <m/>
  </r>
  <r>
    <x v="1"/>
    <x v="731"/>
    <m/>
    <x v="0"/>
    <n v="323"/>
    <n v="252"/>
    <n v="0"/>
    <m/>
  </r>
  <r>
    <x v="1"/>
    <x v="732"/>
    <m/>
    <x v="0"/>
    <n v="1"/>
    <n v="1"/>
    <n v="0"/>
    <m/>
  </r>
  <r>
    <x v="1"/>
    <x v="733"/>
    <m/>
    <x v="0"/>
    <n v="122"/>
    <n v="122"/>
    <n v="0"/>
    <m/>
  </r>
  <r>
    <x v="1"/>
    <x v="734"/>
    <m/>
    <x v="0"/>
    <n v="69"/>
    <n v="69"/>
    <n v="0"/>
    <m/>
  </r>
  <r>
    <x v="1"/>
    <x v="735"/>
    <m/>
    <x v="0"/>
    <n v="58"/>
    <n v="37"/>
    <n v="0"/>
    <m/>
  </r>
  <r>
    <x v="1"/>
    <x v="1274"/>
    <m/>
    <x v="0"/>
    <n v="109"/>
    <n v="108"/>
    <n v="0"/>
    <m/>
  </r>
  <r>
    <x v="1"/>
    <x v="1274"/>
    <m/>
    <x v="1"/>
    <n v="935"/>
    <n v="933"/>
    <n v="238054.95"/>
    <m/>
  </r>
  <r>
    <x v="1"/>
    <x v="737"/>
    <m/>
    <x v="0"/>
    <n v="261"/>
    <n v="260"/>
    <n v="0"/>
    <m/>
  </r>
  <r>
    <x v="1"/>
    <x v="738"/>
    <m/>
    <x v="0"/>
    <n v="132"/>
    <n v="132"/>
    <n v="0"/>
    <m/>
  </r>
  <r>
    <x v="1"/>
    <x v="740"/>
    <m/>
    <x v="0"/>
    <n v="406"/>
    <n v="406"/>
    <n v="0"/>
    <m/>
  </r>
  <r>
    <x v="1"/>
    <x v="741"/>
    <m/>
    <x v="0"/>
    <n v="275"/>
    <n v="274"/>
    <n v="0"/>
    <m/>
  </r>
  <r>
    <x v="1"/>
    <x v="742"/>
    <m/>
    <x v="0"/>
    <n v="259"/>
    <n v="258"/>
    <n v="0"/>
    <m/>
  </r>
  <r>
    <x v="1"/>
    <x v="743"/>
    <m/>
    <x v="0"/>
    <n v="136"/>
    <n v="136"/>
    <n v="0"/>
    <m/>
  </r>
  <r>
    <x v="1"/>
    <x v="744"/>
    <m/>
    <x v="0"/>
    <n v="332"/>
    <n v="275"/>
    <n v="0"/>
    <m/>
  </r>
  <r>
    <x v="1"/>
    <x v="745"/>
    <m/>
    <x v="0"/>
    <n v="170"/>
    <n v="146"/>
    <n v="0"/>
    <m/>
  </r>
  <r>
    <x v="1"/>
    <x v="746"/>
    <m/>
    <x v="0"/>
    <n v="367"/>
    <n v="359"/>
    <n v="0"/>
    <m/>
  </r>
  <r>
    <x v="1"/>
    <x v="747"/>
    <m/>
    <x v="0"/>
    <n v="247"/>
    <n v="243"/>
    <n v="0"/>
    <m/>
  </r>
  <r>
    <x v="1"/>
    <x v="748"/>
    <m/>
    <x v="0"/>
    <n v="219"/>
    <n v="170"/>
    <n v="0"/>
    <m/>
  </r>
  <r>
    <x v="1"/>
    <x v="749"/>
    <m/>
    <x v="0"/>
    <n v="335"/>
    <n v="233"/>
    <n v="0"/>
    <m/>
  </r>
  <r>
    <x v="1"/>
    <x v="750"/>
    <m/>
    <x v="0"/>
    <n v="293"/>
    <n v="214"/>
    <n v="0"/>
    <m/>
  </r>
  <r>
    <x v="1"/>
    <x v="751"/>
    <m/>
    <x v="0"/>
    <n v="139"/>
    <n v="138"/>
    <n v="0"/>
    <m/>
  </r>
  <r>
    <x v="1"/>
    <x v="752"/>
    <m/>
    <x v="0"/>
    <n v="275"/>
    <n v="274"/>
    <n v="0"/>
    <m/>
  </r>
  <r>
    <x v="1"/>
    <x v="753"/>
    <m/>
    <x v="0"/>
    <n v="74"/>
    <n v="72"/>
    <n v="0"/>
    <m/>
  </r>
  <r>
    <x v="1"/>
    <x v="754"/>
    <m/>
    <x v="0"/>
    <n v="25"/>
    <n v="25"/>
    <n v="0"/>
    <m/>
  </r>
  <r>
    <x v="1"/>
    <x v="755"/>
    <m/>
    <x v="0"/>
    <n v="131"/>
    <n v="94"/>
    <n v="0"/>
    <m/>
  </r>
  <r>
    <x v="1"/>
    <x v="756"/>
    <m/>
    <x v="0"/>
    <n v="50"/>
    <n v="50"/>
    <n v="0"/>
    <m/>
  </r>
  <r>
    <x v="1"/>
    <x v="757"/>
    <m/>
    <x v="0"/>
    <n v="52"/>
    <n v="52"/>
    <n v="0"/>
    <m/>
  </r>
  <r>
    <x v="1"/>
    <x v="758"/>
    <m/>
    <x v="0"/>
    <n v="90"/>
    <n v="86"/>
    <n v="0"/>
    <m/>
  </r>
  <r>
    <x v="1"/>
    <x v="758"/>
    <m/>
    <x v="1"/>
    <n v="0"/>
    <n v="0"/>
    <n v="0"/>
    <m/>
  </r>
  <r>
    <x v="1"/>
    <x v="759"/>
    <m/>
    <x v="0"/>
    <n v="83"/>
    <n v="82"/>
    <n v="0"/>
    <m/>
  </r>
  <r>
    <x v="1"/>
    <x v="760"/>
    <m/>
    <x v="0"/>
    <n v="62"/>
    <n v="62"/>
    <n v="0"/>
    <m/>
  </r>
  <r>
    <x v="1"/>
    <x v="762"/>
    <m/>
    <x v="0"/>
    <n v="145"/>
    <n v="131"/>
    <n v="0"/>
    <m/>
  </r>
  <r>
    <x v="1"/>
    <x v="763"/>
    <m/>
    <x v="0"/>
    <n v="86"/>
    <n v="83"/>
    <n v="0"/>
    <m/>
  </r>
  <r>
    <x v="1"/>
    <x v="764"/>
    <m/>
    <x v="0"/>
    <n v="53"/>
    <n v="53"/>
    <n v="0"/>
    <m/>
  </r>
  <r>
    <x v="1"/>
    <x v="765"/>
    <m/>
    <x v="0"/>
    <n v="140"/>
    <n v="140"/>
    <n v="0"/>
    <m/>
  </r>
  <r>
    <x v="1"/>
    <x v="766"/>
    <m/>
    <x v="0"/>
    <n v="79"/>
    <n v="79"/>
    <n v="0"/>
    <m/>
  </r>
  <r>
    <x v="1"/>
    <x v="767"/>
    <m/>
    <x v="0"/>
    <n v="53"/>
    <n v="53"/>
    <n v="0"/>
    <m/>
  </r>
  <r>
    <x v="1"/>
    <x v="768"/>
    <m/>
    <x v="0"/>
    <n v="81"/>
    <n v="81"/>
    <n v="0"/>
    <m/>
  </r>
  <r>
    <x v="1"/>
    <x v="769"/>
    <m/>
    <x v="0"/>
    <n v="50"/>
    <n v="49"/>
    <n v="0"/>
    <m/>
  </r>
  <r>
    <x v="1"/>
    <x v="770"/>
    <m/>
    <x v="0"/>
    <n v="1"/>
    <n v="1"/>
    <n v="0"/>
    <m/>
  </r>
  <r>
    <x v="1"/>
    <x v="771"/>
    <m/>
    <x v="0"/>
    <n v="1354"/>
    <n v="947"/>
    <n v="0"/>
    <m/>
  </r>
  <r>
    <x v="1"/>
    <x v="772"/>
    <m/>
    <x v="0"/>
    <n v="383"/>
    <n v="376"/>
    <n v="0"/>
    <m/>
  </r>
  <r>
    <x v="1"/>
    <x v="773"/>
    <m/>
    <x v="0"/>
    <n v="20262"/>
    <n v="146"/>
    <n v="0"/>
    <m/>
  </r>
  <r>
    <x v="1"/>
    <x v="774"/>
    <m/>
    <x v="0"/>
    <n v="434"/>
    <n v="432"/>
    <n v="0"/>
    <m/>
  </r>
  <r>
    <x v="1"/>
    <x v="775"/>
    <m/>
    <x v="0"/>
    <n v="175"/>
    <n v="165"/>
    <n v="0"/>
    <m/>
  </r>
  <r>
    <x v="1"/>
    <x v="776"/>
    <m/>
    <x v="0"/>
    <n v="289"/>
    <n v="288"/>
    <n v="0"/>
    <m/>
  </r>
  <r>
    <x v="1"/>
    <x v="777"/>
    <m/>
    <x v="0"/>
    <n v="634"/>
    <n v="396"/>
    <n v="0"/>
    <m/>
  </r>
  <r>
    <x v="1"/>
    <x v="777"/>
    <m/>
    <x v="1"/>
    <n v="210"/>
    <n v="60"/>
    <n v="15309"/>
    <m/>
  </r>
  <r>
    <x v="1"/>
    <x v="778"/>
    <m/>
    <x v="0"/>
    <n v="853"/>
    <n v="597"/>
    <n v="0"/>
    <m/>
  </r>
  <r>
    <x v="1"/>
    <x v="778"/>
    <m/>
    <x v="1"/>
    <n v="2"/>
    <n v="0"/>
    <n v="0"/>
    <m/>
  </r>
  <r>
    <x v="1"/>
    <x v="779"/>
    <m/>
    <x v="0"/>
    <n v="207"/>
    <n v="206"/>
    <n v="0"/>
    <m/>
  </r>
  <r>
    <x v="1"/>
    <x v="780"/>
    <m/>
    <x v="0"/>
    <n v="2"/>
    <n v="2"/>
    <n v="0"/>
    <m/>
  </r>
  <r>
    <x v="1"/>
    <x v="781"/>
    <m/>
    <x v="0"/>
    <n v="53"/>
    <n v="53"/>
    <n v="0"/>
    <m/>
  </r>
  <r>
    <x v="1"/>
    <x v="781"/>
    <m/>
    <x v="1"/>
    <n v="7"/>
    <n v="7"/>
    <n v="1786.05"/>
    <m/>
  </r>
  <r>
    <x v="1"/>
    <x v="782"/>
    <m/>
    <x v="0"/>
    <n v="223"/>
    <n v="163"/>
    <n v="0"/>
    <m/>
  </r>
  <r>
    <x v="1"/>
    <x v="783"/>
    <m/>
    <x v="0"/>
    <n v="318"/>
    <n v="317"/>
    <n v="0"/>
    <m/>
  </r>
  <r>
    <x v="1"/>
    <x v="784"/>
    <m/>
    <x v="0"/>
    <n v="287"/>
    <n v="287"/>
    <n v="0"/>
    <m/>
  </r>
  <r>
    <x v="1"/>
    <x v="785"/>
    <m/>
    <x v="0"/>
    <n v="759"/>
    <n v="575"/>
    <n v="0"/>
    <m/>
  </r>
  <r>
    <x v="1"/>
    <x v="786"/>
    <m/>
    <x v="0"/>
    <n v="208"/>
    <n v="206"/>
    <n v="0"/>
    <m/>
  </r>
  <r>
    <x v="1"/>
    <x v="787"/>
    <m/>
    <x v="0"/>
    <n v="181"/>
    <n v="175"/>
    <n v="0"/>
    <m/>
  </r>
  <r>
    <x v="1"/>
    <x v="789"/>
    <m/>
    <x v="0"/>
    <n v="12"/>
    <n v="6"/>
    <n v="0"/>
    <m/>
  </r>
  <r>
    <x v="1"/>
    <x v="790"/>
    <m/>
    <x v="0"/>
    <n v="31"/>
    <n v="29"/>
    <n v="0"/>
    <m/>
  </r>
  <r>
    <x v="1"/>
    <x v="790"/>
    <m/>
    <x v="1"/>
    <n v="2"/>
    <n v="2"/>
    <n v="510.3"/>
    <m/>
  </r>
  <r>
    <x v="1"/>
    <x v="791"/>
    <m/>
    <x v="0"/>
    <n v="139"/>
    <n v="110"/>
    <n v="0"/>
    <m/>
  </r>
  <r>
    <x v="1"/>
    <x v="791"/>
    <m/>
    <x v="1"/>
    <n v="5"/>
    <n v="5"/>
    <n v="1275.75"/>
    <m/>
  </r>
  <r>
    <x v="1"/>
    <x v="792"/>
    <m/>
    <x v="0"/>
    <n v="35"/>
    <n v="34"/>
    <n v="0"/>
    <m/>
  </r>
  <r>
    <x v="1"/>
    <x v="793"/>
    <m/>
    <x v="0"/>
    <n v="2"/>
    <n v="2"/>
    <n v="0"/>
    <m/>
  </r>
  <r>
    <x v="1"/>
    <x v="795"/>
    <m/>
    <x v="0"/>
    <n v="208"/>
    <n v="200"/>
    <n v="0"/>
    <m/>
  </r>
  <r>
    <x v="1"/>
    <x v="797"/>
    <m/>
    <x v="0"/>
    <n v="4"/>
    <n v="4"/>
    <n v="0"/>
    <m/>
  </r>
  <r>
    <x v="1"/>
    <x v="798"/>
    <m/>
    <x v="0"/>
    <n v="84"/>
    <n v="83"/>
    <n v="0"/>
    <m/>
  </r>
  <r>
    <x v="1"/>
    <x v="798"/>
    <m/>
    <x v="1"/>
    <n v="7"/>
    <n v="7"/>
    <n v="1786.05"/>
    <m/>
  </r>
  <r>
    <x v="1"/>
    <x v="799"/>
    <m/>
    <x v="0"/>
    <n v="45"/>
    <n v="43"/>
    <n v="0"/>
    <m/>
  </r>
  <r>
    <x v="1"/>
    <x v="800"/>
    <m/>
    <x v="0"/>
    <n v="4"/>
    <n v="4"/>
    <n v="0"/>
    <m/>
  </r>
  <r>
    <x v="1"/>
    <x v="803"/>
    <m/>
    <x v="0"/>
    <n v="11"/>
    <n v="10"/>
    <n v="0"/>
    <m/>
  </r>
  <r>
    <x v="1"/>
    <x v="804"/>
    <m/>
    <x v="0"/>
    <n v="1"/>
    <n v="1"/>
    <n v="0"/>
    <m/>
  </r>
  <r>
    <x v="1"/>
    <x v="805"/>
    <m/>
    <x v="0"/>
    <n v="10"/>
    <n v="10"/>
    <n v="0"/>
    <m/>
  </r>
  <r>
    <x v="1"/>
    <x v="806"/>
    <m/>
    <x v="0"/>
    <n v="26"/>
    <n v="26"/>
    <n v="0"/>
    <m/>
  </r>
  <r>
    <x v="1"/>
    <x v="807"/>
    <m/>
    <x v="0"/>
    <n v="29"/>
    <n v="29"/>
    <n v="0"/>
    <m/>
  </r>
  <r>
    <x v="1"/>
    <x v="809"/>
    <m/>
    <x v="0"/>
    <n v="55"/>
    <n v="55"/>
    <n v="0"/>
    <m/>
  </r>
  <r>
    <x v="1"/>
    <x v="810"/>
    <m/>
    <x v="0"/>
    <n v="13"/>
    <n v="13"/>
    <n v="0"/>
    <m/>
  </r>
  <r>
    <x v="1"/>
    <x v="812"/>
    <m/>
    <x v="0"/>
    <n v="4"/>
    <n v="4"/>
    <n v="0"/>
    <m/>
  </r>
  <r>
    <x v="1"/>
    <x v="814"/>
    <m/>
    <x v="0"/>
    <n v="4"/>
    <n v="4"/>
    <n v="0"/>
    <m/>
  </r>
  <r>
    <x v="1"/>
    <x v="1275"/>
    <m/>
    <x v="0"/>
    <n v="4"/>
    <n v="4"/>
    <n v="0"/>
    <m/>
  </r>
  <r>
    <x v="1"/>
    <x v="816"/>
    <m/>
    <x v="0"/>
    <n v="48"/>
    <n v="47"/>
    <n v="0"/>
    <m/>
  </r>
  <r>
    <x v="1"/>
    <x v="817"/>
    <m/>
    <x v="0"/>
    <n v="11"/>
    <n v="11"/>
    <n v="0"/>
    <m/>
  </r>
  <r>
    <x v="1"/>
    <x v="818"/>
    <m/>
    <x v="0"/>
    <n v="4"/>
    <n v="4"/>
    <n v="0"/>
    <m/>
  </r>
  <r>
    <x v="1"/>
    <x v="1276"/>
    <m/>
    <x v="0"/>
    <n v="1"/>
    <n v="1"/>
    <n v="0"/>
    <m/>
  </r>
  <r>
    <x v="1"/>
    <x v="822"/>
    <m/>
    <x v="0"/>
    <n v="52"/>
    <n v="51"/>
    <n v="0"/>
    <m/>
  </r>
  <r>
    <x v="1"/>
    <x v="822"/>
    <m/>
    <x v="1"/>
    <n v="1"/>
    <n v="1"/>
    <n v="255.15"/>
    <m/>
  </r>
  <r>
    <x v="1"/>
    <x v="823"/>
    <m/>
    <x v="0"/>
    <n v="242"/>
    <n v="160"/>
    <n v="0"/>
    <m/>
  </r>
  <r>
    <x v="1"/>
    <x v="824"/>
    <m/>
    <x v="0"/>
    <n v="50"/>
    <n v="48"/>
    <n v="0"/>
    <m/>
  </r>
  <r>
    <x v="1"/>
    <x v="824"/>
    <m/>
    <x v="1"/>
    <n v="1"/>
    <n v="1"/>
    <n v="255.15"/>
    <m/>
  </r>
  <r>
    <x v="1"/>
    <x v="825"/>
    <m/>
    <x v="0"/>
    <n v="135"/>
    <n v="134"/>
    <n v="0"/>
    <m/>
  </r>
  <r>
    <x v="1"/>
    <x v="826"/>
    <m/>
    <x v="0"/>
    <n v="59"/>
    <n v="58"/>
    <n v="0"/>
    <m/>
  </r>
  <r>
    <x v="1"/>
    <x v="827"/>
    <m/>
    <x v="0"/>
    <n v="54"/>
    <n v="53"/>
    <n v="0"/>
    <m/>
  </r>
  <r>
    <x v="1"/>
    <x v="827"/>
    <m/>
    <x v="1"/>
    <n v="3"/>
    <n v="3"/>
    <n v="765.45"/>
    <m/>
  </r>
  <r>
    <x v="1"/>
    <x v="828"/>
    <m/>
    <x v="0"/>
    <n v="230"/>
    <n v="144"/>
    <n v="0"/>
    <m/>
  </r>
  <r>
    <x v="1"/>
    <x v="828"/>
    <m/>
    <x v="1"/>
    <n v="7"/>
    <n v="7"/>
    <n v="1786.05"/>
    <m/>
  </r>
  <r>
    <x v="1"/>
    <x v="831"/>
    <m/>
    <x v="0"/>
    <n v="6"/>
    <n v="6"/>
    <n v="0"/>
    <m/>
  </r>
  <r>
    <x v="1"/>
    <x v="832"/>
    <m/>
    <x v="0"/>
    <n v="36"/>
    <n v="36"/>
    <n v="0"/>
    <m/>
  </r>
  <r>
    <x v="1"/>
    <x v="833"/>
    <m/>
    <x v="0"/>
    <n v="26"/>
    <n v="26"/>
    <n v="0"/>
    <m/>
  </r>
  <r>
    <x v="1"/>
    <x v="834"/>
    <m/>
    <x v="0"/>
    <n v="139"/>
    <n v="139"/>
    <n v="0"/>
    <m/>
  </r>
  <r>
    <x v="1"/>
    <x v="835"/>
    <m/>
    <x v="0"/>
    <n v="163"/>
    <n v="112"/>
    <n v="0"/>
    <m/>
  </r>
  <r>
    <x v="1"/>
    <x v="836"/>
    <m/>
    <x v="0"/>
    <n v="88"/>
    <n v="84"/>
    <n v="0"/>
    <m/>
  </r>
  <r>
    <x v="1"/>
    <x v="837"/>
    <m/>
    <x v="0"/>
    <n v="15"/>
    <n v="15"/>
    <n v="0"/>
    <m/>
  </r>
  <r>
    <x v="1"/>
    <x v="838"/>
    <m/>
    <x v="0"/>
    <n v="1"/>
    <n v="0"/>
    <n v="0"/>
    <m/>
  </r>
  <r>
    <x v="1"/>
    <x v="839"/>
    <m/>
    <x v="0"/>
    <n v="31"/>
    <n v="31"/>
    <n v="0"/>
    <m/>
  </r>
  <r>
    <x v="1"/>
    <x v="840"/>
    <m/>
    <x v="0"/>
    <n v="9"/>
    <n v="9"/>
    <n v="0"/>
    <m/>
  </r>
  <r>
    <x v="1"/>
    <x v="841"/>
    <m/>
    <x v="0"/>
    <n v="27"/>
    <n v="26"/>
    <n v="0"/>
    <m/>
  </r>
  <r>
    <x v="1"/>
    <x v="842"/>
    <m/>
    <x v="0"/>
    <n v="32"/>
    <n v="26"/>
    <n v="0"/>
    <m/>
  </r>
  <r>
    <x v="1"/>
    <x v="843"/>
    <m/>
    <x v="0"/>
    <n v="45"/>
    <n v="45"/>
    <n v="0"/>
    <m/>
  </r>
  <r>
    <x v="1"/>
    <x v="844"/>
    <m/>
    <x v="0"/>
    <n v="2485"/>
    <n v="6"/>
    <n v="0"/>
    <m/>
  </r>
  <r>
    <x v="1"/>
    <x v="844"/>
    <m/>
    <x v="1"/>
    <n v="2"/>
    <n v="2"/>
    <n v="510.3"/>
    <m/>
  </r>
  <r>
    <x v="1"/>
    <x v="845"/>
    <m/>
    <x v="0"/>
    <n v="160"/>
    <n v="156"/>
    <n v="0"/>
    <m/>
  </r>
  <r>
    <x v="1"/>
    <x v="846"/>
    <m/>
    <x v="0"/>
    <n v="111"/>
    <n v="108"/>
    <n v="0"/>
    <m/>
  </r>
  <r>
    <x v="1"/>
    <x v="847"/>
    <m/>
    <x v="0"/>
    <n v="67"/>
    <n v="64"/>
    <n v="0"/>
    <m/>
  </r>
  <r>
    <x v="1"/>
    <x v="847"/>
    <m/>
    <x v="1"/>
    <n v="1"/>
    <n v="1"/>
    <n v="255.15"/>
    <m/>
  </r>
  <r>
    <x v="1"/>
    <x v="848"/>
    <m/>
    <x v="0"/>
    <n v="44"/>
    <n v="44"/>
    <n v="0"/>
    <m/>
  </r>
  <r>
    <x v="1"/>
    <x v="849"/>
    <m/>
    <x v="0"/>
    <n v="29"/>
    <n v="29"/>
    <n v="0"/>
    <m/>
  </r>
  <r>
    <x v="1"/>
    <x v="850"/>
    <m/>
    <x v="0"/>
    <n v="66"/>
    <n v="64"/>
    <n v="0"/>
    <m/>
  </r>
  <r>
    <x v="1"/>
    <x v="851"/>
    <m/>
    <x v="0"/>
    <n v="11"/>
    <n v="8"/>
    <n v="0"/>
    <m/>
  </r>
  <r>
    <x v="1"/>
    <x v="853"/>
    <m/>
    <x v="0"/>
    <n v="21"/>
    <n v="21"/>
    <n v="0"/>
    <m/>
  </r>
  <r>
    <x v="1"/>
    <x v="854"/>
    <m/>
    <x v="0"/>
    <n v="45"/>
    <n v="45"/>
    <n v="0"/>
    <m/>
  </r>
  <r>
    <x v="1"/>
    <x v="856"/>
    <m/>
    <x v="0"/>
    <n v="104"/>
    <n v="104"/>
    <n v="0"/>
    <m/>
  </r>
  <r>
    <x v="1"/>
    <x v="857"/>
    <m/>
    <x v="0"/>
    <n v="6"/>
    <n v="4"/>
    <n v="0"/>
    <m/>
  </r>
  <r>
    <x v="1"/>
    <x v="858"/>
    <m/>
    <x v="0"/>
    <n v="34"/>
    <n v="34"/>
    <n v="0"/>
    <m/>
  </r>
  <r>
    <x v="1"/>
    <x v="859"/>
    <m/>
    <x v="0"/>
    <n v="56"/>
    <n v="54"/>
    <n v="0"/>
    <m/>
  </r>
  <r>
    <x v="1"/>
    <x v="860"/>
    <m/>
    <x v="0"/>
    <n v="60"/>
    <n v="59"/>
    <n v="0"/>
    <m/>
  </r>
  <r>
    <x v="1"/>
    <x v="862"/>
    <m/>
    <x v="0"/>
    <n v="17"/>
    <n v="17"/>
    <n v="0"/>
    <m/>
  </r>
  <r>
    <x v="1"/>
    <x v="863"/>
    <m/>
    <x v="0"/>
    <n v="16"/>
    <n v="15"/>
    <n v="0"/>
    <m/>
  </r>
  <r>
    <x v="1"/>
    <x v="864"/>
    <m/>
    <x v="0"/>
    <n v="34"/>
    <n v="34"/>
    <n v="0"/>
    <m/>
  </r>
  <r>
    <x v="1"/>
    <x v="868"/>
    <m/>
    <x v="0"/>
    <n v="1"/>
    <n v="1"/>
    <n v="0"/>
    <m/>
  </r>
  <r>
    <x v="1"/>
    <x v="869"/>
    <m/>
    <x v="0"/>
    <n v="5"/>
    <n v="5"/>
    <n v="0"/>
    <m/>
  </r>
  <r>
    <x v="1"/>
    <x v="870"/>
    <m/>
    <x v="0"/>
    <n v="2"/>
    <n v="2"/>
    <n v="0"/>
    <m/>
  </r>
  <r>
    <x v="1"/>
    <x v="871"/>
    <m/>
    <x v="0"/>
    <n v="355"/>
    <n v="347"/>
    <n v="0"/>
    <m/>
  </r>
  <r>
    <x v="1"/>
    <x v="872"/>
    <m/>
    <x v="0"/>
    <n v="607"/>
    <n v="592"/>
    <n v="0"/>
    <m/>
  </r>
  <r>
    <x v="1"/>
    <x v="873"/>
    <m/>
    <x v="0"/>
    <n v="50"/>
    <n v="48"/>
    <n v="0"/>
    <m/>
  </r>
  <r>
    <x v="1"/>
    <x v="874"/>
    <m/>
    <x v="0"/>
    <n v="13"/>
    <n v="13"/>
    <n v="0"/>
    <m/>
  </r>
  <r>
    <x v="1"/>
    <x v="875"/>
    <m/>
    <x v="0"/>
    <n v="1"/>
    <n v="1"/>
    <n v="0"/>
    <m/>
  </r>
  <r>
    <x v="1"/>
    <x v="876"/>
    <m/>
    <x v="0"/>
    <n v="17"/>
    <n v="11"/>
    <n v="0"/>
    <m/>
  </r>
  <r>
    <x v="1"/>
    <x v="877"/>
    <m/>
    <x v="0"/>
    <n v="11"/>
    <n v="6"/>
    <n v="0"/>
    <m/>
  </r>
  <r>
    <x v="1"/>
    <x v="878"/>
    <m/>
    <x v="0"/>
    <n v="16"/>
    <n v="14"/>
    <n v="0"/>
    <m/>
  </r>
  <r>
    <x v="1"/>
    <x v="879"/>
    <m/>
    <x v="0"/>
    <n v="16"/>
    <n v="13"/>
    <n v="0"/>
    <m/>
  </r>
  <r>
    <x v="1"/>
    <x v="880"/>
    <m/>
    <x v="0"/>
    <n v="7"/>
    <n v="5"/>
    <n v="0"/>
    <m/>
  </r>
  <r>
    <x v="1"/>
    <x v="881"/>
    <m/>
    <x v="0"/>
    <n v="26"/>
    <n v="24"/>
    <n v="0"/>
    <m/>
  </r>
  <r>
    <x v="1"/>
    <x v="882"/>
    <m/>
    <x v="0"/>
    <n v="50"/>
    <n v="46"/>
    <n v="0"/>
    <m/>
  </r>
  <r>
    <x v="1"/>
    <x v="883"/>
    <m/>
    <x v="0"/>
    <n v="16"/>
    <n v="13"/>
    <n v="0"/>
    <m/>
  </r>
  <r>
    <x v="1"/>
    <x v="884"/>
    <m/>
    <x v="0"/>
    <n v="10"/>
    <n v="5"/>
    <n v="0"/>
    <m/>
  </r>
  <r>
    <x v="1"/>
    <x v="885"/>
    <m/>
    <x v="0"/>
    <n v="14"/>
    <n v="5"/>
    <n v="0"/>
    <m/>
  </r>
  <r>
    <x v="1"/>
    <x v="886"/>
    <m/>
    <x v="0"/>
    <n v="9"/>
    <n v="9"/>
    <n v="0"/>
    <m/>
  </r>
  <r>
    <x v="1"/>
    <x v="887"/>
    <m/>
    <x v="0"/>
    <n v="7"/>
    <n v="7"/>
    <n v="0"/>
    <m/>
  </r>
  <r>
    <x v="1"/>
    <x v="888"/>
    <m/>
    <x v="0"/>
    <n v="2"/>
    <n v="2"/>
    <n v="0"/>
    <m/>
  </r>
  <r>
    <x v="1"/>
    <x v="889"/>
    <m/>
    <x v="0"/>
    <n v="29"/>
    <n v="28"/>
    <n v="0"/>
    <m/>
  </r>
  <r>
    <x v="1"/>
    <x v="890"/>
    <m/>
    <x v="0"/>
    <n v="35"/>
    <n v="20"/>
    <n v="0"/>
    <m/>
  </r>
  <r>
    <x v="1"/>
    <x v="892"/>
    <m/>
    <x v="0"/>
    <n v="12"/>
    <n v="12"/>
    <n v="0"/>
    <m/>
  </r>
  <r>
    <x v="1"/>
    <x v="893"/>
    <m/>
    <x v="0"/>
    <n v="34"/>
    <n v="30"/>
    <n v="0"/>
    <m/>
  </r>
  <r>
    <x v="1"/>
    <x v="895"/>
    <m/>
    <x v="0"/>
    <n v="40"/>
    <n v="33"/>
    <n v="0"/>
    <m/>
  </r>
  <r>
    <x v="1"/>
    <x v="896"/>
    <m/>
    <x v="0"/>
    <n v="18"/>
    <n v="13"/>
    <n v="0"/>
    <m/>
  </r>
  <r>
    <x v="1"/>
    <x v="897"/>
    <m/>
    <x v="0"/>
    <n v="20"/>
    <n v="20"/>
    <n v="0"/>
    <m/>
  </r>
  <r>
    <x v="1"/>
    <x v="898"/>
    <m/>
    <x v="0"/>
    <n v="25"/>
    <n v="17"/>
    <n v="0"/>
    <m/>
  </r>
  <r>
    <x v="1"/>
    <x v="899"/>
    <m/>
    <x v="0"/>
    <n v="8"/>
    <n v="8"/>
    <n v="0"/>
    <m/>
  </r>
  <r>
    <x v="1"/>
    <x v="900"/>
    <m/>
    <x v="0"/>
    <n v="1"/>
    <n v="1"/>
    <n v="0"/>
    <m/>
  </r>
  <r>
    <x v="1"/>
    <x v="901"/>
    <m/>
    <x v="0"/>
    <n v="1"/>
    <n v="1"/>
    <n v="0"/>
    <m/>
  </r>
  <r>
    <x v="1"/>
    <x v="903"/>
    <m/>
    <x v="0"/>
    <n v="15"/>
    <n v="15"/>
    <n v="0"/>
    <m/>
  </r>
  <r>
    <x v="1"/>
    <x v="904"/>
    <m/>
    <x v="0"/>
    <n v="5"/>
    <n v="4"/>
    <n v="0"/>
    <m/>
  </r>
  <r>
    <x v="1"/>
    <x v="905"/>
    <m/>
    <x v="0"/>
    <n v="1"/>
    <n v="1"/>
    <n v="0"/>
    <m/>
  </r>
  <r>
    <x v="1"/>
    <x v="907"/>
    <m/>
    <x v="0"/>
    <n v="14"/>
    <n v="13"/>
    <n v="0"/>
    <m/>
  </r>
  <r>
    <x v="1"/>
    <x v="908"/>
    <m/>
    <x v="0"/>
    <n v="21"/>
    <n v="19"/>
    <n v="0"/>
    <m/>
  </r>
  <r>
    <x v="1"/>
    <x v="909"/>
    <m/>
    <x v="0"/>
    <n v="1"/>
    <n v="1"/>
    <n v="0"/>
    <m/>
  </r>
  <r>
    <x v="1"/>
    <x v="910"/>
    <m/>
    <x v="0"/>
    <n v="5"/>
    <n v="5"/>
    <n v="0"/>
    <m/>
  </r>
  <r>
    <x v="1"/>
    <x v="911"/>
    <m/>
    <x v="0"/>
    <n v="10"/>
    <n v="7"/>
    <n v="0"/>
    <m/>
  </r>
  <r>
    <x v="1"/>
    <x v="911"/>
    <m/>
    <x v="1"/>
    <n v="1"/>
    <n v="1"/>
    <n v="255.15"/>
    <m/>
  </r>
  <r>
    <x v="1"/>
    <x v="912"/>
    <m/>
    <x v="0"/>
    <n v="5"/>
    <n v="5"/>
    <n v="0"/>
    <m/>
  </r>
  <r>
    <x v="1"/>
    <x v="913"/>
    <m/>
    <x v="0"/>
    <n v="25"/>
    <n v="20"/>
    <n v="0"/>
    <m/>
  </r>
  <r>
    <x v="1"/>
    <x v="914"/>
    <m/>
    <x v="0"/>
    <n v="38"/>
    <n v="37"/>
    <n v="0"/>
    <m/>
  </r>
  <r>
    <x v="1"/>
    <x v="915"/>
    <m/>
    <x v="0"/>
    <n v="40"/>
    <n v="32"/>
    <n v="0"/>
    <m/>
  </r>
  <r>
    <x v="1"/>
    <x v="916"/>
    <m/>
    <x v="0"/>
    <n v="51"/>
    <n v="31"/>
    <n v="0"/>
    <m/>
  </r>
  <r>
    <x v="1"/>
    <x v="917"/>
    <m/>
    <x v="0"/>
    <n v="43"/>
    <n v="26"/>
    <n v="0"/>
    <m/>
  </r>
  <r>
    <x v="1"/>
    <x v="918"/>
    <m/>
    <x v="0"/>
    <n v="5"/>
    <n v="5"/>
    <n v="0"/>
    <m/>
  </r>
  <r>
    <x v="1"/>
    <x v="919"/>
    <m/>
    <x v="0"/>
    <n v="5"/>
    <n v="5"/>
    <n v="0"/>
    <m/>
  </r>
  <r>
    <x v="1"/>
    <x v="920"/>
    <m/>
    <x v="0"/>
    <n v="17"/>
    <n v="16"/>
    <n v="0"/>
    <m/>
  </r>
  <r>
    <x v="1"/>
    <x v="922"/>
    <m/>
    <x v="0"/>
    <n v="29"/>
    <n v="18"/>
    <n v="0"/>
    <m/>
  </r>
  <r>
    <x v="1"/>
    <x v="923"/>
    <m/>
    <x v="0"/>
    <n v="15"/>
    <n v="0"/>
    <n v="0"/>
    <m/>
  </r>
  <r>
    <x v="1"/>
    <x v="924"/>
    <m/>
    <x v="0"/>
    <n v="25"/>
    <n v="13"/>
    <n v="0"/>
    <m/>
  </r>
  <r>
    <x v="1"/>
    <x v="925"/>
    <m/>
    <x v="0"/>
    <n v="44"/>
    <n v="31"/>
    <n v="0"/>
    <m/>
  </r>
  <r>
    <x v="1"/>
    <x v="926"/>
    <m/>
    <x v="0"/>
    <n v="22"/>
    <n v="11"/>
    <n v="0"/>
    <m/>
  </r>
  <r>
    <x v="1"/>
    <x v="926"/>
    <m/>
    <x v="1"/>
    <n v="8"/>
    <n v="8"/>
    <n v="2041.2"/>
    <m/>
  </r>
  <r>
    <x v="1"/>
    <x v="927"/>
    <m/>
    <x v="0"/>
    <n v="22"/>
    <n v="21"/>
    <n v="0"/>
    <m/>
  </r>
  <r>
    <x v="1"/>
    <x v="928"/>
    <m/>
    <x v="0"/>
    <n v="19"/>
    <n v="15"/>
    <n v="0"/>
    <m/>
  </r>
  <r>
    <x v="1"/>
    <x v="929"/>
    <m/>
    <x v="0"/>
    <n v="2"/>
    <n v="1"/>
    <n v="0"/>
    <m/>
  </r>
  <r>
    <x v="1"/>
    <x v="930"/>
    <m/>
    <x v="0"/>
    <n v="32"/>
    <n v="26"/>
    <n v="0"/>
    <m/>
  </r>
  <r>
    <x v="1"/>
    <x v="931"/>
    <m/>
    <x v="0"/>
    <n v="16"/>
    <n v="10"/>
    <n v="0"/>
    <m/>
  </r>
  <r>
    <x v="1"/>
    <x v="932"/>
    <m/>
    <x v="0"/>
    <n v="51"/>
    <n v="46"/>
    <n v="0"/>
    <m/>
  </r>
  <r>
    <x v="1"/>
    <x v="933"/>
    <m/>
    <x v="0"/>
    <n v="17"/>
    <n v="12"/>
    <n v="0"/>
    <m/>
  </r>
  <r>
    <x v="1"/>
    <x v="934"/>
    <m/>
    <x v="0"/>
    <n v="35"/>
    <n v="35"/>
    <n v="0"/>
    <m/>
  </r>
  <r>
    <x v="1"/>
    <x v="935"/>
    <m/>
    <x v="0"/>
    <n v="395"/>
    <n v="384"/>
    <n v="0"/>
    <m/>
  </r>
  <r>
    <x v="1"/>
    <x v="936"/>
    <m/>
    <x v="0"/>
    <n v="27"/>
    <n v="27"/>
    <n v="0"/>
    <m/>
  </r>
  <r>
    <x v="1"/>
    <x v="937"/>
    <m/>
    <x v="0"/>
    <n v="4"/>
    <n v="4"/>
    <n v="0"/>
    <m/>
  </r>
  <r>
    <x v="1"/>
    <x v="938"/>
    <m/>
    <x v="0"/>
    <n v="12"/>
    <n v="6"/>
    <n v="0"/>
    <m/>
  </r>
  <r>
    <x v="1"/>
    <x v="939"/>
    <m/>
    <x v="0"/>
    <n v="285"/>
    <n v="283"/>
    <n v="0"/>
    <m/>
  </r>
  <r>
    <x v="1"/>
    <x v="940"/>
    <m/>
    <x v="0"/>
    <n v="16"/>
    <n v="16"/>
    <n v="0"/>
    <m/>
  </r>
  <r>
    <x v="1"/>
    <x v="941"/>
    <m/>
    <x v="0"/>
    <n v="53"/>
    <n v="52"/>
    <n v="0"/>
    <m/>
  </r>
  <r>
    <x v="1"/>
    <x v="942"/>
    <m/>
    <x v="0"/>
    <n v="313"/>
    <n v="310"/>
    <n v="0"/>
    <m/>
  </r>
  <r>
    <x v="1"/>
    <x v="943"/>
    <m/>
    <x v="0"/>
    <n v="18"/>
    <n v="13"/>
    <n v="0"/>
    <m/>
  </r>
  <r>
    <x v="1"/>
    <x v="944"/>
    <m/>
    <x v="0"/>
    <n v="38"/>
    <n v="38"/>
    <n v="0"/>
    <m/>
  </r>
  <r>
    <x v="1"/>
    <x v="944"/>
    <m/>
    <x v="1"/>
    <n v="86"/>
    <n v="86"/>
    <n v="21942.9"/>
    <m/>
  </r>
  <r>
    <x v="1"/>
    <x v="945"/>
    <m/>
    <x v="0"/>
    <n v="151"/>
    <n v="124"/>
    <n v="0"/>
    <m/>
  </r>
  <r>
    <x v="1"/>
    <x v="946"/>
    <m/>
    <x v="0"/>
    <n v="17"/>
    <n v="17"/>
    <n v="0"/>
    <m/>
  </r>
  <r>
    <x v="1"/>
    <x v="947"/>
    <m/>
    <x v="0"/>
    <n v="68"/>
    <n v="68"/>
    <n v="0"/>
    <m/>
  </r>
  <r>
    <x v="1"/>
    <x v="948"/>
    <m/>
    <x v="0"/>
    <n v="813"/>
    <n v="570"/>
    <n v="0"/>
    <m/>
  </r>
  <r>
    <x v="1"/>
    <x v="949"/>
    <m/>
    <x v="0"/>
    <n v="8"/>
    <n v="8"/>
    <n v="0"/>
    <m/>
  </r>
  <r>
    <x v="1"/>
    <x v="950"/>
    <m/>
    <x v="0"/>
    <n v="9"/>
    <n v="9"/>
    <n v="0"/>
    <m/>
  </r>
  <r>
    <x v="1"/>
    <x v="951"/>
    <m/>
    <x v="0"/>
    <n v="219"/>
    <n v="148"/>
    <n v="0"/>
    <m/>
  </r>
  <r>
    <x v="1"/>
    <x v="952"/>
    <m/>
    <x v="0"/>
    <n v="316"/>
    <n v="255"/>
    <n v="0"/>
    <m/>
  </r>
  <r>
    <x v="1"/>
    <x v="953"/>
    <m/>
    <x v="0"/>
    <n v="74"/>
    <n v="72"/>
    <n v="0"/>
    <m/>
  </r>
  <r>
    <x v="1"/>
    <x v="954"/>
    <m/>
    <x v="0"/>
    <n v="32"/>
    <n v="32"/>
    <n v="0"/>
    <m/>
  </r>
  <r>
    <x v="1"/>
    <x v="955"/>
    <m/>
    <x v="0"/>
    <n v="498"/>
    <n v="495"/>
    <n v="0"/>
    <m/>
  </r>
  <r>
    <x v="1"/>
    <x v="956"/>
    <m/>
    <x v="0"/>
    <n v="91"/>
    <n v="91"/>
    <n v="0"/>
    <m/>
  </r>
  <r>
    <x v="1"/>
    <x v="957"/>
    <m/>
    <x v="0"/>
    <n v="86"/>
    <n v="74"/>
    <n v="0"/>
    <m/>
  </r>
  <r>
    <x v="1"/>
    <x v="961"/>
    <m/>
    <x v="0"/>
    <n v="28"/>
    <n v="26"/>
    <n v="0"/>
    <m/>
  </r>
  <r>
    <x v="1"/>
    <x v="962"/>
    <m/>
    <x v="0"/>
    <n v="44"/>
    <n v="44"/>
    <n v="0"/>
    <m/>
  </r>
  <r>
    <x v="1"/>
    <x v="963"/>
    <m/>
    <x v="0"/>
    <n v="78"/>
    <n v="78"/>
    <n v="0"/>
    <m/>
  </r>
  <r>
    <x v="1"/>
    <x v="964"/>
    <m/>
    <x v="0"/>
    <n v="218"/>
    <n v="194"/>
    <n v="0"/>
    <m/>
  </r>
  <r>
    <x v="1"/>
    <x v="966"/>
    <m/>
    <x v="0"/>
    <n v="8"/>
    <n v="8"/>
    <n v="0"/>
    <m/>
  </r>
  <r>
    <x v="1"/>
    <x v="967"/>
    <m/>
    <x v="0"/>
    <n v="28"/>
    <n v="28"/>
    <n v="0"/>
    <m/>
  </r>
  <r>
    <x v="1"/>
    <x v="970"/>
    <m/>
    <x v="0"/>
    <n v="2"/>
    <n v="2"/>
    <n v="0"/>
    <m/>
  </r>
  <r>
    <x v="1"/>
    <x v="972"/>
    <m/>
    <x v="0"/>
    <n v="1"/>
    <n v="1"/>
    <n v="0"/>
    <m/>
  </r>
  <r>
    <x v="1"/>
    <x v="976"/>
    <m/>
    <x v="0"/>
    <n v="595"/>
    <n v="581"/>
    <n v="0"/>
    <m/>
  </r>
  <r>
    <x v="1"/>
    <x v="977"/>
    <m/>
    <x v="0"/>
    <n v="51"/>
    <n v="51"/>
    <n v="0"/>
    <m/>
  </r>
  <r>
    <x v="1"/>
    <x v="978"/>
    <m/>
    <x v="0"/>
    <n v="79"/>
    <n v="79"/>
    <n v="0"/>
    <m/>
  </r>
  <r>
    <x v="1"/>
    <x v="979"/>
    <m/>
    <x v="0"/>
    <n v="223"/>
    <n v="193"/>
    <n v="0"/>
    <m/>
  </r>
  <r>
    <x v="1"/>
    <x v="980"/>
    <m/>
    <x v="0"/>
    <n v="92"/>
    <n v="89"/>
    <n v="0"/>
    <m/>
  </r>
  <r>
    <x v="1"/>
    <x v="981"/>
    <m/>
    <x v="0"/>
    <n v="32"/>
    <n v="30"/>
    <n v="0"/>
    <m/>
  </r>
  <r>
    <x v="1"/>
    <x v="982"/>
    <m/>
    <x v="0"/>
    <n v="5"/>
    <n v="5"/>
    <n v="0"/>
    <m/>
  </r>
  <r>
    <x v="1"/>
    <x v="983"/>
    <m/>
    <x v="0"/>
    <n v="1"/>
    <n v="1"/>
    <n v="0"/>
    <m/>
  </r>
  <r>
    <x v="1"/>
    <x v="984"/>
    <m/>
    <x v="0"/>
    <n v="16"/>
    <n v="16"/>
    <n v="0"/>
    <m/>
  </r>
  <r>
    <x v="1"/>
    <x v="984"/>
    <m/>
    <x v="1"/>
    <n v="2"/>
    <n v="2"/>
    <n v="510.3"/>
    <m/>
  </r>
  <r>
    <x v="1"/>
    <x v="985"/>
    <m/>
    <x v="0"/>
    <n v="13"/>
    <n v="13"/>
    <n v="0"/>
    <m/>
  </r>
  <r>
    <x v="1"/>
    <x v="1277"/>
    <m/>
    <x v="0"/>
    <n v="2"/>
    <n v="2"/>
    <n v="0"/>
    <m/>
  </r>
  <r>
    <x v="1"/>
    <x v="986"/>
    <m/>
    <x v="0"/>
    <n v="20"/>
    <n v="20"/>
    <n v="0"/>
    <m/>
  </r>
  <r>
    <x v="1"/>
    <x v="988"/>
    <m/>
    <x v="0"/>
    <n v="18"/>
    <n v="18"/>
    <n v="0"/>
    <m/>
  </r>
  <r>
    <x v="1"/>
    <x v="989"/>
    <m/>
    <x v="0"/>
    <n v="18"/>
    <n v="18"/>
    <n v="0"/>
    <m/>
  </r>
  <r>
    <x v="1"/>
    <x v="992"/>
    <m/>
    <x v="0"/>
    <n v="10"/>
    <n v="10"/>
    <n v="0"/>
    <m/>
  </r>
  <r>
    <x v="1"/>
    <x v="993"/>
    <m/>
    <x v="0"/>
    <n v="46"/>
    <n v="46"/>
    <n v="0"/>
    <m/>
  </r>
  <r>
    <x v="1"/>
    <x v="994"/>
    <m/>
    <x v="0"/>
    <n v="23"/>
    <n v="23"/>
    <n v="0"/>
    <m/>
  </r>
  <r>
    <x v="1"/>
    <x v="996"/>
    <m/>
    <x v="0"/>
    <n v="24"/>
    <n v="24"/>
    <n v="0"/>
    <m/>
  </r>
  <r>
    <x v="1"/>
    <x v="1000"/>
    <m/>
    <x v="0"/>
    <n v="9"/>
    <n v="9"/>
    <n v="0"/>
    <m/>
  </r>
  <r>
    <x v="1"/>
    <x v="1001"/>
    <m/>
    <x v="0"/>
    <n v="1"/>
    <n v="1"/>
    <n v="0"/>
    <m/>
  </r>
  <r>
    <x v="1"/>
    <x v="1003"/>
    <m/>
    <x v="0"/>
    <n v="1"/>
    <n v="1"/>
    <n v="0"/>
    <m/>
  </r>
  <r>
    <x v="1"/>
    <x v="1004"/>
    <m/>
    <x v="0"/>
    <n v="4"/>
    <n v="4"/>
    <n v="0"/>
    <m/>
  </r>
  <r>
    <x v="1"/>
    <x v="1005"/>
    <m/>
    <x v="0"/>
    <n v="18"/>
    <n v="18"/>
    <n v="0"/>
    <m/>
  </r>
  <r>
    <x v="1"/>
    <x v="1006"/>
    <m/>
    <x v="0"/>
    <n v="32"/>
    <n v="29"/>
    <n v="0"/>
    <m/>
  </r>
  <r>
    <x v="1"/>
    <x v="1007"/>
    <m/>
    <x v="0"/>
    <n v="16"/>
    <n v="13"/>
    <n v="0"/>
    <m/>
  </r>
  <r>
    <x v="1"/>
    <x v="1008"/>
    <m/>
    <x v="0"/>
    <n v="1"/>
    <n v="0"/>
    <n v="0"/>
    <m/>
  </r>
  <r>
    <x v="1"/>
    <x v="1009"/>
    <m/>
    <x v="0"/>
    <n v="11"/>
    <n v="11"/>
    <n v="0"/>
    <m/>
  </r>
  <r>
    <x v="1"/>
    <x v="1011"/>
    <m/>
    <x v="0"/>
    <n v="10"/>
    <n v="10"/>
    <n v="0"/>
    <m/>
  </r>
  <r>
    <x v="1"/>
    <x v="1012"/>
    <m/>
    <x v="0"/>
    <n v="21"/>
    <n v="17"/>
    <n v="0"/>
    <m/>
  </r>
  <r>
    <x v="1"/>
    <x v="1013"/>
    <m/>
    <x v="0"/>
    <n v="35"/>
    <n v="35"/>
    <n v="0"/>
    <m/>
  </r>
  <r>
    <x v="1"/>
    <x v="1278"/>
    <m/>
    <x v="0"/>
    <n v="103"/>
    <n v="96"/>
    <n v="0"/>
    <m/>
  </r>
  <r>
    <x v="1"/>
    <x v="1014"/>
    <m/>
    <x v="0"/>
    <n v="3"/>
    <n v="3"/>
    <n v="0"/>
    <m/>
  </r>
  <r>
    <x v="1"/>
    <x v="1015"/>
    <m/>
    <x v="0"/>
    <n v="45"/>
    <n v="31"/>
    <n v="0"/>
    <m/>
  </r>
  <r>
    <x v="1"/>
    <x v="1016"/>
    <m/>
    <x v="0"/>
    <n v="4"/>
    <n v="4"/>
    <n v="0"/>
    <m/>
  </r>
  <r>
    <x v="1"/>
    <x v="1017"/>
    <m/>
    <x v="0"/>
    <n v="11"/>
    <n v="11"/>
    <n v="0"/>
    <m/>
  </r>
  <r>
    <x v="1"/>
    <x v="1018"/>
    <m/>
    <x v="0"/>
    <n v="12"/>
    <n v="12"/>
    <n v="0"/>
    <m/>
  </r>
  <r>
    <x v="1"/>
    <x v="1019"/>
    <m/>
    <x v="0"/>
    <n v="35"/>
    <n v="35"/>
    <n v="0"/>
    <m/>
  </r>
  <r>
    <x v="1"/>
    <x v="1020"/>
    <m/>
    <x v="0"/>
    <n v="24"/>
    <n v="23"/>
    <n v="0"/>
    <m/>
  </r>
  <r>
    <x v="1"/>
    <x v="1021"/>
    <m/>
    <x v="0"/>
    <n v="119"/>
    <n v="117"/>
    <n v="0"/>
    <m/>
  </r>
  <r>
    <x v="1"/>
    <x v="1022"/>
    <m/>
    <x v="0"/>
    <n v="22"/>
    <n v="22"/>
    <n v="0"/>
    <m/>
  </r>
  <r>
    <x v="1"/>
    <x v="1023"/>
    <m/>
    <x v="0"/>
    <n v="24"/>
    <n v="20"/>
    <n v="0"/>
    <m/>
  </r>
  <r>
    <x v="1"/>
    <x v="1024"/>
    <m/>
    <x v="0"/>
    <n v="31"/>
    <n v="31"/>
    <n v="0"/>
    <m/>
  </r>
  <r>
    <x v="1"/>
    <x v="1025"/>
    <m/>
    <x v="0"/>
    <n v="27"/>
    <n v="27"/>
    <n v="0"/>
    <m/>
  </r>
  <r>
    <x v="1"/>
    <x v="1026"/>
    <m/>
    <x v="0"/>
    <n v="21"/>
    <n v="21"/>
    <n v="0"/>
    <m/>
  </r>
  <r>
    <x v="1"/>
    <x v="1027"/>
    <m/>
    <x v="0"/>
    <n v="24"/>
    <n v="23"/>
    <n v="0"/>
    <m/>
  </r>
  <r>
    <x v="1"/>
    <x v="1028"/>
    <m/>
    <x v="0"/>
    <n v="6"/>
    <n v="6"/>
    <n v="0"/>
    <m/>
  </r>
  <r>
    <x v="1"/>
    <x v="1029"/>
    <m/>
    <x v="0"/>
    <n v="4"/>
    <n v="4"/>
    <n v="0"/>
    <m/>
  </r>
  <r>
    <x v="1"/>
    <x v="1030"/>
    <m/>
    <x v="0"/>
    <n v="17"/>
    <n v="17"/>
    <n v="0"/>
    <m/>
  </r>
  <r>
    <x v="1"/>
    <x v="1031"/>
    <m/>
    <x v="0"/>
    <n v="14"/>
    <n v="14"/>
    <n v="0"/>
    <m/>
  </r>
  <r>
    <x v="1"/>
    <x v="1032"/>
    <m/>
    <x v="0"/>
    <n v="1"/>
    <n v="1"/>
    <n v="0"/>
    <m/>
  </r>
  <r>
    <x v="1"/>
    <x v="1033"/>
    <m/>
    <x v="0"/>
    <n v="8"/>
    <n v="8"/>
    <n v="0"/>
    <m/>
  </r>
  <r>
    <x v="1"/>
    <x v="1034"/>
    <m/>
    <x v="0"/>
    <n v="5"/>
    <n v="5"/>
    <n v="0"/>
    <m/>
  </r>
  <r>
    <x v="1"/>
    <x v="1035"/>
    <m/>
    <x v="0"/>
    <n v="14"/>
    <n v="12"/>
    <n v="0"/>
    <m/>
  </r>
  <r>
    <x v="1"/>
    <x v="1035"/>
    <m/>
    <x v="1"/>
    <n v="1"/>
    <n v="1"/>
    <n v="255.15"/>
    <m/>
  </r>
  <r>
    <x v="1"/>
    <x v="1036"/>
    <m/>
    <x v="0"/>
    <n v="58"/>
    <n v="47"/>
    <n v="0"/>
    <m/>
  </r>
  <r>
    <x v="1"/>
    <x v="1036"/>
    <m/>
    <x v="1"/>
    <n v="1"/>
    <n v="1"/>
    <n v="255.15"/>
    <m/>
  </r>
  <r>
    <x v="1"/>
    <x v="1037"/>
    <m/>
    <x v="0"/>
    <n v="311"/>
    <n v="306"/>
    <n v="0"/>
    <m/>
  </r>
  <r>
    <x v="1"/>
    <x v="1038"/>
    <m/>
    <x v="0"/>
    <n v="10"/>
    <n v="9"/>
    <n v="0"/>
    <m/>
  </r>
  <r>
    <x v="1"/>
    <x v="1039"/>
    <m/>
    <x v="0"/>
    <n v="121"/>
    <n v="121"/>
    <n v="0"/>
    <m/>
  </r>
  <r>
    <x v="1"/>
    <x v="1040"/>
    <m/>
    <x v="0"/>
    <n v="19"/>
    <n v="19"/>
    <n v="0"/>
    <m/>
  </r>
  <r>
    <x v="1"/>
    <x v="1041"/>
    <m/>
    <x v="0"/>
    <n v="810"/>
    <n v="681"/>
    <n v="0"/>
    <m/>
  </r>
  <r>
    <x v="1"/>
    <x v="1042"/>
    <m/>
    <x v="0"/>
    <n v="6"/>
    <n v="6"/>
    <n v="0"/>
    <m/>
  </r>
  <r>
    <x v="1"/>
    <x v="1043"/>
    <m/>
    <x v="0"/>
    <n v="33"/>
    <n v="31"/>
    <n v="0"/>
    <m/>
  </r>
  <r>
    <x v="1"/>
    <x v="1044"/>
    <m/>
    <x v="0"/>
    <n v="34"/>
    <n v="33"/>
    <n v="0"/>
    <m/>
  </r>
  <r>
    <x v="1"/>
    <x v="1045"/>
    <m/>
    <x v="0"/>
    <n v="26"/>
    <n v="19"/>
    <n v="0"/>
    <m/>
  </r>
  <r>
    <x v="1"/>
    <x v="1046"/>
    <m/>
    <x v="0"/>
    <n v="22"/>
    <n v="21"/>
    <n v="0"/>
    <m/>
  </r>
  <r>
    <x v="1"/>
    <x v="1047"/>
    <m/>
    <x v="0"/>
    <n v="15"/>
    <n v="15"/>
    <n v="0"/>
    <m/>
  </r>
  <r>
    <x v="1"/>
    <x v="1048"/>
    <m/>
    <x v="0"/>
    <n v="19"/>
    <n v="19"/>
    <n v="0"/>
    <m/>
  </r>
  <r>
    <x v="1"/>
    <x v="1049"/>
    <m/>
    <x v="0"/>
    <n v="7"/>
    <n v="7"/>
    <n v="0"/>
    <m/>
  </r>
  <r>
    <x v="1"/>
    <x v="1050"/>
    <m/>
    <x v="0"/>
    <n v="4"/>
    <n v="4"/>
    <n v="0"/>
    <m/>
  </r>
  <r>
    <x v="1"/>
    <x v="1051"/>
    <m/>
    <x v="0"/>
    <n v="8"/>
    <n v="8"/>
    <n v="0"/>
    <m/>
  </r>
  <r>
    <x v="1"/>
    <x v="1053"/>
    <m/>
    <x v="0"/>
    <n v="31"/>
    <n v="26"/>
    <n v="0"/>
    <m/>
  </r>
  <r>
    <x v="1"/>
    <x v="1054"/>
    <m/>
    <x v="0"/>
    <n v="36"/>
    <n v="28"/>
    <n v="0"/>
    <m/>
  </r>
  <r>
    <x v="1"/>
    <x v="1055"/>
    <m/>
    <x v="0"/>
    <n v="207"/>
    <n v="204"/>
    <n v="0"/>
    <m/>
  </r>
  <r>
    <x v="1"/>
    <x v="1056"/>
    <m/>
    <x v="0"/>
    <n v="30"/>
    <n v="30"/>
    <n v="0"/>
    <m/>
  </r>
  <r>
    <x v="1"/>
    <x v="1057"/>
    <m/>
    <x v="0"/>
    <n v="157"/>
    <n v="93"/>
    <n v="0"/>
    <m/>
  </r>
  <r>
    <x v="1"/>
    <x v="1058"/>
    <m/>
    <x v="0"/>
    <n v="7"/>
    <n v="7"/>
    <n v="0"/>
    <m/>
  </r>
  <r>
    <x v="1"/>
    <x v="1059"/>
    <m/>
    <x v="0"/>
    <n v="14"/>
    <n v="14"/>
    <n v="0"/>
    <m/>
  </r>
  <r>
    <x v="1"/>
    <x v="1060"/>
    <m/>
    <x v="0"/>
    <n v="32"/>
    <n v="32"/>
    <n v="0"/>
    <m/>
  </r>
  <r>
    <x v="1"/>
    <x v="1063"/>
    <m/>
    <x v="0"/>
    <n v="16"/>
    <n v="15"/>
    <n v="0"/>
    <m/>
  </r>
  <r>
    <x v="1"/>
    <x v="1063"/>
    <m/>
    <x v="1"/>
    <n v="1"/>
    <n v="1"/>
    <n v="255.15"/>
    <m/>
  </r>
  <r>
    <x v="1"/>
    <x v="1064"/>
    <m/>
    <x v="0"/>
    <n v="7"/>
    <n v="7"/>
    <n v="0"/>
    <m/>
  </r>
  <r>
    <x v="1"/>
    <x v="1065"/>
    <m/>
    <x v="0"/>
    <n v="6"/>
    <n v="6"/>
    <n v="0"/>
    <m/>
  </r>
  <r>
    <x v="1"/>
    <x v="1066"/>
    <m/>
    <x v="0"/>
    <n v="8"/>
    <n v="8"/>
    <n v="0"/>
    <m/>
  </r>
  <r>
    <x v="1"/>
    <x v="1067"/>
    <m/>
    <x v="0"/>
    <n v="12"/>
    <n v="12"/>
    <n v="0"/>
    <m/>
  </r>
  <r>
    <x v="1"/>
    <x v="1068"/>
    <m/>
    <x v="0"/>
    <n v="26"/>
    <n v="26"/>
    <n v="0"/>
    <m/>
  </r>
  <r>
    <x v="1"/>
    <x v="1070"/>
    <m/>
    <x v="0"/>
    <n v="10"/>
    <n v="10"/>
    <n v="0"/>
    <m/>
  </r>
  <r>
    <x v="1"/>
    <x v="1071"/>
    <m/>
    <x v="0"/>
    <n v="6"/>
    <n v="6"/>
    <n v="0"/>
    <m/>
  </r>
  <r>
    <x v="1"/>
    <x v="1072"/>
    <m/>
    <x v="0"/>
    <n v="22"/>
    <n v="22"/>
    <n v="0"/>
    <m/>
  </r>
  <r>
    <x v="1"/>
    <x v="1073"/>
    <m/>
    <x v="0"/>
    <n v="19"/>
    <n v="19"/>
    <n v="0"/>
    <m/>
  </r>
  <r>
    <x v="1"/>
    <x v="1074"/>
    <m/>
    <x v="0"/>
    <n v="12"/>
    <n v="12"/>
    <n v="0"/>
    <m/>
  </r>
  <r>
    <x v="1"/>
    <x v="1075"/>
    <m/>
    <x v="0"/>
    <n v="3"/>
    <n v="3"/>
    <n v="0"/>
    <m/>
  </r>
  <r>
    <x v="1"/>
    <x v="1076"/>
    <m/>
    <x v="0"/>
    <n v="3"/>
    <n v="3"/>
    <n v="0"/>
    <m/>
  </r>
  <r>
    <x v="1"/>
    <x v="1077"/>
    <m/>
    <x v="0"/>
    <n v="8"/>
    <n v="8"/>
    <n v="0"/>
    <m/>
  </r>
  <r>
    <x v="1"/>
    <x v="1079"/>
    <m/>
    <x v="0"/>
    <n v="9"/>
    <n v="9"/>
    <n v="0"/>
    <m/>
  </r>
  <r>
    <x v="1"/>
    <x v="1080"/>
    <m/>
    <x v="0"/>
    <n v="54"/>
    <n v="54"/>
    <n v="0"/>
    <m/>
  </r>
  <r>
    <x v="1"/>
    <x v="1081"/>
    <m/>
    <x v="0"/>
    <n v="3"/>
    <n v="3"/>
    <n v="0"/>
    <m/>
  </r>
  <r>
    <x v="1"/>
    <x v="1082"/>
    <m/>
    <x v="0"/>
    <n v="8"/>
    <n v="8"/>
    <n v="0"/>
    <m/>
  </r>
  <r>
    <x v="1"/>
    <x v="1083"/>
    <m/>
    <x v="0"/>
    <n v="60"/>
    <n v="47"/>
    <n v="0"/>
    <m/>
  </r>
  <r>
    <x v="1"/>
    <x v="1083"/>
    <m/>
    <x v="1"/>
    <n v="24"/>
    <n v="24"/>
    <n v="6123.6"/>
    <m/>
  </r>
  <r>
    <x v="1"/>
    <x v="1084"/>
    <m/>
    <x v="0"/>
    <n v="78"/>
    <n v="74"/>
    <n v="0"/>
    <m/>
  </r>
  <r>
    <x v="1"/>
    <x v="1085"/>
    <m/>
    <x v="0"/>
    <n v="6"/>
    <n v="6"/>
    <n v="0"/>
    <m/>
  </r>
  <r>
    <x v="1"/>
    <x v="1086"/>
    <m/>
    <x v="0"/>
    <n v="20"/>
    <n v="20"/>
    <n v="0"/>
    <m/>
  </r>
  <r>
    <x v="1"/>
    <x v="1087"/>
    <m/>
    <x v="0"/>
    <n v="1"/>
    <n v="1"/>
    <n v="0"/>
    <m/>
  </r>
  <r>
    <x v="1"/>
    <x v="1088"/>
    <m/>
    <x v="0"/>
    <n v="8"/>
    <n v="8"/>
    <n v="0"/>
    <m/>
  </r>
  <r>
    <x v="1"/>
    <x v="1089"/>
    <m/>
    <x v="0"/>
    <n v="126"/>
    <n v="126"/>
    <n v="0"/>
    <m/>
  </r>
  <r>
    <x v="1"/>
    <x v="1090"/>
    <m/>
    <x v="0"/>
    <n v="8"/>
    <n v="8"/>
    <n v="0"/>
    <m/>
  </r>
  <r>
    <x v="1"/>
    <x v="1091"/>
    <m/>
    <x v="0"/>
    <n v="14"/>
    <n v="14"/>
    <n v="0"/>
    <m/>
  </r>
  <r>
    <x v="1"/>
    <x v="1092"/>
    <m/>
    <x v="0"/>
    <n v="13"/>
    <n v="13"/>
    <n v="0"/>
    <m/>
  </r>
  <r>
    <x v="1"/>
    <x v="1093"/>
    <m/>
    <x v="0"/>
    <n v="9"/>
    <n v="9"/>
    <n v="0"/>
    <m/>
  </r>
  <r>
    <x v="1"/>
    <x v="1094"/>
    <m/>
    <x v="0"/>
    <n v="12"/>
    <n v="12"/>
    <n v="0"/>
    <m/>
  </r>
  <r>
    <x v="1"/>
    <x v="1095"/>
    <m/>
    <x v="0"/>
    <n v="4"/>
    <n v="3"/>
    <n v="0"/>
    <m/>
  </r>
  <r>
    <x v="1"/>
    <x v="1096"/>
    <m/>
    <x v="0"/>
    <n v="15"/>
    <n v="15"/>
    <n v="0"/>
    <m/>
  </r>
  <r>
    <x v="1"/>
    <x v="1097"/>
    <m/>
    <x v="0"/>
    <n v="158"/>
    <n v="157"/>
    <n v="0"/>
    <m/>
  </r>
  <r>
    <x v="1"/>
    <x v="1101"/>
    <m/>
    <x v="0"/>
    <n v="33"/>
    <n v="33"/>
    <n v="0"/>
    <m/>
  </r>
  <r>
    <x v="1"/>
    <x v="1102"/>
    <m/>
    <x v="0"/>
    <n v="22"/>
    <n v="20"/>
    <n v="0"/>
    <m/>
  </r>
  <r>
    <x v="1"/>
    <x v="1104"/>
    <m/>
    <x v="0"/>
    <n v="30"/>
    <n v="30"/>
    <n v="0"/>
    <m/>
  </r>
  <r>
    <x v="1"/>
    <x v="1105"/>
    <m/>
    <x v="0"/>
    <n v="105"/>
    <n v="104"/>
    <n v="0"/>
    <m/>
  </r>
  <r>
    <x v="1"/>
    <x v="1106"/>
    <m/>
    <x v="0"/>
    <n v="5"/>
    <n v="5"/>
    <n v="0"/>
    <m/>
  </r>
  <r>
    <x v="1"/>
    <x v="1107"/>
    <m/>
    <x v="0"/>
    <n v="23"/>
    <n v="19"/>
    <n v="0"/>
    <m/>
  </r>
  <r>
    <x v="1"/>
    <x v="1108"/>
    <m/>
    <x v="0"/>
    <n v="3"/>
    <n v="3"/>
    <n v="0"/>
    <m/>
  </r>
  <r>
    <x v="1"/>
    <x v="1109"/>
    <m/>
    <x v="0"/>
    <n v="13"/>
    <n v="13"/>
    <n v="0"/>
    <m/>
  </r>
  <r>
    <x v="1"/>
    <x v="1110"/>
    <m/>
    <x v="0"/>
    <n v="9"/>
    <n v="9"/>
    <n v="0"/>
    <m/>
  </r>
  <r>
    <x v="1"/>
    <x v="1111"/>
    <m/>
    <x v="0"/>
    <n v="18"/>
    <n v="18"/>
    <n v="0"/>
    <m/>
  </r>
  <r>
    <x v="1"/>
    <x v="1112"/>
    <m/>
    <x v="0"/>
    <n v="12"/>
    <n v="11"/>
    <n v="0"/>
    <m/>
  </r>
  <r>
    <x v="1"/>
    <x v="1113"/>
    <m/>
    <x v="0"/>
    <n v="36"/>
    <n v="35"/>
    <n v="0"/>
    <m/>
  </r>
  <r>
    <x v="1"/>
    <x v="1114"/>
    <m/>
    <x v="0"/>
    <n v="17"/>
    <n v="17"/>
    <n v="0"/>
    <m/>
  </r>
  <r>
    <x v="1"/>
    <x v="1115"/>
    <m/>
    <x v="0"/>
    <n v="16"/>
    <n v="16"/>
    <n v="0"/>
    <m/>
  </r>
  <r>
    <x v="1"/>
    <x v="1116"/>
    <m/>
    <x v="0"/>
    <n v="4"/>
    <n v="4"/>
    <n v="0"/>
    <m/>
  </r>
  <r>
    <x v="1"/>
    <x v="1117"/>
    <m/>
    <x v="0"/>
    <n v="37"/>
    <n v="37"/>
    <n v="0"/>
    <m/>
  </r>
  <r>
    <x v="1"/>
    <x v="1118"/>
    <m/>
    <x v="0"/>
    <n v="8"/>
    <n v="8"/>
    <n v="0"/>
    <m/>
  </r>
  <r>
    <x v="1"/>
    <x v="1119"/>
    <m/>
    <x v="0"/>
    <n v="27"/>
    <n v="27"/>
    <n v="0"/>
    <m/>
  </r>
  <r>
    <x v="1"/>
    <x v="1120"/>
    <m/>
    <x v="0"/>
    <n v="29"/>
    <n v="28"/>
    <n v="0"/>
    <m/>
  </r>
  <r>
    <x v="1"/>
    <x v="1121"/>
    <m/>
    <x v="0"/>
    <n v="11"/>
    <n v="11"/>
    <n v="0"/>
    <m/>
  </r>
  <r>
    <x v="1"/>
    <x v="1123"/>
    <m/>
    <x v="0"/>
    <n v="16"/>
    <n v="15"/>
    <n v="0"/>
    <m/>
  </r>
  <r>
    <x v="1"/>
    <x v="1124"/>
    <m/>
    <x v="0"/>
    <n v="12"/>
    <n v="11"/>
    <n v="0"/>
    <m/>
  </r>
  <r>
    <x v="1"/>
    <x v="1125"/>
    <m/>
    <x v="0"/>
    <n v="11"/>
    <n v="10"/>
    <n v="0"/>
    <m/>
  </r>
  <r>
    <x v="1"/>
    <x v="1126"/>
    <m/>
    <x v="0"/>
    <n v="4"/>
    <n v="3"/>
    <n v="0"/>
    <m/>
  </r>
  <r>
    <x v="1"/>
    <x v="1127"/>
    <m/>
    <x v="0"/>
    <n v="3"/>
    <n v="3"/>
    <n v="0"/>
    <m/>
  </r>
  <r>
    <x v="1"/>
    <x v="1128"/>
    <m/>
    <x v="0"/>
    <n v="5"/>
    <n v="5"/>
    <n v="0"/>
    <m/>
  </r>
  <r>
    <x v="1"/>
    <x v="1129"/>
    <m/>
    <x v="0"/>
    <n v="35"/>
    <n v="34"/>
    <n v="0"/>
    <m/>
  </r>
  <r>
    <x v="1"/>
    <x v="1130"/>
    <m/>
    <x v="0"/>
    <n v="20"/>
    <n v="19"/>
    <n v="0"/>
    <m/>
  </r>
  <r>
    <x v="1"/>
    <x v="1131"/>
    <m/>
    <x v="0"/>
    <n v="17"/>
    <n v="17"/>
    <n v="0"/>
    <m/>
  </r>
  <r>
    <x v="1"/>
    <x v="1132"/>
    <m/>
    <x v="0"/>
    <n v="31"/>
    <n v="31"/>
    <n v="0"/>
    <m/>
  </r>
  <r>
    <x v="1"/>
    <x v="1135"/>
    <m/>
    <x v="0"/>
    <n v="9"/>
    <n v="9"/>
    <n v="0"/>
    <m/>
  </r>
  <r>
    <x v="1"/>
    <x v="1136"/>
    <m/>
    <x v="0"/>
    <n v="11"/>
    <n v="11"/>
    <n v="0"/>
    <m/>
  </r>
  <r>
    <x v="1"/>
    <x v="1137"/>
    <m/>
    <x v="0"/>
    <n v="39"/>
    <n v="37"/>
    <n v="0"/>
    <m/>
  </r>
  <r>
    <x v="1"/>
    <x v="1138"/>
    <m/>
    <x v="0"/>
    <n v="12"/>
    <n v="12"/>
    <n v="0"/>
    <m/>
  </r>
  <r>
    <x v="1"/>
    <x v="1139"/>
    <m/>
    <x v="0"/>
    <n v="9"/>
    <n v="9"/>
    <n v="0"/>
    <m/>
  </r>
  <r>
    <x v="1"/>
    <x v="1140"/>
    <m/>
    <x v="0"/>
    <n v="11"/>
    <n v="11"/>
    <n v="0"/>
    <m/>
  </r>
  <r>
    <x v="1"/>
    <x v="1143"/>
    <m/>
    <x v="0"/>
    <n v="15"/>
    <n v="15"/>
    <n v="0"/>
    <m/>
  </r>
  <r>
    <x v="1"/>
    <x v="1145"/>
    <m/>
    <x v="0"/>
    <n v="7"/>
    <n v="7"/>
    <n v="0"/>
    <m/>
  </r>
  <r>
    <x v="1"/>
    <x v="1279"/>
    <m/>
    <x v="0"/>
    <n v="18"/>
    <n v="18"/>
    <n v="0"/>
    <m/>
  </r>
  <r>
    <x v="1"/>
    <x v="1146"/>
    <m/>
    <x v="0"/>
    <n v="20"/>
    <n v="20"/>
    <n v="0"/>
    <m/>
  </r>
  <r>
    <x v="1"/>
    <x v="1147"/>
    <m/>
    <x v="0"/>
    <n v="134"/>
    <n v="129"/>
    <n v="0"/>
    <m/>
  </r>
  <r>
    <x v="1"/>
    <x v="1147"/>
    <m/>
    <x v="1"/>
    <n v="3"/>
    <n v="3"/>
    <n v="765.45"/>
    <m/>
  </r>
  <r>
    <x v="1"/>
    <x v="1148"/>
    <m/>
    <x v="0"/>
    <n v="97"/>
    <n v="97"/>
    <n v="0"/>
    <m/>
  </r>
  <r>
    <x v="1"/>
    <x v="1149"/>
    <m/>
    <x v="0"/>
    <n v="13"/>
    <n v="13"/>
    <n v="0"/>
    <m/>
  </r>
  <r>
    <x v="1"/>
    <x v="1150"/>
    <m/>
    <x v="0"/>
    <n v="37"/>
    <n v="37"/>
    <n v="0"/>
    <m/>
  </r>
  <r>
    <x v="1"/>
    <x v="1151"/>
    <m/>
    <x v="0"/>
    <n v="660"/>
    <n v="654"/>
    <n v="0"/>
    <m/>
  </r>
  <r>
    <x v="1"/>
    <x v="1152"/>
    <m/>
    <x v="0"/>
    <n v="134"/>
    <n v="134"/>
    <n v="0"/>
    <m/>
  </r>
  <r>
    <x v="1"/>
    <x v="1154"/>
    <m/>
    <x v="0"/>
    <n v="3"/>
    <n v="3"/>
    <n v="0"/>
    <m/>
  </r>
  <r>
    <x v="1"/>
    <x v="1155"/>
    <m/>
    <x v="0"/>
    <n v="12"/>
    <n v="12"/>
    <n v="0"/>
    <m/>
  </r>
  <r>
    <x v="1"/>
    <x v="1156"/>
    <m/>
    <x v="0"/>
    <n v="14"/>
    <n v="14"/>
    <n v="0"/>
    <m/>
  </r>
  <r>
    <x v="1"/>
    <x v="1157"/>
    <m/>
    <x v="0"/>
    <n v="14"/>
    <n v="14"/>
    <n v="0"/>
    <m/>
  </r>
  <r>
    <x v="1"/>
    <x v="1158"/>
    <m/>
    <x v="0"/>
    <n v="5"/>
    <n v="5"/>
    <n v="0"/>
    <m/>
  </r>
  <r>
    <x v="1"/>
    <x v="1159"/>
    <m/>
    <x v="0"/>
    <n v="59"/>
    <n v="59"/>
    <n v="0"/>
    <m/>
  </r>
  <r>
    <x v="1"/>
    <x v="1160"/>
    <m/>
    <x v="0"/>
    <n v="31"/>
    <n v="30"/>
    <n v="0"/>
    <m/>
  </r>
  <r>
    <x v="1"/>
    <x v="1161"/>
    <m/>
    <x v="0"/>
    <n v="4"/>
    <n v="4"/>
    <n v="0"/>
    <m/>
  </r>
  <r>
    <x v="1"/>
    <x v="1162"/>
    <m/>
    <x v="0"/>
    <n v="6"/>
    <n v="6"/>
    <n v="0"/>
    <m/>
  </r>
  <r>
    <x v="1"/>
    <x v="1163"/>
    <m/>
    <x v="0"/>
    <n v="6"/>
    <n v="6"/>
    <n v="0"/>
    <m/>
  </r>
  <r>
    <x v="1"/>
    <x v="1164"/>
    <m/>
    <x v="0"/>
    <n v="116"/>
    <n v="90"/>
    <n v="0"/>
    <m/>
  </r>
  <r>
    <x v="1"/>
    <x v="1165"/>
    <m/>
    <x v="0"/>
    <n v="21"/>
    <n v="21"/>
    <n v="0"/>
    <m/>
  </r>
  <r>
    <x v="1"/>
    <x v="1166"/>
    <m/>
    <x v="0"/>
    <n v="3"/>
    <n v="3"/>
    <n v="0"/>
    <m/>
  </r>
  <r>
    <x v="1"/>
    <x v="1167"/>
    <m/>
    <x v="0"/>
    <n v="18"/>
    <n v="15"/>
    <n v="0"/>
    <m/>
  </r>
  <r>
    <x v="1"/>
    <x v="1168"/>
    <m/>
    <x v="0"/>
    <n v="26"/>
    <n v="26"/>
    <n v="0"/>
    <m/>
  </r>
  <r>
    <x v="1"/>
    <x v="1169"/>
    <m/>
    <x v="0"/>
    <n v="11"/>
    <n v="11"/>
    <n v="0"/>
    <m/>
  </r>
  <r>
    <x v="1"/>
    <x v="1170"/>
    <m/>
    <x v="0"/>
    <n v="14"/>
    <n v="14"/>
    <n v="0"/>
    <m/>
  </r>
  <r>
    <x v="1"/>
    <x v="1171"/>
    <m/>
    <x v="0"/>
    <n v="2"/>
    <n v="2"/>
    <n v="0"/>
    <m/>
  </r>
  <r>
    <x v="1"/>
    <x v="1172"/>
    <m/>
    <x v="0"/>
    <n v="56"/>
    <n v="56"/>
    <n v="0"/>
    <m/>
  </r>
  <r>
    <x v="1"/>
    <x v="1173"/>
    <m/>
    <x v="0"/>
    <n v="52"/>
    <n v="52"/>
    <n v="0"/>
    <m/>
  </r>
  <r>
    <x v="1"/>
    <x v="1175"/>
    <m/>
    <x v="0"/>
    <n v="75"/>
    <n v="75"/>
    <n v="0"/>
    <m/>
  </r>
  <r>
    <x v="1"/>
    <x v="1176"/>
    <m/>
    <x v="0"/>
    <n v="39"/>
    <n v="39"/>
    <n v="0"/>
    <m/>
  </r>
  <r>
    <x v="1"/>
    <x v="1176"/>
    <m/>
    <x v="1"/>
    <n v="1"/>
    <n v="1"/>
    <n v="255.15"/>
    <m/>
  </r>
  <r>
    <x v="1"/>
    <x v="1177"/>
    <m/>
    <x v="0"/>
    <n v="2"/>
    <n v="2"/>
    <n v="0"/>
    <m/>
  </r>
  <r>
    <x v="1"/>
    <x v="1178"/>
    <m/>
    <x v="0"/>
    <n v="4"/>
    <n v="4"/>
    <n v="0"/>
    <m/>
  </r>
  <r>
    <x v="1"/>
    <x v="1179"/>
    <m/>
    <x v="0"/>
    <n v="3"/>
    <n v="3"/>
    <n v="0"/>
    <m/>
  </r>
  <r>
    <x v="1"/>
    <x v="1180"/>
    <m/>
    <x v="0"/>
    <n v="224"/>
    <n v="148"/>
    <n v="0"/>
    <m/>
  </r>
  <r>
    <x v="1"/>
    <x v="1181"/>
    <m/>
    <x v="0"/>
    <n v="229"/>
    <n v="226"/>
    <n v="0"/>
    <m/>
  </r>
  <r>
    <x v="1"/>
    <x v="1182"/>
    <m/>
    <x v="0"/>
    <n v="171"/>
    <n v="171"/>
    <n v="0"/>
    <m/>
  </r>
  <r>
    <x v="1"/>
    <x v="1183"/>
    <m/>
    <x v="0"/>
    <n v="855"/>
    <n v="712"/>
    <n v="0"/>
    <m/>
  </r>
  <r>
    <x v="1"/>
    <x v="1183"/>
    <m/>
    <x v="1"/>
    <n v="1"/>
    <n v="0"/>
    <n v="0"/>
    <m/>
  </r>
  <r>
    <x v="1"/>
    <x v="1185"/>
    <m/>
    <x v="0"/>
    <n v="191"/>
    <n v="187"/>
    <n v="0"/>
    <m/>
  </r>
  <r>
    <x v="1"/>
    <x v="1186"/>
    <m/>
    <x v="0"/>
    <n v="139"/>
    <n v="137"/>
    <n v="0"/>
    <m/>
  </r>
  <r>
    <x v="1"/>
    <x v="1187"/>
    <m/>
    <x v="0"/>
    <n v="48"/>
    <n v="48"/>
    <n v="0"/>
    <m/>
  </r>
  <r>
    <x v="1"/>
    <x v="1189"/>
    <m/>
    <x v="0"/>
    <n v="193"/>
    <n v="192"/>
    <n v="0"/>
    <m/>
  </r>
  <r>
    <x v="1"/>
    <x v="1190"/>
    <m/>
    <x v="0"/>
    <n v="60"/>
    <n v="60"/>
    <n v="0"/>
    <m/>
  </r>
  <r>
    <x v="1"/>
    <x v="1191"/>
    <m/>
    <x v="0"/>
    <n v="49"/>
    <n v="49"/>
    <n v="0"/>
    <m/>
  </r>
  <r>
    <x v="1"/>
    <x v="1192"/>
    <m/>
    <x v="0"/>
    <n v="233"/>
    <n v="152"/>
    <n v="0"/>
    <m/>
  </r>
  <r>
    <x v="1"/>
    <x v="1193"/>
    <m/>
    <x v="0"/>
    <n v="70"/>
    <n v="70"/>
    <n v="0"/>
    <m/>
  </r>
  <r>
    <x v="1"/>
    <x v="1194"/>
    <m/>
    <x v="0"/>
    <n v="76"/>
    <n v="76"/>
    <n v="0"/>
    <m/>
  </r>
  <r>
    <x v="1"/>
    <x v="1195"/>
    <m/>
    <x v="0"/>
    <n v="212"/>
    <n v="210"/>
    <n v="0"/>
    <m/>
  </r>
  <r>
    <x v="1"/>
    <x v="1196"/>
    <m/>
    <x v="0"/>
    <n v="190"/>
    <n v="188"/>
    <n v="0"/>
    <m/>
  </r>
  <r>
    <x v="1"/>
    <x v="1197"/>
    <m/>
    <x v="0"/>
    <n v="58"/>
    <n v="53"/>
    <n v="0"/>
    <m/>
  </r>
  <r>
    <x v="1"/>
    <x v="1199"/>
    <m/>
    <x v="0"/>
    <n v="134"/>
    <n v="133"/>
    <n v="0"/>
    <m/>
  </r>
  <r>
    <x v="1"/>
    <x v="1200"/>
    <m/>
    <x v="0"/>
    <n v="109"/>
    <n v="109"/>
    <n v="0"/>
    <m/>
  </r>
  <r>
    <x v="1"/>
    <x v="1201"/>
    <m/>
    <x v="0"/>
    <n v="98"/>
    <n v="95"/>
    <n v="0"/>
    <m/>
  </r>
  <r>
    <x v="1"/>
    <x v="1202"/>
    <m/>
    <x v="0"/>
    <n v="24"/>
    <n v="24"/>
    <n v="0"/>
    <m/>
  </r>
  <r>
    <x v="1"/>
    <x v="1203"/>
    <m/>
    <x v="0"/>
    <n v="182"/>
    <n v="182"/>
    <n v="0"/>
    <m/>
  </r>
  <r>
    <x v="1"/>
    <x v="1204"/>
    <m/>
    <x v="0"/>
    <n v="3"/>
    <n v="3"/>
    <n v="0"/>
    <m/>
  </r>
  <r>
    <x v="1"/>
    <x v="1205"/>
    <m/>
    <x v="0"/>
    <n v="146"/>
    <n v="146"/>
    <n v="0"/>
    <m/>
  </r>
  <r>
    <x v="1"/>
    <x v="1206"/>
    <m/>
    <x v="0"/>
    <n v="93"/>
    <n v="92"/>
    <n v="0"/>
    <m/>
  </r>
  <r>
    <x v="1"/>
    <x v="1207"/>
    <m/>
    <x v="0"/>
    <n v="3"/>
    <n v="3"/>
    <n v="0"/>
    <m/>
  </r>
  <r>
    <x v="1"/>
    <x v="1208"/>
    <m/>
    <x v="0"/>
    <n v="80"/>
    <n v="80"/>
    <n v="0"/>
    <m/>
  </r>
  <r>
    <x v="1"/>
    <x v="1209"/>
    <m/>
    <x v="0"/>
    <n v="136"/>
    <n v="135"/>
    <n v="0"/>
    <m/>
  </r>
  <r>
    <x v="1"/>
    <x v="1209"/>
    <m/>
    <x v="1"/>
    <n v="5"/>
    <n v="5"/>
    <n v="1275.75"/>
    <m/>
  </r>
  <r>
    <x v="1"/>
    <x v="1211"/>
    <m/>
    <x v="0"/>
    <n v="60"/>
    <n v="60"/>
    <n v="0"/>
    <m/>
  </r>
  <r>
    <x v="1"/>
    <x v="1212"/>
    <m/>
    <x v="0"/>
    <n v="87"/>
    <n v="54"/>
    <n v="0"/>
    <m/>
  </r>
  <r>
    <x v="1"/>
    <x v="1213"/>
    <m/>
    <x v="0"/>
    <n v="80"/>
    <n v="80"/>
    <n v="0"/>
    <m/>
  </r>
  <r>
    <x v="1"/>
    <x v="1214"/>
    <m/>
    <x v="0"/>
    <n v="128"/>
    <n v="128"/>
    <n v="0"/>
    <m/>
  </r>
  <r>
    <x v="1"/>
    <x v="1215"/>
    <m/>
    <x v="0"/>
    <n v="192"/>
    <n v="190"/>
    <n v="0"/>
    <m/>
  </r>
  <r>
    <x v="1"/>
    <x v="1216"/>
    <m/>
    <x v="0"/>
    <n v="1"/>
    <n v="1"/>
    <n v="0"/>
    <m/>
  </r>
  <r>
    <x v="1"/>
    <x v="1218"/>
    <m/>
    <x v="0"/>
    <n v="107"/>
    <n v="83"/>
    <n v="0"/>
    <m/>
  </r>
  <r>
    <x v="1"/>
    <x v="1220"/>
    <m/>
    <x v="0"/>
    <n v="2"/>
    <n v="2"/>
    <n v="0"/>
    <m/>
  </r>
  <r>
    <x v="1"/>
    <x v="1221"/>
    <m/>
    <x v="0"/>
    <n v="16"/>
    <n v="16"/>
    <n v="0"/>
    <m/>
  </r>
  <r>
    <x v="1"/>
    <x v="1222"/>
    <m/>
    <x v="0"/>
    <n v="22"/>
    <n v="22"/>
    <n v="0"/>
    <m/>
  </r>
  <r>
    <x v="1"/>
    <x v="1223"/>
    <m/>
    <x v="0"/>
    <n v="9"/>
    <n v="7"/>
    <n v="0"/>
    <m/>
  </r>
  <r>
    <x v="1"/>
    <x v="1224"/>
    <m/>
    <x v="0"/>
    <n v="9"/>
    <n v="9"/>
    <n v="0"/>
    <m/>
  </r>
  <r>
    <x v="1"/>
    <x v="1225"/>
    <m/>
    <x v="0"/>
    <n v="2"/>
    <n v="2"/>
    <n v="0"/>
    <m/>
  </r>
  <r>
    <x v="1"/>
    <x v="1227"/>
    <m/>
    <x v="0"/>
    <n v="34"/>
    <n v="34"/>
    <n v="0"/>
    <m/>
  </r>
  <r>
    <x v="1"/>
    <x v="1229"/>
    <m/>
    <x v="0"/>
    <n v="70"/>
    <n v="70"/>
    <n v="0"/>
    <m/>
  </r>
  <r>
    <x v="1"/>
    <x v="1230"/>
    <m/>
    <x v="0"/>
    <n v="84"/>
    <n v="84"/>
    <n v="0"/>
    <m/>
  </r>
  <r>
    <x v="1"/>
    <x v="1231"/>
    <m/>
    <x v="0"/>
    <n v="150"/>
    <n v="138"/>
    <n v="0"/>
    <m/>
  </r>
  <r>
    <x v="1"/>
    <x v="1232"/>
    <m/>
    <x v="0"/>
    <n v="79"/>
    <n v="79"/>
    <n v="0"/>
    <m/>
  </r>
  <r>
    <x v="1"/>
    <x v="1233"/>
    <m/>
    <x v="0"/>
    <n v="163"/>
    <n v="160"/>
    <n v="0"/>
    <m/>
  </r>
  <r>
    <x v="1"/>
    <x v="1234"/>
    <m/>
    <x v="0"/>
    <n v="67"/>
    <n v="66"/>
    <n v="0"/>
    <m/>
  </r>
  <r>
    <x v="1"/>
    <x v="1235"/>
    <m/>
    <x v="0"/>
    <n v="61"/>
    <n v="61"/>
    <n v="0"/>
    <m/>
  </r>
  <r>
    <x v="1"/>
    <x v="1236"/>
    <m/>
    <x v="0"/>
    <n v="65"/>
    <n v="65"/>
    <n v="0"/>
    <m/>
  </r>
  <r>
    <x v="1"/>
    <x v="1237"/>
    <m/>
    <x v="0"/>
    <n v="21"/>
    <n v="21"/>
    <n v="0"/>
    <m/>
  </r>
  <r>
    <x v="1"/>
    <x v="1238"/>
    <m/>
    <x v="0"/>
    <n v="13"/>
    <n v="13"/>
    <n v="0"/>
    <m/>
  </r>
  <r>
    <x v="1"/>
    <x v="1239"/>
    <m/>
    <x v="0"/>
    <n v="18"/>
    <n v="14"/>
    <n v="0"/>
    <m/>
  </r>
  <r>
    <x v="1"/>
    <x v="1240"/>
    <m/>
    <x v="0"/>
    <n v="15"/>
    <n v="15"/>
    <n v="0"/>
    <m/>
  </r>
  <r>
    <x v="1"/>
    <x v="1241"/>
    <m/>
    <x v="0"/>
    <n v="11"/>
    <n v="11"/>
    <n v="0"/>
    <m/>
  </r>
  <r>
    <x v="1"/>
    <x v="1280"/>
    <m/>
    <x v="0"/>
    <n v="3"/>
    <n v="3"/>
    <n v="0"/>
    <m/>
  </r>
  <r>
    <x v="1"/>
    <x v="1242"/>
    <m/>
    <x v="0"/>
    <n v="15"/>
    <n v="15"/>
    <n v="0"/>
    <m/>
  </r>
  <r>
    <x v="1"/>
    <x v="1243"/>
    <m/>
    <x v="0"/>
    <n v="19"/>
    <n v="19"/>
    <n v="0"/>
    <m/>
  </r>
  <r>
    <x v="1"/>
    <x v="1246"/>
    <m/>
    <x v="0"/>
    <n v="17"/>
    <n v="17"/>
    <n v="0"/>
    <m/>
  </r>
  <r>
    <x v="1"/>
    <x v="1281"/>
    <m/>
    <x v="0"/>
    <n v="17"/>
    <n v="17"/>
    <n v="0"/>
    <m/>
  </r>
  <r>
    <x v="1"/>
    <x v="1247"/>
    <m/>
    <x v="0"/>
    <n v="21"/>
    <n v="20"/>
    <n v="0"/>
    <m/>
  </r>
  <r>
    <x v="1"/>
    <x v="1248"/>
    <m/>
    <x v="0"/>
    <n v="24"/>
    <n v="24"/>
    <n v="0"/>
    <m/>
  </r>
  <r>
    <x v="1"/>
    <x v="1250"/>
    <m/>
    <x v="0"/>
    <n v="1"/>
    <n v="1"/>
    <n v="0"/>
    <m/>
  </r>
  <r>
    <x v="1"/>
    <x v="1282"/>
    <m/>
    <x v="0"/>
    <n v="1"/>
    <n v="1"/>
    <n v="0"/>
    <m/>
  </r>
  <r>
    <x v="1"/>
    <x v="1253"/>
    <m/>
    <x v="0"/>
    <n v="1"/>
    <n v="1"/>
    <n v="0"/>
    <m/>
  </r>
  <r>
    <x v="1"/>
    <x v="1256"/>
    <m/>
    <x v="0"/>
    <n v="12"/>
    <n v="12"/>
    <n v="0"/>
    <m/>
  </r>
  <r>
    <x v="1"/>
    <x v="1256"/>
    <m/>
    <x v="1"/>
    <n v="1"/>
    <n v="1"/>
    <n v="255.15"/>
    <m/>
  </r>
  <r>
    <x v="1"/>
    <x v="1258"/>
    <m/>
    <x v="0"/>
    <n v="56"/>
    <n v="56"/>
    <n v="0"/>
    <m/>
  </r>
  <r>
    <x v="1"/>
    <x v="1261"/>
    <m/>
    <x v="0"/>
    <n v="1"/>
    <n v="1"/>
    <n v="0"/>
    <m/>
  </r>
  <r>
    <x v="1"/>
    <x v="1262"/>
    <m/>
    <x v="0"/>
    <n v="14"/>
    <n v="11"/>
    <n v="0"/>
    <m/>
  </r>
  <r>
    <x v="1"/>
    <x v="1263"/>
    <m/>
    <x v="0"/>
    <n v="3"/>
    <n v="3"/>
    <n v="0"/>
    <m/>
  </r>
  <r>
    <x v="1"/>
    <x v="1264"/>
    <m/>
    <x v="0"/>
    <n v="3"/>
    <n v="3"/>
    <n v="0"/>
    <m/>
  </r>
  <r>
    <x v="1"/>
    <x v="1265"/>
    <m/>
    <x v="0"/>
    <n v="2"/>
    <n v="2"/>
    <n v="0"/>
    <m/>
  </r>
  <r>
    <x v="1"/>
    <x v="1283"/>
    <m/>
    <x v="0"/>
    <n v="1"/>
    <n v="1"/>
    <n v="0"/>
    <m/>
  </r>
  <r>
    <x v="1"/>
    <x v="1284"/>
    <m/>
    <x v="0"/>
    <n v="2"/>
    <n v="2"/>
    <n v="0"/>
    <m/>
  </r>
  <r>
    <x v="1"/>
    <x v="1266"/>
    <m/>
    <x v="0"/>
    <n v="11"/>
    <n v="11"/>
    <n v="0"/>
    <m/>
  </r>
  <r>
    <x v="1"/>
    <x v="1267"/>
    <m/>
    <x v="0"/>
    <n v="6"/>
    <n v="6"/>
    <n v="0"/>
    <m/>
  </r>
  <r>
    <x v="1"/>
    <x v="1269"/>
    <m/>
    <x v="0"/>
    <n v="46"/>
    <n v="46"/>
    <n v="0"/>
    <m/>
  </r>
  <r>
    <x v="1"/>
    <x v="1270"/>
    <m/>
    <x v="0"/>
    <n v="179"/>
    <n v="179"/>
    <n v="0"/>
    <m/>
  </r>
  <r>
    <x v="1"/>
    <x v="1270"/>
    <m/>
    <x v="1"/>
    <n v="27"/>
    <n v="27"/>
    <n v="6889.05"/>
    <m/>
  </r>
  <r>
    <x v="1"/>
    <x v="1271"/>
    <m/>
    <x v="0"/>
    <n v="102"/>
    <n v="101"/>
    <n v="0"/>
    <m/>
  </r>
  <r>
    <x v="1"/>
    <x v="1272"/>
    <m/>
    <x v="0"/>
    <n v="81"/>
    <n v="80"/>
    <n v="0"/>
    <m/>
  </r>
  <r>
    <x v="1"/>
    <x v="1273"/>
    <m/>
    <x v="0"/>
    <n v="41"/>
    <n v="41"/>
    <n v="0"/>
    <m/>
  </r>
  <r>
    <x v="2"/>
    <x v="1"/>
    <m/>
    <x v="0"/>
    <n v="40"/>
    <n v="40"/>
    <n v="0"/>
    <m/>
  </r>
  <r>
    <x v="2"/>
    <x v="2"/>
    <m/>
    <x v="0"/>
    <n v="163"/>
    <n v="148"/>
    <n v="0"/>
    <m/>
  </r>
  <r>
    <x v="2"/>
    <x v="3"/>
    <m/>
    <x v="0"/>
    <n v="15"/>
    <n v="15"/>
    <n v="0"/>
    <m/>
  </r>
  <r>
    <x v="2"/>
    <x v="4"/>
    <m/>
    <x v="0"/>
    <n v="369"/>
    <n v="273"/>
    <n v="0"/>
    <m/>
  </r>
  <r>
    <x v="2"/>
    <x v="5"/>
    <m/>
    <x v="0"/>
    <n v="563"/>
    <n v="438"/>
    <n v="0"/>
    <m/>
  </r>
  <r>
    <x v="2"/>
    <x v="6"/>
    <m/>
    <x v="0"/>
    <n v="385"/>
    <n v="382"/>
    <n v="0"/>
    <m/>
  </r>
  <r>
    <x v="2"/>
    <x v="7"/>
    <m/>
    <x v="0"/>
    <n v="10"/>
    <n v="10"/>
    <n v="0"/>
    <m/>
  </r>
  <r>
    <x v="2"/>
    <x v="8"/>
    <m/>
    <x v="0"/>
    <n v="1241"/>
    <n v="822"/>
    <n v="0"/>
    <m/>
  </r>
  <r>
    <x v="2"/>
    <x v="8"/>
    <m/>
    <x v="1"/>
    <n v="1008"/>
    <n v="805"/>
    <n v="205395.75"/>
    <m/>
  </r>
  <r>
    <x v="2"/>
    <x v="9"/>
    <m/>
    <x v="0"/>
    <n v="369"/>
    <n v="367"/>
    <n v="0"/>
    <m/>
  </r>
  <r>
    <x v="2"/>
    <x v="10"/>
    <m/>
    <x v="0"/>
    <n v="1751"/>
    <n v="1538"/>
    <n v="0"/>
    <m/>
  </r>
  <r>
    <x v="2"/>
    <x v="11"/>
    <m/>
    <x v="0"/>
    <n v="1657"/>
    <n v="1260"/>
    <n v="0"/>
    <m/>
  </r>
  <r>
    <x v="2"/>
    <x v="12"/>
    <m/>
    <x v="0"/>
    <n v="367"/>
    <n v="360"/>
    <n v="0"/>
    <m/>
  </r>
  <r>
    <x v="2"/>
    <x v="13"/>
    <m/>
    <x v="0"/>
    <n v="1296"/>
    <n v="1278"/>
    <n v="0"/>
    <m/>
  </r>
  <r>
    <x v="2"/>
    <x v="14"/>
    <m/>
    <x v="0"/>
    <n v="2959"/>
    <n v="1925"/>
    <n v="0"/>
    <m/>
  </r>
  <r>
    <x v="2"/>
    <x v="15"/>
    <m/>
    <x v="0"/>
    <n v="381"/>
    <n v="377"/>
    <n v="0"/>
    <m/>
  </r>
  <r>
    <x v="2"/>
    <x v="16"/>
    <m/>
    <x v="0"/>
    <n v="377"/>
    <n v="363"/>
    <n v="0"/>
    <m/>
  </r>
  <r>
    <x v="2"/>
    <x v="17"/>
    <m/>
    <x v="0"/>
    <n v="180"/>
    <n v="180"/>
    <n v="0"/>
    <m/>
  </r>
  <r>
    <x v="2"/>
    <x v="18"/>
    <m/>
    <x v="0"/>
    <n v="144"/>
    <n v="136"/>
    <n v="0"/>
    <m/>
  </r>
  <r>
    <x v="2"/>
    <x v="19"/>
    <m/>
    <x v="0"/>
    <n v="354"/>
    <n v="343"/>
    <n v="0"/>
    <m/>
  </r>
  <r>
    <x v="2"/>
    <x v="20"/>
    <m/>
    <x v="0"/>
    <n v="633"/>
    <n v="626"/>
    <n v="0"/>
    <m/>
  </r>
  <r>
    <x v="2"/>
    <x v="21"/>
    <m/>
    <x v="0"/>
    <n v="311"/>
    <n v="308"/>
    <n v="0"/>
    <m/>
  </r>
  <r>
    <x v="2"/>
    <x v="22"/>
    <m/>
    <x v="0"/>
    <n v="436"/>
    <n v="433"/>
    <n v="0"/>
    <m/>
  </r>
  <r>
    <x v="2"/>
    <x v="23"/>
    <m/>
    <x v="0"/>
    <n v="658"/>
    <n v="647"/>
    <n v="0"/>
    <m/>
  </r>
  <r>
    <x v="2"/>
    <x v="24"/>
    <m/>
    <x v="0"/>
    <n v="420"/>
    <n v="329"/>
    <n v="0"/>
    <m/>
  </r>
  <r>
    <x v="2"/>
    <x v="25"/>
    <m/>
    <x v="0"/>
    <n v="694"/>
    <n v="679"/>
    <n v="0"/>
    <m/>
  </r>
  <r>
    <x v="2"/>
    <x v="26"/>
    <m/>
    <x v="0"/>
    <n v="398"/>
    <n v="387"/>
    <n v="0"/>
    <m/>
  </r>
  <r>
    <x v="2"/>
    <x v="27"/>
    <m/>
    <x v="0"/>
    <n v="377"/>
    <n v="350"/>
    <n v="0"/>
    <m/>
  </r>
  <r>
    <x v="2"/>
    <x v="28"/>
    <m/>
    <x v="0"/>
    <n v="199"/>
    <n v="197"/>
    <n v="0"/>
    <m/>
  </r>
  <r>
    <x v="2"/>
    <x v="29"/>
    <m/>
    <x v="0"/>
    <n v="334"/>
    <n v="329"/>
    <n v="0"/>
    <m/>
  </r>
  <r>
    <x v="2"/>
    <x v="30"/>
    <m/>
    <x v="0"/>
    <n v="3392"/>
    <n v="2519"/>
    <n v="0"/>
    <m/>
  </r>
  <r>
    <x v="2"/>
    <x v="30"/>
    <m/>
    <x v="1"/>
    <n v="1"/>
    <n v="1"/>
    <n v="255.15"/>
    <m/>
  </r>
  <r>
    <x v="2"/>
    <x v="31"/>
    <m/>
    <x v="0"/>
    <n v="12"/>
    <n v="12"/>
    <n v="0"/>
    <m/>
  </r>
  <r>
    <x v="2"/>
    <x v="31"/>
    <m/>
    <x v="1"/>
    <n v="33"/>
    <n v="33"/>
    <n v="8419.9500000000007"/>
    <m/>
  </r>
  <r>
    <x v="2"/>
    <x v="32"/>
    <m/>
    <x v="0"/>
    <n v="206"/>
    <n v="206"/>
    <n v="0"/>
    <m/>
  </r>
  <r>
    <x v="2"/>
    <x v="33"/>
    <m/>
    <x v="0"/>
    <n v="883"/>
    <n v="869"/>
    <n v="0"/>
    <m/>
  </r>
  <r>
    <x v="2"/>
    <x v="34"/>
    <m/>
    <x v="0"/>
    <n v="3"/>
    <n v="3"/>
    <n v="0"/>
    <m/>
  </r>
  <r>
    <x v="2"/>
    <x v="35"/>
    <m/>
    <x v="0"/>
    <n v="35"/>
    <n v="35"/>
    <n v="0"/>
    <m/>
  </r>
  <r>
    <x v="2"/>
    <x v="36"/>
    <m/>
    <x v="0"/>
    <n v="170"/>
    <n v="170"/>
    <n v="0"/>
    <m/>
  </r>
  <r>
    <x v="2"/>
    <x v="37"/>
    <m/>
    <x v="0"/>
    <n v="106"/>
    <n v="105"/>
    <n v="0"/>
    <m/>
  </r>
  <r>
    <x v="2"/>
    <x v="38"/>
    <m/>
    <x v="0"/>
    <n v="547"/>
    <n v="365"/>
    <n v="0"/>
    <m/>
  </r>
  <r>
    <x v="2"/>
    <x v="39"/>
    <m/>
    <x v="0"/>
    <n v="230"/>
    <n v="226"/>
    <n v="0"/>
    <m/>
  </r>
  <r>
    <x v="2"/>
    <x v="40"/>
    <m/>
    <x v="0"/>
    <n v="837"/>
    <n v="615"/>
    <n v="0"/>
    <m/>
  </r>
  <r>
    <x v="2"/>
    <x v="41"/>
    <m/>
    <x v="0"/>
    <n v="217"/>
    <n v="214"/>
    <n v="0"/>
    <m/>
  </r>
  <r>
    <x v="2"/>
    <x v="42"/>
    <m/>
    <x v="0"/>
    <n v="934"/>
    <n v="651"/>
    <n v="0"/>
    <m/>
  </r>
  <r>
    <x v="2"/>
    <x v="43"/>
    <m/>
    <x v="0"/>
    <n v="519"/>
    <n v="508"/>
    <n v="0"/>
    <m/>
  </r>
  <r>
    <x v="2"/>
    <x v="44"/>
    <m/>
    <x v="0"/>
    <n v="451"/>
    <n v="443"/>
    <n v="0"/>
    <m/>
  </r>
  <r>
    <x v="2"/>
    <x v="45"/>
    <m/>
    <x v="0"/>
    <n v="821"/>
    <n v="818"/>
    <n v="0"/>
    <m/>
  </r>
  <r>
    <x v="2"/>
    <x v="1285"/>
    <m/>
    <x v="1"/>
    <n v="364"/>
    <n v="350"/>
    <n v="89302.5"/>
    <m/>
  </r>
  <r>
    <x v="2"/>
    <x v="46"/>
    <m/>
    <x v="0"/>
    <n v="1552"/>
    <n v="1111"/>
    <n v="0"/>
    <m/>
  </r>
  <r>
    <x v="2"/>
    <x v="47"/>
    <m/>
    <x v="0"/>
    <n v="424"/>
    <n v="421"/>
    <n v="0"/>
    <m/>
  </r>
  <r>
    <x v="2"/>
    <x v="48"/>
    <m/>
    <x v="0"/>
    <n v="290"/>
    <n v="216"/>
    <n v="0"/>
    <m/>
  </r>
  <r>
    <x v="2"/>
    <x v="49"/>
    <m/>
    <x v="0"/>
    <n v="49"/>
    <n v="42"/>
    <n v="0"/>
    <m/>
  </r>
  <r>
    <x v="2"/>
    <x v="50"/>
    <m/>
    <x v="0"/>
    <n v="317"/>
    <n v="316"/>
    <n v="0"/>
    <m/>
  </r>
  <r>
    <x v="2"/>
    <x v="51"/>
    <m/>
    <x v="0"/>
    <n v="562"/>
    <n v="555"/>
    <n v="0"/>
    <m/>
  </r>
  <r>
    <x v="2"/>
    <x v="52"/>
    <m/>
    <x v="0"/>
    <n v="742"/>
    <n v="712"/>
    <n v="0"/>
    <m/>
  </r>
  <r>
    <x v="2"/>
    <x v="52"/>
    <m/>
    <x v="1"/>
    <n v="1"/>
    <n v="1"/>
    <n v="255.15"/>
    <m/>
  </r>
  <r>
    <x v="2"/>
    <x v="53"/>
    <m/>
    <x v="1"/>
    <n v="703"/>
    <n v="634"/>
    <n v="161765.1"/>
    <m/>
  </r>
  <r>
    <x v="2"/>
    <x v="54"/>
    <m/>
    <x v="0"/>
    <n v="479"/>
    <n v="476"/>
    <n v="0"/>
    <m/>
  </r>
  <r>
    <x v="2"/>
    <x v="55"/>
    <m/>
    <x v="0"/>
    <n v="247"/>
    <n v="239"/>
    <n v="0"/>
    <m/>
  </r>
  <r>
    <x v="2"/>
    <x v="56"/>
    <m/>
    <x v="0"/>
    <n v="200"/>
    <n v="199"/>
    <n v="0"/>
    <m/>
  </r>
  <r>
    <x v="2"/>
    <x v="57"/>
    <m/>
    <x v="0"/>
    <n v="251"/>
    <n v="251"/>
    <n v="0"/>
    <m/>
  </r>
  <r>
    <x v="2"/>
    <x v="58"/>
    <m/>
    <x v="0"/>
    <n v="211"/>
    <n v="210"/>
    <n v="0"/>
    <m/>
  </r>
  <r>
    <x v="2"/>
    <x v="59"/>
    <m/>
    <x v="0"/>
    <n v="155"/>
    <n v="148"/>
    <n v="0"/>
    <m/>
  </r>
  <r>
    <x v="2"/>
    <x v="60"/>
    <m/>
    <x v="0"/>
    <n v="222"/>
    <n v="220"/>
    <n v="0"/>
    <m/>
  </r>
  <r>
    <x v="2"/>
    <x v="62"/>
    <m/>
    <x v="0"/>
    <n v="209"/>
    <n v="203"/>
    <n v="0"/>
    <m/>
  </r>
  <r>
    <x v="2"/>
    <x v="63"/>
    <m/>
    <x v="0"/>
    <n v="843"/>
    <n v="709"/>
    <n v="0"/>
    <m/>
  </r>
  <r>
    <x v="2"/>
    <x v="64"/>
    <m/>
    <x v="0"/>
    <n v="290"/>
    <n v="286"/>
    <n v="0"/>
    <m/>
  </r>
  <r>
    <x v="2"/>
    <x v="65"/>
    <m/>
    <x v="0"/>
    <n v="633"/>
    <n v="435"/>
    <n v="0"/>
    <m/>
  </r>
  <r>
    <x v="2"/>
    <x v="66"/>
    <m/>
    <x v="0"/>
    <n v="454"/>
    <n v="440"/>
    <n v="0"/>
    <m/>
  </r>
  <r>
    <x v="2"/>
    <x v="67"/>
    <m/>
    <x v="0"/>
    <n v="205"/>
    <n v="205"/>
    <n v="0"/>
    <m/>
  </r>
  <r>
    <x v="2"/>
    <x v="68"/>
    <m/>
    <x v="0"/>
    <n v="370"/>
    <n v="359"/>
    <n v="0"/>
    <m/>
  </r>
  <r>
    <x v="2"/>
    <x v="69"/>
    <m/>
    <x v="0"/>
    <n v="1106"/>
    <n v="880"/>
    <n v="0"/>
    <m/>
  </r>
  <r>
    <x v="2"/>
    <x v="70"/>
    <m/>
    <x v="0"/>
    <n v="290"/>
    <n v="284"/>
    <n v="0"/>
    <m/>
  </r>
  <r>
    <x v="2"/>
    <x v="70"/>
    <m/>
    <x v="1"/>
    <n v="1"/>
    <n v="1"/>
    <n v="255.15"/>
    <m/>
  </r>
  <r>
    <x v="2"/>
    <x v="71"/>
    <m/>
    <x v="0"/>
    <n v="207"/>
    <n v="205"/>
    <n v="0"/>
    <m/>
  </r>
  <r>
    <x v="2"/>
    <x v="72"/>
    <m/>
    <x v="0"/>
    <n v="97"/>
    <n v="97"/>
    <n v="0"/>
    <m/>
  </r>
  <r>
    <x v="2"/>
    <x v="72"/>
    <m/>
    <x v="1"/>
    <n v="1"/>
    <n v="1"/>
    <n v="255.15"/>
    <m/>
  </r>
  <r>
    <x v="2"/>
    <x v="73"/>
    <m/>
    <x v="0"/>
    <n v="326"/>
    <n v="323"/>
    <n v="0"/>
    <m/>
  </r>
  <r>
    <x v="2"/>
    <x v="74"/>
    <m/>
    <x v="0"/>
    <n v="368"/>
    <n v="368"/>
    <n v="0"/>
    <m/>
  </r>
  <r>
    <x v="2"/>
    <x v="75"/>
    <m/>
    <x v="0"/>
    <n v="934"/>
    <n v="711"/>
    <n v="0"/>
    <m/>
  </r>
  <r>
    <x v="2"/>
    <x v="76"/>
    <m/>
    <x v="0"/>
    <n v="695"/>
    <n v="675"/>
    <n v="0"/>
    <m/>
  </r>
  <r>
    <x v="2"/>
    <x v="77"/>
    <m/>
    <x v="0"/>
    <n v="650"/>
    <n v="437"/>
    <n v="0"/>
    <m/>
  </r>
  <r>
    <x v="2"/>
    <x v="78"/>
    <m/>
    <x v="0"/>
    <n v="128"/>
    <n v="127"/>
    <n v="0"/>
    <m/>
  </r>
  <r>
    <x v="2"/>
    <x v="79"/>
    <m/>
    <x v="0"/>
    <n v="285"/>
    <n v="281"/>
    <n v="0"/>
    <m/>
  </r>
  <r>
    <x v="2"/>
    <x v="80"/>
    <m/>
    <x v="0"/>
    <n v="17"/>
    <n v="17"/>
    <n v="0"/>
    <m/>
  </r>
  <r>
    <x v="2"/>
    <x v="81"/>
    <m/>
    <x v="0"/>
    <n v="151"/>
    <n v="151"/>
    <n v="0"/>
    <m/>
  </r>
  <r>
    <x v="2"/>
    <x v="82"/>
    <m/>
    <x v="0"/>
    <n v="504"/>
    <n v="500"/>
    <n v="0"/>
    <m/>
  </r>
  <r>
    <x v="2"/>
    <x v="82"/>
    <m/>
    <x v="1"/>
    <n v="513"/>
    <n v="510"/>
    <n v="130126.5"/>
    <m/>
  </r>
  <r>
    <x v="2"/>
    <x v="83"/>
    <m/>
    <x v="0"/>
    <n v="222"/>
    <n v="203"/>
    <n v="0"/>
    <m/>
  </r>
  <r>
    <x v="2"/>
    <x v="83"/>
    <m/>
    <x v="1"/>
    <n v="48"/>
    <n v="43"/>
    <n v="10971.45"/>
    <m/>
  </r>
  <r>
    <x v="2"/>
    <x v="84"/>
    <m/>
    <x v="0"/>
    <n v="220"/>
    <n v="219"/>
    <n v="0"/>
    <m/>
  </r>
  <r>
    <x v="2"/>
    <x v="85"/>
    <m/>
    <x v="0"/>
    <n v="313"/>
    <n v="307"/>
    <n v="0"/>
    <m/>
  </r>
  <r>
    <x v="2"/>
    <x v="87"/>
    <m/>
    <x v="0"/>
    <n v="931"/>
    <n v="925"/>
    <n v="0"/>
    <m/>
  </r>
  <r>
    <x v="2"/>
    <x v="88"/>
    <m/>
    <x v="0"/>
    <n v="223"/>
    <n v="207"/>
    <n v="0"/>
    <m/>
  </r>
  <r>
    <x v="2"/>
    <x v="89"/>
    <m/>
    <x v="0"/>
    <n v="140"/>
    <n v="140"/>
    <n v="0"/>
    <m/>
  </r>
  <r>
    <x v="2"/>
    <x v="90"/>
    <m/>
    <x v="0"/>
    <n v="232"/>
    <n v="184"/>
    <n v="0"/>
    <m/>
  </r>
  <r>
    <x v="2"/>
    <x v="91"/>
    <m/>
    <x v="0"/>
    <n v="70"/>
    <n v="70"/>
    <n v="0"/>
    <m/>
  </r>
  <r>
    <x v="2"/>
    <x v="92"/>
    <m/>
    <x v="0"/>
    <n v="179"/>
    <n v="176"/>
    <n v="0"/>
    <m/>
  </r>
  <r>
    <x v="2"/>
    <x v="93"/>
    <m/>
    <x v="0"/>
    <n v="27"/>
    <n v="27"/>
    <n v="0"/>
    <m/>
  </r>
  <r>
    <x v="2"/>
    <x v="94"/>
    <m/>
    <x v="0"/>
    <n v="397"/>
    <n v="393"/>
    <n v="0"/>
    <m/>
  </r>
  <r>
    <x v="2"/>
    <x v="95"/>
    <m/>
    <x v="0"/>
    <n v="1566"/>
    <n v="273"/>
    <n v="0"/>
    <m/>
  </r>
  <r>
    <x v="2"/>
    <x v="96"/>
    <m/>
    <x v="0"/>
    <n v="46"/>
    <n v="46"/>
    <n v="0"/>
    <m/>
  </r>
  <r>
    <x v="2"/>
    <x v="97"/>
    <m/>
    <x v="0"/>
    <n v="206"/>
    <n v="179"/>
    <n v="0"/>
    <m/>
  </r>
  <r>
    <x v="2"/>
    <x v="98"/>
    <m/>
    <x v="0"/>
    <n v="112"/>
    <n v="112"/>
    <n v="0"/>
    <m/>
  </r>
  <r>
    <x v="2"/>
    <x v="99"/>
    <m/>
    <x v="0"/>
    <n v="579"/>
    <n v="579"/>
    <n v="0"/>
    <m/>
  </r>
  <r>
    <x v="2"/>
    <x v="100"/>
    <m/>
    <x v="0"/>
    <n v="105"/>
    <n v="104"/>
    <n v="0"/>
    <m/>
  </r>
  <r>
    <x v="2"/>
    <x v="101"/>
    <m/>
    <x v="0"/>
    <n v="293"/>
    <n v="293"/>
    <n v="0"/>
    <m/>
  </r>
  <r>
    <x v="2"/>
    <x v="102"/>
    <m/>
    <x v="0"/>
    <n v="2"/>
    <n v="2"/>
    <n v="0"/>
    <m/>
  </r>
  <r>
    <x v="2"/>
    <x v="103"/>
    <m/>
    <x v="0"/>
    <n v="461"/>
    <n v="368"/>
    <n v="0"/>
    <m/>
  </r>
  <r>
    <x v="2"/>
    <x v="104"/>
    <m/>
    <x v="0"/>
    <n v="493"/>
    <n v="483"/>
    <n v="0"/>
    <m/>
  </r>
  <r>
    <x v="2"/>
    <x v="104"/>
    <m/>
    <x v="1"/>
    <n v="795"/>
    <n v="791"/>
    <n v="201823.65"/>
    <m/>
  </r>
  <r>
    <x v="2"/>
    <x v="105"/>
    <m/>
    <x v="0"/>
    <n v="32"/>
    <n v="32"/>
    <n v="0"/>
    <m/>
  </r>
  <r>
    <x v="2"/>
    <x v="106"/>
    <m/>
    <x v="0"/>
    <n v="54"/>
    <n v="54"/>
    <n v="0"/>
    <m/>
  </r>
  <r>
    <x v="2"/>
    <x v="107"/>
    <m/>
    <x v="0"/>
    <n v="135"/>
    <n v="134"/>
    <n v="0"/>
    <m/>
  </r>
  <r>
    <x v="2"/>
    <x v="108"/>
    <m/>
    <x v="0"/>
    <n v="267"/>
    <n v="260"/>
    <n v="0"/>
    <m/>
  </r>
  <r>
    <x v="2"/>
    <x v="108"/>
    <m/>
    <x v="1"/>
    <n v="1"/>
    <n v="1"/>
    <n v="255.15"/>
    <m/>
  </r>
  <r>
    <x v="2"/>
    <x v="109"/>
    <m/>
    <x v="0"/>
    <n v="199"/>
    <n v="142"/>
    <n v="0"/>
    <m/>
  </r>
  <r>
    <x v="2"/>
    <x v="110"/>
    <m/>
    <x v="0"/>
    <n v="156"/>
    <n v="156"/>
    <n v="0"/>
    <m/>
  </r>
  <r>
    <x v="2"/>
    <x v="111"/>
    <m/>
    <x v="0"/>
    <n v="139"/>
    <n v="138"/>
    <n v="0"/>
    <m/>
  </r>
  <r>
    <x v="2"/>
    <x v="112"/>
    <m/>
    <x v="0"/>
    <n v="97"/>
    <n v="97"/>
    <n v="0"/>
    <m/>
  </r>
  <r>
    <x v="2"/>
    <x v="113"/>
    <m/>
    <x v="0"/>
    <n v="63"/>
    <n v="63"/>
    <n v="0"/>
    <m/>
  </r>
  <r>
    <x v="2"/>
    <x v="114"/>
    <m/>
    <x v="0"/>
    <n v="175"/>
    <n v="175"/>
    <n v="0"/>
    <m/>
  </r>
  <r>
    <x v="2"/>
    <x v="115"/>
    <m/>
    <x v="0"/>
    <n v="149"/>
    <n v="118"/>
    <n v="0"/>
    <m/>
  </r>
  <r>
    <x v="2"/>
    <x v="116"/>
    <m/>
    <x v="0"/>
    <n v="93"/>
    <n v="93"/>
    <n v="0"/>
    <m/>
  </r>
  <r>
    <x v="2"/>
    <x v="117"/>
    <m/>
    <x v="0"/>
    <n v="222"/>
    <n v="221"/>
    <n v="0"/>
    <m/>
  </r>
  <r>
    <x v="2"/>
    <x v="118"/>
    <m/>
    <x v="0"/>
    <n v="35"/>
    <n v="35"/>
    <n v="0"/>
    <m/>
  </r>
  <r>
    <x v="2"/>
    <x v="119"/>
    <m/>
    <x v="0"/>
    <n v="222"/>
    <n v="219"/>
    <n v="0"/>
    <m/>
  </r>
  <r>
    <x v="2"/>
    <x v="121"/>
    <m/>
    <x v="0"/>
    <n v="74"/>
    <n v="67"/>
    <n v="0"/>
    <m/>
  </r>
  <r>
    <x v="2"/>
    <x v="122"/>
    <m/>
    <x v="0"/>
    <n v="2"/>
    <n v="2"/>
    <n v="0"/>
    <m/>
  </r>
  <r>
    <x v="2"/>
    <x v="123"/>
    <m/>
    <x v="0"/>
    <n v="54"/>
    <n v="52"/>
    <n v="0"/>
    <m/>
  </r>
  <r>
    <x v="2"/>
    <x v="124"/>
    <m/>
    <x v="0"/>
    <n v="182"/>
    <n v="181"/>
    <n v="0"/>
    <m/>
  </r>
  <r>
    <x v="2"/>
    <x v="125"/>
    <m/>
    <x v="0"/>
    <n v="117"/>
    <n v="117"/>
    <n v="0"/>
    <m/>
  </r>
  <r>
    <x v="2"/>
    <x v="126"/>
    <m/>
    <x v="0"/>
    <n v="329"/>
    <n v="253"/>
    <n v="0"/>
    <m/>
  </r>
  <r>
    <x v="2"/>
    <x v="127"/>
    <m/>
    <x v="0"/>
    <n v="124"/>
    <n v="119"/>
    <n v="0"/>
    <m/>
  </r>
  <r>
    <x v="2"/>
    <x v="128"/>
    <m/>
    <x v="0"/>
    <n v="277"/>
    <n v="270"/>
    <n v="0"/>
    <m/>
  </r>
  <r>
    <x v="2"/>
    <x v="129"/>
    <m/>
    <x v="0"/>
    <n v="91"/>
    <n v="90"/>
    <n v="0"/>
    <m/>
  </r>
  <r>
    <x v="2"/>
    <x v="130"/>
    <m/>
    <x v="0"/>
    <n v="367"/>
    <n v="361"/>
    <n v="0"/>
    <m/>
  </r>
  <r>
    <x v="2"/>
    <x v="131"/>
    <m/>
    <x v="0"/>
    <n v="308"/>
    <n v="306"/>
    <n v="0"/>
    <m/>
  </r>
  <r>
    <x v="2"/>
    <x v="132"/>
    <m/>
    <x v="0"/>
    <n v="405"/>
    <n v="402"/>
    <n v="0"/>
    <m/>
  </r>
  <r>
    <x v="2"/>
    <x v="133"/>
    <m/>
    <x v="0"/>
    <n v="120"/>
    <n v="119"/>
    <n v="0"/>
    <m/>
  </r>
  <r>
    <x v="2"/>
    <x v="134"/>
    <m/>
    <x v="0"/>
    <n v="161"/>
    <n v="161"/>
    <n v="0"/>
    <m/>
  </r>
  <r>
    <x v="2"/>
    <x v="135"/>
    <m/>
    <x v="0"/>
    <n v="4"/>
    <n v="3"/>
    <n v="0"/>
    <m/>
  </r>
  <r>
    <x v="2"/>
    <x v="136"/>
    <m/>
    <x v="0"/>
    <n v="110"/>
    <n v="110"/>
    <n v="0"/>
    <m/>
  </r>
  <r>
    <x v="2"/>
    <x v="137"/>
    <m/>
    <x v="0"/>
    <n v="142"/>
    <n v="129"/>
    <n v="0"/>
    <m/>
  </r>
  <r>
    <x v="2"/>
    <x v="138"/>
    <m/>
    <x v="0"/>
    <n v="8"/>
    <n v="8"/>
    <n v="0"/>
    <m/>
  </r>
  <r>
    <x v="2"/>
    <x v="139"/>
    <m/>
    <x v="0"/>
    <n v="72"/>
    <n v="72"/>
    <n v="0"/>
    <m/>
  </r>
  <r>
    <x v="2"/>
    <x v="140"/>
    <m/>
    <x v="0"/>
    <n v="114"/>
    <n v="114"/>
    <n v="0"/>
    <m/>
  </r>
  <r>
    <x v="2"/>
    <x v="141"/>
    <m/>
    <x v="0"/>
    <n v="55"/>
    <n v="55"/>
    <n v="0"/>
    <m/>
  </r>
  <r>
    <x v="2"/>
    <x v="142"/>
    <m/>
    <x v="0"/>
    <n v="38"/>
    <n v="38"/>
    <n v="0"/>
    <m/>
  </r>
  <r>
    <x v="2"/>
    <x v="143"/>
    <m/>
    <x v="0"/>
    <n v="6"/>
    <n v="6"/>
    <n v="0"/>
    <m/>
  </r>
  <r>
    <x v="2"/>
    <x v="144"/>
    <m/>
    <x v="0"/>
    <n v="120"/>
    <n v="119"/>
    <n v="0"/>
    <m/>
  </r>
  <r>
    <x v="2"/>
    <x v="145"/>
    <m/>
    <x v="0"/>
    <n v="113"/>
    <n v="110"/>
    <n v="0"/>
    <m/>
  </r>
  <r>
    <x v="2"/>
    <x v="145"/>
    <m/>
    <x v="1"/>
    <n v="14"/>
    <n v="14"/>
    <n v="3572.1"/>
    <m/>
  </r>
  <r>
    <x v="2"/>
    <x v="146"/>
    <m/>
    <x v="0"/>
    <n v="224"/>
    <n v="223"/>
    <n v="0"/>
    <m/>
  </r>
  <r>
    <x v="2"/>
    <x v="147"/>
    <m/>
    <x v="0"/>
    <n v="357"/>
    <n v="347"/>
    <n v="0"/>
    <m/>
  </r>
  <r>
    <x v="2"/>
    <x v="148"/>
    <m/>
    <x v="0"/>
    <n v="394"/>
    <n v="335"/>
    <n v="0"/>
    <m/>
  </r>
  <r>
    <x v="2"/>
    <x v="149"/>
    <m/>
    <x v="0"/>
    <n v="140"/>
    <n v="139"/>
    <n v="0"/>
    <m/>
  </r>
  <r>
    <x v="2"/>
    <x v="150"/>
    <m/>
    <x v="0"/>
    <n v="5"/>
    <n v="5"/>
    <n v="0"/>
    <m/>
  </r>
  <r>
    <x v="2"/>
    <x v="151"/>
    <m/>
    <x v="0"/>
    <n v="62"/>
    <n v="62"/>
    <n v="0"/>
    <m/>
  </r>
  <r>
    <x v="2"/>
    <x v="152"/>
    <m/>
    <x v="0"/>
    <n v="87"/>
    <n v="87"/>
    <n v="0"/>
    <m/>
  </r>
  <r>
    <x v="2"/>
    <x v="153"/>
    <m/>
    <x v="0"/>
    <n v="6"/>
    <n v="6"/>
    <n v="0"/>
    <m/>
  </r>
  <r>
    <x v="2"/>
    <x v="154"/>
    <m/>
    <x v="0"/>
    <n v="91"/>
    <n v="89"/>
    <n v="0"/>
    <m/>
  </r>
  <r>
    <x v="2"/>
    <x v="155"/>
    <m/>
    <x v="0"/>
    <n v="158"/>
    <n v="154"/>
    <n v="0"/>
    <m/>
  </r>
  <r>
    <x v="2"/>
    <x v="156"/>
    <m/>
    <x v="0"/>
    <n v="308"/>
    <n v="297"/>
    <n v="0"/>
    <m/>
  </r>
  <r>
    <x v="2"/>
    <x v="157"/>
    <m/>
    <x v="0"/>
    <n v="135"/>
    <n v="109"/>
    <n v="0"/>
    <m/>
  </r>
  <r>
    <x v="2"/>
    <x v="158"/>
    <m/>
    <x v="0"/>
    <n v="477"/>
    <n v="476"/>
    <n v="0"/>
    <m/>
  </r>
  <r>
    <x v="2"/>
    <x v="159"/>
    <m/>
    <x v="0"/>
    <n v="117"/>
    <n v="117"/>
    <n v="0"/>
    <m/>
  </r>
  <r>
    <x v="2"/>
    <x v="160"/>
    <m/>
    <x v="0"/>
    <n v="758"/>
    <n v="749"/>
    <n v="0"/>
    <m/>
  </r>
  <r>
    <x v="2"/>
    <x v="161"/>
    <m/>
    <x v="0"/>
    <n v="156"/>
    <n v="120"/>
    <n v="0"/>
    <m/>
  </r>
  <r>
    <x v="2"/>
    <x v="162"/>
    <m/>
    <x v="0"/>
    <n v="366"/>
    <n v="365"/>
    <n v="0"/>
    <m/>
  </r>
  <r>
    <x v="2"/>
    <x v="163"/>
    <m/>
    <x v="0"/>
    <n v="593"/>
    <n v="585"/>
    <n v="0"/>
    <m/>
  </r>
  <r>
    <x v="2"/>
    <x v="164"/>
    <m/>
    <x v="0"/>
    <n v="264"/>
    <n v="260"/>
    <n v="0"/>
    <m/>
  </r>
  <r>
    <x v="2"/>
    <x v="164"/>
    <m/>
    <x v="1"/>
    <n v="2"/>
    <n v="2"/>
    <n v="510.3"/>
    <m/>
  </r>
  <r>
    <x v="2"/>
    <x v="165"/>
    <m/>
    <x v="0"/>
    <n v="26"/>
    <n v="26"/>
    <n v="0"/>
    <m/>
  </r>
  <r>
    <x v="2"/>
    <x v="166"/>
    <m/>
    <x v="0"/>
    <n v="213"/>
    <n v="207"/>
    <n v="0"/>
    <m/>
  </r>
  <r>
    <x v="2"/>
    <x v="167"/>
    <m/>
    <x v="0"/>
    <n v="354"/>
    <n v="347"/>
    <n v="0"/>
    <m/>
  </r>
  <r>
    <x v="2"/>
    <x v="167"/>
    <m/>
    <x v="1"/>
    <n v="11"/>
    <n v="11"/>
    <n v="2806.65"/>
    <m/>
  </r>
  <r>
    <x v="2"/>
    <x v="168"/>
    <m/>
    <x v="0"/>
    <n v="243"/>
    <n v="242"/>
    <n v="0"/>
    <m/>
  </r>
  <r>
    <x v="2"/>
    <x v="169"/>
    <m/>
    <x v="0"/>
    <n v="450"/>
    <n v="353"/>
    <n v="0"/>
    <m/>
  </r>
  <r>
    <x v="2"/>
    <x v="170"/>
    <m/>
    <x v="0"/>
    <n v="511"/>
    <n v="508"/>
    <n v="0"/>
    <m/>
  </r>
  <r>
    <x v="2"/>
    <x v="172"/>
    <m/>
    <x v="0"/>
    <n v="8"/>
    <n v="8"/>
    <n v="0"/>
    <m/>
  </r>
  <r>
    <x v="2"/>
    <x v="173"/>
    <m/>
    <x v="0"/>
    <n v="131"/>
    <n v="118"/>
    <n v="0"/>
    <m/>
  </r>
  <r>
    <x v="2"/>
    <x v="174"/>
    <m/>
    <x v="0"/>
    <n v="413"/>
    <n v="270"/>
    <n v="0"/>
    <m/>
  </r>
  <r>
    <x v="2"/>
    <x v="175"/>
    <m/>
    <x v="0"/>
    <n v="358"/>
    <n v="356"/>
    <n v="0"/>
    <m/>
  </r>
  <r>
    <x v="2"/>
    <x v="176"/>
    <m/>
    <x v="0"/>
    <n v="141"/>
    <n v="141"/>
    <n v="0"/>
    <m/>
  </r>
  <r>
    <x v="2"/>
    <x v="177"/>
    <m/>
    <x v="0"/>
    <n v="54"/>
    <n v="54"/>
    <n v="0"/>
    <m/>
  </r>
  <r>
    <x v="2"/>
    <x v="178"/>
    <m/>
    <x v="0"/>
    <n v="147"/>
    <n v="145"/>
    <n v="0"/>
    <m/>
  </r>
  <r>
    <x v="2"/>
    <x v="179"/>
    <m/>
    <x v="0"/>
    <n v="272"/>
    <n v="268"/>
    <n v="0"/>
    <m/>
  </r>
  <r>
    <x v="2"/>
    <x v="180"/>
    <m/>
    <x v="0"/>
    <n v="247"/>
    <n v="246"/>
    <n v="0"/>
    <m/>
  </r>
  <r>
    <x v="2"/>
    <x v="181"/>
    <m/>
    <x v="0"/>
    <n v="68"/>
    <n v="68"/>
    <n v="0"/>
    <m/>
  </r>
  <r>
    <x v="2"/>
    <x v="182"/>
    <m/>
    <x v="0"/>
    <n v="590"/>
    <n v="435"/>
    <n v="0"/>
    <m/>
  </r>
  <r>
    <x v="2"/>
    <x v="183"/>
    <m/>
    <x v="0"/>
    <n v="319"/>
    <n v="308"/>
    <n v="0"/>
    <m/>
  </r>
  <r>
    <x v="2"/>
    <x v="184"/>
    <m/>
    <x v="0"/>
    <n v="319"/>
    <n v="298"/>
    <n v="0"/>
    <m/>
  </r>
  <r>
    <x v="2"/>
    <x v="185"/>
    <m/>
    <x v="0"/>
    <n v="140"/>
    <n v="139"/>
    <n v="0"/>
    <m/>
  </r>
  <r>
    <x v="2"/>
    <x v="186"/>
    <m/>
    <x v="0"/>
    <n v="76"/>
    <n v="74"/>
    <n v="0"/>
    <m/>
  </r>
  <r>
    <x v="2"/>
    <x v="187"/>
    <m/>
    <x v="0"/>
    <n v="293"/>
    <n v="219"/>
    <n v="0"/>
    <m/>
  </r>
  <r>
    <x v="2"/>
    <x v="188"/>
    <m/>
    <x v="0"/>
    <n v="145"/>
    <n v="144"/>
    <n v="0"/>
    <m/>
  </r>
  <r>
    <x v="2"/>
    <x v="189"/>
    <m/>
    <x v="0"/>
    <n v="61"/>
    <n v="60"/>
    <n v="0"/>
    <m/>
  </r>
  <r>
    <x v="2"/>
    <x v="190"/>
    <m/>
    <x v="0"/>
    <n v="9"/>
    <n v="9"/>
    <n v="0"/>
    <m/>
  </r>
  <r>
    <x v="2"/>
    <x v="191"/>
    <m/>
    <x v="0"/>
    <n v="315"/>
    <n v="234"/>
    <n v="0"/>
    <m/>
  </r>
  <r>
    <x v="2"/>
    <x v="192"/>
    <m/>
    <x v="0"/>
    <n v="350"/>
    <n v="339"/>
    <n v="0"/>
    <m/>
  </r>
  <r>
    <x v="2"/>
    <x v="193"/>
    <m/>
    <x v="0"/>
    <n v="250"/>
    <n v="246"/>
    <n v="0"/>
    <m/>
  </r>
  <r>
    <x v="2"/>
    <x v="194"/>
    <m/>
    <x v="0"/>
    <n v="1481"/>
    <n v="1462"/>
    <n v="0"/>
    <m/>
  </r>
  <r>
    <x v="2"/>
    <x v="195"/>
    <m/>
    <x v="0"/>
    <n v="949"/>
    <n v="688"/>
    <n v="0"/>
    <m/>
  </r>
  <r>
    <x v="2"/>
    <x v="196"/>
    <m/>
    <x v="0"/>
    <n v="490"/>
    <n v="363"/>
    <n v="0"/>
    <m/>
  </r>
  <r>
    <x v="2"/>
    <x v="197"/>
    <m/>
    <x v="0"/>
    <n v="282"/>
    <n v="280"/>
    <n v="0"/>
    <m/>
  </r>
  <r>
    <x v="2"/>
    <x v="198"/>
    <m/>
    <x v="0"/>
    <n v="579"/>
    <n v="574"/>
    <n v="0"/>
    <m/>
  </r>
  <r>
    <x v="2"/>
    <x v="199"/>
    <m/>
    <x v="0"/>
    <n v="209"/>
    <n v="208"/>
    <n v="0"/>
    <m/>
  </r>
  <r>
    <x v="2"/>
    <x v="200"/>
    <m/>
    <x v="0"/>
    <n v="169"/>
    <n v="168"/>
    <n v="0"/>
    <m/>
  </r>
  <r>
    <x v="2"/>
    <x v="201"/>
    <m/>
    <x v="0"/>
    <n v="275"/>
    <n v="271"/>
    <n v="0"/>
    <m/>
  </r>
  <r>
    <x v="2"/>
    <x v="202"/>
    <m/>
    <x v="0"/>
    <n v="203"/>
    <n v="201"/>
    <n v="0"/>
    <m/>
  </r>
  <r>
    <x v="2"/>
    <x v="203"/>
    <m/>
    <x v="0"/>
    <n v="188"/>
    <n v="130"/>
    <n v="0"/>
    <m/>
  </r>
  <r>
    <x v="2"/>
    <x v="204"/>
    <m/>
    <x v="0"/>
    <n v="100"/>
    <n v="62"/>
    <n v="0"/>
    <m/>
  </r>
  <r>
    <x v="2"/>
    <x v="205"/>
    <m/>
    <x v="0"/>
    <n v="505"/>
    <n v="498"/>
    <n v="0"/>
    <m/>
  </r>
  <r>
    <x v="2"/>
    <x v="206"/>
    <m/>
    <x v="0"/>
    <n v="228"/>
    <n v="157"/>
    <n v="0"/>
    <m/>
  </r>
  <r>
    <x v="2"/>
    <x v="207"/>
    <m/>
    <x v="0"/>
    <n v="283"/>
    <n v="280"/>
    <n v="0"/>
    <m/>
  </r>
  <r>
    <x v="2"/>
    <x v="208"/>
    <m/>
    <x v="0"/>
    <n v="602"/>
    <n v="497"/>
    <n v="0"/>
    <m/>
  </r>
  <r>
    <x v="2"/>
    <x v="209"/>
    <m/>
    <x v="0"/>
    <n v="384"/>
    <n v="381"/>
    <n v="0"/>
    <m/>
  </r>
  <r>
    <x v="2"/>
    <x v="210"/>
    <m/>
    <x v="0"/>
    <n v="611"/>
    <n v="429"/>
    <n v="0"/>
    <m/>
  </r>
  <r>
    <x v="2"/>
    <x v="211"/>
    <m/>
    <x v="0"/>
    <n v="592"/>
    <n v="553"/>
    <n v="0"/>
    <m/>
  </r>
  <r>
    <x v="2"/>
    <x v="212"/>
    <m/>
    <x v="0"/>
    <n v="766"/>
    <n v="755"/>
    <n v="0"/>
    <m/>
  </r>
  <r>
    <x v="2"/>
    <x v="213"/>
    <m/>
    <x v="0"/>
    <n v="18"/>
    <n v="16"/>
    <n v="0"/>
    <m/>
  </r>
  <r>
    <x v="2"/>
    <x v="214"/>
    <m/>
    <x v="0"/>
    <n v="195"/>
    <n v="192"/>
    <n v="0"/>
    <m/>
  </r>
  <r>
    <x v="2"/>
    <x v="215"/>
    <m/>
    <x v="0"/>
    <n v="186"/>
    <n v="186"/>
    <n v="0"/>
    <m/>
  </r>
  <r>
    <x v="2"/>
    <x v="216"/>
    <m/>
    <x v="0"/>
    <n v="639"/>
    <n v="429"/>
    <n v="0"/>
    <m/>
  </r>
  <r>
    <x v="2"/>
    <x v="217"/>
    <m/>
    <x v="0"/>
    <n v="364"/>
    <n v="357"/>
    <n v="0"/>
    <m/>
  </r>
  <r>
    <x v="2"/>
    <x v="218"/>
    <m/>
    <x v="0"/>
    <n v="877"/>
    <n v="599"/>
    <n v="0"/>
    <m/>
  </r>
  <r>
    <x v="2"/>
    <x v="219"/>
    <m/>
    <x v="0"/>
    <n v="199"/>
    <n v="199"/>
    <n v="0"/>
    <m/>
  </r>
  <r>
    <x v="2"/>
    <x v="220"/>
    <m/>
    <x v="0"/>
    <n v="466"/>
    <n v="457"/>
    <n v="0"/>
    <m/>
  </r>
  <r>
    <x v="2"/>
    <x v="221"/>
    <m/>
    <x v="0"/>
    <n v="108"/>
    <n v="106"/>
    <n v="0"/>
    <m/>
  </r>
  <r>
    <x v="2"/>
    <x v="222"/>
    <m/>
    <x v="0"/>
    <n v="181"/>
    <n v="178"/>
    <n v="0"/>
    <m/>
  </r>
  <r>
    <x v="2"/>
    <x v="223"/>
    <m/>
    <x v="0"/>
    <n v="414"/>
    <n v="407"/>
    <n v="0"/>
    <m/>
  </r>
  <r>
    <x v="2"/>
    <x v="224"/>
    <m/>
    <x v="0"/>
    <n v="636"/>
    <n v="528"/>
    <n v="0"/>
    <m/>
  </r>
  <r>
    <x v="2"/>
    <x v="225"/>
    <m/>
    <x v="0"/>
    <n v="703"/>
    <n v="596"/>
    <n v="0"/>
    <m/>
  </r>
  <r>
    <x v="2"/>
    <x v="226"/>
    <m/>
    <x v="0"/>
    <n v="313"/>
    <n v="310"/>
    <n v="0"/>
    <m/>
  </r>
  <r>
    <x v="2"/>
    <x v="227"/>
    <m/>
    <x v="0"/>
    <n v="934"/>
    <n v="693"/>
    <n v="0"/>
    <m/>
  </r>
  <r>
    <x v="2"/>
    <x v="228"/>
    <m/>
    <x v="0"/>
    <n v="360"/>
    <n v="356"/>
    <n v="0"/>
    <m/>
  </r>
  <r>
    <x v="2"/>
    <x v="229"/>
    <m/>
    <x v="0"/>
    <n v="161"/>
    <n v="159"/>
    <n v="0"/>
    <m/>
  </r>
  <r>
    <x v="2"/>
    <x v="230"/>
    <m/>
    <x v="0"/>
    <n v="1188"/>
    <n v="998"/>
    <n v="0"/>
    <m/>
  </r>
  <r>
    <x v="2"/>
    <x v="231"/>
    <m/>
    <x v="0"/>
    <n v="355"/>
    <n v="332"/>
    <n v="0"/>
    <m/>
  </r>
  <r>
    <x v="2"/>
    <x v="231"/>
    <m/>
    <x v="1"/>
    <n v="1"/>
    <n v="0"/>
    <n v="0"/>
    <m/>
  </r>
  <r>
    <x v="2"/>
    <x v="232"/>
    <m/>
    <x v="0"/>
    <n v="396"/>
    <n v="392"/>
    <n v="0"/>
    <m/>
  </r>
  <r>
    <x v="2"/>
    <x v="233"/>
    <m/>
    <x v="0"/>
    <n v="194"/>
    <n v="191"/>
    <n v="0"/>
    <m/>
  </r>
  <r>
    <x v="2"/>
    <x v="234"/>
    <m/>
    <x v="0"/>
    <n v="119"/>
    <n v="119"/>
    <n v="0"/>
    <m/>
  </r>
  <r>
    <x v="2"/>
    <x v="235"/>
    <m/>
    <x v="0"/>
    <n v="309"/>
    <n v="269"/>
    <n v="0"/>
    <m/>
  </r>
  <r>
    <x v="2"/>
    <x v="236"/>
    <m/>
    <x v="0"/>
    <n v="359"/>
    <n v="356"/>
    <n v="0"/>
    <m/>
  </r>
  <r>
    <x v="2"/>
    <x v="237"/>
    <m/>
    <x v="0"/>
    <n v="510"/>
    <n v="509"/>
    <n v="0"/>
    <m/>
  </r>
  <r>
    <x v="2"/>
    <x v="238"/>
    <m/>
    <x v="0"/>
    <n v="675"/>
    <n v="657"/>
    <n v="0"/>
    <m/>
  </r>
  <r>
    <x v="2"/>
    <x v="239"/>
    <m/>
    <x v="0"/>
    <n v="291"/>
    <n v="287"/>
    <n v="0"/>
    <m/>
  </r>
  <r>
    <x v="2"/>
    <x v="240"/>
    <m/>
    <x v="0"/>
    <n v="575"/>
    <n v="561"/>
    <n v="0"/>
    <m/>
  </r>
  <r>
    <x v="2"/>
    <x v="241"/>
    <m/>
    <x v="0"/>
    <n v="1041"/>
    <n v="686"/>
    <n v="0"/>
    <m/>
  </r>
  <r>
    <x v="2"/>
    <x v="242"/>
    <m/>
    <x v="0"/>
    <n v="867"/>
    <n v="626"/>
    <n v="0"/>
    <m/>
  </r>
  <r>
    <x v="2"/>
    <x v="243"/>
    <m/>
    <x v="0"/>
    <n v="213"/>
    <n v="212"/>
    <n v="0"/>
    <m/>
  </r>
  <r>
    <x v="2"/>
    <x v="244"/>
    <m/>
    <x v="0"/>
    <n v="618"/>
    <n v="607"/>
    <n v="0"/>
    <m/>
  </r>
  <r>
    <x v="2"/>
    <x v="245"/>
    <m/>
    <x v="0"/>
    <n v="1157"/>
    <n v="739"/>
    <n v="0"/>
    <m/>
  </r>
  <r>
    <x v="2"/>
    <x v="246"/>
    <m/>
    <x v="0"/>
    <n v="91"/>
    <n v="91"/>
    <n v="0"/>
    <m/>
  </r>
  <r>
    <x v="2"/>
    <x v="247"/>
    <m/>
    <x v="0"/>
    <n v="79"/>
    <n v="79"/>
    <n v="0"/>
    <m/>
  </r>
  <r>
    <x v="2"/>
    <x v="248"/>
    <m/>
    <x v="0"/>
    <n v="258"/>
    <n v="258"/>
    <n v="0"/>
    <m/>
  </r>
  <r>
    <x v="2"/>
    <x v="249"/>
    <m/>
    <x v="0"/>
    <n v="467"/>
    <n v="367"/>
    <n v="0"/>
    <m/>
  </r>
  <r>
    <x v="2"/>
    <x v="250"/>
    <m/>
    <x v="0"/>
    <n v="108"/>
    <n v="103"/>
    <n v="0"/>
    <m/>
  </r>
  <r>
    <x v="2"/>
    <x v="251"/>
    <m/>
    <x v="0"/>
    <n v="313"/>
    <n v="227"/>
    <n v="0"/>
    <m/>
  </r>
  <r>
    <x v="2"/>
    <x v="252"/>
    <m/>
    <x v="0"/>
    <n v="426"/>
    <n v="327"/>
    <n v="0"/>
    <m/>
  </r>
  <r>
    <x v="2"/>
    <x v="254"/>
    <m/>
    <x v="0"/>
    <n v="52"/>
    <n v="46"/>
    <n v="0"/>
    <m/>
  </r>
  <r>
    <x v="2"/>
    <x v="255"/>
    <m/>
    <x v="0"/>
    <n v="207"/>
    <n v="205"/>
    <n v="0"/>
    <m/>
  </r>
  <r>
    <x v="2"/>
    <x v="256"/>
    <m/>
    <x v="0"/>
    <n v="488"/>
    <n v="486"/>
    <n v="0"/>
    <m/>
  </r>
  <r>
    <x v="2"/>
    <x v="257"/>
    <m/>
    <x v="0"/>
    <n v="380"/>
    <n v="372"/>
    <n v="0"/>
    <m/>
  </r>
  <r>
    <x v="2"/>
    <x v="257"/>
    <m/>
    <x v="1"/>
    <n v="1"/>
    <n v="1"/>
    <n v="255.15"/>
    <m/>
  </r>
  <r>
    <x v="2"/>
    <x v="258"/>
    <m/>
    <x v="0"/>
    <n v="792"/>
    <n v="783"/>
    <n v="0"/>
    <m/>
  </r>
  <r>
    <x v="2"/>
    <x v="259"/>
    <m/>
    <x v="0"/>
    <n v="323"/>
    <n v="318"/>
    <n v="0"/>
    <m/>
  </r>
  <r>
    <x v="2"/>
    <x v="260"/>
    <m/>
    <x v="0"/>
    <n v="301"/>
    <n v="296"/>
    <n v="0"/>
    <m/>
  </r>
  <r>
    <x v="2"/>
    <x v="261"/>
    <m/>
    <x v="0"/>
    <n v="199"/>
    <n v="196"/>
    <n v="0"/>
    <m/>
  </r>
  <r>
    <x v="2"/>
    <x v="262"/>
    <m/>
    <x v="0"/>
    <n v="1040"/>
    <n v="1025"/>
    <n v="0"/>
    <m/>
  </r>
  <r>
    <x v="2"/>
    <x v="263"/>
    <m/>
    <x v="0"/>
    <n v="415"/>
    <n v="412"/>
    <n v="0"/>
    <m/>
  </r>
  <r>
    <x v="2"/>
    <x v="264"/>
    <m/>
    <x v="0"/>
    <n v="33"/>
    <n v="33"/>
    <n v="0"/>
    <m/>
  </r>
  <r>
    <x v="2"/>
    <x v="265"/>
    <m/>
    <x v="0"/>
    <n v="215"/>
    <n v="213"/>
    <n v="0"/>
    <m/>
  </r>
  <r>
    <x v="2"/>
    <x v="266"/>
    <m/>
    <x v="0"/>
    <n v="193"/>
    <n v="193"/>
    <n v="0"/>
    <m/>
  </r>
  <r>
    <x v="2"/>
    <x v="267"/>
    <m/>
    <x v="0"/>
    <n v="156"/>
    <n v="156"/>
    <n v="0"/>
    <m/>
  </r>
  <r>
    <x v="2"/>
    <x v="268"/>
    <m/>
    <x v="0"/>
    <n v="701"/>
    <n v="600"/>
    <n v="0"/>
    <m/>
  </r>
  <r>
    <x v="2"/>
    <x v="269"/>
    <m/>
    <x v="0"/>
    <n v="699"/>
    <n v="688"/>
    <n v="0"/>
    <m/>
  </r>
  <r>
    <x v="2"/>
    <x v="270"/>
    <m/>
    <x v="0"/>
    <n v="1147"/>
    <n v="829"/>
    <n v="0"/>
    <m/>
  </r>
  <r>
    <x v="2"/>
    <x v="271"/>
    <m/>
    <x v="0"/>
    <n v="208"/>
    <n v="207"/>
    <n v="0"/>
    <m/>
  </r>
  <r>
    <x v="2"/>
    <x v="272"/>
    <m/>
    <x v="0"/>
    <n v="708"/>
    <n v="492"/>
    <n v="0"/>
    <m/>
  </r>
  <r>
    <x v="2"/>
    <x v="273"/>
    <m/>
    <x v="0"/>
    <n v="477"/>
    <n v="477"/>
    <n v="0"/>
    <m/>
  </r>
  <r>
    <x v="2"/>
    <x v="274"/>
    <m/>
    <x v="0"/>
    <n v="396"/>
    <n v="394"/>
    <n v="0"/>
    <m/>
  </r>
  <r>
    <x v="2"/>
    <x v="275"/>
    <m/>
    <x v="0"/>
    <n v="523"/>
    <n v="499"/>
    <n v="0"/>
    <m/>
  </r>
  <r>
    <x v="2"/>
    <x v="276"/>
    <m/>
    <x v="0"/>
    <n v="101"/>
    <n v="100"/>
    <n v="0"/>
    <m/>
  </r>
  <r>
    <x v="2"/>
    <x v="277"/>
    <m/>
    <x v="0"/>
    <n v="198"/>
    <n v="198"/>
    <n v="0"/>
    <m/>
  </r>
  <r>
    <x v="2"/>
    <x v="278"/>
    <m/>
    <x v="0"/>
    <n v="209"/>
    <n v="204"/>
    <n v="0"/>
    <m/>
  </r>
  <r>
    <x v="2"/>
    <x v="279"/>
    <m/>
    <x v="0"/>
    <n v="187"/>
    <n v="185"/>
    <n v="0"/>
    <m/>
  </r>
  <r>
    <x v="2"/>
    <x v="280"/>
    <m/>
    <x v="0"/>
    <n v="821"/>
    <n v="568"/>
    <n v="0"/>
    <m/>
  </r>
  <r>
    <x v="2"/>
    <x v="281"/>
    <m/>
    <x v="0"/>
    <n v="385"/>
    <n v="348"/>
    <n v="0"/>
    <m/>
  </r>
  <r>
    <x v="2"/>
    <x v="282"/>
    <m/>
    <x v="0"/>
    <n v="272"/>
    <n v="268"/>
    <n v="0"/>
    <m/>
  </r>
  <r>
    <x v="2"/>
    <x v="283"/>
    <m/>
    <x v="0"/>
    <n v="107"/>
    <n v="106"/>
    <n v="0"/>
    <m/>
  </r>
  <r>
    <x v="2"/>
    <x v="284"/>
    <m/>
    <x v="0"/>
    <n v="437"/>
    <n v="429"/>
    <n v="0"/>
    <m/>
  </r>
  <r>
    <x v="2"/>
    <x v="285"/>
    <m/>
    <x v="0"/>
    <n v="142"/>
    <n v="141"/>
    <n v="0"/>
    <m/>
  </r>
  <r>
    <x v="2"/>
    <x v="286"/>
    <m/>
    <x v="0"/>
    <n v="1329"/>
    <n v="996"/>
    <n v="0"/>
    <m/>
  </r>
  <r>
    <x v="2"/>
    <x v="287"/>
    <m/>
    <x v="0"/>
    <n v="296"/>
    <n v="294"/>
    <n v="0"/>
    <m/>
  </r>
  <r>
    <x v="2"/>
    <x v="288"/>
    <m/>
    <x v="0"/>
    <n v="657"/>
    <n v="514"/>
    <n v="0"/>
    <m/>
  </r>
  <r>
    <x v="2"/>
    <x v="289"/>
    <m/>
    <x v="0"/>
    <n v="279"/>
    <n v="277"/>
    <n v="0"/>
    <m/>
  </r>
  <r>
    <x v="2"/>
    <x v="290"/>
    <m/>
    <x v="0"/>
    <n v="683"/>
    <n v="678"/>
    <n v="0"/>
    <m/>
  </r>
  <r>
    <x v="2"/>
    <x v="291"/>
    <m/>
    <x v="0"/>
    <n v="576"/>
    <n v="532"/>
    <n v="0"/>
    <m/>
  </r>
  <r>
    <x v="2"/>
    <x v="292"/>
    <m/>
    <x v="0"/>
    <n v="71"/>
    <n v="71"/>
    <n v="0"/>
    <m/>
  </r>
  <r>
    <x v="2"/>
    <x v="293"/>
    <m/>
    <x v="0"/>
    <n v="793"/>
    <n v="522"/>
    <n v="0"/>
    <m/>
  </r>
  <r>
    <x v="2"/>
    <x v="294"/>
    <m/>
    <x v="0"/>
    <n v="646"/>
    <n v="633"/>
    <n v="0"/>
    <m/>
  </r>
  <r>
    <x v="2"/>
    <x v="295"/>
    <m/>
    <x v="0"/>
    <n v="712"/>
    <n v="703"/>
    <n v="0"/>
    <m/>
  </r>
  <r>
    <x v="2"/>
    <x v="296"/>
    <m/>
    <x v="0"/>
    <n v="13"/>
    <n v="13"/>
    <n v="0"/>
    <m/>
  </r>
  <r>
    <x v="2"/>
    <x v="297"/>
    <m/>
    <x v="0"/>
    <n v="16"/>
    <n v="16"/>
    <n v="0"/>
    <m/>
  </r>
  <r>
    <x v="2"/>
    <x v="298"/>
    <m/>
    <x v="0"/>
    <n v="429"/>
    <n v="355"/>
    <n v="0"/>
    <m/>
  </r>
  <r>
    <x v="2"/>
    <x v="298"/>
    <m/>
    <x v="1"/>
    <n v="12"/>
    <n v="5"/>
    <n v="1275.75"/>
    <m/>
  </r>
  <r>
    <x v="2"/>
    <x v="299"/>
    <m/>
    <x v="0"/>
    <n v="318"/>
    <n v="238"/>
    <n v="0"/>
    <m/>
  </r>
  <r>
    <x v="2"/>
    <x v="300"/>
    <m/>
    <x v="0"/>
    <n v="296"/>
    <n v="294"/>
    <n v="0"/>
    <m/>
  </r>
  <r>
    <x v="2"/>
    <x v="301"/>
    <m/>
    <x v="0"/>
    <n v="450"/>
    <n v="329"/>
    <n v="0"/>
    <m/>
  </r>
  <r>
    <x v="2"/>
    <x v="302"/>
    <m/>
    <x v="0"/>
    <n v="111"/>
    <n v="110"/>
    <n v="0"/>
    <m/>
  </r>
  <r>
    <x v="2"/>
    <x v="303"/>
    <m/>
    <x v="0"/>
    <n v="387"/>
    <n v="386"/>
    <n v="0"/>
    <m/>
  </r>
  <r>
    <x v="2"/>
    <x v="304"/>
    <m/>
    <x v="0"/>
    <n v="434"/>
    <n v="321"/>
    <n v="0"/>
    <m/>
  </r>
  <r>
    <x v="2"/>
    <x v="305"/>
    <m/>
    <x v="0"/>
    <n v="18"/>
    <n v="17"/>
    <n v="0"/>
    <m/>
  </r>
  <r>
    <x v="2"/>
    <x v="306"/>
    <m/>
    <x v="0"/>
    <n v="216"/>
    <n v="208"/>
    <n v="0"/>
    <m/>
  </r>
  <r>
    <x v="2"/>
    <x v="307"/>
    <m/>
    <x v="0"/>
    <n v="98"/>
    <n v="95"/>
    <n v="0"/>
    <m/>
  </r>
  <r>
    <x v="2"/>
    <x v="308"/>
    <m/>
    <x v="0"/>
    <n v="8"/>
    <n v="8"/>
    <n v="0"/>
    <m/>
  </r>
  <r>
    <x v="2"/>
    <x v="309"/>
    <m/>
    <x v="0"/>
    <n v="161"/>
    <n v="158"/>
    <n v="0"/>
    <m/>
  </r>
  <r>
    <x v="2"/>
    <x v="310"/>
    <m/>
    <x v="0"/>
    <n v="220"/>
    <n v="217"/>
    <n v="0"/>
    <m/>
  </r>
  <r>
    <x v="2"/>
    <x v="311"/>
    <m/>
    <x v="0"/>
    <n v="289"/>
    <n v="278"/>
    <n v="0"/>
    <m/>
  </r>
  <r>
    <x v="2"/>
    <x v="312"/>
    <m/>
    <x v="0"/>
    <n v="362"/>
    <n v="362"/>
    <n v="0"/>
    <m/>
  </r>
  <r>
    <x v="2"/>
    <x v="313"/>
    <m/>
    <x v="0"/>
    <n v="275"/>
    <n v="271"/>
    <n v="0"/>
    <m/>
  </r>
  <r>
    <x v="2"/>
    <x v="314"/>
    <m/>
    <x v="0"/>
    <n v="185"/>
    <n v="182"/>
    <n v="0"/>
    <m/>
  </r>
  <r>
    <x v="2"/>
    <x v="315"/>
    <m/>
    <x v="0"/>
    <n v="207"/>
    <n v="206"/>
    <n v="0"/>
    <m/>
  </r>
  <r>
    <x v="2"/>
    <x v="317"/>
    <m/>
    <x v="0"/>
    <n v="683"/>
    <n v="503"/>
    <n v="0"/>
    <m/>
  </r>
  <r>
    <x v="2"/>
    <x v="318"/>
    <m/>
    <x v="0"/>
    <n v="173"/>
    <n v="173"/>
    <n v="0"/>
    <m/>
  </r>
  <r>
    <x v="2"/>
    <x v="319"/>
    <m/>
    <x v="0"/>
    <n v="352"/>
    <n v="350"/>
    <n v="0"/>
    <m/>
  </r>
  <r>
    <x v="2"/>
    <x v="320"/>
    <m/>
    <x v="0"/>
    <n v="194"/>
    <n v="182"/>
    <n v="0"/>
    <m/>
  </r>
  <r>
    <x v="2"/>
    <x v="321"/>
    <m/>
    <x v="0"/>
    <n v="379"/>
    <n v="272"/>
    <n v="0"/>
    <m/>
  </r>
  <r>
    <x v="2"/>
    <x v="322"/>
    <m/>
    <x v="0"/>
    <n v="67"/>
    <n v="66"/>
    <n v="0"/>
    <m/>
  </r>
  <r>
    <x v="2"/>
    <x v="323"/>
    <m/>
    <x v="0"/>
    <n v="147"/>
    <n v="146"/>
    <n v="0"/>
    <m/>
  </r>
  <r>
    <x v="2"/>
    <x v="324"/>
    <m/>
    <x v="0"/>
    <n v="319"/>
    <n v="319"/>
    <n v="0"/>
    <m/>
  </r>
  <r>
    <x v="2"/>
    <x v="325"/>
    <m/>
    <x v="0"/>
    <n v="98"/>
    <n v="97"/>
    <n v="0"/>
    <m/>
  </r>
  <r>
    <x v="2"/>
    <x v="326"/>
    <m/>
    <x v="0"/>
    <n v="59"/>
    <n v="59"/>
    <n v="0"/>
    <m/>
  </r>
  <r>
    <x v="2"/>
    <x v="327"/>
    <m/>
    <x v="0"/>
    <n v="289"/>
    <n v="282"/>
    <n v="0"/>
    <m/>
  </r>
  <r>
    <x v="2"/>
    <x v="328"/>
    <m/>
    <x v="0"/>
    <n v="174"/>
    <n v="172"/>
    <n v="0"/>
    <m/>
  </r>
  <r>
    <x v="2"/>
    <x v="329"/>
    <m/>
    <x v="0"/>
    <n v="349"/>
    <n v="323"/>
    <n v="0"/>
    <m/>
  </r>
  <r>
    <x v="2"/>
    <x v="330"/>
    <m/>
    <x v="0"/>
    <n v="3"/>
    <n v="2"/>
    <n v="0"/>
    <m/>
  </r>
  <r>
    <x v="2"/>
    <x v="330"/>
    <m/>
    <x v="1"/>
    <n v="831"/>
    <n v="752"/>
    <n v="191872.8"/>
    <m/>
  </r>
  <r>
    <x v="2"/>
    <x v="331"/>
    <m/>
    <x v="0"/>
    <n v="455"/>
    <n v="448"/>
    <n v="0"/>
    <m/>
  </r>
  <r>
    <x v="2"/>
    <x v="332"/>
    <m/>
    <x v="0"/>
    <n v="42"/>
    <n v="42"/>
    <n v="0"/>
    <m/>
  </r>
  <r>
    <x v="2"/>
    <x v="333"/>
    <m/>
    <x v="0"/>
    <n v="300"/>
    <n v="269"/>
    <n v="0"/>
    <m/>
  </r>
  <r>
    <x v="2"/>
    <x v="334"/>
    <m/>
    <x v="0"/>
    <n v="137"/>
    <n v="135"/>
    <n v="0"/>
    <m/>
  </r>
  <r>
    <x v="2"/>
    <x v="335"/>
    <m/>
    <x v="0"/>
    <n v="348"/>
    <n v="348"/>
    <n v="0"/>
    <m/>
  </r>
  <r>
    <x v="2"/>
    <x v="336"/>
    <m/>
    <x v="0"/>
    <n v="655"/>
    <n v="639"/>
    <n v="0"/>
    <m/>
  </r>
  <r>
    <x v="2"/>
    <x v="337"/>
    <m/>
    <x v="0"/>
    <n v="171"/>
    <n v="161"/>
    <n v="0"/>
    <m/>
  </r>
  <r>
    <x v="2"/>
    <x v="338"/>
    <m/>
    <x v="0"/>
    <n v="378"/>
    <n v="365"/>
    <n v="0"/>
    <m/>
  </r>
  <r>
    <x v="2"/>
    <x v="339"/>
    <m/>
    <x v="0"/>
    <n v="131"/>
    <n v="131"/>
    <n v="0"/>
    <m/>
  </r>
  <r>
    <x v="2"/>
    <x v="340"/>
    <m/>
    <x v="0"/>
    <n v="331"/>
    <n v="319"/>
    <n v="0"/>
    <m/>
  </r>
  <r>
    <x v="2"/>
    <x v="341"/>
    <m/>
    <x v="0"/>
    <n v="76"/>
    <n v="75"/>
    <n v="0"/>
    <m/>
  </r>
  <r>
    <x v="2"/>
    <x v="342"/>
    <m/>
    <x v="0"/>
    <n v="48"/>
    <n v="48"/>
    <n v="0"/>
    <m/>
  </r>
  <r>
    <x v="2"/>
    <x v="343"/>
    <m/>
    <x v="0"/>
    <n v="88"/>
    <n v="86"/>
    <n v="0"/>
    <m/>
  </r>
  <r>
    <x v="2"/>
    <x v="344"/>
    <m/>
    <x v="0"/>
    <n v="163"/>
    <n v="162"/>
    <n v="0"/>
    <m/>
  </r>
  <r>
    <x v="2"/>
    <x v="345"/>
    <m/>
    <x v="0"/>
    <n v="19"/>
    <n v="18"/>
    <n v="0"/>
    <m/>
  </r>
  <r>
    <x v="2"/>
    <x v="346"/>
    <m/>
    <x v="0"/>
    <n v="282"/>
    <n v="280"/>
    <n v="0"/>
    <m/>
  </r>
  <r>
    <x v="2"/>
    <x v="347"/>
    <m/>
    <x v="0"/>
    <n v="226"/>
    <n v="223"/>
    <n v="0"/>
    <m/>
  </r>
  <r>
    <x v="2"/>
    <x v="348"/>
    <m/>
    <x v="0"/>
    <n v="150"/>
    <n v="149"/>
    <n v="0"/>
    <m/>
  </r>
  <r>
    <x v="2"/>
    <x v="349"/>
    <m/>
    <x v="0"/>
    <n v="15"/>
    <n v="15"/>
    <n v="0"/>
    <m/>
  </r>
  <r>
    <x v="2"/>
    <x v="351"/>
    <m/>
    <x v="0"/>
    <n v="208"/>
    <n v="200"/>
    <n v="0"/>
    <m/>
  </r>
  <r>
    <x v="2"/>
    <x v="352"/>
    <m/>
    <x v="0"/>
    <n v="766"/>
    <n v="521"/>
    <n v="0"/>
    <m/>
  </r>
  <r>
    <x v="2"/>
    <x v="353"/>
    <m/>
    <x v="0"/>
    <n v="406"/>
    <n v="390"/>
    <n v="0"/>
    <m/>
  </r>
  <r>
    <x v="2"/>
    <x v="354"/>
    <m/>
    <x v="0"/>
    <n v="21"/>
    <n v="21"/>
    <n v="0"/>
    <m/>
  </r>
  <r>
    <x v="2"/>
    <x v="355"/>
    <m/>
    <x v="0"/>
    <n v="206"/>
    <n v="204"/>
    <n v="0"/>
    <m/>
  </r>
  <r>
    <x v="2"/>
    <x v="356"/>
    <m/>
    <x v="0"/>
    <n v="593"/>
    <n v="588"/>
    <n v="0"/>
    <m/>
  </r>
  <r>
    <x v="2"/>
    <x v="357"/>
    <m/>
    <x v="0"/>
    <n v="3"/>
    <n v="3"/>
    <n v="0"/>
    <m/>
  </r>
  <r>
    <x v="2"/>
    <x v="358"/>
    <m/>
    <x v="0"/>
    <n v="103"/>
    <n v="102"/>
    <n v="0"/>
    <m/>
  </r>
  <r>
    <x v="2"/>
    <x v="359"/>
    <m/>
    <x v="0"/>
    <n v="153"/>
    <n v="147"/>
    <n v="0"/>
    <m/>
  </r>
  <r>
    <x v="2"/>
    <x v="360"/>
    <m/>
    <x v="0"/>
    <n v="114"/>
    <n v="114"/>
    <n v="0"/>
    <m/>
  </r>
  <r>
    <x v="2"/>
    <x v="361"/>
    <m/>
    <x v="0"/>
    <n v="391"/>
    <n v="386"/>
    <n v="0"/>
    <m/>
  </r>
  <r>
    <x v="2"/>
    <x v="363"/>
    <m/>
    <x v="0"/>
    <n v="515"/>
    <n v="500"/>
    <n v="0"/>
    <m/>
  </r>
  <r>
    <x v="2"/>
    <x v="364"/>
    <m/>
    <x v="0"/>
    <n v="32"/>
    <n v="32"/>
    <n v="0"/>
    <m/>
  </r>
  <r>
    <x v="2"/>
    <x v="365"/>
    <m/>
    <x v="0"/>
    <n v="85"/>
    <n v="85"/>
    <n v="0"/>
    <m/>
  </r>
  <r>
    <x v="2"/>
    <x v="366"/>
    <m/>
    <x v="0"/>
    <n v="122"/>
    <n v="122"/>
    <n v="0"/>
    <m/>
  </r>
  <r>
    <x v="2"/>
    <x v="367"/>
    <m/>
    <x v="0"/>
    <n v="91"/>
    <n v="91"/>
    <n v="0"/>
    <m/>
  </r>
  <r>
    <x v="2"/>
    <x v="369"/>
    <m/>
    <x v="0"/>
    <n v="291"/>
    <n v="283"/>
    <n v="0"/>
    <m/>
  </r>
  <r>
    <x v="2"/>
    <x v="370"/>
    <m/>
    <x v="0"/>
    <n v="543"/>
    <n v="541"/>
    <n v="0"/>
    <m/>
  </r>
  <r>
    <x v="2"/>
    <x v="371"/>
    <m/>
    <x v="0"/>
    <n v="185"/>
    <n v="128"/>
    <n v="0"/>
    <m/>
  </r>
  <r>
    <x v="2"/>
    <x v="372"/>
    <m/>
    <x v="0"/>
    <n v="112"/>
    <n v="112"/>
    <n v="0"/>
    <m/>
  </r>
  <r>
    <x v="2"/>
    <x v="374"/>
    <m/>
    <x v="0"/>
    <n v="510"/>
    <n v="506"/>
    <n v="0"/>
    <m/>
  </r>
  <r>
    <x v="2"/>
    <x v="375"/>
    <m/>
    <x v="0"/>
    <n v="248"/>
    <n v="170"/>
    <n v="0"/>
    <m/>
  </r>
  <r>
    <x v="2"/>
    <x v="376"/>
    <m/>
    <x v="0"/>
    <n v="55"/>
    <n v="55"/>
    <n v="0"/>
    <m/>
  </r>
  <r>
    <x v="2"/>
    <x v="377"/>
    <m/>
    <x v="0"/>
    <n v="274"/>
    <n v="257"/>
    <n v="0"/>
    <m/>
  </r>
  <r>
    <x v="2"/>
    <x v="377"/>
    <m/>
    <x v="1"/>
    <n v="1"/>
    <n v="1"/>
    <n v="255.15"/>
    <m/>
  </r>
  <r>
    <x v="2"/>
    <x v="378"/>
    <m/>
    <x v="0"/>
    <n v="300"/>
    <n v="294"/>
    <n v="0"/>
    <m/>
  </r>
  <r>
    <x v="2"/>
    <x v="379"/>
    <m/>
    <x v="0"/>
    <n v="204"/>
    <n v="203"/>
    <n v="0"/>
    <m/>
  </r>
  <r>
    <x v="2"/>
    <x v="380"/>
    <m/>
    <x v="0"/>
    <n v="2"/>
    <n v="2"/>
    <n v="0"/>
    <m/>
  </r>
  <r>
    <x v="2"/>
    <x v="381"/>
    <m/>
    <x v="0"/>
    <n v="251"/>
    <n v="251"/>
    <n v="0"/>
    <m/>
  </r>
  <r>
    <x v="2"/>
    <x v="381"/>
    <m/>
    <x v="1"/>
    <n v="1"/>
    <n v="1"/>
    <n v="255.15"/>
    <m/>
  </r>
  <r>
    <x v="2"/>
    <x v="382"/>
    <m/>
    <x v="0"/>
    <n v="133"/>
    <n v="132"/>
    <n v="0"/>
    <m/>
  </r>
  <r>
    <x v="2"/>
    <x v="383"/>
    <m/>
    <x v="0"/>
    <n v="66"/>
    <n v="66"/>
    <n v="0"/>
    <m/>
  </r>
  <r>
    <x v="2"/>
    <x v="384"/>
    <m/>
    <x v="0"/>
    <n v="9"/>
    <n v="8"/>
    <n v="0"/>
    <m/>
  </r>
  <r>
    <x v="2"/>
    <x v="385"/>
    <m/>
    <x v="0"/>
    <n v="173"/>
    <n v="173"/>
    <n v="0"/>
    <m/>
  </r>
  <r>
    <x v="2"/>
    <x v="385"/>
    <m/>
    <x v="1"/>
    <n v="1"/>
    <n v="1"/>
    <n v="255.15"/>
    <m/>
  </r>
  <r>
    <x v="2"/>
    <x v="386"/>
    <m/>
    <x v="0"/>
    <n v="92"/>
    <n v="91"/>
    <n v="0"/>
    <m/>
  </r>
  <r>
    <x v="2"/>
    <x v="387"/>
    <m/>
    <x v="0"/>
    <n v="142"/>
    <n v="139"/>
    <n v="0"/>
    <m/>
  </r>
  <r>
    <x v="2"/>
    <x v="388"/>
    <m/>
    <x v="0"/>
    <n v="61"/>
    <n v="61"/>
    <n v="0"/>
    <m/>
  </r>
  <r>
    <x v="2"/>
    <x v="389"/>
    <m/>
    <x v="0"/>
    <n v="107"/>
    <n v="105"/>
    <n v="0"/>
    <m/>
  </r>
  <r>
    <x v="2"/>
    <x v="390"/>
    <m/>
    <x v="0"/>
    <n v="459"/>
    <n v="457"/>
    <n v="0"/>
    <m/>
  </r>
  <r>
    <x v="2"/>
    <x v="391"/>
    <m/>
    <x v="0"/>
    <n v="384"/>
    <n v="305"/>
    <n v="0"/>
    <m/>
  </r>
  <r>
    <x v="2"/>
    <x v="392"/>
    <m/>
    <x v="0"/>
    <n v="427"/>
    <n v="378"/>
    <n v="0"/>
    <m/>
  </r>
  <r>
    <x v="2"/>
    <x v="393"/>
    <m/>
    <x v="0"/>
    <n v="432"/>
    <n v="432"/>
    <n v="0"/>
    <m/>
  </r>
  <r>
    <x v="2"/>
    <x v="394"/>
    <m/>
    <x v="0"/>
    <n v="203"/>
    <n v="198"/>
    <n v="0"/>
    <m/>
  </r>
  <r>
    <x v="2"/>
    <x v="395"/>
    <m/>
    <x v="0"/>
    <n v="333"/>
    <n v="332"/>
    <n v="0"/>
    <m/>
  </r>
  <r>
    <x v="2"/>
    <x v="396"/>
    <m/>
    <x v="0"/>
    <n v="982"/>
    <n v="971"/>
    <n v="0"/>
    <m/>
  </r>
  <r>
    <x v="2"/>
    <x v="397"/>
    <m/>
    <x v="0"/>
    <n v="338"/>
    <n v="267"/>
    <n v="0"/>
    <m/>
  </r>
  <r>
    <x v="2"/>
    <x v="398"/>
    <m/>
    <x v="0"/>
    <n v="130"/>
    <n v="129"/>
    <n v="0"/>
    <m/>
  </r>
  <r>
    <x v="2"/>
    <x v="399"/>
    <m/>
    <x v="0"/>
    <n v="824"/>
    <n v="696"/>
    <n v="0"/>
    <m/>
  </r>
  <r>
    <x v="2"/>
    <x v="400"/>
    <m/>
    <x v="0"/>
    <n v="113"/>
    <n v="113"/>
    <n v="0"/>
    <m/>
  </r>
  <r>
    <x v="2"/>
    <x v="401"/>
    <m/>
    <x v="0"/>
    <n v="273"/>
    <n v="268"/>
    <n v="0"/>
    <m/>
  </r>
  <r>
    <x v="2"/>
    <x v="402"/>
    <m/>
    <x v="0"/>
    <n v="210"/>
    <n v="210"/>
    <n v="0"/>
    <m/>
  </r>
  <r>
    <x v="2"/>
    <x v="403"/>
    <m/>
    <x v="0"/>
    <n v="154"/>
    <n v="153"/>
    <n v="0"/>
    <m/>
  </r>
  <r>
    <x v="2"/>
    <x v="403"/>
    <m/>
    <x v="1"/>
    <n v="1"/>
    <n v="1"/>
    <n v="255.15"/>
    <m/>
  </r>
  <r>
    <x v="2"/>
    <x v="404"/>
    <m/>
    <x v="0"/>
    <n v="489"/>
    <n v="485"/>
    <n v="0"/>
    <m/>
  </r>
  <r>
    <x v="2"/>
    <x v="404"/>
    <m/>
    <x v="1"/>
    <n v="2"/>
    <n v="2"/>
    <n v="510.3"/>
    <m/>
  </r>
  <r>
    <x v="2"/>
    <x v="405"/>
    <m/>
    <x v="0"/>
    <n v="194"/>
    <n v="193"/>
    <n v="0"/>
    <m/>
  </r>
  <r>
    <x v="2"/>
    <x v="406"/>
    <m/>
    <x v="0"/>
    <n v="246"/>
    <n v="246"/>
    <n v="0"/>
    <m/>
  </r>
  <r>
    <x v="2"/>
    <x v="407"/>
    <m/>
    <x v="0"/>
    <n v="301"/>
    <n v="290"/>
    <n v="0"/>
    <m/>
  </r>
  <r>
    <x v="2"/>
    <x v="407"/>
    <m/>
    <x v="1"/>
    <n v="22"/>
    <n v="21"/>
    <n v="5358.15"/>
    <m/>
  </r>
  <r>
    <x v="2"/>
    <x v="408"/>
    <m/>
    <x v="0"/>
    <n v="519"/>
    <n v="515"/>
    <n v="0"/>
    <m/>
  </r>
  <r>
    <x v="2"/>
    <x v="409"/>
    <m/>
    <x v="0"/>
    <n v="54"/>
    <n v="54"/>
    <n v="0"/>
    <m/>
  </r>
  <r>
    <x v="2"/>
    <x v="410"/>
    <m/>
    <x v="0"/>
    <n v="117"/>
    <n v="116"/>
    <n v="0"/>
    <m/>
  </r>
  <r>
    <x v="2"/>
    <x v="411"/>
    <m/>
    <x v="0"/>
    <n v="241"/>
    <n v="239"/>
    <n v="0"/>
    <m/>
  </r>
  <r>
    <x v="2"/>
    <x v="412"/>
    <m/>
    <x v="0"/>
    <n v="112"/>
    <n v="112"/>
    <n v="0"/>
    <m/>
  </r>
  <r>
    <x v="2"/>
    <x v="413"/>
    <m/>
    <x v="0"/>
    <n v="128"/>
    <n v="124"/>
    <n v="0"/>
    <m/>
  </r>
  <r>
    <x v="2"/>
    <x v="414"/>
    <m/>
    <x v="0"/>
    <n v="242"/>
    <n v="240"/>
    <n v="0"/>
    <m/>
  </r>
  <r>
    <x v="2"/>
    <x v="415"/>
    <m/>
    <x v="0"/>
    <n v="317"/>
    <n v="312"/>
    <n v="0"/>
    <m/>
  </r>
  <r>
    <x v="2"/>
    <x v="416"/>
    <m/>
    <x v="0"/>
    <n v="302"/>
    <n v="297"/>
    <n v="0"/>
    <m/>
  </r>
  <r>
    <x v="2"/>
    <x v="417"/>
    <m/>
    <x v="0"/>
    <n v="119"/>
    <n v="109"/>
    <n v="0"/>
    <m/>
  </r>
  <r>
    <x v="2"/>
    <x v="418"/>
    <m/>
    <x v="0"/>
    <n v="88"/>
    <n v="88"/>
    <n v="0"/>
    <m/>
  </r>
  <r>
    <x v="2"/>
    <x v="419"/>
    <m/>
    <x v="0"/>
    <n v="565"/>
    <n v="452"/>
    <n v="0"/>
    <m/>
  </r>
  <r>
    <x v="2"/>
    <x v="420"/>
    <m/>
    <x v="0"/>
    <n v="131"/>
    <n v="130"/>
    <n v="0"/>
    <m/>
  </r>
  <r>
    <x v="2"/>
    <x v="421"/>
    <m/>
    <x v="0"/>
    <n v="169"/>
    <n v="169"/>
    <n v="0"/>
    <m/>
  </r>
  <r>
    <x v="2"/>
    <x v="422"/>
    <m/>
    <x v="0"/>
    <n v="298"/>
    <n v="297"/>
    <n v="0"/>
    <m/>
  </r>
  <r>
    <x v="2"/>
    <x v="423"/>
    <m/>
    <x v="0"/>
    <n v="164"/>
    <n v="161"/>
    <n v="0"/>
    <m/>
  </r>
  <r>
    <x v="2"/>
    <x v="424"/>
    <m/>
    <x v="0"/>
    <n v="274"/>
    <n v="272"/>
    <n v="0"/>
    <m/>
  </r>
  <r>
    <x v="2"/>
    <x v="425"/>
    <m/>
    <x v="0"/>
    <n v="214"/>
    <n v="214"/>
    <n v="0"/>
    <m/>
  </r>
  <r>
    <x v="2"/>
    <x v="426"/>
    <m/>
    <x v="0"/>
    <n v="113"/>
    <n v="111"/>
    <n v="0"/>
    <m/>
  </r>
  <r>
    <x v="2"/>
    <x v="427"/>
    <m/>
    <x v="0"/>
    <n v="138"/>
    <n v="137"/>
    <n v="0"/>
    <m/>
  </r>
  <r>
    <x v="2"/>
    <x v="428"/>
    <m/>
    <x v="0"/>
    <n v="113"/>
    <n v="113"/>
    <n v="0"/>
    <m/>
  </r>
  <r>
    <x v="2"/>
    <x v="429"/>
    <m/>
    <x v="0"/>
    <n v="263"/>
    <n v="261"/>
    <n v="0"/>
    <m/>
  </r>
  <r>
    <x v="2"/>
    <x v="430"/>
    <m/>
    <x v="0"/>
    <n v="142"/>
    <n v="142"/>
    <n v="0"/>
    <m/>
  </r>
  <r>
    <x v="2"/>
    <x v="431"/>
    <m/>
    <x v="0"/>
    <n v="60"/>
    <n v="60"/>
    <n v="0"/>
    <m/>
  </r>
  <r>
    <x v="2"/>
    <x v="432"/>
    <m/>
    <x v="0"/>
    <n v="38"/>
    <n v="38"/>
    <n v="0"/>
    <m/>
  </r>
  <r>
    <x v="2"/>
    <x v="433"/>
    <m/>
    <x v="0"/>
    <n v="336"/>
    <n v="333"/>
    <n v="0"/>
    <m/>
  </r>
  <r>
    <x v="2"/>
    <x v="434"/>
    <m/>
    <x v="0"/>
    <n v="162"/>
    <n v="160"/>
    <n v="0"/>
    <m/>
  </r>
  <r>
    <x v="2"/>
    <x v="435"/>
    <m/>
    <x v="0"/>
    <n v="313"/>
    <n v="307"/>
    <n v="0"/>
    <m/>
  </r>
  <r>
    <x v="2"/>
    <x v="436"/>
    <m/>
    <x v="0"/>
    <n v="532"/>
    <n v="387"/>
    <n v="0"/>
    <m/>
  </r>
  <r>
    <x v="2"/>
    <x v="437"/>
    <m/>
    <x v="0"/>
    <n v="219"/>
    <n v="175"/>
    <n v="0"/>
    <m/>
  </r>
  <r>
    <x v="2"/>
    <x v="438"/>
    <m/>
    <x v="0"/>
    <n v="157"/>
    <n v="148"/>
    <n v="0"/>
    <m/>
  </r>
  <r>
    <x v="2"/>
    <x v="439"/>
    <m/>
    <x v="0"/>
    <n v="214"/>
    <n v="213"/>
    <n v="0"/>
    <m/>
  </r>
  <r>
    <x v="2"/>
    <x v="440"/>
    <m/>
    <x v="0"/>
    <n v="327"/>
    <n v="318"/>
    <n v="0"/>
    <m/>
  </r>
  <r>
    <x v="2"/>
    <x v="441"/>
    <m/>
    <x v="0"/>
    <n v="158"/>
    <n v="155"/>
    <n v="0"/>
    <m/>
  </r>
  <r>
    <x v="2"/>
    <x v="442"/>
    <m/>
    <x v="0"/>
    <n v="133"/>
    <n v="133"/>
    <n v="0"/>
    <m/>
  </r>
  <r>
    <x v="2"/>
    <x v="443"/>
    <m/>
    <x v="0"/>
    <n v="166"/>
    <n v="165"/>
    <n v="0"/>
    <m/>
  </r>
  <r>
    <x v="2"/>
    <x v="444"/>
    <m/>
    <x v="0"/>
    <n v="10"/>
    <n v="10"/>
    <n v="0"/>
    <m/>
  </r>
  <r>
    <x v="2"/>
    <x v="446"/>
    <m/>
    <x v="0"/>
    <n v="160"/>
    <n v="157"/>
    <n v="0"/>
    <m/>
  </r>
  <r>
    <x v="2"/>
    <x v="447"/>
    <m/>
    <x v="0"/>
    <n v="340"/>
    <n v="277"/>
    <n v="0"/>
    <m/>
  </r>
  <r>
    <x v="2"/>
    <x v="448"/>
    <m/>
    <x v="0"/>
    <n v="186"/>
    <n v="186"/>
    <n v="0"/>
    <m/>
  </r>
  <r>
    <x v="2"/>
    <x v="449"/>
    <m/>
    <x v="0"/>
    <n v="273"/>
    <n v="265"/>
    <n v="0"/>
    <m/>
  </r>
  <r>
    <x v="2"/>
    <x v="450"/>
    <m/>
    <x v="0"/>
    <n v="179"/>
    <n v="179"/>
    <n v="0"/>
    <m/>
  </r>
  <r>
    <x v="2"/>
    <x v="451"/>
    <m/>
    <x v="0"/>
    <n v="221"/>
    <n v="221"/>
    <n v="0"/>
    <m/>
  </r>
  <r>
    <x v="2"/>
    <x v="453"/>
    <m/>
    <x v="0"/>
    <n v="140"/>
    <n v="140"/>
    <n v="0"/>
    <m/>
  </r>
  <r>
    <x v="2"/>
    <x v="454"/>
    <m/>
    <x v="0"/>
    <n v="122"/>
    <n v="122"/>
    <n v="0"/>
    <m/>
  </r>
  <r>
    <x v="2"/>
    <x v="455"/>
    <m/>
    <x v="0"/>
    <n v="168"/>
    <n v="165"/>
    <n v="0"/>
    <m/>
  </r>
  <r>
    <x v="2"/>
    <x v="456"/>
    <m/>
    <x v="0"/>
    <n v="52"/>
    <n v="48"/>
    <n v="0"/>
    <m/>
  </r>
  <r>
    <x v="2"/>
    <x v="457"/>
    <m/>
    <x v="0"/>
    <n v="216"/>
    <n v="214"/>
    <n v="0"/>
    <m/>
  </r>
  <r>
    <x v="2"/>
    <x v="458"/>
    <m/>
    <x v="0"/>
    <n v="6"/>
    <n v="6"/>
    <n v="0"/>
    <m/>
  </r>
  <r>
    <x v="2"/>
    <x v="459"/>
    <m/>
    <x v="0"/>
    <n v="8"/>
    <n v="7"/>
    <n v="0"/>
    <m/>
  </r>
  <r>
    <x v="2"/>
    <x v="460"/>
    <m/>
    <x v="0"/>
    <n v="315"/>
    <n v="245"/>
    <n v="0"/>
    <m/>
  </r>
  <r>
    <x v="2"/>
    <x v="462"/>
    <m/>
    <x v="0"/>
    <n v="9"/>
    <n v="9"/>
    <n v="0"/>
    <m/>
  </r>
  <r>
    <x v="2"/>
    <x v="463"/>
    <m/>
    <x v="0"/>
    <n v="10"/>
    <n v="10"/>
    <n v="0"/>
    <m/>
  </r>
  <r>
    <x v="2"/>
    <x v="464"/>
    <m/>
    <x v="0"/>
    <n v="112"/>
    <n v="112"/>
    <n v="0"/>
    <m/>
  </r>
  <r>
    <x v="2"/>
    <x v="465"/>
    <m/>
    <x v="0"/>
    <n v="176"/>
    <n v="126"/>
    <n v="0"/>
    <m/>
  </r>
  <r>
    <x v="2"/>
    <x v="466"/>
    <m/>
    <x v="0"/>
    <n v="292"/>
    <n v="284"/>
    <n v="0"/>
    <m/>
  </r>
  <r>
    <x v="2"/>
    <x v="467"/>
    <m/>
    <x v="0"/>
    <n v="105"/>
    <n v="105"/>
    <n v="0"/>
    <m/>
  </r>
  <r>
    <x v="2"/>
    <x v="468"/>
    <m/>
    <x v="0"/>
    <n v="131"/>
    <n v="131"/>
    <n v="0"/>
    <m/>
  </r>
  <r>
    <x v="2"/>
    <x v="469"/>
    <m/>
    <x v="0"/>
    <n v="167"/>
    <n v="167"/>
    <n v="0"/>
    <m/>
  </r>
  <r>
    <x v="2"/>
    <x v="471"/>
    <m/>
    <x v="0"/>
    <n v="198"/>
    <n v="137"/>
    <n v="0"/>
    <m/>
  </r>
  <r>
    <x v="2"/>
    <x v="472"/>
    <m/>
    <x v="0"/>
    <n v="219"/>
    <n v="218"/>
    <n v="0"/>
    <m/>
  </r>
  <r>
    <x v="2"/>
    <x v="473"/>
    <m/>
    <x v="0"/>
    <n v="89"/>
    <n v="88"/>
    <n v="0"/>
    <m/>
  </r>
  <r>
    <x v="2"/>
    <x v="474"/>
    <m/>
    <x v="0"/>
    <n v="31"/>
    <n v="31"/>
    <n v="0"/>
    <m/>
  </r>
  <r>
    <x v="2"/>
    <x v="475"/>
    <m/>
    <x v="0"/>
    <n v="76"/>
    <n v="76"/>
    <n v="0"/>
    <m/>
  </r>
  <r>
    <x v="2"/>
    <x v="476"/>
    <m/>
    <x v="0"/>
    <n v="128"/>
    <n v="128"/>
    <n v="0"/>
    <m/>
  </r>
  <r>
    <x v="2"/>
    <x v="477"/>
    <m/>
    <x v="0"/>
    <n v="53"/>
    <n v="51"/>
    <n v="0"/>
    <m/>
  </r>
  <r>
    <x v="2"/>
    <x v="478"/>
    <m/>
    <x v="0"/>
    <n v="355"/>
    <n v="246"/>
    <n v="0"/>
    <m/>
  </r>
  <r>
    <x v="2"/>
    <x v="479"/>
    <m/>
    <x v="0"/>
    <n v="275"/>
    <n v="179"/>
    <n v="0"/>
    <m/>
  </r>
  <r>
    <x v="2"/>
    <x v="480"/>
    <m/>
    <x v="0"/>
    <n v="430"/>
    <n v="361"/>
    <n v="0"/>
    <m/>
  </r>
  <r>
    <x v="2"/>
    <x v="481"/>
    <m/>
    <x v="0"/>
    <n v="28"/>
    <n v="28"/>
    <n v="0"/>
    <m/>
  </r>
  <r>
    <x v="2"/>
    <x v="482"/>
    <m/>
    <x v="0"/>
    <n v="123"/>
    <n v="123"/>
    <n v="0"/>
    <m/>
  </r>
  <r>
    <x v="2"/>
    <x v="483"/>
    <m/>
    <x v="0"/>
    <n v="51"/>
    <n v="51"/>
    <n v="0"/>
    <m/>
  </r>
  <r>
    <x v="2"/>
    <x v="484"/>
    <m/>
    <x v="0"/>
    <n v="240"/>
    <n v="211"/>
    <n v="0"/>
    <m/>
  </r>
  <r>
    <x v="2"/>
    <x v="485"/>
    <m/>
    <x v="0"/>
    <n v="117"/>
    <n v="117"/>
    <n v="0"/>
    <m/>
  </r>
  <r>
    <x v="2"/>
    <x v="486"/>
    <m/>
    <x v="0"/>
    <n v="24"/>
    <n v="24"/>
    <n v="0"/>
    <m/>
  </r>
  <r>
    <x v="2"/>
    <x v="487"/>
    <m/>
    <x v="0"/>
    <n v="137"/>
    <n v="137"/>
    <n v="0"/>
    <m/>
  </r>
  <r>
    <x v="2"/>
    <x v="488"/>
    <m/>
    <x v="0"/>
    <n v="3"/>
    <n v="3"/>
    <n v="0"/>
    <m/>
  </r>
  <r>
    <x v="2"/>
    <x v="490"/>
    <m/>
    <x v="0"/>
    <n v="30"/>
    <n v="30"/>
    <n v="0"/>
    <m/>
  </r>
  <r>
    <x v="2"/>
    <x v="491"/>
    <m/>
    <x v="0"/>
    <n v="106"/>
    <n v="106"/>
    <n v="0"/>
    <m/>
  </r>
  <r>
    <x v="2"/>
    <x v="492"/>
    <m/>
    <x v="0"/>
    <n v="71"/>
    <n v="71"/>
    <n v="0"/>
    <m/>
  </r>
  <r>
    <x v="2"/>
    <x v="493"/>
    <m/>
    <x v="0"/>
    <n v="124"/>
    <n v="122"/>
    <n v="0"/>
    <m/>
  </r>
  <r>
    <x v="2"/>
    <x v="494"/>
    <m/>
    <x v="0"/>
    <n v="3"/>
    <n v="3"/>
    <n v="0"/>
    <m/>
  </r>
  <r>
    <x v="2"/>
    <x v="495"/>
    <m/>
    <x v="0"/>
    <n v="175"/>
    <n v="172"/>
    <n v="0"/>
    <m/>
  </r>
  <r>
    <x v="2"/>
    <x v="496"/>
    <m/>
    <x v="0"/>
    <n v="143"/>
    <n v="143"/>
    <n v="0"/>
    <m/>
  </r>
  <r>
    <x v="2"/>
    <x v="497"/>
    <m/>
    <x v="0"/>
    <n v="5"/>
    <n v="5"/>
    <n v="0"/>
    <m/>
  </r>
  <r>
    <x v="2"/>
    <x v="498"/>
    <m/>
    <x v="0"/>
    <n v="48"/>
    <n v="48"/>
    <n v="0"/>
    <m/>
  </r>
  <r>
    <x v="2"/>
    <x v="500"/>
    <m/>
    <x v="0"/>
    <n v="333"/>
    <n v="333"/>
    <n v="0"/>
    <m/>
  </r>
  <r>
    <x v="2"/>
    <x v="501"/>
    <m/>
    <x v="0"/>
    <n v="166"/>
    <n v="165"/>
    <n v="0"/>
    <m/>
  </r>
  <r>
    <x v="2"/>
    <x v="502"/>
    <m/>
    <x v="0"/>
    <n v="257"/>
    <n v="256"/>
    <n v="0"/>
    <m/>
  </r>
  <r>
    <x v="2"/>
    <x v="503"/>
    <m/>
    <x v="0"/>
    <n v="104"/>
    <n v="103"/>
    <n v="0"/>
    <m/>
  </r>
  <r>
    <x v="2"/>
    <x v="504"/>
    <m/>
    <x v="0"/>
    <n v="137"/>
    <n v="132"/>
    <n v="0"/>
    <m/>
  </r>
  <r>
    <x v="2"/>
    <x v="505"/>
    <m/>
    <x v="0"/>
    <n v="182"/>
    <n v="181"/>
    <n v="0"/>
    <m/>
  </r>
  <r>
    <x v="2"/>
    <x v="506"/>
    <m/>
    <x v="0"/>
    <n v="122"/>
    <n v="122"/>
    <n v="0"/>
    <m/>
  </r>
  <r>
    <x v="2"/>
    <x v="507"/>
    <m/>
    <x v="0"/>
    <n v="172"/>
    <n v="172"/>
    <n v="0"/>
    <m/>
  </r>
  <r>
    <x v="2"/>
    <x v="508"/>
    <m/>
    <x v="0"/>
    <n v="124"/>
    <n v="108"/>
    <n v="0"/>
    <m/>
  </r>
  <r>
    <x v="2"/>
    <x v="509"/>
    <m/>
    <x v="0"/>
    <n v="86"/>
    <n v="85"/>
    <n v="0"/>
    <m/>
  </r>
  <r>
    <x v="2"/>
    <x v="510"/>
    <m/>
    <x v="0"/>
    <n v="27"/>
    <n v="27"/>
    <n v="0"/>
    <m/>
  </r>
  <r>
    <x v="2"/>
    <x v="511"/>
    <m/>
    <x v="0"/>
    <n v="226"/>
    <n v="226"/>
    <n v="0"/>
    <m/>
  </r>
  <r>
    <x v="2"/>
    <x v="512"/>
    <m/>
    <x v="0"/>
    <n v="105"/>
    <n v="105"/>
    <n v="0"/>
    <m/>
  </r>
  <r>
    <x v="2"/>
    <x v="513"/>
    <m/>
    <x v="0"/>
    <n v="171"/>
    <n v="170"/>
    <n v="0"/>
    <m/>
  </r>
  <r>
    <x v="2"/>
    <x v="514"/>
    <m/>
    <x v="0"/>
    <n v="1"/>
    <n v="1"/>
    <n v="0"/>
    <m/>
  </r>
  <r>
    <x v="2"/>
    <x v="515"/>
    <m/>
    <x v="0"/>
    <n v="40"/>
    <n v="40"/>
    <n v="0"/>
    <m/>
  </r>
  <r>
    <x v="2"/>
    <x v="516"/>
    <m/>
    <x v="0"/>
    <n v="30"/>
    <n v="30"/>
    <n v="0"/>
    <m/>
  </r>
  <r>
    <x v="2"/>
    <x v="517"/>
    <m/>
    <x v="0"/>
    <n v="37"/>
    <n v="37"/>
    <n v="0"/>
    <m/>
  </r>
  <r>
    <x v="2"/>
    <x v="518"/>
    <m/>
    <x v="0"/>
    <n v="79"/>
    <n v="79"/>
    <n v="0"/>
    <m/>
  </r>
  <r>
    <x v="2"/>
    <x v="519"/>
    <m/>
    <x v="0"/>
    <n v="38"/>
    <n v="38"/>
    <n v="0"/>
    <m/>
  </r>
  <r>
    <x v="2"/>
    <x v="520"/>
    <m/>
    <x v="0"/>
    <n v="137"/>
    <n v="137"/>
    <n v="0"/>
    <m/>
  </r>
  <r>
    <x v="2"/>
    <x v="521"/>
    <m/>
    <x v="0"/>
    <n v="29"/>
    <n v="29"/>
    <n v="0"/>
    <m/>
  </r>
  <r>
    <x v="2"/>
    <x v="522"/>
    <m/>
    <x v="0"/>
    <n v="380"/>
    <n v="290"/>
    <n v="0"/>
    <m/>
  </r>
  <r>
    <x v="2"/>
    <x v="523"/>
    <m/>
    <x v="0"/>
    <n v="272"/>
    <n v="231"/>
    <n v="0"/>
    <m/>
  </r>
  <r>
    <x v="2"/>
    <x v="523"/>
    <m/>
    <x v="1"/>
    <n v="6"/>
    <n v="5"/>
    <n v="1275.75"/>
    <m/>
  </r>
  <r>
    <x v="2"/>
    <x v="524"/>
    <m/>
    <x v="0"/>
    <n v="7"/>
    <n v="7"/>
    <n v="0"/>
    <m/>
  </r>
  <r>
    <x v="2"/>
    <x v="525"/>
    <m/>
    <x v="0"/>
    <n v="22943"/>
    <n v="260"/>
    <n v="0"/>
    <m/>
  </r>
  <r>
    <x v="2"/>
    <x v="526"/>
    <m/>
    <x v="0"/>
    <n v="770"/>
    <n v="548"/>
    <n v="0"/>
    <m/>
  </r>
  <r>
    <x v="2"/>
    <x v="527"/>
    <m/>
    <x v="0"/>
    <n v="152"/>
    <n v="151"/>
    <n v="0"/>
    <m/>
  </r>
  <r>
    <x v="2"/>
    <x v="528"/>
    <m/>
    <x v="0"/>
    <n v="315"/>
    <n v="310"/>
    <n v="0"/>
    <m/>
  </r>
  <r>
    <x v="2"/>
    <x v="529"/>
    <m/>
    <x v="0"/>
    <n v="231"/>
    <n v="158"/>
    <n v="0"/>
    <m/>
  </r>
  <r>
    <x v="2"/>
    <x v="530"/>
    <m/>
    <x v="0"/>
    <n v="163"/>
    <n v="163"/>
    <n v="0"/>
    <m/>
  </r>
  <r>
    <x v="2"/>
    <x v="531"/>
    <m/>
    <x v="0"/>
    <n v="548"/>
    <n v="374"/>
    <n v="0"/>
    <m/>
  </r>
  <r>
    <x v="2"/>
    <x v="532"/>
    <m/>
    <x v="0"/>
    <n v="153"/>
    <n v="152"/>
    <n v="0"/>
    <m/>
  </r>
  <r>
    <x v="2"/>
    <x v="533"/>
    <m/>
    <x v="0"/>
    <n v="99"/>
    <n v="97"/>
    <n v="0"/>
    <m/>
  </r>
  <r>
    <x v="2"/>
    <x v="534"/>
    <m/>
    <x v="0"/>
    <n v="118"/>
    <n v="100"/>
    <n v="0"/>
    <m/>
  </r>
  <r>
    <x v="2"/>
    <x v="535"/>
    <m/>
    <x v="0"/>
    <n v="120"/>
    <n v="120"/>
    <n v="0"/>
    <m/>
  </r>
  <r>
    <x v="2"/>
    <x v="536"/>
    <m/>
    <x v="0"/>
    <n v="66"/>
    <n v="66"/>
    <n v="0"/>
    <m/>
  </r>
  <r>
    <x v="2"/>
    <x v="537"/>
    <m/>
    <x v="0"/>
    <n v="95"/>
    <n v="94"/>
    <n v="0"/>
    <m/>
  </r>
  <r>
    <x v="2"/>
    <x v="538"/>
    <m/>
    <x v="0"/>
    <n v="69"/>
    <n v="69"/>
    <n v="0"/>
    <m/>
  </r>
  <r>
    <x v="2"/>
    <x v="539"/>
    <m/>
    <x v="0"/>
    <n v="84"/>
    <n v="82"/>
    <n v="0"/>
    <m/>
  </r>
  <r>
    <x v="2"/>
    <x v="540"/>
    <m/>
    <x v="0"/>
    <n v="176"/>
    <n v="175"/>
    <n v="0"/>
    <m/>
  </r>
  <r>
    <x v="2"/>
    <x v="541"/>
    <m/>
    <x v="0"/>
    <n v="57"/>
    <n v="57"/>
    <n v="0"/>
    <m/>
  </r>
  <r>
    <x v="2"/>
    <x v="542"/>
    <m/>
    <x v="0"/>
    <n v="28"/>
    <n v="28"/>
    <n v="0"/>
    <m/>
  </r>
  <r>
    <x v="2"/>
    <x v="543"/>
    <m/>
    <x v="0"/>
    <n v="36"/>
    <n v="35"/>
    <n v="0"/>
    <m/>
  </r>
  <r>
    <x v="2"/>
    <x v="544"/>
    <m/>
    <x v="0"/>
    <n v="175"/>
    <n v="174"/>
    <n v="0"/>
    <m/>
  </r>
  <r>
    <x v="2"/>
    <x v="545"/>
    <m/>
    <x v="0"/>
    <n v="1083"/>
    <n v="737"/>
    <n v="0"/>
    <m/>
  </r>
  <r>
    <x v="2"/>
    <x v="546"/>
    <m/>
    <x v="0"/>
    <n v="682"/>
    <n v="511"/>
    <n v="0"/>
    <m/>
  </r>
  <r>
    <x v="2"/>
    <x v="547"/>
    <m/>
    <x v="0"/>
    <n v="313"/>
    <n v="312"/>
    <n v="0"/>
    <m/>
  </r>
  <r>
    <x v="2"/>
    <x v="548"/>
    <m/>
    <x v="0"/>
    <n v="9"/>
    <n v="9"/>
    <n v="0"/>
    <m/>
  </r>
  <r>
    <x v="2"/>
    <x v="549"/>
    <m/>
    <x v="0"/>
    <n v="716"/>
    <n v="513"/>
    <n v="0"/>
    <m/>
  </r>
  <r>
    <x v="2"/>
    <x v="550"/>
    <m/>
    <x v="0"/>
    <n v="162"/>
    <n v="161"/>
    <n v="0"/>
    <m/>
  </r>
  <r>
    <x v="2"/>
    <x v="551"/>
    <m/>
    <x v="0"/>
    <n v="334"/>
    <n v="331"/>
    <n v="0"/>
    <m/>
  </r>
  <r>
    <x v="2"/>
    <x v="552"/>
    <m/>
    <x v="0"/>
    <n v="339"/>
    <n v="336"/>
    <n v="0"/>
    <m/>
  </r>
  <r>
    <x v="2"/>
    <x v="553"/>
    <m/>
    <x v="0"/>
    <n v="379"/>
    <n v="379"/>
    <n v="0"/>
    <m/>
  </r>
  <r>
    <x v="2"/>
    <x v="554"/>
    <m/>
    <x v="0"/>
    <n v="64"/>
    <n v="61"/>
    <n v="0"/>
    <m/>
  </r>
  <r>
    <x v="2"/>
    <x v="555"/>
    <m/>
    <x v="0"/>
    <n v="253"/>
    <n v="250"/>
    <n v="0"/>
    <m/>
  </r>
  <r>
    <x v="2"/>
    <x v="556"/>
    <m/>
    <x v="0"/>
    <n v="175"/>
    <n v="173"/>
    <n v="0"/>
    <m/>
  </r>
  <r>
    <x v="2"/>
    <x v="557"/>
    <m/>
    <x v="0"/>
    <n v="19"/>
    <n v="19"/>
    <n v="0"/>
    <m/>
  </r>
  <r>
    <x v="2"/>
    <x v="558"/>
    <m/>
    <x v="0"/>
    <n v="284"/>
    <n v="275"/>
    <n v="0"/>
    <m/>
  </r>
  <r>
    <x v="2"/>
    <x v="558"/>
    <m/>
    <x v="1"/>
    <n v="3"/>
    <n v="3"/>
    <n v="765.45"/>
    <m/>
  </r>
  <r>
    <x v="2"/>
    <x v="559"/>
    <m/>
    <x v="0"/>
    <n v="27"/>
    <n v="27"/>
    <n v="0"/>
    <m/>
  </r>
  <r>
    <x v="2"/>
    <x v="560"/>
    <m/>
    <x v="0"/>
    <n v="159"/>
    <n v="156"/>
    <n v="0"/>
    <m/>
  </r>
  <r>
    <x v="2"/>
    <x v="561"/>
    <m/>
    <x v="0"/>
    <n v="55"/>
    <n v="55"/>
    <n v="0"/>
    <m/>
  </r>
  <r>
    <x v="2"/>
    <x v="562"/>
    <m/>
    <x v="0"/>
    <n v="93"/>
    <n v="89"/>
    <n v="0"/>
    <m/>
  </r>
  <r>
    <x v="2"/>
    <x v="563"/>
    <m/>
    <x v="0"/>
    <n v="56"/>
    <n v="56"/>
    <n v="0"/>
    <m/>
  </r>
  <r>
    <x v="2"/>
    <x v="564"/>
    <m/>
    <x v="0"/>
    <n v="169"/>
    <n v="167"/>
    <n v="0"/>
    <m/>
  </r>
  <r>
    <x v="2"/>
    <x v="565"/>
    <m/>
    <x v="0"/>
    <n v="230"/>
    <n v="226"/>
    <n v="0"/>
    <m/>
  </r>
  <r>
    <x v="2"/>
    <x v="566"/>
    <m/>
    <x v="0"/>
    <n v="302"/>
    <n v="289"/>
    <n v="0"/>
    <m/>
  </r>
  <r>
    <x v="2"/>
    <x v="566"/>
    <m/>
    <x v="1"/>
    <n v="2"/>
    <n v="2"/>
    <n v="510.3"/>
    <m/>
  </r>
  <r>
    <x v="2"/>
    <x v="567"/>
    <m/>
    <x v="0"/>
    <n v="32"/>
    <n v="31"/>
    <n v="0"/>
    <m/>
  </r>
  <r>
    <x v="2"/>
    <x v="568"/>
    <m/>
    <x v="0"/>
    <n v="191"/>
    <n v="191"/>
    <n v="0"/>
    <m/>
  </r>
  <r>
    <x v="2"/>
    <x v="569"/>
    <m/>
    <x v="0"/>
    <n v="346"/>
    <n v="283"/>
    <n v="0"/>
    <m/>
  </r>
  <r>
    <x v="2"/>
    <x v="571"/>
    <m/>
    <x v="0"/>
    <n v="92"/>
    <n v="91"/>
    <n v="0"/>
    <m/>
  </r>
  <r>
    <x v="2"/>
    <x v="572"/>
    <m/>
    <x v="0"/>
    <n v="174"/>
    <n v="174"/>
    <n v="0"/>
    <m/>
  </r>
  <r>
    <x v="2"/>
    <x v="573"/>
    <m/>
    <x v="0"/>
    <n v="83"/>
    <n v="81"/>
    <n v="0"/>
    <m/>
  </r>
  <r>
    <x v="2"/>
    <x v="574"/>
    <m/>
    <x v="0"/>
    <n v="69"/>
    <n v="69"/>
    <n v="0"/>
    <m/>
  </r>
  <r>
    <x v="2"/>
    <x v="575"/>
    <m/>
    <x v="0"/>
    <n v="180"/>
    <n v="178"/>
    <n v="0"/>
    <m/>
  </r>
  <r>
    <x v="2"/>
    <x v="576"/>
    <m/>
    <x v="0"/>
    <n v="265"/>
    <n v="259"/>
    <n v="0"/>
    <m/>
  </r>
  <r>
    <x v="2"/>
    <x v="577"/>
    <m/>
    <x v="0"/>
    <n v="138"/>
    <n v="133"/>
    <n v="0"/>
    <m/>
  </r>
  <r>
    <x v="2"/>
    <x v="578"/>
    <m/>
    <x v="0"/>
    <n v="10"/>
    <n v="10"/>
    <n v="0"/>
    <m/>
  </r>
  <r>
    <x v="2"/>
    <x v="579"/>
    <m/>
    <x v="0"/>
    <n v="16"/>
    <n v="16"/>
    <n v="0"/>
    <m/>
  </r>
  <r>
    <x v="2"/>
    <x v="580"/>
    <m/>
    <x v="0"/>
    <n v="466"/>
    <n v="466"/>
    <n v="0"/>
    <m/>
  </r>
  <r>
    <x v="2"/>
    <x v="581"/>
    <m/>
    <x v="0"/>
    <n v="524"/>
    <n v="421"/>
    <n v="0"/>
    <m/>
  </r>
  <r>
    <x v="2"/>
    <x v="582"/>
    <m/>
    <x v="0"/>
    <n v="357"/>
    <n v="226"/>
    <n v="0"/>
    <m/>
  </r>
  <r>
    <x v="2"/>
    <x v="584"/>
    <m/>
    <x v="0"/>
    <n v="202"/>
    <n v="189"/>
    <n v="0"/>
    <m/>
  </r>
  <r>
    <x v="2"/>
    <x v="585"/>
    <m/>
    <x v="0"/>
    <n v="144"/>
    <n v="144"/>
    <n v="0"/>
    <m/>
  </r>
  <r>
    <x v="2"/>
    <x v="586"/>
    <m/>
    <x v="0"/>
    <n v="570"/>
    <n v="424"/>
    <n v="0"/>
    <m/>
  </r>
  <r>
    <x v="2"/>
    <x v="587"/>
    <m/>
    <x v="0"/>
    <n v="390"/>
    <n v="288"/>
    <n v="0"/>
    <m/>
  </r>
  <r>
    <x v="2"/>
    <x v="588"/>
    <m/>
    <x v="0"/>
    <n v="823"/>
    <n v="594"/>
    <n v="0"/>
    <m/>
  </r>
  <r>
    <x v="2"/>
    <x v="589"/>
    <m/>
    <x v="0"/>
    <n v="155"/>
    <n v="153"/>
    <n v="0"/>
    <m/>
  </r>
  <r>
    <x v="2"/>
    <x v="590"/>
    <m/>
    <x v="0"/>
    <n v="349"/>
    <n v="349"/>
    <n v="0"/>
    <m/>
  </r>
  <r>
    <x v="2"/>
    <x v="591"/>
    <m/>
    <x v="0"/>
    <n v="259"/>
    <n v="259"/>
    <n v="0"/>
    <m/>
  </r>
  <r>
    <x v="2"/>
    <x v="592"/>
    <m/>
    <x v="0"/>
    <n v="93"/>
    <n v="92"/>
    <n v="0"/>
    <m/>
  </r>
  <r>
    <x v="2"/>
    <x v="593"/>
    <m/>
    <x v="0"/>
    <n v="124"/>
    <n v="123"/>
    <n v="0"/>
    <m/>
  </r>
  <r>
    <x v="2"/>
    <x v="594"/>
    <m/>
    <x v="0"/>
    <n v="183"/>
    <n v="182"/>
    <n v="0"/>
    <m/>
  </r>
  <r>
    <x v="2"/>
    <x v="595"/>
    <m/>
    <x v="0"/>
    <n v="188"/>
    <n v="183"/>
    <n v="0"/>
    <m/>
  </r>
  <r>
    <x v="2"/>
    <x v="596"/>
    <m/>
    <x v="0"/>
    <n v="215"/>
    <n v="210"/>
    <n v="0"/>
    <m/>
  </r>
  <r>
    <x v="2"/>
    <x v="597"/>
    <m/>
    <x v="0"/>
    <n v="261"/>
    <n v="257"/>
    <n v="0"/>
    <m/>
  </r>
  <r>
    <x v="2"/>
    <x v="598"/>
    <m/>
    <x v="0"/>
    <n v="277"/>
    <n v="275"/>
    <n v="0"/>
    <m/>
  </r>
  <r>
    <x v="2"/>
    <x v="599"/>
    <m/>
    <x v="0"/>
    <n v="505"/>
    <n v="357"/>
    <n v="0"/>
    <m/>
  </r>
  <r>
    <x v="2"/>
    <x v="600"/>
    <m/>
    <x v="0"/>
    <n v="995"/>
    <n v="513"/>
    <n v="0"/>
    <m/>
  </r>
  <r>
    <x v="2"/>
    <x v="601"/>
    <m/>
    <x v="0"/>
    <n v="261"/>
    <n v="260"/>
    <n v="0"/>
    <m/>
  </r>
  <r>
    <x v="2"/>
    <x v="602"/>
    <m/>
    <x v="0"/>
    <n v="803"/>
    <n v="581"/>
    <n v="0"/>
    <m/>
  </r>
  <r>
    <x v="2"/>
    <x v="603"/>
    <m/>
    <x v="0"/>
    <n v="664"/>
    <n v="461"/>
    <n v="0"/>
    <m/>
  </r>
  <r>
    <x v="2"/>
    <x v="604"/>
    <m/>
    <x v="0"/>
    <n v="51"/>
    <n v="51"/>
    <n v="0"/>
    <m/>
  </r>
  <r>
    <x v="2"/>
    <x v="605"/>
    <m/>
    <x v="0"/>
    <n v="135"/>
    <n v="134"/>
    <n v="0"/>
    <m/>
  </r>
  <r>
    <x v="2"/>
    <x v="606"/>
    <m/>
    <x v="0"/>
    <n v="227"/>
    <n v="204"/>
    <n v="0"/>
    <m/>
  </r>
  <r>
    <x v="2"/>
    <x v="607"/>
    <m/>
    <x v="0"/>
    <n v="20"/>
    <n v="20"/>
    <n v="0"/>
    <m/>
  </r>
  <r>
    <x v="2"/>
    <x v="608"/>
    <m/>
    <x v="0"/>
    <n v="170"/>
    <n v="169"/>
    <n v="0"/>
    <m/>
  </r>
  <r>
    <x v="2"/>
    <x v="609"/>
    <m/>
    <x v="0"/>
    <n v="61"/>
    <n v="61"/>
    <n v="0"/>
    <m/>
  </r>
  <r>
    <x v="2"/>
    <x v="610"/>
    <m/>
    <x v="0"/>
    <n v="174"/>
    <n v="174"/>
    <n v="0"/>
    <m/>
  </r>
  <r>
    <x v="2"/>
    <x v="612"/>
    <m/>
    <x v="0"/>
    <n v="208"/>
    <n v="203"/>
    <n v="0"/>
    <m/>
  </r>
  <r>
    <x v="2"/>
    <x v="612"/>
    <m/>
    <x v="1"/>
    <n v="46"/>
    <n v="46"/>
    <n v="11736.9"/>
    <m/>
  </r>
  <r>
    <x v="2"/>
    <x v="613"/>
    <m/>
    <x v="0"/>
    <n v="47"/>
    <n v="47"/>
    <n v="0"/>
    <m/>
  </r>
  <r>
    <x v="2"/>
    <x v="614"/>
    <m/>
    <x v="0"/>
    <n v="198"/>
    <n v="197"/>
    <n v="0"/>
    <m/>
  </r>
  <r>
    <x v="2"/>
    <x v="615"/>
    <m/>
    <x v="0"/>
    <n v="41"/>
    <n v="41"/>
    <n v="0"/>
    <m/>
  </r>
  <r>
    <x v="2"/>
    <x v="616"/>
    <m/>
    <x v="0"/>
    <n v="298"/>
    <n v="285"/>
    <n v="0"/>
    <m/>
  </r>
  <r>
    <x v="2"/>
    <x v="617"/>
    <m/>
    <x v="0"/>
    <n v="36"/>
    <n v="36"/>
    <n v="0"/>
    <m/>
  </r>
  <r>
    <x v="2"/>
    <x v="619"/>
    <m/>
    <x v="0"/>
    <n v="141"/>
    <n v="140"/>
    <n v="0"/>
    <m/>
  </r>
  <r>
    <x v="2"/>
    <x v="620"/>
    <m/>
    <x v="0"/>
    <n v="154"/>
    <n v="153"/>
    <n v="0"/>
    <m/>
  </r>
  <r>
    <x v="2"/>
    <x v="621"/>
    <m/>
    <x v="0"/>
    <n v="246"/>
    <n v="246"/>
    <n v="0"/>
    <m/>
  </r>
  <r>
    <x v="2"/>
    <x v="622"/>
    <m/>
    <x v="0"/>
    <n v="103"/>
    <n v="103"/>
    <n v="0"/>
    <m/>
  </r>
  <r>
    <x v="2"/>
    <x v="623"/>
    <m/>
    <x v="0"/>
    <n v="182"/>
    <n v="173"/>
    <n v="0"/>
    <m/>
  </r>
  <r>
    <x v="2"/>
    <x v="624"/>
    <m/>
    <x v="0"/>
    <n v="247"/>
    <n v="242"/>
    <n v="0"/>
    <m/>
  </r>
  <r>
    <x v="2"/>
    <x v="625"/>
    <m/>
    <x v="0"/>
    <n v="295"/>
    <n v="294"/>
    <n v="0"/>
    <m/>
  </r>
  <r>
    <x v="2"/>
    <x v="626"/>
    <m/>
    <x v="0"/>
    <n v="711"/>
    <n v="586"/>
    <n v="0"/>
    <m/>
  </r>
  <r>
    <x v="2"/>
    <x v="627"/>
    <m/>
    <x v="0"/>
    <n v="262"/>
    <n v="257"/>
    <n v="0"/>
    <m/>
  </r>
  <r>
    <x v="2"/>
    <x v="628"/>
    <m/>
    <x v="0"/>
    <n v="225"/>
    <n v="224"/>
    <n v="0"/>
    <m/>
  </r>
  <r>
    <x v="2"/>
    <x v="629"/>
    <m/>
    <x v="0"/>
    <n v="1039"/>
    <n v="754"/>
    <n v="0"/>
    <m/>
  </r>
  <r>
    <x v="2"/>
    <x v="630"/>
    <m/>
    <x v="0"/>
    <n v="232"/>
    <n v="232"/>
    <n v="0"/>
    <m/>
  </r>
  <r>
    <x v="2"/>
    <x v="631"/>
    <m/>
    <x v="0"/>
    <n v="288"/>
    <n v="285"/>
    <n v="0"/>
    <m/>
  </r>
  <r>
    <x v="2"/>
    <x v="632"/>
    <m/>
    <x v="0"/>
    <n v="116"/>
    <n v="113"/>
    <n v="0"/>
    <m/>
  </r>
  <r>
    <x v="2"/>
    <x v="633"/>
    <m/>
    <x v="0"/>
    <n v="2"/>
    <n v="2"/>
    <n v="0"/>
    <m/>
  </r>
  <r>
    <x v="2"/>
    <x v="634"/>
    <m/>
    <x v="0"/>
    <n v="132"/>
    <n v="132"/>
    <n v="0"/>
    <m/>
  </r>
  <r>
    <x v="2"/>
    <x v="635"/>
    <m/>
    <x v="0"/>
    <n v="223"/>
    <n v="221"/>
    <n v="0"/>
    <m/>
  </r>
  <r>
    <x v="2"/>
    <x v="636"/>
    <m/>
    <x v="0"/>
    <n v="723"/>
    <n v="714"/>
    <n v="0"/>
    <m/>
  </r>
  <r>
    <x v="2"/>
    <x v="637"/>
    <m/>
    <x v="0"/>
    <n v="162"/>
    <n v="158"/>
    <n v="0"/>
    <m/>
  </r>
  <r>
    <x v="2"/>
    <x v="638"/>
    <m/>
    <x v="0"/>
    <n v="7"/>
    <n v="7"/>
    <n v="0"/>
    <m/>
  </r>
  <r>
    <x v="2"/>
    <x v="638"/>
    <m/>
    <x v="1"/>
    <n v="255"/>
    <n v="255"/>
    <n v="65063.25"/>
    <m/>
  </r>
  <r>
    <x v="2"/>
    <x v="639"/>
    <m/>
    <x v="0"/>
    <n v="403"/>
    <n v="402"/>
    <n v="0"/>
    <m/>
  </r>
  <r>
    <x v="2"/>
    <x v="640"/>
    <m/>
    <x v="0"/>
    <n v="153"/>
    <n v="153"/>
    <n v="0"/>
    <m/>
  </r>
  <r>
    <x v="2"/>
    <x v="640"/>
    <m/>
    <x v="1"/>
    <n v="1"/>
    <n v="1"/>
    <n v="255.15"/>
    <m/>
  </r>
  <r>
    <x v="2"/>
    <x v="641"/>
    <m/>
    <x v="0"/>
    <n v="153"/>
    <n v="150"/>
    <n v="0"/>
    <m/>
  </r>
  <r>
    <x v="2"/>
    <x v="642"/>
    <m/>
    <x v="0"/>
    <n v="134"/>
    <n v="132"/>
    <n v="0"/>
    <m/>
  </r>
  <r>
    <x v="2"/>
    <x v="644"/>
    <m/>
    <x v="0"/>
    <n v="404"/>
    <n v="394"/>
    <n v="0"/>
    <m/>
  </r>
  <r>
    <x v="2"/>
    <x v="645"/>
    <m/>
    <x v="0"/>
    <n v="280"/>
    <n v="280"/>
    <n v="0"/>
    <m/>
  </r>
  <r>
    <x v="2"/>
    <x v="646"/>
    <m/>
    <x v="0"/>
    <n v="184"/>
    <n v="180"/>
    <n v="0"/>
    <m/>
  </r>
  <r>
    <x v="2"/>
    <x v="647"/>
    <m/>
    <x v="0"/>
    <n v="177"/>
    <n v="177"/>
    <n v="0"/>
    <m/>
  </r>
  <r>
    <x v="2"/>
    <x v="648"/>
    <m/>
    <x v="0"/>
    <n v="97"/>
    <n v="97"/>
    <n v="0"/>
    <m/>
  </r>
  <r>
    <x v="2"/>
    <x v="649"/>
    <m/>
    <x v="0"/>
    <n v="89"/>
    <n v="89"/>
    <n v="0"/>
    <m/>
  </r>
  <r>
    <x v="2"/>
    <x v="650"/>
    <m/>
    <x v="0"/>
    <n v="241"/>
    <n v="240"/>
    <n v="0"/>
    <m/>
  </r>
  <r>
    <x v="2"/>
    <x v="651"/>
    <m/>
    <x v="0"/>
    <n v="117"/>
    <n v="116"/>
    <n v="0"/>
    <m/>
  </r>
  <r>
    <x v="2"/>
    <x v="652"/>
    <m/>
    <x v="0"/>
    <n v="133"/>
    <n v="133"/>
    <n v="0"/>
    <m/>
  </r>
  <r>
    <x v="2"/>
    <x v="652"/>
    <m/>
    <x v="1"/>
    <n v="3"/>
    <n v="3"/>
    <n v="765.45"/>
    <m/>
  </r>
  <r>
    <x v="2"/>
    <x v="654"/>
    <m/>
    <x v="0"/>
    <n v="203"/>
    <n v="202"/>
    <n v="0"/>
    <m/>
  </r>
  <r>
    <x v="2"/>
    <x v="654"/>
    <m/>
    <x v="1"/>
    <n v="284"/>
    <n v="284"/>
    <n v="72462.600000000006"/>
    <m/>
  </r>
  <r>
    <x v="2"/>
    <x v="655"/>
    <m/>
    <x v="0"/>
    <n v="445"/>
    <n v="358"/>
    <n v="0"/>
    <m/>
  </r>
  <r>
    <x v="2"/>
    <x v="656"/>
    <m/>
    <x v="0"/>
    <n v="4"/>
    <n v="4"/>
    <n v="0"/>
    <m/>
  </r>
  <r>
    <x v="2"/>
    <x v="657"/>
    <m/>
    <x v="0"/>
    <n v="66"/>
    <n v="64"/>
    <n v="0"/>
    <m/>
  </r>
  <r>
    <x v="2"/>
    <x v="658"/>
    <m/>
    <x v="0"/>
    <n v="224"/>
    <n v="222"/>
    <n v="0"/>
    <m/>
  </r>
  <r>
    <x v="2"/>
    <x v="659"/>
    <m/>
    <x v="0"/>
    <n v="519"/>
    <n v="374"/>
    <n v="0"/>
    <m/>
  </r>
  <r>
    <x v="2"/>
    <x v="660"/>
    <m/>
    <x v="0"/>
    <n v="113"/>
    <n v="112"/>
    <n v="0"/>
    <m/>
  </r>
  <r>
    <x v="2"/>
    <x v="661"/>
    <m/>
    <x v="0"/>
    <n v="357"/>
    <n v="300"/>
    <n v="0"/>
    <m/>
  </r>
  <r>
    <x v="2"/>
    <x v="662"/>
    <m/>
    <x v="0"/>
    <n v="346"/>
    <n v="341"/>
    <n v="0"/>
    <m/>
  </r>
  <r>
    <x v="2"/>
    <x v="663"/>
    <m/>
    <x v="0"/>
    <n v="1190"/>
    <n v="1186"/>
    <n v="0"/>
    <m/>
  </r>
  <r>
    <x v="2"/>
    <x v="664"/>
    <m/>
    <x v="0"/>
    <n v="404"/>
    <n v="399"/>
    <n v="0"/>
    <m/>
  </r>
  <r>
    <x v="2"/>
    <x v="665"/>
    <m/>
    <x v="0"/>
    <n v="7"/>
    <n v="7"/>
    <n v="0"/>
    <m/>
  </r>
  <r>
    <x v="2"/>
    <x v="666"/>
    <m/>
    <x v="0"/>
    <n v="485"/>
    <n v="477"/>
    <n v="0"/>
    <m/>
  </r>
  <r>
    <x v="2"/>
    <x v="667"/>
    <m/>
    <x v="0"/>
    <n v="276"/>
    <n v="276"/>
    <n v="0"/>
    <m/>
  </r>
  <r>
    <x v="2"/>
    <x v="668"/>
    <m/>
    <x v="0"/>
    <n v="603"/>
    <n v="599"/>
    <n v="0"/>
    <m/>
  </r>
  <r>
    <x v="2"/>
    <x v="669"/>
    <m/>
    <x v="0"/>
    <n v="707"/>
    <n v="522"/>
    <n v="0"/>
    <m/>
  </r>
  <r>
    <x v="2"/>
    <x v="670"/>
    <m/>
    <x v="0"/>
    <n v="260"/>
    <n v="169"/>
    <n v="0"/>
    <m/>
  </r>
  <r>
    <x v="2"/>
    <x v="671"/>
    <m/>
    <x v="0"/>
    <n v="576"/>
    <n v="400"/>
    <n v="0"/>
    <m/>
  </r>
  <r>
    <x v="2"/>
    <x v="672"/>
    <m/>
    <x v="0"/>
    <n v="204"/>
    <n v="204"/>
    <n v="0"/>
    <m/>
  </r>
  <r>
    <x v="2"/>
    <x v="672"/>
    <m/>
    <x v="1"/>
    <n v="1"/>
    <n v="1"/>
    <n v="255.15"/>
    <m/>
  </r>
  <r>
    <x v="2"/>
    <x v="673"/>
    <m/>
    <x v="0"/>
    <n v="135"/>
    <n v="116"/>
    <n v="0"/>
    <m/>
  </r>
  <r>
    <x v="2"/>
    <x v="674"/>
    <m/>
    <x v="0"/>
    <n v="130"/>
    <n v="126"/>
    <n v="0"/>
    <m/>
  </r>
  <r>
    <x v="2"/>
    <x v="675"/>
    <m/>
    <x v="0"/>
    <n v="63"/>
    <n v="63"/>
    <n v="0"/>
    <m/>
  </r>
  <r>
    <x v="2"/>
    <x v="676"/>
    <m/>
    <x v="0"/>
    <n v="415"/>
    <n v="322"/>
    <n v="0"/>
    <m/>
  </r>
  <r>
    <x v="2"/>
    <x v="677"/>
    <m/>
    <x v="0"/>
    <n v="427"/>
    <n v="424"/>
    <n v="0"/>
    <m/>
  </r>
  <r>
    <x v="2"/>
    <x v="678"/>
    <m/>
    <x v="0"/>
    <n v="265"/>
    <n v="260"/>
    <n v="0"/>
    <m/>
  </r>
  <r>
    <x v="2"/>
    <x v="679"/>
    <m/>
    <x v="0"/>
    <n v="410"/>
    <n v="403"/>
    <n v="0"/>
    <m/>
  </r>
  <r>
    <x v="2"/>
    <x v="680"/>
    <m/>
    <x v="0"/>
    <n v="10"/>
    <n v="10"/>
    <n v="0"/>
    <m/>
  </r>
  <r>
    <x v="2"/>
    <x v="681"/>
    <m/>
    <x v="0"/>
    <n v="23"/>
    <n v="23"/>
    <n v="0"/>
    <m/>
  </r>
  <r>
    <x v="2"/>
    <x v="682"/>
    <m/>
    <x v="0"/>
    <n v="160"/>
    <n v="114"/>
    <n v="0"/>
    <m/>
  </r>
  <r>
    <x v="2"/>
    <x v="683"/>
    <m/>
    <x v="0"/>
    <n v="2"/>
    <n v="2"/>
    <n v="0"/>
    <m/>
  </r>
  <r>
    <x v="2"/>
    <x v="684"/>
    <m/>
    <x v="0"/>
    <n v="2"/>
    <n v="2"/>
    <n v="0"/>
    <m/>
  </r>
  <r>
    <x v="2"/>
    <x v="685"/>
    <m/>
    <x v="0"/>
    <n v="88"/>
    <n v="67"/>
    <n v="0"/>
    <m/>
  </r>
  <r>
    <x v="2"/>
    <x v="686"/>
    <m/>
    <x v="0"/>
    <n v="87"/>
    <n v="86"/>
    <n v="0"/>
    <m/>
  </r>
  <r>
    <x v="2"/>
    <x v="687"/>
    <m/>
    <x v="0"/>
    <n v="114"/>
    <n v="114"/>
    <n v="0"/>
    <m/>
  </r>
  <r>
    <x v="2"/>
    <x v="689"/>
    <m/>
    <x v="0"/>
    <n v="22"/>
    <n v="19"/>
    <n v="0"/>
    <m/>
  </r>
  <r>
    <x v="2"/>
    <x v="690"/>
    <m/>
    <x v="0"/>
    <n v="719"/>
    <n v="597"/>
    <n v="0"/>
    <m/>
  </r>
  <r>
    <x v="2"/>
    <x v="691"/>
    <m/>
    <x v="0"/>
    <n v="204"/>
    <n v="157"/>
    <n v="0"/>
    <m/>
  </r>
  <r>
    <x v="2"/>
    <x v="692"/>
    <m/>
    <x v="0"/>
    <n v="168"/>
    <n v="167"/>
    <n v="0"/>
    <m/>
  </r>
  <r>
    <x v="2"/>
    <x v="693"/>
    <m/>
    <x v="0"/>
    <n v="411"/>
    <n v="275"/>
    <n v="0"/>
    <m/>
  </r>
  <r>
    <x v="2"/>
    <x v="695"/>
    <m/>
    <x v="0"/>
    <n v="67"/>
    <n v="57"/>
    <n v="0"/>
    <m/>
  </r>
  <r>
    <x v="2"/>
    <x v="696"/>
    <m/>
    <x v="0"/>
    <n v="91"/>
    <n v="90"/>
    <n v="0"/>
    <m/>
  </r>
  <r>
    <x v="2"/>
    <x v="697"/>
    <m/>
    <x v="0"/>
    <n v="370"/>
    <n v="281"/>
    <n v="0"/>
    <m/>
  </r>
  <r>
    <x v="2"/>
    <x v="698"/>
    <m/>
    <x v="0"/>
    <n v="42"/>
    <n v="42"/>
    <n v="0"/>
    <m/>
  </r>
  <r>
    <x v="2"/>
    <x v="699"/>
    <m/>
    <x v="0"/>
    <n v="337"/>
    <n v="335"/>
    <n v="0"/>
    <m/>
  </r>
  <r>
    <x v="2"/>
    <x v="700"/>
    <m/>
    <x v="0"/>
    <n v="63"/>
    <n v="61"/>
    <n v="0"/>
    <m/>
  </r>
  <r>
    <x v="2"/>
    <x v="701"/>
    <m/>
    <x v="0"/>
    <n v="464"/>
    <n v="452"/>
    <n v="0"/>
    <m/>
  </r>
  <r>
    <x v="2"/>
    <x v="702"/>
    <m/>
    <x v="0"/>
    <n v="443"/>
    <n v="377"/>
    <n v="0"/>
    <m/>
  </r>
  <r>
    <x v="2"/>
    <x v="703"/>
    <m/>
    <x v="0"/>
    <n v="333"/>
    <n v="251"/>
    <n v="0"/>
    <m/>
  </r>
  <r>
    <x v="2"/>
    <x v="704"/>
    <m/>
    <x v="0"/>
    <n v="172"/>
    <n v="172"/>
    <n v="0"/>
    <m/>
  </r>
  <r>
    <x v="2"/>
    <x v="705"/>
    <m/>
    <x v="0"/>
    <n v="251"/>
    <n v="192"/>
    <n v="0"/>
    <m/>
  </r>
  <r>
    <x v="2"/>
    <x v="706"/>
    <m/>
    <x v="0"/>
    <n v="300"/>
    <n v="294"/>
    <n v="0"/>
    <m/>
  </r>
  <r>
    <x v="2"/>
    <x v="707"/>
    <m/>
    <x v="1"/>
    <n v="1"/>
    <n v="1"/>
    <n v="255.15"/>
    <m/>
  </r>
  <r>
    <x v="2"/>
    <x v="708"/>
    <m/>
    <x v="0"/>
    <n v="200"/>
    <n v="124"/>
    <n v="0"/>
    <m/>
  </r>
  <r>
    <x v="2"/>
    <x v="709"/>
    <m/>
    <x v="0"/>
    <n v="5576"/>
    <n v="454"/>
    <n v="0"/>
    <m/>
  </r>
  <r>
    <x v="2"/>
    <x v="710"/>
    <m/>
    <x v="0"/>
    <n v="190"/>
    <n v="187"/>
    <n v="0"/>
    <m/>
  </r>
  <r>
    <x v="2"/>
    <x v="711"/>
    <m/>
    <x v="0"/>
    <n v="95"/>
    <n v="95"/>
    <n v="0"/>
    <m/>
  </r>
  <r>
    <x v="2"/>
    <x v="712"/>
    <m/>
    <x v="0"/>
    <n v="257"/>
    <n v="252"/>
    <n v="0"/>
    <m/>
  </r>
  <r>
    <x v="2"/>
    <x v="1286"/>
    <m/>
    <x v="0"/>
    <n v="2"/>
    <n v="2"/>
    <n v="0"/>
    <m/>
  </r>
  <r>
    <x v="2"/>
    <x v="713"/>
    <m/>
    <x v="0"/>
    <n v="128"/>
    <n v="127"/>
    <n v="0"/>
    <m/>
  </r>
  <r>
    <x v="2"/>
    <x v="714"/>
    <m/>
    <x v="0"/>
    <n v="197"/>
    <n v="149"/>
    <n v="0"/>
    <m/>
  </r>
  <r>
    <x v="2"/>
    <x v="715"/>
    <m/>
    <x v="0"/>
    <n v="486"/>
    <n v="322"/>
    <n v="0"/>
    <m/>
  </r>
  <r>
    <x v="2"/>
    <x v="716"/>
    <m/>
    <x v="0"/>
    <n v="77"/>
    <n v="76"/>
    <n v="0"/>
    <m/>
  </r>
  <r>
    <x v="2"/>
    <x v="717"/>
    <m/>
    <x v="0"/>
    <n v="380"/>
    <n v="249"/>
    <n v="0"/>
    <m/>
  </r>
  <r>
    <x v="2"/>
    <x v="718"/>
    <m/>
    <x v="0"/>
    <n v="218"/>
    <n v="209"/>
    <n v="0"/>
    <m/>
  </r>
  <r>
    <x v="2"/>
    <x v="719"/>
    <m/>
    <x v="0"/>
    <n v="321"/>
    <n v="320"/>
    <n v="0"/>
    <m/>
  </r>
  <r>
    <x v="2"/>
    <x v="720"/>
    <m/>
    <x v="0"/>
    <n v="149"/>
    <n v="148"/>
    <n v="0"/>
    <m/>
  </r>
  <r>
    <x v="2"/>
    <x v="721"/>
    <m/>
    <x v="0"/>
    <n v="106"/>
    <n v="106"/>
    <n v="0"/>
    <m/>
  </r>
  <r>
    <x v="2"/>
    <x v="722"/>
    <m/>
    <x v="0"/>
    <n v="436"/>
    <n v="433"/>
    <n v="0"/>
    <m/>
  </r>
  <r>
    <x v="2"/>
    <x v="723"/>
    <m/>
    <x v="0"/>
    <n v="76"/>
    <n v="75"/>
    <n v="0"/>
    <m/>
  </r>
  <r>
    <x v="2"/>
    <x v="724"/>
    <m/>
    <x v="0"/>
    <n v="564"/>
    <n v="394"/>
    <n v="0"/>
    <m/>
  </r>
  <r>
    <x v="2"/>
    <x v="725"/>
    <m/>
    <x v="0"/>
    <n v="327"/>
    <n v="326"/>
    <n v="0"/>
    <m/>
  </r>
  <r>
    <x v="2"/>
    <x v="726"/>
    <m/>
    <x v="0"/>
    <n v="138"/>
    <n v="138"/>
    <n v="0"/>
    <m/>
  </r>
  <r>
    <x v="2"/>
    <x v="727"/>
    <m/>
    <x v="0"/>
    <n v="228"/>
    <n v="210"/>
    <n v="0"/>
    <m/>
  </r>
  <r>
    <x v="2"/>
    <x v="728"/>
    <m/>
    <x v="0"/>
    <n v="243"/>
    <n v="166"/>
    <n v="0"/>
    <m/>
  </r>
  <r>
    <x v="2"/>
    <x v="729"/>
    <m/>
    <x v="0"/>
    <n v="129"/>
    <n v="128"/>
    <n v="0"/>
    <m/>
  </r>
  <r>
    <x v="2"/>
    <x v="730"/>
    <m/>
    <x v="0"/>
    <n v="490"/>
    <n v="402"/>
    <n v="0"/>
    <m/>
  </r>
  <r>
    <x v="2"/>
    <x v="731"/>
    <m/>
    <x v="0"/>
    <n v="272"/>
    <n v="208"/>
    <n v="0"/>
    <m/>
  </r>
  <r>
    <x v="2"/>
    <x v="732"/>
    <m/>
    <x v="0"/>
    <n v="172"/>
    <n v="172"/>
    <n v="0"/>
    <m/>
  </r>
  <r>
    <x v="2"/>
    <x v="733"/>
    <m/>
    <x v="0"/>
    <n v="195"/>
    <n v="195"/>
    <n v="0"/>
    <m/>
  </r>
  <r>
    <x v="2"/>
    <x v="734"/>
    <m/>
    <x v="0"/>
    <n v="86"/>
    <n v="86"/>
    <n v="0"/>
    <m/>
  </r>
  <r>
    <x v="2"/>
    <x v="735"/>
    <m/>
    <x v="0"/>
    <n v="987"/>
    <n v="700"/>
    <n v="0"/>
    <m/>
  </r>
  <r>
    <x v="2"/>
    <x v="1274"/>
    <m/>
    <x v="0"/>
    <n v="2"/>
    <n v="2"/>
    <n v="0"/>
    <m/>
  </r>
  <r>
    <x v="2"/>
    <x v="736"/>
    <m/>
    <x v="0"/>
    <n v="381"/>
    <n v="376"/>
    <n v="0"/>
    <m/>
  </r>
  <r>
    <x v="2"/>
    <x v="737"/>
    <m/>
    <x v="0"/>
    <n v="233"/>
    <n v="232"/>
    <n v="0"/>
    <m/>
  </r>
  <r>
    <x v="2"/>
    <x v="738"/>
    <m/>
    <x v="0"/>
    <n v="213"/>
    <n v="212"/>
    <n v="0"/>
    <m/>
  </r>
  <r>
    <x v="2"/>
    <x v="739"/>
    <m/>
    <x v="0"/>
    <n v="1"/>
    <n v="1"/>
    <n v="0"/>
    <m/>
  </r>
  <r>
    <x v="2"/>
    <x v="740"/>
    <m/>
    <x v="0"/>
    <n v="351"/>
    <n v="351"/>
    <n v="0"/>
    <m/>
  </r>
  <r>
    <x v="2"/>
    <x v="741"/>
    <m/>
    <x v="0"/>
    <n v="289"/>
    <n v="289"/>
    <n v="0"/>
    <m/>
  </r>
  <r>
    <x v="2"/>
    <x v="742"/>
    <m/>
    <x v="0"/>
    <n v="245"/>
    <n v="235"/>
    <n v="0"/>
    <m/>
  </r>
  <r>
    <x v="2"/>
    <x v="743"/>
    <m/>
    <x v="0"/>
    <n v="140"/>
    <n v="140"/>
    <n v="0"/>
    <m/>
  </r>
  <r>
    <x v="2"/>
    <x v="744"/>
    <m/>
    <x v="0"/>
    <n v="342"/>
    <n v="298"/>
    <n v="0"/>
    <m/>
  </r>
  <r>
    <x v="2"/>
    <x v="745"/>
    <m/>
    <x v="0"/>
    <n v="387"/>
    <n v="273"/>
    <n v="0"/>
    <m/>
  </r>
  <r>
    <x v="2"/>
    <x v="746"/>
    <m/>
    <x v="0"/>
    <n v="172"/>
    <n v="169"/>
    <n v="0"/>
    <m/>
  </r>
  <r>
    <x v="2"/>
    <x v="747"/>
    <m/>
    <x v="0"/>
    <n v="235"/>
    <n v="234"/>
    <n v="0"/>
    <m/>
  </r>
  <r>
    <x v="2"/>
    <x v="748"/>
    <m/>
    <x v="0"/>
    <n v="191"/>
    <n v="141"/>
    <n v="0"/>
    <m/>
  </r>
  <r>
    <x v="2"/>
    <x v="749"/>
    <m/>
    <x v="0"/>
    <n v="2"/>
    <n v="2"/>
    <n v="0"/>
    <m/>
  </r>
  <r>
    <x v="2"/>
    <x v="750"/>
    <m/>
    <x v="0"/>
    <n v="353"/>
    <n v="264"/>
    <n v="0"/>
    <m/>
  </r>
  <r>
    <x v="2"/>
    <x v="751"/>
    <m/>
    <x v="0"/>
    <n v="225"/>
    <n v="223"/>
    <n v="0"/>
    <m/>
  </r>
  <r>
    <x v="2"/>
    <x v="752"/>
    <m/>
    <x v="0"/>
    <n v="11"/>
    <n v="11"/>
    <n v="0"/>
    <m/>
  </r>
  <r>
    <x v="2"/>
    <x v="753"/>
    <m/>
    <x v="0"/>
    <n v="3"/>
    <n v="3"/>
    <n v="0"/>
    <m/>
  </r>
  <r>
    <x v="2"/>
    <x v="754"/>
    <m/>
    <x v="0"/>
    <n v="39"/>
    <n v="38"/>
    <n v="0"/>
    <m/>
  </r>
  <r>
    <x v="2"/>
    <x v="755"/>
    <m/>
    <x v="0"/>
    <n v="5"/>
    <n v="5"/>
    <n v="0"/>
    <m/>
  </r>
  <r>
    <x v="2"/>
    <x v="757"/>
    <m/>
    <x v="0"/>
    <n v="30"/>
    <n v="30"/>
    <n v="0"/>
    <m/>
  </r>
  <r>
    <x v="2"/>
    <x v="758"/>
    <m/>
    <x v="0"/>
    <n v="81"/>
    <n v="80"/>
    <n v="0"/>
    <m/>
  </r>
  <r>
    <x v="2"/>
    <x v="759"/>
    <m/>
    <x v="0"/>
    <n v="92"/>
    <n v="87"/>
    <n v="0"/>
    <m/>
  </r>
  <r>
    <x v="2"/>
    <x v="760"/>
    <m/>
    <x v="0"/>
    <n v="31"/>
    <n v="31"/>
    <n v="0"/>
    <m/>
  </r>
  <r>
    <x v="2"/>
    <x v="762"/>
    <m/>
    <x v="0"/>
    <n v="130"/>
    <n v="125"/>
    <n v="0"/>
    <m/>
  </r>
  <r>
    <x v="2"/>
    <x v="763"/>
    <m/>
    <x v="0"/>
    <n v="101"/>
    <n v="98"/>
    <n v="0"/>
    <m/>
  </r>
  <r>
    <x v="2"/>
    <x v="764"/>
    <m/>
    <x v="0"/>
    <n v="57"/>
    <n v="56"/>
    <n v="0"/>
    <m/>
  </r>
  <r>
    <x v="2"/>
    <x v="765"/>
    <m/>
    <x v="0"/>
    <n v="92"/>
    <n v="91"/>
    <n v="0"/>
    <m/>
  </r>
  <r>
    <x v="2"/>
    <x v="766"/>
    <m/>
    <x v="0"/>
    <n v="132"/>
    <n v="131"/>
    <n v="0"/>
    <m/>
  </r>
  <r>
    <x v="2"/>
    <x v="767"/>
    <m/>
    <x v="0"/>
    <n v="51"/>
    <n v="49"/>
    <n v="0"/>
    <m/>
  </r>
  <r>
    <x v="2"/>
    <x v="768"/>
    <m/>
    <x v="0"/>
    <n v="58"/>
    <n v="56"/>
    <n v="0"/>
    <m/>
  </r>
  <r>
    <x v="2"/>
    <x v="769"/>
    <m/>
    <x v="0"/>
    <n v="43"/>
    <n v="43"/>
    <n v="0"/>
    <m/>
  </r>
  <r>
    <x v="2"/>
    <x v="770"/>
    <m/>
    <x v="0"/>
    <n v="51"/>
    <n v="51"/>
    <n v="0"/>
    <m/>
  </r>
  <r>
    <x v="2"/>
    <x v="771"/>
    <m/>
    <x v="0"/>
    <n v="1764"/>
    <n v="1211"/>
    <n v="0"/>
    <m/>
  </r>
  <r>
    <x v="2"/>
    <x v="772"/>
    <m/>
    <x v="0"/>
    <n v="1367"/>
    <n v="1293"/>
    <n v="0"/>
    <m/>
  </r>
  <r>
    <x v="2"/>
    <x v="773"/>
    <m/>
    <x v="0"/>
    <n v="67579"/>
    <n v="395"/>
    <n v="0"/>
    <m/>
  </r>
  <r>
    <x v="2"/>
    <x v="774"/>
    <m/>
    <x v="0"/>
    <n v="577"/>
    <n v="571"/>
    <n v="0"/>
    <m/>
  </r>
  <r>
    <x v="2"/>
    <x v="775"/>
    <m/>
    <x v="0"/>
    <n v="230"/>
    <n v="205"/>
    <n v="0"/>
    <m/>
  </r>
  <r>
    <x v="2"/>
    <x v="776"/>
    <m/>
    <x v="0"/>
    <n v="253"/>
    <n v="251"/>
    <n v="0"/>
    <m/>
  </r>
  <r>
    <x v="2"/>
    <x v="777"/>
    <m/>
    <x v="0"/>
    <n v="667"/>
    <n v="438"/>
    <n v="0"/>
    <m/>
  </r>
  <r>
    <x v="2"/>
    <x v="778"/>
    <m/>
    <x v="0"/>
    <n v="1294"/>
    <n v="905"/>
    <n v="0"/>
    <m/>
  </r>
  <r>
    <x v="2"/>
    <x v="779"/>
    <m/>
    <x v="0"/>
    <n v="234"/>
    <n v="230"/>
    <n v="0"/>
    <m/>
  </r>
  <r>
    <x v="2"/>
    <x v="780"/>
    <m/>
    <x v="0"/>
    <n v="5"/>
    <n v="5"/>
    <n v="0"/>
    <m/>
  </r>
  <r>
    <x v="2"/>
    <x v="781"/>
    <m/>
    <x v="0"/>
    <n v="190"/>
    <n v="188"/>
    <n v="0"/>
    <m/>
  </r>
  <r>
    <x v="2"/>
    <x v="783"/>
    <m/>
    <x v="0"/>
    <n v="295"/>
    <n v="295"/>
    <n v="0"/>
    <m/>
  </r>
  <r>
    <x v="2"/>
    <x v="784"/>
    <m/>
    <x v="0"/>
    <n v="354"/>
    <n v="348"/>
    <n v="0"/>
    <m/>
  </r>
  <r>
    <x v="2"/>
    <x v="785"/>
    <m/>
    <x v="0"/>
    <n v="1048"/>
    <n v="829"/>
    <n v="0"/>
    <m/>
  </r>
  <r>
    <x v="2"/>
    <x v="786"/>
    <m/>
    <x v="0"/>
    <n v="269"/>
    <n v="260"/>
    <n v="0"/>
    <m/>
  </r>
  <r>
    <x v="2"/>
    <x v="787"/>
    <m/>
    <x v="0"/>
    <n v="195"/>
    <n v="191"/>
    <n v="0"/>
    <m/>
  </r>
  <r>
    <x v="2"/>
    <x v="789"/>
    <m/>
    <x v="0"/>
    <n v="112"/>
    <n v="90"/>
    <n v="0"/>
    <m/>
  </r>
  <r>
    <x v="2"/>
    <x v="790"/>
    <m/>
    <x v="0"/>
    <n v="10"/>
    <n v="10"/>
    <n v="0"/>
    <m/>
  </r>
  <r>
    <x v="2"/>
    <x v="791"/>
    <m/>
    <x v="0"/>
    <n v="387"/>
    <n v="320"/>
    <n v="0"/>
    <m/>
  </r>
  <r>
    <x v="2"/>
    <x v="791"/>
    <m/>
    <x v="1"/>
    <n v="6"/>
    <n v="5"/>
    <n v="1275.75"/>
    <m/>
  </r>
  <r>
    <x v="2"/>
    <x v="792"/>
    <m/>
    <x v="0"/>
    <n v="170"/>
    <n v="165"/>
    <n v="0"/>
    <m/>
  </r>
  <r>
    <x v="2"/>
    <x v="792"/>
    <m/>
    <x v="1"/>
    <n v="3"/>
    <n v="3"/>
    <n v="765.45"/>
    <m/>
  </r>
  <r>
    <x v="2"/>
    <x v="793"/>
    <m/>
    <x v="0"/>
    <n v="3"/>
    <n v="3"/>
    <n v="0"/>
    <m/>
  </r>
  <r>
    <x v="2"/>
    <x v="794"/>
    <m/>
    <x v="0"/>
    <n v="8"/>
    <n v="8"/>
    <n v="0"/>
    <m/>
  </r>
  <r>
    <x v="2"/>
    <x v="795"/>
    <m/>
    <x v="0"/>
    <n v="143"/>
    <n v="133"/>
    <n v="0"/>
    <m/>
  </r>
  <r>
    <x v="2"/>
    <x v="796"/>
    <m/>
    <x v="0"/>
    <n v="2"/>
    <n v="2"/>
    <n v="0"/>
    <m/>
  </r>
  <r>
    <x v="2"/>
    <x v="797"/>
    <m/>
    <x v="0"/>
    <n v="12"/>
    <n v="12"/>
    <n v="0"/>
    <m/>
  </r>
  <r>
    <x v="2"/>
    <x v="798"/>
    <m/>
    <x v="0"/>
    <n v="120"/>
    <n v="117"/>
    <n v="0"/>
    <m/>
  </r>
  <r>
    <x v="2"/>
    <x v="800"/>
    <m/>
    <x v="0"/>
    <n v="2"/>
    <n v="2"/>
    <n v="0"/>
    <m/>
  </r>
  <r>
    <x v="2"/>
    <x v="801"/>
    <m/>
    <x v="0"/>
    <n v="4"/>
    <n v="4"/>
    <n v="0"/>
    <m/>
  </r>
  <r>
    <x v="2"/>
    <x v="803"/>
    <m/>
    <x v="0"/>
    <n v="11"/>
    <n v="10"/>
    <n v="0"/>
    <m/>
  </r>
  <r>
    <x v="2"/>
    <x v="804"/>
    <m/>
    <x v="0"/>
    <n v="1"/>
    <n v="1"/>
    <n v="0"/>
    <m/>
  </r>
  <r>
    <x v="2"/>
    <x v="805"/>
    <m/>
    <x v="0"/>
    <n v="100"/>
    <n v="100"/>
    <n v="0"/>
    <m/>
  </r>
  <r>
    <x v="2"/>
    <x v="806"/>
    <m/>
    <x v="0"/>
    <n v="45"/>
    <n v="45"/>
    <n v="0"/>
    <m/>
  </r>
  <r>
    <x v="2"/>
    <x v="807"/>
    <m/>
    <x v="0"/>
    <n v="2"/>
    <n v="2"/>
    <n v="0"/>
    <m/>
  </r>
  <r>
    <x v="2"/>
    <x v="809"/>
    <m/>
    <x v="0"/>
    <n v="79"/>
    <n v="78"/>
    <n v="0"/>
    <m/>
  </r>
  <r>
    <x v="2"/>
    <x v="810"/>
    <m/>
    <x v="0"/>
    <n v="5"/>
    <n v="5"/>
    <n v="0"/>
    <m/>
  </r>
  <r>
    <x v="2"/>
    <x v="812"/>
    <m/>
    <x v="0"/>
    <n v="2"/>
    <n v="2"/>
    <n v="0"/>
    <m/>
  </r>
  <r>
    <x v="2"/>
    <x v="814"/>
    <m/>
    <x v="0"/>
    <n v="4"/>
    <n v="4"/>
    <n v="0"/>
    <m/>
  </r>
  <r>
    <x v="2"/>
    <x v="1287"/>
    <m/>
    <x v="0"/>
    <n v="2"/>
    <n v="2"/>
    <n v="0"/>
    <m/>
  </r>
  <r>
    <x v="2"/>
    <x v="1275"/>
    <m/>
    <x v="0"/>
    <n v="2"/>
    <n v="1"/>
    <n v="0"/>
    <m/>
  </r>
  <r>
    <x v="2"/>
    <x v="816"/>
    <m/>
    <x v="0"/>
    <n v="38"/>
    <n v="38"/>
    <n v="0"/>
    <m/>
  </r>
  <r>
    <x v="2"/>
    <x v="817"/>
    <m/>
    <x v="0"/>
    <n v="4"/>
    <n v="4"/>
    <n v="0"/>
    <m/>
  </r>
  <r>
    <x v="2"/>
    <x v="818"/>
    <m/>
    <x v="0"/>
    <n v="2"/>
    <n v="2"/>
    <n v="0"/>
    <m/>
  </r>
  <r>
    <x v="2"/>
    <x v="819"/>
    <m/>
    <x v="0"/>
    <n v="1"/>
    <n v="1"/>
    <n v="0"/>
    <m/>
  </r>
  <r>
    <x v="2"/>
    <x v="821"/>
    <m/>
    <x v="0"/>
    <n v="6"/>
    <n v="6"/>
    <n v="0"/>
    <m/>
  </r>
  <r>
    <x v="2"/>
    <x v="822"/>
    <m/>
    <x v="0"/>
    <n v="138"/>
    <n v="127"/>
    <n v="0"/>
    <m/>
  </r>
  <r>
    <x v="2"/>
    <x v="823"/>
    <m/>
    <x v="0"/>
    <n v="528"/>
    <n v="382"/>
    <n v="0"/>
    <m/>
  </r>
  <r>
    <x v="2"/>
    <x v="824"/>
    <m/>
    <x v="0"/>
    <n v="76"/>
    <n v="75"/>
    <n v="0"/>
    <m/>
  </r>
  <r>
    <x v="2"/>
    <x v="825"/>
    <m/>
    <x v="0"/>
    <n v="212"/>
    <n v="208"/>
    <n v="0"/>
    <m/>
  </r>
  <r>
    <x v="2"/>
    <x v="826"/>
    <m/>
    <x v="0"/>
    <n v="249"/>
    <n v="205"/>
    <n v="0"/>
    <m/>
  </r>
  <r>
    <x v="2"/>
    <x v="827"/>
    <m/>
    <x v="0"/>
    <n v="126"/>
    <n v="122"/>
    <n v="0"/>
    <m/>
  </r>
  <r>
    <x v="2"/>
    <x v="828"/>
    <m/>
    <x v="0"/>
    <n v="149"/>
    <n v="93"/>
    <n v="0"/>
    <m/>
  </r>
  <r>
    <x v="2"/>
    <x v="828"/>
    <m/>
    <x v="1"/>
    <n v="21"/>
    <n v="21"/>
    <n v="5358.15"/>
    <m/>
  </r>
  <r>
    <x v="2"/>
    <x v="831"/>
    <m/>
    <x v="0"/>
    <n v="4"/>
    <n v="3"/>
    <n v="0"/>
    <m/>
  </r>
  <r>
    <x v="2"/>
    <x v="832"/>
    <m/>
    <x v="0"/>
    <n v="65"/>
    <n v="65"/>
    <n v="0"/>
    <m/>
  </r>
  <r>
    <x v="2"/>
    <x v="834"/>
    <m/>
    <x v="0"/>
    <n v="117"/>
    <n v="116"/>
    <n v="0"/>
    <m/>
  </r>
  <r>
    <x v="2"/>
    <x v="835"/>
    <m/>
    <x v="0"/>
    <n v="344"/>
    <n v="235"/>
    <n v="0"/>
    <m/>
  </r>
  <r>
    <x v="2"/>
    <x v="836"/>
    <m/>
    <x v="0"/>
    <n v="157"/>
    <n v="150"/>
    <n v="0"/>
    <m/>
  </r>
  <r>
    <x v="2"/>
    <x v="837"/>
    <m/>
    <x v="0"/>
    <n v="17"/>
    <n v="17"/>
    <n v="0"/>
    <m/>
  </r>
  <r>
    <x v="2"/>
    <x v="838"/>
    <m/>
    <x v="0"/>
    <n v="1"/>
    <n v="1"/>
    <n v="0"/>
    <m/>
  </r>
  <r>
    <x v="2"/>
    <x v="839"/>
    <m/>
    <x v="0"/>
    <n v="108"/>
    <n v="101"/>
    <n v="0"/>
    <m/>
  </r>
  <r>
    <x v="2"/>
    <x v="840"/>
    <m/>
    <x v="0"/>
    <n v="2"/>
    <n v="2"/>
    <n v="0"/>
    <m/>
  </r>
  <r>
    <x v="2"/>
    <x v="841"/>
    <m/>
    <x v="0"/>
    <n v="76"/>
    <n v="75"/>
    <n v="0"/>
    <m/>
  </r>
  <r>
    <x v="2"/>
    <x v="842"/>
    <m/>
    <x v="0"/>
    <n v="121"/>
    <n v="114"/>
    <n v="0"/>
    <m/>
  </r>
  <r>
    <x v="2"/>
    <x v="843"/>
    <m/>
    <x v="0"/>
    <n v="61"/>
    <n v="61"/>
    <n v="0"/>
    <m/>
  </r>
  <r>
    <x v="2"/>
    <x v="844"/>
    <m/>
    <x v="0"/>
    <n v="29743"/>
    <n v="159"/>
    <n v="0"/>
    <m/>
  </r>
  <r>
    <x v="2"/>
    <x v="845"/>
    <m/>
    <x v="0"/>
    <n v="3"/>
    <n v="3"/>
    <n v="0"/>
    <m/>
  </r>
  <r>
    <x v="2"/>
    <x v="846"/>
    <m/>
    <x v="0"/>
    <n v="111"/>
    <n v="110"/>
    <n v="0"/>
    <m/>
  </r>
  <r>
    <x v="2"/>
    <x v="847"/>
    <m/>
    <x v="0"/>
    <n v="126"/>
    <n v="120"/>
    <n v="0"/>
    <m/>
  </r>
  <r>
    <x v="2"/>
    <x v="848"/>
    <m/>
    <x v="0"/>
    <n v="105"/>
    <n v="105"/>
    <n v="0"/>
    <m/>
  </r>
  <r>
    <x v="2"/>
    <x v="848"/>
    <m/>
    <x v="1"/>
    <n v="28"/>
    <n v="28"/>
    <n v="7144.2"/>
    <m/>
  </r>
  <r>
    <x v="2"/>
    <x v="849"/>
    <m/>
    <x v="0"/>
    <n v="89"/>
    <n v="80"/>
    <n v="0"/>
    <m/>
  </r>
  <r>
    <x v="2"/>
    <x v="850"/>
    <m/>
    <x v="0"/>
    <n v="94"/>
    <n v="88"/>
    <n v="0"/>
    <m/>
  </r>
  <r>
    <x v="2"/>
    <x v="851"/>
    <m/>
    <x v="0"/>
    <n v="66"/>
    <n v="61"/>
    <n v="0"/>
    <m/>
  </r>
  <r>
    <x v="2"/>
    <x v="851"/>
    <m/>
    <x v="1"/>
    <n v="1"/>
    <n v="1"/>
    <n v="255.15"/>
    <m/>
  </r>
  <r>
    <x v="2"/>
    <x v="853"/>
    <m/>
    <x v="0"/>
    <n v="93"/>
    <n v="91"/>
    <n v="0"/>
    <m/>
  </r>
  <r>
    <x v="2"/>
    <x v="854"/>
    <m/>
    <x v="0"/>
    <n v="43"/>
    <n v="42"/>
    <n v="0"/>
    <m/>
  </r>
  <r>
    <x v="2"/>
    <x v="855"/>
    <m/>
    <x v="1"/>
    <n v="6"/>
    <n v="6"/>
    <n v="1530.9"/>
    <m/>
  </r>
  <r>
    <x v="2"/>
    <x v="856"/>
    <m/>
    <x v="0"/>
    <n v="108"/>
    <n v="107"/>
    <n v="0"/>
    <m/>
  </r>
  <r>
    <x v="2"/>
    <x v="856"/>
    <m/>
    <x v="1"/>
    <n v="1"/>
    <n v="1"/>
    <n v="255.15"/>
    <m/>
  </r>
  <r>
    <x v="2"/>
    <x v="857"/>
    <m/>
    <x v="0"/>
    <n v="44"/>
    <n v="38"/>
    <n v="0"/>
    <m/>
  </r>
  <r>
    <x v="2"/>
    <x v="858"/>
    <m/>
    <x v="0"/>
    <n v="19"/>
    <n v="19"/>
    <n v="0"/>
    <m/>
  </r>
  <r>
    <x v="2"/>
    <x v="859"/>
    <m/>
    <x v="0"/>
    <n v="64"/>
    <n v="63"/>
    <n v="0"/>
    <m/>
  </r>
  <r>
    <x v="2"/>
    <x v="860"/>
    <m/>
    <x v="0"/>
    <n v="64"/>
    <n v="64"/>
    <n v="0"/>
    <m/>
  </r>
  <r>
    <x v="2"/>
    <x v="862"/>
    <m/>
    <x v="0"/>
    <n v="40"/>
    <n v="40"/>
    <n v="0"/>
    <m/>
  </r>
  <r>
    <x v="2"/>
    <x v="863"/>
    <m/>
    <x v="0"/>
    <n v="8"/>
    <n v="7"/>
    <n v="0"/>
    <m/>
  </r>
  <r>
    <x v="2"/>
    <x v="864"/>
    <m/>
    <x v="0"/>
    <n v="13"/>
    <n v="13"/>
    <n v="0"/>
    <m/>
  </r>
  <r>
    <x v="2"/>
    <x v="865"/>
    <m/>
    <x v="0"/>
    <n v="36"/>
    <n v="36"/>
    <n v="0"/>
    <m/>
  </r>
  <r>
    <x v="2"/>
    <x v="868"/>
    <m/>
    <x v="0"/>
    <n v="11"/>
    <n v="11"/>
    <n v="0"/>
    <m/>
  </r>
  <r>
    <x v="2"/>
    <x v="869"/>
    <m/>
    <x v="0"/>
    <n v="3"/>
    <n v="3"/>
    <n v="0"/>
    <m/>
  </r>
  <r>
    <x v="2"/>
    <x v="1288"/>
    <m/>
    <x v="0"/>
    <n v="1"/>
    <n v="1"/>
    <n v="0"/>
    <m/>
  </r>
  <r>
    <x v="2"/>
    <x v="871"/>
    <m/>
    <x v="0"/>
    <n v="261"/>
    <n v="253"/>
    <n v="0"/>
    <m/>
  </r>
  <r>
    <x v="2"/>
    <x v="872"/>
    <m/>
    <x v="0"/>
    <n v="1"/>
    <n v="1"/>
    <n v="0"/>
    <m/>
  </r>
  <r>
    <x v="2"/>
    <x v="873"/>
    <m/>
    <x v="0"/>
    <n v="74"/>
    <n v="68"/>
    <n v="0"/>
    <m/>
  </r>
  <r>
    <x v="2"/>
    <x v="873"/>
    <m/>
    <x v="1"/>
    <n v="1"/>
    <n v="1"/>
    <n v="255.15"/>
    <m/>
  </r>
  <r>
    <x v="2"/>
    <x v="874"/>
    <m/>
    <x v="0"/>
    <n v="78"/>
    <n v="71"/>
    <n v="0"/>
    <m/>
  </r>
  <r>
    <x v="2"/>
    <x v="875"/>
    <m/>
    <x v="0"/>
    <n v="4"/>
    <n v="4"/>
    <n v="0"/>
    <m/>
  </r>
  <r>
    <x v="2"/>
    <x v="876"/>
    <m/>
    <x v="0"/>
    <n v="13"/>
    <n v="6"/>
    <n v="0"/>
    <m/>
  </r>
  <r>
    <x v="2"/>
    <x v="877"/>
    <m/>
    <x v="0"/>
    <n v="39"/>
    <n v="31"/>
    <n v="0"/>
    <m/>
  </r>
  <r>
    <x v="2"/>
    <x v="878"/>
    <m/>
    <x v="0"/>
    <n v="8"/>
    <n v="8"/>
    <n v="0"/>
    <m/>
  </r>
  <r>
    <x v="2"/>
    <x v="879"/>
    <m/>
    <x v="0"/>
    <n v="46"/>
    <n v="34"/>
    <n v="0"/>
    <m/>
  </r>
  <r>
    <x v="2"/>
    <x v="880"/>
    <m/>
    <x v="0"/>
    <n v="8"/>
    <n v="4"/>
    <n v="0"/>
    <m/>
  </r>
  <r>
    <x v="2"/>
    <x v="881"/>
    <m/>
    <x v="0"/>
    <n v="54"/>
    <n v="44"/>
    <n v="0"/>
    <m/>
  </r>
  <r>
    <x v="2"/>
    <x v="882"/>
    <m/>
    <x v="0"/>
    <n v="123"/>
    <n v="105"/>
    <n v="0"/>
    <m/>
  </r>
  <r>
    <x v="2"/>
    <x v="883"/>
    <m/>
    <x v="0"/>
    <n v="23"/>
    <n v="22"/>
    <n v="0"/>
    <m/>
  </r>
  <r>
    <x v="2"/>
    <x v="884"/>
    <m/>
    <x v="0"/>
    <n v="7"/>
    <n v="5"/>
    <n v="0"/>
    <m/>
  </r>
  <r>
    <x v="2"/>
    <x v="885"/>
    <m/>
    <x v="0"/>
    <n v="27"/>
    <n v="20"/>
    <n v="0"/>
    <m/>
  </r>
  <r>
    <x v="2"/>
    <x v="886"/>
    <m/>
    <x v="0"/>
    <n v="9"/>
    <n v="9"/>
    <n v="0"/>
    <m/>
  </r>
  <r>
    <x v="2"/>
    <x v="887"/>
    <m/>
    <x v="0"/>
    <n v="6"/>
    <n v="6"/>
    <n v="0"/>
    <m/>
  </r>
  <r>
    <x v="2"/>
    <x v="888"/>
    <m/>
    <x v="0"/>
    <n v="8"/>
    <n v="8"/>
    <n v="0"/>
    <m/>
  </r>
  <r>
    <x v="2"/>
    <x v="889"/>
    <m/>
    <x v="0"/>
    <n v="80"/>
    <n v="69"/>
    <n v="0"/>
    <m/>
  </r>
  <r>
    <x v="2"/>
    <x v="890"/>
    <m/>
    <x v="0"/>
    <n v="39"/>
    <n v="27"/>
    <n v="0"/>
    <m/>
  </r>
  <r>
    <x v="2"/>
    <x v="892"/>
    <m/>
    <x v="0"/>
    <n v="23"/>
    <n v="23"/>
    <n v="0"/>
    <m/>
  </r>
  <r>
    <x v="2"/>
    <x v="893"/>
    <m/>
    <x v="0"/>
    <n v="55"/>
    <n v="50"/>
    <n v="0"/>
    <m/>
  </r>
  <r>
    <x v="2"/>
    <x v="894"/>
    <m/>
    <x v="0"/>
    <n v="4"/>
    <n v="3"/>
    <n v="0"/>
    <m/>
  </r>
  <r>
    <x v="2"/>
    <x v="895"/>
    <m/>
    <x v="0"/>
    <n v="71"/>
    <n v="64"/>
    <n v="0"/>
    <m/>
  </r>
  <r>
    <x v="2"/>
    <x v="896"/>
    <m/>
    <x v="0"/>
    <n v="91"/>
    <n v="79"/>
    <n v="0"/>
    <m/>
  </r>
  <r>
    <x v="2"/>
    <x v="897"/>
    <m/>
    <x v="0"/>
    <n v="21"/>
    <n v="21"/>
    <n v="0"/>
    <m/>
  </r>
  <r>
    <x v="2"/>
    <x v="898"/>
    <m/>
    <x v="0"/>
    <n v="44"/>
    <n v="34"/>
    <n v="0"/>
    <m/>
  </r>
  <r>
    <x v="2"/>
    <x v="899"/>
    <m/>
    <x v="0"/>
    <n v="8"/>
    <n v="8"/>
    <n v="0"/>
    <m/>
  </r>
  <r>
    <x v="2"/>
    <x v="900"/>
    <m/>
    <x v="0"/>
    <n v="4"/>
    <n v="4"/>
    <n v="0"/>
    <m/>
  </r>
  <r>
    <x v="2"/>
    <x v="901"/>
    <m/>
    <x v="0"/>
    <n v="2"/>
    <n v="2"/>
    <n v="0"/>
    <m/>
  </r>
  <r>
    <x v="2"/>
    <x v="903"/>
    <m/>
    <x v="0"/>
    <n v="25"/>
    <n v="25"/>
    <n v="0"/>
    <m/>
  </r>
  <r>
    <x v="2"/>
    <x v="904"/>
    <m/>
    <x v="0"/>
    <n v="29"/>
    <n v="25"/>
    <n v="0"/>
    <m/>
  </r>
  <r>
    <x v="2"/>
    <x v="905"/>
    <m/>
    <x v="0"/>
    <n v="2"/>
    <n v="2"/>
    <n v="0"/>
    <m/>
  </r>
  <r>
    <x v="2"/>
    <x v="906"/>
    <m/>
    <x v="0"/>
    <n v="3"/>
    <n v="3"/>
    <n v="0"/>
    <m/>
  </r>
  <r>
    <x v="2"/>
    <x v="907"/>
    <m/>
    <x v="0"/>
    <n v="4"/>
    <n v="4"/>
    <n v="0"/>
    <m/>
  </r>
  <r>
    <x v="2"/>
    <x v="908"/>
    <m/>
    <x v="0"/>
    <n v="37"/>
    <n v="32"/>
    <n v="0"/>
    <m/>
  </r>
  <r>
    <x v="2"/>
    <x v="910"/>
    <m/>
    <x v="0"/>
    <n v="6"/>
    <n v="6"/>
    <n v="0"/>
    <m/>
  </r>
  <r>
    <x v="2"/>
    <x v="911"/>
    <m/>
    <x v="0"/>
    <n v="12"/>
    <n v="8"/>
    <n v="0"/>
    <m/>
  </r>
  <r>
    <x v="2"/>
    <x v="912"/>
    <m/>
    <x v="0"/>
    <n v="7"/>
    <n v="7"/>
    <n v="0"/>
    <m/>
  </r>
  <r>
    <x v="2"/>
    <x v="913"/>
    <m/>
    <x v="0"/>
    <n v="48"/>
    <n v="37"/>
    <n v="0"/>
    <m/>
  </r>
  <r>
    <x v="2"/>
    <x v="914"/>
    <m/>
    <x v="0"/>
    <n v="17"/>
    <n v="17"/>
    <n v="0"/>
    <m/>
  </r>
  <r>
    <x v="2"/>
    <x v="915"/>
    <m/>
    <x v="0"/>
    <n v="57"/>
    <n v="50"/>
    <n v="0"/>
    <m/>
  </r>
  <r>
    <x v="2"/>
    <x v="916"/>
    <m/>
    <x v="0"/>
    <n v="152"/>
    <n v="138"/>
    <n v="0"/>
    <m/>
  </r>
  <r>
    <x v="2"/>
    <x v="917"/>
    <m/>
    <x v="0"/>
    <n v="104"/>
    <n v="84"/>
    <n v="0"/>
    <m/>
  </r>
  <r>
    <x v="2"/>
    <x v="918"/>
    <m/>
    <x v="0"/>
    <n v="13"/>
    <n v="13"/>
    <n v="0"/>
    <m/>
  </r>
  <r>
    <x v="2"/>
    <x v="919"/>
    <m/>
    <x v="0"/>
    <n v="32"/>
    <n v="27"/>
    <n v="0"/>
    <m/>
  </r>
  <r>
    <x v="2"/>
    <x v="920"/>
    <m/>
    <x v="0"/>
    <n v="60"/>
    <n v="59"/>
    <n v="0"/>
    <m/>
  </r>
  <r>
    <x v="2"/>
    <x v="921"/>
    <m/>
    <x v="0"/>
    <n v="3"/>
    <n v="3"/>
    <n v="0"/>
    <m/>
  </r>
  <r>
    <x v="2"/>
    <x v="922"/>
    <m/>
    <x v="0"/>
    <n v="39"/>
    <n v="30"/>
    <n v="0"/>
    <m/>
  </r>
  <r>
    <x v="2"/>
    <x v="923"/>
    <m/>
    <x v="0"/>
    <n v="6"/>
    <n v="5"/>
    <n v="0"/>
    <m/>
  </r>
  <r>
    <x v="2"/>
    <x v="924"/>
    <m/>
    <x v="0"/>
    <n v="44"/>
    <n v="34"/>
    <n v="0"/>
    <m/>
  </r>
  <r>
    <x v="2"/>
    <x v="925"/>
    <m/>
    <x v="0"/>
    <n v="32"/>
    <n v="29"/>
    <n v="0"/>
    <m/>
  </r>
  <r>
    <x v="2"/>
    <x v="926"/>
    <m/>
    <x v="0"/>
    <n v="39"/>
    <n v="36"/>
    <n v="0"/>
    <m/>
  </r>
  <r>
    <x v="2"/>
    <x v="927"/>
    <m/>
    <x v="0"/>
    <n v="59"/>
    <n v="52"/>
    <n v="0"/>
    <m/>
  </r>
  <r>
    <x v="2"/>
    <x v="928"/>
    <m/>
    <x v="0"/>
    <n v="42"/>
    <n v="37"/>
    <n v="0"/>
    <m/>
  </r>
  <r>
    <x v="2"/>
    <x v="929"/>
    <m/>
    <x v="0"/>
    <n v="3"/>
    <n v="3"/>
    <n v="0"/>
    <m/>
  </r>
  <r>
    <x v="2"/>
    <x v="930"/>
    <m/>
    <x v="0"/>
    <n v="65"/>
    <n v="50"/>
    <n v="0"/>
    <m/>
  </r>
  <r>
    <x v="2"/>
    <x v="931"/>
    <m/>
    <x v="0"/>
    <n v="68"/>
    <n v="51"/>
    <n v="0"/>
    <m/>
  </r>
  <r>
    <x v="2"/>
    <x v="932"/>
    <m/>
    <x v="0"/>
    <n v="81"/>
    <n v="67"/>
    <n v="0"/>
    <m/>
  </r>
  <r>
    <x v="2"/>
    <x v="933"/>
    <m/>
    <x v="0"/>
    <n v="57"/>
    <n v="53"/>
    <n v="0"/>
    <m/>
  </r>
  <r>
    <x v="2"/>
    <x v="934"/>
    <m/>
    <x v="0"/>
    <n v="60"/>
    <n v="60"/>
    <n v="0"/>
    <m/>
  </r>
  <r>
    <x v="2"/>
    <x v="935"/>
    <m/>
    <x v="0"/>
    <n v="146"/>
    <n v="143"/>
    <n v="0"/>
    <m/>
  </r>
  <r>
    <x v="2"/>
    <x v="936"/>
    <m/>
    <x v="0"/>
    <n v="65"/>
    <n v="63"/>
    <n v="0"/>
    <m/>
  </r>
  <r>
    <x v="2"/>
    <x v="938"/>
    <m/>
    <x v="0"/>
    <n v="13"/>
    <n v="11"/>
    <n v="0"/>
    <m/>
  </r>
  <r>
    <x v="2"/>
    <x v="939"/>
    <m/>
    <x v="0"/>
    <n v="291"/>
    <n v="285"/>
    <n v="0"/>
    <m/>
  </r>
  <r>
    <x v="2"/>
    <x v="940"/>
    <m/>
    <x v="0"/>
    <n v="19"/>
    <n v="19"/>
    <n v="0"/>
    <m/>
  </r>
  <r>
    <x v="2"/>
    <x v="941"/>
    <m/>
    <x v="0"/>
    <n v="92"/>
    <n v="88"/>
    <n v="0"/>
    <m/>
  </r>
  <r>
    <x v="2"/>
    <x v="942"/>
    <m/>
    <x v="0"/>
    <n v="252"/>
    <n v="252"/>
    <n v="0"/>
    <m/>
  </r>
  <r>
    <x v="2"/>
    <x v="943"/>
    <m/>
    <x v="0"/>
    <n v="18"/>
    <n v="18"/>
    <n v="0"/>
    <m/>
  </r>
  <r>
    <x v="2"/>
    <x v="944"/>
    <m/>
    <x v="0"/>
    <n v="26"/>
    <n v="26"/>
    <n v="0"/>
    <m/>
  </r>
  <r>
    <x v="2"/>
    <x v="945"/>
    <m/>
    <x v="0"/>
    <n v="132"/>
    <n v="119"/>
    <n v="0"/>
    <m/>
  </r>
  <r>
    <x v="2"/>
    <x v="946"/>
    <m/>
    <x v="0"/>
    <n v="26"/>
    <n v="24"/>
    <n v="0"/>
    <m/>
  </r>
  <r>
    <x v="2"/>
    <x v="947"/>
    <m/>
    <x v="0"/>
    <n v="61"/>
    <n v="60"/>
    <n v="0"/>
    <m/>
  </r>
  <r>
    <x v="2"/>
    <x v="948"/>
    <m/>
    <x v="0"/>
    <n v="31"/>
    <n v="30"/>
    <n v="0"/>
    <m/>
  </r>
  <r>
    <x v="2"/>
    <x v="949"/>
    <m/>
    <x v="0"/>
    <n v="16"/>
    <n v="16"/>
    <n v="0"/>
    <m/>
  </r>
  <r>
    <x v="2"/>
    <x v="950"/>
    <m/>
    <x v="0"/>
    <n v="81"/>
    <n v="80"/>
    <n v="0"/>
    <m/>
  </r>
  <r>
    <x v="2"/>
    <x v="951"/>
    <m/>
    <x v="0"/>
    <n v="276"/>
    <n v="187"/>
    <n v="0"/>
    <m/>
  </r>
  <r>
    <x v="2"/>
    <x v="952"/>
    <m/>
    <x v="0"/>
    <n v="348"/>
    <n v="261"/>
    <n v="0"/>
    <m/>
  </r>
  <r>
    <x v="2"/>
    <x v="953"/>
    <m/>
    <x v="0"/>
    <n v="164"/>
    <n v="162"/>
    <n v="0"/>
    <m/>
  </r>
  <r>
    <x v="2"/>
    <x v="954"/>
    <m/>
    <x v="0"/>
    <n v="29"/>
    <n v="29"/>
    <n v="0"/>
    <m/>
  </r>
  <r>
    <x v="2"/>
    <x v="955"/>
    <m/>
    <x v="0"/>
    <n v="43"/>
    <n v="43"/>
    <n v="0"/>
    <m/>
  </r>
  <r>
    <x v="2"/>
    <x v="956"/>
    <m/>
    <x v="0"/>
    <n v="81"/>
    <n v="81"/>
    <n v="0"/>
    <m/>
  </r>
  <r>
    <x v="2"/>
    <x v="957"/>
    <m/>
    <x v="0"/>
    <n v="90"/>
    <n v="71"/>
    <n v="0"/>
    <m/>
  </r>
  <r>
    <x v="2"/>
    <x v="1289"/>
    <m/>
    <x v="0"/>
    <n v="163"/>
    <n v="159"/>
    <n v="0"/>
    <m/>
  </r>
  <r>
    <x v="2"/>
    <x v="960"/>
    <m/>
    <x v="0"/>
    <n v="8"/>
    <n v="8"/>
    <n v="0"/>
    <m/>
  </r>
  <r>
    <x v="2"/>
    <x v="962"/>
    <m/>
    <x v="0"/>
    <n v="49"/>
    <n v="49"/>
    <n v="0"/>
    <m/>
  </r>
  <r>
    <x v="2"/>
    <x v="964"/>
    <m/>
    <x v="0"/>
    <n v="177"/>
    <n v="162"/>
    <n v="0"/>
    <m/>
  </r>
  <r>
    <x v="2"/>
    <x v="965"/>
    <m/>
    <x v="0"/>
    <n v="7"/>
    <n v="7"/>
    <n v="0"/>
    <m/>
  </r>
  <r>
    <x v="2"/>
    <x v="966"/>
    <m/>
    <x v="0"/>
    <n v="33"/>
    <n v="33"/>
    <n v="0"/>
    <m/>
  </r>
  <r>
    <x v="2"/>
    <x v="967"/>
    <m/>
    <x v="0"/>
    <n v="12"/>
    <n v="11"/>
    <n v="0"/>
    <m/>
  </r>
  <r>
    <x v="2"/>
    <x v="974"/>
    <m/>
    <x v="0"/>
    <n v="2"/>
    <n v="2"/>
    <n v="0"/>
    <m/>
  </r>
  <r>
    <x v="2"/>
    <x v="976"/>
    <m/>
    <x v="0"/>
    <n v="151"/>
    <n v="149"/>
    <n v="0"/>
    <m/>
  </r>
  <r>
    <x v="2"/>
    <x v="977"/>
    <m/>
    <x v="0"/>
    <n v="20"/>
    <n v="18"/>
    <n v="0"/>
    <m/>
  </r>
  <r>
    <x v="2"/>
    <x v="978"/>
    <m/>
    <x v="0"/>
    <n v="187"/>
    <n v="186"/>
    <n v="0"/>
    <m/>
  </r>
  <r>
    <x v="2"/>
    <x v="979"/>
    <m/>
    <x v="0"/>
    <n v="65"/>
    <n v="59"/>
    <n v="0"/>
    <m/>
  </r>
  <r>
    <x v="2"/>
    <x v="980"/>
    <m/>
    <x v="0"/>
    <n v="86"/>
    <n v="83"/>
    <n v="0"/>
    <m/>
  </r>
  <r>
    <x v="2"/>
    <x v="981"/>
    <m/>
    <x v="0"/>
    <n v="26"/>
    <n v="21"/>
    <n v="0"/>
    <m/>
  </r>
  <r>
    <x v="2"/>
    <x v="982"/>
    <m/>
    <x v="0"/>
    <n v="21"/>
    <n v="21"/>
    <n v="0"/>
    <m/>
  </r>
  <r>
    <x v="2"/>
    <x v="983"/>
    <m/>
    <x v="0"/>
    <n v="1"/>
    <n v="1"/>
    <n v="0"/>
    <m/>
  </r>
  <r>
    <x v="2"/>
    <x v="984"/>
    <m/>
    <x v="0"/>
    <n v="16"/>
    <n v="16"/>
    <n v="0"/>
    <m/>
  </r>
  <r>
    <x v="2"/>
    <x v="985"/>
    <m/>
    <x v="0"/>
    <n v="67"/>
    <n v="65"/>
    <n v="0"/>
    <m/>
  </r>
  <r>
    <x v="2"/>
    <x v="1277"/>
    <m/>
    <x v="0"/>
    <n v="5"/>
    <n v="5"/>
    <n v="0"/>
    <m/>
  </r>
  <r>
    <x v="2"/>
    <x v="986"/>
    <m/>
    <x v="0"/>
    <n v="43"/>
    <n v="43"/>
    <n v="0"/>
    <m/>
  </r>
  <r>
    <x v="2"/>
    <x v="987"/>
    <m/>
    <x v="0"/>
    <n v="6"/>
    <n v="6"/>
    <n v="0"/>
    <m/>
  </r>
  <r>
    <x v="2"/>
    <x v="988"/>
    <m/>
    <x v="0"/>
    <n v="20"/>
    <n v="19"/>
    <n v="0"/>
    <m/>
  </r>
  <r>
    <x v="2"/>
    <x v="989"/>
    <m/>
    <x v="0"/>
    <n v="28"/>
    <n v="28"/>
    <n v="0"/>
    <m/>
  </r>
  <r>
    <x v="2"/>
    <x v="991"/>
    <m/>
    <x v="1"/>
    <n v="8"/>
    <n v="8"/>
    <n v="2041.2"/>
    <m/>
  </r>
  <r>
    <x v="2"/>
    <x v="992"/>
    <m/>
    <x v="0"/>
    <n v="28"/>
    <n v="28"/>
    <n v="0"/>
    <m/>
  </r>
  <r>
    <x v="2"/>
    <x v="993"/>
    <m/>
    <x v="0"/>
    <n v="131"/>
    <n v="129"/>
    <n v="0"/>
    <m/>
  </r>
  <r>
    <x v="2"/>
    <x v="994"/>
    <m/>
    <x v="0"/>
    <n v="46"/>
    <n v="46"/>
    <n v="0"/>
    <m/>
  </r>
  <r>
    <x v="2"/>
    <x v="996"/>
    <m/>
    <x v="0"/>
    <n v="22"/>
    <n v="22"/>
    <n v="0"/>
    <m/>
  </r>
  <r>
    <x v="2"/>
    <x v="1000"/>
    <m/>
    <x v="0"/>
    <n v="7"/>
    <n v="7"/>
    <n v="0"/>
    <m/>
  </r>
  <r>
    <x v="2"/>
    <x v="1004"/>
    <m/>
    <x v="0"/>
    <n v="1"/>
    <n v="1"/>
    <n v="0"/>
    <m/>
  </r>
  <r>
    <x v="2"/>
    <x v="1005"/>
    <m/>
    <x v="0"/>
    <n v="49"/>
    <n v="49"/>
    <n v="0"/>
    <m/>
  </r>
  <r>
    <x v="2"/>
    <x v="1006"/>
    <m/>
    <x v="0"/>
    <n v="34"/>
    <n v="29"/>
    <n v="0"/>
    <m/>
  </r>
  <r>
    <x v="2"/>
    <x v="1007"/>
    <m/>
    <x v="0"/>
    <n v="19"/>
    <n v="19"/>
    <n v="0"/>
    <m/>
  </r>
  <r>
    <x v="2"/>
    <x v="1008"/>
    <m/>
    <x v="0"/>
    <n v="8"/>
    <n v="7"/>
    <n v="0"/>
    <m/>
  </r>
  <r>
    <x v="2"/>
    <x v="1009"/>
    <m/>
    <x v="0"/>
    <n v="33"/>
    <n v="31"/>
    <n v="0"/>
    <m/>
  </r>
  <r>
    <x v="2"/>
    <x v="1011"/>
    <m/>
    <x v="0"/>
    <n v="25"/>
    <n v="25"/>
    <n v="0"/>
    <m/>
  </r>
  <r>
    <x v="2"/>
    <x v="1012"/>
    <m/>
    <x v="0"/>
    <n v="2027"/>
    <n v="33"/>
    <n v="0"/>
    <m/>
  </r>
  <r>
    <x v="2"/>
    <x v="1013"/>
    <m/>
    <x v="0"/>
    <n v="43"/>
    <n v="43"/>
    <n v="0"/>
    <m/>
  </r>
  <r>
    <x v="2"/>
    <x v="1278"/>
    <m/>
    <x v="0"/>
    <n v="174"/>
    <n v="166"/>
    <n v="0"/>
    <m/>
  </r>
  <r>
    <x v="2"/>
    <x v="1015"/>
    <m/>
    <x v="0"/>
    <n v="58"/>
    <n v="31"/>
    <n v="0"/>
    <m/>
  </r>
  <r>
    <x v="2"/>
    <x v="1016"/>
    <m/>
    <x v="0"/>
    <n v="23"/>
    <n v="22"/>
    <n v="0"/>
    <m/>
  </r>
  <r>
    <x v="2"/>
    <x v="1017"/>
    <m/>
    <x v="0"/>
    <n v="41"/>
    <n v="41"/>
    <n v="0"/>
    <m/>
  </r>
  <r>
    <x v="2"/>
    <x v="1018"/>
    <m/>
    <x v="0"/>
    <n v="8"/>
    <n v="8"/>
    <n v="0"/>
    <m/>
  </r>
  <r>
    <x v="2"/>
    <x v="1019"/>
    <m/>
    <x v="0"/>
    <n v="39"/>
    <n v="37"/>
    <n v="0"/>
    <m/>
  </r>
  <r>
    <x v="2"/>
    <x v="1020"/>
    <m/>
    <x v="0"/>
    <n v="31"/>
    <n v="31"/>
    <n v="0"/>
    <m/>
  </r>
  <r>
    <x v="2"/>
    <x v="1021"/>
    <m/>
    <x v="0"/>
    <n v="167"/>
    <n v="161"/>
    <n v="0"/>
    <m/>
  </r>
  <r>
    <x v="2"/>
    <x v="1022"/>
    <m/>
    <x v="0"/>
    <n v="65"/>
    <n v="63"/>
    <n v="0"/>
    <m/>
  </r>
  <r>
    <x v="2"/>
    <x v="1023"/>
    <m/>
    <x v="0"/>
    <n v="33"/>
    <n v="31"/>
    <n v="0"/>
    <m/>
  </r>
  <r>
    <x v="2"/>
    <x v="1024"/>
    <m/>
    <x v="0"/>
    <n v="56"/>
    <n v="54"/>
    <n v="0"/>
    <m/>
  </r>
  <r>
    <x v="2"/>
    <x v="1025"/>
    <m/>
    <x v="0"/>
    <n v="114"/>
    <n v="114"/>
    <n v="0"/>
    <m/>
  </r>
  <r>
    <x v="2"/>
    <x v="1026"/>
    <m/>
    <x v="0"/>
    <n v="14"/>
    <n v="14"/>
    <n v="0"/>
    <m/>
  </r>
  <r>
    <x v="2"/>
    <x v="1027"/>
    <m/>
    <x v="0"/>
    <n v="19"/>
    <n v="19"/>
    <n v="0"/>
    <m/>
  </r>
  <r>
    <x v="2"/>
    <x v="1029"/>
    <m/>
    <x v="0"/>
    <n v="3"/>
    <n v="3"/>
    <n v="0"/>
    <m/>
  </r>
  <r>
    <x v="2"/>
    <x v="1030"/>
    <m/>
    <x v="0"/>
    <n v="21"/>
    <n v="21"/>
    <n v="0"/>
    <m/>
  </r>
  <r>
    <x v="2"/>
    <x v="1031"/>
    <m/>
    <x v="0"/>
    <n v="34"/>
    <n v="34"/>
    <n v="0"/>
    <m/>
  </r>
  <r>
    <x v="2"/>
    <x v="1032"/>
    <m/>
    <x v="0"/>
    <n v="50"/>
    <n v="50"/>
    <n v="0"/>
    <m/>
  </r>
  <r>
    <x v="2"/>
    <x v="1033"/>
    <m/>
    <x v="0"/>
    <n v="36"/>
    <n v="36"/>
    <n v="0"/>
    <m/>
  </r>
  <r>
    <x v="2"/>
    <x v="1034"/>
    <m/>
    <x v="0"/>
    <n v="13"/>
    <n v="13"/>
    <n v="0"/>
    <m/>
  </r>
  <r>
    <x v="2"/>
    <x v="1035"/>
    <m/>
    <x v="0"/>
    <n v="16"/>
    <n v="14"/>
    <n v="0"/>
    <m/>
  </r>
  <r>
    <x v="2"/>
    <x v="1036"/>
    <m/>
    <x v="0"/>
    <n v="50"/>
    <n v="37"/>
    <n v="0"/>
    <m/>
  </r>
  <r>
    <x v="2"/>
    <x v="1037"/>
    <m/>
    <x v="0"/>
    <n v="393"/>
    <n v="390"/>
    <n v="0"/>
    <m/>
  </r>
  <r>
    <x v="2"/>
    <x v="1038"/>
    <m/>
    <x v="0"/>
    <n v="25"/>
    <n v="25"/>
    <n v="0"/>
    <m/>
  </r>
  <r>
    <x v="2"/>
    <x v="1039"/>
    <m/>
    <x v="0"/>
    <n v="145"/>
    <n v="145"/>
    <n v="0"/>
    <m/>
  </r>
  <r>
    <x v="2"/>
    <x v="1039"/>
    <m/>
    <x v="1"/>
    <n v="1"/>
    <n v="1"/>
    <n v="255.15"/>
    <m/>
  </r>
  <r>
    <x v="2"/>
    <x v="1040"/>
    <m/>
    <x v="0"/>
    <n v="32"/>
    <n v="30"/>
    <n v="0"/>
    <m/>
  </r>
  <r>
    <x v="2"/>
    <x v="1041"/>
    <m/>
    <x v="0"/>
    <n v="1032"/>
    <n v="821"/>
    <n v="0"/>
    <m/>
  </r>
  <r>
    <x v="2"/>
    <x v="1041"/>
    <m/>
    <x v="1"/>
    <n v="20"/>
    <n v="17"/>
    <n v="4337.55"/>
    <m/>
  </r>
  <r>
    <x v="2"/>
    <x v="1042"/>
    <m/>
    <x v="0"/>
    <n v="23"/>
    <n v="22"/>
    <n v="0"/>
    <m/>
  </r>
  <r>
    <x v="2"/>
    <x v="1043"/>
    <m/>
    <x v="0"/>
    <n v="88"/>
    <n v="85"/>
    <n v="0"/>
    <m/>
  </r>
  <r>
    <x v="2"/>
    <x v="1044"/>
    <m/>
    <x v="0"/>
    <n v="44"/>
    <n v="44"/>
    <n v="0"/>
    <m/>
  </r>
  <r>
    <x v="2"/>
    <x v="1045"/>
    <m/>
    <x v="0"/>
    <n v="73"/>
    <n v="67"/>
    <n v="0"/>
    <m/>
  </r>
  <r>
    <x v="2"/>
    <x v="1046"/>
    <m/>
    <x v="0"/>
    <n v="27"/>
    <n v="24"/>
    <n v="0"/>
    <m/>
  </r>
  <r>
    <x v="2"/>
    <x v="1048"/>
    <m/>
    <x v="0"/>
    <n v="38"/>
    <n v="38"/>
    <n v="0"/>
    <m/>
  </r>
  <r>
    <x v="2"/>
    <x v="1049"/>
    <m/>
    <x v="0"/>
    <n v="14"/>
    <n v="14"/>
    <n v="0"/>
    <m/>
  </r>
  <r>
    <x v="2"/>
    <x v="1050"/>
    <m/>
    <x v="0"/>
    <n v="4"/>
    <n v="4"/>
    <n v="0"/>
    <m/>
  </r>
  <r>
    <x v="2"/>
    <x v="1050"/>
    <m/>
    <x v="1"/>
    <n v="4"/>
    <n v="4"/>
    <n v="1020.6"/>
    <m/>
  </r>
  <r>
    <x v="2"/>
    <x v="1051"/>
    <m/>
    <x v="0"/>
    <n v="22"/>
    <n v="20"/>
    <n v="0"/>
    <m/>
  </r>
  <r>
    <x v="2"/>
    <x v="1052"/>
    <m/>
    <x v="0"/>
    <n v="8"/>
    <n v="8"/>
    <n v="0"/>
    <m/>
  </r>
  <r>
    <x v="2"/>
    <x v="1053"/>
    <m/>
    <x v="0"/>
    <n v="40"/>
    <n v="40"/>
    <n v="0"/>
    <m/>
  </r>
  <r>
    <x v="2"/>
    <x v="1054"/>
    <m/>
    <x v="0"/>
    <n v="87"/>
    <n v="75"/>
    <n v="0"/>
    <m/>
  </r>
  <r>
    <x v="2"/>
    <x v="1055"/>
    <m/>
    <x v="0"/>
    <n v="182"/>
    <n v="181"/>
    <n v="0"/>
    <m/>
  </r>
  <r>
    <x v="2"/>
    <x v="1056"/>
    <m/>
    <x v="0"/>
    <n v="31"/>
    <n v="31"/>
    <n v="0"/>
    <m/>
  </r>
  <r>
    <x v="2"/>
    <x v="1057"/>
    <m/>
    <x v="0"/>
    <n v="105"/>
    <n v="63"/>
    <n v="0"/>
    <m/>
  </r>
  <r>
    <x v="2"/>
    <x v="1058"/>
    <m/>
    <x v="0"/>
    <n v="17"/>
    <n v="17"/>
    <n v="0"/>
    <m/>
  </r>
  <r>
    <x v="2"/>
    <x v="1059"/>
    <m/>
    <x v="0"/>
    <n v="33"/>
    <n v="33"/>
    <n v="0"/>
    <m/>
  </r>
  <r>
    <x v="2"/>
    <x v="1060"/>
    <m/>
    <x v="0"/>
    <n v="60"/>
    <n v="60"/>
    <n v="0"/>
    <m/>
  </r>
  <r>
    <x v="2"/>
    <x v="1061"/>
    <m/>
    <x v="0"/>
    <n v="22"/>
    <n v="22"/>
    <n v="0"/>
    <m/>
  </r>
  <r>
    <x v="2"/>
    <x v="1063"/>
    <m/>
    <x v="0"/>
    <n v="46"/>
    <n v="46"/>
    <n v="0"/>
    <m/>
  </r>
  <r>
    <x v="2"/>
    <x v="1064"/>
    <m/>
    <x v="0"/>
    <n v="21"/>
    <n v="21"/>
    <n v="0"/>
    <m/>
  </r>
  <r>
    <x v="2"/>
    <x v="1065"/>
    <m/>
    <x v="0"/>
    <n v="21"/>
    <n v="21"/>
    <n v="0"/>
    <m/>
  </r>
  <r>
    <x v="2"/>
    <x v="1066"/>
    <m/>
    <x v="0"/>
    <n v="22"/>
    <n v="20"/>
    <n v="0"/>
    <m/>
  </r>
  <r>
    <x v="2"/>
    <x v="1067"/>
    <m/>
    <x v="0"/>
    <n v="8"/>
    <n v="8"/>
    <n v="0"/>
    <m/>
  </r>
  <r>
    <x v="2"/>
    <x v="1068"/>
    <m/>
    <x v="0"/>
    <n v="46"/>
    <n v="46"/>
    <n v="0"/>
    <m/>
  </r>
  <r>
    <x v="2"/>
    <x v="1070"/>
    <m/>
    <x v="0"/>
    <n v="12"/>
    <n v="12"/>
    <n v="0"/>
    <m/>
  </r>
  <r>
    <x v="2"/>
    <x v="1071"/>
    <m/>
    <x v="0"/>
    <n v="11"/>
    <n v="11"/>
    <n v="0"/>
    <m/>
  </r>
  <r>
    <x v="2"/>
    <x v="1072"/>
    <m/>
    <x v="0"/>
    <n v="46"/>
    <n v="46"/>
    <n v="0"/>
    <m/>
  </r>
  <r>
    <x v="2"/>
    <x v="1073"/>
    <m/>
    <x v="0"/>
    <n v="24"/>
    <n v="24"/>
    <n v="0"/>
    <m/>
  </r>
  <r>
    <x v="2"/>
    <x v="1074"/>
    <m/>
    <x v="0"/>
    <n v="47"/>
    <n v="46"/>
    <n v="0"/>
    <m/>
  </r>
  <r>
    <x v="2"/>
    <x v="1076"/>
    <m/>
    <x v="0"/>
    <n v="344"/>
    <n v="343"/>
    <n v="0"/>
    <m/>
  </r>
  <r>
    <x v="2"/>
    <x v="1077"/>
    <m/>
    <x v="0"/>
    <n v="25"/>
    <n v="25"/>
    <n v="0"/>
    <m/>
  </r>
  <r>
    <x v="2"/>
    <x v="1290"/>
    <m/>
    <x v="0"/>
    <n v="46"/>
    <n v="46"/>
    <n v="0"/>
    <m/>
  </r>
  <r>
    <x v="2"/>
    <x v="1078"/>
    <m/>
    <x v="0"/>
    <n v="2"/>
    <n v="2"/>
    <n v="0"/>
    <m/>
  </r>
  <r>
    <x v="2"/>
    <x v="1079"/>
    <m/>
    <x v="0"/>
    <n v="29"/>
    <n v="28"/>
    <n v="0"/>
    <m/>
  </r>
  <r>
    <x v="2"/>
    <x v="1080"/>
    <m/>
    <x v="0"/>
    <n v="133"/>
    <n v="124"/>
    <n v="0"/>
    <m/>
  </r>
  <r>
    <x v="2"/>
    <x v="1081"/>
    <m/>
    <x v="0"/>
    <n v="9"/>
    <n v="9"/>
    <n v="0"/>
    <m/>
  </r>
  <r>
    <x v="2"/>
    <x v="1082"/>
    <m/>
    <x v="0"/>
    <n v="21"/>
    <n v="21"/>
    <n v="0"/>
    <m/>
  </r>
  <r>
    <x v="2"/>
    <x v="1083"/>
    <m/>
    <x v="0"/>
    <n v="135"/>
    <n v="98"/>
    <n v="0"/>
    <m/>
  </r>
  <r>
    <x v="2"/>
    <x v="1083"/>
    <m/>
    <x v="1"/>
    <n v="18"/>
    <n v="18"/>
    <n v="4592.7"/>
    <m/>
  </r>
  <r>
    <x v="2"/>
    <x v="1084"/>
    <m/>
    <x v="0"/>
    <n v="51"/>
    <n v="49"/>
    <n v="0"/>
    <m/>
  </r>
  <r>
    <x v="2"/>
    <x v="1085"/>
    <m/>
    <x v="0"/>
    <n v="17"/>
    <n v="17"/>
    <n v="0"/>
    <m/>
  </r>
  <r>
    <x v="2"/>
    <x v="1291"/>
    <m/>
    <x v="1"/>
    <n v="2"/>
    <n v="2"/>
    <n v="510.3"/>
    <m/>
  </r>
  <r>
    <x v="2"/>
    <x v="1086"/>
    <m/>
    <x v="0"/>
    <n v="3"/>
    <n v="3"/>
    <n v="0"/>
    <m/>
  </r>
  <r>
    <x v="2"/>
    <x v="1088"/>
    <m/>
    <x v="0"/>
    <n v="6"/>
    <n v="6"/>
    <n v="0"/>
    <m/>
  </r>
  <r>
    <x v="2"/>
    <x v="1089"/>
    <m/>
    <x v="0"/>
    <n v="151"/>
    <n v="148"/>
    <n v="0"/>
    <m/>
  </r>
  <r>
    <x v="2"/>
    <x v="1090"/>
    <m/>
    <x v="0"/>
    <n v="37"/>
    <n v="33"/>
    <n v="0"/>
    <m/>
  </r>
  <r>
    <x v="2"/>
    <x v="1091"/>
    <m/>
    <x v="0"/>
    <n v="9"/>
    <n v="7"/>
    <n v="0"/>
    <m/>
  </r>
  <r>
    <x v="2"/>
    <x v="1092"/>
    <m/>
    <x v="0"/>
    <n v="47"/>
    <n v="47"/>
    <n v="0"/>
    <m/>
  </r>
  <r>
    <x v="2"/>
    <x v="1093"/>
    <m/>
    <x v="0"/>
    <n v="21"/>
    <n v="21"/>
    <n v="0"/>
    <m/>
  </r>
  <r>
    <x v="2"/>
    <x v="1094"/>
    <m/>
    <x v="0"/>
    <n v="7"/>
    <n v="6"/>
    <n v="0"/>
    <m/>
  </r>
  <r>
    <x v="2"/>
    <x v="1096"/>
    <m/>
    <x v="0"/>
    <n v="13"/>
    <n v="13"/>
    <n v="0"/>
    <m/>
  </r>
  <r>
    <x v="2"/>
    <x v="1097"/>
    <m/>
    <x v="0"/>
    <n v="178"/>
    <n v="176"/>
    <n v="0"/>
    <m/>
  </r>
  <r>
    <x v="2"/>
    <x v="1098"/>
    <m/>
    <x v="0"/>
    <n v="1"/>
    <n v="1"/>
    <n v="0"/>
    <m/>
  </r>
  <r>
    <x v="2"/>
    <x v="1100"/>
    <m/>
    <x v="0"/>
    <n v="20"/>
    <n v="20"/>
    <n v="0"/>
    <m/>
  </r>
  <r>
    <x v="2"/>
    <x v="1102"/>
    <m/>
    <x v="0"/>
    <n v="37"/>
    <n v="33"/>
    <n v="0"/>
    <m/>
  </r>
  <r>
    <x v="2"/>
    <x v="1103"/>
    <m/>
    <x v="0"/>
    <n v="14"/>
    <n v="14"/>
    <n v="0"/>
    <m/>
  </r>
  <r>
    <x v="2"/>
    <x v="1104"/>
    <m/>
    <x v="0"/>
    <n v="18"/>
    <n v="18"/>
    <n v="0"/>
    <m/>
  </r>
  <r>
    <x v="2"/>
    <x v="1105"/>
    <m/>
    <x v="0"/>
    <n v="106"/>
    <n v="105"/>
    <n v="0"/>
    <m/>
  </r>
  <r>
    <x v="2"/>
    <x v="1106"/>
    <m/>
    <x v="0"/>
    <n v="37"/>
    <n v="32"/>
    <n v="0"/>
    <m/>
  </r>
  <r>
    <x v="2"/>
    <x v="1107"/>
    <m/>
    <x v="0"/>
    <n v="43"/>
    <n v="43"/>
    <n v="0"/>
    <m/>
  </r>
  <r>
    <x v="2"/>
    <x v="1109"/>
    <m/>
    <x v="0"/>
    <n v="40"/>
    <n v="40"/>
    <n v="0"/>
    <m/>
  </r>
  <r>
    <x v="2"/>
    <x v="1110"/>
    <m/>
    <x v="0"/>
    <n v="43"/>
    <n v="41"/>
    <n v="0"/>
    <m/>
  </r>
  <r>
    <x v="2"/>
    <x v="1110"/>
    <m/>
    <x v="1"/>
    <n v="5"/>
    <n v="5"/>
    <n v="1275.75"/>
    <m/>
  </r>
  <r>
    <x v="2"/>
    <x v="1111"/>
    <m/>
    <x v="0"/>
    <n v="35"/>
    <n v="34"/>
    <n v="0"/>
    <m/>
  </r>
  <r>
    <x v="2"/>
    <x v="1112"/>
    <m/>
    <x v="0"/>
    <n v="50"/>
    <n v="48"/>
    <n v="0"/>
    <m/>
  </r>
  <r>
    <x v="2"/>
    <x v="1113"/>
    <m/>
    <x v="0"/>
    <n v="40"/>
    <n v="38"/>
    <n v="0"/>
    <m/>
  </r>
  <r>
    <x v="2"/>
    <x v="1114"/>
    <m/>
    <x v="0"/>
    <n v="34"/>
    <n v="34"/>
    <n v="0"/>
    <m/>
  </r>
  <r>
    <x v="2"/>
    <x v="1115"/>
    <m/>
    <x v="0"/>
    <n v="19"/>
    <n v="19"/>
    <n v="0"/>
    <m/>
  </r>
  <r>
    <x v="2"/>
    <x v="1116"/>
    <m/>
    <x v="0"/>
    <n v="6"/>
    <n v="5"/>
    <n v="0"/>
    <m/>
  </r>
  <r>
    <x v="2"/>
    <x v="1117"/>
    <m/>
    <x v="0"/>
    <n v="85"/>
    <n v="69"/>
    <n v="0"/>
    <m/>
  </r>
  <r>
    <x v="2"/>
    <x v="1118"/>
    <m/>
    <x v="0"/>
    <n v="25"/>
    <n v="25"/>
    <n v="0"/>
    <m/>
  </r>
  <r>
    <x v="2"/>
    <x v="1119"/>
    <m/>
    <x v="0"/>
    <n v="63"/>
    <n v="62"/>
    <n v="0"/>
    <m/>
  </r>
  <r>
    <x v="2"/>
    <x v="1120"/>
    <m/>
    <x v="0"/>
    <n v="43"/>
    <n v="40"/>
    <n v="0"/>
    <m/>
  </r>
  <r>
    <x v="2"/>
    <x v="1121"/>
    <m/>
    <x v="0"/>
    <n v="23"/>
    <n v="23"/>
    <n v="0"/>
    <m/>
  </r>
  <r>
    <x v="2"/>
    <x v="1123"/>
    <m/>
    <x v="0"/>
    <n v="22"/>
    <n v="19"/>
    <n v="0"/>
    <m/>
  </r>
  <r>
    <x v="2"/>
    <x v="1124"/>
    <m/>
    <x v="0"/>
    <n v="30"/>
    <n v="30"/>
    <n v="0"/>
    <m/>
  </r>
  <r>
    <x v="2"/>
    <x v="1125"/>
    <m/>
    <x v="0"/>
    <n v="44"/>
    <n v="44"/>
    <n v="0"/>
    <m/>
  </r>
  <r>
    <x v="2"/>
    <x v="1126"/>
    <m/>
    <x v="0"/>
    <n v="2"/>
    <n v="2"/>
    <n v="0"/>
    <m/>
  </r>
  <r>
    <x v="2"/>
    <x v="1127"/>
    <m/>
    <x v="0"/>
    <n v="14"/>
    <n v="14"/>
    <n v="0"/>
    <m/>
  </r>
  <r>
    <x v="2"/>
    <x v="1128"/>
    <m/>
    <x v="0"/>
    <n v="18"/>
    <n v="18"/>
    <n v="0"/>
    <m/>
  </r>
  <r>
    <x v="2"/>
    <x v="1129"/>
    <m/>
    <x v="0"/>
    <n v="56"/>
    <n v="52"/>
    <n v="0"/>
    <m/>
  </r>
  <r>
    <x v="2"/>
    <x v="1130"/>
    <m/>
    <x v="0"/>
    <n v="20"/>
    <n v="20"/>
    <n v="0"/>
    <m/>
  </r>
  <r>
    <x v="2"/>
    <x v="1131"/>
    <m/>
    <x v="0"/>
    <n v="13"/>
    <n v="13"/>
    <n v="0"/>
    <m/>
  </r>
  <r>
    <x v="2"/>
    <x v="1132"/>
    <m/>
    <x v="0"/>
    <n v="32"/>
    <n v="32"/>
    <n v="0"/>
    <m/>
  </r>
  <r>
    <x v="2"/>
    <x v="1135"/>
    <m/>
    <x v="0"/>
    <n v="7"/>
    <n v="7"/>
    <n v="0"/>
    <m/>
  </r>
  <r>
    <x v="2"/>
    <x v="1136"/>
    <m/>
    <x v="0"/>
    <n v="6"/>
    <n v="6"/>
    <n v="0"/>
    <m/>
  </r>
  <r>
    <x v="2"/>
    <x v="1137"/>
    <m/>
    <x v="0"/>
    <n v="15"/>
    <n v="15"/>
    <n v="0"/>
    <m/>
  </r>
  <r>
    <x v="2"/>
    <x v="1138"/>
    <m/>
    <x v="0"/>
    <n v="24"/>
    <n v="24"/>
    <n v="0"/>
    <m/>
  </r>
  <r>
    <x v="2"/>
    <x v="1139"/>
    <m/>
    <x v="0"/>
    <n v="17"/>
    <n v="17"/>
    <n v="0"/>
    <m/>
  </r>
  <r>
    <x v="2"/>
    <x v="1140"/>
    <m/>
    <x v="0"/>
    <n v="4"/>
    <n v="4"/>
    <n v="0"/>
    <m/>
  </r>
  <r>
    <x v="2"/>
    <x v="1143"/>
    <m/>
    <x v="0"/>
    <n v="22"/>
    <n v="21"/>
    <n v="0"/>
    <m/>
  </r>
  <r>
    <x v="2"/>
    <x v="1145"/>
    <m/>
    <x v="0"/>
    <n v="24"/>
    <n v="24"/>
    <n v="0"/>
    <m/>
  </r>
  <r>
    <x v="2"/>
    <x v="1147"/>
    <m/>
    <x v="0"/>
    <n v="86"/>
    <n v="85"/>
    <n v="0"/>
    <m/>
  </r>
  <r>
    <x v="2"/>
    <x v="1148"/>
    <m/>
    <x v="0"/>
    <n v="85"/>
    <n v="85"/>
    <n v="0"/>
    <m/>
  </r>
  <r>
    <x v="2"/>
    <x v="1149"/>
    <m/>
    <x v="0"/>
    <n v="15"/>
    <n v="15"/>
    <n v="0"/>
    <m/>
  </r>
  <r>
    <x v="2"/>
    <x v="1150"/>
    <m/>
    <x v="0"/>
    <n v="58"/>
    <n v="58"/>
    <n v="0"/>
    <m/>
  </r>
  <r>
    <x v="2"/>
    <x v="1152"/>
    <m/>
    <x v="0"/>
    <n v="163"/>
    <n v="154"/>
    <n v="0"/>
    <m/>
  </r>
  <r>
    <x v="2"/>
    <x v="1154"/>
    <m/>
    <x v="0"/>
    <n v="442"/>
    <n v="324"/>
    <n v="0"/>
    <m/>
  </r>
  <r>
    <x v="2"/>
    <x v="1155"/>
    <m/>
    <x v="0"/>
    <n v="46"/>
    <n v="44"/>
    <n v="0"/>
    <m/>
  </r>
  <r>
    <x v="2"/>
    <x v="1156"/>
    <m/>
    <x v="0"/>
    <n v="18"/>
    <n v="18"/>
    <n v="0"/>
    <m/>
  </r>
  <r>
    <x v="2"/>
    <x v="1157"/>
    <m/>
    <x v="0"/>
    <n v="29"/>
    <n v="29"/>
    <n v="0"/>
    <m/>
  </r>
  <r>
    <x v="2"/>
    <x v="1159"/>
    <m/>
    <x v="0"/>
    <n v="25"/>
    <n v="23"/>
    <n v="0"/>
    <m/>
  </r>
  <r>
    <x v="2"/>
    <x v="1160"/>
    <m/>
    <x v="0"/>
    <n v="37"/>
    <n v="37"/>
    <n v="0"/>
    <m/>
  </r>
  <r>
    <x v="2"/>
    <x v="1162"/>
    <m/>
    <x v="0"/>
    <n v="32"/>
    <n v="30"/>
    <n v="0"/>
    <m/>
  </r>
  <r>
    <x v="2"/>
    <x v="1163"/>
    <m/>
    <x v="0"/>
    <n v="35"/>
    <n v="34"/>
    <n v="0"/>
    <m/>
  </r>
  <r>
    <x v="2"/>
    <x v="1163"/>
    <m/>
    <x v="1"/>
    <n v="5"/>
    <n v="5"/>
    <n v="1275.75"/>
    <m/>
  </r>
  <r>
    <x v="2"/>
    <x v="1164"/>
    <m/>
    <x v="0"/>
    <n v="77"/>
    <n v="64"/>
    <n v="0"/>
    <m/>
  </r>
  <r>
    <x v="2"/>
    <x v="1165"/>
    <m/>
    <x v="0"/>
    <n v="22"/>
    <n v="22"/>
    <n v="0"/>
    <m/>
  </r>
  <r>
    <x v="2"/>
    <x v="1166"/>
    <m/>
    <x v="0"/>
    <n v="7"/>
    <n v="7"/>
    <n v="0"/>
    <m/>
  </r>
  <r>
    <x v="2"/>
    <x v="1167"/>
    <m/>
    <x v="0"/>
    <n v="29"/>
    <n v="29"/>
    <n v="0"/>
    <m/>
  </r>
  <r>
    <x v="2"/>
    <x v="1168"/>
    <m/>
    <x v="0"/>
    <n v="17"/>
    <n v="17"/>
    <n v="0"/>
    <m/>
  </r>
  <r>
    <x v="2"/>
    <x v="1169"/>
    <m/>
    <x v="0"/>
    <n v="2"/>
    <n v="2"/>
    <n v="0"/>
    <m/>
  </r>
  <r>
    <x v="2"/>
    <x v="1170"/>
    <m/>
    <x v="0"/>
    <n v="16"/>
    <n v="16"/>
    <n v="0"/>
    <m/>
  </r>
  <r>
    <x v="2"/>
    <x v="1171"/>
    <m/>
    <x v="0"/>
    <n v="1"/>
    <n v="1"/>
    <n v="0"/>
    <m/>
  </r>
  <r>
    <x v="2"/>
    <x v="1172"/>
    <m/>
    <x v="0"/>
    <n v="294"/>
    <n v="269"/>
    <n v="0"/>
    <m/>
  </r>
  <r>
    <x v="2"/>
    <x v="1173"/>
    <m/>
    <x v="0"/>
    <n v="54"/>
    <n v="54"/>
    <n v="0"/>
    <m/>
  </r>
  <r>
    <x v="2"/>
    <x v="1175"/>
    <m/>
    <x v="0"/>
    <n v="84"/>
    <n v="82"/>
    <n v="0"/>
    <m/>
  </r>
  <r>
    <x v="2"/>
    <x v="1176"/>
    <m/>
    <x v="0"/>
    <n v="34"/>
    <n v="34"/>
    <n v="0"/>
    <m/>
  </r>
  <r>
    <x v="2"/>
    <x v="1177"/>
    <m/>
    <x v="0"/>
    <n v="10"/>
    <n v="10"/>
    <n v="0"/>
    <m/>
  </r>
  <r>
    <x v="2"/>
    <x v="1178"/>
    <m/>
    <x v="0"/>
    <n v="354"/>
    <n v="347"/>
    <n v="0"/>
    <m/>
  </r>
  <r>
    <x v="2"/>
    <x v="1179"/>
    <m/>
    <x v="0"/>
    <n v="43"/>
    <n v="42"/>
    <n v="0"/>
    <m/>
  </r>
  <r>
    <x v="2"/>
    <x v="1180"/>
    <m/>
    <x v="0"/>
    <n v="204"/>
    <n v="132"/>
    <n v="0"/>
    <m/>
  </r>
  <r>
    <x v="2"/>
    <x v="1181"/>
    <m/>
    <x v="0"/>
    <n v="254"/>
    <n v="251"/>
    <n v="0"/>
    <m/>
  </r>
  <r>
    <x v="2"/>
    <x v="1182"/>
    <m/>
    <x v="0"/>
    <n v="200"/>
    <n v="199"/>
    <n v="0"/>
    <m/>
  </r>
  <r>
    <x v="2"/>
    <x v="1183"/>
    <m/>
    <x v="0"/>
    <n v="290"/>
    <n v="238"/>
    <n v="0"/>
    <m/>
  </r>
  <r>
    <x v="2"/>
    <x v="1185"/>
    <m/>
    <x v="0"/>
    <n v="246"/>
    <n v="240"/>
    <n v="0"/>
    <m/>
  </r>
  <r>
    <x v="2"/>
    <x v="1186"/>
    <m/>
    <x v="0"/>
    <n v="135"/>
    <n v="134"/>
    <n v="0"/>
    <m/>
  </r>
  <r>
    <x v="2"/>
    <x v="1187"/>
    <m/>
    <x v="0"/>
    <n v="41"/>
    <n v="41"/>
    <n v="0"/>
    <m/>
  </r>
  <r>
    <x v="2"/>
    <x v="1189"/>
    <m/>
    <x v="0"/>
    <n v="162"/>
    <n v="161"/>
    <n v="0"/>
    <m/>
  </r>
  <r>
    <x v="2"/>
    <x v="1190"/>
    <m/>
    <x v="0"/>
    <n v="52"/>
    <n v="50"/>
    <n v="0"/>
    <m/>
  </r>
  <r>
    <x v="2"/>
    <x v="1191"/>
    <m/>
    <x v="0"/>
    <n v="186"/>
    <n v="185"/>
    <n v="0"/>
    <m/>
  </r>
  <r>
    <x v="2"/>
    <x v="1192"/>
    <m/>
    <x v="0"/>
    <n v="218"/>
    <n v="152"/>
    <n v="0"/>
    <m/>
  </r>
  <r>
    <x v="2"/>
    <x v="1193"/>
    <m/>
    <x v="0"/>
    <n v="78"/>
    <n v="78"/>
    <n v="0"/>
    <m/>
  </r>
  <r>
    <x v="2"/>
    <x v="1194"/>
    <m/>
    <x v="0"/>
    <n v="82"/>
    <n v="82"/>
    <n v="0"/>
    <m/>
  </r>
  <r>
    <x v="2"/>
    <x v="1195"/>
    <m/>
    <x v="0"/>
    <n v="240"/>
    <n v="236"/>
    <n v="0"/>
    <m/>
  </r>
  <r>
    <x v="2"/>
    <x v="1196"/>
    <m/>
    <x v="0"/>
    <n v="219"/>
    <n v="215"/>
    <n v="0"/>
    <m/>
  </r>
  <r>
    <x v="2"/>
    <x v="1197"/>
    <m/>
    <x v="0"/>
    <n v="244"/>
    <n v="211"/>
    <n v="0"/>
    <m/>
  </r>
  <r>
    <x v="2"/>
    <x v="1198"/>
    <m/>
    <x v="0"/>
    <n v="64"/>
    <n v="63"/>
    <n v="0"/>
    <m/>
  </r>
  <r>
    <x v="2"/>
    <x v="1199"/>
    <m/>
    <x v="0"/>
    <n v="150"/>
    <n v="150"/>
    <n v="0"/>
    <m/>
  </r>
  <r>
    <x v="2"/>
    <x v="1200"/>
    <m/>
    <x v="0"/>
    <n v="55"/>
    <n v="55"/>
    <n v="0"/>
    <m/>
  </r>
  <r>
    <x v="2"/>
    <x v="1201"/>
    <m/>
    <x v="0"/>
    <n v="102"/>
    <n v="101"/>
    <n v="0"/>
    <m/>
  </r>
  <r>
    <x v="2"/>
    <x v="1202"/>
    <m/>
    <x v="0"/>
    <n v="181"/>
    <n v="176"/>
    <n v="0"/>
    <m/>
  </r>
  <r>
    <x v="2"/>
    <x v="1203"/>
    <m/>
    <x v="0"/>
    <n v="140"/>
    <n v="140"/>
    <n v="0"/>
    <m/>
  </r>
  <r>
    <x v="2"/>
    <x v="1204"/>
    <m/>
    <x v="0"/>
    <n v="1"/>
    <n v="1"/>
    <n v="0"/>
    <m/>
  </r>
  <r>
    <x v="2"/>
    <x v="1205"/>
    <m/>
    <x v="0"/>
    <n v="152"/>
    <n v="152"/>
    <n v="0"/>
    <m/>
  </r>
  <r>
    <x v="2"/>
    <x v="1206"/>
    <m/>
    <x v="0"/>
    <n v="89"/>
    <n v="89"/>
    <n v="0"/>
    <m/>
  </r>
  <r>
    <x v="2"/>
    <x v="1207"/>
    <m/>
    <x v="0"/>
    <n v="5"/>
    <n v="5"/>
    <n v="0"/>
    <m/>
  </r>
  <r>
    <x v="2"/>
    <x v="1208"/>
    <m/>
    <x v="0"/>
    <n v="128"/>
    <n v="126"/>
    <n v="0"/>
    <m/>
  </r>
  <r>
    <x v="2"/>
    <x v="1209"/>
    <m/>
    <x v="0"/>
    <n v="185"/>
    <n v="183"/>
    <n v="0"/>
    <m/>
  </r>
  <r>
    <x v="2"/>
    <x v="1210"/>
    <m/>
    <x v="0"/>
    <n v="109"/>
    <n v="109"/>
    <n v="0"/>
    <m/>
  </r>
  <r>
    <x v="2"/>
    <x v="1211"/>
    <m/>
    <x v="0"/>
    <n v="63"/>
    <n v="63"/>
    <n v="0"/>
    <m/>
  </r>
  <r>
    <x v="2"/>
    <x v="1212"/>
    <m/>
    <x v="0"/>
    <n v="157"/>
    <n v="124"/>
    <n v="0"/>
    <m/>
  </r>
  <r>
    <x v="2"/>
    <x v="1213"/>
    <m/>
    <x v="0"/>
    <n v="66"/>
    <n v="66"/>
    <n v="0"/>
    <m/>
  </r>
  <r>
    <x v="2"/>
    <x v="1214"/>
    <m/>
    <x v="0"/>
    <n v="140"/>
    <n v="140"/>
    <n v="0"/>
    <m/>
  </r>
  <r>
    <x v="2"/>
    <x v="1215"/>
    <m/>
    <x v="0"/>
    <n v="185"/>
    <n v="184"/>
    <n v="0"/>
    <m/>
  </r>
  <r>
    <x v="2"/>
    <x v="1216"/>
    <m/>
    <x v="0"/>
    <n v="1"/>
    <n v="1"/>
    <n v="0"/>
    <m/>
  </r>
  <r>
    <x v="2"/>
    <x v="1217"/>
    <m/>
    <x v="0"/>
    <n v="130"/>
    <n v="129"/>
    <n v="0"/>
    <m/>
  </r>
  <r>
    <x v="2"/>
    <x v="1218"/>
    <m/>
    <x v="0"/>
    <n v="113"/>
    <n v="79"/>
    <n v="0"/>
    <m/>
  </r>
  <r>
    <x v="2"/>
    <x v="1220"/>
    <m/>
    <x v="0"/>
    <n v="10"/>
    <n v="10"/>
    <n v="0"/>
    <m/>
  </r>
  <r>
    <x v="2"/>
    <x v="1221"/>
    <m/>
    <x v="0"/>
    <n v="14"/>
    <n v="14"/>
    <n v="0"/>
    <m/>
  </r>
  <r>
    <x v="2"/>
    <x v="1222"/>
    <m/>
    <x v="0"/>
    <n v="33"/>
    <n v="32"/>
    <n v="0"/>
    <m/>
  </r>
  <r>
    <x v="2"/>
    <x v="1223"/>
    <m/>
    <x v="0"/>
    <n v="18"/>
    <n v="18"/>
    <n v="0"/>
    <m/>
  </r>
  <r>
    <x v="2"/>
    <x v="1224"/>
    <m/>
    <x v="0"/>
    <n v="17"/>
    <n v="16"/>
    <n v="0"/>
    <m/>
  </r>
  <r>
    <x v="2"/>
    <x v="1225"/>
    <m/>
    <x v="0"/>
    <n v="3"/>
    <n v="3"/>
    <n v="0"/>
    <m/>
  </r>
  <r>
    <x v="2"/>
    <x v="1226"/>
    <m/>
    <x v="0"/>
    <n v="57"/>
    <n v="56"/>
    <n v="0"/>
    <m/>
  </r>
  <r>
    <x v="2"/>
    <x v="1227"/>
    <m/>
    <x v="0"/>
    <n v="42"/>
    <n v="42"/>
    <n v="0"/>
    <m/>
  </r>
  <r>
    <x v="2"/>
    <x v="1229"/>
    <m/>
    <x v="0"/>
    <n v="95"/>
    <n v="95"/>
    <n v="0"/>
    <m/>
  </r>
  <r>
    <x v="2"/>
    <x v="1229"/>
    <m/>
    <x v="1"/>
    <n v="326"/>
    <n v="320"/>
    <n v="81648"/>
    <m/>
  </r>
  <r>
    <x v="2"/>
    <x v="1230"/>
    <m/>
    <x v="0"/>
    <n v="85"/>
    <n v="85"/>
    <n v="0"/>
    <m/>
  </r>
  <r>
    <x v="2"/>
    <x v="1231"/>
    <m/>
    <x v="0"/>
    <n v="148"/>
    <n v="131"/>
    <n v="0"/>
    <m/>
  </r>
  <r>
    <x v="2"/>
    <x v="1232"/>
    <m/>
    <x v="0"/>
    <n v="128"/>
    <n v="127"/>
    <n v="0"/>
    <m/>
  </r>
  <r>
    <x v="2"/>
    <x v="1233"/>
    <m/>
    <x v="0"/>
    <n v="237"/>
    <n v="234"/>
    <n v="0"/>
    <m/>
  </r>
  <r>
    <x v="2"/>
    <x v="1234"/>
    <m/>
    <x v="0"/>
    <n v="175"/>
    <n v="174"/>
    <n v="0"/>
    <m/>
  </r>
  <r>
    <x v="2"/>
    <x v="1235"/>
    <m/>
    <x v="0"/>
    <n v="33"/>
    <n v="32"/>
    <n v="0"/>
    <m/>
  </r>
  <r>
    <x v="2"/>
    <x v="1236"/>
    <m/>
    <x v="0"/>
    <n v="41"/>
    <n v="41"/>
    <n v="0"/>
    <m/>
  </r>
  <r>
    <x v="2"/>
    <x v="1292"/>
    <m/>
    <x v="0"/>
    <n v="10"/>
    <n v="10"/>
    <n v="0"/>
    <m/>
  </r>
  <r>
    <x v="2"/>
    <x v="1237"/>
    <m/>
    <x v="0"/>
    <n v="60"/>
    <n v="47"/>
    <n v="0"/>
    <m/>
  </r>
  <r>
    <x v="2"/>
    <x v="1238"/>
    <m/>
    <x v="0"/>
    <n v="29"/>
    <n v="29"/>
    <n v="0"/>
    <m/>
  </r>
  <r>
    <x v="2"/>
    <x v="1239"/>
    <m/>
    <x v="0"/>
    <n v="30"/>
    <n v="22"/>
    <n v="0"/>
    <m/>
  </r>
  <r>
    <x v="2"/>
    <x v="1240"/>
    <m/>
    <x v="0"/>
    <n v="21"/>
    <n v="21"/>
    <n v="0"/>
    <m/>
  </r>
  <r>
    <x v="2"/>
    <x v="1241"/>
    <m/>
    <x v="0"/>
    <n v="8"/>
    <n v="8"/>
    <n v="0"/>
    <m/>
  </r>
  <r>
    <x v="2"/>
    <x v="1280"/>
    <m/>
    <x v="0"/>
    <n v="3"/>
    <n v="3"/>
    <n v="0"/>
    <m/>
  </r>
  <r>
    <x v="2"/>
    <x v="1242"/>
    <m/>
    <x v="0"/>
    <n v="9"/>
    <n v="8"/>
    <n v="0"/>
    <m/>
  </r>
  <r>
    <x v="2"/>
    <x v="1243"/>
    <m/>
    <x v="0"/>
    <n v="29"/>
    <n v="26"/>
    <n v="0"/>
    <m/>
  </r>
  <r>
    <x v="2"/>
    <x v="1244"/>
    <m/>
    <x v="0"/>
    <n v="2"/>
    <n v="2"/>
    <n v="0"/>
    <m/>
  </r>
  <r>
    <x v="2"/>
    <x v="1245"/>
    <m/>
    <x v="0"/>
    <n v="2"/>
    <n v="2"/>
    <n v="0"/>
    <m/>
  </r>
  <r>
    <x v="2"/>
    <x v="1246"/>
    <m/>
    <x v="0"/>
    <n v="36"/>
    <n v="36"/>
    <n v="0"/>
    <m/>
  </r>
  <r>
    <x v="2"/>
    <x v="1281"/>
    <m/>
    <x v="0"/>
    <n v="1"/>
    <n v="1"/>
    <n v="0"/>
    <m/>
  </r>
  <r>
    <x v="2"/>
    <x v="1293"/>
    <m/>
    <x v="0"/>
    <n v="18"/>
    <n v="18"/>
    <n v="0"/>
    <m/>
  </r>
  <r>
    <x v="2"/>
    <x v="1247"/>
    <m/>
    <x v="0"/>
    <n v="23"/>
    <n v="23"/>
    <n v="0"/>
    <m/>
  </r>
  <r>
    <x v="2"/>
    <x v="1248"/>
    <m/>
    <x v="0"/>
    <n v="10"/>
    <n v="10"/>
    <n v="0"/>
    <m/>
  </r>
  <r>
    <x v="2"/>
    <x v="1249"/>
    <m/>
    <x v="0"/>
    <n v="15"/>
    <n v="15"/>
    <n v="0"/>
    <m/>
  </r>
  <r>
    <x v="2"/>
    <x v="1282"/>
    <m/>
    <x v="0"/>
    <n v="2"/>
    <n v="2"/>
    <n v="0"/>
    <m/>
  </r>
  <r>
    <x v="2"/>
    <x v="1254"/>
    <m/>
    <x v="0"/>
    <n v="23"/>
    <n v="23"/>
    <n v="0"/>
    <m/>
  </r>
  <r>
    <x v="2"/>
    <x v="1257"/>
    <m/>
    <x v="0"/>
    <n v="15"/>
    <n v="15"/>
    <n v="0"/>
    <m/>
  </r>
  <r>
    <x v="2"/>
    <x v="1294"/>
    <m/>
    <x v="0"/>
    <n v="51"/>
    <n v="51"/>
    <n v="0"/>
    <m/>
  </r>
  <r>
    <x v="2"/>
    <x v="1258"/>
    <m/>
    <x v="0"/>
    <n v="11"/>
    <n v="11"/>
    <n v="0"/>
    <m/>
  </r>
  <r>
    <x v="2"/>
    <x v="1295"/>
    <m/>
    <x v="0"/>
    <n v="13"/>
    <n v="13"/>
    <n v="0"/>
    <m/>
  </r>
  <r>
    <x v="2"/>
    <x v="1261"/>
    <m/>
    <x v="0"/>
    <n v="4"/>
    <n v="4"/>
    <n v="0"/>
    <m/>
  </r>
  <r>
    <x v="2"/>
    <x v="1262"/>
    <m/>
    <x v="0"/>
    <n v="46"/>
    <n v="41"/>
    <n v="0"/>
    <m/>
  </r>
  <r>
    <x v="2"/>
    <x v="1263"/>
    <m/>
    <x v="0"/>
    <n v="2"/>
    <n v="2"/>
    <n v="0"/>
    <m/>
  </r>
  <r>
    <x v="2"/>
    <x v="1264"/>
    <m/>
    <x v="0"/>
    <n v="4"/>
    <n v="4"/>
    <n v="0"/>
    <m/>
  </r>
  <r>
    <x v="2"/>
    <x v="1265"/>
    <m/>
    <x v="0"/>
    <n v="4"/>
    <n v="4"/>
    <n v="0"/>
    <m/>
  </r>
  <r>
    <x v="2"/>
    <x v="1296"/>
    <m/>
    <x v="0"/>
    <n v="6"/>
    <n v="6"/>
    <n v="0"/>
    <m/>
  </r>
  <r>
    <x v="2"/>
    <x v="1297"/>
    <m/>
    <x v="0"/>
    <n v="2"/>
    <n v="2"/>
    <n v="0"/>
    <m/>
  </r>
  <r>
    <x v="2"/>
    <x v="1284"/>
    <m/>
    <x v="0"/>
    <n v="21"/>
    <n v="21"/>
    <n v="0"/>
    <m/>
  </r>
  <r>
    <x v="2"/>
    <x v="1298"/>
    <m/>
    <x v="0"/>
    <n v="10"/>
    <n v="10"/>
    <n v="0"/>
    <m/>
  </r>
  <r>
    <x v="2"/>
    <x v="1299"/>
    <m/>
    <x v="0"/>
    <n v="3"/>
    <n v="3"/>
    <n v="0"/>
    <m/>
  </r>
  <r>
    <x v="2"/>
    <x v="1300"/>
    <m/>
    <x v="0"/>
    <n v="15"/>
    <n v="12"/>
    <n v="0"/>
    <m/>
  </r>
  <r>
    <x v="2"/>
    <x v="1266"/>
    <m/>
    <x v="0"/>
    <n v="4"/>
    <n v="4"/>
    <n v="0"/>
    <m/>
  </r>
  <r>
    <x v="2"/>
    <x v="1267"/>
    <m/>
    <x v="0"/>
    <n v="3"/>
    <n v="3"/>
    <n v="0"/>
    <m/>
  </r>
  <r>
    <x v="2"/>
    <x v="1269"/>
    <m/>
    <x v="0"/>
    <n v="68"/>
    <n v="68"/>
    <n v="0"/>
    <m/>
  </r>
  <r>
    <x v="2"/>
    <x v="1270"/>
    <m/>
    <x v="0"/>
    <n v="27"/>
    <n v="27"/>
    <n v="0"/>
    <m/>
  </r>
  <r>
    <x v="2"/>
    <x v="1271"/>
    <m/>
    <x v="0"/>
    <n v="119"/>
    <n v="110"/>
    <n v="0"/>
    <m/>
  </r>
  <r>
    <x v="2"/>
    <x v="1272"/>
    <m/>
    <x v="0"/>
    <n v="80"/>
    <n v="80"/>
    <n v="0"/>
    <m/>
  </r>
  <r>
    <x v="2"/>
    <x v="1273"/>
    <m/>
    <x v="0"/>
    <n v="7"/>
    <n v="7"/>
    <n v="0"/>
    <m/>
  </r>
  <r>
    <x v="2"/>
    <x v="1301"/>
    <m/>
    <x v="0"/>
    <n v="10"/>
    <n v="10"/>
    <n v="0"/>
    <m/>
  </r>
  <r>
    <x v="2"/>
    <x v="1302"/>
    <m/>
    <x v="0"/>
    <n v="46"/>
    <n v="45"/>
    <n v="0"/>
    <m/>
  </r>
  <r>
    <x v="3"/>
    <x v="2"/>
    <s v="รพ.ซับใหญ่"/>
    <x v="0"/>
    <n v="109"/>
    <n v="90"/>
    <n v="0"/>
    <m/>
  </r>
  <r>
    <x v="3"/>
    <x v="3"/>
    <s v="รพ.พระนครศรีอยุธยา"/>
    <x v="0"/>
    <n v="11"/>
    <n v="11"/>
    <n v="0"/>
    <m/>
  </r>
  <r>
    <x v="3"/>
    <x v="4"/>
    <s v="รพ.สระบุรี"/>
    <x v="0"/>
    <n v="1025"/>
    <n v="826"/>
    <n v="0"/>
    <m/>
  </r>
  <r>
    <x v="3"/>
    <x v="5"/>
    <s v="รพ.ชลบุรี"/>
    <x v="0"/>
    <n v="239"/>
    <n v="206"/>
    <n v="0"/>
    <m/>
  </r>
  <r>
    <x v="3"/>
    <x v="6"/>
    <s v="รพ.ระยอง"/>
    <x v="0"/>
    <n v="300"/>
    <n v="296"/>
    <n v="0"/>
    <m/>
  </r>
  <r>
    <x v="3"/>
    <x v="7"/>
    <s v="รพ.พระปกเกล้า"/>
    <x v="0"/>
    <n v="3"/>
    <n v="3"/>
    <n v="0"/>
    <m/>
  </r>
  <r>
    <x v="3"/>
    <x v="8"/>
    <s v="รพ.เจ้าพระยาอภัยภูเบศร"/>
    <x v="0"/>
    <n v="1563"/>
    <n v="1144"/>
    <n v="0"/>
    <m/>
  </r>
  <r>
    <x v="3"/>
    <x v="9"/>
    <s v="รพ.มหาราชนครราชสีมา"/>
    <x v="0"/>
    <n v="210"/>
    <n v="208"/>
    <n v="0"/>
    <m/>
  </r>
  <r>
    <x v="3"/>
    <x v="10"/>
    <s v="รพ.บุรีรัมย์"/>
    <x v="0"/>
    <n v="1614"/>
    <n v="1368"/>
    <n v="0"/>
    <m/>
  </r>
  <r>
    <x v="3"/>
    <x v="10"/>
    <s v="รพ.บุรีรัมย์"/>
    <x v="1"/>
    <n v="2"/>
    <n v="2"/>
    <n v="510.3"/>
    <m/>
  </r>
  <r>
    <x v="3"/>
    <x v="11"/>
    <s v="รพ.สุรินทร์"/>
    <x v="0"/>
    <n v="3301"/>
    <n v="2476"/>
    <n v="0"/>
    <m/>
  </r>
  <r>
    <x v="3"/>
    <x v="12"/>
    <s v="รพ.สรรพสิทธิประสงค์"/>
    <x v="0"/>
    <n v="234"/>
    <n v="217"/>
    <n v="0"/>
    <m/>
  </r>
  <r>
    <x v="3"/>
    <x v="13"/>
    <s v="รพ.ขอนแก่น"/>
    <x v="0"/>
    <n v="625"/>
    <n v="617"/>
    <n v="0"/>
    <m/>
  </r>
  <r>
    <x v="3"/>
    <x v="14"/>
    <s v="รพ.อุดรธานี"/>
    <x v="0"/>
    <n v="1518"/>
    <n v="977"/>
    <n v="0"/>
    <m/>
  </r>
  <r>
    <x v="3"/>
    <x v="15"/>
    <s v="รพ.ลำปาง"/>
    <x v="0"/>
    <n v="407"/>
    <n v="406"/>
    <n v="0"/>
    <m/>
  </r>
  <r>
    <x v="3"/>
    <x v="16"/>
    <s v="รพ.อุตรดิตถ์"/>
    <x v="0"/>
    <n v="608"/>
    <n v="497"/>
    <n v="0"/>
    <m/>
  </r>
  <r>
    <x v="3"/>
    <x v="17"/>
    <s v="รพ.เชียงรายประชานุเคราะห์"/>
    <x v="0"/>
    <n v="292"/>
    <n v="292"/>
    <n v="0"/>
    <m/>
  </r>
  <r>
    <x v="3"/>
    <x v="18"/>
    <s v="รพ.สวรรค์ประชารักษ์"/>
    <x v="0"/>
    <n v="249"/>
    <n v="239"/>
    <n v="0"/>
    <m/>
  </r>
  <r>
    <x v="3"/>
    <x v="19"/>
    <s v="รพ.พุทธชินราช"/>
    <x v="0"/>
    <n v="422"/>
    <n v="400"/>
    <n v="0"/>
    <m/>
  </r>
  <r>
    <x v="3"/>
    <x v="20"/>
    <s v="รพ.ราชบุรี"/>
    <x v="0"/>
    <n v="316"/>
    <n v="315"/>
    <n v="0"/>
    <m/>
  </r>
  <r>
    <x v="3"/>
    <x v="21"/>
    <s v="รพ.เจ้าพระยายมราช"/>
    <x v="0"/>
    <n v="748"/>
    <n v="743"/>
    <n v="0"/>
    <m/>
  </r>
  <r>
    <x v="3"/>
    <x v="22"/>
    <s v="รพ.นครปฐม"/>
    <x v="0"/>
    <n v="568"/>
    <n v="564"/>
    <n v="0"/>
    <m/>
  </r>
  <r>
    <x v="3"/>
    <x v="23"/>
    <s v="รพ.มหาราชนครศรีธรรมราช"/>
    <x v="0"/>
    <n v="315"/>
    <n v="311"/>
    <n v="0"/>
    <m/>
  </r>
  <r>
    <x v="3"/>
    <x v="24"/>
    <s v="รพ.สุราษฎร์ธานี"/>
    <x v="0"/>
    <n v="467"/>
    <n v="388"/>
    <n v="0"/>
    <m/>
  </r>
  <r>
    <x v="3"/>
    <x v="25"/>
    <s v="รพ.หาดใหญ่"/>
    <x v="0"/>
    <n v="712"/>
    <n v="710"/>
    <n v="0"/>
    <m/>
  </r>
  <r>
    <x v="3"/>
    <x v="26"/>
    <s v="รพ.ตรัง"/>
    <x v="0"/>
    <n v="444"/>
    <n v="439"/>
    <n v="0"/>
    <m/>
  </r>
  <r>
    <x v="3"/>
    <x v="27"/>
    <s v="รพ.ยะลา"/>
    <x v="0"/>
    <n v="303"/>
    <n v="287"/>
    <n v="0"/>
    <m/>
  </r>
  <r>
    <x v="3"/>
    <x v="28"/>
    <s v="รพ.สมุทรปราการ"/>
    <x v="0"/>
    <n v="560"/>
    <n v="552"/>
    <n v="0"/>
    <m/>
  </r>
  <r>
    <x v="3"/>
    <x v="29"/>
    <s v="รพ.พระนั่งเกล้า"/>
    <x v="0"/>
    <n v="540"/>
    <n v="535"/>
    <n v="0"/>
    <m/>
  </r>
  <r>
    <x v="3"/>
    <x v="30"/>
    <s v="รพ.ปทุมธานี"/>
    <x v="0"/>
    <n v="23"/>
    <n v="23"/>
    <n v="0"/>
    <m/>
  </r>
  <r>
    <x v="3"/>
    <x v="32"/>
    <s v="รพ.อ่างทอง"/>
    <x v="0"/>
    <n v="211"/>
    <n v="209"/>
    <n v="0"/>
    <m/>
  </r>
  <r>
    <x v="3"/>
    <x v="33"/>
    <s v="รพ.พระนารายณ์มหาราช"/>
    <x v="0"/>
    <n v="428"/>
    <n v="420"/>
    <n v="0"/>
    <m/>
  </r>
  <r>
    <x v="3"/>
    <x v="34"/>
    <s v="รพ.บ้านหมี่"/>
    <x v="0"/>
    <n v="13"/>
    <n v="12"/>
    <n v="0"/>
    <m/>
  </r>
  <r>
    <x v="3"/>
    <x v="35"/>
    <s v="รพ.สิงห์บุรี"/>
    <x v="0"/>
    <n v="25"/>
    <n v="24"/>
    <n v="0"/>
    <m/>
  </r>
  <r>
    <x v="3"/>
    <x v="36"/>
    <s v="รพ.อินทร์บุรี"/>
    <x v="0"/>
    <n v="157"/>
    <n v="157"/>
    <n v="0"/>
    <m/>
  </r>
  <r>
    <x v="3"/>
    <x v="37"/>
    <s v="รพ.ชัยนาทนเรนทร"/>
    <x v="0"/>
    <n v="103"/>
    <n v="102"/>
    <n v="0"/>
    <m/>
  </r>
  <r>
    <x v="3"/>
    <x v="38"/>
    <s v="รพ.พระพุทธบาท"/>
    <x v="0"/>
    <n v="487"/>
    <n v="339"/>
    <n v="0"/>
    <m/>
  </r>
  <r>
    <x v="3"/>
    <x v="39"/>
    <s v="รพ.ตราด"/>
    <x v="0"/>
    <n v="401"/>
    <n v="385"/>
    <n v="0"/>
    <m/>
  </r>
  <r>
    <x v="3"/>
    <x v="40"/>
    <s v="รพ.พุทธโสธร"/>
    <x v="0"/>
    <n v="870"/>
    <n v="593"/>
    <n v="0"/>
    <m/>
  </r>
  <r>
    <x v="3"/>
    <x v="41"/>
    <s v="รพ.นครนายก"/>
    <x v="0"/>
    <n v="430"/>
    <n v="425"/>
    <n v="0"/>
    <m/>
  </r>
  <r>
    <x v="3"/>
    <x v="42"/>
    <s v="รพร.สระแก้ว"/>
    <x v="0"/>
    <n v="745"/>
    <n v="517"/>
    <n v="0"/>
    <m/>
  </r>
  <r>
    <x v="3"/>
    <x v="43"/>
    <s v="รพ.ศรีสะเกษ"/>
    <x v="0"/>
    <n v="562"/>
    <n v="556"/>
    <n v="0"/>
    <m/>
  </r>
  <r>
    <x v="3"/>
    <x v="44"/>
    <s v="รพ.ยโสธร"/>
    <x v="0"/>
    <n v="372"/>
    <n v="368"/>
    <n v="0"/>
    <m/>
  </r>
  <r>
    <x v="3"/>
    <x v="45"/>
    <s v="รพ.ชัยภูมิ"/>
    <x v="0"/>
    <n v="863"/>
    <n v="853"/>
    <n v="0"/>
    <m/>
  </r>
  <r>
    <x v="3"/>
    <x v="1285"/>
    <s v="รพ.อำนาจเจริญ"/>
    <x v="1"/>
    <n v="3247"/>
    <n v="3167"/>
    <n v="808060.05"/>
    <m/>
  </r>
  <r>
    <x v="3"/>
    <x v="46"/>
    <s v="รพ.หนองบัวลำภู"/>
    <x v="0"/>
    <n v="708"/>
    <n v="436"/>
    <n v="0"/>
    <m/>
  </r>
  <r>
    <x v="3"/>
    <x v="47"/>
    <s v="รพ.เลย"/>
    <x v="0"/>
    <n v="409"/>
    <n v="404"/>
    <n v="0"/>
    <m/>
  </r>
  <r>
    <x v="3"/>
    <x v="48"/>
    <s v="รพ.หนองคาย"/>
    <x v="0"/>
    <n v="343"/>
    <n v="305"/>
    <n v="0"/>
    <m/>
  </r>
  <r>
    <x v="3"/>
    <x v="49"/>
    <s v="รพ.มหาสารคาม"/>
    <x v="0"/>
    <n v="59"/>
    <n v="54"/>
    <n v="0"/>
    <m/>
  </r>
  <r>
    <x v="3"/>
    <x v="50"/>
    <s v="รพ.ร้อยเอ็ด"/>
    <x v="0"/>
    <n v="522"/>
    <n v="522"/>
    <n v="0"/>
    <m/>
  </r>
  <r>
    <x v="3"/>
    <x v="51"/>
    <s v="รพ.กาฬสินธุ์"/>
    <x v="0"/>
    <n v="619"/>
    <n v="603"/>
    <n v="0"/>
    <m/>
  </r>
  <r>
    <x v="3"/>
    <x v="52"/>
    <s v="รพ.สกลนคร"/>
    <x v="0"/>
    <n v="370"/>
    <n v="352"/>
    <n v="0"/>
    <m/>
  </r>
  <r>
    <x v="3"/>
    <x v="53"/>
    <s v="รพ.นครพนม"/>
    <x v="0"/>
    <n v="1488"/>
    <n v="1160"/>
    <n v="0"/>
    <m/>
  </r>
  <r>
    <x v="3"/>
    <x v="53"/>
    <s v="รพ.นครพนม"/>
    <x v="1"/>
    <n v="3054"/>
    <n v="2261"/>
    <n v="576894.15"/>
    <m/>
  </r>
  <r>
    <x v="3"/>
    <x v="54"/>
    <s v="รพ.มุกดาหาร"/>
    <x v="0"/>
    <n v="494"/>
    <n v="487"/>
    <n v="0"/>
    <m/>
  </r>
  <r>
    <x v="3"/>
    <x v="55"/>
    <s v="รพ.นครพิงค์"/>
    <x v="0"/>
    <n v="261"/>
    <n v="259"/>
    <n v="0"/>
    <m/>
  </r>
  <r>
    <x v="3"/>
    <x v="56"/>
    <s v="รพ.ลำพูน"/>
    <x v="0"/>
    <n v="349"/>
    <n v="348"/>
    <n v="0"/>
    <m/>
  </r>
  <r>
    <x v="3"/>
    <x v="57"/>
    <s v="รพ.แพร่"/>
    <x v="0"/>
    <n v="237"/>
    <n v="235"/>
    <n v="0"/>
    <m/>
  </r>
  <r>
    <x v="3"/>
    <x v="58"/>
    <s v="รพ.น่าน"/>
    <x v="0"/>
    <n v="201"/>
    <n v="201"/>
    <n v="0"/>
    <m/>
  </r>
  <r>
    <x v="3"/>
    <x v="59"/>
    <s v="รพ.พะเยา"/>
    <x v="0"/>
    <n v="109"/>
    <n v="107"/>
    <n v="0"/>
    <m/>
  </r>
  <r>
    <x v="3"/>
    <x v="60"/>
    <s v="รพ.เชียงคำ"/>
    <x v="0"/>
    <n v="204"/>
    <n v="202"/>
    <n v="0"/>
    <m/>
  </r>
  <r>
    <x v="3"/>
    <x v="61"/>
    <s v="รพ.ศรีสังวาลย์"/>
    <x v="0"/>
    <n v="341"/>
    <n v="335"/>
    <n v="0"/>
    <m/>
  </r>
  <r>
    <x v="3"/>
    <x v="62"/>
    <s v="รพ.อุทัยธานี"/>
    <x v="0"/>
    <n v="216"/>
    <n v="214"/>
    <n v="0"/>
    <m/>
  </r>
  <r>
    <x v="3"/>
    <x v="63"/>
    <s v="รพ.กำแพงเพชร"/>
    <x v="0"/>
    <n v="729"/>
    <n v="603"/>
    <n v="0"/>
    <m/>
  </r>
  <r>
    <x v="3"/>
    <x v="64"/>
    <s v="รพ.สมเด็จพระเจ้าตากสินมหาราช"/>
    <x v="0"/>
    <n v="296"/>
    <n v="289"/>
    <n v="0"/>
    <m/>
  </r>
  <r>
    <x v="3"/>
    <x v="65"/>
    <s v="รพ.แม่สอด"/>
    <x v="0"/>
    <n v="637"/>
    <n v="448"/>
    <n v="0"/>
    <m/>
  </r>
  <r>
    <x v="3"/>
    <x v="66"/>
    <s v="รพ.สุโขทัย"/>
    <x v="0"/>
    <n v="468"/>
    <n v="460"/>
    <n v="0"/>
    <m/>
  </r>
  <r>
    <x v="3"/>
    <x v="67"/>
    <s v="รพ.ศรีสังวรสุโขทัย"/>
    <x v="0"/>
    <n v="232"/>
    <n v="232"/>
    <n v="0"/>
    <m/>
  </r>
  <r>
    <x v="3"/>
    <x v="68"/>
    <s v="รพ.พิจิตร"/>
    <x v="0"/>
    <n v="358"/>
    <n v="352"/>
    <n v="0"/>
    <m/>
  </r>
  <r>
    <x v="3"/>
    <x v="69"/>
    <s v="รพ.เพชรบูรณ์"/>
    <x v="0"/>
    <n v="1321"/>
    <n v="914"/>
    <n v="0"/>
    <m/>
  </r>
  <r>
    <x v="3"/>
    <x v="70"/>
    <s v="รพ.ดำเนินสะดวก"/>
    <x v="0"/>
    <n v="317"/>
    <n v="309"/>
    <n v="0"/>
    <m/>
  </r>
  <r>
    <x v="3"/>
    <x v="71"/>
    <s v="รพ.บ้านโป่ง"/>
    <x v="0"/>
    <n v="580"/>
    <n v="571"/>
    <n v="0"/>
    <m/>
  </r>
  <r>
    <x v="3"/>
    <x v="72"/>
    <s v="รพ.โพธาราม"/>
    <x v="0"/>
    <n v="270"/>
    <n v="270"/>
    <n v="0"/>
    <m/>
  </r>
  <r>
    <x v="3"/>
    <x v="73"/>
    <s v="รพ.พหลพลพยุหเสนา"/>
    <x v="0"/>
    <n v="275"/>
    <n v="273"/>
    <n v="0"/>
    <m/>
  </r>
  <r>
    <x v="3"/>
    <x v="74"/>
    <s v="รพ.มะการักษ์"/>
    <x v="0"/>
    <n v="190"/>
    <n v="189"/>
    <n v="0"/>
    <m/>
  </r>
  <r>
    <x v="3"/>
    <x v="75"/>
    <s v="รพ.สมเด็จพระสังฆราชองค์ที่17"/>
    <x v="0"/>
    <n v="776"/>
    <n v="581"/>
    <n v="0"/>
    <m/>
  </r>
  <r>
    <x v="3"/>
    <x v="76"/>
    <s v="รพ.สมุทรสาคร"/>
    <x v="0"/>
    <n v="677"/>
    <n v="656"/>
    <n v="0"/>
    <m/>
  </r>
  <r>
    <x v="3"/>
    <x v="76"/>
    <s v="รพ.สมุทรสาคร"/>
    <x v="1"/>
    <n v="1"/>
    <n v="1"/>
    <n v="255.15"/>
    <m/>
  </r>
  <r>
    <x v="3"/>
    <x v="77"/>
    <s v="รพ.สมเด็จพระพุทธเลิศหล้า"/>
    <x v="0"/>
    <n v="368"/>
    <n v="244"/>
    <n v="0"/>
    <m/>
  </r>
  <r>
    <x v="3"/>
    <x v="78"/>
    <s v="รพ.พระจอมเกล้า"/>
    <x v="0"/>
    <n v="581"/>
    <n v="576"/>
    <n v="0"/>
    <m/>
  </r>
  <r>
    <x v="3"/>
    <x v="78"/>
    <s v="รพ.พระจอมเกล้า"/>
    <x v="1"/>
    <n v="2"/>
    <n v="2"/>
    <n v="510.3"/>
    <m/>
  </r>
  <r>
    <x v="3"/>
    <x v="79"/>
    <s v="รพ.ประจวบคีรีขันธ์"/>
    <x v="0"/>
    <n v="156"/>
    <n v="156"/>
    <n v="0"/>
    <m/>
  </r>
  <r>
    <x v="3"/>
    <x v="80"/>
    <s v="รพ.กระบี่"/>
    <x v="0"/>
    <n v="18"/>
    <n v="18"/>
    <n v="0"/>
    <m/>
  </r>
  <r>
    <x v="3"/>
    <x v="81"/>
    <s v="รพ.พังงา"/>
    <x v="0"/>
    <n v="249"/>
    <n v="246"/>
    <n v="0"/>
    <m/>
  </r>
  <r>
    <x v="3"/>
    <x v="82"/>
    <s v="รพ.ตะกั่วป่า"/>
    <x v="0"/>
    <n v="15"/>
    <n v="15"/>
    <n v="0"/>
    <m/>
  </r>
  <r>
    <x v="3"/>
    <x v="82"/>
    <s v="รพ.ตะกั่วป่า"/>
    <x v="1"/>
    <n v="7"/>
    <n v="7"/>
    <n v="1786.05"/>
    <m/>
  </r>
  <r>
    <x v="3"/>
    <x v="83"/>
    <s v="รพ.วชิระภูเก็ต"/>
    <x v="0"/>
    <n v="62"/>
    <n v="51"/>
    <n v="0"/>
    <m/>
  </r>
  <r>
    <x v="3"/>
    <x v="84"/>
    <s v="รพ.เกาะสมุย"/>
    <x v="0"/>
    <n v="237"/>
    <n v="233"/>
    <n v="0"/>
    <m/>
  </r>
  <r>
    <x v="3"/>
    <x v="85"/>
    <s v="รพ.ระนอง"/>
    <x v="0"/>
    <n v="296"/>
    <n v="286"/>
    <n v="0"/>
    <m/>
  </r>
  <r>
    <x v="3"/>
    <x v="87"/>
    <s v="รพ.สงขลา"/>
    <x v="0"/>
    <n v="610"/>
    <n v="600"/>
    <n v="0"/>
    <m/>
  </r>
  <r>
    <x v="3"/>
    <x v="88"/>
    <s v="รพ.สตูล"/>
    <x v="0"/>
    <n v="58"/>
    <n v="48"/>
    <n v="0"/>
    <m/>
  </r>
  <r>
    <x v="3"/>
    <x v="89"/>
    <s v="รพ.พัทลุง"/>
    <x v="0"/>
    <n v="143"/>
    <n v="143"/>
    <n v="0"/>
    <m/>
  </r>
  <r>
    <x v="3"/>
    <x v="90"/>
    <s v="รพ.ปัตตานี"/>
    <x v="0"/>
    <n v="396"/>
    <n v="300"/>
    <n v="0"/>
    <m/>
  </r>
  <r>
    <x v="3"/>
    <x v="91"/>
    <s v="รพ.เบตง"/>
    <x v="0"/>
    <n v="278"/>
    <n v="278"/>
    <n v="0"/>
    <m/>
  </r>
  <r>
    <x v="3"/>
    <x v="92"/>
    <s v="รพ.นราธิวาสราชนครินทร์"/>
    <x v="0"/>
    <n v="140"/>
    <n v="140"/>
    <n v="0"/>
    <m/>
  </r>
  <r>
    <x v="3"/>
    <x v="93"/>
    <s v="รพ.สุไหงโก-ลก"/>
    <x v="0"/>
    <n v="1"/>
    <n v="1"/>
    <n v="0"/>
    <m/>
  </r>
  <r>
    <x v="3"/>
    <x v="94"/>
    <s v="รพ.บางบ่อ"/>
    <x v="0"/>
    <n v="91"/>
    <n v="91"/>
    <n v="0"/>
    <m/>
  </r>
  <r>
    <x v="3"/>
    <x v="95"/>
    <s v="รพ.บางพลี"/>
    <x v="0"/>
    <n v="244"/>
    <n v="48"/>
    <n v="0"/>
    <m/>
  </r>
  <r>
    <x v="3"/>
    <x v="96"/>
    <s v="รพ.บางจาก"/>
    <x v="0"/>
    <n v="21"/>
    <n v="21"/>
    <n v="0"/>
    <m/>
  </r>
  <r>
    <x v="3"/>
    <x v="97"/>
    <s v="รพ.พระสมุทรเจดีย์"/>
    <x v="0"/>
    <n v="141"/>
    <n v="133"/>
    <n v="0"/>
    <m/>
  </r>
  <r>
    <x v="3"/>
    <x v="98"/>
    <s v="รพ.บางกรวย"/>
    <x v="0"/>
    <n v="40"/>
    <n v="40"/>
    <n v="0"/>
    <m/>
  </r>
  <r>
    <x v="3"/>
    <x v="99"/>
    <s v="รพ.บางใหญ่"/>
    <x v="0"/>
    <n v="556"/>
    <n v="549"/>
    <n v="0"/>
    <m/>
  </r>
  <r>
    <x v="3"/>
    <x v="100"/>
    <s v="รพ.บางบัวทอง"/>
    <x v="0"/>
    <n v="103"/>
    <n v="103"/>
    <n v="0"/>
    <m/>
  </r>
  <r>
    <x v="3"/>
    <x v="101"/>
    <s v="รพ.ไทรน้อย"/>
    <x v="0"/>
    <n v="222"/>
    <n v="217"/>
    <n v="0"/>
    <m/>
  </r>
  <r>
    <x v="3"/>
    <x v="102"/>
    <s v="รพ.ปากเกร็ด"/>
    <x v="0"/>
    <n v="4"/>
    <n v="4"/>
    <n v="0"/>
    <m/>
  </r>
  <r>
    <x v="3"/>
    <x v="103"/>
    <s v="รพ.คลองหลวง"/>
    <x v="0"/>
    <n v="509"/>
    <n v="378"/>
    <n v="0"/>
    <m/>
  </r>
  <r>
    <x v="3"/>
    <x v="104"/>
    <s v="รพ.ธัญบุรี"/>
    <x v="0"/>
    <n v="221"/>
    <n v="215"/>
    <n v="0"/>
    <m/>
  </r>
  <r>
    <x v="3"/>
    <x v="105"/>
    <s v="รพ.ประชาธิปัตย์"/>
    <x v="0"/>
    <n v="252"/>
    <n v="250"/>
    <n v="0"/>
    <m/>
  </r>
  <r>
    <x v="3"/>
    <x v="106"/>
    <s v="รพ.หนองเสือ"/>
    <x v="0"/>
    <n v="90"/>
    <n v="90"/>
    <n v="0"/>
    <m/>
  </r>
  <r>
    <x v="3"/>
    <x v="107"/>
    <s v="รพ.ลาดหลุมแก้ว"/>
    <x v="0"/>
    <n v="76"/>
    <n v="73"/>
    <n v="0"/>
    <m/>
  </r>
  <r>
    <x v="3"/>
    <x v="108"/>
    <s v="รพ.ลำลูกกา"/>
    <x v="0"/>
    <n v="122"/>
    <n v="118"/>
    <n v="0"/>
    <m/>
  </r>
  <r>
    <x v="3"/>
    <x v="109"/>
    <s v="รพ.สามโคก"/>
    <x v="0"/>
    <n v="169"/>
    <n v="117"/>
    <n v="0"/>
    <m/>
  </r>
  <r>
    <x v="3"/>
    <x v="110"/>
    <s v="รพ.ท่าเรือ"/>
    <x v="0"/>
    <n v="70"/>
    <n v="69"/>
    <n v="0"/>
    <m/>
  </r>
  <r>
    <x v="3"/>
    <x v="111"/>
    <s v="รพ.สมเด็จพระสังฆราช(นครหลวง)"/>
    <x v="0"/>
    <n v="91"/>
    <n v="90"/>
    <n v="0"/>
    <m/>
  </r>
  <r>
    <x v="3"/>
    <x v="112"/>
    <s v="รพ.บางไทร"/>
    <x v="0"/>
    <n v="103"/>
    <n v="100"/>
    <n v="0"/>
    <m/>
  </r>
  <r>
    <x v="3"/>
    <x v="113"/>
    <s v="รพ.บางบาล"/>
    <x v="0"/>
    <n v="3"/>
    <n v="3"/>
    <n v="0"/>
    <m/>
  </r>
  <r>
    <x v="3"/>
    <x v="114"/>
    <s v="รพ.บางปะอิน"/>
    <x v="0"/>
    <n v="204"/>
    <n v="202"/>
    <n v="0"/>
    <m/>
  </r>
  <r>
    <x v="3"/>
    <x v="115"/>
    <s v="รพ.บางปะหัน"/>
    <x v="0"/>
    <n v="14"/>
    <n v="13"/>
    <n v="0"/>
    <m/>
  </r>
  <r>
    <x v="3"/>
    <x v="116"/>
    <s v="รพ.ผักไห่"/>
    <x v="0"/>
    <n v="1"/>
    <n v="1"/>
    <n v="0"/>
    <m/>
  </r>
  <r>
    <x v="3"/>
    <x v="117"/>
    <s v="รพ.ภาชี"/>
    <x v="0"/>
    <n v="119"/>
    <n v="117"/>
    <n v="0"/>
    <m/>
  </r>
  <r>
    <x v="3"/>
    <x v="118"/>
    <s v="รพ.ลาดบัวหลวง"/>
    <x v="0"/>
    <n v="48"/>
    <n v="48"/>
    <n v="0"/>
    <m/>
  </r>
  <r>
    <x v="3"/>
    <x v="119"/>
    <s v="รพ.วังน้อย"/>
    <x v="0"/>
    <n v="175"/>
    <n v="173"/>
    <n v="0"/>
    <m/>
  </r>
  <r>
    <x v="3"/>
    <x v="120"/>
    <s v="รพ.บางซ้าย"/>
    <x v="0"/>
    <n v="4"/>
    <n v="4"/>
    <n v="0"/>
    <m/>
  </r>
  <r>
    <x v="3"/>
    <x v="121"/>
    <s v="รพ.อุทัย"/>
    <x v="0"/>
    <n v="673"/>
    <n v="604"/>
    <n v="0"/>
    <m/>
  </r>
  <r>
    <x v="3"/>
    <x v="122"/>
    <s v="รพ.มหาราช"/>
    <x v="0"/>
    <n v="489"/>
    <n v="489"/>
    <n v="0"/>
    <m/>
  </r>
  <r>
    <x v="3"/>
    <x v="123"/>
    <s v="รพ.บ้านแพรก"/>
    <x v="0"/>
    <n v="58"/>
    <n v="57"/>
    <n v="0"/>
    <m/>
  </r>
  <r>
    <x v="3"/>
    <x v="124"/>
    <s v="รพ.ไชโย"/>
    <x v="0"/>
    <n v="107"/>
    <n v="107"/>
    <n v="0"/>
    <m/>
  </r>
  <r>
    <x v="3"/>
    <x v="125"/>
    <s v="รพ.ป่าโมก"/>
    <x v="0"/>
    <n v="172"/>
    <n v="171"/>
    <n v="0"/>
    <m/>
  </r>
  <r>
    <x v="3"/>
    <x v="126"/>
    <s v="รพ.โพธิ์ทอง"/>
    <x v="0"/>
    <n v="360"/>
    <n v="280"/>
    <n v="0"/>
    <m/>
  </r>
  <r>
    <x v="3"/>
    <x v="128"/>
    <s v="รพ.วิเศษชัยชาญ"/>
    <x v="0"/>
    <n v="17"/>
    <n v="17"/>
    <n v="0"/>
    <m/>
  </r>
  <r>
    <x v="3"/>
    <x v="129"/>
    <s v="รพ.สามโก้"/>
    <x v="0"/>
    <n v="136"/>
    <n v="134"/>
    <n v="0"/>
    <m/>
  </r>
  <r>
    <x v="3"/>
    <x v="130"/>
    <s v="รพ.พัฒนานิคม"/>
    <x v="0"/>
    <n v="217"/>
    <n v="214"/>
    <n v="0"/>
    <m/>
  </r>
  <r>
    <x v="3"/>
    <x v="131"/>
    <s v="รพ.โคกสำโรง"/>
    <x v="0"/>
    <n v="141"/>
    <n v="139"/>
    <n v="0"/>
    <m/>
  </r>
  <r>
    <x v="3"/>
    <x v="132"/>
    <s v="รพ.ชัยบาดาล"/>
    <x v="0"/>
    <n v="187"/>
    <n v="187"/>
    <n v="0"/>
    <m/>
  </r>
  <r>
    <x v="3"/>
    <x v="133"/>
    <s v="รพ.ท่าวุ้ง"/>
    <x v="0"/>
    <n v="165"/>
    <n v="164"/>
    <n v="0"/>
    <m/>
  </r>
  <r>
    <x v="3"/>
    <x v="134"/>
    <s v="รพ.ท่าหลวง"/>
    <x v="0"/>
    <n v="130"/>
    <n v="130"/>
    <n v="0"/>
    <m/>
  </r>
  <r>
    <x v="3"/>
    <x v="135"/>
    <s v="รพ.สระโบสถ์"/>
    <x v="0"/>
    <n v="65"/>
    <n v="65"/>
    <n v="0"/>
    <m/>
  </r>
  <r>
    <x v="3"/>
    <x v="136"/>
    <s v="รพ.โคกเจริญ"/>
    <x v="0"/>
    <n v="142"/>
    <n v="139"/>
    <n v="0"/>
    <m/>
  </r>
  <r>
    <x v="3"/>
    <x v="137"/>
    <s v="รพ.ลำสนธิ"/>
    <x v="0"/>
    <n v="145"/>
    <n v="137"/>
    <n v="0"/>
    <m/>
  </r>
  <r>
    <x v="3"/>
    <x v="138"/>
    <s v="รพ.หนองม่วง"/>
    <x v="0"/>
    <n v="257"/>
    <n v="256"/>
    <n v="0"/>
    <m/>
  </r>
  <r>
    <x v="3"/>
    <x v="138"/>
    <s v="รพ.หนองม่วง"/>
    <x v="1"/>
    <n v="1"/>
    <n v="1"/>
    <n v="255.15"/>
    <m/>
  </r>
  <r>
    <x v="3"/>
    <x v="139"/>
    <s v="รพ.บางระจัน"/>
    <x v="0"/>
    <n v="91"/>
    <n v="91"/>
    <n v="0"/>
    <m/>
  </r>
  <r>
    <x v="3"/>
    <x v="140"/>
    <s v="รพ.ค่ายบางระจัน"/>
    <x v="0"/>
    <n v="140"/>
    <n v="139"/>
    <n v="0"/>
    <m/>
  </r>
  <r>
    <x v="3"/>
    <x v="141"/>
    <s v="รพ.พรหมบุรี"/>
    <x v="0"/>
    <n v="27"/>
    <n v="27"/>
    <n v="0"/>
    <m/>
  </r>
  <r>
    <x v="3"/>
    <x v="142"/>
    <s v="รพ.ท่าช้าง"/>
    <x v="0"/>
    <n v="27"/>
    <n v="27"/>
    <n v="0"/>
    <m/>
  </r>
  <r>
    <x v="3"/>
    <x v="144"/>
    <s v="รพ.วัดสิงห์"/>
    <x v="0"/>
    <n v="122"/>
    <n v="122"/>
    <n v="0"/>
    <m/>
  </r>
  <r>
    <x v="3"/>
    <x v="145"/>
    <s v="รพ.สรรพยา"/>
    <x v="0"/>
    <n v="193"/>
    <n v="191"/>
    <n v="0"/>
    <m/>
  </r>
  <r>
    <x v="3"/>
    <x v="146"/>
    <s v="รพ.สรรคบุรี"/>
    <x v="0"/>
    <n v="289"/>
    <n v="283"/>
    <n v="0"/>
    <m/>
  </r>
  <r>
    <x v="3"/>
    <x v="147"/>
    <s v="รพ.หันคา"/>
    <x v="0"/>
    <n v="331"/>
    <n v="327"/>
    <n v="0"/>
    <m/>
  </r>
  <r>
    <x v="3"/>
    <x v="148"/>
    <s v="รพ.แก่งคอย"/>
    <x v="0"/>
    <n v="408"/>
    <n v="350"/>
    <n v="0"/>
    <m/>
  </r>
  <r>
    <x v="3"/>
    <x v="149"/>
    <s v="รพ.หนองแค"/>
    <x v="0"/>
    <n v="164"/>
    <n v="163"/>
    <n v="0"/>
    <m/>
  </r>
  <r>
    <x v="3"/>
    <x v="150"/>
    <s v="รพ.วิหารแดง"/>
    <x v="0"/>
    <n v="21"/>
    <n v="21"/>
    <n v="0"/>
    <m/>
  </r>
  <r>
    <x v="3"/>
    <x v="151"/>
    <s v="รพ.หนองแซง"/>
    <x v="1"/>
    <n v="175"/>
    <n v="174"/>
    <n v="44396.1"/>
    <m/>
  </r>
  <r>
    <x v="3"/>
    <x v="152"/>
    <s v="รพ.บ้านหมอ"/>
    <x v="0"/>
    <n v="63"/>
    <n v="63"/>
    <n v="0"/>
    <m/>
  </r>
  <r>
    <x v="3"/>
    <x v="153"/>
    <s v="รพ.ดอนพุด"/>
    <x v="0"/>
    <n v="1"/>
    <n v="1"/>
    <n v="0"/>
    <m/>
  </r>
  <r>
    <x v="3"/>
    <x v="154"/>
    <s v="รพ.หนองโดน"/>
    <x v="0"/>
    <n v="2"/>
    <n v="2"/>
    <n v="0"/>
    <m/>
  </r>
  <r>
    <x v="3"/>
    <x v="155"/>
    <s v="รพ.เสาไห้เฉลิมพระเกียรติ80พรรษา"/>
    <x v="0"/>
    <n v="126"/>
    <n v="126"/>
    <n v="0"/>
    <m/>
  </r>
  <r>
    <x v="3"/>
    <x v="156"/>
    <s v="รพ.มวกเหล็ก"/>
    <x v="0"/>
    <n v="302"/>
    <n v="296"/>
    <n v="0"/>
    <m/>
  </r>
  <r>
    <x v="3"/>
    <x v="157"/>
    <s v="รพ.วังม่วงสัทธรรม"/>
    <x v="0"/>
    <n v="155"/>
    <n v="131"/>
    <n v="0"/>
    <m/>
  </r>
  <r>
    <x v="3"/>
    <x v="158"/>
    <s v="รพ.บ้านบึง"/>
    <x v="0"/>
    <n v="437"/>
    <n v="435"/>
    <n v="0"/>
    <m/>
  </r>
  <r>
    <x v="3"/>
    <x v="159"/>
    <s v="รพ.หนองใหญ่"/>
    <x v="0"/>
    <n v="132"/>
    <n v="129"/>
    <n v="0"/>
    <m/>
  </r>
  <r>
    <x v="3"/>
    <x v="160"/>
    <s v="รพ.บางละมุง"/>
    <x v="0"/>
    <n v="598"/>
    <n v="586"/>
    <n v="0"/>
    <m/>
  </r>
  <r>
    <x v="3"/>
    <x v="161"/>
    <s v="รพ.วัดญาณสังวราราม"/>
    <x v="0"/>
    <n v="527"/>
    <n v="363"/>
    <n v="0"/>
    <m/>
  </r>
  <r>
    <x v="3"/>
    <x v="162"/>
    <s v="รพ.พานทอง"/>
    <x v="0"/>
    <n v="90"/>
    <n v="89"/>
    <n v="0"/>
    <m/>
  </r>
  <r>
    <x v="3"/>
    <x v="163"/>
    <s v="รพ.พนัสนิคม"/>
    <x v="0"/>
    <n v="369"/>
    <n v="362"/>
    <n v="0"/>
    <m/>
  </r>
  <r>
    <x v="3"/>
    <x v="164"/>
    <s v="รพ.แหลมฉบัง"/>
    <x v="0"/>
    <n v="598"/>
    <n v="575"/>
    <n v="0"/>
    <m/>
  </r>
  <r>
    <x v="3"/>
    <x v="165"/>
    <s v="รพ.เกาะสีชัง"/>
    <x v="0"/>
    <n v="37"/>
    <n v="36"/>
    <n v="0"/>
    <m/>
  </r>
  <r>
    <x v="3"/>
    <x v="166"/>
    <s v="รพ.สัตหีบ"/>
    <x v="0"/>
    <n v="205"/>
    <n v="199"/>
    <n v="0"/>
    <m/>
  </r>
  <r>
    <x v="3"/>
    <x v="167"/>
    <s v="รพ.บ่อทอง"/>
    <x v="0"/>
    <n v="296"/>
    <n v="285"/>
    <n v="0"/>
    <m/>
  </r>
  <r>
    <x v="3"/>
    <x v="168"/>
    <s v="รพ.เฉลิมพระเกียรติ สมเด็จพระเทพรัตนราชสุดาฯ สยามบรมราชกุมารี ระยอง"/>
    <x v="0"/>
    <n v="191"/>
    <n v="191"/>
    <n v="0"/>
    <m/>
  </r>
  <r>
    <x v="3"/>
    <x v="169"/>
    <s v="รพ.บ้านฉาง"/>
    <x v="0"/>
    <n v="389"/>
    <n v="281"/>
    <n v="0"/>
    <m/>
  </r>
  <r>
    <x v="3"/>
    <x v="170"/>
    <s v="รพ.แกลง"/>
    <x v="0"/>
    <n v="400"/>
    <n v="392"/>
    <n v="0"/>
    <m/>
  </r>
  <r>
    <x v="3"/>
    <x v="171"/>
    <s v="รพ.วังจันทร์"/>
    <x v="0"/>
    <n v="208"/>
    <n v="208"/>
    <n v="0"/>
    <m/>
  </r>
  <r>
    <x v="3"/>
    <x v="172"/>
    <s v="รพ.บ้านค่าย"/>
    <x v="0"/>
    <n v="877"/>
    <n v="625"/>
    <n v="0"/>
    <m/>
  </r>
  <r>
    <x v="3"/>
    <x v="173"/>
    <s v="รพ.ปลวกแดง"/>
    <x v="0"/>
    <n v="147"/>
    <n v="121"/>
    <n v="0"/>
    <m/>
  </r>
  <r>
    <x v="3"/>
    <x v="175"/>
    <s v="รพ.ขลุง"/>
    <x v="0"/>
    <n v="153"/>
    <n v="150"/>
    <n v="0"/>
    <m/>
  </r>
  <r>
    <x v="3"/>
    <x v="176"/>
    <s v="รพ.ท่าใหม่"/>
    <x v="0"/>
    <n v="113"/>
    <n v="112"/>
    <n v="0"/>
    <m/>
  </r>
  <r>
    <x v="3"/>
    <x v="177"/>
    <s v="รพ.เขาสุกิม"/>
    <x v="0"/>
    <n v="102"/>
    <n v="100"/>
    <n v="0"/>
    <m/>
  </r>
  <r>
    <x v="3"/>
    <x v="178"/>
    <s v="รพ.สองพี่น้อง"/>
    <x v="0"/>
    <n v="28"/>
    <n v="28"/>
    <n v="0"/>
    <m/>
  </r>
  <r>
    <x v="3"/>
    <x v="179"/>
    <s v="รพ.โป่งน้ำร้อน"/>
    <x v="0"/>
    <n v="377"/>
    <n v="370"/>
    <n v="0"/>
    <m/>
  </r>
  <r>
    <x v="3"/>
    <x v="180"/>
    <s v="รพ.มะขาม"/>
    <x v="0"/>
    <n v="156"/>
    <n v="155"/>
    <n v="0"/>
    <m/>
  </r>
  <r>
    <x v="3"/>
    <x v="181"/>
    <s v="รพ.แหลมสิงห์"/>
    <x v="0"/>
    <n v="55"/>
    <n v="52"/>
    <n v="0"/>
    <m/>
  </r>
  <r>
    <x v="3"/>
    <x v="182"/>
    <s v="รพ.สอยดาว"/>
    <x v="0"/>
    <n v="542"/>
    <n v="355"/>
    <n v="0"/>
    <m/>
  </r>
  <r>
    <x v="3"/>
    <x v="183"/>
    <s v="รพ.แก่งหางแมว"/>
    <x v="0"/>
    <n v="193"/>
    <n v="188"/>
    <n v="0"/>
    <m/>
  </r>
  <r>
    <x v="3"/>
    <x v="184"/>
    <s v="รพ.นายายอาม"/>
    <x v="0"/>
    <n v="168"/>
    <n v="151"/>
    <n v="0"/>
    <m/>
  </r>
  <r>
    <x v="3"/>
    <x v="185"/>
    <s v="รพ.เขาคิชฌกูฏ"/>
    <x v="0"/>
    <n v="178"/>
    <n v="178"/>
    <n v="0"/>
    <m/>
  </r>
  <r>
    <x v="3"/>
    <x v="186"/>
    <s v="รพ.คลองใหญ่"/>
    <x v="0"/>
    <n v="66"/>
    <n v="62"/>
    <n v="0"/>
    <m/>
  </r>
  <r>
    <x v="3"/>
    <x v="187"/>
    <s v="รพ.เขาสมิง"/>
    <x v="0"/>
    <n v="298"/>
    <n v="238"/>
    <n v="0"/>
    <m/>
  </r>
  <r>
    <x v="3"/>
    <x v="188"/>
    <s v="รพ.บ่อไร่"/>
    <x v="0"/>
    <n v="139"/>
    <n v="137"/>
    <n v="0"/>
    <m/>
  </r>
  <r>
    <x v="3"/>
    <x v="189"/>
    <s v="รพ.แหลมงอบ"/>
    <x v="0"/>
    <n v="70"/>
    <n v="70"/>
    <n v="0"/>
    <m/>
  </r>
  <r>
    <x v="3"/>
    <x v="190"/>
    <s v="รพ.เกาะกูด"/>
    <x v="0"/>
    <n v="20"/>
    <n v="20"/>
    <n v="0"/>
    <m/>
  </r>
  <r>
    <x v="3"/>
    <x v="191"/>
    <s v="รพ.บางคล้า"/>
    <x v="0"/>
    <n v="454"/>
    <n v="350"/>
    <n v="0"/>
    <m/>
  </r>
  <r>
    <x v="3"/>
    <x v="192"/>
    <s v="รพ.บางน้ำเปรี้ยว"/>
    <x v="0"/>
    <n v="353"/>
    <n v="344"/>
    <n v="0"/>
    <m/>
  </r>
  <r>
    <x v="3"/>
    <x v="193"/>
    <s v="รพ.บางปะกง"/>
    <x v="0"/>
    <n v="216"/>
    <n v="212"/>
    <n v="0"/>
    <m/>
  </r>
  <r>
    <x v="3"/>
    <x v="194"/>
    <s v="รพ.บ้านโพธิ์"/>
    <x v="0"/>
    <n v="247"/>
    <n v="245"/>
    <n v="0"/>
    <m/>
  </r>
  <r>
    <x v="3"/>
    <x v="195"/>
    <s v="รพ.พนมสารคาม"/>
    <x v="0"/>
    <n v="572"/>
    <n v="416"/>
    <n v="0"/>
    <m/>
  </r>
  <r>
    <x v="3"/>
    <x v="196"/>
    <s v="รพ.สนามชัยเขต"/>
    <x v="0"/>
    <n v="572"/>
    <n v="424"/>
    <n v="0"/>
    <m/>
  </r>
  <r>
    <x v="3"/>
    <x v="197"/>
    <s v="รพ.แปลงยาว"/>
    <x v="0"/>
    <n v="288"/>
    <n v="282"/>
    <n v="0"/>
    <m/>
  </r>
  <r>
    <x v="3"/>
    <x v="198"/>
    <s v="รพ.กบินทร์บุรี"/>
    <x v="0"/>
    <n v="610"/>
    <n v="600"/>
    <n v="0"/>
    <m/>
  </r>
  <r>
    <x v="3"/>
    <x v="199"/>
    <s v="รพ.นาดี"/>
    <x v="0"/>
    <n v="211"/>
    <n v="209"/>
    <n v="0"/>
    <m/>
  </r>
  <r>
    <x v="3"/>
    <x v="200"/>
    <s v="รพ.บ้านสร้าง"/>
    <x v="0"/>
    <n v="182"/>
    <n v="182"/>
    <n v="0"/>
    <m/>
  </r>
  <r>
    <x v="3"/>
    <x v="201"/>
    <s v="รพ.ประจันตคาม"/>
    <x v="0"/>
    <n v="262"/>
    <n v="257"/>
    <n v="0"/>
    <m/>
  </r>
  <r>
    <x v="3"/>
    <x v="202"/>
    <s v="รพ.ศรีมหาโพธิ"/>
    <x v="0"/>
    <n v="277"/>
    <n v="277"/>
    <n v="0"/>
    <m/>
  </r>
  <r>
    <x v="3"/>
    <x v="203"/>
    <s v="รพ.ศรีมโหสถ"/>
    <x v="0"/>
    <n v="152"/>
    <n v="103"/>
    <n v="0"/>
    <m/>
  </r>
  <r>
    <x v="3"/>
    <x v="204"/>
    <s v="รพ.ปากพลี"/>
    <x v="0"/>
    <n v="204"/>
    <n v="147"/>
    <n v="0"/>
    <m/>
  </r>
  <r>
    <x v="3"/>
    <x v="205"/>
    <s v="รพ.บ้านนา"/>
    <x v="0"/>
    <n v="153"/>
    <n v="150"/>
    <n v="0"/>
    <m/>
  </r>
  <r>
    <x v="3"/>
    <x v="206"/>
    <s v="รพ.องครักษ์"/>
    <x v="0"/>
    <n v="357"/>
    <n v="256"/>
    <n v="0"/>
    <m/>
  </r>
  <r>
    <x v="3"/>
    <x v="207"/>
    <s v="รพ.คลองหาด"/>
    <x v="0"/>
    <n v="137"/>
    <n v="134"/>
    <n v="0"/>
    <m/>
  </r>
  <r>
    <x v="3"/>
    <x v="208"/>
    <s v="รพ.ตาพระยา"/>
    <x v="0"/>
    <n v="551"/>
    <n v="451"/>
    <n v="0"/>
    <m/>
  </r>
  <r>
    <x v="3"/>
    <x v="209"/>
    <s v="รพ.วังน้ำเย็น"/>
    <x v="0"/>
    <n v="278"/>
    <n v="275"/>
    <n v="0"/>
    <m/>
  </r>
  <r>
    <x v="3"/>
    <x v="210"/>
    <s v="รพ.วัฒนานคร"/>
    <x v="0"/>
    <n v="265"/>
    <n v="205"/>
    <n v="0"/>
    <m/>
  </r>
  <r>
    <x v="3"/>
    <x v="211"/>
    <s v="รพ.อรัญประเทศ"/>
    <x v="0"/>
    <n v="263"/>
    <n v="251"/>
    <n v="0"/>
    <m/>
  </r>
  <r>
    <x v="3"/>
    <x v="212"/>
    <s v="รพ.ครบุรี"/>
    <x v="0"/>
    <n v="65"/>
    <n v="65"/>
    <n v="0"/>
    <m/>
  </r>
  <r>
    <x v="3"/>
    <x v="213"/>
    <s v="รพ.เสิงสาง"/>
    <x v="0"/>
    <n v="17"/>
    <n v="17"/>
    <n v="0"/>
    <m/>
  </r>
  <r>
    <x v="3"/>
    <x v="214"/>
    <s v="รพ.คง"/>
    <x v="0"/>
    <n v="136"/>
    <n v="136"/>
    <n v="0"/>
    <m/>
  </r>
  <r>
    <x v="3"/>
    <x v="215"/>
    <s v="รพ.บ้านเหลื่อม"/>
    <x v="0"/>
    <n v="188"/>
    <n v="186"/>
    <n v="0"/>
    <m/>
  </r>
  <r>
    <x v="3"/>
    <x v="216"/>
    <s v="รพ.จักราช"/>
    <x v="0"/>
    <n v="471"/>
    <n v="327"/>
    <n v="0"/>
    <m/>
  </r>
  <r>
    <x v="3"/>
    <x v="217"/>
    <s v="รพ.โชคชัย"/>
    <x v="0"/>
    <n v="359"/>
    <n v="356"/>
    <n v="0"/>
    <m/>
  </r>
  <r>
    <x v="3"/>
    <x v="218"/>
    <s v="รพ.ด่านขุนทด"/>
    <x v="0"/>
    <n v="866"/>
    <n v="590"/>
    <n v="0"/>
    <m/>
  </r>
  <r>
    <x v="3"/>
    <x v="219"/>
    <s v="รพ.โนนไทย"/>
    <x v="0"/>
    <n v="102"/>
    <n v="100"/>
    <n v="0"/>
    <m/>
  </r>
  <r>
    <x v="3"/>
    <x v="220"/>
    <s v="รพ.โนนสูง"/>
    <x v="0"/>
    <n v="559"/>
    <n v="553"/>
    <n v="0"/>
    <m/>
  </r>
  <r>
    <x v="3"/>
    <x v="221"/>
    <s v="รพ.ขามสะแกแสง"/>
    <x v="0"/>
    <n v="864"/>
    <n v="847"/>
    <n v="0"/>
    <m/>
  </r>
  <r>
    <x v="3"/>
    <x v="221"/>
    <s v="รพ.ขามสะแกแสง"/>
    <x v="1"/>
    <n v="1"/>
    <n v="1"/>
    <n v="255.15"/>
    <m/>
  </r>
  <r>
    <x v="3"/>
    <x v="222"/>
    <s v="รพ.บัวใหญ่"/>
    <x v="0"/>
    <n v="186"/>
    <n v="184"/>
    <n v="0"/>
    <m/>
  </r>
  <r>
    <x v="3"/>
    <x v="223"/>
    <s v="รพ.ประทาย"/>
    <x v="0"/>
    <n v="238"/>
    <n v="236"/>
    <n v="0"/>
    <m/>
  </r>
  <r>
    <x v="3"/>
    <x v="224"/>
    <s v="รพ.ปักธงชัย"/>
    <x v="0"/>
    <n v="40"/>
    <n v="36"/>
    <n v="0"/>
    <m/>
  </r>
  <r>
    <x v="3"/>
    <x v="225"/>
    <s v="รพ.พิมาย"/>
    <x v="0"/>
    <n v="582"/>
    <n v="491"/>
    <n v="0"/>
    <m/>
  </r>
  <r>
    <x v="3"/>
    <x v="226"/>
    <s v="รพ.ห้วยแถลง"/>
    <x v="0"/>
    <n v="382"/>
    <n v="375"/>
    <n v="0"/>
    <m/>
  </r>
  <r>
    <x v="3"/>
    <x v="227"/>
    <s v="รพ.ชุมพวง"/>
    <x v="0"/>
    <n v="701"/>
    <n v="478"/>
    <n v="0"/>
    <m/>
  </r>
  <r>
    <x v="3"/>
    <x v="228"/>
    <s v="รพ.สูงเนิน"/>
    <x v="0"/>
    <n v="400"/>
    <n v="395"/>
    <n v="0"/>
    <m/>
  </r>
  <r>
    <x v="3"/>
    <x v="229"/>
    <s v="รพ.ขามทะเลสอ"/>
    <x v="0"/>
    <n v="344"/>
    <n v="341"/>
    <n v="0"/>
    <m/>
  </r>
  <r>
    <x v="3"/>
    <x v="230"/>
    <s v="รพ.สีคิ้ว"/>
    <x v="0"/>
    <n v="55"/>
    <n v="50"/>
    <n v="0"/>
    <m/>
  </r>
  <r>
    <x v="3"/>
    <x v="231"/>
    <s v="รพ.ปากช่องนานา"/>
    <x v="0"/>
    <n v="712"/>
    <n v="684"/>
    <n v="0"/>
    <m/>
  </r>
  <r>
    <x v="3"/>
    <x v="232"/>
    <s v="รพ.หนองบุญมาก"/>
    <x v="0"/>
    <n v="350"/>
    <n v="339"/>
    <n v="0"/>
    <m/>
  </r>
  <r>
    <x v="3"/>
    <x v="233"/>
    <s v="รพ.แก้งสนามนาง"/>
    <x v="0"/>
    <n v="136"/>
    <n v="136"/>
    <n v="0"/>
    <m/>
  </r>
  <r>
    <x v="3"/>
    <x v="234"/>
    <s v="รพ.โนนแดง"/>
    <x v="0"/>
    <n v="52"/>
    <n v="51"/>
    <n v="0"/>
    <m/>
  </r>
  <r>
    <x v="3"/>
    <x v="235"/>
    <s v="รพ.วังน้ำเขียว"/>
    <x v="0"/>
    <n v="304"/>
    <n v="256"/>
    <n v="0"/>
    <m/>
  </r>
  <r>
    <x v="3"/>
    <x v="236"/>
    <s v="รพ.คูเมือง"/>
    <x v="0"/>
    <n v="511"/>
    <n v="501"/>
    <n v="0"/>
    <m/>
  </r>
  <r>
    <x v="3"/>
    <x v="237"/>
    <s v="รพ.กระสัง"/>
    <x v="0"/>
    <n v="444"/>
    <n v="439"/>
    <n v="0"/>
    <m/>
  </r>
  <r>
    <x v="3"/>
    <x v="238"/>
    <s v="รพ.นางรอง"/>
    <x v="0"/>
    <n v="438"/>
    <n v="434"/>
    <n v="0"/>
    <m/>
  </r>
  <r>
    <x v="3"/>
    <x v="239"/>
    <s v="รพ.หนองกี่"/>
    <x v="0"/>
    <n v="304"/>
    <n v="301"/>
    <n v="0"/>
    <m/>
  </r>
  <r>
    <x v="3"/>
    <x v="240"/>
    <s v="รพ.ละหานทราย"/>
    <x v="0"/>
    <n v="417"/>
    <n v="410"/>
    <n v="0"/>
    <m/>
  </r>
  <r>
    <x v="3"/>
    <x v="241"/>
    <s v="รพ.ประโคนชัย"/>
    <x v="0"/>
    <n v="948"/>
    <n v="675"/>
    <n v="0"/>
    <m/>
  </r>
  <r>
    <x v="3"/>
    <x v="242"/>
    <s v="รพ.บ้านกรวด"/>
    <x v="0"/>
    <n v="785"/>
    <n v="562"/>
    <n v="0"/>
    <m/>
  </r>
  <r>
    <x v="3"/>
    <x v="243"/>
    <s v="รพ.พุทไธสง"/>
    <x v="0"/>
    <n v="168"/>
    <n v="166"/>
    <n v="0"/>
    <m/>
  </r>
  <r>
    <x v="3"/>
    <x v="244"/>
    <s v="รพ.ลำปลายมาศ"/>
    <x v="0"/>
    <n v="585"/>
    <n v="576"/>
    <n v="0"/>
    <m/>
  </r>
  <r>
    <x v="3"/>
    <x v="245"/>
    <s v="รพ.สตึก"/>
    <x v="0"/>
    <n v="1028"/>
    <n v="728"/>
    <n v="0"/>
    <m/>
  </r>
  <r>
    <x v="3"/>
    <x v="246"/>
    <s v="รพ.ปะคำ"/>
    <x v="0"/>
    <n v="733"/>
    <n v="720"/>
    <n v="0"/>
    <m/>
  </r>
  <r>
    <x v="3"/>
    <x v="247"/>
    <s v="รพ.นาโพธิ์"/>
    <x v="0"/>
    <n v="80"/>
    <n v="80"/>
    <n v="0"/>
    <m/>
  </r>
  <r>
    <x v="3"/>
    <x v="248"/>
    <s v="รพ.หนองหงส์"/>
    <x v="0"/>
    <n v="265"/>
    <n v="264"/>
    <n v="0"/>
    <m/>
  </r>
  <r>
    <x v="3"/>
    <x v="249"/>
    <s v="รพ.พลับพลาชัย"/>
    <x v="0"/>
    <n v="433"/>
    <n v="369"/>
    <n v="0"/>
    <m/>
  </r>
  <r>
    <x v="3"/>
    <x v="250"/>
    <s v="รพ.ห้วยราช"/>
    <x v="0"/>
    <n v="146"/>
    <n v="142"/>
    <n v="0"/>
    <m/>
  </r>
  <r>
    <x v="3"/>
    <x v="251"/>
    <s v="รพ.โนนสุวรรณ"/>
    <x v="0"/>
    <n v="368"/>
    <n v="279"/>
    <n v="0"/>
    <m/>
  </r>
  <r>
    <x v="3"/>
    <x v="252"/>
    <s v="รพ.ชำนิ"/>
    <x v="0"/>
    <n v="330"/>
    <n v="263"/>
    <n v="0"/>
    <m/>
  </r>
  <r>
    <x v="3"/>
    <x v="253"/>
    <s v="รพ.บ้านใหม่ไชยพจน์"/>
    <x v="0"/>
    <n v="79"/>
    <n v="79"/>
    <n v="0"/>
    <m/>
  </r>
  <r>
    <x v="3"/>
    <x v="254"/>
    <s v="รพ.โนนดินแดง"/>
    <x v="0"/>
    <n v="168"/>
    <n v="155"/>
    <n v="0"/>
    <m/>
  </r>
  <r>
    <x v="3"/>
    <x v="254"/>
    <s v="รพ.โนนดินแดง"/>
    <x v="1"/>
    <n v="3"/>
    <n v="3"/>
    <n v="765.45"/>
    <m/>
  </r>
  <r>
    <x v="3"/>
    <x v="255"/>
    <s v="รพ.ชุมพลบุรี"/>
    <x v="0"/>
    <n v="216"/>
    <n v="212"/>
    <n v="0"/>
    <m/>
  </r>
  <r>
    <x v="3"/>
    <x v="256"/>
    <s v="รพ.ท่าตูม"/>
    <x v="0"/>
    <n v="688"/>
    <n v="677"/>
    <n v="0"/>
    <m/>
  </r>
  <r>
    <x v="3"/>
    <x v="257"/>
    <s v="รพ.จอมพระ"/>
    <x v="0"/>
    <n v="340"/>
    <n v="335"/>
    <n v="0"/>
    <m/>
  </r>
  <r>
    <x v="3"/>
    <x v="258"/>
    <s v="รพ.ปราสาท"/>
    <x v="0"/>
    <n v="741"/>
    <n v="730"/>
    <n v="0"/>
    <m/>
  </r>
  <r>
    <x v="3"/>
    <x v="259"/>
    <s v="รพ.กาบเชิง"/>
    <x v="0"/>
    <n v="274"/>
    <n v="268"/>
    <n v="0"/>
    <m/>
  </r>
  <r>
    <x v="3"/>
    <x v="260"/>
    <s v="รพ.รัตนบุรี"/>
    <x v="0"/>
    <n v="372"/>
    <n v="368"/>
    <n v="0"/>
    <m/>
  </r>
  <r>
    <x v="3"/>
    <x v="261"/>
    <s v="รพ.สนม"/>
    <x v="0"/>
    <n v="188"/>
    <n v="184"/>
    <n v="0"/>
    <m/>
  </r>
  <r>
    <x v="3"/>
    <x v="262"/>
    <s v="รพ.ศีขรภูมิ"/>
    <x v="0"/>
    <n v="721"/>
    <n v="712"/>
    <n v="0"/>
    <m/>
  </r>
  <r>
    <x v="3"/>
    <x v="263"/>
    <s v="รพ.สังขะ"/>
    <x v="0"/>
    <n v="396"/>
    <n v="395"/>
    <n v="0"/>
    <m/>
  </r>
  <r>
    <x v="3"/>
    <x v="264"/>
    <s v="รพ.ลำดวน"/>
    <x v="0"/>
    <n v="249"/>
    <n v="248"/>
    <n v="0"/>
    <m/>
  </r>
  <r>
    <x v="3"/>
    <x v="265"/>
    <s v="รพ.สำโรงทาบ"/>
    <x v="0"/>
    <n v="227"/>
    <n v="227"/>
    <n v="0"/>
    <m/>
  </r>
  <r>
    <x v="3"/>
    <x v="266"/>
    <s v="รพ.บัวเชด"/>
    <x v="0"/>
    <n v="201"/>
    <n v="201"/>
    <n v="0"/>
    <m/>
  </r>
  <r>
    <x v="3"/>
    <x v="267"/>
    <s v="รพ.ยางชุมน้อย"/>
    <x v="0"/>
    <n v="149"/>
    <n v="149"/>
    <n v="0"/>
    <m/>
  </r>
  <r>
    <x v="3"/>
    <x v="268"/>
    <s v="รพ.กันทรารมย์"/>
    <x v="0"/>
    <n v="790"/>
    <n v="686"/>
    <n v="0"/>
    <m/>
  </r>
  <r>
    <x v="3"/>
    <x v="269"/>
    <s v="รพ.กันทรลักษ์"/>
    <x v="0"/>
    <n v="711"/>
    <n v="704"/>
    <n v="0"/>
    <m/>
  </r>
  <r>
    <x v="3"/>
    <x v="270"/>
    <s v="รพ.ขุขันธ์"/>
    <x v="0"/>
    <n v="1324"/>
    <n v="886"/>
    <n v="0"/>
    <m/>
  </r>
  <r>
    <x v="3"/>
    <x v="271"/>
    <s v="รพ.ไพรบึง"/>
    <x v="0"/>
    <n v="179"/>
    <n v="178"/>
    <n v="0"/>
    <m/>
  </r>
  <r>
    <x v="3"/>
    <x v="272"/>
    <s v="รพ.ปรางค์กู่"/>
    <x v="0"/>
    <n v="637"/>
    <n v="447"/>
    <n v="0"/>
    <m/>
  </r>
  <r>
    <x v="3"/>
    <x v="273"/>
    <s v="รพ.ขุนหาญ"/>
    <x v="0"/>
    <n v="457"/>
    <n v="454"/>
    <n v="0"/>
    <m/>
  </r>
  <r>
    <x v="3"/>
    <x v="274"/>
    <s v="รพ.ราษีไศล"/>
    <x v="0"/>
    <n v="381"/>
    <n v="372"/>
    <n v="0"/>
    <m/>
  </r>
  <r>
    <x v="3"/>
    <x v="275"/>
    <s v="รพ.อุทุมพรพิสัย"/>
    <x v="0"/>
    <n v="297"/>
    <n v="276"/>
    <n v="0"/>
    <m/>
  </r>
  <r>
    <x v="3"/>
    <x v="276"/>
    <s v="รพ.บึงบูรพ์"/>
    <x v="0"/>
    <n v="91"/>
    <n v="90"/>
    <n v="0"/>
    <m/>
  </r>
  <r>
    <x v="3"/>
    <x v="277"/>
    <s v="รพ.ห้วยทับทัน"/>
    <x v="0"/>
    <n v="145"/>
    <n v="145"/>
    <n v="0"/>
    <m/>
  </r>
  <r>
    <x v="3"/>
    <x v="278"/>
    <s v="รพ.โนนคูณ"/>
    <x v="0"/>
    <n v="190"/>
    <n v="189"/>
    <n v="0"/>
    <m/>
  </r>
  <r>
    <x v="3"/>
    <x v="279"/>
    <s v="รพ.ศรีรัตนะ"/>
    <x v="0"/>
    <n v="206"/>
    <n v="205"/>
    <n v="0"/>
    <m/>
  </r>
  <r>
    <x v="3"/>
    <x v="280"/>
    <s v="รพ.วังหิน"/>
    <x v="0"/>
    <n v="396"/>
    <n v="270"/>
    <n v="0"/>
    <m/>
  </r>
  <r>
    <x v="3"/>
    <x v="281"/>
    <s v="รพ.น้ำเกลี้ยง"/>
    <x v="0"/>
    <n v="380"/>
    <n v="335"/>
    <n v="0"/>
    <m/>
  </r>
  <r>
    <x v="3"/>
    <x v="282"/>
    <s v="รพ.ภูสิงห์"/>
    <x v="0"/>
    <n v="324"/>
    <n v="319"/>
    <n v="0"/>
    <m/>
  </r>
  <r>
    <x v="3"/>
    <x v="283"/>
    <s v="รพ.เมืองจันทร์"/>
    <x v="0"/>
    <n v="72"/>
    <n v="70"/>
    <n v="0"/>
    <m/>
  </r>
  <r>
    <x v="3"/>
    <x v="284"/>
    <s v="รพ.ศรีเมืองใหม่"/>
    <x v="0"/>
    <n v="443"/>
    <n v="434"/>
    <n v="0"/>
    <m/>
  </r>
  <r>
    <x v="3"/>
    <x v="285"/>
    <s v="รพ.โขงเจียม"/>
    <x v="0"/>
    <n v="69"/>
    <n v="69"/>
    <n v="0"/>
    <m/>
  </r>
  <r>
    <x v="3"/>
    <x v="286"/>
    <s v="รพ.เขื่องใน"/>
    <x v="0"/>
    <n v="957"/>
    <n v="698"/>
    <n v="0"/>
    <m/>
  </r>
  <r>
    <x v="3"/>
    <x v="287"/>
    <s v="รพ.เขมราฐ"/>
    <x v="0"/>
    <n v="261"/>
    <n v="260"/>
    <n v="0"/>
    <m/>
  </r>
  <r>
    <x v="3"/>
    <x v="288"/>
    <s v="รพ.นาจะหลวย"/>
    <x v="0"/>
    <n v="714"/>
    <n v="559"/>
    <n v="0"/>
    <m/>
  </r>
  <r>
    <x v="3"/>
    <x v="289"/>
    <s v="รพ.น้ำยืน"/>
    <x v="0"/>
    <n v="324"/>
    <n v="322"/>
    <n v="0"/>
    <m/>
  </r>
  <r>
    <x v="3"/>
    <x v="290"/>
    <s v="รพ.บุณฑริก"/>
    <x v="0"/>
    <n v="523"/>
    <n v="509"/>
    <n v="0"/>
    <m/>
  </r>
  <r>
    <x v="3"/>
    <x v="291"/>
    <s v="รพ.ตระการพืชผล"/>
    <x v="0"/>
    <n v="320"/>
    <n v="315"/>
    <n v="0"/>
    <m/>
  </r>
  <r>
    <x v="3"/>
    <x v="292"/>
    <s v="รพ.กุดข้าวปุ้น"/>
    <x v="0"/>
    <n v="90"/>
    <n v="90"/>
    <n v="0"/>
    <m/>
  </r>
  <r>
    <x v="3"/>
    <x v="293"/>
    <s v="รพ.ม่วงสามสิบ"/>
    <x v="0"/>
    <n v="776"/>
    <n v="526"/>
    <n v="0"/>
    <m/>
  </r>
  <r>
    <x v="3"/>
    <x v="294"/>
    <s v="รพ.วารินชำราบ"/>
    <x v="0"/>
    <n v="650"/>
    <n v="642"/>
    <n v="0"/>
    <m/>
  </r>
  <r>
    <x v="3"/>
    <x v="295"/>
    <s v="รพ.พิบูลมังสาหาร"/>
    <x v="0"/>
    <n v="708"/>
    <n v="695"/>
    <n v="0"/>
    <m/>
  </r>
  <r>
    <x v="3"/>
    <x v="296"/>
    <s v="รพ.ตาลสุม"/>
    <x v="0"/>
    <n v="18"/>
    <n v="12"/>
    <n v="0"/>
    <m/>
  </r>
  <r>
    <x v="3"/>
    <x v="297"/>
    <s v="รพ.โพธิ์ไทร"/>
    <x v="0"/>
    <n v="4"/>
    <n v="4"/>
    <n v="0"/>
    <m/>
  </r>
  <r>
    <x v="3"/>
    <x v="298"/>
    <s v="รพ.สำโรง"/>
    <x v="0"/>
    <n v="442"/>
    <n v="355"/>
    <n v="0"/>
    <m/>
  </r>
  <r>
    <x v="3"/>
    <x v="299"/>
    <s v="รพ.ดอนมดแดง"/>
    <x v="0"/>
    <n v="322"/>
    <n v="228"/>
    <n v="0"/>
    <m/>
  </r>
  <r>
    <x v="3"/>
    <x v="300"/>
    <s v="รพ.สิรินธร"/>
    <x v="0"/>
    <n v="321"/>
    <n v="319"/>
    <n v="0"/>
    <m/>
  </r>
  <r>
    <x v="3"/>
    <x v="301"/>
    <s v="รพ.ทุ่งศรีอุดม"/>
    <x v="0"/>
    <n v="346"/>
    <n v="222"/>
    <n v="0"/>
    <m/>
  </r>
  <r>
    <x v="3"/>
    <x v="302"/>
    <s v="รพ.ทรายมูล"/>
    <x v="0"/>
    <n v="115"/>
    <n v="112"/>
    <n v="0"/>
    <m/>
  </r>
  <r>
    <x v="3"/>
    <x v="303"/>
    <s v="รพ.กุดชุม"/>
    <x v="0"/>
    <n v="133"/>
    <n v="132"/>
    <n v="0"/>
    <m/>
  </r>
  <r>
    <x v="3"/>
    <x v="304"/>
    <s v="รพ.คำเขื่อนแก้ว"/>
    <x v="0"/>
    <n v="567"/>
    <n v="379"/>
    <n v="0"/>
    <m/>
  </r>
  <r>
    <x v="3"/>
    <x v="305"/>
    <s v="รพ.ป่าติ้ว"/>
    <x v="0"/>
    <n v="19"/>
    <n v="17"/>
    <n v="0"/>
    <m/>
  </r>
  <r>
    <x v="3"/>
    <x v="306"/>
    <s v="รพ.มหาชนะชัย"/>
    <x v="0"/>
    <n v="208"/>
    <n v="208"/>
    <n v="0"/>
    <m/>
  </r>
  <r>
    <x v="3"/>
    <x v="307"/>
    <s v="รพ.ค้อวัง"/>
    <x v="0"/>
    <n v="107"/>
    <n v="106"/>
    <n v="0"/>
    <m/>
  </r>
  <r>
    <x v="3"/>
    <x v="308"/>
    <s v="รพ.ไทยเจริญ"/>
    <x v="0"/>
    <n v="2"/>
    <n v="2"/>
    <n v="0"/>
    <m/>
  </r>
  <r>
    <x v="3"/>
    <x v="309"/>
    <s v="รพ.บ้านเขว้า"/>
    <x v="0"/>
    <n v="251"/>
    <n v="250"/>
    <n v="0"/>
    <m/>
  </r>
  <r>
    <x v="3"/>
    <x v="310"/>
    <s v="รพ.คอนสวรรค์"/>
    <x v="0"/>
    <n v="153"/>
    <n v="150"/>
    <n v="0"/>
    <m/>
  </r>
  <r>
    <x v="3"/>
    <x v="311"/>
    <s v="รพ.เกษตรสมบูรณ์"/>
    <x v="0"/>
    <n v="186"/>
    <n v="182"/>
    <n v="0"/>
    <m/>
  </r>
  <r>
    <x v="3"/>
    <x v="312"/>
    <s v="รพ.หนองบัวแดง"/>
    <x v="0"/>
    <n v="329"/>
    <n v="329"/>
    <n v="0"/>
    <m/>
  </r>
  <r>
    <x v="3"/>
    <x v="313"/>
    <s v="รพ.จัตุรัส"/>
    <x v="0"/>
    <n v="246"/>
    <n v="243"/>
    <n v="0"/>
    <m/>
  </r>
  <r>
    <x v="3"/>
    <x v="314"/>
    <s v="รพ.บำเหน็จณรงค์"/>
    <x v="0"/>
    <n v="18"/>
    <n v="18"/>
    <n v="0"/>
    <m/>
  </r>
  <r>
    <x v="3"/>
    <x v="315"/>
    <s v="รพ.หนองบัวระเหว"/>
    <x v="0"/>
    <n v="147"/>
    <n v="144"/>
    <n v="0"/>
    <m/>
  </r>
  <r>
    <x v="3"/>
    <x v="316"/>
    <s v="รพ.เทพสถิต"/>
    <x v="0"/>
    <n v="734"/>
    <n v="732"/>
    <n v="0"/>
    <m/>
  </r>
  <r>
    <x v="3"/>
    <x v="317"/>
    <s v="รพ.ภูเขียวเฉลิมพระเกียรติ"/>
    <x v="0"/>
    <n v="975"/>
    <n v="675"/>
    <n v="0"/>
    <m/>
  </r>
  <r>
    <x v="3"/>
    <x v="318"/>
    <s v="รพ.บ้านแท่น"/>
    <x v="0"/>
    <n v="902"/>
    <n v="722"/>
    <n v="0"/>
    <m/>
  </r>
  <r>
    <x v="3"/>
    <x v="319"/>
    <s v="รพ.แก้งคร้อ"/>
    <x v="0"/>
    <n v="461"/>
    <n v="454"/>
    <n v="0"/>
    <m/>
  </r>
  <r>
    <x v="3"/>
    <x v="320"/>
    <s v="รพ.คอนสาร"/>
    <x v="0"/>
    <n v="359"/>
    <n v="345"/>
    <n v="0"/>
    <m/>
  </r>
  <r>
    <x v="3"/>
    <x v="321"/>
    <s v="รพ.ภักดีชุมพล"/>
    <x v="0"/>
    <n v="66"/>
    <n v="34"/>
    <n v="0"/>
    <m/>
  </r>
  <r>
    <x v="3"/>
    <x v="322"/>
    <s v="รพ.เนินสง่า"/>
    <x v="0"/>
    <n v="121"/>
    <n v="121"/>
    <n v="0"/>
    <m/>
  </r>
  <r>
    <x v="3"/>
    <x v="323"/>
    <s v="รพ.ชานุมาน"/>
    <x v="0"/>
    <n v="260"/>
    <n v="257"/>
    <n v="0"/>
    <m/>
  </r>
  <r>
    <x v="3"/>
    <x v="324"/>
    <s v="รพ.ปทุมราชวงศา"/>
    <x v="0"/>
    <n v="191"/>
    <n v="191"/>
    <n v="0"/>
    <m/>
  </r>
  <r>
    <x v="3"/>
    <x v="325"/>
    <s v="รพ.พนา"/>
    <x v="0"/>
    <n v="85"/>
    <n v="83"/>
    <n v="0"/>
    <m/>
  </r>
  <r>
    <x v="3"/>
    <x v="326"/>
    <s v="รพ.เสนางคนิคม"/>
    <x v="0"/>
    <n v="141"/>
    <n v="141"/>
    <n v="0"/>
    <m/>
  </r>
  <r>
    <x v="3"/>
    <x v="327"/>
    <s v="รพ.หัวตะพาน"/>
    <x v="0"/>
    <n v="323"/>
    <n v="307"/>
    <n v="0"/>
    <m/>
  </r>
  <r>
    <x v="3"/>
    <x v="328"/>
    <s v="รพ.ลืออำนาจ"/>
    <x v="0"/>
    <n v="169"/>
    <n v="167"/>
    <n v="0"/>
    <m/>
  </r>
  <r>
    <x v="3"/>
    <x v="329"/>
    <s v="รพ.นากลาง"/>
    <x v="0"/>
    <n v="323"/>
    <n v="300"/>
    <n v="0"/>
    <m/>
  </r>
  <r>
    <x v="3"/>
    <x v="331"/>
    <s v="รพ.ศรีบุญเรือง"/>
    <x v="0"/>
    <n v="264"/>
    <n v="262"/>
    <n v="0"/>
    <m/>
  </r>
  <r>
    <x v="3"/>
    <x v="332"/>
    <s v="รพ.สุวรรณคูหา"/>
    <x v="0"/>
    <n v="182"/>
    <n v="181"/>
    <n v="0"/>
    <m/>
  </r>
  <r>
    <x v="3"/>
    <x v="333"/>
    <s v="รพ.บ้านฝาง"/>
    <x v="0"/>
    <n v="338"/>
    <n v="300"/>
    <n v="0"/>
    <m/>
  </r>
  <r>
    <x v="3"/>
    <x v="334"/>
    <s v="รพ.พระยืน"/>
    <x v="0"/>
    <n v="116"/>
    <n v="116"/>
    <n v="0"/>
    <m/>
  </r>
  <r>
    <x v="3"/>
    <x v="334"/>
    <s v="รพ.พระยืน"/>
    <x v="1"/>
    <n v="2"/>
    <n v="2"/>
    <n v="510.3"/>
    <m/>
  </r>
  <r>
    <x v="3"/>
    <x v="335"/>
    <s v="รพ.หนองเรือ"/>
    <x v="0"/>
    <n v="264"/>
    <n v="264"/>
    <n v="0"/>
    <m/>
  </r>
  <r>
    <x v="3"/>
    <x v="336"/>
    <s v="รพ.ชุมแพ"/>
    <x v="0"/>
    <n v="595"/>
    <n v="582"/>
    <n v="0"/>
    <m/>
  </r>
  <r>
    <x v="3"/>
    <x v="337"/>
    <s v="รพ.สีชมพู"/>
    <x v="0"/>
    <n v="223"/>
    <n v="213"/>
    <n v="0"/>
    <m/>
  </r>
  <r>
    <x v="3"/>
    <x v="338"/>
    <s v="รพ.น้ำพอง"/>
    <x v="0"/>
    <n v="376"/>
    <n v="358"/>
    <n v="0"/>
    <m/>
  </r>
  <r>
    <x v="3"/>
    <x v="339"/>
    <s v="รพ.อุบลรัตน์"/>
    <x v="0"/>
    <n v="148"/>
    <n v="146"/>
    <n v="0"/>
    <m/>
  </r>
  <r>
    <x v="3"/>
    <x v="340"/>
    <s v="รพ.บ้านไผ่"/>
    <x v="0"/>
    <n v="396"/>
    <n v="382"/>
    <n v="0"/>
    <m/>
  </r>
  <r>
    <x v="3"/>
    <x v="341"/>
    <s v="รพ.เปือยน้อย"/>
    <x v="0"/>
    <n v="99"/>
    <n v="99"/>
    <n v="0"/>
    <m/>
  </r>
  <r>
    <x v="3"/>
    <x v="342"/>
    <s v="รพ.พล"/>
    <x v="0"/>
    <n v="241"/>
    <n v="240"/>
    <n v="0"/>
    <m/>
  </r>
  <r>
    <x v="3"/>
    <x v="343"/>
    <s v="รพ.แวงใหญ่"/>
    <x v="0"/>
    <n v="118"/>
    <n v="118"/>
    <n v="0"/>
    <m/>
  </r>
  <r>
    <x v="3"/>
    <x v="344"/>
    <s v="รพ.แวงน้อย"/>
    <x v="0"/>
    <n v="105"/>
    <n v="103"/>
    <n v="0"/>
    <m/>
  </r>
  <r>
    <x v="3"/>
    <x v="346"/>
    <s v="รพ.ภูเวียง"/>
    <x v="0"/>
    <n v="316"/>
    <n v="313"/>
    <n v="0"/>
    <m/>
  </r>
  <r>
    <x v="3"/>
    <x v="347"/>
    <s v="รพ.มัญจาคีรี"/>
    <x v="0"/>
    <n v="27"/>
    <n v="27"/>
    <n v="0"/>
    <m/>
  </r>
  <r>
    <x v="3"/>
    <x v="348"/>
    <s v="รพ.ชนบท"/>
    <x v="0"/>
    <n v="131"/>
    <n v="129"/>
    <n v="0"/>
    <m/>
  </r>
  <r>
    <x v="3"/>
    <x v="349"/>
    <s v="รพ.เขาสวนกวาง"/>
    <x v="0"/>
    <n v="204"/>
    <n v="204"/>
    <n v="0"/>
    <m/>
  </r>
  <r>
    <x v="3"/>
    <x v="351"/>
    <s v="รพ.กุดจับ"/>
    <x v="0"/>
    <n v="229"/>
    <n v="228"/>
    <n v="0"/>
    <m/>
  </r>
  <r>
    <x v="3"/>
    <x v="352"/>
    <s v="รพ.หนองวัวซอ"/>
    <x v="0"/>
    <n v="226"/>
    <n v="151"/>
    <n v="0"/>
    <m/>
  </r>
  <r>
    <x v="3"/>
    <x v="353"/>
    <s v="รพ.กุมภวาปี"/>
    <x v="0"/>
    <n v="431"/>
    <n v="423"/>
    <n v="0"/>
    <m/>
  </r>
  <r>
    <x v="3"/>
    <x v="354"/>
    <s v="รพ.ห้วยเกิ้ง"/>
    <x v="0"/>
    <n v="9"/>
    <n v="9"/>
    <n v="0"/>
    <m/>
  </r>
  <r>
    <x v="3"/>
    <x v="355"/>
    <s v="รพ.โนนสะอาด"/>
    <x v="0"/>
    <n v="188"/>
    <n v="186"/>
    <n v="0"/>
    <m/>
  </r>
  <r>
    <x v="3"/>
    <x v="356"/>
    <s v="รพ.หนองหาน"/>
    <x v="0"/>
    <n v="626"/>
    <n v="615"/>
    <n v="0"/>
    <m/>
  </r>
  <r>
    <x v="3"/>
    <x v="358"/>
    <s v="รพ.ไชยวาน"/>
    <x v="0"/>
    <n v="99"/>
    <n v="99"/>
    <n v="0"/>
    <m/>
  </r>
  <r>
    <x v="3"/>
    <x v="359"/>
    <s v="รพ.ศรีธาตุ"/>
    <x v="0"/>
    <n v="164"/>
    <n v="164"/>
    <n v="0"/>
    <m/>
  </r>
  <r>
    <x v="3"/>
    <x v="360"/>
    <s v="รพ.วังสามหมอ"/>
    <x v="0"/>
    <n v="229"/>
    <n v="227"/>
    <n v="0"/>
    <m/>
  </r>
  <r>
    <x v="3"/>
    <x v="361"/>
    <s v="รพ.บ้านผือ"/>
    <x v="0"/>
    <n v="402"/>
    <n v="400"/>
    <n v="0"/>
    <m/>
  </r>
  <r>
    <x v="3"/>
    <x v="363"/>
    <s v="รพ.เพ็ญ"/>
    <x v="0"/>
    <n v="427"/>
    <n v="419"/>
    <n v="0"/>
    <m/>
  </r>
  <r>
    <x v="3"/>
    <x v="364"/>
    <s v="รพ.สร้างคอม"/>
    <x v="0"/>
    <n v="82"/>
    <n v="82"/>
    <n v="0"/>
    <m/>
  </r>
  <r>
    <x v="3"/>
    <x v="365"/>
    <s v="รพ.หนองแสง"/>
    <x v="0"/>
    <n v="102"/>
    <n v="102"/>
    <n v="0"/>
    <m/>
  </r>
  <r>
    <x v="3"/>
    <x v="366"/>
    <s v="รพ.นายูง"/>
    <x v="0"/>
    <n v="124"/>
    <n v="123"/>
    <n v="0"/>
    <m/>
  </r>
  <r>
    <x v="3"/>
    <x v="367"/>
    <s v="รพ.พิบูลย์รักษ์"/>
    <x v="0"/>
    <n v="103"/>
    <n v="102"/>
    <n v="0"/>
    <m/>
  </r>
  <r>
    <x v="3"/>
    <x v="368"/>
    <s v="รพ.นาด้วง"/>
    <x v="0"/>
    <n v="10"/>
    <n v="10"/>
    <n v="0"/>
    <m/>
  </r>
  <r>
    <x v="3"/>
    <x v="369"/>
    <s v="รพ.เชียงคาน"/>
    <x v="0"/>
    <n v="1331"/>
    <n v="1221"/>
    <n v="0"/>
    <m/>
  </r>
  <r>
    <x v="3"/>
    <x v="370"/>
    <s v="รพ.ปากชม"/>
    <x v="0"/>
    <n v="230"/>
    <n v="229"/>
    <n v="0"/>
    <m/>
  </r>
  <r>
    <x v="3"/>
    <x v="372"/>
    <s v="รพ.ภูเรือ"/>
    <x v="0"/>
    <n v="109"/>
    <n v="108"/>
    <n v="0"/>
    <m/>
  </r>
  <r>
    <x v="3"/>
    <x v="374"/>
    <s v="รพ.วังสะพุง"/>
    <x v="0"/>
    <n v="428"/>
    <n v="420"/>
    <n v="0"/>
    <m/>
  </r>
  <r>
    <x v="3"/>
    <x v="375"/>
    <s v="รพ.ภูกระดึง"/>
    <x v="0"/>
    <n v="348"/>
    <n v="237"/>
    <n v="0"/>
    <m/>
  </r>
  <r>
    <x v="3"/>
    <x v="376"/>
    <s v="รพ.ภูหลวง"/>
    <x v="0"/>
    <n v="4"/>
    <n v="4"/>
    <n v="0"/>
    <m/>
  </r>
  <r>
    <x v="3"/>
    <x v="377"/>
    <s v="รพ.ผาขาว"/>
    <x v="0"/>
    <n v="237"/>
    <n v="228"/>
    <n v="0"/>
    <m/>
  </r>
  <r>
    <x v="3"/>
    <x v="378"/>
    <s v="รพ.บึงกาฬ"/>
    <x v="0"/>
    <n v="248"/>
    <n v="247"/>
    <n v="0"/>
    <m/>
  </r>
  <r>
    <x v="3"/>
    <x v="379"/>
    <s v="รพ.พรเจริญ"/>
    <x v="0"/>
    <n v="222"/>
    <n v="216"/>
    <n v="0"/>
    <m/>
  </r>
  <r>
    <x v="3"/>
    <x v="380"/>
    <s v="รพ.โพนพิสัย"/>
    <x v="0"/>
    <n v="1"/>
    <n v="1"/>
    <n v="0"/>
    <m/>
  </r>
  <r>
    <x v="3"/>
    <x v="381"/>
    <s v="รพ.โซ่พิสัย"/>
    <x v="0"/>
    <n v="157"/>
    <n v="156"/>
    <n v="0"/>
    <m/>
  </r>
  <r>
    <x v="3"/>
    <x v="382"/>
    <s v="รพ.ศรีเชียงใหม่"/>
    <x v="0"/>
    <n v="111"/>
    <n v="110"/>
    <n v="0"/>
    <m/>
  </r>
  <r>
    <x v="3"/>
    <x v="383"/>
    <s v="รพ.สังคม"/>
    <x v="0"/>
    <n v="44"/>
    <n v="44"/>
    <n v="0"/>
    <m/>
  </r>
  <r>
    <x v="3"/>
    <x v="384"/>
    <s v="รพ.เซกา"/>
    <x v="0"/>
    <n v="1"/>
    <n v="0"/>
    <n v="0"/>
    <m/>
  </r>
  <r>
    <x v="3"/>
    <x v="385"/>
    <s v="รพ.ปากคาด"/>
    <x v="0"/>
    <n v="163"/>
    <n v="163"/>
    <n v="0"/>
    <m/>
  </r>
  <r>
    <x v="3"/>
    <x v="386"/>
    <s v="รพ.บึงโขงหลง"/>
    <x v="0"/>
    <n v="75"/>
    <n v="74"/>
    <n v="0"/>
    <m/>
  </r>
  <r>
    <x v="3"/>
    <x v="387"/>
    <s v="รพ.ศรีวิไล"/>
    <x v="0"/>
    <n v="143"/>
    <n v="141"/>
    <n v="0"/>
    <m/>
  </r>
  <r>
    <x v="3"/>
    <x v="388"/>
    <s v="รพ.บุ่งคล้า"/>
    <x v="0"/>
    <n v="41"/>
    <n v="39"/>
    <n v="0"/>
    <m/>
  </r>
  <r>
    <x v="3"/>
    <x v="389"/>
    <s v="รพ.แกดำ"/>
    <x v="0"/>
    <n v="132"/>
    <n v="130"/>
    <n v="0"/>
    <m/>
  </r>
  <r>
    <x v="3"/>
    <x v="390"/>
    <s v="รพ.โกสุมพิสัย"/>
    <x v="0"/>
    <n v="374"/>
    <n v="373"/>
    <n v="0"/>
    <m/>
  </r>
  <r>
    <x v="3"/>
    <x v="391"/>
    <s v="รพ.กันทรวิชัย"/>
    <x v="0"/>
    <n v="453"/>
    <n v="362"/>
    <n v="0"/>
    <m/>
  </r>
  <r>
    <x v="3"/>
    <x v="392"/>
    <s v="รพ.เชียงยืน"/>
    <x v="0"/>
    <n v="286"/>
    <n v="247"/>
    <n v="0"/>
    <m/>
  </r>
  <r>
    <x v="3"/>
    <x v="393"/>
    <s v="รพ.บรบือ"/>
    <x v="0"/>
    <n v="357"/>
    <n v="354"/>
    <n v="0"/>
    <m/>
  </r>
  <r>
    <x v="3"/>
    <x v="394"/>
    <s v="รพ.นาเชือก"/>
    <x v="0"/>
    <n v="221"/>
    <n v="212"/>
    <n v="0"/>
    <m/>
  </r>
  <r>
    <x v="3"/>
    <x v="395"/>
    <s v="รพ.พยัคฆภูมิพิสัย"/>
    <x v="0"/>
    <n v="189"/>
    <n v="189"/>
    <n v="0"/>
    <m/>
  </r>
  <r>
    <x v="3"/>
    <x v="396"/>
    <s v="รพ.วาปีปทุม"/>
    <x v="0"/>
    <n v="525"/>
    <n v="521"/>
    <n v="0"/>
    <m/>
  </r>
  <r>
    <x v="3"/>
    <x v="397"/>
    <s v="รพ.นาดูน"/>
    <x v="0"/>
    <n v="200"/>
    <n v="153"/>
    <n v="0"/>
    <m/>
  </r>
  <r>
    <x v="3"/>
    <x v="398"/>
    <s v="รพ.ยางสีสุราช"/>
    <x v="0"/>
    <n v="45"/>
    <n v="45"/>
    <n v="0"/>
    <m/>
  </r>
  <r>
    <x v="3"/>
    <x v="399"/>
    <s v="รพ.เกษตรวิสัย"/>
    <x v="0"/>
    <n v="559"/>
    <n v="455"/>
    <n v="0"/>
    <m/>
  </r>
  <r>
    <x v="3"/>
    <x v="400"/>
    <s v="รพ.ปทุมรัตต์"/>
    <x v="0"/>
    <n v="133"/>
    <n v="130"/>
    <n v="0"/>
    <m/>
  </r>
  <r>
    <x v="3"/>
    <x v="401"/>
    <s v="รพ.จตุรพักตรพิมาน"/>
    <x v="0"/>
    <n v="229"/>
    <n v="227"/>
    <n v="0"/>
    <m/>
  </r>
  <r>
    <x v="3"/>
    <x v="402"/>
    <s v="รพ.ธวัชบุรี"/>
    <x v="0"/>
    <n v="224"/>
    <n v="224"/>
    <n v="0"/>
    <m/>
  </r>
  <r>
    <x v="3"/>
    <x v="403"/>
    <s v="รพ.พนมไพร"/>
    <x v="0"/>
    <n v="166"/>
    <n v="165"/>
    <n v="0"/>
    <m/>
  </r>
  <r>
    <x v="3"/>
    <x v="404"/>
    <s v="รพ.โพนทอง"/>
    <x v="0"/>
    <n v="339"/>
    <n v="334"/>
    <n v="0"/>
    <m/>
  </r>
  <r>
    <x v="3"/>
    <x v="405"/>
    <s v="รพ.โพธิ์ชัย"/>
    <x v="0"/>
    <n v="175"/>
    <n v="175"/>
    <n v="0"/>
    <m/>
  </r>
  <r>
    <x v="3"/>
    <x v="406"/>
    <s v="รพ.หนองพอก"/>
    <x v="0"/>
    <n v="262"/>
    <n v="258"/>
    <n v="0"/>
    <m/>
  </r>
  <r>
    <x v="3"/>
    <x v="407"/>
    <s v="รพ.เสลภูมิ"/>
    <x v="0"/>
    <n v="548"/>
    <n v="533"/>
    <n v="0"/>
    <m/>
  </r>
  <r>
    <x v="3"/>
    <x v="407"/>
    <s v="รพ.เสลภูมิ"/>
    <x v="1"/>
    <n v="11"/>
    <n v="11"/>
    <n v="2806.65"/>
    <m/>
  </r>
  <r>
    <x v="3"/>
    <x v="408"/>
    <s v="รพ.สุวรรณภูมิ"/>
    <x v="0"/>
    <n v="605"/>
    <n v="602"/>
    <n v="0"/>
    <m/>
  </r>
  <r>
    <x v="3"/>
    <x v="409"/>
    <s v="รพ.เมืองสรวง"/>
    <x v="0"/>
    <n v="75"/>
    <n v="75"/>
    <n v="0"/>
    <m/>
  </r>
  <r>
    <x v="3"/>
    <x v="410"/>
    <s v="รพ.โพนทราย"/>
    <x v="0"/>
    <n v="104"/>
    <n v="103"/>
    <n v="0"/>
    <m/>
  </r>
  <r>
    <x v="3"/>
    <x v="411"/>
    <s v="รพ.อาจสามารถ"/>
    <x v="0"/>
    <n v="221"/>
    <n v="221"/>
    <n v="0"/>
    <m/>
  </r>
  <r>
    <x v="3"/>
    <x v="412"/>
    <s v="รพ.เมยวดี"/>
    <x v="0"/>
    <n v="87"/>
    <n v="85"/>
    <n v="0"/>
    <m/>
  </r>
  <r>
    <x v="3"/>
    <x v="413"/>
    <s v="รพ.ศรีสมเด็จ"/>
    <x v="0"/>
    <n v="206"/>
    <n v="203"/>
    <n v="0"/>
    <m/>
  </r>
  <r>
    <x v="3"/>
    <x v="413"/>
    <s v="รพ.ศรีสมเด็จ"/>
    <x v="1"/>
    <n v="2"/>
    <n v="1"/>
    <n v="255.15"/>
    <m/>
  </r>
  <r>
    <x v="3"/>
    <x v="414"/>
    <s v="รพ.จังหาร"/>
    <x v="0"/>
    <n v="206"/>
    <n v="204"/>
    <n v="0"/>
    <m/>
  </r>
  <r>
    <x v="3"/>
    <x v="415"/>
    <s v="รพ.นามน"/>
    <x v="0"/>
    <n v="141"/>
    <n v="139"/>
    <n v="0"/>
    <m/>
  </r>
  <r>
    <x v="3"/>
    <x v="416"/>
    <s v="รพ.กมลาไสย"/>
    <x v="0"/>
    <n v="270"/>
    <n v="267"/>
    <n v="0"/>
    <m/>
  </r>
  <r>
    <x v="3"/>
    <x v="417"/>
    <s v="รพ.ร่องคำ"/>
    <x v="0"/>
    <n v="156"/>
    <n v="141"/>
    <n v="0"/>
    <m/>
  </r>
  <r>
    <x v="3"/>
    <x v="418"/>
    <s v="รพ.เขาวง"/>
    <x v="0"/>
    <n v="108"/>
    <n v="108"/>
    <n v="0"/>
    <m/>
  </r>
  <r>
    <x v="3"/>
    <x v="419"/>
    <s v="รพ.ยางตลาด"/>
    <x v="0"/>
    <n v="576"/>
    <n v="461"/>
    <n v="0"/>
    <m/>
  </r>
  <r>
    <x v="3"/>
    <x v="420"/>
    <s v="รพ.ห้วยเม็ก"/>
    <x v="0"/>
    <n v="159"/>
    <n v="156"/>
    <n v="0"/>
    <m/>
  </r>
  <r>
    <x v="3"/>
    <x v="421"/>
    <s v="รพ.สหัสขันธ์"/>
    <x v="0"/>
    <n v="106"/>
    <n v="106"/>
    <n v="0"/>
    <m/>
  </r>
  <r>
    <x v="3"/>
    <x v="422"/>
    <s v="รพ.คำม่วง"/>
    <x v="0"/>
    <n v="104"/>
    <n v="104"/>
    <n v="0"/>
    <m/>
  </r>
  <r>
    <x v="3"/>
    <x v="423"/>
    <s v="รพ.ท่าคันโท"/>
    <x v="0"/>
    <n v="93"/>
    <n v="91"/>
    <n v="0"/>
    <m/>
  </r>
  <r>
    <x v="3"/>
    <x v="424"/>
    <s v="รพ.หนองกุงศรี"/>
    <x v="0"/>
    <n v="279"/>
    <n v="275"/>
    <n v="0"/>
    <m/>
  </r>
  <r>
    <x v="3"/>
    <x v="424"/>
    <s v="รพ.หนองกุงศรี"/>
    <x v="1"/>
    <n v="1"/>
    <n v="1"/>
    <n v="255.15"/>
    <m/>
  </r>
  <r>
    <x v="3"/>
    <x v="425"/>
    <s v="รพ.สมเด็จ"/>
    <x v="0"/>
    <n v="183"/>
    <n v="182"/>
    <n v="0"/>
    <m/>
  </r>
  <r>
    <x v="3"/>
    <x v="426"/>
    <s v="รพ.ห้วยผึ้ง"/>
    <x v="0"/>
    <n v="111"/>
    <n v="111"/>
    <n v="0"/>
    <m/>
  </r>
  <r>
    <x v="3"/>
    <x v="427"/>
    <s v="รพ.กุสุมาลย์"/>
    <x v="0"/>
    <n v="102"/>
    <n v="102"/>
    <n v="0"/>
    <m/>
  </r>
  <r>
    <x v="3"/>
    <x v="428"/>
    <s v="รพ.กุดบาก"/>
    <x v="0"/>
    <n v="96"/>
    <n v="96"/>
    <n v="0"/>
    <m/>
  </r>
  <r>
    <x v="3"/>
    <x v="429"/>
    <s v="รพ.พระอาจารย์ฝั้นอาจาโร"/>
    <x v="0"/>
    <n v="206"/>
    <n v="202"/>
    <n v="0"/>
    <m/>
  </r>
  <r>
    <x v="3"/>
    <x v="430"/>
    <s v="รพ.พังโคน"/>
    <x v="0"/>
    <n v="158"/>
    <n v="158"/>
    <n v="0"/>
    <m/>
  </r>
  <r>
    <x v="3"/>
    <x v="431"/>
    <s v="รพ.วาริชภูมิ"/>
    <x v="0"/>
    <n v="53"/>
    <n v="53"/>
    <n v="0"/>
    <m/>
  </r>
  <r>
    <x v="3"/>
    <x v="432"/>
    <s v="รพ.นิคมน้ำอูน"/>
    <x v="0"/>
    <n v="41"/>
    <n v="41"/>
    <n v="0"/>
    <m/>
  </r>
  <r>
    <x v="3"/>
    <x v="433"/>
    <s v="รพ.วานรนิวาส"/>
    <x v="0"/>
    <n v="529"/>
    <n v="502"/>
    <n v="0"/>
    <m/>
  </r>
  <r>
    <x v="3"/>
    <x v="434"/>
    <s v="รพ.คำตากล้า"/>
    <x v="0"/>
    <n v="6"/>
    <n v="6"/>
    <n v="0"/>
    <m/>
  </r>
  <r>
    <x v="3"/>
    <x v="435"/>
    <s v="รพ.บ้านม่วง"/>
    <x v="0"/>
    <n v="161"/>
    <n v="161"/>
    <n v="0"/>
    <m/>
  </r>
  <r>
    <x v="3"/>
    <x v="436"/>
    <s v="รพ.อากาศอำนวย"/>
    <x v="0"/>
    <n v="507"/>
    <n v="333"/>
    <n v="0"/>
    <m/>
  </r>
  <r>
    <x v="3"/>
    <x v="437"/>
    <s v="รพ.ส่องดาว"/>
    <x v="0"/>
    <n v="222"/>
    <n v="168"/>
    <n v="0"/>
    <m/>
  </r>
  <r>
    <x v="3"/>
    <x v="439"/>
    <s v="รพ.โคกศรีสุพรรณ"/>
    <x v="0"/>
    <n v="325"/>
    <n v="323"/>
    <n v="0"/>
    <m/>
  </r>
  <r>
    <x v="3"/>
    <x v="440"/>
    <s v="รพ.เจริญศิลป์"/>
    <x v="0"/>
    <n v="155"/>
    <n v="155"/>
    <n v="0"/>
    <m/>
  </r>
  <r>
    <x v="3"/>
    <x v="441"/>
    <s v="รพ.โพนนาแก้ว"/>
    <x v="0"/>
    <n v="219"/>
    <n v="217"/>
    <n v="0"/>
    <m/>
  </r>
  <r>
    <x v="3"/>
    <x v="442"/>
    <s v="รพ.ปลาปาก"/>
    <x v="0"/>
    <n v="160"/>
    <n v="160"/>
    <n v="0"/>
    <m/>
  </r>
  <r>
    <x v="3"/>
    <x v="443"/>
    <s v="รพ.ท่าอุเทน"/>
    <x v="0"/>
    <n v="158"/>
    <n v="154"/>
    <n v="0"/>
    <m/>
  </r>
  <r>
    <x v="3"/>
    <x v="444"/>
    <s v="รพ.บ้านแพง"/>
    <x v="0"/>
    <n v="11"/>
    <n v="11"/>
    <n v="0"/>
    <m/>
  </r>
  <r>
    <x v="3"/>
    <x v="445"/>
    <s v="รพ.นาทม"/>
    <x v="0"/>
    <n v="1"/>
    <n v="1"/>
    <n v="0"/>
    <m/>
  </r>
  <r>
    <x v="3"/>
    <x v="446"/>
    <s v="รพ.เรณูนคร"/>
    <x v="0"/>
    <n v="217"/>
    <n v="216"/>
    <n v="0"/>
    <m/>
  </r>
  <r>
    <x v="3"/>
    <x v="447"/>
    <s v="รพ.นาแก"/>
    <x v="0"/>
    <n v="556"/>
    <n v="411"/>
    <n v="0"/>
    <m/>
  </r>
  <r>
    <x v="3"/>
    <x v="448"/>
    <s v="รพ.ศรีสงคราม"/>
    <x v="0"/>
    <n v="77"/>
    <n v="77"/>
    <n v="0"/>
    <m/>
  </r>
  <r>
    <x v="3"/>
    <x v="449"/>
    <s v="รพ.นาหว้า"/>
    <x v="0"/>
    <n v="170"/>
    <n v="168"/>
    <n v="0"/>
    <m/>
  </r>
  <r>
    <x v="3"/>
    <x v="450"/>
    <s v="รพ.โพนสวรรค์"/>
    <x v="0"/>
    <n v="186"/>
    <n v="186"/>
    <n v="0"/>
    <m/>
  </r>
  <r>
    <x v="3"/>
    <x v="451"/>
    <s v="รพ.นิคมคำสร้อย"/>
    <x v="0"/>
    <n v="162"/>
    <n v="162"/>
    <n v="0"/>
    <m/>
  </r>
  <r>
    <x v="3"/>
    <x v="452"/>
    <s v="รพ.ดอนตาล"/>
    <x v="0"/>
    <n v="28"/>
    <n v="28"/>
    <n v="0"/>
    <m/>
  </r>
  <r>
    <x v="3"/>
    <x v="453"/>
    <s v="รพ.ดงหลวง"/>
    <x v="0"/>
    <n v="168"/>
    <n v="165"/>
    <n v="0"/>
    <m/>
  </r>
  <r>
    <x v="3"/>
    <x v="454"/>
    <s v="รพ.คำชะอี"/>
    <x v="0"/>
    <n v="90"/>
    <n v="89"/>
    <n v="0"/>
    <m/>
  </r>
  <r>
    <x v="3"/>
    <x v="455"/>
    <s v="รพ.หว้านใหญ่"/>
    <x v="0"/>
    <n v="96"/>
    <n v="94"/>
    <n v="0"/>
    <m/>
  </r>
  <r>
    <x v="3"/>
    <x v="456"/>
    <s v="รพ.หนองสูง"/>
    <x v="0"/>
    <n v="69"/>
    <n v="67"/>
    <n v="0"/>
    <m/>
  </r>
  <r>
    <x v="3"/>
    <x v="457"/>
    <s v="รพ.จอมทอง"/>
    <x v="0"/>
    <n v="158"/>
    <n v="156"/>
    <n v="0"/>
    <m/>
  </r>
  <r>
    <x v="3"/>
    <x v="458"/>
    <s v="รพ.เทพรัตนเวชชานุกูล เฉลิมพระเกียรติ ๖๐ พรรษา"/>
    <x v="0"/>
    <n v="4"/>
    <n v="4"/>
    <n v="0"/>
    <m/>
  </r>
  <r>
    <x v="3"/>
    <x v="459"/>
    <s v="รพ.เชียงดาว"/>
    <x v="0"/>
    <n v="354"/>
    <n v="313"/>
    <n v="0"/>
    <m/>
  </r>
  <r>
    <x v="3"/>
    <x v="460"/>
    <s v="รพ.ดอยสะเก็ด"/>
    <x v="0"/>
    <n v="229"/>
    <n v="158"/>
    <n v="0"/>
    <m/>
  </r>
  <r>
    <x v="3"/>
    <x v="461"/>
    <s v="รพ.แม่แตง"/>
    <x v="0"/>
    <n v="1"/>
    <n v="1"/>
    <n v="0"/>
    <m/>
  </r>
  <r>
    <x v="3"/>
    <x v="462"/>
    <s v="รพ.สะเมิง"/>
    <x v="0"/>
    <n v="8"/>
    <n v="8"/>
    <n v="0"/>
    <m/>
  </r>
  <r>
    <x v="3"/>
    <x v="463"/>
    <s v="รพ.ฝาง"/>
    <x v="0"/>
    <n v="4"/>
    <n v="4"/>
    <n v="0"/>
    <m/>
  </r>
  <r>
    <x v="3"/>
    <x v="464"/>
    <s v="รพ.แม่อาย"/>
    <x v="0"/>
    <n v="114"/>
    <n v="114"/>
    <n v="0"/>
    <m/>
  </r>
  <r>
    <x v="3"/>
    <x v="465"/>
    <s v="รพ.พร้าว"/>
    <x v="0"/>
    <n v="229"/>
    <n v="169"/>
    <n v="0"/>
    <m/>
  </r>
  <r>
    <x v="3"/>
    <x v="466"/>
    <s v="รพ.สันป่าตอง"/>
    <x v="0"/>
    <n v="375"/>
    <n v="352"/>
    <n v="0"/>
    <m/>
  </r>
  <r>
    <x v="3"/>
    <x v="466"/>
    <s v="รพ.สันป่าตอง"/>
    <x v="1"/>
    <n v="37"/>
    <n v="36"/>
    <n v="9185.4"/>
    <m/>
  </r>
  <r>
    <x v="3"/>
    <x v="467"/>
    <s v="รพ.สันกำแพง"/>
    <x v="0"/>
    <n v="139"/>
    <n v="139"/>
    <n v="0"/>
    <m/>
  </r>
  <r>
    <x v="3"/>
    <x v="468"/>
    <s v="รพ.สันทราย"/>
    <x v="0"/>
    <n v="154"/>
    <n v="152"/>
    <n v="0"/>
    <m/>
  </r>
  <r>
    <x v="3"/>
    <x v="469"/>
    <s v="รพ.หางดง"/>
    <x v="0"/>
    <n v="154"/>
    <n v="151"/>
    <n v="0"/>
    <m/>
  </r>
  <r>
    <x v="3"/>
    <x v="470"/>
    <s v="รพ.ฮอด"/>
    <x v="0"/>
    <n v="132"/>
    <n v="132"/>
    <n v="0"/>
    <m/>
  </r>
  <r>
    <x v="3"/>
    <x v="471"/>
    <s v="รพ.ดอยเต่า"/>
    <x v="0"/>
    <n v="174"/>
    <n v="116"/>
    <n v="0"/>
    <m/>
  </r>
  <r>
    <x v="3"/>
    <x v="472"/>
    <s v="รพ.อมก๋อย"/>
    <x v="0"/>
    <n v="10"/>
    <n v="10"/>
    <n v="0"/>
    <m/>
  </r>
  <r>
    <x v="3"/>
    <x v="474"/>
    <s v="รพ.เวียงแหง"/>
    <x v="0"/>
    <n v="23"/>
    <n v="23"/>
    <n v="0"/>
    <m/>
  </r>
  <r>
    <x v="3"/>
    <x v="475"/>
    <s v="รพ.ไชยปราการ"/>
    <x v="0"/>
    <n v="68"/>
    <n v="68"/>
    <n v="0"/>
    <m/>
  </r>
  <r>
    <x v="3"/>
    <x v="476"/>
    <s v="รพ.แม่วาง"/>
    <x v="0"/>
    <n v="74"/>
    <n v="74"/>
    <n v="0"/>
    <m/>
  </r>
  <r>
    <x v="3"/>
    <x v="477"/>
    <s v="รพ.แม่ออน"/>
    <x v="0"/>
    <n v="32"/>
    <n v="32"/>
    <n v="0"/>
    <m/>
  </r>
  <r>
    <x v="3"/>
    <x v="478"/>
    <s v="รพ.แม่ทา"/>
    <x v="0"/>
    <n v="140"/>
    <n v="86"/>
    <n v="0"/>
    <m/>
  </r>
  <r>
    <x v="3"/>
    <x v="479"/>
    <s v="รพ.บ้านโฮ่ง"/>
    <x v="0"/>
    <n v="271"/>
    <n v="181"/>
    <n v="0"/>
    <m/>
  </r>
  <r>
    <x v="3"/>
    <x v="480"/>
    <s v="รพ.ลี้"/>
    <x v="0"/>
    <n v="394"/>
    <n v="329"/>
    <n v="0"/>
    <m/>
  </r>
  <r>
    <x v="3"/>
    <x v="481"/>
    <s v="รพ.ทุ่งหัวช้าง"/>
    <x v="0"/>
    <n v="47"/>
    <n v="46"/>
    <n v="0"/>
    <m/>
  </r>
  <r>
    <x v="3"/>
    <x v="482"/>
    <s v="รพ.ป่าซาง"/>
    <x v="0"/>
    <n v="100"/>
    <n v="100"/>
    <n v="0"/>
    <m/>
  </r>
  <r>
    <x v="3"/>
    <x v="483"/>
    <s v="รพ.บ้านธิ"/>
    <x v="0"/>
    <n v="70"/>
    <n v="70"/>
    <n v="0"/>
    <m/>
  </r>
  <r>
    <x v="3"/>
    <x v="484"/>
    <s v="รพ.แม่เมาะ"/>
    <x v="0"/>
    <n v="286"/>
    <n v="225"/>
    <n v="0"/>
    <m/>
  </r>
  <r>
    <x v="3"/>
    <x v="485"/>
    <s v="รพ.เกาะคา"/>
    <x v="0"/>
    <n v="174"/>
    <n v="168"/>
    <n v="0"/>
    <m/>
  </r>
  <r>
    <x v="3"/>
    <x v="486"/>
    <s v="รพ.เสริมงาม"/>
    <x v="0"/>
    <n v="85"/>
    <n v="85"/>
    <n v="0"/>
    <m/>
  </r>
  <r>
    <x v="3"/>
    <x v="487"/>
    <s v="รพ.งาว"/>
    <x v="0"/>
    <n v="135"/>
    <n v="132"/>
    <n v="0"/>
    <m/>
  </r>
  <r>
    <x v="3"/>
    <x v="488"/>
    <s v="รพ.วังเหนือ"/>
    <x v="0"/>
    <n v="2"/>
    <n v="2"/>
    <n v="0"/>
    <m/>
  </r>
  <r>
    <x v="3"/>
    <x v="489"/>
    <s v="รพ.เถิน"/>
    <x v="0"/>
    <n v="1"/>
    <n v="1"/>
    <n v="0"/>
    <m/>
  </r>
  <r>
    <x v="3"/>
    <x v="490"/>
    <s v="รพ.แม่พริก"/>
    <x v="0"/>
    <n v="14"/>
    <n v="14"/>
    <n v="0"/>
    <m/>
  </r>
  <r>
    <x v="3"/>
    <x v="491"/>
    <s v="รพ.แม่ทะ"/>
    <x v="0"/>
    <n v="112"/>
    <n v="112"/>
    <n v="0"/>
    <m/>
  </r>
  <r>
    <x v="3"/>
    <x v="492"/>
    <s v="รพ.สบปราบ"/>
    <x v="0"/>
    <n v="67"/>
    <n v="67"/>
    <n v="0"/>
    <m/>
  </r>
  <r>
    <x v="3"/>
    <x v="493"/>
    <s v="รพ.ห้างฉัตร"/>
    <x v="0"/>
    <n v="87"/>
    <n v="86"/>
    <n v="0"/>
    <m/>
  </r>
  <r>
    <x v="3"/>
    <x v="495"/>
    <s v="รพ.ตรอน"/>
    <x v="0"/>
    <n v="109"/>
    <n v="107"/>
    <n v="0"/>
    <m/>
  </r>
  <r>
    <x v="3"/>
    <x v="496"/>
    <s v="รพ.ท่าปลา"/>
    <x v="0"/>
    <n v="143"/>
    <n v="142"/>
    <n v="0"/>
    <m/>
  </r>
  <r>
    <x v="3"/>
    <x v="497"/>
    <s v="รพ.น้ำปาด"/>
    <x v="0"/>
    <n v="119"/>
    <n v="117"/>
    <n v="0"/>
    <m/>
  </r>
  <r>
    <x v="3"/>
    <x v="498"/>
    <s v="รพ.ฟากท่า"/>
    <x v="0"/>
    <n v="48"/>
    <n v="48"/>
    <n v="0"/>
    <m/>
  </r>
  <r>
    <x v="3"/>
    <x v="500"/>
    <s v="รพ.พิชัย"/>
    <x v="0"/>
    <n v="250"/>
    <n v="248"/>
    <n v="0"/>
    <m/>
  </r>
  <r>
    <x v="3"/>
    <x v="501"/>
    <s v="รพ.ลับแล"/>
    <x v="0"/>
    <n v="130"/>
    <n v="126"/>
    <n v="0"/>
    <m/>
  </r>
  <r>
    <x v="3"/>
    <x v="502"/>
    <s v="รพ.ทองแสนขัน"/>
    <x v="0"/>
    <n v="47"/>
    <n v="47"/>
    <n v="0"/>
    <m/>
  </r>
  <r>
    <x v="3"/>
    <x v="503"/>
    <s v="รพ.ร้องกวาง"/>
    <x v="0"/>
    <n v="81"/>
    <n v="81"/>
    <n v="0"/>
    <m/>
  </r>
  <r>
    <x v="3"/>
    <x v="504"/>
    <s v="รพ.ลอง"/>
    <x v="0"/>
    <n v="125"/>
    <n v="123"/>
    <n v="0"/>
    <m/>
  </r>
  <r>
    <x v="3"/>
    <x v="505"/>
    <s v="รพ.สูงเม่น"/>
    <x v="0"/>
    <n v="204"/>
    <n v="203"/>
    <n v="0"/>
    <m/>
  </r>
  <r>
    <x v="3"/>
    <x v="506"/>
    <s v="รพ.สอง"/>
    <x v="0"/>
    <n v="193"/>
    <n v="192"/>
    <n v="0"/>
    <m/>
  </r>
  <r>
    <x v="3"/>
    <x v="507"/>
    <s v="รพ.วังชิ้น"/>
    <x v="0"/>
    <n v="56"/>
    <n v="55"/>
    <n v="0"/>
    <m/>
  </r>
  <r>
    <x v="3"/>
    <x v="508"/>
    <s v="รพ.หนองม่วงไข่"/>
    <x v="0"/>
    <n v="119"/>
    <n v="98"/>
    <n v="0"/>
    <m/>
  </r>
  <r>
    <x v="3"/>
    <x v="509"/>
    <s v="รพ.แม่จริม"/>
    <x v="0"/>
    <n v="32"/>
    <n v="32"/>
    <n v="0"/>
    <m/>
  </r>
  <r>
    <x v="3"/>
    <x v="510"/>
    <s v="รพ.บ้านหลวง"/>
    <x v="0"/>
    <n v="21"/>
    <n v="21"/>
    <n v="0"/>
    <m/>
  </r>
  <r>
    <x v="3"/>
    <x v="511"/>
    <s v="รพ.นาน้อย"/>
    <x v="0"/>
    <n v="75"/>
    <n v="75"/>
    <n v="0"/>
    <m/>
  </r>
  <r>
    <x v="3"/>
    <x v="512"/>
    <s v="รพ.ท่าวังผา"/>
    <x v="0"/>
    <n v="79"/>
    <n v="79"/>
    <n v="0"/>
    <m/>
  </r>
  <r>
    <x v="3"/>
    <x v="513"/>
    <s v="รพ.เวียงสา"/>
    <x v="0"/>
    <n v="127"/>
    <n v="127"/>
    <n v="0"/>
    <m/>
  </r>
  <r>
    <x v="3"/>
    <x v="514"/>
    <s v="รพ.ทุ่งช้าง"/>
    <x v="0"/>
    <n v="58"/>
    <n v="56"/>
    <n v="0"/>
    <m/>
  </r>
  <r>
    <x v="3"/>
    <x v="515"/>
    <s v="รพ.เชียงกลาง"/>
    <x v="0"/>
    <n v="55"/>
    <n v="49"/>
    <n v="0"/>
    <m/>
  </r>
  <r>
    <x v="3"/>
    <x v="516"/>
    <s v="รพ.นาหมื่น"/>
    <x v="0"/>
    <n v="19"/>
    <n v="19"/>
    <n v="0"/>
    <m/>
  </r>
  <r>
    <x v="3"/>
    <x v="517"/>
    <s v="รพ.สันติสุข"/>
    <x v="0"/>
    <n v="55"/>
    <n v="55"/>
    <n v="0"/>
    <m/>
  </r>
  <r>
    <x v="3"/>
    <x v="518"/>
    <s v="รพ.บ่อเกลือ"/>
    <x v="0"/>
    <n v="55"/>
    <n v="55"/>
    <n v="0"/>
    <m/>
  </r>
  <r>
    <x v="3"/>
    <x v="519"/>
    <s v="รพ.สองแคว"/>
    <x v="0"/>
    <n v="23"/>
    <n v="23"/>
    <n v="0"/>
    <m/>
  </r>
  <r>
    <x v="3"/>
    <x v="520"/>
    <s v="รพ.จุน"/>
    <x v="0"/>
    <n v="276"/>
    <n v="275"/>
    <n v="0"/>
    <m/>
  </r>
  <r>
    <x v="3"/>
    <x v="521"/>
    <s v="รพ.เชียงม่วน"/>
    <x v="0"/>
    <n v="45"/>
    <n v="43"/>
    <n v="0"/>
    <m/>
  </r>
  <r>
    <x v="3"/>
    <x v="522"/>
    <s v="รพ.ดอกคำใต้"/>
    <x v="0"/>
    <n v="411"/>
    <n v="304"/>
    <n v="0"/>
    <m/>
  </r>
  <r>
    <x v="3"/>
    <x v="522"/>
    <s v="รพ.ดอกคำใต้"/>
    <x v="1"/>
    <n v="2"/>
    <n v="2"/>
    <n v="510.3"/>
    <m/>
  </r>
  <r>
    <x v="3"/>
    <x v="523"/>
    <s v="รพ.ปง"/>
    <x v="0"/>
    <n v="126"/>
    <n v="125"/>
    <n v="0"/>
    <m/>
  </r>
  <r>
    <x v="3"/>
    <x v="525"/>
    <s v="รพ.เทิง"/>
    <x v="0"/>
    <n v="15483"/>
    <n v="241"/>
    <n v="0"/>
    <m/>
  </r>
  <r>
    <x v="3"/>
    <x v="526"/>
    <s v="รพ.พาน"/>
    <x v="0"/>
    <n v="638"/>
    <n v="458"/>
    <n v="0"/>
    <m/>
  </r>
  <r>
    <x v="3"/>
    <x v="527"/>
    <s v="รพ.ป่าแดด"/>
    <x v="0"/>
    <n v="120"/>
    <n v="120"/>
    <n v="0"/>
    <m/>
  </r>
  <r>
    <x v="3"/>
    <x v="528"/>
    <s v="รพ.แม่จัน"/>
    <x v="0"/>
    <n v="428"/>
    <n v="425"/>
    <n v="0"/>
    <m/>
  </r>
  <r>
    <x v="3"/>
    <x v="529"/>
    <s v="รพ.เชียงแสน"/>
    <x v="0"/>
    <n v="410"/>
    <n v="288"/>
    <n v="0"/>
    <m/>
  </r>
  <r>
    <x v="3"/>
    <x v="530"/>
    <s v="รพ.แม่สาย"/>
    <x v="0"/>
    <n v="154"/>
    <n v="154"/>
    <n v="0"/>
    <m/>
  </r>
  <r>
    <x v="3"/>
    <x v="531"/>
    <s v="รพ.แม่สรวย"/>
    <x v="0"/>
    <n v="472"/>
    <n v="306"/>
    <n v="0"/>
    <m/>
  </r>
  <r>
    <x v="3"/>
    <x v="532"/>
    <s v="รพ.เวียงป่าเป้า"/>
    <x v="0"/>
    <n v="82"/>
    <n v="82"/>
    <n v="0"/>
    <m/>
  </r>
  <r>
    <x v="3"/>
    <x v="533"/>
    <s v="รพ.พญาเม็งราย"/>
    <x v="0"/>
    <n v="140"/>
    <n v="140"/>
    <n v="0"/>
    <m/>
  </r>
  <r>
    <x v="3"/>
    <x v="534"/>
    <s v="รพ.ขุนตาล"/>
    <x v="0"/>
    <n v="102"/>
    <n v="83"/>
    <n v="0"/>
    <m/>
  </r>
  <r>
    <x v="3"/>
    <x v="535"/>
    <s v="รพ.แม่ฟ้าหลวง"/>
    <x v="0"/>
    <n v="111"/>
    <n v="111"/>
    <n v="0"/>
    <m/>
  </r>
  <r>
    <x v="3"/>
    <x v="536"/>
    <s v="รพ.แม่ลาว"/>
    <x v="0"/>
    <n v="2"/>
    <n v="2"/>
    <n v="0"/>
    <m/>
  </r>
  <r>
    <x v="3"/>
    <x v="537"/>
    <s v="รพ.เวียงเชียงรุ้ง"/>
    <x v="0"/>
    <n v="86"/>
    <n v="84"/>
    <n v="0"/>
    <m/>
  </r>
  <r>
    <x v="3"/>
    <x v="538"/>
    <s v="รพ.ขุนยวม"/>
    <x v="0"/>
    <n v="81"/>
    <n v="80"/>
    <n v="0"/>
    <m/>
  </r>
  <r>
    <x v="3"/>
    <x v="539"/>
    <s v="รพ.ปาย"/>
    <x v="0"/>
    <n v="77"/>
    <n v="75"/>
    <n v="0"/>
    <m/>
  </r>
  <r>
    <x v="3"/>
    <x v="540"/>
    <s v="รพ.แม่สะเรียง"/>
    <x v="0"/>
    <n v="94"/>
    <n v="93"/>
    <n v="0"/>
    <m/>
  </r>
  <r>
    <x v="3"/>
    <x v="541"/>
    <s v="รพ.แม่ลาน้อย"/>
    <x v="0"/>
    <n v="69"/>
    <n v="68"/>
    <n v="0"/>
    <m/>
  </r>
  <r>
    <x v="3"/>
    <x v="542"/>
    <s v="รพ.สบเมย"/>
    <x v="0"/>
    <n v="39"/>
    <n v="39"/>
    <n v="0"/>
    <m/>
  </r>
  <r>
    <x v="3"/>
    <x v="543"/>
    <s v="รพ.ปางมะผ้า"/>
    <x v="0"/>
    <n v="27"/>
    <n v="26"/>
    <n v="0"/>
    <m/>
  </r>
  <r>
    <x v="3"/>
    <x v="544"/>
    <s v="รพ.โกรกพระ"/>
    <x v="0"/>
    <n v="201"/>
    <n v="200"/>
    <n v="0"/>
    <m/>
  </r>
  <r>
    <x v="3"/>
    <x v="545"/>
    <s v="รพ.ชุมแสง"/>
    <x v="0"/>
    <n v="32"/>
    <n v="27"/>
    <n v="0"/>
    <m/>
  </r>
  <r>
    <x v="3"/>
    <x v="546"/>
    <s v="รพ.หนองบัว"/>
    <x v="0"/>
    <n v="27"/>
    <n v="18"/>
    <n v="0"/>
    <m/>
  </r>
  <r>
    <x v="3"/>
    <x v="547"/>
    <s v="รพ.บรรพตพิสัย"/>
    <x v="0"/>
    <n v="260"/>
    <n v="258"/>
    <n v="0"/>
    <m/>
  </r>
  <r>
    <x v="3"/>
    <x v="548"/>
    <s v="รพ.เก้าเลี้ยว"/>
    <x v="0"/>
    <n v="6"/>
    <n v="6"/>
    <n v="0"/>
    <m/>
  </r>
  <r>
    <x v="3"/>
    <x v="549"/>
    <s v="รพ.ตาคลี"/>
    <x v="0"/>
    <n v="720"/>
    <n v="520"/>
    <n v="0"/>
    <m/>
  </r>
  <r>
    <x v="3"/>
    <x v="550"/>
    <s v="รพ.ท่าตะโก"/>
    <x v="0"/>
    <n v="103"/>
    <n v="103"/>
    <n v="0"/>
    <m/>
  </r>
  <r>
    <x v="3"/>
    <x v="551"/>
    <s v="รพ.ไพศาลี"/>
    <x v="0"/>
    <n v="238"/>
    <n v="235"/>
    <n v="0"/>
    <m/>
  </r>
  <r>
    <x v="3"/>
    <x v="552"/>
    <s v="รพ.พยุหะคีรี"/>
    <x v="0"/>
    <n v="2"/>
    <n v="2"/>
    <n v="0"/>
    <m/>
  </r>
  <r>
    <x v="3"/>
    <x v="553"/>
    <s v="รพ.ลาดยาว"/>
    <x v="0"/>
    <n v="236"/>
    <n v="231"/>
    <n v="0"/>
    <m/>
  </r>
  <r>
    <x v="3"/>
    <x v="554"/>
    <s v="รพ.ตากฟ้า"/>
    <x v="0"/>
    <n v="85"/>
    <n v="85"/>
    <n v="0"/>
    <m/>
  </r>
  <r>
    <x v="3"/>
    <x v="555"/>
    <s v="รพ.แม่วงก์"/>
    <x v="0"/>
    <n v="165"/>
    <n v="163"/>
    <n v="0"/>
    <m/>
  </r>
  <r>
    <x v="3"/>
    <x v="556"/>
    <s v="รพ.ทัพทัน"/>
    <x v="0"/>
    <n v="89"/>
    <n v="88"/>
    <n v="0"/>
    <m/>
  </r>
  <r>
    <x v="3"/>
    <x v="557"/>
    <s v="รพ.สว่างอารมณ์"/>
    <x v="0"/>
    <n v="31"/>
    <n v="31"/>
    <n v="0"/>
    <m/>
  </r>
  <r>
    <x v="3"/>
    <x v="558"/>
    <s v="รพ.หนองฉาง"/>
    <x v="0"/>
    <n v="164"/>
    <n v="162"/>
    <n v="0"/>
    <m/>
  </r>
  <r>
    <x v="3"/>
    <x v="559"/>
    <s v="รพ.หนองขาหย่าง"/>
    <x v="0"/>
    <n v="30"/>
    <n v="30"/>
    <n v="0"/>
    <m/>
  </r>
  <r>
    <x v="3"/>
    <x v="560"/>
    <s v="รพ.บ้านไร่"/>
    <x v="0"/>
    <n v="299"/>
    <n v="299"/>
    <n v="0"/>
    <m/>
  </r>
  <r>
    <x v="3"/>
    <x v="561"/>
    <s v="รพ.ลานสัก"/>
    <x v="0"/>
    <n v="109"/>
    <n v="109"/>
    <n v="0"/>
    <m/>
  </r>
  <r>
    <x v="3"/>
    <x v="562"/>
    <s v="รพ.ห้วยคต"/>
    <x v="0"/>
    <n v="77"/>
    <n v="75"/>
    <n v="0"/>
    <m/>
  </r>
  <r>
    <x v="3"/>
    <x v="563"/>
    <s v="รพ.ทุ่งโพธิ์ทะเล"/>
    <x v="0"/>
    <n v="42"/>
    <n v="42"/>
    <n v="0"/>
    <m/>
  </r>
  <r>
    <x v="3"/>
    <x v="564"/>
    <s v="รพ.ไทรงาม"/>
    <x v="0"/>
    <n v="124"/>
    <n v="123"/>
    <n v="0"/>
    <m/>
  </r>
  <r>
    <x v="3"/>
    <x v="565"/>
    <s v="รพ.คลองลาน"/>
    <x v="0"/>
    <n v="183"/>
    <n v="180"/>
    <n v="0"/>
    <m/>
  </r>
  <r>
    <x v="3"/>
    <x v="566"/>
    <s v="รพ.ขาณุวรลักษบุรี"/>
    <x v="0"/>
    <n v="346"/>
    <n v="340"/>
    <n v="0"/>
    <m/>
  </r>
  <r>
    <x v="3"/>
    <x v="567"/>
    <s v="รพ.คลองขลุง"/>
    <x v="0"/>
    <n v="14"/>
    <n v="14"/>
    <n v="0"/>
    <m/>
  </r>
  <r>
    <x v="3"/>
    <x v="568"/>
    <s v="รพ.พรานกระต่าย"/>
    <x v="0"/>
    <n v="171"/>
    <n v="170"/>
    <n v="0"/>
    <m/>
  </r>
  <r>
    <x v="3"/>
    <x v="569"/>
    <s v="รพ.ลานกระบือ"/>
    <x v="0"/>
    <n v="491"/>
    <n v="365"/>
    <n v="0"/>
    <m/>
  </r>
  <r>
    <x v="3"/>
    <x v="570"/>
    <s v="รพ.ทรายทองวัฒนา"/>
    <x v="0"/>
    <n v="369"/>
    <n v="366"/>
    <n v="0"/>
    <m/>
  </r>
  <r>
    <x v="3"/>
    <x v="571"/>
    <s v="รพ.ปางศิลาทอง"/>
    <x v="0"/>
    <n v="218"/>
    <n v="216"/>
    <n v="0"/>
    <m/>
  </r>
  <r>
    <x v="3"/>
    <x v="572"/>
    <s v="รพ.บ้านตาก"/>
    <x v="0"/>
    <n v="254"/>
    <n v="249"/>
    <n v="0"/>
    <m/>
  </r>
  <r>
    <x v="3"/>
    <x v="573"/>
    <s v="รพ.สามเงา"/>
    <x v="0"/>
    <n v="125"/>
    <n v="125"/>
    <n v="0"/>
    <m/>
  </r>
  <r>
    <x v="3"/>
    <x v="574"/>
    <s v="รพ.แม่ระมาด"/>
    <x v="0"/>
    <n v="74"/>
    <n v="74"/>
    <n v="0"/>
    <m/>
  </r>
  <r>
    <x v="3"/>
    <x v="575"/>
    <s v="รพ.ท่าสองยาง"/>
    <x v="0"/>
    <n v="58"/>
    <n v="58"/>
    <n v="0"/>
    <m/>
  </r>
  <r>
    <x v="3"/>
    <x v="576"/>
    <s v="รพ.พบพระ"/>
    <x v="0"/>
    <n v="147"/>
    <n v="146"/>
    <n v="0"/>
    <m/>
  </r>
  <r>
    <x v="3"/>
    <x v="577"/>
    <s v="รพ.อุ้มผาง"/>
    <x v="0"/>
    <n v="123"/>
    <n v="115"/>
    <n v="0"/>
    <m/>
  </r>
  <r>
    <x v="3"/>
    <x v="578"/>
    <s v="รพ.บ้านด่านลานหอย"/>
    <x v="0"/>
    <n v="130"/>
    <n v="130"/>
    <n v="0"/>
    <m/>
  </r>
  <r>
    <x v="3"/>
    <x v="579"/>
    <s v="รพ.คีรีมาศ"/>
    <x v="0"/>
    <n v="12"/>
    <n v="11"/>
    <n v="0"/>
    <m/>
  </r>
  <r>
    <x v="3"/>
    <x v="580"/>
    <s v="รพ.กงไกรลาศ"/>
    <x v="0"/>
    <n v="353"/>
    <n v="351"/>
    <n v="0"/>
    <m/>
  </r>
  <r>
    <x v="3"/>
    <x v="581"/>
    <s v="รพ.ศรีสัชนาลัย"/>
    <x v="0"/>
    <n v="582"/>
    <n v="469"/>
    <n v="0"/>
    <m/>
  </r>
  <r>
    <x v="3"/>
    <x v="582"/>
    <s v="รพ.สวรรคโลก"/>
    <x v="0"/>
    <n v="391"/>
    <n v="265"/>
    <n v="0"/>
    <m/>
  </r>
  <r>
    <x v="3"/>
    <x v="583"/>
    <s v="รพ.ศรีนคร"/>
    <x v="0"/>
    <n v="2"/>
    <n v="2"/>
    <n v="0"/>
    <m/>
  </r>
  <r>
    <x v="3"/>
    <x v="584"/>
    <s v="รพ.ทุ่งเสลี่ยม"/>
    <x v="0"/>
    <n v="207"/>
    <n v="195"/>
    <n v="0"/>
    <m/>
  </r>
  <r>
    <x v="3"/>
    <x v="585"/>
    <s v="รพ.ชาติตระการ"/>
    <x v="0"/>
    <n v="162"/>
    <n v="161"/>
    <n v="0"/>
    <m/>
  </r>
  <r>
    <x v="3"/>
    <x v="586"/>
    <s v="รพ.บางระกำ"/>
    <x v="0"/>
    <n v="552"/>
    <n v="424"/>
    <n v="0"/>
    <m/>
  </r>
  <r>
    <x v="3"/>
    <x v="587"/>
    <s v="รพ.บางกระทุ่ม"/>
    <x v="0"/>
    <n v="233"/>
    <n v="170"/>
    <n v="0"/>
    <m/>
  </r>
  <r>
    <x v="3"/>
    <x v="588"/>
    <s v="รพ.พรหมพิราม"/>
    <x v="0"/>
    <n v="101"/>
    <n v="63"/>
    <n v="0"/>
    <m/>
  </r>
  <r>
    <x v="3"/>
    <x v="589"/>
    <s v="รพ.วัดโบสถ์"/>
    <x v="0"/>
    <n v="137"/>
    <n v="137"/>
    <n v="0"/>
    <m/>
  </r>
  <r>
    <x v="3"/>
    <x v="590"/>
    <s v="รพ.วังทอง"/>
    <x v="0"/>
    <n v="329"/>
    <n v="329"/>
    <n v="0"/>
    <m/>
  </r>
  <r>
    <x v="3"/>
    <x v="591"/>
    <s v="รพ.เนินมะปราง"/>
    <x v="0"/>
    <n v="130"/>
    <n v="129"/>
    <n v="0"/>
    <m/>
  </r>
  <r>
    <x v="3"/>
    <x v="592"/>
    <s v="รพ.วังทรายพูน"/>
    <x v="0"/>
    <n v="74"/>
    <n v="74"/>
    <n v="0"/>
    <m/>
  </r>
  <r>
    <x v="3"/>
    <x v="593"/>
    <s v="รพ.โพธิ์ประทับช้าง"/>
    <x v="0"/>
    <n v="177"/>
    <n v="177"/>
    <n v="0"/>
    <m/>
  </r>
  <r>
    <x v="3"/>
    <x v="594"/>
    <s v="รพ.บางมูลนาก"/>
    <x v="0"/>
    <n v="425"/>
    <n v="412"/>
    <n v="0"/>
    <m/>
  </r>
  <r>
    <x v="3"/>
    <x v="595"/>
    <s v="รพ.โพทะเล"/>
    <x v="0"/>
    <n v="169"/>
    <n v="167"/>
    <n v="0"/>
    <m/>
  </r>
  <r>
    <x v="3"/>
    <x v="596"/>
    <s v="รพ.สามง่าม"/>
    <x v="0"/>
    <n v="165"/>
    <n v="162"/>
    <n v="0"/>
    <m/>
  </r>
  <r>
    <x v="3"/>
    <x v="597"/>
    <s v="รพ.ทับคล้อ"/>
    <x v="0"/>
    <n v="137"/>
    <n v="135"/>
    <n v="0"/>
    <m/>
  </r>
  <r>
    <x v="3"/>
    <x v="598"/>
    <s v="รพ.ชนแดน"/>
    <x v="0"/>
    <n v="246"/>
    <n v="245"/>
    <n v="0"/>
    <m/>
  </r>
  <r>
    <x v="3"/>
    <x v="599"/>
    <s v="รพ.หล่มสัก"/>
    <x v="0"/>
    <n v="1054"/>
    <n v="764"/>
    <n v="0"/>
    <m/>
  </r>
  <r>
    <x v="3"/>
    <x v="600"/>
    <s v="รพ.วิเชียรบุรี"/>
    <x v="0"/>
    <n v="1996"/>
    <n v="937"/>
    <n v="0"/>
    <m/>
  </r>
  <r>
    <x v="3"/>
    <x v="601"/>
    <s v="รพ.ศรีเทพ"/>
    <x v="0"/>
    <n v="358"/>
    <n v="351"/>
    <n v="0"/>
    <m/>
  </r>
  <r>
    <x v="3"/>
    <x v="602"/>
    <s v="รพ.หนองไผ่"/>
    <x v="0"/>
    <n v="1086"/>
    <n v="718"/>
    <n v="0"/>
    <m/>
  </r>
  <r>
    <x v="3"/>
    <x v="603"/>
    <s v="รพ.บึงสามพัน"/>
    <x v="0"/>
    <n v="486"/>
    <n v="349"/>
    <n v="0"/>
    <m/>
  </r>
  <r>
    <x v="3"/>
    <x v="604"/>
    <s v="รพ.น้ำหนาว"/>
    <x v="0"/>
    <n v="70"/>
    <n v="70"/>
    <n v="0"/>
    <m/>
  </r>
  <r>
    <x v="3"/>
    <x v="605"/>
    <s v="รพ.วังโป่ง"/>
    <x v="0"/>
    <n v="155"/>
    <n v="155"/>
    <n v="0"/>
    <m/>
  </r>
  <r>
    <x v="3"/>
    <x v="606"/>
    <s v="รพ.เขาค้อ"/>
    <x v="0"/>
    <n v="177"/>
    <n v="143"/>
    <n v="0"/>
    <m/>
  </r>
  <r>
    <x v="3"/>
    <x v="607"/>
    <s v="รพ.สวนผึ้ง"/>
    <x v="0"/>
    <n v="9"/>
    <n v="9"/>
    <n v="0"/>
    <m/>
  </r>
  <r>
    <x v="3"/>
    <x v="608"/>
    <s v="รพ.บางแพ"/>
    <x v="0"/>
    <n v="116"/>
    <n v="116"/>
    <n v="0"/>
    <m/>
  </r>
  <r>
    <x v="3"/>
    <x v="609"/>
    <s v="รพ.เจ็ดเสมียน"/>
    <x v="0"/>
    <n v="50"/>
    <n v="50"/>
    <n v="0"/>
    <m/>
  </r>
  <r>
    <x v="3"/>
    <x v="610"/>
    <s v="รพ.ปากท่อ"/>
    <x v="0"/>
    <n v="144"/>
    <n v="144"/>
    <n v="0"/>
    <m/>
  </r>
  <r>
    <x v="3"/>
    <x v="611"/>
    <s v="รพ.วัดเพลง"/>
    <x v="0"/>
    <n v="57"/>
    <n v="57"/>
    <n v="0"/>
    <m/>
  </r>
  <r>
    <x v="3"/>
    <x v="612"/>
    <s v="รพ.ไทรโยค"/>
    <x v="0"/>
    <n v="187"/>
    <n v="186"/>
    <n v="0"/>
    <m/>
  </r>
  <r>
    <x v="3"/>
    <x v="613"/>
    <s v="รพ.สมเด็จพระปิยมหาราชรมณียเขต"/>
    <x v="0"/>
    <n v="34"/>
    <n v="34"/>
    <n v="0"/>
    <m/>
  </r>
  <r>
    <x v="3"/>
    <x v="614"/>
    <s v="รพ.บ่อพลอย"/>
    <x v="0"/>
    <n v="182"/>
    <n v="179"/>
    <n v="0"/>
    <m/>
  </r>
  <r>
    <x v="3"/>
    <x v="615"/>
    <s v="รพ.ท่ากระดาน"/>
    <x v="0"/>
    <n v="18"/>
    <n v="18"/>
    <n v="0"/>
    <m/>
  </r>
  <r>
    <x v="3"/>
    <x v="616"/>
    <s v="รพ.สมเด็จพระสังฆราชองค์ที่ 19"/>
    <x v="0"/>
    <n v="284"/>
    <n v="281"/>
    <n v="0"/>
    <m/>
  </r>
  <r>
    <x v="3"/>
    <x v="617"/>
    <s v="รพ.ทองผาภูมิ"/>
    <x v="0"/>
    <n v="99"/>
    <n v="99"/>
    <n v="0"/>
    <m/>
  </r>
  <r>
    <x v="3"/>
    <x v="618"/>
    <s v="รพ.สังขละบุรี"/>
    <x v="0"/>
    <n v="79"/>
    <n v="77"/>
    <n v="0"/>
    <m/>
  </r>
  <r>
    <x v="3"/>
    <x v="619"/>
    <s v="รพ.เจ้าคุณไพบูลย์พนมทวน"/>
    <x v="0"/>
    <n v="131"/>
    <n v="131"/>
    <n v="0"/>
    <m/>
  </r>
  <r>
    <x v="3"/>
    <x v="620"/>
    <s v="รพ.เลาขวัญ"/>
    <x v="0"/>
    <n v="132"/>
    <n v="132"/>
    <n v="0"/>
    <m/>
  </r>
  <r>
    <x v="3"/>
    <x v="621"/>
    <s v="รพ.ด่านมะขามเตี้ย"/>
    <x v="0"/>
    <n v="202"/>
    <n v="201"/>
    <n v="0"/>
    <m/>
  </r>
  <r>
    <x v="3"/>
    <x v="622"/>
    <s v="รพ.สถานพระบารมี"/>
    <x v="0"/>
    <n v="104"/>
    <n v="104"/>
    <n v="0"/>
    <m/>
  </r>
  <r>
    <x v="3"/>
    <x v="623"/>
    <s v="รพ.เดิมบางนางบวช"/>
    <x v="0"/>
    <n v="149"/>
    <n v="147"/>
    <n v="0"/>
    <m/>
  </r>
  <r>
    <x v="3"/>
    <x v="624"/>
    <s v="รพ.ด่านช้าง"/>
    <x v="0"/>
    <n v="310"/>
    <n v="305"/>
    <n v="0"/>
    <m/>
  </r>
  <r>
    <x v="3"/>
    <x v="625"/>
    <s v="รพ.บางปลาม้า"/>
    <x v="0"/>
    <n v="154"/>
    <n v="145"/>
    <n v="0"/>
    <m/>
  </r>
  <r>
    <x v="3"/>
    <x v="626"/>
    <s v="รพ.ศรีประจันต์"/>
    <x v="0"/>
    <n v="429"/>
    <n v="356"/>
    <n v="0"/>
    <m/>
  </r>
  <r>
    <x v="3"/>
    <x v="627"/>
    <s v="รพ.ดอนเจดีย์"/>
    <x v="0"/>
    <n v="220"/>
    <n v="219"/>
    <n v="0"/>
    <m/>
  </r>
  <r>
    <x v="3"/>
    <x v="628"/>
    <s v="รพ.สามชุก"/>
    <x v="0"/>
    <n v="183"/>
    <n v="183"/>
    <n v="0"/>
    <m/>
  </r>
  <r>
    <x v="3"/>
    <x v="629"/>
    <s v="รพ.อู่ทอง"/>
    <x v="0"/>
    <n v="835"/>
    <n v="590"/>
    <n v="0"/>
    <m/>
  </r>
  <r>
    <x v="3"/>
    <x v="630"/>
    <s v="รพ.หนองหญ้าไซ"/>
    <x v="0"/>
    <n v="102"/>
    <n v="99"/>
    <n v="0"/>
    <m/>
  </r>
  <r>
    <x v="3"/>
    <x v="631"/>
    <s v="รพ.กำแพงแสน"/>
    <x v="0"/>
    <n v="476"/>
    <n v="436"/>
    <n v="0"/>
    <m/>
  </r>
  <r>
    <x v="3"/>
    <x v="632"/>
    <s v="รพ.นครชัยศรี"/>
    <x v="0"/>
    <n v="161"/>
    <n v="157"/>
    <n v="0"/>
    <m/>
  </r>
  <r>
    <x v="3"/>
    <x v="633"/>
    <s v="รพ.ห้วยพลู"/>
    <x v="0"/>
    <n v="2"/>
    <n v="2"/>
    <n v="0"/>
    <m/>
  </r>
  <r>
    <x v="3"/>
    <x v="634"/>
    <s v="รพ.ดอนตูม"/>
    <x v="0"/>
    <n v="5"/>
    <n v="5"/>
    <n v="0"/>
    <m/>
  </r>
  <r>
    <x v="3"/>
    <x v="635"/>
    <s v="รพ.บางเลน"/>
    <x v="0"/>
    <n v="229"/>
    <n v="227"/>
    <n v="0"/>
    <m/>
  </r>
  <r>
    <x v="3"/>
    <x v="636"/>
    <s v="รพ.สามพราน"/>
    <x v="0"/>
    <n v="53"/>
    <n v="53"/>
    <n v="0"/>
    <m/>
  </r>
  <r>
    <x v="3"/>
    <x v="636"/>
    <s v="รพ.สามพราน"/>
    <x v="1"/>
    <n v="6"/>
    <n v="6"/>
    <n v="1530.9"/>
    <m/>
  </r>
  <r>
    <x v="3"/>
    <x v="637"/>
    <s v="รพ.พุทธมณฑล"/>
    <x v="0"/>
    <n v="109"/>
    <n v="107"/>
    <n v="0"/>
    <m/>
  </r>
  <r>
    <x v="3"/>
    <x v="638"/>
    <s v="รพ.กระทุ่มแบน"/>
    <x v="0"/>
    <n v="28"/>
    <n v="28"/>
    <n v="0"/>
    <m/>
  </r>
  <r>
    <x v="3"/>
    <x v="638"/>
    <s v="รพ.กระทุ่มแบน"/>
    <x v="1"/>
    <n v="63"/>
    <n v="63"/>
    <n v="16074.45"/>
    <m/>
  </r>
  <r>
    <x v="3"/>
    <x v="639"/>
    <s v="รพ.บ้านแพ้ว"/>
    <x v="0"/>
    <n v="353"/>
    <n v="350"/>
    <n v="0"/>
    <m/>
  </r>
  <r>
    <x v="3"/>
    <x v="640"/>
    <s v="รพ.นภาลัย"/>
    <x v="0"/>
    <n v="201"/>
    <n v="200"/>
    <n v="0"/>
    <m/>
  </r>
  <r>
    <x v="3"/>
    <x v="641"/>
    <s v="รพ.อัมพวา"/>
    <x v="0"/>
    <n v="130"/>
    <n v="128"/>
    <n v="0"/>
    <m/>
  </r>
  <r>
    <x v="3"/>
    <x v="642"/>
    <s v="รพ.เขาย้อย"/>
    <x v="0"/>
    <n v="118"/>
    <n v="111"/>
    <n v="0"/>
    <m/>
  </r>
  <r>
    <x v="3"/>
    <x v="643"/>
    <s v="รพ.หนองหญ้าปล้อง"/>
    <x v="0"/>
    <n v="6"/>
    <n v="6"/>
    <n v="0"/>
    <m/>
  </r>
  <r>
    <x v="3"/>
    <x v="644"/>
    <s v="รพ.ชะอำ"/>
    <x v="0"/>
    <n v="314"/>
    <n v="303"/>
    <n v="0"/>
    <m/>
  </r>
  <r>
    <x v="3"/>
    <x v="645"/>
    <s v="รพ.ท่ายาง"/>
    <x v="0"/>
    <n v="22"/>
    <n v="22"/>
    <n v="0"/>
    <m/>
  </r>
  <r>
    <x v="3"/>
    <x v="645"/>
    <s v="รพ.ท่ายาง"/>
    <x v="1"/>
    <n v="7"/>
    <n v="7"/>
    <n v="1786.05"/>
    <m/>
  </r>
  <r>
    <x v="3"/>
    <x v="646"/>
    <s v="รพ.บ้านลาด"/>
    <x v="0"/>
    <n v="295"/>
    <n v="288"/>
    <n v="0"/>
    <m/>
  </r>
  <r>
    <x v="3"/>
    <x v="647"/>
    <s v="รพ.บ้านแหลม"/>
    <x v="0"/>
    <n v="99"/>
    <n v="97"/>
    <n v="0"/>
    <m/>
  </r>
  <r>
    <x v="3"/>
    <x v="648"/>
    <s v="รพ.แก่งกระจาน"/>
    <x v="0"/>
    <n v="103"/>
    <n v="101"/>
    <n v="0"/>
    <m/>
  </r>
  <r>
    <x v="3"/>
    <x v="649"/>
    <s v="รพ.กุยบุรี"/>
    <x v="0"/>
    <n v="90"/>
    <n v="89"/>
    <n v="0"/>
    <m/>
  </r>
  <r>
    <x v="3"/>
    <x v="650"/>
    <s v="รพ.ทับสะแก"/>
    <x v="0"/>
    <n v="151"/>
    <n v="150"/>
    <n v="0"/>
    <m/>
  </r>
  <r>
    <x v="3"/>
    <x v="651"/>
    <s v="รพ.บางสะพาน"/>
    <x v="0"/>
    <n v="698"/>
    <n v="688"/>
    <n v="0"/>
    <m/>
  </r>
  <r>
    <x v="3"/>
    <x v="652"/>
    <s v="รพ.บางสะพานน้อย"/>
    <x v="0"/>
    <n v="166"/>
    <n v="164"/>
    <n v="0"/>
    <m/>
  </r>
  <r>
    <x v="3"/>
    <x v="653"/>
    <s v="รพ.ปราณบุรี"/>
    <x v="0"/>
    <n v="1"/>
    <n v="1"/>
    <n v="0"/>
    <m/>
  </r>
  <r>
    <x v="3"/>
    <x v="654"/>
    <s v="รพ.หัวหิน"/>
    <x v="0"/>
    <n v="55"/>
    <n v="55"/>
    <n v="0"/>
    <m/>
  </r>
  <r>
    <x v="3"/>
    <x v="654"/>
    <s v="รพ.หัวหิน"/>
    <x v="1"/>
    <n v="315"/>
    <n v="314"/>
    <n v="80117.100000000006"/>
    <m/>
  </r>
  <r>
    <x v="3"/>
    <x v="655"/>
    <s v="รพ.สามร้อยยอด"/>
    <x v="0"/>
    <n v="399"/>
    <n v="282"/>
    <n v="0"/>
    <m/>
  </r>
  <r>
    <x v="3"/>
    <x v="656"/>
    <s v="รพ.พรหมคีรี"/>
    <x v="0"/>
    <n v="14"/>
    <n v="14"/>
    <n v="0"/>
    <m/>
  </r>
  <r>
    <x v="3"/>
    <x v="657"/>
    <s v="รพ.ละอุ่น"/>
    <x v="0"/>
    <n v="44"/>
    <n v="44"/>
    <n v="0"/>
    <m/>
  </r>
  <r>
    <x v="3"/>
    <x v="658"/>
    <s v="รพ.ลานสกา"/>
    <x v="0"/>
    <n v="180"/>
    <n v="180"/>
    <n v="0"/>
    <m/>
  </r>
  <r>
    <x v="3"/>
    <x v="659"/>
    <s v="รพร.ฉวาง"/>
    <x v="0"/>
    <n v="468"/>
    <n v="324"/>
    <n v="0"/>
    <m/>
  </r>
  <r>
    <x v="3"/>
    <x v="660"/>
    <s v="รพ.พิปูน"/>
    <x v="0"/>
    <n v="195"/>
    <n v="193"/>
    <n v="0"/>
    <m/>
  </r>
  <r>
    <x v="3"/>
    <x v="661"/>
    <s v="รพ.เชียรใหญ่"/>
    <x v="0"/>
    <n v="297"/>
    <n v="217"/>
    <n v="0"/>
    <m/>
  </r>
  <r>
    <x v="3"/>
    <x v="662"/>
    <s v="รพ.ชะอวด"/>
    <x v="0"/>
    <n v="537"/>
    <n v="530"/>
    <n v="0"/>
    <m/>
  </r>
  <r>
    <x v="3"/>
    <x v="663"/>
    <s v="รพ.ท่าศาลา"/>
    <x v="0"/>
    <n v="94"/>
    <n v="93"/>
    <n v="0"/>
    <m/>
  </r>
  <r>
    <x v="3"/>
    <x v="664"/>
    <s v="รพ.ทุ่งสง"/>
    <x v="0"/>
    <n v="278"/>
    <n v="273"/>
    <n v="0"/>
    <m/>
  </r>
  <r>
    <x v="3"/>
    <x v="666"/>
    <s v="รพ.ทุ่งใหญ่"/>
    <x v="0"/>
    <n v="371"/>
    <n v="365"/>
    <n v="0"/>
    <m/>
  </r>
  <r>
    <x v="3"/>
    <x v="667"/>
    <s v="รพ.ปากพนัง"/>
    <x v="0"/>
    <n v="277"/>
    <n v="274"/>
    <n v="0"/>
    <m/>
  </r>
  <r>
    <x v="3"/>
    <x v="667"/>
    <s v="รพ.ปากพนัง"/>
    <x v="1"/>
    <n v="606"/>
    <n v="604"/>
    <n v="154110.6"/>
    <m/>
  </r>
  <r>
    <x v="3"/>
    <x v="668"/>
    <s v="รพ.ร่อนพิบูลย์"/>
    <x v="0"/>
    <n v="362"/>
    <n v="359"/>
    <n v="0"/>
    <m/>
  </r>
  <r>
    <x v="3"/>
    <x v="669"/>
    <s v="รพ.สิชล"/>
    <x v="0"/>
    <n v="737"/>
    <n v="551"/>
    <n v="0"/>
    <m/>
  </r>
  <r>
    <x v="3"/>
    <x v="670"/>
    <s v="รพ.ขนอม"/>
    <x v="0"/>
    <n v="321"/>
    <n v="233"/>
    <n v="0"/>
    <m/>
  </r>
  <r>
    <x v="3"/>
    <x v="671"/>
    <s v="รพ.หัวไทร"/>
    <x v="0"/>
    <n v="338"/>
    <n v="246"/>
    <n v="0"/>
    <m/>
  </r>
  <r>
    <x v="3"/>
    <x v="672"/>
    <s v="รพ.บางขัน"/>
    <x v="0"/>
    <n v="151"/>
    <n v="151"/>
    <n v="0"/>
    <m/>
  </r>
  <r>
    <x v="3"/>
    <x v="673"/>
    <s v="รพ.ถ้ำพรรณรา"/>
    <x v="0"/>
    <n v="169"/>
    <n v="146"/>
    <n v="0"/>
    <m/>
  </r>
  <r>
    <x v="3"/>
    <x v="674"/>
    <s v="รพ.เขาพนม"/>
    <x v="0"/>
    <n v="495"/>
    <n v="486"/>
    <n v="0"/>
    <m/>
  </r>
  <r>
    <x v="3"/>
    <x v="675"/>
    <s v="รพ.เกาะลันตา"/>
    <x v="0"/>
    <n v="59"/>
    <n v="59"/>
    <n v="0"/>
    <m/>
  </r>
  <r>
    <x v="3"/>
    <x v="676"/>
    <s v="รพ.คลองท่อม"/>
    <x v="0"/>
    <n v="557"/>
    <n v="435"/>
    <n v="0"/>
    <m/>
  </r>
  <r>
    <x v="3"/>
    <x v="677"/>
    <s v="รพ.อ่าวลึก"/>
    <x v="0"/>
    <n v="29"/>
    <n v="29"/>
    <n v="0"/>
    <m/>
  </r>
  <r>
    <x v="3"/>
    <x v="679"/>
    <s v="รพ.ลำทับ"/>
    <x v="0"/>
    <n v="18"/>
    <n v="18"/>
    <n v="0"/>
    <m/>
  </r>
  <r>
    <x v="3"/>
    <x v="680"/>
    <s v="รพ.เหนือคลอง"/>
    <x v="0"/>
    <n v="219"/>
    <n v="219"/>
    <n v="0"/>
    <m/>
  </r>
  <r>
    <x v="3"/>
    <x v="681"/>
    <s v="รพ.เกาะยาวชัยพัฒน์"/>
    <x v="0"/>
    <n v="14"/>
    <n v="14"/>
    <n v="0"/>
    <m/>
  </r>
  <r>
    <x v="3"/>
    <x v="682"/>
    <s v="รพ.กะปงชัยพัฒน์"/>
    <x v="0"/>
    <n v="148"/>
    <n v="96"/>
    <n v="0"/>
    <m/>
  </r>
  <r>
    <x v="3"/>
    <x v="683"/>
    <s v="รพ.ตะกั่วทุ่ง"/>
    <x v="0"/>
    <n v="277"/>
    <n v="275"/>
    <n v="0"/>
    <m/>
  </r>
  <r>
    <x v="3"/>
    <x v="684"/>
    <s v="รพ.บางไทร"/>
    <x v="0"/>
    <n v="50"/>
    <n v="50"/>
    <n v="0"/>
    <m/>
  </r>
  <r>
    <x v="3"/>
    <x v="685"/>
    <s v="รพ.คุระบุรีชัยพัฒน์"/>
    <x v="0"/>
    <n v="380"/>
    <n v="273"/>
    <n v="0"/>
    <m/>
  </r>
  <r>
    <x v="3"/>
    <x v="686"/>
    <s v="รพ.ทับปุด"/>
    <x v="0"/>
    <n v="4"/>
    <n v="4"/>
    <n v="0"/>
    <m/>
  </r>
  <r>
    <x v="3"/>
    <x v="687"/>
    <s v="รพ.ท้ายเหมืองชัยพัฒน์"/>
    <x v="0"/>
    <n v="99"/>
    <n v="99"/>
    <n v="0"/>
    <m/>
  </r>
  <r>
    <x v="3"/>
    <x v="688"/>
    <s v="รพ.ป่าตอง"/>
    <x v="0"/>
    <n v="144"/>
    <n v="116"/>
    <n v="0"/>
    <m/>
  </r>
  <r>
    <x v="3"/>
    <x v="689"/>
    <s v="รพ.ถลาง"/>
    <x v="0"/>
    <n v="12"/>
    <n v="9"/>
    <n v="0"/>
    <m/>
  </r>
  <r>
    <x v="3"/>
    <x v="690"/>
    <s v="รพ.กาญจนดิษฐ์"/>
    <x v="0"/>
    <n v="820"/>
    <n v="643"/>
    <n v="0"/>
    <m/>
  </r>
  <r>
    <x v="3"/>
    <x v="691"/>
    <s v="รพ.ดอนสัก"/>
    <x v="0"/>
    <n v="162"/>
    <n v="112"/>
    <n v="0"/>
    <m/>
  </r>
  <r>
    <x v="3"/>
    <x v="692"/>
    <s v="รพ.เกาะพะงัน"/>
    <x v="0"/>
    <n v="77"/>
    <n v="77"/>
    <n v="0"/>
    <m/>
  </r>
  <r>
    <x v="3"/>
    <x v="694"/>
    <s v="รพ.ท่าชนะ"/>
    <x v="0"/>
    <n v="1"/>
    <n v="1"/>
    <n v="0"/>
    <m/>
  </r>
  <r>
    <x v="3"/>
    <x v="695"/>
    <s v="รพ.คีรีรัฐนิคม"/>
    <x v="0"/>
    <n v="292"/>
    <n v="233"/>
    <n v="0"/>
    <m/>
  </r>
  <r>
    <x v="3"/>
    <x v="696"/>
    <s v="รพ.บ้านตาขุน"/>
    <x v="0"/>
    <n v="81"/>
    <n v="78"/>
    <n v="0"/>
    <m/>
  </r>
  <r>
    <x v="3"/>
    <x v="697"/>
    <s v="รพ.พนม"/>
    <x v="0"/>
    <n v="346"/>
    <n v="287"/>
    <n v="0"/>
    <m/>
  </r>
  <r>
    <x v="3"/>
    <x v="698"/>
    <s v="รพ.ท่าฉาง"/>
    <x v="0"/>
    <n v="54"/>
    <n v="54"/>
    <n v="0"/>
    <m/>
  </r>
  <r>
    <x v="3"/>
    <x v="699"/>
    <s v="รพ.บ้านนาสาร"/>
    <x v="0"/>
    <n v="410"/>
    <n v="410"/>
    <n v="0"/>
    <m/>
  </r>
  <r>
    <x v="3"/>
    <x v="700"/>
    <s v="รพ.บ้านนาเดิม"/>
    <x v="0"/>
    <n v="105"/>
    <n v="104"/>
    <n v="0"/>
    <m/>
  </r>
  <r>
    <x v="3"/>
    <x v="701"/>
    <s v="รพ.เคียนซา"/>
    <x v="0"/>
    <n v="23"/>
    <n v="23"/>
    <n v="0"/>
    <m/>
  </r>
  <r>
    <x v="3"/>
    <x v="702"/>
    <s v="รพ.พระแสง"/>
    <x v="0"/>
    <n v="829"/>
    <n v="481"/>
    <n v="0"/>
    <m/>
  </r>
  <r>
    <x v="3"/>
    <x v="702"/>
    <s v="รพ.พระแสง"/>
    <x v="1"/>
    <n v="2"/>
    <n v="2"/>
    <n v="510.3"/>
    <m/>
  </r>
  <r>
    <x v="3"/>
    <x v="703"/>
    <s v="รพ.พุนพิน"/>
    <x v="0"/>
    <n v="285"/>
    <n v="220"/>
    <n v="0"/>
    <m/>
  </r>
  <r>
    <x v="3"/>
    <x v="704"/>
    <s v="รพ.ชัยบุรี"/>
    <x v="0"/>
    <n v="161"/>
    <n v="157"/>
    <n v="0"/>
    <m/>
  </r>
  <r>
    <x v="3"/>
    <x v="705"/>
    <s v="รพ.กะเปอร์"/>
    <x v="0"/>
    <n v="121"/>
    <n v="82"/>
    <n v="0"/>
    <m/>
  </r>
  <r>
    <x v="3"/>
    <x v="706"/>
    <s v="รพ.กระบุรี"/>
    <x v="0"/>
    <n v="387"/>
    <n v="376"/>
    <n v="0"/>
    <m/>
  </r>
  <r>
    <x v="3"/>
    <x v="707"/>
    <s v="รพ.สุขสำราญ"/>
    <x v="0"/>
    <n v="150"/>
    <n v="150"/>
    <n v="0"/>
    <m/>
  </r>
  <r>
    <x v="3"/>
    <x v="707"/>
    <s v="รพ.สุขสำราญ"/>
    <x v="1"/>
    <n v="2"/>
    <n v="2"/>
    <n v="510.3"/>
    <m/>
  </r>
  <r>
    <x v="3"/>
    <x v="708"/>
    <s v="รพ.ปากน้ำชุมพร"/>
    <x v="0"/>
    <n v="94"/>
    <n v="79"/>
    <n v="0"/>
    <m/>
  </r>
  <r>
    <x v="3"/>
    <x v="708"/>
    <s v="รพ.ปากน้ำชุมพร"/>
    <x v="1"/>
    <n v="2"/>
    <n v="0"/>
    <n v="0"/>
    <m/>
  </r>
  <r>
    <x v="3"/>
    <x v="709"/>
    <s v="รพ.ท่าแซะ"/>
    <x v="0"/>
    <n v="5849"/>
    <n v="368"/>
    <n v="0"/>
    <m/>
  </r>
  <r>
    <x v="3"/>
    <x v="710"/>
    <s v="รพ.ปะทิว"/>
    <x v="0"/>
    <n v="146"/>
    <n v="140"/>
    <n v="0"/>
    <m/>
  </r>
  <r>
    <x v="3"/>
    <x v="711"/>
    <s v="รพ.มาบอำมฤต"/>
    <x v="0"/>
    <n v="83"/>
    <n v="82"/>
    <n v="0"/>
    <m/>
  </r>
  <r>
    <x v="3"/>
    <x v="712"/>
    <s v="รพ.หลังสวน"/>
    <x v="0"/>
    <n v="224"/>
    <n v="222"/>
    <n v="0"/>
    <m/>
  </r>
  <r>
    <x v="3"/>
    <x v="713"/>
    <s v="รพ.ละแม"/>
    <x v="0"/>
    <n v="117"/>
    <n v="117"/>
    <n v="0"/>
    <m/>
  </r>
  <r>
    <x v="3"/>
    <x v="714"/>
    <s v="รพ.พะโต๊ะ"/>
    <x v="0"/>
    <n v="120"/>
    <n v="81"/>
    <n v="0"/>
    <m/>
  </r>
  <r>
    <x v="3"/>
    <x v="715"/>
    <s v="รพ.สวี"/>
    <x v="0"/>
    <n v="583"/>
    <n v="414"/>
    <n v="0"/>
    <m/>
  </r>
  <r>
    <x v="3"/>
    <x v="716"/>
    <s v="รพ.ทุ่งตะโก"/>
    <x v="0"/>
    <n v="112"/>
    <n v="112"/>
    <n v="0"/>
    <m/>
  </r>
  <r>
    <x v="3"/>
    <x v="717"/>
    <s v="รพ.สทิงพระ"/>
    <x v="0"/>
    <n v="377"/>
    <n v="283"/>
    <n v="0"/>
    <m/>
  </r>
  <r>
    <x v="3"/>
    <x v="718"/>
    <s v="รพ.จะนะ"/>
    <x v="0"/>
    <n v="490"/>
    <n v="478"/>
    <n v="0"/>
    <m/>
  </r>
  <r>
    <x v="3"/>
    <x v="719"/>
    <s v="รพ.สมเด็จพระบรมราชินีนาถ ณ อำเภอนาทวี"/>
    <x v="0"/>
    <n v="189"/>
    <n v="188"/>
    <n v="0"/>
    <m/>
  </r>
  <r>
    <x v="3"/>
    <x v="720"/>
    <s v="รพ.เทพา"/>
    <x v="0"/>
    <n v="155"/>
    <n v="154"/>
    <n v="0"/>
    <m/>
  </r>
  <r>
    <x v="3"/>
    <x v="721"/>
    <s v="รพ.สะบ้าย้อย"/>
    <x v="0"/>
    <n v="191"/>
    <n v="190"/>
    <n v="0"/>
    <m/>
  </r>
  <r>
    <x v="3"/>
    <x v="722"/>
    <s v="รพ.ระโนด"/>
    <x v="0"/>
    <n v="365"/>
    <n v="360"/>
    <n v="0"/>
    <m/>
  </r>
  <r>
    <x v="3"/>
    <x v="723"/>
    <s v="รพ.กระแสสินธุ์"/>
    <x v="0"/>
    <n v="70"/>
    <n v="68"/>
    <n v="0"/>
    <m/>
  </r>
  <r>
    <x v="3"/>
    <x v="724"/>
    <s v="รพ.รัตภูมิ"/>
    <x v="0"/>
    <n v="637"/>
    <n v="470"/>
    <n v="0"/>
    <m/>
  </r>
  <r>
    <x v="3"/>
    <x v="725"/>
    <s v="รพ.สะเดา"/>
    <x v="0"/>
    <n v="314"/>
    <n v="308"/>
    <n v="0"/>
    <m/>
  </r>
  <r>
    <x v="3"/>
    <x v="726"/>
    <s v="รพ.นาหม่อม"/>
    <x v="0"/>
    <n v="149"/>
    <n v="148"/>
    <n v="0"/>
    <m/>
  </r>
  <r>
    <x v="3"/>
    <x v="727"/>
    <s v="รพ.ควนเนียง"/>
    <x v="0"/>
    <n v="389"/>
    <n v="331"/>
    <n v="0"/>
    <m/>
  </r>
  <r>
    <x v="3"/>
    <x v="729"/>
    <s v="รพ.บางกล่ำ"/>
    <x v="0"/>
    <n v="108"/>
    <n v="108"/>
    <n v="0"/>
    <m/>
  </r>
  <r>
    <x v="3"/>
    <x v="730"/>
    <s v="รพ.สิงหนคร"/>
    <x v="0"/>
    <n v="447"/>
    <n v="356"/>
    <n v="0"/>
    <m/>
  </r>
  <r>
    <x v="3"/>
    <x v="731"/>
    <s v="รพ.คลองหอยโข่ง"/>
    <x v="0"/>
    <n v="295"/>
    <n v="214"/>
    <n v="0"/>
    <m/>
  </r>
  <r>
    <x v="3"/>
    <x v="732"/>
    <s v="รพ.ควนโดน"/>
    <x v="0"/>
    <n v="46"/>
    <n v="45"/>
    <n v="0"/>
    <m/>
  </r>
  <r>
    <x v="3"/>
    <x v="733"/>
    <s v="รพ.ควนกาหลง"/>
    <x v="0"/>
    <n v="168"/>
    <n v="165"/>
    <n v="0"/>
    <m/>
  </r>
  <r>
    <x v="3"/>
    <x v="734"/>
    <s v="รพ.ท่าแพ"/>
    <x v="0"/>
    <n v="52"/>
    <n v="51"/>
    <n v="0"/>
    <m/>
  </r>
  <r>
    <x v="3"/>
    <x v="735"/>
    <s v="รพ.ละงู"/>
    <x v="0"/>
    <n v="235"/>
    <n v="145"/>
    <n v="0"/>
    <m/>
  </r>
  <r>
    <x v="3"/>
    <x v="1274"/>
    <s v="รพ.ทุ่งหว้า"/>
    <x v="0"/>
    <n v="3"/>
    <n v="3"/>
    <n v="0"/>
    <m/>
  </r>
  <r>
    <x v="3"/>
    <x v="736"/>
    <s v="รพ.กันตัง"/>
    <x v="0"/>
    <n v="14"/>
    <n v="14"/>
    <n v="0"/>
    <m/>
  </r>
  <r>
    <x v="3"/>
    <x v="737"/>
    <s v="รพ.ย่านตาขาว"/>
    <x v="0"/>
    <n v="350"/>
    <n v="345"/>
    <n v="0"/>
    <m/>
  </r>
  <r>
    <x v="3"/>
    <x v="738"/>
    <s v="รพ.ปะเหลียน"/>
    <x v="0"/>
    <n v="170"/>
    <n v="166"/>
    <n v="0"/>
    <m/>
  </r>
  <r>
    <x v="3"/>
    <x v="739"/>
    <s v="รพ.สิเกา"/>
    <x v="0"/>
    <n v="4"/>
    <n v="4"/>
    <n v="0"/>
    <m/>
  </r>
  <r>
    <x v="3"/>
    <x v="740"/>
    <s v="รพ.ห้วยยอด"/>
    <x v="0"/>
    <n v="363"/>
    <n v="363"/>
    <n v="0"/>
    <m/>
  </r>
  <r>
    <x v="3"/>
    <x v="741"/>
    <s v="รพ.วังวิเศษ"/>
    <x v="0"/>
    <n v="249"/>
    <n v="248"/>
    <n v="0"/>
    <m/>
  </r>
  <r>
    <x v="3"/>
    <x v="742"/>
    <s v="รพ.นาโยง"/>
    <x v="0"/>
    <n v="276"/>
    <n v="269"/>
    <n v="0"/>
    <m/>
  </r>
  <r>
    <x v="3"/>
    <x v="743"/>
    <s v="รพ.กงหรา"/>
    <x v="0"/>
    <n v="131"/>
    <n v="131"/>
    <n v="0"/>
    <m/>
  </r>
  <r>
    <x v="3"/>
    <x v="744"/>
    <s v="รพ.เขาชัยสน"/>
    <x v="0"/>
    <n v="294"/>
    <n v="243"/>
    <n v="0"/>
    <m/>
  </r>
  <r>
    <x v="3"/>
    <x v="745"/>
    <s v="รพ.ตะโหมด"/>
    <x v="0"/>
    <n v="343"/>
    <n v="242"/>
    <n v="0"/>
    <m/>
  </r>
  <r>
    <x v="3"/>
    <x v="746"/>
    <s v="รพ.ควนขนุน"/>
    <x v="0"/>
    <n v="222"/>
    <n v="220"/>
    <n v="0"/>
    <m/>
  </r>
  <r>
    <x v="3"/>
    <x v="747"/>
    <s v="รพ.ปากพะยูน"/>
    <x v="0"/>
    <n v="109"/>
    <n v="107"/>
    <n v="0"/>
    <m/>
  </r>
  <r>
    <x v="3"/>
    <x v="748"/>
    <s v="รพ.ศรีบรรพต"/>
    <x v="0"/>
    <n v="98"/>
    <n v="81"/>
    <n v="0"/>
    <m/>
  </r>
  <r>
    <x v="3"/>
    <x v="749"/>
    <s v="รพ.ป่าบอน"/>
    <x v="0"/>
    <n v="358"/>
    <n v="317"/>
    <n v="0"/>
    <m/>
  </r>
  <r>
    <x v="3"/>
    <x v="750"/>
    <s v="รพ.บางแก้ว"/>
    <x v="0"/>
    <n v="300"/>
    <n v="210"/>
    <n v="0"/>
    <m/>
  </r>
  <r>
    <x v="3"/>
    <x v="751"/>
    <s v="รพ.ป่าพะยอม"/>
    <x v="0"/>
    <n v="173"/>
    <n v="170"/>
    <n v="0"/>
    <m/>
  </r>
  <r>
    <x v="3"/>
    <x v="752"/>
    <s v="รพ.โคกโพธิ์"/>
    <x v="0"/>
    <n v="29"/>
    <n v="28"/>
    <n v="0"/>
    <m/>
  </r>
  <r>
    <x v="3"/>
    <x v="753"/>
    <s v="รพ.หนองจิก"/>
    <x v="0"/>
    <n v="128"/>
    <n v="127"/>
    <n v="0"/>
    <m/>
  </r>
  <r>
    <x v="3"/>
    <x v="754"/>
    <s v="รพ.ปะนาเระ"/>
    <x v="0"/>
    <n v="78"/>
    <n v="78"/>
    <n v="0"/>
    <m/>
  </r>
  <r>
    <x v="3"/>
    <x v="755"/>
    <s v="รพ.มายอ"/>
    <x v="0"/>
    <n v="11"/>
    <n v="10"/>
    <n v="0"/>
    <m/>
  </r>
  <r>
    <x v="3"/>
    <x v="756"/>
    <s v="รพ.ทุ่งยางแดง"/>
    <x v="0"/>
    <n v="24"/>
    <n v="24"/>
    <n v="0"/>
    <m/>
  </r>
  <r>
    <x v="3"/>
    <x v="757"/>
    <s v="รพ.ไม้แก่น"/>
    <x v="0"/>
    <n v="76"/>
    <n v="76"/>
    <n v="0"/>
    <m/>
  </r>
  <r>
    <x v="3"/>
    <x v="758"/>
    <s v="รพ.ยะหริ่ง"/>
    <x v="0"/>
    <n v="117"/>
    <n v="112"/>
    <n v="0"/>
    <m/>
  </r>
  <r>
    <x v="3"/>
    <x v="759"/>
    <s v="รพ.ยะรัง"/>
    <x v="0"/>
    <n v="74"/>
    <n v="74"/>
    <n v="0"/>
    <m/>
  </r>
  <r>
    <x v="3"/>
    <x v="760"/>
    <s v="รพ.แม่ลาน"/>
    <x v="0"/>
    <n v="38"/>
    <n v="38"/>
    <n v="0"/>
    <m/>
  </r>
  <r>
    <x v="3"/>
    <x v="1303"/>
    <s v="รพ.บันนังสตา"/>
    <x v="0"/>
    <n v="310"/>
    <n v="295"/>
    <n v="0"/>
    <m/>
  </r>
  <r>
    <x v="3"/>
    <x v="762"/>
    <s v="รพ.รามัน"/>
    <x v="0"/>
    <n v="85"/>
    <n v="85"/>
    <n v="0"/>
    <m/>
  </r>
  <r>
    <x v="3"/>
    <x v="763"/>
    <s v="รพ.ตากใบ"/>
    <x v="0"/>
    <n v="104"/>
    <n v="104"/>
    <n v="0"/>
    <m/>
  </r>
  <r>
    <x v="3"/>
    <x v="764"/>
    <s v="รพ.บาเจาะ"/>
    <x v="0"/>
    <n v="60"/>
    <n v="59"/>
    <n v="0"/>
    <m/>
  </r>
  <r>
    <x v="3"/>
    <x v="765"/>
    <s v="รพ.ระแงะ"/>
    <x v="0"/>
    <n v="116"/>
    <n v="115"/>
    <n v="0"/>
    <m/>
  </r>
  <r>
    <x v="3"/>
    <x v="766"/>
    <s v="รพ.รือเสาะ"/>
    <x v="0"/>
    <n v="92"/>
    <n v="90"/>
    <n v="0"/>
    <m/>
  </r>
  <r>
    <x v="3"/>
    <x v="767"/>
    <s v="รพ.ศรีสาคร"/>
    <x v="0"/>
    <n v="34"/>
    <n v="34"/>
    <n v="0"/>
    <m/>
  </r>
  <r>
    <x v="3"/>
    <x v="768"/>
    <s v="รพ.แว้ง"/>
    <x v="0"/>
    <n v="63"/>
    <n v="59"/>
    <n v="0"/>
    <m/>
  </r>
  <r>
    <x v="3"/>
    <x v="769"/>
    <s v="รพ.สุคิริน"/>
    <x v="0"/>
    <n v="50"/>
    <n v="50"/>
    <n v="0"/>
    <m/>
  </r>
  <r>
    <x v="3"/>
    <x v="770"/>
    <s v="รพ.สุไหงปาดี"/>
    <x v="0"/>
    <n v="98"/>
    <n v="98"/>
    <n v="0"/>
    <m/>
  </r>
  <r>
    <x v="3"/>
    <x v="770"/>
    <s v="รพ.สุไหงปาดี"/>
    <x v="1"/>
    <n v="2"/>
    <n v="2"/>
    <n v="510.3"/>
    <m/>
  </r>
  <r>
    <x v="3"/>
    <x v="771"/>
    <s v="รพร.เดชอุดม"/>
    <x v="0"/>
    <n v="1344"/>
    <n v="889"/>
    <n v="0"/>
    <m/>
  </r>
  <r>
    <x v="3"/>
    <x v="772"/>
    <s v="รพร.เลิงนกทา"/>
    <x v="0"/>
    <n v="116"/>
    <n v="113"/>
    <n v="0"/>
    <m/>
  </r>
  <r>
    <x v="3"/>
    <x v="773"/>
    <s v="รพร.กระนวน"/>
    <x v="0"/>
    <n v="32777"/>
    <n v="377"/>
    <n v="0"/>
    <m/>
  </r>
  <r>
    <x v="3"/>
    <x v="774"/>
    <s v="รพร.บ้านดุง"/>
    <x v="0"/>
    <n v="474"/>
    <n v="471"/>
    <n v="0"/>
    <m/>
  </r>
  <r>
    <x v="3"/>
    <x v="775"/>
    <s v="รพร.ด่านซ้าย"/>
    <x v="0"/>
    <n v="214"/>
    <n v="162"/>
    <n v="0"/>
    <m/>
  </r>
  <r>
    <x v="3"/>
    <x v="776"/>
    <s v="รพร.ท่าบ่อ"/>
    <x v="0"/>
    <n v="418"/>
    <n v="417"/>
    <n v="0"/>
    <m/>
  </r>
  <r>
    <x v="3"/>
    <x v="777"/>
    <s v="รพร.กุฉินารายณ์"/>
    <x v="0"/>
    <n v="505"/>
    <n v="354"/>
    <n v="0"/>
    <m/>
  </r>
  <r>
    <x v="3"/>
    <x v="777"/>
    <s v="รพร.กุฉินารายณ์"/>
    <x v="1"/>
    <n v="6"/>
    <n v="1"/>
    <n v="255.15"/>
    <m/>
  </r>
  <r>
    <x v="3"/>
    <x v="778"/>
    <s v="รพร.สว่างแดนดิน"/>
    <x v="0"/>
    <n v="900"/>
    <n v="640"/>
    <n v="0"/>
    <m/>
  </r>
  <r>
    <x v="3"/>
    <x v="779"/>
    <s v="รพร.ธาตุพนม"/>
    <x v="0"/>
    <n v="293"/>
    <n v="291"/>
    <n v="0"/>
    <m/>
  </r>
  <r>
    <x v="3"/>
    <x v="781"/>
    <s v="รพร.ปัว"/>
    <x v="0"/>
    <n v="128"/>
    <n v="128"/>
    <n v="0"/>
    <m/>
  </r>
  <r>
    <x v="3"/>
    <x v="782"/>
    <s v="รพร.เชียงของ"/>
    <x v="0"/>
    <n v="486"/>
    <n v="359"/>
    <n v="0"/>
    <m/>
  </r>
  <r>
    <x v="3"/>
    <x v="783"/>
    <s v="รพร.นครไทย"/>
    <x v="0"/>
    <n v="268"/>
    <n v="268"/>
    <n v="0"/>
    <m/>
  </r>
  <r>
    <x v="3"/>
    <x v="784"/>
    <s v="รพร.ตะพานหิน"/>
    <x v="0"/>
    <n v="264"/>
    <n v="257"/>
    <n v="0"/>
    <m/>
  </r>
  <r>
    <x v="3"/>
    <x v="785"/>
    <s v="รพร.หล่มเก่า"/>
    <x v="0"/>
    <n v="477"/>
    <n v="333"/>
    <n v="0"/>
    <m/>
  </r>
  <r>
    <x v="3"/>
    <x v="786"/>
    <s v="รพร.จอมบึง"/>
    <x v="0"/>
    <n v="284"/>
    <n v="279"/>
    <n v="0"/>
    <m/>
  </r>
  <r>
    <x v="3"/>
    <x v="787"/>
    <s v="รพร.เวียงสระ"/>
    <x v="0"/>
    <n v="95"/>
    <n v="94"/>
    <n v="0"/>
    <m/>
  </r>
  <r>
    <x v="3"/>
    <x v="789"/>
    <s v="รพร.ยะหา"/>
    <x v="0"/>
    <n v="202"/>
    <n v="155"/>
    <n v="0"/>
    <m/>
  </r>
  <r>
    <x v="3"/>
    <x v="1304"/>
    <s v="รพ.กะพ้อ"/>
    <x v="1"/>
    <n v="120"/>
    <n v="119"/>
    <n v="30362.85"/>
    <m/>
  </r>
  <r>
    <x v="3"/>
    <x v="790"/>
    <s v="รพ.เลิดสิน"/>
    <x v="0"/>
    <n v="35"/>
    <n v="35"/>
    <n v="0"/>
    <m/>
  </r>
  <r>
    <x v="3"/>
    <x v="791"/>
    <s v="รพ.นพรัตนราชธานี"/>
    <x v="0"/>
    <n v="213"/>
    <n v="151"/>
    <n v="0"/>
    <m/>
  </r>
  <r>
    <x v="3"/>
    <x v="792"/>
    <s v="รพ.ราชวิถี"/>
    <x v="0"/>
    <n v="85"/>
    <n v="85"/>
    <n v="0"/>
    <m/>
  </r>
  <r>
    <x v="3"/>
    <x v="793"/>
    <s v="รพ.เมตตาประชารักษ์(วัดไร่ขิง)"/>
    <x v="0"/>
    <n v="2"/>
    <n v="2"/>
    <n v="0"/>
    <m/>
  </r>
  <r>
    <x v="3"/>
    <x v="795"/>
    <s v="รพ.สมเด็จพระปิ่นเกล้า"/>
    <x v="0"/>
    <n v="73"/>
    <n v="69"/>
    <n v="0"/>
    <m/>
  </r>
  <r>
    <x v="3"/>
    <x v="797"/>
    <s v="รพ.พระมงกุฎเกล้า"/>
    <x v="0"/>
    <n v="18"/>
    <n v="15"/>
    <n v="0"/>
    <m/>
  </r>
  <r>
    <x v="3"/>
    <x v="798"/>
    <s v="รพ.ภูมิพลอดุลยเดช"/>
    <x v="0"/>
    <n v="135"/>
    <n v="127"/>
    <n v="0"/>
    <m/>
  </r>
  <r>
    <x v="3"/>
    <x v="799"/>
    <s v="รพ.อานันทมหิดล ลพบุรี"/>
    <x v="0"/>
    <n v="47"/>
    <n v="47"/>
    <n v="0"/>
    <m/>
  </r>
  <r>
    <x v="3"/>
    <x v="800"/>
    <s v="รพ.ค่ายอดิศร"/>
    <x v="0"/>
    <n v="8"/>
    <n v="8"/>
    <n v="0"/>
    <m/>
  </r>
  <r>
    <x v="3"/>
    <x v="802"/>
    <s v="รพ.อาภากรเกียรติวงศ์"/>
    <x v="0"/>
    <n v="1"/>
    <n v="1"/>
    <n v="0"/>
    <m/>
  </r>
  <r>
    <x v="3"/>
    <x v="803"/>
    <s v="รพ.ค่ายจักรพงษ์"/>
    <x v="0"/>
    <n v="29"/>
    <n v="29"/>
    <n v="0"/>
    <m/>
  </r>
  <r>
    <x v="3"/>
    <x v="804"/>
    <s v="รพ.รร.นายร้อยพระจุลจอมเกล้า"/>
    <x v="0"/>
    <n v="1"/>
    <n v="1"/>
    <n v="0"/>
    <m/>
  </r>
  <r>
    <x v="3"/>
    <x v="805"/>
    <s v="รพ.ค่ายสุรนารี"/>
    <x v="0"/>
    <n v="230"/>
    <n v="229"/>
    <n v="0"/>
    <m/>
  </r>
  <r>
    <x v="3"/>
    <x v="806"/>
    <s v="รพ.ค่ายวีรวัฒน์โยธิน"/>
    <x v="0"/>
    <n v="25"/>
    <n v="24"/>
    <n v="0"/>
    <m/>
  </r>
  <r>
    <x v="3"/>
    <x v="807"/>
    <s v="รพ.ค่ายสรรพสิทธิประสงค์"/>
    <x v="0"/>
    <n v="8"/>
    <n v="8"/>
    <n v="0"/>
    <m/>
  </r>
  <r>
    <x v="3"/>
    <x v="809"/>
    <s v="รพ.ค่ายประจักษ์ศิลปาคม"/>
    <x v="0"/>
    <n v="85"/>
    <n v="85"/>
    <n v="0"/>
    <m/>
  </r>
  <r>
    <x v="3"/>
    <x v="810"/>
    <s v="รพ.ค่ายสมเด็จพระพุทธยอดฟ้าจุฬาโลกมหาราช"/>
    <x v="0"/>
    <n v="2"/>
    <n v="2"/>
    <n v="0"/>
    <m/>
  </r>
  <r>
    <x v="3"/>
    <x v="812"/>
    <s v="รพ.ค่ายพิชัยดาบหัก"/>
    <x v="0"/>
    <n v="2"/>
    <n v="2"/>
    <n v="0"/>
    <m/>
  </r>
  <r>
    <x v="3"/>
    <x v="1275"/>
    <s v="รพ.ค่ายสมเด็จพระนเรศวร"/>
    <x v="0"/>
    <n v="12"/>
    <n v="12"/>
    <n v="0"/>
    <m/>
  </r>
  <r>
    <x v="3"/>
    <x v="816"/>
    <s v="รพ.ค่ายสุรสีห์"/>
    <x v="0"/>
    <n v="54"/>
    <n v="52"/>
    <n v="0"/>
    <m/>
  </r>
  <r>
    <x v="3"/>
    <x v="817"/>
    <s v="รพ.จันทรุเบกษา"/>
    <x v="0"/>
    <n v="7"/>
    <n v="7"/>
    <n v="0"/>
    <m/>
  </r>
  <r>
    <x v="3"/>
    <x v="818"/>
    <s v="รพ.ค่ายธนะรัชต์"/>
    <x v="0"/>
    <n v="2"/>
    <n v="2"/>
    <n v="0"/>
    <m/>
  </r>
  <r>
    <x v="3"/>
    <x v="820"/>
    <s v="รพ.ค่ายเสนาณรงค์"/>
    <x v="0"/>
    <n v="1"/>
    <n v="1"/>
    <n v="0"/>
    <m/>
  </r>
  <r>
    <x v="3"/>
    <x v="821"/>
    <s v="รพ.ค่ายอิงคยุทธบริหาร"/>
    <x v="0"/>
    <n v="2"/>
    <n v="2"/>
    <n v="0"/>
    <m/>
  </r>
  <r>
    <x v="3"/>
    <x v="822"/>
    <s v="คณะแพทยศาสตร์วชิรพยาบาล มหาวิทยาลัยนวมินทราธิราช"/>
    <x v="0"/>
    <n v="156"/>
    <n v="149"/>
    <n v="0"/>
    <m/>
  </r>
  <r>
    <x v="3"/>
    <x v="823"/>
    <s v="รพ.เวชการุณย์รัศมิ์"/>
    <x v="0"/>
    <n v="408"/>
    <n v="282"/>
    <n v="0"/>
    <m/>
  </r>
  <r>
    <x v="3"/>
    <x v="824"/>
    <s v="รพ.กลาง"/>
    <x v="0"/>
    <n v="51"/>
    <n v="50"/>
    <n v="0"/>
    <m/>
  </r>
  <r>
    <x v="3"/>
    <x v="825"/>
    <s v="รพ.ลาดกระบังกรุงเทพมหานคร"/>
    <x v="0"/>
    <n v="108"/>
    <n v="106"/>
    <n v="0"/>
    <m/>
  </r>
  <r>
    <x v="3"/>
    <x v="826"/>
    <s v="รพ.ตากสิน"/>
    <x v="0"/>
    <n v="119"/>
    <n v="103"/>
    <n v="0"/>
    <m/>
  </r>
  <r>
    <x v="3"/>
    <x v="827"/>
    <s v="รพ.หลวงพ่อทวีศักดิ์ฯ ชุตินธโร อุทิศ"/>
    <x v="0"/>
    <n v="97"/>
    <n v="94"/>
    <n v="0"/>
    <m/>
  </r>
  <r>
    <x v="3"/>
    <x v="828"/>
    <s v="รพ.เจริญกรุงประชารักษ์"/>
    <x v="0"/>
    <n v="97"/>
    <n v="41"/>
    <n v="0"/>
    <m/>
  </r>
  <r>
    <x v="3"/>
    <x v="829"/>
    <s v="รพ.ผู้สูงอายุขนาดกลางกล้วยน้ำไท 2"/>
    <x v="0"/>
    <n v="5"/>
    <n v="5"/>
    <n v="0"/>
    <m/>
  </r>
  <r>
    <x v="3"/>
    <x v="830"/>
    <s v="รพ.กล้วยน้ำไท"/>
    <x v="0"/>
    <n v="71"/>
    <n v="62.5"/>
    <n v="0"/>
    <m/>
  </r>
  <r>
    <x v="3"/>
    <x v="831"/>
    <s v="รพ.ทั่วไปขนาดใหญ่บางนา 1"/>
    <x v="0"/>
    <n v="7"/>
    <n v="7"/>
    <n v="0"/>
    <m/>
  </r>
  <r>
    <x v="3"/>
    <x v="832"/>
    <s v="นวมินทร์  โรงพยาบาลทั่วไปขนาดใหญ่"/>
    <x v="0"/>
    <n v="65"/>
    <n v="65"/>
    <n v="0"/>
    <m/>
  </r>
  <r>
    <x v="3"/>
    <x v="833"/>
    <s v="รพ.เฉลิมพระเกียรติสมเด็จย่า 100 ปี "/>
    <x v="0"/>
    <n v="192"/>
    <n v="190"/>
    <n v="0"/>
    <m/>
  </r>
  <r>
    <x v="3"/>
    <x v="834"/>
    <s v="รพ.ลำทะเมนชัย"/>
    <x v="0"/>
    <n v="98"/>
    <n v="98"/>
    <n v="0"/>
    <m/>
  </r>
  <r>
    <x v="3"/>
    <x v="835"/>
    <s v="รพ.เฉลิมพระเกียรติ"/>
    <x v="0"/>
    <n v="523"/>
    <n v="402"/>
    <n v="0"/>
    <m/>
  </r>
  <r>
    <x v="3"/>
    <x v="836"/>
    <s v="รพ.บางไผ่โรงพยาบาลทั่วไปขนาดใหญ่"/>
    <x v="0"/>
    <n v="138"/>
    <n v="134"/>
    <n v="0"/>
    <m/>
  </r>
  <r>
    <x v="3"/>
    <x v="837"/>
    <s v="รพ.เฉลิมพระเกียรติ"/>
    <x v="0"/>
    <n v="31"/>
    <n v="31"/>
    <n v="0"/>
    <m/>
  </r>
  <r>
    <x v="3"/>
    <x v="838"/>
    <s v="รพ.คลองตัน โรงพยาบาลทั่วไปขนาดเล็ก"/>
    <x v="0"/>
    <n v="3"/>
    <n v="3"/>
    <n v="0"/>
    <m/>
  </r>
  <r>
    <x v="3"/>
    <x v="839"/>
    <s v="รพ.เพชรเวชโรงพยาบาลทั่วไปขนาดใหญ่"/>
    <x v="0"/>
    <n v="51"/>
    <n v="46"/>
    <n v="0"/>
    <m/>
  </r>
  <r>
    <x v="3"/>
    <x v="840"/>
    <s v="รพ.วชิรบารมี"/>
    <x v="0"/>
    <n v="1"/>
    <n v="1"/>
    <n v="0"/>
    <m/>
  </r>
  <r>
    <x v="3"/>
    <x v="841"/>
    <s v="รพ.ทั่วไปขนาดเล็กนันอา"/>
    <x v="0"/>
    <n v="41"/>
    <n v="40"/>
    <n v="0"/>
    <m/>
  </r>
  <r>
    <x v="3"/>
    <x v="842"/>
    <s v="รพ.ทั่วไปขนาดกลางโรงพยาบาลวิชัยเวช แยกไฟฉาย"/>
    <x v="0"/>
    <n v="8"/>
    <n v="8"/>
    <n v="0"/>
    <m/>
  </r>
  <r>
    <x v="3"/>
    <x v="843"/>
    <s v="รพ.ดอยหล่อ"/>
    <x v="0"/>
    <n v="75"/>
    <n v="75"/>
    <n v="0"/>
    <m/>
  </r>
  <r>
    <x v="3"/>
    <x v="844"/>
    <s v="รพ.ทั่วไปขนาดใหญ่ พระราม 2"/>
    <x v="0"/>
    <n v="15322"/>
    <n v="76"/>
    <n v="0"/>
    <m/>
  </r>
  <r>
    <x v="3"/>
    <x v="846"/>
    <s v="รพ.จุฬาภรณ์"/>
    <x v="0"/>
    <n v="126"/>
    <n v="126"/>
    <n v="0"/>
    <m/>
  </r>
  <r>
    <x v="3"/>
    <x v="847"/>
    <s v="รพ.ประชาพัฒน์โรงพยาบาลทั่วไปขนาดใหญ่"/>
    <x v="0"/>
    <n v="75"/>
    <n v="68"/>
    <n v="0"/>
    <m/>
  </r>
  <r>
    <x v="3"/>
    <x v="848"/>
    <s v="รพ.สุขสวัสดิ์โรงพยาบาลทั่วไปขนาดใหญ่"/>
    <x v="0"/>
    <n v="67"/>
    <n v="66"/>
    <n v="0"/>
    <m/>
  </r>
  <r>
    <x v="3"/>
    <x v="849"/>
    <s v="คลินิกเวชกรรมอนันต์พัฒนา"/>
    <x v="0"/>
    <n v="42"/>
    <n v="41"/>
    <n v="0"/>
    <m/>
  </r>
  <r>
    <x v="3"/>
    <x v="850"/>
    <s v="รพ.ทั่วไปขนาดใหญ่แพทย์ปัญญา"/>
    <x v="0"/>
    <n v="87"/>
    <n v="81"/>
    <n v="0"/>
    <m/>
  </r>
  <r>
    <x v="3"/>
    <x v="851"/>
    <s v="รพ.ขนาดเล็กบางขุนเทียน1"/>
    <x v="0"/>
    <n v="89"/>
    <n v="68"/>
    <n v="0"/>
    <m/>
  </r>
  <r>
    <x v="3"/>
    <x v="853"/>
    <s v="รพ.มงกุฏวัฒนะ"/>
    <x v="0"/>
    <n v="86"/>
    <n v="80"/>
    <n v="0"/>
    <m/>
  </r>
  <r>
    <x v="3"/>
    <x v="854"/>
    <s v="รพ.เซ็นทรัลปาร์ค"/>
    <x v="0"/>
    <n v="60"/>
    <n v="60"/>
    <n v="0"/>
    <m/>
  </r>
  <r>
    <x v="3"/>
    <x v="856"/>
    <s v="รพ.เมืองสมุทรปู่เจ้าฯ"/>
    <x v="0"/>
    <n v="115"/>
    <n v="114"/>
    <n v="0"/>
    <m/>
  </r>
  <r>
    <x v="3"/>
    <x v="857"/>
    <s v="รพ.อนันต์พัฒนา 2"/>
    <x v="0"/>
    <n v="10"/>
    <n v="8"/>
    <n v="0"/>
    <m/>
  </r>
  <r>
    <x v="3"/>
    <x v="858"/>
    <s v="ศูนย์แพทย์ปฐมภูมิและแพทย์แผนไทยประยุกต์คณะแพทยศาสตร์ มหาวิทยาลัยธรรมศาสตร์"/>
    <x v="0"/>
    <n v="43"/>
    <n v="43"/>
    <n v="0"/>
    <m/>
  </r>
  <r>
    <x v="3"/>
    <x v="860"/>
    <s v="รพ.ราชสีมา ฮอสพิทอล"/>
    <x v="0"/>
    <n v="68"/>
    <n v="65"/>
    <n v="0"/>
    <m/>
  </r>
  <r>
    <x v="3"/>
    <x v="862"/>
    <s v="รพ.ทั่วไปขนาดใหญ่จุรีเวช"/>
    <x v="0"/>
    <n v="30"/>
    <n v="30"/>
    <n v="0"/>
    <m/>
  </r>
  <r>
    <x v="3"/>
    <x v="863"/>
    <s v="รพ.ดารารัศมี"/>
    <x v="0"/>
    <n v="6"/>
    <n v="6"/>
    <n v="0"/>
    <m/>
  </r>
  <r>
    <x v="3"/>
    <x v="864"/>
    <s v="รพ.ทั่วไปขนาดใหญ่เซ็นทรัลเชียงใหม่ เมโมเรียล"/>
    <x v="0"/>
    <n v="17"/>
    <n v="17"/>
    <n v="0"/>
    <m/>
  </r>
  <r>
    <x v="3"/>
    <x v="865"/>
    <s v="รพ.ทั่วไปขนาดใหญ่เชียงใหม่เมดิคอลเซ็นเตอร์"/>
    <x v="0"/>
    <n v="76"/>
    <n v="74"/>
    <n v="0"/>
    <m/>
  </r>
  <r>
    <x v="3"/>
    <x v="868"/>
    <s v="สถาบันพัฒนาสุขภาวะเขตเมือง"/>
    <x v="0"/>
    <n v="3"/>
    <n v="3"/>
    <n v="0"/>
    <m/>
  </r>
  <r>
    <x v="3"/>
    <x v="1305"/>
    <s v="สถาบันราชประชาสมาสัย"/>
    <x v="0"/>
    <n v="4"/>
    <n v="3"/>
    <n v="0"/>
    <m/>
  </r>
  <r>
    <x v="3"/>
    <x v="869"/>
    <s v="รพ.บำราศนราดูร"/>
    <x v="0"/>
    <n v="3"/>
    <n v="3"/>
    <n v="0"/>
    <m/>
  </r>
  <r>
    <x v="3"/>
    <x v="871"/>
    <s v="รพ.สิรินธร(ภาคตะวันออกเฉียงเหนือ)"/>
    <x v="0"/>
    <n v="210"/>
    <n v="203"/>
    <n v="0"/>
    <m/>
  </r>
  <r>
    <x v="3"/>
    <x v="872"/>
    <s v="รพ.ส่งเสริมสุขภาพ ศูนย์อนามัยที่ 11"/>
    <x v="0"/>
    <n v="4"/>
    <n v="4"/>
    <n v="0"/>
    <m/>
  </r>
  <r>
    <x v="3"/>
    <x v="873"/>
    <s v="หน่วยบริการประจำเทศบาลนครอุดรธานี"/>
    <x v="0"/>
    <n v="95"/>
    <n v="85"/>
    <n v="0"/>
    <m/>
  </r>
  <r>
    <x v="3"/>
    <x v="874"/>
    <s v="สถาบันสุขภาพเด็กแห่งชาติมหาราชินี"/>
    <x v="0"/>
    <n v="36"/>
    <n v="36"/>
    <n v="0"/>
    <m/>
  </r>
  <r>
    <x v="3"/>
    <x v="875"/>
    <s v="ศูนย์บริการสาธารณสุข 1 สะพานมอญ"/>
    <x v="0"/>
    <n v="8"/>
    <n v="8"/>
    <n v="0"/>
    <m/>
  </r>
  <r>
    <x v="3"/>
    <x v="876"/>
    <s v="ศูนย์บริการสาธารณสุข2 วัดมักกะสัน"/>
    <x v="0"/>
    <n v="5"/>
    <n v="5"/>
    <n v="0"/>
    <m/>
  </r>
  <r>
    <x v="3"/>
    <x v="877"/>
    <s v="ศูนย์บริการสาธารณสุข 3 บางซื่อ"/>
    <x v="0"/>
    <n v="6"/>
    <n v="6"/>
    <n v="0"/>
    <m/>
  </r>
  <r>
    <x v="3"/>
    <x v="878"/>
    <s v="ศูนย์บริการสาธารณสุข 4 ดินแดง"/>
    <x v="0"/>
    <n v="2"/>
    <n v="2"/>
    <n v="0"/>
    <m/>
  </r>
  <r>
    <x v="3"/>
    <x v="879"/>
    <s v="ศูนย์บริการสาธารณสุข 5 จุฬาลงกรณ์"/>
    <x v="0"/>
    <n v="18"/>
    <n v="15"/>
    <n v="0"/>
    <m/>
  </r>
  <r>
    <x v="3"/>
    <x v="880"/>
    <s v="ศูนย์บริการสาธารณสุข 6 สโมสรวัฒนธรรมหญิง"/>
    <x v="0"/>
    <n v="5"/>
    <n v="5"/>
    <n v="0"/>
    <m/>
  </r>
  <r>
    <x v="3"/>
    <x v="881"/>
    <s v="ศูนย์บริการสาธารณสุข 7 บุญมี ปุรุราชรังสรรค์"/>
    <x v="0"/>
    <n v="33"/>
    <n v="26"/>
    <n v="0"/>
    <m/>
  </r>
  <r>
    <x v="3"/>
    <x v="882"/>
    <s v="ศูนย์บริการสาธารณสุข 8  บุญรอด รุ่งเรือง"/>
    <x v="0"/>
    <n v="54"/>
    <n v="50"/>
    <n v="0"/>
    <m/>
  </r>
  <r>
    <x v="3"/>
    <x v="883"/>
    <s v="ศูนย์บริการสาธารณสุข 9  ประชาธิปไตย"/>
    <x v="0"/>
    <n v="14"/>
    <n v="14"/>
    <n v="0"/>
    <m/>
  </r>
  <r>
    <x v="3"/>
    <x v="884"/>
    <s v="ศูนย์บริการสาธารณสุข 10 สุขุมวิท"/>
    <x v="0"/>
    <n v="11"/>
    <n v="11"/>
    <n v="0"/>
    <m/>
  </r>
  <r>
    <x v="3"/>
    <x v="885"/>
    <s v="ศูนย์บริการสาธารณสุข 11 ประดิพัทธ์"/>
    <x v="0"/>
    <n v="11"/>
    <n v="7"/>
    <n v="0"/>
    <m/>
  </r>
  <r>
    <x v="3"/>
    <x v="886"/>
    <s v="ศูนย์บริการสาธารณสุข 12 จันทร์เที่ยง เนตรวิเศษ"/>
    <x v="0"/>
    <n v="7"/>
    <n v="7"/>
    <n v="0"/>
    <m/>
  </r>
  <r>
    <x v="3"/>
    <x v="887"/>
    <s v="ศูนย์บริการสาธารณสุข 13 ไมตรีวานิช"/>
    <x v="0"/>
    <n v="16"/>
    <n v="13"/>
    <n v="0"/>
    <m/>
  </r>
  <r>
    <x v="3"/>
    <x v="888"/>
    <s v="ศูนย์บริการสาธารณสุข 14 แก้ว สีบุญเรือง"/>
    <x v="0"/>
    <n v="4"/>
    <n v="4"/>
    <n v="0"/>
    <m/>
  </r>
  <r>
    <x v="3"/>
    <x v="889"/>
    <s v="ศูนย์บริการสาธารณสุข 15 ลาดพร้าว"/>
    <x v="0"/>
    <n v="40"/>
    <n v="31"/>
    <n v="0"/>
    <m/>
  </r>
  <r>
    <x v="3"/>
    <x v="890"/>
    <s v="ศูนย์บริการสาธารณสุข 16 ลุมพินี"/>
    <x v="0"/>
    <n v="11"/>
    <n v="11"/>
    <n v="0"/>
    <m/>
  </r>
  <r>
    <x v="3"/>
    <x v="891"/>
    <s v="ศูนย์บริการสาธารณสุข 17 ประชานิเวศน์"/>
    <x v="0"/>
    <n v="29"/>
    <n v="29"/>
    <n v="0"/>
    <m/>
  </r>
  <r>
    <x v="3"/>
    <x v="892"/>
    <s v="ศูนย์บริการสาธารณสุข 18  มงคล วอนวังตาล"/>
    <x v="0"/>
    <n v="15"/>
    <n v="14"/>
    <n v="0"/>
    <m/>
  </r>
  <r>
    <x v="3"/>
    <x v="893"/>
    <s v="ศูนย์บริการสาธารณสุข 19 วงศ์สว่าง"/>
    <x v="0"/>
    <n v="38"/>
    <n v="35"/>
    <n v="0"/>
    <m/>
  </r>
  <r>
    <x v="3"/>
    <x v="894"/>
    <s v="ศูนย์บริการสาธารณสุข 20 ธนาคารนครหลวงไทย"/>
    <x v="0"/>
    <n v="7"/>
    <n v="7"/>
    <n v="0"/>
    <m/>
  </r>
  <r>
    <x v="3"/>
    <x v="895"/>
    <s v="ศูนย์บริการสาธารณสุข 21 วัดธาตุทอง"/>
    <x v="0"/>
    <n v="68"/>
    <n v="58"/>
    <n v="0"/>
    <m/>
  </r>
  <r>
    <x v="3"/>
    <x v="896"/>
    <s v="ศูนย์บริการสาธารณสุข 22 วัดปากบ่อ"/>
    <x v="0"/>
    <n v="68"/>
    <n v="56"/>
    <n v="0"/>
    <m/>
  </r>
  <r>
    <x v="3"/>
    <x v="897"/>
    <s v="ศูนย์บริการสาธารณสุข 23 สี่พระยา"/>
    <x v="0"/>
    <n v="4"/>
    <n v="4"/>
    <n v="0"/>
    <m/>
  </r>
  <r>
    <x v="3"/>
    <x v="898"/>
    <s v="ศูนย์บริการสาธารณสุข 24  บางเขน"/>
    <x v="0"/>
    <n v="26"/>
    <n v="22"/>
    <n v="0"/>
    <m/>
  </r>
  <r>
    <x v="3"/>
    <x v="900"/>
    <s v="ศูนย์บริการสาธารณสุข 26 เจ้าคุณพระประยูรวงศ์"/>
    <x v="0"/>
    <n v="7"/>
    <n v="7"/>
    <n v="0"/>
    <m/>
  </r>
  <r>
    <x v="3"/>
    <x v="901"/>
    <s v="ศูนย์บริการสาธารณสุข 27 จันทร์ฉิมไพบูลย์"/>
    <x v="0"/>
    <n v="6"/>
    <n v="6"/>
    <n v="0"/>
    <m/>
  </r>
  <r>
    <x v="3"/>
    <x v="903"/>
    <s v="ศูนย์บริการสาธารณสุข29 ช่วง นุชเนตร"/>
    <x v="0"/>
    <n v="21"/>
    <n v="21"/>
    <n v="0"/>
    <m/>
  </r>
  <r>
    <x v="3"/>
    <x v="904"/>
    <s v="ศูนย์บริการสาธารณสุข 30 วัดเจ้าอาม"/>
    <x v="0"/>
    <n v="28"/>
    <n v="28"/>
    <n v="0"/>
    <m/>
  </r>
  <r>
    <x v="3"/>
    <x v="908"/>
    <s v="ศูนย์บริการสาธารณสุข 34 โพธิ์ศรี"/>
    <x v="0"/>
    <n v="21"/>
    <n v="20"/>
    <n v="0"/>
    <m/>
  </r>
  <r>
    <x v="3"/>
    <x v="909"/>
    <s v="ศูนย์บริการสาธารณสุข 35 หัวหมาก"/>
    <x v="0"/>
    <n v="1"/>
    <n v="1"/>
    <n v="0"/>
    <m/>
  </r>
  <r>
    <x v="3"/>
    <x v="910"/>
    <s v="ศูนย์บริการสาธารณสุข 36 บุคคโล"/>
    <x v="0"/>
    <n v="1"/>
    <n v="1"/>
    <n v="0"/>
    <m/>
  </r>
  <r>
    <x v="3"/>
    <x v="911"/>
    <s v="ศูนย์บริการสาธารณสุข 37 ประสงค์ -สุดสาคร"/>
    <x v="0"/>
    <n v="9"/>
    <n v="7"/>
    <n v="0"/>
    <m/>
  </r>
  <r>
    <x v="3"/>
    <x v="912"/>
    <s v="ศูนย์บริการสาธารณสุข 38 จี๊ด-ทองคำบำเพ็ญ"/>
    <x v="0"/>
    <n v="7"/>
    <n v="7"/>
    <n v="0"/>
    <m/>
  </r>
  <r>
    <x v="3"/>
    <x v="913"/>
    <s v="ศูนย์บริการสาธารณสุข 39 ราษฎร์บูรณะ"/>
    <x v="0"/>
    <n v="21"/>
    <n v="20"/>
    <n v="0"/>
    <m/>
  </r>
  <r>
    <x v="3"/>
    <x v="914"/>
    <s v="ศูนย์บริการสาธารณสุข 40  บางแค"/>
    <x v="0"/>
    <n v="25"/>
    <n v="25"/>
    <n v="0"/>
    <m/>
  </r>
  <r>
    <x v="3"/>
    <x v="915"/>
    <s v="ศูนย์บริการสาธารณสุข 41 คลองเตย"/>
    <x v="0"/>
    <n v="45"/>
    <n v="40"/>
    <n v="0"/>
    <m/>
  </r>
  <r>
    <x v="3"/>
    <x v="916"/>
    <s v="ศูนย์บริการสาธารณสุข 42 ถนอม ทองสิมา"/>
    <x v="0"/>
    <n v="107"/>
    <n v="84"/>
    <n v="0"/>
    <m/>
  </r>
  <r>
    <x v="3"/>
    <x v="917"/>
    <s v="ศูนย์บริการสาธารณสุข 43  มีนบุรี"/>
    <x v="0"/>
    <n v="53"/>
    <n v="51"/>
    <n v="0"/>
    <m/>
  </r>
  <r>
    <x v="3"/>
    <x v="918"/>
    <s v="ศูนย์บริการสาธารณสุข 46 กันตารัติอุทิศ"/>
    <x v="0"/>
    <n v="3"/>
    <n v="3"/>
    <n v="0"/>
    <m/>
  </r>
  <r>
    <x v="3"/>
    <x v="919"/>
    <s v="ศูนย์บริการสาธารณสุข 47 คลองขวาง"/>
    <x v="0"/>
    <n v="14"/>
    <n v="11"/>
    <n v="0"/>
    <m/>
  </r>
  <r>
    <x v="3"/>
    <x v="920"/>
    <s v="ศูนย์บริการสาธารณสุข 48 นาควัชระ อุทิศ"/>
    <x v="0"/>
    <n v="83"/>
    <n v="63"/>
    <n v="0"/>
    <m/>
  </r>
  <r>
    <x v="3"/>
    <x v="920"/>
    <s v="ศูนย์บริการสาธารณสุข 48 นาควัชระ อุทิศ"/>
    <x v="1"/>
    <n v="9"/>
    <n v="8"/>
    <n v="2041.2"/>
    <m/>
  </r>
  <r>
    <x v="3"/>
    <x v="922"/>
    <s v="ศูนย์บริการสาธารณสุข 50 บึงกุ่ม"/>
    <x v="0"/>
    <n v="22"/>
    <n v="15"/>
    <n v="0"/>
    <m/>
  </r>
  <r>
    <x v="3"/>
    <x v="923"/>
    <s v="ศูนย์บริการสาธารณสุข 51 วัดไผ่ตัน"/>
    <x v="0"/>
    <n v="20"/>
    <n v="6"/>
    <n v="0"/>
    <m/>
  </r>
  <r>
    <x v="3"/>
    <x v="924"/>
    <s v="ศูนย์บริการสาธารณสุข 52 สามเสนนอก"/>
    <x v="0"/>
    <n v="43"/>
    <n v="36"/>
    <n v="0"/>
    <m/>
  </r>
  <r>
    <x v="3"/>
    <x v="925"/>
    <s v="ศูนย์บริการสาธารณสุข 53 ทุ่งสองห้อง"/>
    <x v="0"/>
    <n v="16"/>
    <n v="11"/>
    <n v="0"/>
    <m/>
  </r>
  <r>
    <x v="3"/>
    <x v="925"/>
    <s v="ศูนย์บริการสาธารณสุข 53 ทุ่งสองห้อง"/>
    <x v="1"/>
    <n v="2"/>
    <n v="0"/>
    <n v="0"/>
    <m/>
  </r>
  <r>
    <x v="3"/>
    <x v="926"/>
    <s v="ศูนย์บริการสาธารณสุข 54 ทัศน์เอี่ยม"/>
    <x v="0"/>
    <n v="32"/>
    <n v="29"/>
    <n v="0"/>
    <m/>
  </r>
  <r>
    <x v="3"/>
    <x v="927"/>
    <s v="ศูนย์บริการสาธารณสุข 56 ทับเจริญ"/>
    <x v="0"/>
    <n v="29"/>
    <n v="29"/>
    <n v="0"/>
    <m/>
  </r>
  <r>
    <x v="3"/>
    <x v="928"/>
    <s v="ศูนย์บริการสาธารณสุข 57 บุญเรือง ล้ำเลิศ"/>
    <x v="0"/>
    <n v="26"/>
    <n v="25"/>
    <n v="0"/>
    <m/>
  </r>
  <r>
    <x v="3"/>
    <x v="929"/>
    <s v="ศูนย์บริการสาธารณสุข 58 ล้อม-พิมเสนฟักอุดม"/>
    <x v="0"/>
    <n v="1"/>
    <n v="1"/>
    <n v="0"/>
    <m/>
  </r>
  <r>
    <x v="3"/>
    <x v="930"/>
    <s v="ศูนย์บริการสาธารณสุข 59 ทุ่งครุ"/>
    <x v="0"/>
    <n v="48"/>
    <n v="36"/>
    <n v="0"/>
    <m/>
  </r>
  <r>
    <x v="3"/>
    <x v="931"/>
    <s v="ศูนย์บริการสาธารณสุข 60 รสสุคนธ์ มโนชญากร"/>
    <x v="0"/>
    <n v="48"/>
    <n v="39"/>
    <n v="0"/>
    <m/>
  </r>
  <r>
    <x v="3"/>
    <x v="932"/>
    <s v="ศูนย์บริการสาธารณสุข 61 สังวาลย์ ทัสนารมย์"/>
    <x v="0"/>
    <n v="42"/>
    <n v="34"/>
    <n v="0"/>
    <m/>
  </r>
  <r>
    <x v="3"/>
    <x v="933"/>
    <s v="ศูนย์บริการสาธารณสุข 62 ตวงรัชฎ์ ศศะนาวิน"/>
    <x v="0"/>
    <n v="40"/>
    <n v="35"/>
    <n v="0"/>
    <m/>
  </r>
  <r>
    <x v="3"/>
    <x v="934"/>
    <s v="รพ.ราชสาส์น"/>
    <x v="0"/>
    <n v="44"/>
    <n v="44"/>
    <n v="0"/>
    <m/>
  </r>
  <r>
    <x v="3"/>
    <x v="935"/>
    <s v="รพ.สมเด็จพระบรมราชเทวี ณ ศรีราชา"/>
    <x v="0"/>
    <n v="84"/>
    <n v="84"/>
    <n v="0"/>
    <m/>
  </r>
  <r>
    <x v="3"/>
    <x v="936"/>
    <s v="รพ.จุฬาลงกรณ์สภากาชาดไทย"/>
    <x v="0"/>
    <n v="35"/>
    <n v="32"/>
    <n v="0"/>
    <m/>
  </r>
  <r>
    <x v="3"/>
    <x v="937"/>
    <s v="รพ.สมเด็จพระนางเจ้าสิริกิติ์"/>
    <x v="0"/>
    <n v="6"/>
    <n v="6"/>
    <n v="0"/>
    <m/>
  </r>
  <r>
    <x v="3"/>
    <x v="938"/>
    <s v="รพ.มหาวิทยาลัยบูรพา"/>
    <x v="0"/>
    <n v="12"/>
    <n v="6"/>
    <n v="0"/>
    <m/>
  </r>
  <r>
    <x v="3"/>
    <x v="939"/>
    <s v="รพ.ศรีนครินทร์ มหาวิทยาลัยขอนแก่น"/>
    <x v="0"/>
    <n v="187"/>
    <n v="184"/>
    <n v="0"/>
    <m/>
  </r>
  <r>
    <x v="3"/>
    <x v="940"/>
    <s v="รพ.ธรรมศาสตร์เฉลิมพระเกียรติ"/>
    <x v="0"/>
    <n v="15"/>
    <n v="15"/>
    <n v="0"/>
    <m/>
  </r>
  <r>
    <x v="3"/>
    <x v="941"/>
    <s v="รพ.สงขลานครินทร์  มหาวิทยาลัยสงขลานครินทร์"/>
    <x v="0"/>
    <n v="117"/>
    <n v="111"/>
    <n v="0"/>
    <m/>
  </r>
  <r>
    <x v="3"/>
    <x v="942"/>
    <s v="รพ.มหาราชนครเชียงใหม่  มหาวิทยาลัยเชียงใหม่"/>
    <x v="0"/>
    <n v="314"/>
    <n v="304"/>
    <n v="0"/>
    <m/>
  </r>
  <r>
    <x v="3"/>
    <x v="943"/>
    <s v="รพ.รามาธิบดี  มหาวิทยาลัยมหิดล"/>
    <x v="0"/>
    <n v="12"/>
    <n v="12"/>
    <n v="0"/>
    <m/>
  </r>
  <r>
    <x v="3"/>
    <x v="944"/>
    <s v="รพ.กาบัง"/>
    <x v="0"/>
    <n v="18"/>
    <n v="18"/>
    <n v="0"/>
    <m/>
  </r>
  <r>
    <x v="3"/>
    <x v="945"/>
    <s v="รพ.ศิริราช"/>
    <x v="0"/>
    <n v="116"/>
    <n v="105"/>
    <n v="0"/>
    <m/>
  </r>
  <r>
    <x v="3"/>
    <x v="946"/>
    <s v="ศูนย์การแพทย์ปัญญานันทภิกขุ ชลประทาน มหาวิทยาลัยศรีนครินทรวิโรฒ"/>
    <x v="0"/>
    <n v="37"/>
    <n v="32"/>
    <n v="0"/>
    <m/>
  </r>
  <r>
    <x v="3"/>
    <x v="947"/>
    <s v="รพ.เกาะช้าง"/>
    <x v="0"/>
    <n v="44"/>
    <n v="44"/>
    <n v="0"/>
    <m/>
  </r>
  <r>
    <x v="3"/>
    <x v="948"/>
    <s v="รพ.เขาฉกรรจ์"/>
    <x v="0"/>
    <n v="555"/>
    <n v="469"/>
    <n v="0"/>
    <m/>
  </r>
  <r>
    <x v="3"/>
    <x v="949"/>
    <s v="รพ.จะแนะ"/>
    <x v="0"/>
    <n v="24"/>
    <n v="24"/>
    <n v="0"/>
    <m/>
  </r>
  <r>
    <x v="3"/>
    <x v="950"/>
    <s v="รพ.หลวงพ่อเปิ่น"/>
    <x v="0"/>
    <n v="141"/>
    <n v="140"/>
    <n v="0"/>
    <m/>
  </r>
  <r>
    <x v="3"/>
    <x v="951"/>
    <s v="รพ.ซำสูง"/>
    <x v="0"/>
    <n v="226"/>
    <n v="148"/>
    <n v="0"/>
    <m/>
  </r>
  <r>
    <x v="3"/>
    <x v="952"/>
    <s v="รพ.เอราวัณ"/>
    <x v="0"/>
    <n v="304"/>
    <n v="215"/>
    <n v="0"/>
    <m/>
  </r>
  <r>
    <x v="3"/>
    <x v="953"/>
    <s v="รพ.บึงสามัคคี"/>
    <x v="0"/>
    <n v="134"/>
    <n v="132"/>
    <n v="0"/>
    <m/>
  </r>
  <r>
    <x v="3"/>
    <x v="954"/>
    <s v="รพ.ศุกร์ศิริศรีสวัสดิ์"/>
    <x v="0"/>
    <n v="27"/>
    <n v="27"/>
    <n v="0"/>
    <m/>
  </r>
  <r>
    <x v="3"/>
    <x v="956"/>
    <s v="รพ.รัษฎา"/>
    <x v="0"/>
    <n v="107"/>
    <n v="107"/>
    <n v="0"/>
    <m/>
  </r>
  <r>
    <x v="3"/>
    <x v="957"/>
    <s v="รพ.ตำรวจ"/>
    <x v="0"/>
    <n v="43"/>
    <n v="41"/>
    <n v="0"/>
    <m/>
  </r>
  <r>
    <x v="3"/>
    <x v="1289"/>
    <s v="ศูนย์บริการสาธารณสุขเทศบาลนครนครราชสีมา"/>
    <x v="0"/>
    <n v="21"/>
    <n v="21"/>
    <n v="0"/>
    <m/>
  </r>
  <r>
    <x v="3"/>
    <x v="960"/>
    <s v="ศูนย์บริการสาธารณสุขเทศบาลเมืองลำพูน"/>
    <x v="0"/>
    <n v="2"/>
    <n v="2"/>
    <n v="0"/>
    <m/>
  </r>
  <r>
    <x v="3"/>
    <x v="961"/>
    <s v="ศูนย์บริการสุขภาพเทศบาลนครเชียงใหม่"/>
    <x v="0"/>
    <n v="2"/>
    <n v="2"/>
    <n v="0"/>
    <m/>
  </r>
  <r>
    <x v="3"/>
    <x v="962"/>
    <s v="รพ.ศิริเวชลำพูน"/>
    <x v="0"/>
    <n v="73"/>
    <n v="69"/>
    <n v="0"/>
    <m/>
  </r>
  <r>
    <x v="3"/>
    <x v="964"/>
    <s v="รพ.ราชพิพัฒน์"/>
    <x v="0"/>
    <n v="81"/>
    <n v="80"/>
    <n v="0"/>
    <m/>
  </r>
  <r>
    <x v="3"/>
    <x v="965"/>
    <s v="รพ.ค่ายสุรสิงหนาท"/>
    <x v="0"/>
    <n v="2"/>
    <n v="2"/>
    <n v="0"/>
    <m/>
  </r>
  <r>
    <x v="3"/>
    <x v="966"/>
    <s v="ศูนย์บริการสาธารณสุข 63 สมาคมแต้จิ๋วแห่งประเทศไทย"/>
    <x v="0"/>
    <n v="19"/>
    <n v="19"/>
    <n v="0"/>
    <m/>
  </r>
  <r>
    <x v="3"/>
    <x v="967"/>
    <s v="ศูนย์บริการสาธารณสุขเทศบาลสวนพริกไทย"/>
    <x v="0"/>
    <n v="16"/>
    <n v="16"/>
    <n v="0"/>
    <m/>
  </r>
  <r>
    <x v="3"/>
    <x v="975"/>
    <s v="งานบริการสุขภาพปฐมภูมิศิริราช"/>
    <x v="0"/>
    <n v="91"/>
    <n v="70"/>
    <n v="0"/>
    <m/>
  </r>
  <r>
    <x v="3"/>
    <x v="976"/>
    <s v="รพ.มหาวิทยาลัยนเรศวร"/>
    <x v="0"/>
    <n v="248"/>
    <n v="244"/>
    <n v="0"/>
    <m/>
  </r>
  <r>
    <x v="3"/>
    <x v="977"/>
    <s v="รพ.เจาะไอร้อง"/>
    <x v="0"/>
    <n v="27"/>
    <n v="27"/>
    <n v="0"/>
    <m/>
  </r>
  <r>
    <x v="3"/>
    <x v="978"/>
    <s v="รพ.สมเด็จพระญาณสังวร"/>
    <x v="0"/>
    <n v="152"/>
    <n v="152"/>
    <n v="0"/>
    <m/>
  </r>
  <r>
    <x v="3"/>
    <x v="979"/>
    <s v="รพ.สิรินธร"/>
    <x v="0"/>
    <n v="4"/>
    <n v="2"/>
    <n v="0"/>
    <m/>
  </r>
  <r>
    <x v="3"/>
    <x v="980"/>
    <s v="รพ.มหาวิทยาลัยอุบลราชธานี"/>
    <x v="0"/>
    <n v="57"/>
    <n v="51"/>
    <n v="0"/>
    <m/>
  </r>
  <r>
    <x v="3"/>
    <x v="981"/>
    <s v="สหคลินิกแพทย์ปัญญา 2"/>
    <x v="0"/>
    <n v="33"/>
    <n v="32"/>
    <n v="0"/>
    <m/>
  </r>
  <r>
    <x v="3"/>
    <x v="982"/>
    <s v="อินทัชเมดิแคร์คลินิกเวชกรรม สาขาประชาอุทิศ (วิเศษสุขนคร 25)"/>
    <x v="0"/>
    <n v="21"/>
    <n v="21"/>
    <n v="0"/>
    <m/>
  </r>
  <r>
    <x v="3"/>
    <x v="983"/>
    <s v="เทียนทะเลคลินิกเวชกรรม"/>
    <x v="0"/>
    <n v="93"/>
    <n v="82"/>
    <n v="0"/>
    <m/>
  </r>
  <r>
    <x v="3"/>
    <x v="985"/>
    <s v="บางบอนคลินิกเวชกรรม"/>
    <x v="0"/>
    <n v="25"/>
    <n v="25"/>
    <n v="0"/>
    <m/>
  </r>
  <r>
    <x v="3"/>
    <x v="1277"/>
    <s v="คลินิกเวชกรรมแพทย์ศรีนครินทร์"/>
    <x v="0"/>
    <n v="8"/>
    <n v="8"/>
    <n v="0"/>
    <m/>
  </r>
  <r>
    <x v="3"/>
    <x v="986"/>
    <s v="นวมินทร์การแพทยสหคลินิก สาขาหน้านิคมอุตสาหกรรมลาดกระบัง"/>
    <x v="0"/>
    <n v="29"/>
    <n v="28"/>
    <n v="0"/>
    <m/>
  </r>
  <r>
    <x v="3"/>
    <x v="987"/>
    <s v="คลินิกนวมินคลินิกเวชกรรม(สาขาเคหะร่มเกล้า)"/>
    <x v="0"/>
    <n v="17"/>
    <n v="17"/>
    <n v="0"/>
    <m/>
  </r>
  <r>
    <x v="3"/>
    <x v="988"/>
    <s v="คลินิกนวมินทร์คลินิกเวชกรรม(สาขาหัวตะเข้)"/>
    <x v="0"/>
    <n v="44"/>
    <n v="44"/>
    <n v="0"/>
    <m/>
  </r>
  <r>
    <x v="3"/>
    <x v="989"/>
    <s v="คลินิกเวชกรรมแพทย์ฉัตรลดา"/>
    <x v="0"/>
    <n v="4"/>
    <n v="4"/>
    <n v="0"/>
    <m/>
  </r>
  <r>
    <x v="3"/>
    <x v="990"/>
    <s v="คลินิกเวชกรรมกล้วยน้ำไท สาขาสาทร"/>
    <x v="0"/>
    <n v="3"/>
    <n v="3"/>
    <n v="0"/>
    <m/>
  </r>
  <r>
    <x v="3"/>
    <x v="991"/>
    <s v="คลินิกเวชกรรมกล้วยน้ำไท สาขาชุมชน 70 ไร่"/>
    <x v="0"/>
    <n v="73"/>
    <n v="72"/>
    <n v="0"/>
    <m/>
  </r>
  <r>
    <x v="3"/>
    <x v="992"/>
    <s v="คลินิกเวชกรรมคลองเตย"/>
    <x v="0"/>
    <n v="13"/>
    <n v="13"/>
    <n v="0"/>
    <m/>
  </r>
  <r>
    <x v="3"/>
    <x v="993"/>
    <s v="เรือพระร่วงสหคลินิก"/>
    <x v="0"/>
    <n v="60"/>
    <n v="59"/>
    <n v="0"/>
    <m/>
  </r>
  <r>
    <x v="3"/>
    <x v="994"/>
    <s v="คลินิกเวชกรรม ลาซาล"/>
    <x v="0"/>
    <n v="21"/>
    <n v="21"/>
    <n v="0"/>
    <m/>
  </r>
  <r>
    <x v="3"/>
    <x v="1306"/>
    <s v="คลินิกกล้วยน้ำไท สาขาราม2"/>
    <x v="0"/>
    <n v="1"/>
    <n v="1"/>
    <n v="0"/>
    <m/>
  </r>
  <r>
    <x v="3"/>
    <x v="996"/>
    <s v="คลินิกเวชกรรมปิยะมินทร์ สาขาราม2"/>
    <x v="0"/>
    <n v="4"/>
    <n v="4"/>
    <n v="0"/>
    <m/>
  </r>
  <r>
    <x v="3"/>
    <x v="1307"/>
    <s v="คลินิกเวชกรรมปิยะมินทร์ สาขาวัดตะกล่ำ"/>
    <x v="0"/>
    <n v="4"/>
    <n v="4"/>
    <n v="0"/>
    <m/>
  </r>
  <r>
    <x v="3"/>
    <x v="997"/>
    <s v="คลินิกเวชกรรมกล้วยน้ำไท สาขาสุขุมวิท 56"/>
    <x v="0"/>
    <n v="5"/>
    <n v="5"/>
    <n v="0"/>
    <m/>
  </r>
  <r>
    <x v="3"/>
    <x v="998"/>
    <s v="คลินิกเวชกรรมกล้วยน้ำไท สาขาอ่อนนุช"/>
    <x v="0"/>
    <n v="51"/>
    <n v="49"/>
    <n v="0"/>
    <m/>
  </r>
  <r>
    <x v="3"/>
    <x v="999"/>
    <s v="สหคลินิกกล้วยน้ำไท สาขาสุขุมวิท 93"/>
    <x v="0"/>
    <n v="48"/>
    <n v="46"/>
    <n v="0"/>
    <m/>
  </r>
  <r>
    <x v="3"/>
    <x v="1000"/>
    <s v="คลินิกปิยะมินทร์ สาขาอุดมสุข"/>
    <x v="0"/>
    <n v="2"/>
    <n v="2"/>
    <n v="0"/>
    <m/>
  </r>
  <r>
    <x v="3"/>
    <x v="1002"/>
    <s v="สหคลินิกกล้วยน้ำไท สาขาอโศก"/>
    <x v="0"/>
    <n v="10"/>
    <n v="10"/>
    <n v="0"/>
    <m/>
  </r>
  <r>
    <x v="3"/>
    <x v="1004"/>
    <s v="เตาปูนสหคลินิก"/>
    <x v="0"/>
    <n v="14"/>
    <n v="14"/>
    <n v="0"/>
    <m/>
  </r>
  <r>
    <x v="3"/>
    <x v="1005"/>
    <s v="บางมด 3 คลินิกเวชกรรม"/>
    <x v="0"/>
    <n v="24"/>
    <n v="24"/>
    <n v="0"/>
    <m/>
  </r>
  <r>
    <x v="3"/>
    <x v="1007"/>
    <s v="ธนารมย์สหคลินิก"/>
    <x v="0"/>
    <n v="1"/>
    <n v="1"/>
    <n v="0"/>
    <m/>
  </r>
  <r>
    <x v="3"/>
    <x v="1008"/>
    <s v="อินทัชเมดิแคร์คลินิกเวชกรรม สาขาเจริญกรุง"/>
    <x v="0"/>
    <n v="7"/>
    <n v="7"/>
    <n v="0"/>
    <m/>
  </r>
  <r>
    <x v="3"/>
    <x v="1010"/>
    <s v="คลินิกเวชกรรมแพทย์ปัญญา สาขาอ่อนนุช39"/>
    <x v="0"/>
    <n v="50"/>
    <n v="50"/>
    <n v="0"/>
    <m/>
  </r>
  <r>
    <x v="3"/>
    <x v="1011"/>
    <s v="สหคลินิกแพทย์ปัญญา 3"/>
    <x v="0"/>
    <n v="20"/>
    <n v="20"/>
    <n v="0"/>
    <m/>
  </r>
  <r>
    <x v="3"/>
    <x v="1012"/>
    <s v="เพชรทองคำคลินิกเวชกรรม สาขาพระราม 2"/>
    <x v="0"/>
    <n v="24"/>
    <n v="24"/>
    <n v="0"/>
    <m/>
  </r>
  <r>
    <x v="3"/>
    <x v="1013"/>
    <s v="คลินิกเวชกรรมจันทร์สะพาน 4"/>
    <x v="0"/>
    <n v="18"/>
    <n v="18"/>
    <n v="0"/>
    <m/>
  </r>
  <r>
    <x v="3"/>
    <x v="1278"/>
    <s v="ศสช.ชยางกูร 28"/>
    <x v="0"/>
    <n v="133"/>
    <n v="127"/>
    <n v="0"/>
    <m/>
  </r>
  <r>
    <x v="3"/>
    <x v="1015"/>
    <s v="คลินิกสุพจน์เวชกรรม"/>
    <x v="0"/>
    <n v="28"/>
    <n v="25"/>
    <n v="0"/>
    <m/>
  </r>
  <r>
    <x v="3"/>
    <x v="1016"/>
    <s v="รื่นฤดีสหคลินิก"/>
    <x v="0"/>
    <n v="3"/>
    <n v="3"/>
    <n v="0"/>
    <m/>
  </r>
  <r>
    <x v="3"/>
    <x v="1017"/>
    <s v="อินทัชเมดิแคร์คลินิกเวชกรรม สาขาตลิ่งชัน"/>
    <x v="0"/>
    <n v="7"/>
    <n v="7"/>
    <n v="0"/>
    <m/>
  </r>
  <r>
    <x v="3"/>
    <x v="1018"/>
    <s v="ว.พ.คลินิกการแพทย์"/>
    <x v="0"/>
    <n v="2"/>
    <n v="2"/>
    <n v="0"/>
    <m/>
  </r>
  <r>
    <x v="3"/>
    <x v="1019"/>
    <s v="คลินิกนายแพทย์เกรียงศักดิ์-แพทย์หญิงพิพิธพร"/>
    <x v="0"/>
    <n v="45"/>
    <n v="45"/>
    <n v="0"/>
    <m/>
  </r>
  <r>
    <x v="3"/>
    <x v="1020"/>
    <s v="คลินิกเวชกรรมเยนเนอรัลวิภาวดี 33"/>
    <x v="0"/>
    <n v="9"/>
    <n v="9"/>
    <n v="0"/>
    <m/>
  </r>
  <r>
    <x v="3"/>
    <x v="1021"/>
    <s v="รพ.พระอาจารย์แบน  ธนากโร"/>
    <x v="0"/>
    <n v="153"/>
    <n v="150"/>
    <n v="0"/>
    <m/>
  </r>
  <r>
    <x v="3"/>
    <x v="1022"/>
    <s v="คลินิกเวชกรรมบางไผ่"/>
    <x v="0"/>
    <n v="28"/>
    <n v="26"/>
    <n v="0"/>
    <m/>
  </r>
  <r>
    <x v="3"/>
    <x v="1023"/>
    <s v="คลินิกเวชกรรมอนันต์พัฒนา (ทวีวัฒนา)"/>
    <x v="0"/>
    <n v="29"/>
    <n v="29"/>
    <n v="0"/>
    <m/>
  </r>
  <r>
    <x v="3"/>
    <x v="1024"/>
    <s v="คลินิกเวชกรรมอนันต์พัฒนา (บางอ้อ)"/>
    <x v="0"/>
    <n v="25"/>
    <n v="25"/>
    <n v="0"/>
    <m/>
  </r>
  <r>
    <x v="3"/>
    <x v="1025"/>
    <s v="รพ.สระใคร"/>
    <x v="0"/>
    <n v="41"/>
    <n v="41"/>
    <n v="0"/>
    <m/>
  </r>
  <r>
    <x v="3"/>
    <x v="1027"/>
    <s v="มิตรไมตรีคลินิกเวชกรรม(ประชานิเวศน์ 3)"/>
    <x v="0"/>
    <n v="17"/>
    <n v="17"/>
    <n v="0"/>
    <m/>
  </r>
  <r>
    <x v="3"/>
    <x v="1028"/>
    <s v="สหคลินิกกล้วยน้ำไท สาขาเดอะช็อปปส์แกรนด์พระราม 9"/>
    <x v="0"/>
    <n v="5"/>
    <n v="5"/>
    <n v="0"/>
    <m/>
  </r>
  <r>
    <x v="3"/>
    <x v="1029"/>
    <s v="ศูนย์บริการสาธารณสุข 65 รักษาศุข บางบอน"/>
    <x v="0"/>
    <n v="2"/>
    <n v="2"/>
    <n v="0"/>
    <m/>
  </r>
  <r>
    <x v="3"/>
    <x v="1030"/>
    <s v="ศูนย์บริการสาธารณสุข 44 ลำผักชี หนองจอก"/>
    <x v="0"/>
    <n v="17"/>
    <n v="17"/>
    <n v="0"/>
    <m/>
  </r>
  <r>
    <x v="3"/>
    <x v="1032"/>
    <s v="นวมินทร์คลินิกเวชกรรม สาขารัตนบัณฑิต"/>
    <x v="0"/>
    <n v="13"/>
    <n v="12"/>
    <n v="0"/>
    <m/>
  </r>
  <r>
    <x v="3"/>
    <x v="1033"/>
    <s v="คลินิกเวชกรรมวิภาวดี ซอย 2"/>
    <x v="0"/>
    <n v="24"/>
    <n v="24"/>
    <n v="0"/>
    <m/>
  </r>
  <r>
    <x v="3"/>
    <x v="1034"/>
    <s v="ธราวรรณสหคลินิก (เวชกรรมและการแพทย์แผนไทย)"/>
    <x v="0"/>
    <n v="98"/>
    <n v="94"/>
    <n v="0"/>
    <m/>
  </r>
  <r>
    <x v="3"/>
    <x v="1035"/>
    <s v="ศูนย์บริการสาธารณสุข66 ตำหนักพระแม่กวนอิม"/>
    <x v="0"/>
    <n v="14"/>
    <n v="14"/>
    <n v="0"/>
    <m/>
  </r>
  <r>
    <x v="3"/>
    <x v="1036"/>
    <s v="ศูนย์บริการสาธารณสุข 45 ร่มเกล้า ลาดกระบัง"/>
    <x v="0"/>
    <n v="26"/>
    <n v="25"/>
    <n v="0"/>
    <m/>
  </r>
  <r>
    <x v="3"/>
    <x v="1037"/>
    <s v="รพ.เทศบาลนครนครศรีธรรมราช"/>
    <x v="0"/>
    <n v="414"/>
    <n v="406"/>
    <n v="0"/>
    <m/>
  </r>
  <r>
    <x v="3"/>
    <x v="1038"/>
    <s v="คลินิกเวชกรรมลาดพร้าว 122"/>
    <x v="0"/>
    <n v="18"/>
    <n v="17"/>
    <n v="0"/>
    <m/>
  </r>
  <r>
    <x v="3"/>
    <x v="1039"/>
    <s v="รพ.ห้วยกระเจา เฉลิมพระเกียรติ 80 พรรษา"/>
    <x v="0"/>
    <n v="122"/>
    <n v="120"/>
    <n v="0"/>
    <m/>
  </r>
  <r>
    <x v="3"/>
    <x v="1040"/>
    <s v="อินทัชเมดิแคร์คลินิกเวชกรรม สาขาราษฎร์บูรณะ"/>
    <x v="0"/>
    <n v="17"/>
    <n v="15"/>
    <n v="0"/>
    <m/>
  </r>
  <r>
    <x v="3"/>
    <x v="1041"/>
    <s v="รพ.๕๐ พรรษา มหาวชิราลงกรณ"/>
    <x v="0"/>
    <n v="897"/>
    <n v="714"/>
    <n v="0"/>
    <m/>
  </r>
  <r>
    <x v="3"/>
    <x v="1041"/>
    <s v="รพ.๕๐ พรรษา มหาวชิราลงกรณ"/>
    <x v="1"/>
    <n v="12"/>
    <n v="12"/>
    <n v="3061.8"/>
    <m/>
  </r>
  <r>
    <x v="3"/>
    <x v="1042"/>
    <s v="นวมินทร์คลินิกเวชกรรม สาขาเคซีรามอินทรา"/>
    <x v="0"/>
    <n v="12"/>
    <n v="12"/>
    <n v="0"/>
    <m/>
  </r>
  <r>
    <x v="3"/>
    <x v="1043"/>
    <s v="คลินิกเวชกรรมเพชรเกษม 102"/>
    <x v="0"/>
    <n v="47"/>
    <n v="44"/>
    <n v="0"/>
    <m/>
  </r>
  <r>
    <x v="3"/>
    <x v="1044"/>
    <s v="เรือพระร่วงคลินิกเวชกรรม สาขารามคำแหง 39"/>
    <x v="0"/>
    <n v="19"/>
    <n v="19"/>
    <n v="0"/>
    <m/>
  </r>
  <r>
    <x v="3"/>
    <x v="1045"/>
    <s v="คลินิกเวชกรรมพุทธบูชา"/>
    <x v="0"/>
    <n v="34"/>
    <n v="33"/>
    <n v="0"/>
    <m/>
  </r>
  <r>
    <x v="3"/>
    <x v="1046"/>
    <s v="คลินิกเวชกรรมอนันต์พัฒนา สาขาบางซื่อ"/>
    <x v="0"/>
    <n v="28"/>
    <n v="26"/>
    <n v="0"/>
    <m/>
  </r>
  <r>
    <x v="3"/>
    <x v="1048"/>
    <s v="อินทัชเมดิแคร์คลินิกเวชกรรม สาขาคลองสาน"/>
    <x v="0"/>
    <n v="26"/>
    <n v="26"/>
    <n v="0"/>
    <m/>
  </r>
  <r>
    <x v="3"/>
    <x v="1049"/>
    <s v="คลินิกเวชกรรมบางไผ่-กระโจมทอง"/>
    <x v="0"/>
    <n v="7"/>
    <n v="7"/>
    <n v="0"/>
    <m/>
  </r>
  <r>
    <x v="3"/>
    <x v="1050"/>
    <s v="นวมินทร์คลินิกเวชกรรม สาขาลำผักชี"/>
    <x v="0"/>
    <n v="1"/>
    <n v="1"/>
    <n v="0"/>
    <m/>
  </r>
  <r>
    <x v="3"/>
    <x v="1051"/>
    <s v="พระยาสุเรนทร์คลินิกเวชกรรม สาขาแกรนด์ออคิด"/>
    <x v="0"/>
    <n v="10"/>
    <n v="10"/>
    <n v="0"/>
    <m/>
  </r>
  <r>
    <x v="3"/>
    <x v="1052"/>
    <s v="รพ.พนมดงรัก เฉลิมพระเกียรติ 80 พรรษา"/>
    <x v="0"/>
    <n v="1"/>
    <n v="1"/>
    <n v="0"/>
    <m/>
  </r>
  <r>
    <x v="3"/>
    <x v="1053"/>
    <s v="คลินิกเวชกรรมรดาวุฒิ สาขาบางบอน1"/>
    <x v="0"/>
    <n v="53"/>
    <n v="47"/>
    <n v="0"/>
    <m/>
  </r>
  <r>
    <x v="3"/>
    <x v="1054"/>
    <s v="ศูนย์บริการสาธารณสุข 64 คลองสามวา"/>
    <x v="0"/>
    <n v="39"/>
    <n v="34"/>
    <n v="0"/>
    <m/>
  </r>
  <r>
    <x v="3"/>
    <x v="1055"/>
    <s v="รพ.พระทองคำ เฉลิมพระเกียรติ 80 พรรษา"/>
    <x v="0"/>
    <n v="186"/>
    <n v="183"/>
    <n v="0"/>
    <m/>
  </r>
  <r>
    <x v="3"/>
    <x v="1056"/>
    <s v="มิตรไมตรีคลินิกเวชกรรม (พฤกษา3)"/>
    <x v="0"/>
    <n v="29"/>
    <n v="29"/>
    <n v="0"/>
    <m/>
  </r>
  <r>
    <x v="3"/>
    <x v="1057"/>
    <s v="คลินิกหมอครอบครัว ศูนย์สุขภาพชุมชนเมืองชลบุรี"/>
    <x v="0"/>
    <n v="187"/>
    <n v="124"/>
    <n v="0"/>
    <m/>
  </r>
  <r>
    <x v="3"/>
    <x v="1058"/>
    <s v="เรือพระร่วงคลินิกเวชกรรม สาขา2"/>
    <x v="0"/>
    <n v="5"/>
    <n v="5"/>
    <n v="0"/>
    <m/>
  </r>
  <r>
    <x v="3"/>
    <x v="1059"/>
    <s v="วิภาวดี 49 คลินิกเวชกรรม"/>
    <x v="0"/>
    <n v="13"/>
    <n v="13"/>
    <n v="0"/>
    <m/>
  </r>
  <r>
    <x v="3"/>
    <x v="1060"/>
    <s v="เรือพระร่วงคลินิกเวชกรรมสาขา 3"/>
    <x v="0"/>
    <n v="25"/>
    <n v="25"/>
    <n v="0"/>
    <m/>
  </r>
  <r>
    <x v="3"/>
    <x v="1061"/>
    <s v="ศิริพัฒน์สหคลินิก"/>
    <x v="0"/>
    <n v="17"/>
    <n v="17"/>
    <n v="0"/>
    <m/>
  </r>
  <r>
    <x v="3"/>
    <x v="1063"/>
    <s v="เรือพระร่วงคลินิกเวชกรรม สาขา4"/>
    <x v="0"/>
    <n v="10"/>
    <n v="10"/>
    <n v="0"/>
    <m/>
  </r>
  <r>
    <x v="3"/>
    <x v="1064"/>
    <s v="สายไหมคลินิกเวชกรรม สาขาออเงิน"/>
    <x v="0"/>
    <n v="8"/>
    <n v="8"/>
    <n v="0"/>
    <m/>
  </r>
  <r>
    <x v="3"/>
    <x v="1065"/>
    <s v="ธรรศวรรณสหคลินิก"/>
    <x v="0"/>
    <n v="13"/>
    <n v="13"/>
    <n v="0"/>
    <m/>
  </r>
  <r>
    <x v="3"/>
    <x v="1066"/>
    <s v="มิตรชุมชนคลินิกเวชกรรม สาขาจันทรุเบกษา"/>
    <x v="0"/>
    <n v="1"/>
    <n v="1"/>
    <n v="0"/>
    <m/>
  </r>
  <r>
    <x v="3"/>
    <x v="1068"/>
    <s v="สหคลินิกตลาดบัว"/>
    <x v="0"/>
    <n v="30"/>
    <n v="30"/>
    <n v="0"/>
    <m/>
  </r>
  <r>
    <x v="3"/>
    <x v="1069"/>
    <s v="คลินิกเวชกรรมวิภาวดี 60"/>
    <x v="0"/>
    <n v="2"/>
    <n v="2"/>
    <n v="0"/>
    <m/>
  </r>
  <r>
    <x v="3"/>
    <x v="1070"/>
    <s v="โพธิ์สุวรรณคลินิกเวชกรรม สาขาถนนลาดปลาเค้า"/>
    <x v="0"/>
    <n v="15"/>
    <n v="15"/>
    <n v="0"/>
    <m/>
  </r>
  <r>
    <x v="3"/>
    <x v="1072"/>
    <s v="พัฒนเวชสหคลินิก"/>
    <x v="0"/>
    <n v="8"/>
    <n v="8"/>
    <n v="0"/>
    <m/>
  </r>
  <r>
    <x v="3"/>
    <x v="1073"/>
    <s v="อินทัชเมดิแคร์คลินิกเวชกรรม สาขาบางเขน"/>
    <x v="0"/>
    <n v="18"/>
    <n v="17"/>
    <n v="0"/>
    <m/>
  </r>
  <r>
    <x v="3"/>
    <x v="1074"/>
    <s v="ภานพคลินิกเวชกรรม"/>
    <x v="0"/>
    <n v="17"/>
    <n v="16"/>
    <n v="0"/>
    <m/>
  </r>
  <r>
    <x v="3"/>
    <x v="1075"/>
    <s v="สายไหมคลินิกเวชกรรม สาขาตลาดวงศกร"/>
    <x v="0"/>
    <n v="33"/>
    <n v="33"/>
    <n v="0"/>
    <m/>
  </r>
  <r>
    <x v="3"/>
    <x v="1076"/>
    <s v="รพ.เขาชะเมา เฉลิมพระเกียรติ 80 พรรษา"/>
    <x v="0"/>
    <n v="129"/>
    <n v="127"/>
    <n v="0"/>
    <m/>
  </r>
  <r>
    <x v="3"/>
    <x v="1077"/>
    <s v="รพ.จุฬาภรณ์"/>
    <x v="0"/>
    <n v="8"/>
    <n v="8"/>
    <n v="0"/>
    <m/>
  </r>
  <r>
    <x v="3"/>
    <x v="1079"/>
    <s v="พหลโยธิน 65 คลินิกเวชกรรม"/>
    <x v="0"/>
    <n v="16"/>
    <n v="16"/>
    <n v="0"/>
    <m/>
  </r>
  <r>
    <x v="3"/>
    <x v="1080"/>
    <s v="สายหยุดโรงพยาบาลทั่วไปขนาดเล็ก"/>
    <x v="0"/>
    <n v="76"/>
    <n v="70"/>
    <n v="0"/>
    <m/>
  </r>
  <r>
    <x v="3"/>
    <x v="1081"/>
    <s v="นวมินทร์คลินิกเวชกรรม สาขามีนบุรี"/>
    <x v="0"/>
    <n v="2"/>
    <n v="2"/>
    <n v="0"/>
    <m/>
  </r>
  <r>
    <x v="3"/>
    <x v="1082"/>
    <s v="คลินิกเวชกรรมเยนเนอรัลธนินทร"/>
    <x v="0"/>
    <n v="38"/>
    <n v="38"/>
    <n v="0"/>
    <m/>
  </r>
  <r>
    <x v="3"/>
    <x v="1083"/>
    <s v="รพ.ศูนย์การแพทย์กาญจนาภิเษก  มหาวิทยาลัยมหิดล"/>
    <x v="0"/>
    <n v="104"/>
    <n v="89"/>
    <n v="0"/>
    <m/>
  </r>
  <r>
    <x v="3"/>
    <x v="1084"/>
    <s v="รพ.สุทธาเวช คณะแพทยศาสตร์ มหาวิทยาลัยมหาสารคาม"/>
    <x v="0"/>
    <n v="151"/>
    <n v="149"/>
    <n v="0"/>
    <m/>
  </r>
  <r>
    <x v="3"/>
    <x v="1085"/>
    <s v="พหลฯ 58 คลินิกเวชกรรม"/>
    <x v="0"/>
    <n v="29"/>
    <n v="29"/>
    <n v="0"/>
    <m/>
  </r>
  <r>
    <x v="3"/>
    <x v="1291"/>
    <s v="สหคลินิกกล้วยน้ำไท สาขาตลาดยิ่งเจริญ"/>
    <x v="0"/>
    <n v="19"/>
    <n v="18"/>
    <n v="0"/>
    <m/>
  </r>
  <r>
    <x v="3"/>
    <x v="1086"/>
    <s v="รพ.เบญจลักษ์เฉลิมพระเกียรติ 80 พรรษา"/>
    <x v="0"/>
    <n v="785"/>
    <n v="775"/>
    <n v="0"/>
    <m/>
  </r>
  <r>
    <x v="3"/>
    <x v="1088"/>
    <s v="ศูนย์บริการสาธารณสุข 67 ทวีวัฒนา"/>
    <x v="0"/>
    <n v="3"/>
    <n v="3"/>
    <n v="0"/>
    <m/>
  </r>
  <r>
    <x v="3"/>
    <x v="1089"/>
    <s v="รพ.นาวัง เฉลิมพระเกียรติ 80 พรรษา"/>
    <x v="0"/>
    <n v="164"/>
    <n v="162"/>
    <n v="0"/>
    <m/>
  </r>
  <r>
    <x v="3"/>
    <x v="1090"/>
    <s v="คลินิกเวชกรรมเพชรบุรี 12"/>
    <x v="0"/>
    <n v="14"/>
    <n v="13"/>
    <n v="0"/>
    <m/>
  </r>
  <r>
    <x v="3"/>
    <x v="1091"/>
    <s v="คลินิกเวชกรรมทวิมาศ สาขารามคำแหง 36/1"/>
    <x v="0"/>
    <n v="17"/>
    <n v="17"/>
    <n v="0"/>
    <m/>
  </r>
  <r>
    <x v="3"/>
    <x v="1092"/>
    <s v="คลินิกเวชกรรมทวิมาศ สาขารามคำแหง 53"/>
    <x v="0"/>
    <n v="18"/>
    <n v="17"/>
    <n v="0"/>
    <m/>
  </r>
  <r>
    <x v="3"/>
    <x v="1093"/>
    <s v="งามเจริญคลินิกเวชกรรม"/>
    <x v="0"/>
    <n v="10"/>
    <n v="10"/>
    <n v="0"/>
    <m/>
  </r>
  <r>
    <x v="3"/>
    <x v="1094"/>
    <s v="เจริญนครธนบุรีคลินิกเวชกรรม"/>
    <x v="0"/>
    <n v="9"/>
    <n v="9"/>
    <n v="0"/>
    <m/>
  </r>
  <r>
    <x v="3"/>
    <x v="1095"/>
    <s v="สี่แยกประเวศคลินิกเวชกรรม"/>
    <x v="0"/>
    <n v="10"/>
    <n v="10"/>
    <n v="0"/>
    <m/>
  </r>
  <r>
    <x v="3"/>
    <x v="1096"/>
    <s v="อินทัชเมดิแคร์คลินิกเวชกรรมสาขาบางแค"/>
    <x v="0"/>
    <n v="12"/>
    <n v="12"/>
    <n v="0"/>
    <m/>
  </r>
  <r>
    <x v="3"/>
    <x v="1097"/>
    <s v="รพ.แคนดง"/>
    <x v="0"/>
    <n v="139"/>
    <n v="139"/>
    <n v="0"/>
    <m/>
  </r>
  <r>
    <x v="3"/>
    <x v="1098"/>
    <s v="รพ.วัดจันทร์ เฉลิมพระเกียรติ 80 พรรษา"/>
    <x v="0"/>
    <n v="152"/>
    <n v="149"/>
    <n v="0"/>
    <m/>
  </r>
  <r>
    <x v="3"/>
    <x v="1100"/>
    <s v="มิตรไมตรีคลินิกเวชกรรม (ดวงแก้ว)"/>
    <x v="0"/>
    <n v="6"/>
    <n v="6"/>
    <n v="0"/>
    <m/>
  </r>
  <r>
    <x v="3"/>
    <x v="1101"/>
    <s v="รพ.ยี่งอเฉลิมพระเกียรติ 80 พรรษา"/>
    <x v="0"/>
    <n v="46"/>
    <n v="46"/>
    <n v="0"/>
    <m/>
  </r>
  <r>
    <x v="3"/>
    <x v="1102"/>
    <s v="จรัญ 44 คลินิกเวชกรรม"/>
    <x v="0"/>
    <n v="5"/>
    <n v="5"/>
    <n v="0"/>
    <m/>
  </r>
  <r>
    <x v="3"/>
    <x v="1308"/>
    <s v="มิตรไมตรีคลินิกเวชกรรม (กฤษดานคร)"/>
    <x v="0"/>
    <n v="18"/>
    <n v="18"/>
    <n v="0"/>
    <m/>
  </r>
  <r>
    <x v="3"/>
    <x v="1105"/>
    <s v="รพ.เทพรัตน์นครราชสีมา"/>
    <x v="0"/>
    <n v="267"/>
    <n v="266"/>
    <n v="0"/>
    <m/>
  </r>
  <r>
    <x v="3"/>
    <x v="1105"/>
    <s v="รพ.เทพรัตน์นครราชสีมา"/>
    <x v="1"/>
    <n v="2"/>
    <n v="2"/>
    <n v="510.3"/>
    <m/>
  </r>
  <r>
    <x v="3"/>
    <x v="1106"/>
    <s v="เมืองมีนบุรีคลินิกเวชกรรม"/>
    <x v="0"/>
    <n v="18"/>
    <n v="17"/>
    <n v="0"/>
    <m/>
  </r>
  <r>
    <x v="3"/>
    <x v="1107"/>
    <s v="คลินิกเวชกรรมซอยนวลจันทร์"/>
    <x v="0"/>
    <n v="16"/>
    <n v="16"/>
    <n v="0"/>
    <m/>
  </r>
  <r>
    <x v="3"/>
    <x v="1108"/>
    <s v="เจริญราษฎร์คลินิกเวชกรรม"/>
    <x v="0"/>
    <n v="6"/>
    <n v="5"/>
    <n v="0"/>
    <m/>
  </r>
  <r>
    <x v="3"/>
    <x v="1109"/>
    <s v="อิสรภาพคลินิกเวชกรรม"/>
    <x v="0"/>
    <n v="47"/>
    <n v="47"/>
    <n v="0"/>
    <m/>
  </r>
  <r>
    <x v="3"/>
    <x v="1309"/>
    <s v="คลินิกเวชกรรมแพทย์ศรีนครินทร์ สาขาสี่แยกศรีนุช"/>
    <x v="0"/>
    <n v="1"/>
    <n v="1"/>
    <n v="0"/>
    <m/>
  </r>
  <r>
    <x v="3"/>
    <x v="1110"/>
    <s v="พิบูลวัฒนาสหคลินิก"/>
    <x v="0"/>
    <n v="17"/>
    <n v="16"/>
    <n v="0"/>
    <m/>
  </r>
  <r>
    <x v="3"/>
    <x v="1111"/>
    <s v="สุขกมลคลินิกเวชกรรม"/>
    <x v="0"/>
    <n v="13"/>
    <n v="13"/>
    <n v="0"/>
    <m/>
  </r>
  <r>
    <x v="3"/>
    <x v="1112"/>
    <s v="สหคลินิกถนนนวมินทร์"/>
    <x v="0"/>
    <n v="31"/>
    <n v="28"/>
    <n v="0"/>
    <m/>
  </r>
  <r>
    <x v="3"/>
    <x v="1113"/>
    <s v="อินทัชเมอดิแคร์คลินิกเวชกรรม สาขาดินแดง"/>
    <x v="0"/>
    <n v="21"/>
    <n v="19"/>
    <n v="0"/>
    <m/>
  </r>
  <r>
    <x v="3"/>
    <x v="1114"/>
    <s v="ธมวรรณสหคลินิก (เวชกรรมและการแพทย์แผนไทย)"/>
    <x v="0"/>
    <n v="4"/>
    <n v="3"/>
    <n v="0"/>
    <m/>
  </r>
  <r>
    <x v="3"/>
    <x v="1115"/>
    <s v="เพชรคลินิกเวชกรรม"/>
    <x v="0"/>
    <n v="24"/>
    <n v="24"/>
    <n v="0"/>
    <m/>
  </r>
  <r>
    <x v="3"/>
    <x v="1116"/>
    <s v="สหคลินิกบางชัน"/>
    <x v="0"/>
    <n v="1"/>
    <n v="1"/>
    <n v="0"/>
    <m/>
  </r>
  <r>
    <x v="3"/>
    <x v="1117"/>
    <s v="เรือพระร่วงคลินิกเวชกรรม สาขาปัฐวิกรณ์"/>
    <x v="0"/>
    <n v="33"/>
    <n v="27"/>
    <n v="0"/>
    <m/>
  </r>
  <r>
    <x v="3"/>
    <x v="1118"/>
    <s v="คลินิกเวชกรรมสายสัมพันธ์"/>
    <x v="0"/>
    <n v="3"/>
    <n v="3"/>
    <n v="0"/>
    <m/>
  </r>
  <r>
    <x v="3"/>
    <x v="1119"/>
    <s v="คลินิกเวชกรรมหนองค้างพลู 1"/>
    <x v="0"/>
    <n v="34"/>
    <n v="33"/>
    <n v="0"/>
    <m/>
  </r>
  <r>
    <x v="3"/>
    <x v="1121"/>
    <s v="จันทรเกษมคลินิกเวชกรรม"/>
    <x v="0"/>
    <n v="7"/>
    <n v="7"/>
    <n v="0"/>
    <m/>
  </r>
  <r>
    <x v="3"/>
    <x v="1123"/>
    <s v="คลินิกเวชกรรมใกล้บ้าน"/>
    <x v="0"/>
    <n v="3"/>
    <n v="3"/>
    <n v="0"/>
    <m/>
  </r>
  <r>
    <x v="3"/>
    <x v="1124"/>
    <s v="คลินิกเวชกรรมเจริญแพทย์ปิ่นเกล้า"/>
    <x v="0"/>
    <n v="3"/>
    <n v="3"/>
    <n v="0"/>
    <m/>
  </r>
  <r>
    <x v="3"/>
    <x v="1125"/>
    <s v="คลินิกเวชกรรมเจริญแพทย์ดุสิต"/>
    <x v="0"/>
    <n v="1"/>
    <n v="1"/>
    <n v="0"/>
    <m/>
  </r>
  <r>
    <x v="3"/>
    <x v="1127"/>
    <s v="นวมินทร์คลินิกเวชกรรม สาขาสะพานสูง"/>
    <x v="0"/>
    <n v="11"/>
    <n v="11"/>
    <n v="0"/>
    <m/>
  </r>
  <r>
    <x v="3"/>
    <x v="1128"/>
    <s v="นาหลวงคลินิกเวชกรรม"/>
    <x v="0"/>
    <n v="3"/>
    <n v="3"/>
    <n v="0"/>
    <m/>
  </r>
  <r>
    <x v="3"/>
    <x v="1129"/>
    <s v="สหคลินิกรดาวุฒิบางแวก"/>
    <x v="0"/>
    <n v="48"/>
    <n v="46"/>
    <n v="0"/>
    <m/>
  </r>
  <r>
    <x v="3"/>
    <x v="1130"/>
    <s v="การแพทย์เทอดไทคลินิกเวชกรรม"/>
    <x v="0"/>
    <n v="28"/>
    <n v="27"/>
    <n v="0"/>
    <m/>
  </r>
  <r>
    <x v="3"/>
    <x v="1131"/>
    <s v="มิตรไมตรีคลินิกเวชกรรม(พิมลราช)"/>
    <x v="0"/>
    <n v="25"/>
    <n v="25"/>
    <n v="0"/>
    <m/>
  </r>
  <r>
    <x v="3"/>
    <x v="1132"/>
    <s v="มิตรไมตรีคลินิกเวชกรรม(สาขาอู่ทอง)"/>
    <x v="0"/>
    <n v="26"/>
    <n v="26"/>
    <n v="0"/>
    <m/>
  </r>
  <r>
    <x v="3"/>
    <x v="1135"/>
    <s v="ศูนย์บริการสาธารณสุขหนองบัว"/>
    <x v="0"/>
    <n v="2"/>
    <n v="2"/>
    <n v="0"/>
    <m/>
  </r>
  <r>
    <x v="3"/>
    <x v="1136"/>
    <s v="รพ.นาตาล"/>
    <x v="0"/>
    <n v="4"/>
    <n v="4"/>
    <n v="0"/>
    <m/>
  </r>
  <r>
    <x v="3"/>
    <x v="1137"/>
    <s v="รพ.มหาวิทยาลัยเทคโนโลยีสุรนารี"/>
    <x v="0"/>
    <n v="59"/>
    <n v="57"/>
    <n v="0"/>
    <m/>
  </r>
  <r>
    <x v="3"/>
    <x v="1138"/>
    <s v="คาเมราตาคลินิกเวชกรรม"/>
    <x v="0"/>
    <n v="10"/>
    <n v="10"/>
    <n v="0"/>
    <m/>
  </r>
  <r>
    <x v="3"/>
    <x v="1139"/>
    <s v="คาเมราตาคลินิกเวชกรรม สาขาหลักสี่"/>
    <x v="0"/>
    <n v="15"/>
    <n v="15"/>
    <n v="0"/>
    <m/>
  </r>
  <r>
    <x v="3"/>
    <x v="1140"/>
    <s v="คาเมราตาคลินิกเวชกรรมสาขา ทุ่งสองห้อง"/>
    <x v="0"/>
    <n v="17"/>
    <n v="17"/>
    <n v="0"/>
    <m/>
  </r>
  <r>
    <x v="3"/>
    <x v="1310"/>
    <s v="บ้านอบอุ่น คลินิกเวชกรรม สาขาเมืองเอก"/>
    <x v="0"/>
    <n v="38"/>
    <n v="38"/>
    <n v="0"/>
    <m/>
  </r>
  <r>
    <x v="3"/>
    <x v="1143"/>
    <s v="สายไหมคลินิกเวชกรรม สาขาลาดกระบัง"/>
    <x v="0"/>
    <n v="6"/>
    <n v="6"/>
    <n v="0"/>
    <m/>
  </r>
  <r>
    <x v="3"/>
    <x v="1145"/>
    <s v="สายไหมคลินิกเวชกรรม สาขาหทัยราษฎร์"/>
    <x v="0"/>
    <n v="15"/>
    <n v="15"/>
    <n v="0"/>
    <m/>
  </r>
  <r>
    <x v="3"/>
    <x v="1146"/>
    <s v="สายไหมคลินิกเวชกรรม สาขาเคหะร่มเกล้า"/>
    <x v="0"/>
    <n v="34"/>
    <n v="33"/>
    <n v="0"/>
    <m/>
  </r>
  <r>
    <x v="3"/>
    <x v="1147"/>
    <s v="รพ.ศรีนครินทร์(ปัญญานันทภิขุ)"/>
    <x v="0"/>
    <n v="130"/>
    <n v="128"/>
    <n v="0"/>
    <m/>
  </r>
  <r>
    <x v="3"/>
    <x v="1148"/>
    <s v="รพ.องค์การบริหารส่วนจังหวัดภูเก็ต"/>
    <x v="0"/>
    <n v="99"/>
    <n v="99"/>
    <n v="0"/>
    <m/>
  </r>
  <r>
    <x v="3"/>
    <x v="1149"/>
    <s v="ศูนย์บริการสาธารณสุขเทศบาลเมืองชัยภูมิ แห่งที่ 3"/>
    <x v="0"/>
    <n v="9"/>
    <n v="9"/>
    <n v="0"/>
    <m/>
  </r>
  <r>
    <x v="3"/>
    <x v="1150"/>
    <s v="รพ.กรงปินัง"/>
    <x v="0"/>
    <n v="47"/>
    <n v="46"/>
    <n v="0"/>
    <m/>
  </r>
  <r>
    <x v="3"/>
    <x v="1151"/>
    <s v="รพ.เฉลิมพระเกียรติ"/>
    <x v="0"/>
    <n v="151"/>
    <n v="151"/>
    <n v="0"/>
    <m/>
  </r>
  <r>
    <x v="3"/>
    <x v="1152"/>
    <s v="รพ.กุดรัง"/>
    <x v="0"/>
    <n v="234"/>
    <n v="226"/>
    <n v="0"/>
    <m/>
  </r>
  <r>
    <x v="3"/>
    <x v="1311"/>
    <s v="แฟมิลี่แคร์ คลินิกเวชกรรม(สงขลา)"/>
    <x v="0"/>
    <n v="75"/>
    <n v="74"/>
    <n v="0"/>
    <m/>
  </r>
  <r>
    <x v="3"/>
    <x v="1311"/>
    <s v="แฟมิลี่แคร์ คลินิกเวชกรรม(สงขลา)"/>
    <x v="1"/>
    <n v="19"/>
    <n v="19"/>
    <n v="4847.8500000000004"/>
    <m/>
  </r>
  <r>
    <x v="3"/>
    <x v="1154"/>
    <s v="รพ.นาเยีย"/>
    <x v="0"/>
    <n v="322"/>
    <n v="264"/>
    <n v="0"/>
    <m/>
  </r>
  <r>
    <x v="3"/>
    <x v="1155"/>
    <s v="ลาดพร้าวการแพทย์คลินิกเวชกรรม"/>
    <x v="0"/>
    <n v="5"/>
    <n v="4"/>
    <n v="0"/>
    <m/>
  </r>
  <r>
    <x v="3"/>
    <x v="1156"/>
    <s v="คลินิกเวชกรรมวังหิน"/>
    <x v="0"/>
    <n v="7"/>
    <n v="7"/>
    <n v="0"/>
    <m/>
  </r>
  <r>
    <x v="3"/>
    <x v="1157"/>
    <s v="ประชาสุขคลินิกเวชกรรม"/>
    <x v="0"/>
    <n v="15"/>
    <n v="15"/>
    <n v="0"/>
    <m/>
  </r>
  <r>
    <x v="3"/>
    <x v="1159"/>
    <s v="มิตรไมตรีคลินิกเวชกรรม(เสมาฟ้าคราม)"/>
    <x v="0"/>
    <n v="11"/>
    <n v="10"/>
    <n v="0"/>
    <m/>
  </r>
  <r>
    <x v="3"/>
    <x v="1160"/>
    <s v="มิตรไมตรีคลินิกเวชกรรม(ไทยสมบูรณ์)"/>
    <x v="0"/>
    <n v="19"/>
    <n v="19"/>
    <n v="0"/>
    <m/>
  </r>
  <r>
    <x v="3"/>
    <x v="1161"/>
    <s v="สร้างสุขคลินิกเวชกรรม"/>
    <x v="0"/>
    <n v="6"/>
    <n v="6"/>
    <n v="0"/>
    <m/>
  </r>
  <r>
    <x v="3"/>
    <x v="1162"/>
    <s v="สุขเจริญสหคลินิก"/>
    <x v="0"/>
    <n v="19"/>
    <n v="18"/>
    <n v="0"/>
    <m/>
  </r>
  <r>
    <x v="3"/>
    <x v="1163"/>
    <s v="เรือพระร่วงคลินิกเวชกรรม สาขา 5"/>
    <x v="0"/>
    <n v="38"/>
    <n v="28"/>
    <n v="0"/>
    <m/>
  </r>
  <r>
    <x v="3"/>
    <x v="1164"/>
    <s v="รพ.เวียงหนองล่อง"/>
    <x v="0"/>
    <n v="118"/>
    <n v="103"/>
    <n v="0"/>
    <m/>
  </r>
  <r>
    <x v="3"/>
    <x v="1165"/>
    <s v="พญาไทสิทธิเวชสหคลินิก"/>
    <x v="0"/>
    <n v="22"/>
    <n v="22"/>
    <n v="0"/>
    <m/>
  </r>
  <r>
    <x v="3"/>
    <x v="1166"/>
    <s v="คลินิกเวชกรรมรวินท์มาศ"/>
    <x v="0"/>
    <n v="1"/>
    <n v="1"/>
    <n v="0"/>
    <m/>
  </r>
  <r>
    <x v="3"/>
    <x v="1167"/>
    <s v="สหคลินิกซอยเพชรบุรี 35"/>
    <x v="0"/>
    <n v="12"/>
    <n v="11"/>
    <n v="0"/>
    <m/>
  </r>
  <r>
    <x v="3"/>
    <x v="1168"/>
    <s v="ดินแดงคลินิกเวชกรรม"/>
    <x v="0"/>
    <n v="6"/>
    <n v="6"/>
    <n v="0"/>
    <m/>
  </r>
  <r>
    <x v="3"/>
    <x v="1170"/>
    <s v="รักสุขภาพคลินิกเวชกรรม"/>
    <x v="0"/>
    <n v="7"/>
    <n v="7"/>
    <n v="0"/>
    <m/>
  </r>
  <r>
    <x v="3"/>
    <x v="1171"/>
    <s v="สี่แยกมหานาคคลินิกเวชกรรม"/>
    <x v="0"/>
    <n v="4"/>
    <n v="4"/>
    <n v="0"/>
    <m/>
  </r>
  <r>
    <x v="3"/>
    <x v="1172"/>
    <s v="รพ.ทั่วไปขนาดใหญ่เพชรเกษม 2"/>
    <x v="0"/>
    <n v="213"/>
    <n v="184"/>
    <n v="0"/>
    <m/>
  </r>
  <r>
    <x v="3"/>
    <x v="1173"/>
    <s v="รพ.ภูเพียง"/>
    <x v="0"/>
    <n v="61"/>
    <n v="61"/>
    <n v="0"/>
    <m/>
  </r>
  <r>
    <x v="3"/>
    <x v="1174"/>
    <s v="รพ.กู่แก้ว"/>
    <x v="0"/>
    <n v="473"/>
    <n v="433"/>
    <n v="0"/>
    <m/>
  </r>
  <r>
    <x v="3"/>
    <x v="1175"/>
    <s v="รพ.ประจักษ์ศิลปาคม"/>
    <x v="0"/>
    <n v="93"/>
    <n v="92"/>
    <n v="0"/>
    <m/>
  </r>
  <r>
    <x v="3"/>
    <x v="1176"/>
    <s v="รพ.ผู้สูงอายุบางขุนเทียน"/>
    <x v="0"/>
    <n v="17"/>
    <n v="17"/>
    <n v="0"/>
    <m/>
  </r>
  <r>
    <x v="3"/>
    <x v="1176"/>
    <s v="รพ.ผู้สูงอายุบางขุนเทียน"/>
    <x v="1"/>
    <n v="8"/>
    <n v="8"/>
    <n v="2041.2"/>
    <m/>
  </r>
  <r>
    <x v="3"/>
    <x v="1177"/>
    <s v="รพ.วังเจ้า"/>
    <x v="0"/>
    <n v="320"/>
    <n v="320"/>
    <n v="0"/>
    <m/>
  </r>
  <r>
    <x v="3"/>
    <x v="1178"/>
    <s v="รพ.บัวลาย"/>
    <x v="0"/>
    <n v="5"/>
    <n v="5"/>
    <n v="0"/>
    <m/>
  </r>
  <r>
    <x v="3"/>
    <x v="1180"/>
    <s v="รพ.เทพารักษ์"/>
    <x v="0"/>
    <n v="232"/>
    <n v="163"/>
    <n v="0"/>
    <m/>
  </r>
  <r>
    <x v="3"/>
    <x v="1181"/>
    <s v="รพ.เขวาสินรินทร์"/>
    <x v="0"/>
    <n v="342"/>
    <n v="336"/>
    <n v="0"/>
    <m/>
  </r>
  <r>
    <x v="3"/>
    <x v="1182"/>
    <s v="รพ.ศรีณรงค์"/>
    <x v="0"/>
    <n v="254"/>
    <n v="251"/>
    <n v="0"/>
    <m/>
  </r>
  <r>
    <x v="3"/>
    <x v="1184"/>
    <s v="รพ.สว่างวีระวงศ์"/>
    <x v="0"/>
    <n v="2"/>
    <n v="2"/>
    <n v="0"/>
    <m/>
  </r>
  <r>
    <x v="3"/>
    <x v="1185"/>
    <s v="รพ.น้ำขุ่น"/>
    <x v="0"/>
    <n v="233"/>
    <n v="228"/>
    <n v="0"/>
    <m/>
  </r>
  <r>
    <x v="3"/>
    <x v="1186"/>
    <s v="รพ.หนองมะโมง"/>
    <x v="0"/>
    <n v="96"/>
    <n v="94"/>
    <n v="0"/>
    <m/>
  </r>
  <r>
    <x v="3"/>
    <x v="1187"/>
    <s v="รพ.เนินขาม"/>
    <x v="0"/>
    <n v="41"/>
    <n v="40"/>
    <n v="0"/>
    <m/>
  </r>
  <r>
    <x v="3"/>
    <x v="1188"/>
    <s v="รพ.เหล่าเสือโก้ก"/>
    <x v="0"/>
    <n v="670"/>
    <n v="566"/>
    <n v="0"/>
    <m/>
  </r>
  <r>
    <x v="3"/>
    <x v="1189"/>
    <s v="รพ.สากเหล็ก"/>
    <x v="0"/>
    <n v="28"/>
    <n v="28"/>
    <n v="0"/>
    <m/>
  </r>
  <r>
    <x v="3"/>
    <x v="1189"/>
    <s v="รพ.สากเหล็ก"/>
    <x v="1"/>
    <n v="47"/>
    <n v="46"/>
    <n v="11736.9"/>
    <m/>
  </r>
  <r>
    <x v="3"/>
    <x v="1190"/>
    <s v="รพ.บึงนาราง"/>
    <x v="0"/>
    <n v="153"/>
    <n v="151"/>
    <n v="0"/>
    <m/>
  </r>
  <r>
    <x v="3"/>
    <x v="1190"/>
    <s v="รพ.บึงนาราง"/>
    <x v="1"/>
    <n v="1"/>
    <n v="1"/>
    <n v="255.15"/>
    <m/>
  </r>
  <r>
    <x v="3"/>
    <x v="1191"/>
    <s v="รพ.ดงเจริญ"/>
    <x v="0"/>
    <n v="82"/>
    <n v="81"/>
    <n v="0"/>
    <m/>
  </r>
  <r>
    <x v="3"/>
    <x v="1192"/>
    <s v="รพ.ทุ่งเขาหลวง"/>
    <x v="0"/>
    <n v="192"/>
    <n v="127"/>
    <n v="0"/>
    <m/>
  </r>
  <r>
    <x v="3"/>
    <x v="1193"/>
    <s v="รพ.เชียงขวัญ"/>
    <x v="0"/>
    <n v="81"/>
    <n v="81"/>
    <n v="0"/>
    <m/>
  </r>
  <r>
    <x v="3"/>
    <x v="1194"/>
    <s v="รพ.หนองฮี"/>
    <x v="0"/>
    <n v="164"/>
    <n v="163"/>
    <n v="0"/>
    <m/>
  </r>
  <r>
    <x v="3"/>
    <x v="1195"/>
    <s v="รพ.เมืองพัทยา"/>
    <x v="0"/>
    <n v="215"/>
    <n v="213"/>
    <n v="0"/>
    <m/>
  </r>
  <r>
    <x v="3"/>
    <x v="1196"/>
    <s v="รพ.เกาะจันทร์"/>
    <x v="0"/>
    <n v="189"/>
    <n v="188"/>
    <n v="0"/>
    <m/>
  </r>
  <r>
    <x v="3"/>
    <x v="1197"/>
    <s v="รพ.โกสัมพีนคร"/>
    <x v="0"/>
    <n v="86"/>
    <n v="75"/>
    <n v="0"/>
    <m/>
  </r>
  <r>
    <x v="3"/>
    <x v="1199"/>
    <s v="รพ.พยุห์"/>
    <x v="0"/>
    <n v="136"/>
    <n v="133"/>
    <n v="0"/>
    <m/>
  </r>
  <r>
    <x v="3"/>
    <x v="1200"/>
    <s v="รพ.โพธิ์ศรีสุวรรณ"/>
    <x v="0"/>
    <n v="64"/>
    <n v="64"/>
    <n v="0"/>
    <m/>
  </r>
  <r>
    <x v="3"/>
    <x v="1201"/>
    <s v="รพ.ศิลาลาด"/>
    <x v="0"/>
    <n v="95"/>
    <n v="93"/>
    <n v="0"/>
    <m/>
  </r>
  <r>
    <x v="3"/>
    <x v="1202"/>
    <s v="รพ.นาคู"/>
    <x v="0"/>
    <n v="85"/>
    <n v="81"/>
    <n v="0"/>
    <m/>
  </r>
  <r>
    <x v="3"/>
    <x v="1203"/>
    <s v="รพ.บ้านด่าน"/>
    <x v="0"/>
    <n v="99"/>
    <n v="97"/>
    <n v="0"/>
    <m/>
  </r>
  <r>
    <x v="3"/>
    <x v="1205"/>
    <s v="รพ.บางเสาธง"/>
    <x v="0"/>
    <n v="138"/>
    <n v="135"/>
    <n v="0"/>
    <m/>
  </r>
  <r>
    <x v="3"/>
    <x v="1206"/>
    <s v="รพ.ฆ้องชัย"/>
    <x v="0"/>
    <n v="85"/>
    <n v="85"/>
    <n v="0"/>
    <m/>
  </r>
  <r>
    <x v="3"/>
    <x v="1208"/>
    <s v="รพ.สามชัย"/>
    <x v="0"/>
    <n v="123"/>
    <n v="123"/>
    <n v="0"/>
    <m/>
  </r>
  <r>
    <x v="3"/>
    <x v="1209"/>
    <s v="รพ.เฝ้าไร่"/>
    <x v="0"/>
    <n v="172"/>
    <n v="172"/>
    <n v="0"/>
    <m/>
  </r>
  <r>
    <x v="3"/>
    <x v="1210"/>
    <s v="รพ.รัตนวาปี"/>
    <x v="0"/>
    <n v="108"/>
    <n v="107"/>
    <n v="0"/>
    <m/>
  </r>
  <r>
    <x v="3"/>
    <x v="1211"/>
    <s v="รพ.หาดสำราญเฉลิมพระเกียรติ 80 พรรษา"/>
    <x v="0"/>
    <n v="58"/>
    <n v="58"/>
    <n v="0"/>
    <m/>
  </r>
  <r>
    <x v="3"/>
    <x v="1212"/>
    <s v="รพ.ดอยหลวง"/>
    <x v="0"/>
    <n v="117"/>
    <n v="87"/>
    <n v="0"/>
    <m/>
  </r>
  <r>
    <x v="3"/>
    <x v="1213"/>
    <s v="รพ.ชื่นชม"/>
    <x v="0"/>
    <n v="79"/>
    <n v="79"/>
    <n v="0"/>
    <m/>
  </r>
  <r>
    <x v="3"/>
    <x v="1214"/>
    <s v="รพ.วังสมบูรณ์"/>
    <x v="0"/>
    <n v="17"/>
    <n v="17"/>
    <n v="0"/>
    <m/>
  </r>
  <r>
    <x v="3"/>
    <x v="1215"/>
    <s v="รพ.โคกสูง"/>
    <x v="0"/>
    <n v="171"/>
    <n v="167"/>
    <n v="0"/>
    <m/>
  </r>
  <r>
    <x v="3"/>
    <x v="1217"/>
    <s v="รพ.หนองหิน"/>
    <x v="0"/>
    <n v="90"/>
    <n v="89"/>
    <n v="0"/>
    <m/>
  </r>
  <r>
    <x v="3"/>
    <x v="1218"/>
    <s v="รพ.บางบัวทอง 2"/>
    <x v="0"/>
    <n v="101"/>
    <n v="74"/>
    <n v="0"/>
    <m/>
  </r>
  <r>
    <x v="3"/>
    <x v="1220"/>
    <s v="เจริญกรุง 56 คลินิกเวชกรรม"/>
    <x v="0"/>
    <n v="5"/>
    <n v="5"/>
    <n v="0"/>
    <m/>
  </r>
  <r>
    <x v="3"/>
    <x v="1222"/>
    <s v="บางจากคลินิกเวชกรรม"/>
    <x v="0"/>
    <n v="25"/>
    <n v="25"/>
    <n v="0"/>
    <m/>
  </r>
  <r>
    <x v="3"/>
    <x v="1223"/>
    <s v="คลินิกเวชกรรมแพทย์ศรีนครินทร์ (สาขาประเวศ)"/>
    <x v="0"/>
    <n v="2"/>
    <n v="2"/>
    <n v="0"/>
    <m/>
  </r>
  <r>
    <x v="3"/>
    <x v="1225"/>
    <s v="คลินิกเวชกรรมแพทย์ศรีนครินทร์ สาขาพัฒนาการ"/>
    <x v="0"/>
    <n v="1"/>
    <n v="1"/>
    <n v="0"/>
    <m/>
  </r>
  <r>
    <x v="3"/>
    <x v="1226"/>
    <s v="มิตรไมตรี คลินิกเวชกรรม(สาขานวนคร)"/>
    <x v="0"/>
    <n v="31"/>
    <n v="31"/>
    <n v="0"/>
    <m/>
  </r>
  <r>
    <x v="3"/>
    <x v="1227"/>
    <s v="มิตรไมตรีคลินิกเวชกรรม(สาขาเทพกุญชร)"/>
    <x v="0"/>
    <n v="34"/>
    <n v="34"/>
    <n v="0"/>
    <m/>
  </r>
  <r>
    <x v="3"/>
    <x v="1228"/>
    <s v="มิตรไมตรีคลินิกเวชกรรม(สาขาแพรกษา)"/>
    <x v="0"/>
    <n v="14"/>
    <n v="14"/>
    <n v="0"/>
    <m/>
  </r>
  <r>
    <x v="3"/>
    <x v="1229"/>
    <s v="รพ.คลองเขื่อน"/>
    <x v="0"/>
    <n v="75"/>
    <n v="74"/>
    <n v="0"/>
    <m/>
  </r>
  <r>
    <x v="3"/>
    <x v="1230"/>
    <s v="รพ.เฉลิมพระเกียรติ"/>
    <x v="0"/>
    <n v="135"/>
    <n v="134"/>
    <n v="0"/>
    <m/>
  </r>
  <r>
    <x v="3"/>
    <x v="1232"/>
    <s v="รพ.นบพิตำ"/>
    <x v="0"/>
    <n v="20"/>
    <n v="20"/>
    <n v="0"/>
    <m/>
  </r>
  <r>
    <x v="3"/>
    <x v="1233"/>
    <s v="รพ.พระพรหม"/>
    <x v="0"/>
    <n v="208"/>
    <n v="197"/>
    <n v="0"/>
    <m/>
  </r>
  <r>
    <x v="3"/>
    <x v="1234"/>
    <s v="รพ.ชุมตาบง"/>
    <x v="0"/>
    <n v="135"/>
    <n v="132"/>
    <n v="0"/>
    <m/>
  </r>
  <r>
    <x v="3"/>
    <x v="1235"/>
    <s v="รพ.วังยาง"/>
    <x v="0"/>
    <n v="36"/>
    <n v="36"/>
    <n v="0"/>
    <m/>
  </r>
  <r>
    <x v="3"/>
    <x v="1236"/>
    <s v="มิตรไมตรีคลินิกเวชกรรม (สาขาลาดสวาย)"/>
    <x v="0"/>
    <n v="19"/>
    <n v="19"/>
    <n v="0"/>
    <m/>
  </r>
  <r>
    <x v="3"/>
    <x v="1312"/>
    <s v="บ้านอบอุ่น คลินิกเวชกรรม สาขาคลองหก"/>
    <x v="0"/>
    <n v="28"/>
    <n v="28"/>
    <n v="0"/>
    <m/>
  </r>
  <r>
    <x v="3"/>
    <x v="1292"/>
    <s v="บ้านอบอุ่น คลินิกเวชกรรม สาขาสะพานแดง"/>
    <x v="0"/>
    <n v="13"/>
    <n v="13"/>
    <n v="0"/>
    <m/>
  </r>
  <r>
    <x v="3"/>
    <x v="1237"/>
    <s v="มิตรไมตรีสหคลินิก สาขาลาซาล"/>
    <x v="0"/>
    <n v="64"/>
    <n v="54"/>
    <n v="0"/>
    <m/>
  </r>
  <r>
    <x v="3"/>
    <x v="1238"/>
    <s v="บางกอกใหญ่ คลินิกเวชกรรม"/>
    <x v="0"/>
    <n v="14"/>
    <n v="14"/>
    <n v="0"/>
    <m/>
  </r>
  <r>
    <x v="3"/>
    <x v="1239"/>
    <s v="สะพานสูงคลินิกเวชกรรม"/>
    <x v="0"/>
    <n v="8"/>
    <n v="5"/>
    <n v="0"/>
    <m/>
  </r>
  <r>
    <x v="3"/>
    <x v="1240"/>
    <s v="คลินิกเวชกรรมท่าพระ"/>
    <x v="0"/>
    <n v="16"/>
    <n v="16"/>
    <n v="0"/>
    <m/>
  </r>
  <r>
    <x v="3"/>
    <x v="1241"/>
    <s v="คลินิกเวชกรรมตลิ่งชัน"/>
    <x v="0"/>
    <n v="24"/>
    <n v="24"/>
    <n v="0"/>
    <m/>
  </r>
  <r>
    <x v="3"/>
    <x v="1280"/>
    <s v="สุขะวิทยาสหคลินิก"/>
    <x v="0"/>
    <n v="2"/>
    <n v="1"/>
    <n v="0"/>
    <m/>
  </r>
  <r>
    <x v="3"/>
    <x v="1242"/>
    <s v="ศิริพัฒน์เมดดิคัลคลินิกเวชกรรม"/>
    <x v="0"/>
    <n v="6"/>
    <n v="6"/>
    <n v="0"/>
    <m/>
  </r>
  <r>
    <x v="3"/>
    <x v="1313"/>
    <s v="มิตรไมตรีสหคลินิก สาขาแก้วเงินทอง"/>
    <x v="0"/>
    <n v="4"/>
    <n v="4"/>
    <n v="0"/>
    <m/>
  </r>
  <r>
    <x v="3"/>
    <x v="1246"/>
    <s v="นิมิตรใหม่คลินิกเวชกรรม"/>
    <x v="0"/>
    <n v="19"/>
    <n v="18"/>
    <n v="0"/>
    <m/>
  </r>
  <r>
    <x v="3"/>
    <x v="1281"/>
    <s v="บ้านอบอุ่น คลินิกเวชกรรม สาขาบางพูน"/>
    <x v="0"/>
    <n v="5"/>
    <n v="5"/>
    <n v="0"/>
    <m/>
  </r>
  <r>
    <x v="3"/>
    <x v="1247"/>
    <s v="มิตรไมตรีคลินิกเวชกรรม(ไอยรา)"/>
    <x v="0"/>
    <n v="42"/>
    <n v="42"/>
    <n v="0"/>
    <m/>
  </r>
  <r>
    <x v="3"/>
    <x v="1248"/>
    <s v="มิตรไมตรีคลินิกเวชกรรม(ซอยคุณพระ)"/>
    <x v="0"/>
    <n v="1"/>
    <n v="1"/>
    <n v="0"/>
    <m/>
  </r>
  <r>
    <x v="3"/>
    <x v="1249"/>
    <s v="มิตรไมตรีคลินิกเวชกรรม(บางปู)"/>
    <x v="0"/>
    <n v="9"/>
    <n v="9"/>
    <n v="0"/>
    <m/>
  </r>
  <r>
    <x v="3"/>
    <x v="1282"/>
    <s v="ศูนย์การแพทย์และโรงพยาบาลมหาวิทยาลัยพะเยา"/>
    <x v="0"/>
    <n v="13"/>
    <n v="13"/>
    <n v="0"/>
    <m/>
  </r>
  <r>
    <x v="3"/>
    <x v="1251"/>
    <s v="มิตรไมตรีคลินิกเวชกรรม(วัดวังหิน)"/>
    <x v="0"/>
    <n v="16"/>
    <n v="16"/>
    <n v="0"/>
    <m/>
  </r>
  <r>
    <x v="3"/>
    <x v="1255"/>
    <s v="มิตรไมตรีคลินิกเวชกรรม(บึงคำพร้อย)"/>
    <x v="0"/>
    <n v="27"/>
    <n v="27"/>
    <n v="0"/>
    <m/>
  </r>
  <r>
    <x v="3"/>
    <x v="1257"/>
    <s v="มิตรไมตรีคลินิกเวชกรรม(สามโคก)"/>
    <x v="0"/>
    <n v="6"/>
    <n v="6"/>
    <n v="0"/>
    <m/>
  </r>
  <r>
    <x v="3"/>
    <x v="1314"/>
    <s v="บ้านอบอุ่นคลินิกเวชกรรม(สาขาเรวดี)"/>
    <x v="0"/>
    <n v="34"/>
    <n v="34"/>
    <n v="0"/>
    <m/>
  </r>
  <r>
    <x v="3"/>
    <x v="1258"/>
    <s v="บ้านอบอุ่นคลินิกเวชกรรม(สาขาปลายบาง)"/>
    <x v="0"/>
    <n v="11"/>
    <n v="11"/>
    <n v="0"/>
    <m/>
  </r>
  <r>
    <x v="3"/>
    <x v="1295"/>
    <s v="บ้านอบอุ่น คลินิกเวชกรรม สาขาลาดสวาย"/>
    <x v="0"/>
    <n v="24"/>
    <n v="24"/>
    <n v="0"/>
    <m/>
  </r>
  <r>
    <x v="3"/>
    <x v="1261"/>
    <s v="มิตรไมตรีคลินิกเวชกรรม(วัดพระเงิน)"/>
    <x v="0"/>
    <n v="1"/>
    <n v="1"/>
    <n v="0"/>
    <m/>
  </r>
  <r>
    <x v="3"/>
    <x v="1262"/>
    <s v="มิตรไมตรีคลินิกเวชกรรม (อุดมสุข)"/>
    <x v="0"/>
    <n v="14"/>
    <n v="14"/>
    <n v="0"/>
    <m/>
  </r>
  <r>
    <x v="3"/>
    <x v="1265"/>
    <s v="เมืองธรรมคลินิกเวชกรรม (สาขาพระโขนง)"/>
    <x v="0"/>
    <n v="4"/>
    <n v="4"/>
    <n v="0"/>
    <m/>
  </r>
  <r>
    <x v="3"/>
    <x v="1315"/>
    <s v="มิตรไมตรีคลินิกเวชกรรม(โพธิ์แจ้)"/>
    <x v="0"/>
    <n v="25"/>
    <n v="25"/>
    <n v="0"/>
    <m/>
  </r>
  <r>
    <x v="3"/>
    <x v="1316"/>
    <s v="มิตรไมตรีคลินิกเวชกรรม(เศรษฐกิจ1)"/>
    <x v="0"/>
    <n v="20"/>
    <n v="19"/>
    <n v="0"/>
    <m/>
  </r>
  <r>
    <x v="3"/>
    <x v="1317"/>
    <s v="มิตรไมตรีคลินิกเวชกรรม(วัดพันท้าย)"/>
    <x v="0"/>
    <n v="17"/>
    <n v="17"/>
    <n v="0"/>
    <m/>
  </r>
  <r>
    <x v="3"/>
    <x v="1296"/>
    <s v="บ้านอบอุ่นคลินิกเวชกรรม(สาขาบางศรีเมือง)"/>
    <x v="0"/>
    <n v="12"/>
    <n v="12"/>
    <n v="0"/>
    <m/>
  </r>
  <r>
    <x v="3"/>
    <x v="1297"/>
    <s v="บ้านอบอุ่นคลินิกเวชกรรม( สาขาบางรักพัฒนา)"/>
    <x v="0"/>
    <n v="4"/>
    <n v="4"/>
    <n v="0"/>
    <m/>
  </r>
  <r>
    <x v="3"/>
    <x v="1284"/>
    <s v="บ้านอบอุ่นคลินิกเวชกรรม (สาขาบางกรวย-ไทรน้อย)"/>
    <x v="0"/>
    <n v="11"/>
    <n v="10"/>
    <n v="0"/>
    <m/>
  </r>
  <r>
    <x v="3"/>
    <x v="1298"/>
    <s v="สิทธิเวชร่มเกล้าคลินิกเวชกรรม"/>
    <x v="0"/>
    <n v="14"/>
    <n v="14"/>
    <n v="0"/>
    <m/>
  </r>
  <r>
    <x v="3"/>
    <x v="1299"/>
    <s v="เพชรเกษม 69 คลินิกเวชกรรม"/>
    <x v="0"/>
    <n v="6"/>
    <n v="6"/>
    <n v="0"/>
    <m/>
  </r>
  <r>
    <x v="3"/>
    <x v="1300"/>
    <s v="คลินิกเวชกรรม ม.เศรษฐกิจ"/>
    <x v="0"/>
    <n v="4"/>
    <n v="4"/>
    <n v="0"/>
    <m/>
  </r>
  <r>
    <x v="3"/>
    <x v="1267"/>
    <s v="รพ.ยะลาสิริรัตนรักษ์"/>
    <x v="0"/>
    <n v="2"/>
    <n v="2"/>
    <n v="0"/>
    <m/>
  </r>
  <r>
    <x v="3"/>
    <x v="1268"/>
    <s v="หน่วยบริการปฐมภูมิวัดยาง"/>
    <x v="0"/>
    <n v="3"/>
    <n v="3"/>
    <n v="0"/>
    <m/>
  </r>
  <r>
    <x v="3"/>
    <x v="1269"/>
    <s v="รพ.หนองนาคำ"/>
    <x v="0"/>
    <n v="74"/>
    <n v="74"/>
    <n v="0"/>
    <m/>
  </r>
  <r>
    <x v="3"/>
    <x v="1270"/>
    <s v="รพ.เวียงเก่า"/>
    <x v="0"/>
    <n v="65"/>
    <n v="64"/>
    <n v="0"/>
    <m/>
  </r>
  <r>
    <x v="3"/>
    <x v="1271"/>
    <s v="รพ.โคกโพธิ์ไชย"/>
    <x v="0"/>
    <n v="61"/>
    <n v="59"/>
    <n v="0"/>
    <m/>
  </r>
  <r>
    <x v="3"/>
    <x v="1272"/>
    <s v="รพ.โนนศิลา"/>
    <x v="0"/>
    <n v="88"/>
    <n v="88"/>
    <n v="0"/>
    <m/>
  </r>
  <r>
    <x v="3"/>
    <x v="1273"/>
    <s v="รพ.เกาะพีพี"/>
    <x v="0"/>
    <n v="11"/>
    <n v="11"/>
    <n v="0"/>
    <m/>
  </r>
  <r>
    <x v="3"/>
    <x v="1301"/>
    <s v="รพ.สมเด็จพระปิ่นเกล้า"/>
    <x v="0"/>
    <n v="47"/>
    <n v="40"/>
    <n v="0"/>
    <m/>
  </r>
  <r>
    <x v="3"/>
    <x v="1301"/>
    <s v="รพ.สมเด็จพระปิ่นเกล้า"/>
    <x v="1"/>
    <n v="54"/>
    <n v="54"/>
    <n v="13778.1"/>
    <m/>
  </r>
  <r>
    <x v="4"/>
    <x v="1"/>
    <s v="ศูนย์การแพทย์และฟื้นฟูบึงยี่โถ"/>
    <x v="0"/>
    <n v="9"/>
    <n v="9"/>
    <n v="0"/>
    <m/>
  </r>
  <r>
    <x v="4"/>
    <x v="2"/>
    <s v="รพ.ซับใหญ่"/>
    <x v="0"/>
    <n v="145"/>
    <n v="128"/>
    <n v="0"/>
    <m/>
  </r>
  <r>
    <x v="4"/>
    <x v="3"/>
    <s v="รพ.พระนครศรีอยุธยา"/>
    <x v="0"/>
    <n v="19"/>
    <n v="19"/>
    <n v="0"/>
    <m/>
  </r>
  <r>
    <x v="4"/>
    <x v="4"/>
    <s v="รพ.สระบุรี"/>
    <x v="0"/>
    <n v="1160"/>
    <n v="770"/>
    <n v="0"/>
    <m/>
  </r>
  <r>
    <x v="4"/>
    <x v="5"/>
    <s v="รพ.ชลบุรี"/>
    <x v="0"/>
    <n v="292"/>
    <n v="246"/>
    <n v="0"/>
    <m/>
  </r>
  <r>
    <x v="4"/>
    <x v="6"/>
    <s v="รพ.ระยอง"/>
    <x v="0"/>
    <n v="390"/>
    <n v="382"/>
    <n v="0"/>
    <m/>
  </r>
  <r>
    <x v="4"/>
    <x v="7"/>
    <s v="รพ.พระปกเกล้า"/>
    <x v="0"/>
    <n v="13"/>
    <n v="13"/>
    <n v="0"/>
    <m/>
  </r>
  <r>
    <x v="4"/>
    <x v="8"/>
    <s v="รพ.เจ้าพระยาอภัยภูเบศร"/>
    <x v="0"/>
    <n v="540"/>
    <n v="407"/>
    <n v="0"/>
    <m/>
  </r>
  <r>
    <x v="4"/>
    <x v="9"/>
    <s v="รพ.มหาราชนครราชสีมา"/>
    <x v="0"/>
    <n v="211"/>
    <n v="211"/>
    <n v="0"/>
    <m/>
  </r>
  <r>
    <x v="4"/>
    <x v="10"/>
    <s v="รพ.บุรีรัมย์"/>
    <x v="0"/>
    <n v="1283"/>
    <n v="1121"/>
    <n v="0"/>
    <m/>
  </r>
  <r>
    <x v="4"/>
    <x v="11"/>
    <s v="รพ.สุรินทร์"/>
    <x v="0"/>
    <n v="1588"/>
    <n v="1210"/>
    <n v="0"/>
    <m/>
  </r>
  <r>
    <x v="4"/>
    <x v="12"/>
    <s v="รพ.สรรพสิทธิประสงค์"/>
    <x v="0"/>
    <n v="185"/>
    <n v="179"/>
    <n v="0"/>
    <m/>
  </r>
  <r>
    <x v="4"/>
    <x v="13"/>
    <s v="รพ.ขอนแก่น"/>
    <x v="0"/>
    <n v="145"/>
    <n v="141"/>
    <n v="0"/>
    <m/>
  </r>
  <r>
    <x v="4"/>
    <x v="14"/>
    <s v="รพ.อุดรธานี"/>
    <x v="0"/>
    <n v="2836"/>
    <n v="1825"/>
    <n v="0"/>
    <m/>
  </r>
  <r>
    <x v="4"/>
    <x v="15"/>
    <s v="รพ.ลำปาง"/>
    <x v="0"/>
    <n v="417"/>
    <n v="414"/>
    <n v="0"/>
    <m/>
  </r>
  <r>
    <x v="4"/>
    <x v="16"/>
    <s v="รพ.อุตรดิตถ์"/>
    <x v="0"/>
    <n v="511"/>
    <n v="493"/>
    <n v="0"/>
    <m/>
  </r>
  <r>
    <x v="4"/>
    <x v="17"/>
    <s v="รพ.เชียงรายประชานุเคราะห์"/>
    <x v="0"/>
    <n v="97"/>
    <n v="97"/>
    <n v="0"/>
    <m/>
  </r>
  <r>
    <x v="4"/>
    <x v="18"/>
    <s v="รพ.สวรรค์ประชารักษ์"/>
    <x v="0"/>
    <n v="288"/>
    <n v="287"/>
    <n v="0"/>
    <m/>
  </r>
  <r>
    <x v="4"/>
    <x v="19"/>
    <s v="รพ.พุทธชินราช"/>
    <x v="0"/>
    <n v="81"/>
    <n v="75"/>
    <n v="0"/>
    <m/>
  </r>
  <r>
    <x v="4"/>
    <x v="20"/>
    <s v="รพ.ราชบุรี"/>
    <x v="0"/>
    <n v="613"/>
    <n v="602"/>
    <n v="0"/>
    <m/>
  </r>
  <r>
    <x v="4"/>
    <x v="21"/>
    <s v="รพ.เจ้าพระยายมราช"/>
    <x v="0"/>
    <n v="476"/>
    <n v="472"/>
    <n v="0"/>
    <m/>
  </r>
  <r>
    <x v="4"/>
    <x v="22"/>
    <s v="รพ.นครปฐม"/>
    <x v="0"/>
    <n v="532"/>
    <n v="526"/>
    <n v="0"/>
    <m/>
  </r>
  <r>
    <x v="4"/>
    <x v="23"/>
    <s v="รพ.มหาราชนครศรีธรรมราช"/>
    <x v="0"/>
    <n v="325"/>
    <n v="310"/>
    <n v="0"/>
    <m/>
  </r>
  <r>
    <x v="4"/>
    <x v="24"/>
    <s v="รพ.สุราษฎร์ธานี"/>
    <x v="0"/>
    <n v="531"/>
    <n v="411"/>
    <n v="0"/>
    <m/>
  </r>
  <r>
    <x v="4"/>
    <x v="25"/>
    <s v="รพ.หาดใหญ่"/>
    <x v="0"/>
    <n v="685"/>
    <n v="681"/>
    <n v="0"/>
    <m/>
  </r>
  <r>
    <x v="4"/>
    <x v="26"/>
    <s v="รพ.ตรัง"/>
    <x v="0"/>
    <n v="205"/>
    <n v="205"/>
    <n v="0"/>
    <m/>
  </r>
  <r>
    <x v="4"/>
    <x v="27"/>
    <s v="รพ.ยะลา"/>
    <x v="0"/>
    <n v="318"/>
    <n v="314"/>
    <n v="0"/>
    <m/>
  </r>
  <r>
    <x v="4"/>
    <x v="28"/>
    <s v="รพ.สมุทรปราการ"/>
    <x v="0"/>
    <n v="559"/>
    <n v="548"/>
    <n v="0"/>
    <m/>
  </r>
  <r>
    <x v="4"/>
    <x v="29"/>
    <s v="รพ.พระนั่งเกล้า"/>
    <x v="0"/>
    <n v="944"/>
    <n v="924"/>
    <n v="0"/>
    <m/>
  </r>
  <r>
    <x v="4"/>
    <x v="32"/>
    <s v="รพ.อ่างทอง"/>
    <x v="0"/>
    <n v="174"/>
    <n v="174"/>
    <n v="0"/>
    <m/>
  </r>
  <r>
    <x v="4"/>
    <x v="33"/>
    <s v="รพ.พระนารายณ์มหาราช"/>
    <x v="0"/>
    <n v="265"/>
    <n v="263"/>
    <n v="0"/>
    <m/>
  </r>
  <r>
    <x v="4"/>
    <x v="34"/>
    <s v="รพ.บ้านหมี่"/>
    <x v="0"/>
    <n v="29"/>
    <n v="29"/>
    <n v="0"/>
    <m/>
  </r>
  <r>
    <x v="4"/>
    <x v="35"/>
    <s v="รพ.สิงห์บุรี"/>
    <x v="0"/>
    <n v="835"/>
    <n v="826"/>
    <n v="0"/>
    <m/>
  </r>
  <r>
    <x v="4"/>
    <x v="36"/>
    <s v="รพ.อินทร์บุรี"/>
    <x v="0"/>
    <n v="144"/>
    <n v="141"/>
    <n v="0"/>
    <m/>
  </r>
  <r>
    <x v="4"/>
    <x v="37"/>
    <s v="รพ.ชัยนาทนเรนทร"/>
    <x v="0"/>
    <n v="3"/>
    <n v="3"/>
    <n v="0"/>
    <m/>
  </r>
  <r>
    <x v="4"/>
    <x v="38"/>
    <s v="รพ.พระพุทธบาท"/>
    <x v="0"/>
    <n v="457"/>
    <n v="319"/>
    <n v="0"/>
    <m/>
  </r>
  <r>
    <x v="4"/>
    <x v="40"/>
    <s v="รพ.พุทธโสธร"/>
    <x v="0"/>
    <n v="722"/>
    <n v="524"/>
    <n v="0"/>
    <m/>
  </r>
  <r>
    <x v="4"/>
    <x v="41"/>
    <s v="รพ.นครนายก"/>
    <x v="0"/>
    <n v="327"/>
    <n v="322"/>
    <n v="0"/>
    <m/>
  </r>
  <r>
    <x v="4"/>
    <x v="42"/>
    <s v="รพร.สระแก้ว"/>
    <x v="0"/>
    <n v="848"/>
    <n v="572"/>
    <n v="0"/>
    <m/>
  </r>
  <r>
    <x v="4"/>
    <x v="43"/>
    <s v="รพ.ศรีสะเกษ"/>
    <x v="0"/>
    <n v="654"/>
    <n v="646"/>
    <n v="0"/>
    <m/>
  </r>
  <r>
    <x v="4"/>
    <x v="44"/>
    <s v="รพ.ยโสธร"/>
    <x v="0"/>
    <n v="487"/>
    <n v="474"/>
    <n v="0"/>
    <m/>
  </r>
  <r>
    <x v="4"/>
    <x v="45"/>
    <s v="รพ.ชัยภูมิ"/>
    <x v="0"/>
    <n v="434"/>
    <n v="432"/>
    <n v="0"/>
    <m/>
  </r>
  <r>
    <x v="4"/>
    <x v="1285"/>
    <s v="รพ.อำนาจเจริญ"/>
    <x v="0"/>
    <n v="2817"/>
    <n v="2787"/>
    <n v="0"/>
    <m/>
  </r>
  <r>
    <x v="4"/>
    <x v="1285"/>
    <s v="รพ.อำนาจเจริญ"/>
    <x v="1"/>
    <n v="1028"/>
    <n v="1023"/>
    <n v="261018.45"/>
    <m/>
  </r>
  <r>
    <x v="4"/>
    <x v="46"/>
    <s v="รพ.หนองบัวลำภู"/>
    <x v="0"/>
    <n v="683"/>
    <n v="513"/>
    <n v="0"/>
    <m/>
  </r>
  <r>
    <x v="4"/>
    <x v="47"/>
    <s v="รพ.เลย"/>
    <x v="0"/>
    <n v="6"/>
    <n v="6"/>
    <n v="0"/>
    <m/>
  </r>
  <r>
    <x v="4"/>
    <x v="48"/>
    <s v="รพ.หนองคาย"/>
    <x v="0"/>
    <n v="1234"/>
    <n v="974"/>
    <n v="0"/>
    <m/>
  </r>
  <r>
    <x v="4"/>
    <x v="49"/>
    <s v="รพ.มหาสารคาม"/>
    <x v="0"/>
    <n v="49"/>
    <n v="42"/>
    <n v="0"/>
    <m/>
  </r>
  <r>
    <x v="4"/>
    <x v="50"/>
    <s v="รพ.ร้อยเอ็ด"/>
    <x v="0"/>
    <n v="108"/>
    <n v="108"/>
    <n v="0"/>
    <m/>
  </r>
  <r>
    <x v="4"/>
    <x v="51"/>
    <s v="รพ.กาฬสินธุ์"/>
    <x v="0"/>
    <n v="614"/>
    <n v="598"/>
    <n v="0"/>
    <m/>
  </r>
  <r>
    <x v="4"/>
    <x v="52"/>
    <s v="รพ.สกลนคร"/>
    <x v="0"/>
    <n v="160"/>
    <n v="153"/>
    <n v="0"/>
    <m/>
  </r>
  <r>
    <x v="4"/>
    <x v="53"/>
    <s v="รพ.นครพนม"/>
    <x v="0"/>
    <n v="640"/>
    <n v="504"/>
    <n v="0"/>
    <m/>
  </r>
  <r>
    <x v="4"/>
    <x v="54"/>
    <s v="รพ.มุกดาหาร"/>
    <x v="0"/>
    <n v="407"/>
    <n v="398"/>
    <n v="0"/>
    <m/>
  </r>
  <r>
    <x v="4"/>
    <x v="55"/>
    <s v="รพ.นครพิงค์"/>
    <x v="0"/>
    <n v="206"/>
    <n v="204"/>
    <n v="0"/>
    <m/>
  </r>
  <r>
    <x v="4"/>
    <x v="56"/>
    <s v="รพ.ลำพูน"/>
    <x v="0"/>
    <n v="185"/>
    <n v="184"/>
    <n v="0"/>
    <m/>
  </r>
  <r>
    <x v="4"/>
    <x v="57"/>
    <s v="รพ.แพร่"/>
    <x v="0"/>
    <n v="113"/>
    <n v="110"/>
    <n v="0"/>
    <m/>
  </r>
  <r>
    <x v="4"/>
    <x v="58"/>
    <s v="รพ.น่าน"/>
    <x v="0"/>
    <n v="171"/>
    <n v="170"/>
    <n v="0"/>
    <m/>
  </r>
  <r>
    <x v="4"/>
    <x v="59"/>
    <s v="รพ.พะเยา"/>
    <x v="0"/>
    <n v="156"/>
    <n v="155"/>
    <n v="0"/>
    <m/>
  </r>
  <r>
    <x v="4"/>
    <x v="60"/>
    <s v="รพ.เชียงคำ"/>
    <x v="0"/>
    <n v="160"/>
    <n v="160"/>
    <n v="0"/>
    <m/>
  </r>
  <r>
    <x v="4"/>
    <x v="61"/>
    <s v="รพ.ศรีสังวาลย์"/>
    <x v="0"/>
    <n v="33"/>
    <n v="33"/>
    <n v="0"/>
    <m/>
  </r>
  <r>
    <x v="4"/>
    <x v="62"/>
    <s v="รพ.อุทัยธานี"/>
    <x v="0"/>
    <n v="199"/>
    <n v="197"/>
    <n v="0"/>
    <m/>
  </r>
  <r>
    <x v="4"/>
    <x v="63"/>
    <s v="รพ.กำแพงเพชร"/>
    <x v="0"/>
    <n v="65"/>
    <n v="60"/>
    <n v="0"/>
    <m/>
  </r>
  <r>
    <x v="4"/>
    <x v="64"/>
    <s v="รพ.สมเด็จพระเจ้าตากสินมหาราช"/>
    <x v="0"/>
    <n v="422"/>
    <n v="419"/>
    <n v="0"/>
    <m/>
  </r>
  <r>
    <x v="4"/>
    <x v="65"/>
    <s v="รพ.แม่สอด"/>
    <x v="0"/>
    <n v="559"/>
    <n v="387"/>
    <n v="0"/>
    <m/>
  </r>
  <r>
    <x v="4"/>
    <x v="66"/>
    <s v="รพ.สุโขทัย"/>
    <x v="0"/>
    <n v="620"/>
    <n v="603"/>
    <n v="0"/>
    <m/>
  </r>
  <r>
    <x v="4"/>
    <x v="67"/>
    <s v="รพ.ศรีสังวรสุโขทัย"/>
    <x v="0"/>
    <n v="228"/>
    <n v="227"/>
    <n v="0"/>
    <m/>
  </r>
  <r>
    <x v="4"/>
    <x v="68"/>
    <s v="รพ.พิจิตร"/>
    <x v="0"/>
    <n v="415"/>
    <n v="414"/>
    <n v="0"/>
    <m/>
  </r>
  <r>
    <x v="4"/>
    <x v="69"/>
    <s v="รพ.เพชรบูรณ์"/>
    <x v="0"/>
    <n v="945"/>
    <n v="682"/>
    <n v="0"/>
    <m/>
  </r>
  <r>
    <x v="4"/>
    <x v="70"/>
    <s v="รพ.ดำเนินสะดวก"/>
    <x v="0"/>
    <n v="452"/>
    <n v="436"/>
    <n v="0"/>
    <m/>
  </r>
  <r>
    <x v="4"/>
    <x v="71"/>
    <s v="รพ.บ้านโป่ง"/>
    <x v="0"/>
    <n v="306"/>
    <n v="305"/>
    <n v="0"/>
    <m/>
  </r>
  <r>
    <x v="4"/>
    <x v="72"/>
    <s v="รพ.โพธาราม"/>
    <x v="0"/>
    <n v="230"/>
    <n v="229"/>
    <n v="0"/>
    <m/>
  </r>
  <r>
    <x v="4"/>
    <x v="74"/>
    <s v="รพ.มะการักษ์"/>
    <x v="0"/>
    <n v="607"/>
    <n v="593"/>
    <n v="0"/>
    <m/>
  </r>
  <r>
    <x v="4"/>
    <x v="75"/>
    <s v="รพ.สมเด็จพระสังฆราชองค์ที่17"/>
    <x v="0"/>
    <n v="678"/>
    <n v="500"/>
    <n v="0"/>
    <m/>
  </r>
  <r>
    <x v="4"/>
    <x v="76"/>
    <s v="รพ.สมุทรสาคร"/>
    <x v="0"/>
    <n v="641"/>
    <n v="618"/>
    <n v="0"/>
    <m/>
  </r>
  <r>
    <x v="4"/>
    <x v="77"/>
    <s v="รพ.สมเด็จพระพุทธเลิศหล้า"/>
    <x v="0"/>
    <n v="36"/>
    <n v="30"/>
    <n v="0"/>
    <m/>
  </r>
  <r>
    <x v="4"/>
    <x v="77"/>
    <s v="รพ.สมเด็จพระพุทธเลิศหล้า"/>
    <x v="1"/>
    <n v="740"/>
    <n v="485"/>
    <n v="123747.75"/>
    <m/>
  </r>
  <r>
    <x v="4"/>
    <x v="78"/>
    <s v="รพ.พระจอมเกล้า"/>
    <x v="0"/>
    <n v="484"/>
    <n v="479"/>
    <n v="0"/>
    <m/>
  </r>
  <r>
    <x v="4"/>
    <x v="79"/>
    <s v="รพ.ประจวบคีรีขันธ์"/>
    <x v="0"/>
    <n v="192"/>
    <n v="189"/>
    <n v="0"/>
    <m/>
  </r>
  <r>
    <x v="4"/>
    <x v="80"/>
    <s v="รพ.กระบี่"/>
    <x v="0"/>
    <n v="22"/>
    <n v="22"/>
    <n v="0"/>
    <m/>
  </r>
  <r>
    <x v="4"/>
    <x v="81"/>
    <s v="รพ.พังงา"/>
    <x v="0"/>
    <n v="103"/>
    <n v="102"/>
    <n v="0"/>
    <m/>
  </r>
  <r>
    <x v="4"/>
    <x v="82"/>
    <s v="รพ.ตะกั่วป่า"/>
    <x v="0"/>
    <n v="7"/>
    <n v="7"/>
    <n v="0"/>
    <m/>
  </r>
  <r>
    <x v="4"/>
    <x v="83"/>
    <s v="รพ.วชิระภูเก็ต"/>
    <x v="0"/>
    <n v="363"/>
    <n v="339"/>
    <n v="0"/>
    <m/>
  </r>
  <r>
    <x v="4"/>
    <x v="84"/>
    <s v="รพ.เกาะสมุย"/>
    <x v="0"/>
    <n v="203"/>
    <n v="200"/>
    <n v="0"/>
    <m/>
  </r>
  <r>
    <x v="4"/>
    <x v="85"/>
    <s v="รพ.ระนอง"/>
    <x v="0"/>
    <n v="331"/>
    <n v="328"/>
    <n v="0"/>
    <m/>
  </r>
  <r>
    <x v="4"/>
    <x v="87"/>
    <s v="รพ.สงขลา"/>
    <x v="0"/>
    <n v="640"/>
    <n v="622"/>
    <n v="0"/>
    <m/>
  </r>
  <r>
    <x v="4"/>
    <x v="88"/>
    <s v="รพ.สตูล"/>
    <x v="0"/>
    <n v="108"/>
    <n v="107"/>
    <n v="0"/>
    <m/>
  </r>
  <r>
    <x v="4"/>
    <x v="89"/>
    <s v="รพ.พัทลุง"/>
    <x v="0"/>
    <n v="156"/>
    <n v="156"/>
    <n v="0"/>
    <m/>
  </r>
  <r>
    <x v="4"/>
    <x v="90"/>
    <s v="รพ.ปัตตานี"/>
    <x v="0"/>
    <n v="405"/>
    <n v="284"/>
    <n v="0"/>
    <m/>
  </r>
  <r>
    <x v="4"/>
    <x v="91"/>
    <s v="รพ.เบตง"/>
    <x v="0"/>
    <n v="156"/>
    <n v="156"/>
    <n v="0"/>
    <m/>
  </r>
  <r>
    <x v="4"/>
    <x v="92"/>
    <s v="รพ.นราธิวาสราชนครินทร์"/>
    <x v="0"/>
    <n v="225"/>
    <n v="223"/>
    <n v="0"/>
    <m/>
  </r>
  <r>
    <x v="4"/>
    <x v="93"/>
    <s v="รพ.สุไหงโก-ลก"/>
    <x v="0"/>
    <n v="43"/>
    <n v="43"/>
    <n v="0"/>
    <m/>
  </r>
  <r>
    <x v="4"/>
    <x v="94"/>
    <s v="รพ.บางบ่อ"/>
    <x v="0"/>
    <n v="279"/>
    <n v="277"/>
    <n v="0"/>
    <m/>
  </r>
  <r>
    <x v="4"/>
    <x v="95"/>
    <s v="รพ.บางพลี"/>
    <x v="0"/>
    <n v="638"/>
    <n v="233"/>
    <n v="0"/>
    <m/>
  </r>
  <r>
    <x v="4"/>
    <x v="96"/>
    <s v="รพ.บางจาก"/>
    <x v="0"/>
    <n v="21"/>
    <n v="21"/>
    <n v="0"/>
    <m/>
  </r>
  <r>
    <x v="4"/>
    <x v="97"/>
    <s v="รพ.พระสมุทรเจดีย์"/>
    <x v="0"/>
    <n v="228"/>
    <n v="224"/>
    <n v="0"/>
    <m/>
  </r>
  <r>
    <x v="4"/>
    <x v="98"/>
    <s v="รพ.บางกรวย"/>
    <x v="0"/>
    <n v="191"/>
    <n v="191"/>
    <n v="0"/>
    <m/>
  </r>
  <r>
    <x v="4"/>
    <x v="99"/>
    <s v="รพ.บางใหญ่"/>
    <x v="0"/>
    <n v="361"/>
    <n v="361"/>
    <n v="0"/>
    <m/>
  </r>
  <r>
    <x v="4"/>
    <x v="99"/>
    <s v="รพ.บางใหญ่"/>
    <x v="1"/>
    <n v="4"/>
    <n v="4"/>
    <n v="1020.6"/>
    <m/>
  </r>
  <r>
    <x v="4"/>
    <x v="100"/>
    <s v="รพ.บางบัวทอง"/>
    <x v="0"/>
    <n v="95"/>
    <n v="93"/>
    <n v="0"/>
    <m/>
  </r>
  <r>
    <x v="4"/>
    <x v="101"/>
    <s v="รพ.ไทรน้อย"/>
    <x v="0"/>
    <n v="52"/>
    <n v="52"/>
    <n v="0"/>
    <m/>
  </r>
  <r>
    <x v="4"/>
    <x v="102"/>
    <s v="รพ.ปากเกร็ด"/>
    <x v="0"/>
    <n v="1"/>
    <n v="1"/>
    <n v="0"/>
    <m/>
  </r>
  <r>
    <x v="4"/>
    <x v="104"/>
    <s v="รพ.ธัญบุรี"/>
    <x v="0"/>
    <n v="47"/>
    <n v="46"/>
    <n v="0"/>
    <m/>
  </r>
  <r>
    <x v="4"/>
    <x v="105"/>
    <s v="รพ.ประชาธิปัตย์"/>
    <x v="0"/>
    <n v="127"/>
    <n v="126"/>
    <n v="0"/>
    <m/>
  </r>
  <r>
    <x v="4"/>
    <x v="106"/>
    <s v="รพ.หนองเสือ"/>
    <x v="0"/>
    <n v="74"/>
    <n v="74"/>
    <n v="0"/>
    <m/>
  </r>
  <r>
    <x v="4"/>
    <x v="107"/>
    <s v="รพ.ลาดหลุมแก้ว"/>
    <x v="0"/>
    <n v="157"/>
    <n v="154"/>
    <n v="0"/>
    <m/>
  </r>
  <r>
    <x v="4"/>
    <x v="108"/>
    <s v="รพ.ลำลูกกา"/>
    <x v="0"/>
    <n v="201"/>
    <n v="190"/>
    <n v="0"/>
    <m/>
  </r>
  <r>
    <x v="4"/>
    <x v="109"/>
    <s v="รพ.สามโคก"/>
    <x v="0"/>
    <n v="125"/>
    <n v="92"/>
    <n v="0"/>
    <m/>
  </r>
  <r>
    <x v="4"/>
    <x v="110"/>
    <s v="รพ.ท่าเรือ"/>
    <x v="0"/>
    <n v="144"/>
    <n v="144"/>
    <n v="0"/>
    <m/>
  </r>
  <r>
    <x v="4"/>
    <x v="111"/>
    <s v="รพ.สมเด็จพระสังฆราชเจ้า กรมหลวงชินวราลงกรณ (วาสนมหาเถร)"/>
    <x v="0"/>
    <n v="130"/>
    <n v="126"/>
    <n v="0"/>
    <m/>
  </r>
  <r>
    <x v="4"/>
    <x v="112"/>
    <s v="รพ.บางไทร"/>
    <x v="0"/>
    <n v="110"/>
    <n v="110"/>
    <n v="0"/>
    <m/>
  </r>
  <r>
    <x v="4"/>
    <x v="113"/>
    <s v="รพ.บางบาล"/>
    <x v="0"/>
    <n v="164"/>
    <n v="160"/>
    <n v="0"/>
    <m/>
  </r>
  <r>
    <x v="4"/>
    <x v="114"/>
    <s v="รพ.บางปะอิน"/>
    <x v="0"/>
    <n v="209"/>
    <n v="206"/>
    <n v="0"/>
    <m/>
  </r>
  <r>
    <x v="4"/>
    <x v="115"/>
    <s v="รพ.บางปะหัน"/>
    <x v="0"/>
    <n v="14"/>
    <n v="13"/>
    <n v="0"/>
    <m/>
  </r>
  <r>
    <x v="4"/>
    <x v="116"/>
    <s v="รพ.ผักไห่"/>
    <x v="0"/>
    <n v="68"/>
    <n v="68"/>
    <n v="0"/>
    <m/>
  </r>
  <r>
    <x v="4"/>
    <x v="117"/>
    <s v="รพ.ภาชี"/>
    <x v="0"/>
    <n v="110"/>
    <n v="109"/>
    <n v="0"/>
    <m/>
  </r>
  <r>
    <x v="4"/>
    <x v="118"/>
    <s v="รพ.ลาดบัวหลวง"/>
    <x v="0"/>
    <n v="52"/>
    <n v="52"/>
    <n v="0"/>
    <m/>
  </r>
  <r>
    <x v="4"/>
    <x v="119"/>
    <s v="รพ.วังน้อย"/>
    <x v="0"/>
    <n v="169"/>
    <n v="169"/>
    <n v="0"/>
    <m/>
  </r>
  <r>
    <x v="4"/>
    <x v="121"/>
    <s v="รพ.อุทัย"/>
    <x v="0"/>
    <n v="123"/>
    <n v="114"/>
    <n v="0"/>
    <m/>
  </r>
  <r>
    <x v="4"/>
    <x v="122"/>
    <s v="รพ.มหาราช"/>
    <x v="0"/>
    <n v="15"/>
    <n v="15"/>
    <n v="0"/>
    <m/>
  </r>
  <r>
    <x v="4"/>
    <x v="123"/>
    <s v="รพ.บ้านแพรก"/>
    <x v="0"/>
    <n v="59"/>
    <n v="58"/>
    <n v="0"/>
    <m/>
  </r>
  <r>
    <x v="4"/>
    <x v="124"/>
    <s v="รพ.ไชโย"/>
    <x v="0"/>
    <n v="124"/>
    <n v="122"/>
    <n v="0"/>
    <m/>
  </r>
  <r>
    <x v="4"/>
    <x v="125"/>
    <s v="รพ.ป่าโมก"/>
    <x v="0"/>
    <n v="105"/>
    <n v="105"/>
    <n v="0"/>
    <m/>
  </r>
  <r>
    <x v="4"/>
    <x v="126"/>
    <s v="รพ.โพธิ์ทอง"/>
    <x v="0"/>
    <n v="272"/>
    <n v="215"/>
    <n v="0"/>
    <m/>
  </r>
  <r>
    <x v="4"/>
    <x v="127"/>
    <s v="รพ.แสวงหา"/>
    <x v="0"/>
    <n v="243"/>
    <n v="238"/>
    <n v="0"/>
    <m/>
  </r>
  <r>
    <x v="4"/>
    <x v="128"/>
    <s v="รพ.วิเศษชัยชาญ"/>
    <x v="0"/>
    <n v="253"/>
    <n v="253"/>
    <n v="0"/>
    <m/>
  </r>
  <r>
    <x v="4"/>
    <x v="128"/>
    <s v="รพ.วิเศษชัยชาญ"/>
    <x v="1"/>
    <n v="1321"/>
    <n v="1308"/>
    <n v="333736.2"/>
    <m/>
  </r>
  <r>
    <x v="4"/>
    <x v="129"/>
    <s v="รพ.สามโก้"/>
    <x v="0"/>
    <n v="144"/>
    <n v="141"/>
    <n v="0"/>
    <m/>
  </r>
  <r>
    <x v="4"/>
    <x v="130"/>
    <s v="รพ.พัฒนานิคม"/>
    <x v="0"/>
    <n v="319"/>
    <n v="306"/>
    <n v="0"/>
    <m/>
  </r>
  <r>
    <x v="4"/>
    <x v="131"/>
    <s v="รพ.โคกสำโรง"/>
    <x v="0"/>
    <n v="210"/>
    <n v="206"/>
    <n v="0"/>
    <m/>
  </r>
  <r>
    <x v="4"/>
    <x v="132"/>
    <s v="รพ.ชัยบาดาล"/>
    <x v="0"/>
    <n v="332"/>
    <n v="329"/>
    <n v="0"/>
    <m/>
  </r>
  <r>
    <x v="4"/>
    <x v="133"/>
    <s v="รพ.ท่าวุ้ง"/>
    <x v="0"/>
    <n v="140"/>
    <n v="140"/>
    <n v="0"/>
    <m/>
  </r>
  <r>
    <x v="4"/>
    <x v="134"/>
    <s v="รพ.ท่าหลวง"/>
    <x v="0"/>
    <n v="168"/>
    <n v="168"/>
    <n v="0"/>
    <m/>
  </r>
  <r>
    <x v="4"/>
    <x v="135"/>
    <s v="รพ.สระโบสถ์"/>
    <x v="0"/>
    <n v="59"/>
    <n v="59"/>
    <n v="0"/>
    <m/>
  </r>
  <r>
    <x v="4"/>
    <x v="136"/>
    <s v="รพ.โคกเจริญ"/>
    <x v="0"/>
    <n v="119"/>
    <n v="119"/>
    <n v="0"/>
    <m/>
  </r>
  <r>
    <x v="4"/>
    <x v="137"/>
    <s v="รพ.ลำสนธิ"/>
    <x v="0"/>
    <n v="136"/>
    <n v="131"/>
    <n v="0"/>
    <m/>
  </r>
  <r>
    <x v="4"/>
    <x v="138"/>
    <s v="รพ.หนองม่วง"/>
    <x v="0"/>
    <n v="94"/>
    <n v="93"/>
    <n v="0"/>
    <m/>
  </r>
  <r>
    <x v="4"/>
    <x v="139"/>
    <s v="รพ.บางระจัน"/>
    <x v="0"/>
    <n v="61"/>
    <n v="61"/>
    <n v="0"/>
    <m/>
  </r>
  <r>
    <x v="4"/>
    <x v="140"/>
    <s v="รพ.ค่ายบางระจัน"/>
    <x v="0"/>
    <n v="134"/>
    <n v="134"/>
    <n v="0"/>
    <m/>
  </r>
  <r>
    <x v="4"/>
    <x v="142"/>
    <s v="รพ.ท่าช้าง"/>
    <x v="0"/>
    <n v="50"/>
    <n v="50"/>
    <n v="0"/>
    <m/>
  </r>
  <r>
    <x v="4"/>
    <x v="143"/>
    <s v="รพ.มโนรมย์"/>
    <x v="0"/>
    <n v="9"/>
    <n v="7"/>
    <n v="0"/>
    <m/>
  </r>
  <r>
    <x v="4"/>
    <x v="144"/>
    <s v="รพ.วัดสิงห์"/>
    <x v="0"/>
    <n v="115"/>
    <n v="115"/>
    <n v="0"/>
    <m/>
  </r>
  <r>
    <x v="4"/>
    <x v="145"/>
    <s v="รพ.สรรพยา"/>
    <x v="0"/>
    <n v="245"/>
    <n v="241"/>
    <n v="0"/>
    <m/>
  </r>
  <r>
    <x v="4"/>
    <x v="146"/>
    <s v="รพ.สรรคบุรี"/>
    <x v="0"/>
    <n v="9"/>
    <n v="9"/>
    <n v="0"/>
    <m/>
  </r>
  <r>
    <x v="4"/>
    <x v="147"/>
    <s v="รพ.หันคา"/>
    <x v="0"/>
    <n v="209"/>
    <n v="206"/>
    <n v="0"/>
    <m/>
  </r>
  <r>
    <x v="4"/>
    <x v="148"/>
    <s v="รพ.แก่งคอย"/>
    <x v="0"/>
    <n v="463"/>
    <n v="401"/>
    <n v="0"/>
    <m/>
  </r>
  <r>
    <x v="4"/>
    <x v="149"/>
    <s v="รพ.หนองแค"/>
    <x v="0"/>
    <n v="185"/>
    <n v="185"/>
    <n v="0"/>
    <m/>
  </r>
  <r>
    <x v="4"/>
    <x v="150"/>
    <s v="รพ.วิหารแดง"/>
    <x v="0"/>
    <n v="7"/>
    <n v="7"/>
    <n v="0"/>
    <m/>
  </r>
  <r>
    <x v="4"/>
    <x v="151"/>
    <s v="รพ.หนองแซง"/>
    <x v="0"/>
    <n v="25"/>
    <n v="25"/>
    <n v="0"/>
    <m/>
  </r>
  <r>
    <x v="4"/>
    <x v="152"/>
    <s v="รพ.บ้านหมอ"/>
    <x v="0"/>
    <n v="76"/>
    <n v="76"/>
    <n v="0"/>
    <m/>
  </r>
  <r>
    <x v="4"/>
    <x v="153"/>
    <s v="รพ.ดอนพุด"/>
    <x v="0"/>
    <n v="1"/>
    <n v="1"/>
    <n v="0"/>
    <m/>
  </r>
  <r>
    <x v="4"/>
    <x v="154"/>
    <s v="รพ.หนองโดน"/>
    <x v="0"/>
    <n v="44"/>
    <n v="44"/>
    <n v="0"/>
    <m/>
  </r>
  <r>
    <x v="4"/>
    <x v="155"/>
    <s v="รพ.เสาไห้เฉลิมพระเกียรติ80พรรษา"/>
    <x v="0"/>
    <n v="115"/>
    <n v="115"/>
    <n v="0"/>
    <m/>
  </r>
  <r>
    <x v="4"/>
    <x v="156"/>
    <s v="รพ.มวกเหล็ก"/>
    <x v="0"/>
    <n v="234"/>
    <n v="204"/>
    <n v="0"/>
    <m/>
  </r>
  <r>
    <x v="4"/>
    <x v="157"/>
    <s v="รพ.วังม่วงสัทธรรม"/>
    <x v="0"/>
    <n v="16"/>
    <n v="13"/>
    <n v="0"/>
    <m/>
  </r>
  <r>
    <x v="4"/>
    <x v="158"/>
    <s v="รพ.บ้านบึง"/>
    <x v="0"/>
    <n v="419"/>
    <n v="418"/>
    <n v="0"/>
    <m/>
  </r>
  <r>
    <x v="4"/>
    <x v="159"/>
    <s v="รพ.หนองใหญ่"/>
    <x v="0"/>
    <n v="129"/>
    <n v="124"/>
    <n v="0"/>
    <m/>
  </r>
  <r>
    <x v="4"/>
    <x v="160"/>
    <s v="รพ.บางละมุง"/>
    <x v="0"/>
    <n v="793"/>
    <n v="776"/>
    <n v="0"/>
    <m/>
  </r>
  <r>
    <x v="4"/>
    <x v="161"/>
    <s v="รพ.วัดญาณสังวราราม"/>
    <x v="0"/>
    <n v="350"/>
    <n v="245"/>
    <n v="0"/>
    <m/>
  </r>
  <r>
    <x v="4"/>
    <x v="162"/>
    <s v="รพ.พานทอง"/>
    <x v="0"/>
    <n v="378"/>
    <n v="371"/>
    <n v="0"/>
    <m/>
  </r>
  <r>
    <x v="4"/>
    <x v="163"/>
    <s v="รพ.พนัสนิคม"/>
    <x v="0"/>
    <n v="726"/>
    <n v="719"/>
    <n v="0"/>
    <m/>
  </r>
  <r>
    <x v="4"/>
    <x v="164"/>
    <s v="รพ.แหลมฉบัง"/>
    <x v="0"/>
    <n v="202"/>
    <n v="202"/>
    <n v="0"/>
    <m/>
  </r>
  <r>
    <x v="4"/>
    <x v="165"/>
    <s v="รพ.เกาะสีชัง"/>
    <x v="0"/>
    <n v="17"/>
    <n v="16"/>
    <n v="0"/>
    <m/>
  </r>
  <r>
    <x v="4"/>
    <x v="166"/>
    <s v="รพ.สัตหีบ"/>
    <x v="0"/>
    <n v="288"/>
    <n v="283"/>
    <n v="0"/>
    <m/>
  </r>
  <r>
    <x v="4"/>
    <x v="167"/>
    <s v="รพ.บ่อทอง"/>
    <x v="0"/>
    <n v="348"/>
    <n v="337"/>
    <n v="0"/>
    <m/>
  </r>
  <r>
    <x v="4"/>
    <x v="168"/>
    <s v="รพ.เฉลิมพระเกียรติ สมเด็จพระเทพรัตนราชสุดาฯ สยามบรมราชกุมารี ระยอง"/>
    <x v="0"/>
    <n v="188"/>
    <n v="187"/>
    <n v="0"/>
    <m/>
  </r>
  <r>
    <x v="4"/>
    <x v="169"/>
    <s v="รพ.บ้านฉาง"/>
    <x v="0"/>
    <n v="403"/>
    <n v="296"/>
    <n v="0"/>
    <m/>
  </r>
  <r>
    <x v="4"/>
    <x v="170"/>
    <s v="รพ.แกลง"/>
    <x v="0"/>
    <n v="355"/>
    <n v="351"/>
    <n v="0"/>
    <m/>
  </r>
  <r>
    <x v="4"/>
    <x v="171"/>
    <s v="รพ.วังจันทร์"/>
    <x v="0"/>
    <n v="161"/>
    <n v="160"/>
    <n v="0"/>
    <m/>
  </r>
  <r>
    <x v="4"/>
    <x v="172"/>
    <s v="รพ.บ้านค่าย"/>
    <x v="0"/>
    <n v="1"/>
    <n v="1"/>
    <n v="0"/>
    <m/>
  </r>
  <r>
    <x v="4"/>
    <x v="173"/>
    <s v="รพ.ปลวกแดง"/>
    <x v="0"/>
    <n v="114"/>
    <n v="93"/>
    <n v="0"/>
    <m/>
  </r>
  <r>
    <x v="4"/>
    <x v="174"/>
    <s v="รพ.ท่าตะเกียบ"/>
    <x v="0"/>
    <n v="992"/>
    <n v="697"/>
    <n v="0"/>
    <m/>
  </r>
  <r>
    <x v="4"/>
    <x v="175"/>
    <s v="รพ.ขลุง"/>
    <x v="0"/>
    <n v="223"/>
    <n v="220"/>
    <n v="0"/>
    <m/>
  </r>
  <r>
    <x v="4"/>
    <x v="176"/>
    <s v="รพ.ท่าใหม่"/>
    <x v="0"/>
    <n v="114"/>
    <n v="114"/>
    <n v="0"/>
    <m/>
  </r>
  <r>
    <x v="4"/>
    <x v="177"/>
    <s v="รพ.เขาสุกิม"/>
    <x v="0"/>
    <n v="3"/>
    <n v="3"/>
    <n v="0"/>
    <m/>
  </r>
  <r>
    <x v="4"/>
    <x v="178"/>
    <s v="รพ.สองพี่น้อง"/>
    <x v="0"/>
    <n v="180"/>
    <n v="175"/>
    <n v="0"/>
    <m/>
  </r>
  <r>
    <x v="4"/>
    <x v="179"/>
    <s v="รพ.โป่งน้ำร้อน"/>
    <x v="0"/>
    <n v="313"/>
    <n v="311"/>
    <n v="0"/>
    <m/>
  </r>
  <r>
    <x v="4"/>
    <x v="180"/>
    <s v="รพ.มะขาม"/>
    <x v="0"/>
    <n v="72"/>
    <n v="72"/>
    <n v="0"/>
    <m/>
  </r>
  <r>
    <x v="4"/>
    <x v="181"/>
    <s v="รพ.แหลมสิงห์"/>
    <x v="0"/>
    <n v="101"/>
    <n v="96"/>
    <n v="0"/>
    <m/>
  </r>
  <r>
    <x v="4"/>
    <x v="182"/>
    <s v="รพ.สอยดาว"/>
    <x v="0"/>
    <n v="609"/>
    <n v="431"/>
    <n v="0"/>
    <m/>
  </r>
  <r>
    <x v="4"/>
    <x v="183"/>
    <s v="รพ.แก่งหางแมว"/>
    <x v="0"/>
    <n v="172"/>
    <n v="169"/>
    <n v="0"/>
    <m/>
  </r>
  <r>
    <x v="4"/>
    <x v="184"/>
    <s v="รพ.นายายอาม"/>
    <x v="0"/>
    <n v="273"/>
    <n v="251"/>
    <n v="0"/>
    <m/>
  </r>
  <r>
    <x v="4"/>
    <x v="185"/>
    <s v="รพ.เขาคิชฌกูฏ"/>
    <x v="0"/>
    <n v="144"/>
    <n v="141"/>
    <n v="0"/>
    <m/>
  </r>
  <r>
    <x v="4"/>
    <x v="186"/>
    <s v="รพ.คลองใหญ่"/>
    <x v="0"/>
    <n v="63"/>
    <n v="63"/>
    <n v="0"/>
    <m/>
  </r>
  <r>
    <x v="4"/>
    <x v="187"/>
    <s v="รพ.เขาสมิง"/>
    <x v="0"/>
    <n v="299"/>
    <n v="220"/>
    <n v="0"/>
    <m/>
  </r>
  <r>
    <x v="4"/>
    <x v="188"/>
    <s v="รพ.บ่อไร่"/>
    <x v="0"/>
    <n v="102"/>
    <n v="101"/>
    <n v="0"/>
    <m/>
  </r>
  <r>
    <x v="4"/>
    <x v="189"/>
    <s v="รพ.แหลมงอบ"/>
    <x v="0"/>
    <n v="67"/>
    <n v="66"/>
    <n v="0"/>
    <m/>
  </r>
  <r>
    <x v="4"/>
    <x v="190"/>
    <s v="รพ.เกาะกูด"/>
    <x v="0"/>
    <n v="1"/>
    <n v="1"/>
    <n v="0"/>
    <m/>
  </r>
  <r>
    <x v="4"/>
    <x v="191"/>
    <s v="รพ.บางคล้า"/>
    <x v="0"/>
    <n v="278"/>
    <n v="173"/>
    <n v="0"/>
    <m/>
  </r>
  <r>
    <x v="4"/>
    <x v="192"/>
    <s v="รพ.บางน้ำเปรี้ยว"/>
    <x v="0"/>
    <n v="302"/>
    <n v="290"/>
    <n v="0"/>
    <m/>
  </r>
  <r>
    <x v="4"/>
    <x v="193"/>
    <s v="รพ.บางปะกง"/>
    <x v="0"/>
    <n v="208"/>
    <n v="208"/>
    <n v="0"/>
    <m/>
  </r>
  <r>
    <x v="4"/>
    <x v="194"/>
    <s v="รพ.บ้านโพธิ์"/>
    <x v="0"/>
    <n v="92"/>
    <n v="92"/>
    <n v="0"/>
    <m/>
  </r>
  <r>
    <x v="4"/>
    <x v="195"/>
    <s v="รพ.พนมสารคาม"/>
    <x v="0"/>
    <n v="891"/>
    <n v="638"/>
    <n v="0"/>
    <m/>
  </r>
  <r>
    <x v="4"/>
    <x v="196"/>
    <s v="รพ.สนามชัยเขต"/>
    <x v="0"/>
    <n v="466"/>
    <n v="313"/>
    <n v="0"/>
    <m/>
  </r>
  <r>
    <x v="4"/>
    <x v="197"/>
    <s v="รพ.แปลงยาว"/>
    <x v="0"/>
    <n v="308"/>
    <n v="304"/>
    <n v="0"/>
    <m/>
  </r>
  <r>
    <x v="4"/>
    <x v="198"/>
    <s v="รพ.กบินทร์บุรี"/>
    <x v="0"/>
    <n v="513"/>
    <n v="508"/>
    <n v="0"/>
    <m/>
  </r>
  <r>
    <x v="4"/>
    <x v="199"/>
    <s v="รพ.นาดี"/>
    <x v="0"/>
    <n v="196"/>
    <n v="192"/>
    <n v="0"/>
    <m/>
  </r>
  <r>
    <x v="4"/>
    <x v="200"/>
    <s v="รพ.บ้านสร้าง"/>
    <x v="0"/>
    <n v="209"/>
    <n v="207"/>
    <n v="0"/>
    <m/>
  </r>
  <r>
    <x v="4"/>
    <x v="201"/>
    <s v="รพ.ประจันตคาม"/>
    <x v="0"/>
    <n v="267"/>
    <n v="263"/>
    <n v="0"/>
    <m/>
  </r>
  <r>
    <x v="4"/>
    <x v="202"/>
    <s v="รพ.ศรีมหาโพธิ"/>
    <x v="0"/>
    <n v="358"/>
    <n v="355"/>
    <n v="0"/>
    <m/>
  </r>
  <r>
    <x v="4"/>
    <x v="203"/>
    <s v="รพ.ศรีมโหสถ"/>
    <x v="0"/>
    <n v="171"/>
    <n v="123"/>
    <n v="0"/>
    <m/>
  </r>
  <r>
    <x v="4"/>
    <x v="204"/>
    <s v="รพ.ปากพลี"/>
    <x v="0"/>
    <n v="204"/>
    <n v="150"/>
    <n v="0"/>
    <m/>
  </r>
  <r>
    <x v="4"/>
    <x v="205"/>
    <s v="รพ.บ้านนา"/>
    <x v="0"/>
    <n v="374"/>
    <n v="369"/>
    <n v="0"/>
    <m/>
  </r>
  <r>
    <x v="4"/>
    <x v="206"/>
    <s v="รพ.องครักษ์"/>
    <x v="0"/>
    <n v="235"/>
    <n v="186"/>
    <n v="0"/>
    <m/>
  </r>
  <r>
    <x v="4"/>
    <x v="207"/>
    <s v="รพ.คลองหาด"/>
    <x v="0"/>
    <n v="412"/>
    <n v="409"/>
    <n v="0"/>
    <m/>
  </r>
  <r>
    <x v="4"/>
    <x v="208"/>
    <s v="รพ.ตาพระยา"/>
    <x v="0"/>
    <n v="510"/>
    <n v="421"/>
    <n v="0"/>
    <m/>
  </r>
  <r>
    <x v="4"/>
    <x v="209"/>
    <s v="รพ.วังน้ำเย็น"/>
    <x v="0"/>
    <n v="85"/>
    <n v="84"/>
    <n v="0"/>
    <m/>
  </r>
  <r>
    <x v="4"/>
    <x v="210"/>
    <s v="รพ.วัฒนานคร"/>
    <x v="0"/>
    <n v="1089"/>
    <n v="767"/>
    <n v="0"/>
    <m/>
  </r>
  <r>
    <x v="4"/>
    <x v="211"/>
    <s v="รพ.อรัญประเทศ"/>
    <x v="0"/>
    <n v="626"/>
    <n v="608"/>
    <n v="0"/>
    <m/>
  </r>
  <r>
    <x v="4"/>
    <x v="212"/>
    <s v="รพ.ครบุรี"/>
    <x v="0"/>
    <n v="460"/>
    <n v="458"/>
    <n v="0"/>
    <m/>
  </r>
  <r>
    <x v="4"/>
    <x v="213"/>
    <s v="รพ.เสิงสาง"/>
    <x v="0"/>
    <n v="17"/>
    <n v="17"/>
    <n v="0"/>
    <m/>
  </r>
  <r>
    <x v="4"/>
    <x v="214"/>
    <s v="รพ.คง"/>
    <x v="0"/>
    <n v="127"/>
    <n v="127"/>
    <n v="0"/>
    <m/>
  </r>
  <r>
    <x v="4"/>
    <x v="215"/>
    <s v="รพ.บ้านเหลื่อม"/>
    <x v="0"/>
    <n v="8"/>
    <n v="8"/>
    <n v="0"/>
    <m/>
  </r>
  <r>
    <x v="4"/>
    <x v="216"/>
    <s v="รพ.จักราช"/>
    <x v="0"/>
    <n v="587"/>
    <n v="410"/>
    <n v="0"/>
    <m/>
  </r>
  <r>
    <x v="4"/>
    <x v="217"/>
    <s v="รพ.โชคชัย"/>
    <x v="0"/>
    <n v="373"/>
    <n v="373"/>
    <n v="0"/>
    <m/>
  </r>
  <r>
    <x v="4"/>
    <x v="218"/>
    <s v="รพ.ด่านขุนทด"/>
    <x v="0"/>
    <n v="1022"/>
    <n v="721"/>
    <n v="0"/>
    <m/>
  </r>
  <r>
    <x v="4"/>
    <x v="219"/>
    <s v="รพ.โนนไทย"/>
    <x v="0"/>
    <n v="148"/>
    <n v="148"/>
    <n v="0"/>
    <m/>
  </r>
  <r>
    <x v="4"/>
    <x v="220"/>
    <s v="รพ.โนนสูง"/>
    <x v="0"/>
    <n v="492"/>
    <n v="486"/>
    <n v="0"/>
    <m/>
  </r>
  <r>
    <x v="4"/>
    <x v="221"/>
    <s v="รพ.ขามสะแกแสง"/>
    <x v="0"/>
    <n v="495"/>
    <n v="487"/>
    <n v="0"/>
    <m/>
  </r>
  <r>
    <x v="4"/>
    <x v="222"/>
    <s v="รพ.บัวใหญ่"/>
    <x v="0"/>
    <n v="164"/>
    <n v="162"/>
    <n v="0"/>
    <m/>
  </r>
  <r>
    <x v="4"/>
    <x v="223"/>
    <s v="รพ.ประทาย"/>
    <x v="0"/>
    <n v="374"/>
    <n v="369"/>
    <n v="0"/>
    <m/>
  </r>
  <r>
    <x v="4"/>
    <x v="224"/>
    <s v="รพ.ปักธงชัย"/>
    <x v="0"/>
    <n v="12"/>
    <n v="11"/>
    <n v="0"/>
    <m/>
  </r>
  <r>
    <x v="4"/>
    <x v="225"/>
    <s v="รพ.พิมาย"/>
    <x v="0"/>
    <n v="797"/>
    <n v="656"/>
    <n v="0"/>
    <m/>
  </r>
  <r>
    <x v="4"/>
    <x v="226"/>
    <s v="รพ.ห้วยแถลง"/>
    <x v="0"/>
    <n v="267"/>
    <n v="263"/>
    <n v="0"/>
    <m/>
  </r>
  <r>
    <x v="4"/>
    <x v="227"/>
    <s v="รพ.ชุมพวง"/>
    <x v="0"/>
    <n v="622"/>
    <n v="405"/>
    <n v="0"/>
    <m/>
  </r>
  <r>
    <x v="4"/>
    <x v="228"/>
    <s v="รพ.สูงเนิน"/>
    <x v="0"/>
    <n v="360"/>
    <n v="359"/>
    <n v="0"/>
    <m/>
  </r>
  <r>
    <x v="4"/>
    <x v="229"/>
    <s v="รพ.ขามทะเลสอ"/>
    <x v="0"/>
    <n v="130"/>
    <n v="126"/>
    <n v="0"/>
    <m/>
  </r>
  <r>
    <x v="4"/>
    <x v="230"/>
    <s v="รพ.สีคิ้ว"/>
    <x v="0"/>
    <n v="1186"/>
    <n v="941"/>
    <n v="0"/>
    <m/>
  </r>
  <r>
    <x v="4"/>
    <x v="231"/>
    <s v="รพ.ปากช่องนานา"/>
    <x v="0"/>
    <n v="1333"/>
    <n v="1246"/>
    <n v="0"/>
    <m/>
  </r>
  <r>
    <x v="4"/>
    <x v="232"/>
    <s v="รพ.หนองบุญมาก"/>
    <x v="0"/>
    <n v="333"/>
    <n v="329"/>
    <n v="0"/>
    <m/>
  </r>
  <r>
    <x v="4"/>
    <x v="233"/>
    <s v="รพ.แก้งสนามนาง"/>
    <x v="0"/>
    <n v="249"/>
    <n v="244"/>
    <n v="0"/>
    <m/>
  </r>
  <r>
    <x v="4"/>
    <x v="234"/>
    <s v="รพ.โนนแดง"/>
    <x v="0"/>
    <n v="35"/>
    <n v="34"/>
    <n v="0"/>
    <m/>
  </r>
  <r>
    <x v="4"/>
    <x v="235"/>
    <s v="รพ.วังน้ำเขียว"/>
    <x v="0"/>
    <n v="261"/>
    <n v="232"/>
    <n v="0"/>
    <m/>
  </r>
  <r>
    <x v="4"/>
    <x v="236"/>
    <s v="รพ.คูเมือง"/>
    <x v="0"/>
    <n v="406"/>
    <n v="398"/>
    <n v="0"/>
    <m/>
  </r>
  <r>
    <x v="4"/>
    <x v="237"/>
    <s v="รพ.กระสัง"/>
    <x v="0"/>
    <n v="486"/>
    <n v="482"/>
    <n v="0"/>
    <m/>
  </r>
  <r>
    <x v="4"/>
    <x v="238"/>
    <s v="รพ.นางรอง"/>
    <x v="0"/>
    <n v="615"/>
    <n v="612"/>
    <n v="0"/>
    <m/>
  </r>
  <r>
    <x v="4"/>
    <x v="239"/>
    <s v="รพ.หนองกี่"/>
    <x v="0"/>
    <n v="330"/>
    <n v="327"/>
    <n v="0"/>
    <m/>
  </r>
  <r>
    <x v="4"/>
    <x v="240"/>
    <s v="รพ.ละหานทราย"/>
    <x v="0"/>
    <n v="646"/>
    <n v="627"/>
    <n v="0"/>
    <m/>
  </r>
  <r>
    <x v="4"/>
    <x v="241"/>
    <s v="รพ.ประโคนชัย"/>
    <x v="0"/>
    <n v="1870"/>
    <n v="1270"/>
    <n v="0"/>
    <m/>
  </r>
  <r>
    <x v="4"/>
    <x v="242"/>
    <s v="รพ.บ้านกรวด"/>
    <x v="0"/>
    <n v="782"/>
    <n v="566"/>
    <n v="0"/>
    <m/>
  </r>
  <r>
    <x v="4"/>
    <x v="243"/>
    <s v="รพ.พุทไธสง"/>
    <x v="0"/>
    <n v="84"/>
    <n v="84"/>
    <n v="0"/>
    <m/>
  </r>
  <r>
    <x v="4"/>
    <x v="244"/>
    <s v="รพ.ลำปลายมาศ"/>
    <x v="0"/>
    <n v="435"/>
    <n v="423"/>
    <n v="0"/>
    <m/>
  </r>
  <r>
    <x v="4"/>
    <x v="245"/>
    <s v="รพ.สตึก"/>
    <x v="0"/>
    <n v="990"/>
    <n v="659"/>
    <n v="0"/>
    <m/>
  </r>
  <r>
    <x v="4"/>
    <x v="246"/>
    <s v="รพ.ปะคำ"/>
    <x v="0"/>
    <n v="329"/>
    <n v="319"/>
    <n v="0"/>
    <m/>
  </r>
  <r>
    <x v="4"/>
    <x v="247"/>
    <s v="รพ.นาโพธิ์"/>
    <x v="0"/>
    <n v="107"/>
    <n v="103"/>
    <n v="0"/>
    <m/>
  </r>
  <r>
    <x v="4"/>
    <x v="248"/>
    <s v="รพ.หนองหงส์"/>
    <x v="0"/>
    <n v="221"/>
    <n v="219"/>
    <n v="0"/>
    <m/>
  </r>
  <r>
    <x v="4"/>
    <x v="249"/>
    <s v="รพ.พลับพลาชัย"/>
    <x v="0"/>
    <n v="330"/>
    <n v="277"/>
    <n v="0"/>
    <m/>
  </r>
  <r>
    <x v="4"/>
    <x v="250"/>
    <s v="รพ.ห้วยราช"/>
    <x v="0"/>
    <n v="201"/>
    <n v="195"/>
    <n v="0"/>
    <m/>
  </r>
  <r>
    <x v="4"/>
    <x v="251"/>
    <s v="รพ.โนนสุวรรณ"/>
    <x v="0"/>
    <n v="398"/>
    <n v="267"/>
    <n v="0"/>
    <m/>
  </r>
  <r>
    <x v="4"/>
    <x v="252"/>
    <s v="รพ.ชำนิ"/>
    <x v="0"/>
    <n v="488"/>
    <n v="369"/>
    <n v="0"/>
    <m/>
  </r>
  <r>
    <x v="4"/>
    <x v="253"/>
    <s v="รพ.บ้านใหม่ไชยพจน์"/>
    <x v="0"/>
    <n v="100"/>
    <n v="100"/>
    <n v="0"/>
    <m/>
  </r>
  <r>
    <x v="4"/>
    <x v="254"/>
    <s v="รพ.โนนดินแดง"/>
    <x v="0"/>
    <n v="1"/>
    <n v="0"/>
    <n v="0"/>
    <m/>
  </r>
  <r>
    <x v="4"/>
    <x v="255"/>
    <s v="รพ.ชุมพลบุรี"/>
    <x v="0"/>
    <n v="455"/>
    <n v="455"/>
    <n v="0"/>
    <m/>
  </r>
  <r>
    <x v="4"/>
    <x v="256"/>
    <s v="รพ.ท่าตูม"/>
    <x v="0"/>
    <n v="176"/>
    <n v="175"/>
    <n v="0"/>
    <m/>
  </r>
  <r>
    <x v="4"/>
    <x v="257"/>
    <s v="รพ.จอมพระ"/>
    <x v="0"/>
    <n v="291"/>
    <n v="288"/>
    <n v="0"/>
    <m/>
  </r>
  <r>
    <x v="4"/>
    <x v="258"/>
    <s v="รพ.ปราสาท"/>
    <x v="0"/>
    <n v="650"/>
    <n v="643"/>
    <n v="0"/>
    <m/>
  </r>
  <r>
    <x v="4"/>
    <x v="259"/>
    <s v="รพ.กาบเชิง"/>
    <x v="0"/>
    <n v="296"/>
    <n v="294"/>
    <n v="0"/>
    <m/>
  </r>
  <r>
    <x v="4"/>
    <x v="260"/>
    <s v="รพ.รัตนบุรี"/>
    <x v="0"/>
    <n v="476"/>
    <n v="472"/>
    <n v="0"/>
    <m/>
  </r>
  <r>
    <x v="4"/>
    <x v="261"/>
    <s v="รพ.สนม"/>
    <x v="0"/>
    <n v="199"/>
    <n v="195"/>
    <n v="0"/>
    <m/>
  </r>
  <r>
    <x v="4"/>
    <x v="262"/>
    <s v="รพ.ศีขรภูมิ"/>
    <x v="0"/>
    <n v="602"/>
    <n v="600"/>
    <n v="0"/>
    <m/>
  </r>
  <r>
    <x v="4"/>
    <x v="263"/>
    <s v="รพ.สังขะ"/>
    <x v="0"/>
    <n v="542"/>
    <n v="540"/>
    <n v="0"/>
    <m/>
  </r>
  <r>
    <x v="4"/>
    <x v="264"/>
    <s v="รพ.ลำดวน"/>
    <x v="0"/>
    <n v="374"/>
    <n v="369"/>
    <n v="0"/>
    <m/>
  </r>
  <r>
    <x v="4"/>
    <x v="265"/>
    <s v="รพ.สำโรงทาบ"/>
    <x v="0"/>
    <n v="211"/>
    <n v="208"/>
    <n v="0"/>
    <m/>
  </r>
  <r>
    <x v="4"/>
    <x v="266"/>
    <s v="รพ.บัวเชด"/>
    <x v="0"/>
    <n v="202"/>
    <n v="202"/>
    <n v="0"/>
    <m/>
  </r>
  <r>
    <x v="4"/>
    <x v="267"/>
    <s v="รพ.ยางชุมน้อย"/>
    <x v="0"/>
    <n v="155"/>
    <n v="152"/>
    <n v="0"/>
    <m/>
  </r>
  <r>
    <x v="4"/>
    <x v="268"/>
    <s v="รพ.กันทรารมย์"/>
    <x v="0"/>
    <n v="843"/>
    <n v="723"/>
    <n v="0"/>
    <m/>
  </r>
  <r>
    <x v="4"/>
    <x v="269"/>
    <s v="รพ.กันทรลักษ์"/>
    <x v="0"/>
    <n v="818"/>
    <n v="811"/>
    <n v="0"/>
    <m/>
  </r>
  <r>
    <x v="4"/>
    <x v="269"/>
    <s v="รพ.กันทรลักษ์"/>
    <x v="1"/>
    <n v="10"/>
    <n v="10"/>
    <n v="2551.5"/>
    <m/>
  </r>
  <r>
    <x v="4"/>
    <x v="270"/>
    <s v="รพ.ขุขันธ์"/>
    <x v="0"/>
    <n v="1101"/>
    <n v="743"/>
    <n v="0"/>
    <m/>
  </r>
  <r>
    <x v="4"/>
    <x v="271"/>
    <s v="รพ.ไพรบึง"/>
    <x v="0"/>
    <n v="299"/>
    <n v="298"/>
    <n v="0"/>
    <m/>
  </r>
  <r>
    <x v="4"/>
    <x v="272"/>
    <s v="รพ.ปรางค์กู่"/>
    <x v="0"/>
    <n v="696"/>
    <n v="487"/>
    <n v="0"/>
    <m/>
  </r>
  <r>
    <x v="4"/>
    <x v="273"/>
    <s v="รพ.ขุนหาญ"/>
    <x v="0"/>
    <n v="417"/>
    <n v="416"/>
    <n v="0"/>
    <m/>
  </r>
  <r>
    <x v="4"/>
    <x v="274"/>
    <s v="รพ.ราษีไศล"/>
    <x v="0"/>
    <n v="426"/>
    <n v="416"/>
    <n v="0"/>
    <m/>
  </r>
  <r>
    <x v="4"/>
    <x v="275"/>
    <s v="รพ.อุทุมพรพิสัย"/>
    <x v="0"/>
    <n v="602"/>
    <n v="592"/>
    <n v="0"/>
    <m/>
  </r>
  <r>
    <x v="4"/>
    <x v="276"/>
    <s v="รพ.บึงบูรพ์"/>
    <x v="0"/>
    <n v="110"/>
    <n v="109"/>
    <n v="0"/>
    <m/>
  </r>
  <r>
    <x v="4"/>
    <x v="277"/>
    <s v="รพ.ห้วยทับทัน"/>
    <x v="0"/>
    <n v="156"/>
    <n v="155"/>
    <n v="0"/>
    <m/>
  </r>
  <r>
    <x v="4"/>
    <x v="278"/>
    <s v="รพ.โนนคูณ"/>
    <x v="0"/>
    <n v="192"/>
    <n v="191"/>
    <n v="0"/>
    <m/>
  </r>
  <r>
    <x v="4"/>
    <x v="279"/>
    <s v="รพ.ศรีรัตนะ"/>
    <x v="0"/>
    <n v="300"/>
    <n v="297"/>
    <n v="0"/>
    <m/>
  </r>
  <r>
    <x v="4"/>
    <x v="280"/>
    <s v="รพ.วังหิน"/>
    <x v="0"/>
    <n v="554"/>
    <n v="388"/>
    <n v="0"/>
    <m/>
  </r>
  <r>
    <x v="4"/>
    <x v="281"/>
    <s v="รพ.น้ำเกลี้ยง"/>
    <x v="0"/>
    <n v="377"/>
    <n v="329"/>
    <n v="0"/>
    <m/>
  </r>
  <r>
    <x v="4"/>
    <x v="282"/>
    <s v="รพ.ภูสิงห์"/>
    <x v="0"/>
    <n v="468"/>
    <n v="463"/>
    <n v="0"/>
    <m/>
  </r>
  <r>
    <x v="4"/>
    <x v="283"/>
    <s v="รพ.เมืองจันทร์"/>
    <x v="0"/>
    <n v="55"/>
    <n v="55"/>
    <n v="0"/>
    <m/>
  </r>
  <r>
    <x v="4"/>
    <x v="284"/>
    <s v="รพ.ศรีเมืองใหม่"/>
    <x v="0"/>
    <n v="511"/>
    <n v="501"/>
    <n v="0"/>
    <m/>
  </r>
  <r>
    <x v="4"/>
    <x v="285"/>
    <s v="รพ.โขงเจียม"/>
    <x v="0"/>
    <n v="5"/>
    <n v="5"/>
    <n v="0"/>
    <m/>
  </r>
  <r>
    <x v="4"/>
    <x v="286"/>
    <s v="รพ.เขื่องใน"/>
    <x v="0"/>
    <n v="976"/>
    <n v="669"/>
    <n v="0"/>
    <m/>
  </r>
  <r>
    <x v="4"/>
    <x v="287"/>
    <s v="รพ.เขมราฐ"/>
    <x v="0"/>
    <n v="320"/>
    <n v="316"/>
    <n v="0"/>
    <m/>
  </r>
  <r>
    <x v="4"/>
    <x v="288"/>
    <s v="รพ.นาจะหลวย"/>
    <x v="0"/>
    <n v="623"/>
    <n v="494"/>
    <n v="0"/>
    <m/>
  </r>
  <r>
    <x v="4"/>
    <x v="289"/>
    <s v="รพ.น้ำยืน"/>
    <x v="0"/>
    <n v="291"/>
    <n v="289"/>
    <n v="0"/>
    <m/>
  </r>
  <r>
    <x v="4"/>
    <x v="290"/>
    <s v="รพ.บุณฑริก"/>
    <x v="0"/>
    <n v="407"/>
    <n v="405"/>
    <n v="0"/>
    <m/>
  </r>
  <r>
    <x v="4"/>
    <x v="291"/>
    <s v="รพ.ตระการพืชผล"/>
    <x v="0"/>
    <n v="586"/>
    <n v="565"/>
    <n v="0"/>
    <m/>
  </r>
  <r>
    <x v="4"/>
    <x v="292"/>
    <s v="รพ.กุดข้าวปุ้น"/>
    <x v="0"/>
    <n v="69"/>
    <n v="69"/>
    <n v="0"/>
    <m/>
  </r>
  <r>
    <x v="4"/>
    <x v="293"/>
    <s v="รพ.ม่วงสามสิบ"/>
    <x v="0"/>
    <n v="859"/>
    <n v="600"/>
    <n v="0"/>
    <m/>
  </r>
  <r>
    <x v="4"/>
    <x v="294"/>
    <s v="รพ.วารินชำราบ"/>
    <x v="0"/>
    <n v="657"/>
    <n v="653"/>
    <n v="0"/>
    <m/>
  </r>
  <r>
    <x v="4"/>
    <x v="295"/>
    <s v="รพ.พิบูลมังสาหาร"/>
    <x v="0"/>
    <n v="709"/>
    <n v="691"/>
    <n v="0"/>
    <m/>
  </r>
  <r>
    <x v="4"/>
    <x v="296"/>
    <s v="รพ.ตาลสุม"/>
    <x v="0"/>
    <n v="928"/>
    <n v="898"/>
    <n v="0"/>
    <m/>
  </r>
  <r>
    <x v="4"/>
    <x v="297"/>
    <s v="รพ.โพธิ์ไทร"/>
    <x v="0"/>
    <n v="199"/>
    <n v="199"/>
    <n v="0"/>
    <m/>
  </r>
  <r>
    <x v="4"/>
    <x v="298"/>
    <s v="รพ.สำโรง"/>
    <x v="0"/>
    <n v="448"/>
    <n v="347"/>
    <n v="0"/>
    <m/>
  </r>
  <r>
    <x v="4"/>
    <x v="299"/>
    <s v="รพ.ดอนมดแดง"/>
    <x v="0"/>
    <n v="345"/>
    <n v="248"/>
    <n v="0"/>
    <m/>
  </r>
  <r>
    <x v="4"/>
    <x v="300"/>
    <s v="รพ.สิรินธร"/>
    <x v="0"/>
    <n v="327"/>
    <n v="324"/>
    <n v="0"/>
    <m/>
  </r>
  <r>
    <x v="4"/>
    <x v="301"/>
    <s v="รพ.ทุ่งศรีอุดม"/>
    <x v="0"/>
    <n v="355"/>
    <n v="267"/>
    <n v="0"/>
    <m/>
  </r>
  <r>
    <x v="4"/>
    <x v="302"/>
    <s v="รพ.ทรายมูล"/>
    <x v="0"/>
    <n v="116"/>
    <n v="116"/>
    <n v="0"/>
    <m/>
  </r>
  <r>
    <x v="4"/>
    <x v="304"/>
    <s v="รพ.คำเขื่อนแก้ว"/>
    <x v="0"/>
    <n v="368"/>
    <n v="283"/>
    <n v="0"/>
    <m/>
  </r>
  <r>
    <x v="4"/>
    <x v="305"/>
    <s v="รพ.ป่าติ้ว"/>
    <x v="0"/>
    <n v="47"/>
    <n v="39"/>
    <n v="0"/>
    <m/>
  </r>
  <r>
    <x v="4"/>
    <x v="306"/>
    <s v="รพ.มหาชนะชัย"/>
    <x v="0"/>
    <n v="9"/>
    <n v="8"/>
    <n v="0"/>
    <m/>
  </r>
  <r>
    <x v="4"/>
    <x v="307"/>
    <s v="รพ.ค้อวัง"/>
    <x v="0"/>
    <n v="88"/>
    <n v="88"/>
    <n v="0"/>
    <m/>
  </r>
  <r>
    <x v="4"/>
    <x v="308"/>
    <s v="รพ.ไทยเจริญ"/>
    <x v="0"/>
    <n v="298"/>
    <n v="292"/>
    <n v="0"/>
    <m/>
  </r>
  <r>
    <x v="4"/>
    <x v="309"/>
    <s v="รพ.บ้านเขว้า"/>
    <x v="0"/>
    <n v="188"/>
    <n v="174"/>
    <n v="0"/>
    <m/>
  </r>
  <r>
    <x v="4"/>
    <x v="310"/>
    <s v="รพ.คอนสวรรค์"/>
    <x v="0"/>
    <n v="208"/>
    <n v="202"/>
    <n v="0"/>
    <m/>
  </r>
  <r>
    <x v="4"/>
    <x v="311"/>
    <s v="รพ.เกษตรสมบูรณ์"/>
    <x v="0"/>
    <n v="386"/>
    <n v="383"/>
    <n v="0"/>
    <m/>
  </r>
  <r>
    <x v="4"/>
    <x v="312"/>
    <s v="รพ.หนองบัวแดง"/>
    <x v="0"/>
    <n v="331"/>
    <n v="328"/>
    <n v="0"/>
    <m/>
  </r>
  <r>
    <x v="4"/>
    <x v="313"/>
    <s v="รพ.จัตุรัส"/>
    <x v="0"/>
    <n v="310"/>
    <n v="308"/>
    <n v="0"/>
    <m/>
  </r>
  <r>
    <x v="4"/>
    <x v="314"/>
    <s v="รพ.บำเหน็จณรงค์"/>
    <x v="0"/>
    <n v="185"/>
    <n v="182"/>
    <n v="0"/>
    <m/>
  </r>
  <r>
    <x v="4"/>
    <x v="315"/>
    <s v="รพ.หนองบัวระเหว"/>
    <x v="0"/>
    <n v="237"/>
    <n v="235"/>
    <n v="0"/>
    <m/>
  </r>
  <r>
    <x v="4"/>
    <x v="316"/>
    <s v="รพ.เทพสถิต"/>
    <x v="0"/>
    <n v="154"/>
    <n v="154"/>
    <n v="0"/>
    <m/>
  </r>
  <r>
    <x v="4"/>
    <x v="317"/>
    <s v="รพ.ภูเขียวเฉลิมพระเกียรติ"/>
    <x v="0"/>
    <n v="1326"/>
    <n v="857"/>
    <n v="0"/>
    <m/>
  </r>
  <r>
    <x v="4"/>
    <x v="318"/>
    <s v="รพ.บ้านแท่น"/>
    <x v="0"/>
    <n v="478"/>
    <n v="362"/>
    <n v="0"/>
    <m/>
  </r>
  <r>
    <x v="4"/>
    <x v="319"/>
    <s v="รพ.แก้งคร้อ"/>
    <x v="0"/>
    <n v="394"/>
    <n v="386"/>
    <n v="0"/>
    <m/>
  </r>
  <r>
    <x v="4"/>
    <x v="320"/>
    <s v="รพ.คอนสาร"/>
    <x v="0"/>
    <n v="177"/>
    <n v="175"/>
    <n v="0"/>
    <m/>
  </r>
  <r>
    <x v="4"/>
    <x v="321"/>
    <s v="รพ.ภักดีชุมพล"/>
    <x v="0"/>
    <n v="346"/>
    <n v="262"/>
    <n v="0"/>
    <m/>
  </r>
  <r>
    <x v="4"/>
    <x v="322"/>
    <s v="รพ.เนินสง่า"/>
    <x v="0"/>
    <n v="66"/>
    <n v="66"/>
    <n v="0"/>
    <m/>
  </r>
  <r>
    <x v="4"/>
    <x v="323"/>
    <s v="รพ.ชานุมาน"/>
    <x v="0"/>
    <n v="192"/>
    <n v="189"/>
    <n v="0"/>
    <m/>
  </r>
  <r>
    <x v="4"/>
    <x v="324"/>
    <s v="รพ.ปทุมราชวงศา"/>
    <x v="0"/>
    <n v="207"/>
    <n v="205"/>
    <n v="0"/>
    <m/>
  </r>
  <r>
    <x v="4"/>
    <x v="325"/>
    <s v="รพ.พนา"/>
    <x v="0"/>
    <n v="122"/>
    <n v="121"/>
    <n v="0"/>
    <m/>
  </r>
  <r>
    <x v="4"/>
    <x v="326"/>
    <s v="รพ.เสนางคนิคม"/>
    <x v="0"/>
    <n v="173"/>
    <n v="173"/>
    <n v="0"/>
    <m/>
  </r>
  <r>
    <x v="4"/>
    <x v="327"/>
    <s v="รพ.หัวตะพาน"/>
    <x v="0"/>
    <n v="314"/>
    <n v="304"/>
    <n v="0"/>
    <m/>
  </r>
  <r>
    <x v="4"/>
    <x v="328"/>
    <s v="รพ.ลืออำนาจ"/>
    <x v="0"/>
    <n v="154"/>
    <n v="152"/>
    <n v="0"/>
    <m/>
  </r>
  <r>
    <x v="4"/>
    <x v="329"/>
    <s v="รพ.นากลาง"/>
    <x v="0"/>
    <n v="436"/>
    <n v="384"/>
    <n v="0"/>
    <m/>
  </r>
  <r>
    <x v="4"/>
    <x v="330"/>
    <s v="รพ.โนนสัง"/>
    <x v="0"/>
    <n v="2"/>
    <n v="2"/>
    <n v="0"/>
    <m/>
  </r>
  <r>
    <x v="4"/>
    <x v="331"/>
    <s v="รพ.ศรีบุญเรือง"/>
    <x v="0"/>
    <n v="441"/>
    <n v="436"/>
    <n v="0"/>
    <m/>
  </r>
  <r>
    <x v="4"/>
    <x v="332"/>
    <s v="รพ.สุวรรณคูหา"/>
    <x v="0"/>
    <n v="223"/>
    <n v="223"/>
    <n v="0"/>
    <m/>
  </r>
  <r>
    <x v="4"/>
    <x v="333"/>
    <s v="รพ.บ้านฝาง"/>
    <x v="0"/>
    <n v="269"/>
    <n v="231"/>
    <n v="0"/>
    <m/>
  </r>
  <r>
    <x v="4"/>
    <x v="334"/>
    <s v="รพ.พระยืน"/>
    <x v="0"/>
    <n v="194"/>
    <n v="194"/>
    <n v="0"/>
    <m/>
  </r>
  <r>
    <x v="4"/>
    <x v="335"/>
    <s v="รพ.หนองเรือ"/>
    <x v="0"/>
    <n v="265"/>
    <n v="265"/>
    <n v="0"/>
    <m/>
  </r>
  <r>
    <x v="4"/>
    <x v="336"/>
    <s v="รพ.ชุมแพ"/>
    <x v="0"/>
    <n v="538"/>
    <n v="527"/>
    <n v="0"/>
    <m/>
  </r>
  <r>
    <x v="4"/>
    <x v="337"/>
    <s v="รพ.สีชมพู"/>
    <x v="0"/>
    <n v="220"/>
    <n v="215"/>
    <n v="0"/>
    <m/>
  </r>
  <r>
    <x v="4"/>
    <x v="338"/>
    <s v="รพ.น้ำพอง"/>
    <x v="0"/>
    <n v="455"/>
    <n v="439"/>
    <n v="0"/>
    <m/>
  </r>
  <r>
    <x v="4"/>
    <x v="339"/>
    <s v="รพ.อุบลรัตน์"/>
    <x v="0"/>
    <n v="209"/>
    <n v="207"/>
    <n v="0"/>
    <m/>
  </r>
  <r>
    <x v="4"/>
    <x v="340"/>
    <s v="รพ.บ้านไผ่"/>
    <x v="0"/>
    <n v="251"/>
    <n v="248"/>
    <n v="0"/>
    <m/>
  </r>
  <r>
    <x v="4"/>
    <x v="341"/>
    <s v="รพ.เปือยน้อย"/>
    <x v="0"/>
    <n v="70"/>
    <n v="69"/>
    <n v="0"/>
    <m/>
  </r>
  <r>
    <x v="4"/>
    <x v="342"/>
    <s v="รพ.พล"/>
    <x v="0"/>
    <n v="22"/>
    <n v="22"/>
    <n v="0"/>
    <m/>
  </r>
  <r>
    <x v="4"/>
    <x v="343"/>
    <s v="รพ.แวงใหญ่"/>
    <x v="0"/>
    <n v="111"/>
    <n v="110"/>
    <n v="0"/>
    <m/>
  </r>
  <r>
    <x v="4"/>
    <x v="344"/>
    <s v="รพ.แวงน้อย"/>
    <x v="0"/>
    <n v="67"/>
    <n v="67"/>
    <n v="0"/>
    <m/>
  </r>
  <r>
    <x v="4"/>
    <x v="345"/>
    <s v="รพ.หนองสองห้อง"/>
    <x v="0"/>
    <n v="10"/>
    <n v="10"/>
    <n v="0"/>
    <m/>
  </r>
  <r>
    <x v="4"/>
    <x v="346"/>
    <s v="รพ.ภูเวียง"/>
    <x v="0"/>
    <n v="219"/>
    <n v="219"/>
    <n v="0"/>
    <m/>
  </r>
  <r>
    <x v="4"/>
    <x v="347"/>
    <s v="รพ.มัญจาคีรี"/>
    <x v="0"/>
    <n v="374"/>
    <n v="367"/>
    <n v="0"/>
    <m/>
  </r>
  <r>
    <x v="4"/>
    <x v="348"/>
    <s v="รพ.ชนบท"/>
    <x v="0"/>
    <n v="7"/>
    <n v="7"/>
    <n v="0"/>
    <m/>
  </r>
  <r>
    <x v="4"/>
    <x v="349"/>
    <s v="รพ.เขาสวนกวาง"/>
    <x v="0"/>
    <n v="776"/>
    <n v="766"/>
    <n v="0"/>
    <m/>
  </r>
  <r>
    <x v="4"/>
    <x v="350"/>
    <s v="รพ.ภูผาม่าน"/>
    <x v="0"/>
    <n v="1"/>
    <n v="1"/>
    <n v="0"/>
    <m/>
  </r>
  <r>
    <x v="4"/>
    <x v="351"/>
    <s v="รพ.กุดจับ"/>
    <x v="0"/>
    <n v="232"/>
    <n v="222"/>
    <n v="0"/>
    <m/>
  </r>
  <r>
    <x v="4"/>
    <x v="352"/>
    <s v="รพ.หนองวัวซอ"/>
    <x v="0"/>
    <n v="247"/>
    <n v="179"/>
    <n v="0"/>
    <m/>
  </r>
  <r>
    <x v="4"/>
    <x v="353"/>
    <s v="รพ.กุมภวาปี"/>
    <x v="0"/>
    <n v="352"/>
    <n v="349"/>
    <n v="0"/>
    <m/>
  </r>
  <r>
    <x v="4"/>
    <x v="354"/>
    <s v="รพ.ห้วยเกิ้ง"/>
    <x v="0"/>
    <n v="26"/>
    <n v="26"/>
    <n v="0"/>
    <m/>
  </r>
  <r>
    <x v="4"/>
    <x v="355"/>
    <s v="รพ.โนนสะอาด"/>
    <x v="0"/>
    <n v="311"/>
    <n v="304"/>
    <n v="0"/>
    <m/>
  </r>
  <r>
    <x v="4"/>
    <x v="356"/>
    <s v="รพ.หนองหาน"/>
    <x v="0"/>
    <n v="509"/>
    <n v="500"/>
    <n v="0"/>
    <m/>
  </r>
  <r>
    <x v="4"/>
    <x v="358"/>
    <s v="รพ.ไชยวาน"/>
    <x v="0"/>
    <n v="77"/>
    <n v="77"/>
    <n v="0"/>
    <m/>
  </r>
  <r>
    <x v="4"/>
    <x v="359"/>
    <s v="รพ.ศรีธาตุ"/>
    <x v="0"/>
    <n v="137"/>
    <n v="136"/>
    <n v="0"/>
    <m/>
  </r>
  <r>
    <x v="4"/>
    <x v="360"/>
    <s v="รพ.วังสามหมอ"/>
    <x v="0"/>
    <n v="353"/>
    <n v="353"/>
    <n v="0"/>
    <m/>
  </r>
  <r>
    <x v="4"/>
    <x v="361"/>
    <s v="รพ.บ้านผือ"/>
    <x v="0"/>
    <n v="441"/>
    <n v="438"/>
    <n v="0"/>
    <m/>
  </r>
  <r>
    <x v="4"/>
    <x v="362"/>
    <s v="รพ.น้ำโสม"/>
    <x v="0"/>
    <n v="1"/>
    <n v="1"/>
    <n v="0"/>
    <m/>
  </r>
  <r>
    <x v="4"/>
    <x v="363"/>
    <s v="รพ.เพ็ญ"/>
    <x v="0"/>
    <n v="467"/>
    <n v="459"/>
    <n v="0"/>
    <m/>
  </r>
  <r>
    <x v="4"/>
    <x v="364"/>
    <s v="รพ.สร้างคอม"/>
    <x v="0"/>
    <n v="73"/>
    <n v="73"/>
    <n v="0"/>
    <m/>
  </r>
  <r>
    <x v="4"/>
    <x v="365"/>
    <s v="รพ.หนองแสง"/>
    <x v="0"/>
    <n v="86"/>
    <n v="86"/>
    <n v="0"/>
    <m/>
  </r>
  <r>
    <x v="4"/>
    <x v="366"/>
    <s v="รพ.นายูง"/>
    <x v="0"/>
    <n v="122"/>
    <n v="120"/>
    <n v="0"/>
    <m/>
  </r>
  <r>
    <x v="4"/>
    <x v="367"/>
    <s v="รพ.พิบูลย์รักษ์"/>
    <x v="0"/>
    <n v="51"/>
    <n v="51"/>
    <n v="0"/>
    <m/>
  </r>
  <r>
    <x v="4"/>
    <x v="368"/>
    <s v="รพ.นาด้วง"/>
    <x v="0"/>
    <n v="495"/>
    <n v="434"/>
    <n v="0"/>
    <m/>
  </r>
  <r>
    <x v="4"/>
    <x v="369"/>
    <s v="รพ.เชียงคาน"/>
    <x v="0"/>
    <n v="188"/>
    <n v="181"/>
    <n v="0"/>
    <m/>
  </r>
  <r>
    <x v="4"/>
    <x v="370"/>
    <s v="รพ.ปากชม"/>
    <x v="0"/>
    <n v="1"/>
    <n v="1"/>
    <n v="0"/>
    <m/>
  </r>
  <r>
    <x v="4"/>
    <x v="371"/>
    <s v="รพ.นาแห้ว"/>
    <x v="0"/>
    <n v="222"/>
    <n v="154"/>
    <n v="0"/>
    <m/>
  </r>
  <r>
    <x v="4"/>
    <x v="372"/>
    <s v="รพ.ภูเรือ"/>
    <x v="0"/>
    <n v="50"/>
    <n v="50"/>
    <n v="0"/>
    <m/>
  </r>
  <r>
    <x v="4"/>
    <x v="374"/>
    <s v="รพ.วังสะพุง"/>
    <x v="0"/>
    <n v="432"/>
    <n v="418"/>
    <n v="0"/>
    <m/>
  </r>
  <r>
    <x v="4"/>
    <x v="374"/>
    <s v="รพ.วังสะพุง"/>
    <x v="1"/>
    <n v="1"/>
    <n v="1"/>
    <n v="255.15"/>
    <m/>
  </r>
  <r>
    <x v="4"/>
    <x v="375"/>
    <s v="รพ.ภูกระดึง"/>
    <x v="0"/>
    <n v="328"/>
    <n v="222"/>
    <n v="0"/>
    <m/>
  </r>
  <r>
    <x v="4"/>
    <x v="377"/>
    <s v="รพ.ผาขาว"/>
    <x v="0"/>
    <n v="225"/>
    <n v="216"/>
    <n v="0"/>
    <m/>
  </r>
  <r>
    <x v="4"/>
    <x v="378"/>
    <s v="รพ.บึงกาฬ"/>
    <x v="0"/>
    <n v="313"/>
    <n v="300"/>
    <n v="0"/>
    <m/>
  </r>
  <r>
    <x v="4"/>
    <x v="379"/>
    <s v="รพ.พรเจริญ"/>
    <x v="0"/>
    <n v="142"/>
    <n v="136"/>
    <n v="0"/>
    <m/>
  </r>
  <r>
    <x v="4"/>
    <x v="380"/>
    <s v="รพ.โพนพิสัย"/>
    <x v="0"/>
    <n v="4"/>
    <n v="4"/>
    <n v="0"/>
    <m/>
  </r>
  <r>
    <x v="4"/>
    <x v="381"/>
    <s v="รพ.โซ่พิสัย"/>
    <x v="0"/>
    <n v="114"/>
    <n v="113"/>
    <n v="0"/>
    <m/>
  </r>
  <r>
    <x v="4"/>
    <x v="382"/>
    <s v="รพ.ศรีเชียงใหม่"/>
    <x v="0"/>
    <n v="1"/>
    <n v="1"/>
    <n v="0"/>
    <m/>
  </r>
  <r>
    <x v="4"/>
    <x v="383"/>
    <s v="รพ.สังคม"/>
    <x v="0"/>
    <n v="31"/>
    <n v="30"/>
    <n v="0"/>
    <m/>
  </r>
  <r>
    <x v="4"/>
    <x v="384"/>
    <s v="รพ.เซกา"/>
    <x v="0"/>
    <n v="348"/>
    <n v="345"/>
    <n v="0"/>
    <m/>
  </r>
  <r>
    <x v="4"/>
    <x v="385"/>
    <s v="รพ.ปากคาด"/>
    <x v="0"/>
    <n v="139"/>
    <n v="138"/>
    <n v="0"/>
    <m/>
  </r>
  <r>
    <x v="4"/>
    <x v="386"/>
    <s v="รพ.บึงโขงหลง"/>
    <x v="0"/>
    <n v="87"/>
    <n v="87"/>
    <n v="0"/>
    <m/>
  </r>
  <r>
    <x v="4"/>
    <x v="387"/>
    <s v="รพ.ศรีวิไล"/>
    <x v="0"/>
    <n v="130"/>
    <n v="127"/>
    <n v="0"/>
    <m/>
  </r>
  <r>
    <x v="4"/>
    <x v="388"/>
    <s v="รพ.บุ่งคล้า"/>
    <x v="0"/>
    <n v="38"/>
    <n v="38"/>
    <n v="0"/>
    <m/>
  </r>
  <r>
    <x v="4"/>
    <x v="389"/>
    <s v="รพ.แกดำ"/>
    <x v="0"/>
    <n v="108"/>
    <n v="104"/>
    <n v="0"/>
    <m/>
  </r>
  <r>
    <x v="4"/>
    <x v="390"/>
    <s v="รพ.โกสุมพิสัย"/>
    <x v="0"/>
    <n v="200"/>
    <n v="199"/>
    <n v="0"/>
    <m/>
  </r>
  <r>
    <x v="4"/>
    <x v="391"/>
    <s v="รพ.กันทรวิชัย"/>
    <x v="0"/>
    <n v="302"/>
    <n v="237"/>
    <n v="0"/>
    <m/>
  </r>
  <r>
    <x v="4"/>
    <x v="392"/>
    <s v="รพ.เชียงยืน"/>
    <x v="0"/>
    <n v="391"/>
    <n v="320"/>
    <n v="0"/>
    <m/>
  </r>
  <r>
    <x v="4"/>
    <x v="393"/>
    <s v="รพ.บรบือ"/>
    <x v="0"/>
    <n v="375"/>
    <n v="372"/>
    <n v="0"/>
    <m/>
  </r>
  <r>
    <x v="4"/>
    <x v="394"/>
    <s v="รพ.นาเชือก"/>
    <x v="0"/>
    <n v="202"/>
    <n v="196"/>
    <n v="0"/>
    <m/>
  </r>
  <r>
    <x v="4"/>
    <x v="395"/>
    <s v="รพ.พยัคฆภูมิพิสัย"/>
    <x v="0"/>
    <n v="482"/>
    <n v="476"/>
    <n v="0"/>
    <m/>
  </r>
  <r>
    <x v="4"/>
    <x v="396"/>
    <s v="รพ.วาปีปทุม"/>
    <x v="0"/>
    <n v="134"/>
    <n v="133"/>
    <n v="0"/>
    <m/>
  </r>
  <r>
    <x v="4"/>
    <x v="397"/>
    <s v="รพ.นาดูน"/>
    <x v="0"/>
    <n v="148"/>
    <n v="121"/>
    <n v="0"/>
    <m/>
  </r>
  <r>
    <x v="4"/>
    <x v="398"/>
    <s v="รพ.ยางสีสุราช"/>
    <x v="0"/>
    <n v="212"/>
    <n v="209"/>
    <n v="0"/>
    <m/>
  </r>
  <r>
    <x v="4"/>
    <x v="399"/>
    <s v="รพ.เกษตรวิสัย"/>
    <x v="0"/>
    <n v="525"/>
    <n v="441"/>
    <n v="0"/>
    <m/>
  </r>
  <r>
    <x v="4"/>
    <x v="400"/>
    <s v="รพ.ปทุมรัตต์"/>
    <x v="0"/>
    <n v="121"/>
    <n v="120"/>
    <n v="0"/>
    <m/>
  </r>
  <r>
    <x v="4"/>
    <x v="401"/>
    <s v="รพ.จตุรพักตรพิมาน"/>
    <x v="0"/>
    <n v="260"/>
    <n v="255"/>
    <n v="0"/>
    <m/>
  </r>
  <r>
    <x v="4"/>
    <x v="402"/>
    <s v="รพ.ธวัชบุรี"/>
    <x v="0"/>
    <n v="191"/>
    <n v="191"/>
    <n v="0"/>
    <m/>
  </r>
  <r>
    <x v="4"/>
    <x v="403"/>
    <s v="รพ.พนมไพร"/>
    <x v="0"/>
    <n v="212"/>
    <n v="211"/>
    <n v="0"/>
    <m/>
  </r>
  <r>
    <x v="4"/>
    <x v="404"/>
    <s v="รพ.โพนทอง"/>
    <x v="0"/>
    <n v="420"/>
    <n v="419"/>
    <n v="0"/>
    <m/>
  </r>
  <r>
    <x v="4"/>
    <x v="404"/>
    <s v="รพ.โพนทอง"/>
    <x v="1"/>
    <n v="59"/>
    <n v="58"/>
    <n v="14798.7"/>
    <m/>
  </r>
  <r>
    <x v="4"/>
    <x v="405"/>
    <s v="รพ.โพธิ์ชัย"/>
    <x v="0"/>
    <n v="215"/>
    <n v="198"/>
    <n v="0"/>
    <m/>
  </r>
  <r>
    <x v="4"/>
    <x v="406"/>
    <s v="รพ.หนองพอก"/>
    <x v="0"/>
    <n v="240"/>
    <n v="236"/>
    <n v="0"/>
    <m/>
  </r>
  <r>
    <x v="4"/>
    <x v="407"/>
    <s v="รพ.เสลภูมิ"/>
    <x v="0"/>
    <n v="427"/>
    <n v="422"/>
    <n v="0"/>
    <m/>
  </r>
  <r>
    <x v="4"/>
    <x v="408"/>
    <s v="รพ.สุวรรณภูมิ"/>
    <x v="0"/>
    <n v="550"/>
    <n v="544"/>
    <n v="0"/>
    <m/>
  </r>
  <r>
    <x v="4"/>
    <x v="409"/>
    <s v="รพ.เมืองสรวง"/>
    <x v="0"/>
    <n v="63"/>
    <n v="63"/>
    <n v="0"/>
    <m/>
  </r>
  <r>
    <x v="4"/>
    <x v="410"/>
    <s v="รพ.โพนทราย"/>
    <x v="0"/>
    <n v="96"/>
    <n v="96"/>
    <n v="0"/>
    <m/>
  </r>
  <r>
    <x v="4"/>
    <x v="411"/>
    <s v="รพ.อาจสามารถ"/>
    <x v="0"/>
    <n v="252"/>
    <n v="250"/>
    <n v="0"/>
    <m/>
  </r>
  <r>
    <x v="4"/>
    <x v="412"/>
    <s v="รพ.เมยวดี"/>
    <x v="0"/>
    <n v="95"/>
    <n v="95"/>
    <n v="0"/>
    <m/>
  </r>
  <r>
    <x v="4"/>
    <x v="413"/>
    <s v="รพ.ศรีสมเด็จ"/>
    <x v="0"/>
    <n v="217"/>
    <n v="213"/>
    <n v="0"/>
    <m/>
  </r>
  <r>
    <x v="4"/>
    <x v="414"/>
    <s v="รพ.จังหาร"/>
    <x v="0"/>
    <n v="133"/>
    <n v="132"/>
    <n v="0"/>
    <m/>
  </r>
  <r>
    <x v="4"/>
    <x v="415"/>
    <s v="รพ.นามน"/>
    <x v="0"/>
    <n v="119"/>
    <n v="117"/>
    <n v="0"/>
    <m/>
  </r>
  <r>
    <x v="4"/>
    <x v="416"/>
    <s v="รพ.กมลาไสย"/>
    <x v="0"/>
    <n v="357"/>
    <n v="348"/>
    <n v="0"/>
    <m/>
  </r>
  <r>
    <x v="4"/>
    <x v="417"/>
    <s v="รพ.ร่องคำ"/>
    <x v="0"/>
    <n v="4"/>
    <n v="3"/>
    <n v="0"/>
    <m/>
  </r>
  <r>
    <x v="4"/>
    <x v="418"/>
    <s v="รพ.เขาวง"/>
    <x v="0"/>
    <n v="81"/>
    <n v="81"/>
    <n v="0"/>
    <m/>
  </r>
  <r>
    <x v="4"/>
    <x v="419"/>
    <s v="รพ.ยางตลาด"/>
    <x v="0"/>
    <n v="478"/>
    <n v="377"/>
    <n v="0"/>
    <m/>
  </r>
  <r>
    <x v="4"/>
    <x v="420"/>
    <s v="รพ.ห้วยเม็ก"/>
    <x v="0"/>
    <n v="136"/>
    <n v="135"/>
    <n v="0"/>
    <m/>
  </r>
  <r>
    <x v="4"/>
    <x v="421"/>
    <s v="รพ.สหัสขันธ์"/>
    <x v="0"/>
    <n v="298"/>
    <n v="298"/>
    <n v="0"/>
    <m/>
  </r>
  <r>
    <x v="4"/>
    <x v="422"/>
    <s v="รพ.คำม่วง"/>
    <x v="0"/>
    <n v="336"/>
    <n v="335"/>
    <n v="0"/>
    <m/>
  </r>
  <r>
    <x v="4"/>
    <x v="423"/>
    <s v="รพ.ท่าคันโท"/>
    <x v="0"/>
    <n v="161"/>
    <n v="160"/>
    <n v="0"/>
    <m/>
  </r>
  <r>
    <x v="4"/>
    <x v="424"/>
    <s v="รพ.หนองกุงศรี"/>
    <x v="0"/>
    <n v="105"/>
    <n v="101"/>
    <n v="0"/>
    <m/>
  </r>
  <r>
    <x v="4"/>
    <x v="425"/>
    <s v="รพ.สมเด็จ"/>
    <x v="0"/>
    <n v="228"/>
    <n v="227"/>
    <n v="0"/>
    <m/>
  </r>
  <r>
    <x v="4"/>
    <x v="426"/>
    <s v="รพ.ห้วยผึ้ง"/>
    <x v="0"/>
    <n v="127"/>
    <n v="127"/>
    <n v="0"/>
    <m/>
  </r>
  <r>
    <x v="4"/>
    <x v="427"/>
    <s v="รพ.กุสุมาลย์"/>
    <x v="0"/>
    <n v="129"/>
    <n v="124"/>
    <n v="0"/>
    <m/>
  </r>
  <r>
    <x v="4"/>
    <x v="428"/>
    <s v="รพ.กุดบาก"/>
    <x v="0"/>
    <n v="78"/>
    <n v="78"/>
    <n v="0"/>
    <m/>
  </r>
  <r>
    <x v="4"/>
    <x v="429"/>
    <s v="รพ.พระอาจารย์ฝั้นอาจาโร"/>
    <x v="0"/>
    <n v="222"/>
    <n v="219"/>
    <n v="0"/>
    <m/>
  </r>
  <r>
    <x v="4"/>
    <x v="430"/>
    <s v="รพ.พังโคน"/>
    <x v="0"/>
    <n v="110"/>
    <n v="109"/>
    <n v="0"/>
    <m/>
  </r>
  <r>
    <x v="4"/>
    <x v="431"/>
    <s v="รพ.วาริชภูมิ"/>
    <x v="0"/>
    <n v="92"/>
    <n v="92"/>
    <n v="0"/>
    <m/>
  </r>
  <r>
    <x v="4"/>
    <x v="432"/>
    <s v="รพ.นิคมน้ำอูน"/>
    <x v="0"/>
    <n v="59"/>
    <n v="59"/>
    <n v="0"/>
    <m/>
  </r>
  <r>
    <x v="4"/>
    <x v="433"/>
    <s v="รพ.วานรนิวาส"/>
    <x v="0"/>
    <n v="647"/>
    <n v="508"/>
    <n v="0"/>
    <m/>
  </r>
  <r>
    <x v="4"/>
    <x v="434"/>
    <s v="รพ.คำตากล้า"/>
    <x v="0"/>
    <n v="11"/>
    <n v="11"/>
    <n v="0"/>
    <m/>
  </r>
  <r>
    <x v="4"/>
    <x v="435"/>
    <s v="รพ.บ้านม่วง"/>
    <x v="0"/>
    <n v="491"/>
    <n v="491"/>
    <n v="0"/>
    <m/>
  </r>
  <r>
    <x v="4"/>
    <x v="436"/>
    <s v="รพ.อากาศอำนวย"/>
    <x v="0"/>
    <n v="448"/>
    <n v="310"/>
    <n v="0"/>
    <m/>
  </r>
  <r>
    <x v="4"/>
    <x v="437"/>
    <s v="รพ.ส่องดาว"/>
    <x v="0"/>
    <n v="235"/>
    <n v="182"/>
    <n v="0"/>
    <m/>
  </r>
  <r>
    <x v="4"/>
    <x v="438"/>
    <s v="รพ.เต่างอย"/>
    <x v="0"/>
    <n v="189"/>
    <n v="156"/>
    <n v="0"/>
    <m/>
  </r>
  <r>
    <x v="4"/>
    <x v="439"/>
    <s v="รพ.โคกศรีสุพรรณ"/>
    <x v="0"/>
    <n v="37"/>
    <n v="37"/>
    <n v="0"/>
    <m/>
  </r>
  <r>
    <x v="4"/>
    <x v="440"/>
    <s v="รพ.เจริญศิลป์"/>
    <x v="0"/>
    <n v="178"/>
    <n v="172"/>
    <n v="0"/>
    <m/>
  </r>
  <r>
    <x v="4"/>
    <x v="441"/>
    <s v="รพ.โพนนาแก้ว"/>
    <x v="0"/>
    <n v="154"/>
    <n v="153"/>
    <n v="0"/>
    <m/>
  </r>
  <r>
    <x v="4"/>
    <x v="442"/>
    <s v="รพ.ปลาปาก"/>
    <x v="0"/>
    <n v="145"/>
    <n v="145"/>
    <n v="0"/>
    <m/>
  </r>
  <r>
    <x v="4"/>
    <x v="443"/>
    <s v="รพ.ท่าอุเทน"/>
    <x v="0"/>
    <n v="140"/>
    <n v="136"/>
    <n v="0"/>
    <m/>
  </r>
  <r>
    <x v="4"/>
    <x v="444"/>
    <s v="รพ.บ้านแพง"/>
    <x v="0"/>
    <n v="1"/>
    <n v="1"/>
    <n v="0"/>
    <m/>
  </r>
  <r>
    <x v="4"/>
    <x v="445"/>
    <s v="รพ.นาทม"/>
    <x v="0"/>
    <n v="5"/>
    <n v="5"/>
    <n v="0"/>
    <m/>
  </r>
  <r>
    <x v="4"/>
    <x v="446"/>
    <s v="รพ.เรณูนคร"/>
    <x v="0"/>
    <n v="63"/>
    <n v="63"/>
    <n v="0"/>
    <m/>
  </r>
  <r>
    <x v="4"/>
    <x v="447"/>
    <s v="รพ.นาแก"/>
    <x v="0"/>
    <n v="512"/>
    <n v="365"/>
    <n v="0"/>
    <m/>
  </r>
  <r>
    <x v="4"/>
    <x v="448"/>
    <s v="รพ.ศรีสงคราม"/>
    <x v="0"/>
    <n v="226"/>
    <n v="221"/>
    <n v="0"/>
    <m/>
  </r>
  <r>
    <x v="4"/>
    <x v="449"/>
    <s v="รพ.นาหว้า"/>
    <x v="0"/>
    <n v="239"/>
    <n v="235"/>
    <n v="0"/>
    <m/>
  </r>
  <r>
    <x v="4"/>
    <x v="450"/>
    <s v="รพ.โพนสวรรค์"/>
    <x v="0"/>
    <n v="168"/>
    <n v="166"/>
    <n v="0"/>
    <m/>
  </r>
  <r>
    <x v="4"/>
    <x v="451"/>
    <s v="รพ.นิคมคำสร้อย"/>
    <x v="0"/>
    <n v="147"/>
    <n v="146"/>
    <n v="0"/>
    <m/>
  </r>
  <r>
    <x v="4"/>
    <x v="452"/>
    <s v="รพ.ดอนตาล"/>
    <x v="0"/>
    <n v="158"/>
    <n v="158"/>
    <n v="0"/>
    <m/>
  </r>
  <r>
    <x v="4"/>
    <x v="452"/>
    <s v="รพ.ดอนตาล"/>
    <x v="1"/>
    <n v="9"/>
    <n v="9"/>
    <n v="2296.35"/>
    <m/>
  </r>
  <r>
    <x v="4"/>
    <x v="453"/>
    <s v="รพ.ดงหลวง"/>
    <x v="0"/>
    <n v="113"/>
    <n v="113"/>
    <n v="0"/>
    <m/>
  </r>
  <r>
    <x v="4"/>
    <x v="454"/>
    <s v="รพ.คำชะอี"/>
    <x v="0"/>
    <n v="354"/>
    <n v="350"/>
    <n v="0"/>
    <m/>
  </r>
  <r>
    <x v="4"/>
    <x v="455"/>
    <s v="รพ.หว้านใหญ่"/>
    <x v="0"/>
    <n v="103"/>
    <n v="103"/>
    <n v="0"/>
    <m/>
  </r>
  <r>
    <x v="4"/>
    <x v="456"/>
    <s v="รพ.หนองสูง"/>
    <x v="0"/>
    <n v="58"/>
    <n v="58"/>
    <n v="0"/>
    <m/>
  </r>
  <r>
    <x v="4"/>
    <x v="457"/>
    <s v="รพ.จอมทอง"/>
    <x v="0"/>
    <n v="149"/>
    <n v="147"/>
    <n v="0"/>
    <m/>
  </r>
  <r>
    <x v="4"/>
    <x v="458"/>
    <s v="รพ.เทพรัตนเวชชานุกูล เฉลิมพระเกียรติ ๖๐ พรรษา"/>
    <x v="0"/>
    <n v="147"/>
    <n v="126"/>
    <n v="0"/>
    <m/>
  </r>
  <r>
    <x v="4"/>
    <x v="459"/>
    <s v="รพ.เชียงดาว"/>
    <x v="0"/>
    <n v="265"/>
    <n v="230"/>
    <n v="0"/>
    <m/>
  </r>
  <r>
    <x v="4"/>
    <x v="460"/>
    <s v="รพ.ดอยสะเก็ด"/>
    <x v="0"/>
    <n v="207"/>
    <n v="159"/>
    <n v="0"/>
    <m/>
  </r>
  <r>
    <x v="4"/>
    <x v="461"/>
    <s v="รพ.แม่แตง"/>
    <x v="0"/>
    <n v="3"/>
    <n v="3"/>
    <n v="0"/>
    <m/>
  </r>
  <r>
    <x v="4"/>
    <x v="462"/>
    <s v="รพ.สะเมิง"/>
    <x v="0"/>
    <n v="4"/>
    <n v="4"/>
    <n v="0"/>
    <m/>
  </r>
  <r>
    <x v="4"/>
    <x v="463"/>
    <s v="รพ.ฝาง"/>
    <x v="0"/>
    <n v="6"/>
    <n v="6"/>
    <n v="0"/>
    <m/>
  </r>
  <r>
    <x v="4"/>
    <x v="464"/>
    <s v="รพ.แม่อาย"/>
    <x v="0"/>
    <n v="97"/>
    <n v="97"/>
    <n v="0"/>
    <m/>
  </r>
  <r>
    <x v="4"/>
    <x v="465"/>
    <s v="รพ.พร้าว"/>
    <x v="0"/>
    <n v="209"/>
    <n v="150"/>
    <n v="0"/>
    <m/>
  </r>
  <r>
    <x v="4"/>
    <x v="466"/>
    <s v="รพ.สันป่าตอง"/>
    <x v="0"/>
    <n v="317"/>
    <n v="305"/>
    <n v="0"/>
    <m/>
  </r>
  <r>
    <x v="4"/>
    <x v="467"/>
    <s v="รพ.สันกำแพง"/>
    <x v="0"/>
    <n v="99"/>
    <n v="99"/>
    <n v="0"/>
    <m/>
  </r>
  <r>
    <x v="4"/>
    <x v="468"/>
    <s v="รพ.สันทราย"/>
    <x v="0"/>
    <n v="165"/>
    <n v="164"/>
    <n v="0"/>
    <m/>
  </r>
  <r>
    <x v="4"/>
    <x v="469"/>
    <s v="รพ.หางดง"/>
    <x v="0"/>
    <n v="126"/>
    <n v="125"/>
    <n v="0"/>
    <m/>
  </r>
  <r>
    <x v="4"/>
    <x v="470"/>
    <s v="รพ.ฮอด"/>
    <x v="0"/>
    <n v="112"/>
    <n v="112"/>
    <n v="0"/>
    <m/>
  </r>
  <r>
    <x v="4"/>
    <x v="471"/>
    <s v="รพ.ดอยเต่า"/>
    <x v="0"/>
    <n v="202"/>
    <n v="140"/>
    <n v="0"/>
    <m/>
  </r>
  <r>
    <x v="4"/>
    <x v="472"/>
    <s v="รพ.อมก๋อย"/>
    <x v="0"/>
    <n v="131"/>
    <n v="131"/>
    <n v="0"/>
    <m/>
  </r>
  <r>
    <x v="4"/>
    <x v="473"/>
    <s v="รพ.สารภี"/>
    <x v="0"/>
    <n v="242"/>
    <n v="240"/>
    <n v="0"/>
    <m/>
  </r>
  <r>
    <x v="4"/>
    <x v="474"/>
    <s v="รพ.เวียงแหง"/>
    <x v="0"/>
    <n v="20"/>
    <n v="20"/>
    <n v="0"/>
    <m/>
  </r>
  <r>
    <x v="4"/>
    <x v="475"/>
    <s v="รพ.ไชยปราการ"/>
    <x v="0"/>
    <n v="110"/>
    <n v="110"/>
    <n v="0"/>
    <m/>
  </r>
  <r>
    <x v="4"/>
    <x v="476"/>
    <s v="รพ.แม่วาง"/>
    <x v="0"/>
    <n v="83"/>
    <n v="83"/>
    <n v="0"/>
    <m/>
  </r>
  <r>
    <x v="4"/>
    <x v="477"/>
    <s v="รพ.แม่ออน"/>
    <x v="0"/>
    <n v="46"/>
    <n v="44"/>
    <n v="0"/>
    <m/>
  </r>
  <r>
    <x v="4"/>
    <x v="478"/>
    <s v="รพ.แม่ทา"/>
    <x v="0"/>
    <n v="199"/>
    <n v="133"/>
    <n v="0"/>
    <m/>
  </r>
  <r>
    <x v="4"/>
    <x v="479"/>
    <s v="รพ.บ้านโฮ่ง"/>
    <x v="0"/>
    <n v="215"/>
    <n v="151"/>
    <n v="0"/>
    <m/>
  </r>
  <r>
    <x v="4"/>
    <x v="480"/>
    <s v="รพ.ลี้"/>
    <x v="0"/>
    <n v="428"/>
    <n v="348"/>
    <n v="0"/>
    <m/>
  </r>
  <r>
    <x v="4"/>
    <x v="481"/>
    <s v="รพ.ทุ่งหัวช้าง"/>
    <x v="0"/>
    <n v="104"/>
    <n v="104"/>
    <n v="0"/>
    <m/>
  </r>
  <r>
    <x v="4"/>
    <x v="482"/>
    <s v="รพ.ป่าซาง"/>
    <x v="0"/>
    <n v="52"/>
    <n v="52"/>
    <n v="0"/>
    <m/>
  </r>
  <r>
    <x v="4"/>
    <x v="483"/>
    <s v="รพ.บ้านธิ"/>
    <x v="0"/>
    <n v="51"/>
    <n v="51"/>
    <n v="0"/>
    <m/>
  </r>
  <r>
    <x v="4"/>
    <x v="484"/>
    <s v="รพ.แม่เมาะ"/>
    <x v="0"/>
    <n v="243"/>
    <n v="193"/>
    <n v="0"/>
    <m/>
  </r>
  <r>
    <x v="4"/>
    <x v="485"/>
    <s v="รพ.เกาะคา"/>
    <x v="0"/>
    <n v="196"/>
    <n v="193"/>
    <n v="0"/>
    <m/>
  </r>
  <r>
    <x v="4"/>
    <x v="486"/>
    <s v="รพ.เสริมงาม"/>
    <x v="0"/>
    <n v="218"/>
    <n v="217"/>
    <n v="0"/>
    <m/>
  </r>
  <r>
    <x v="4"/>
    <x v="487"/>
    <s v="รพ.งาว"/>
    <x v="0"/>
    <n v="165"/>
    <n v="165"/>
    <n v="0"/>
    <m/>
  </r>
  <r>
    <x v="4"/>
    <x v="488"/>
    <s v="รพ.วังเหนือ"/>
    <x v="0"/>
    <n v="88"/>
    <n v="88"/>
    <n v="0"/>
    <m/>
  </r>
  <r>
    <x v="4"/>
    <x v="489"/>
    <s v="รพ.เถิน"/>
    <x v="0"/>
    <n v="338"/>
    <n v="337"/>
    <n v="0"/>
    <m/>
  </r>
  <r>
    <x v="4"/>
    <x v="490"/>
    <s v="รพ.แม่พริก"/>
    <x v="0"/>
    <n v="1"/>
    <n v="1"/>
    <n v="0"/>
    <m/>
  </r>
  <r>
    <x v="4"/>
    <x v="491"/>
    <s v="รพ.แม่ทะ"/>
    <x v="0"/>
    <n v="74"/>
    <n v="74"/>
    <n v="0"/>
    <m/>
  </r>
  <r>
    <x v="4"/>
    <x v="492"/>
    <s v="รพ.สบปราบ"/>
    <x v="0"/>
    <n v="51"/>
    <n v="51"/>
    <n v="0"/>
    <m/>
  </r>
  <r>
    <x v="4"/>
    <x v="493"/>
    <s v="รพ.ห้างฉัตร"/>
    <x v="0"/>
    <n v="146"/>
    <n v="144"/>
    <n v="0"/>
    <m/>
  </r>
  <r>
    <x v="4"/>
    <x v="495"/>
    <s v="รพ.ตรอน"/>
    <x v="0"/>
    <n v="120"/>
    <n v="116"/>
    <n v="0"/>
    <m/>
  </r>
  <r>
    <x v="4"/>
    <x v="496"/>
    <s v="รพ.ท่าปลา"/>
    <x v="0"/>
    <n v="151"/>
    <n v="151"/>
    <n v="0"/>
    <m/>
  </r>
  <r>
    <x v="4"/>
    <x v="497"/>
    <s v="รพ.น้ำปาด"/>
    <x v="0"/>
    <n v="7"/>
    <n v="7"/>
    <n v="0"/>
    <m/>
  </r>
  <r>
    <x v="4"/>
    <x v="498"/>
    <s v="รพ.ฟากท่า"/>
    <x v="0"/>
    <n v="21"/>
    <n v="21"/>
    <n v="0"/>
    <m/>
  </r>
  <r>
    <x v="4"/>
    <x v="499"/>
    <s v="รพ.บ้านโคก"/>
    <x v="0"/>
    <n v="3"/>
    <n v="3"/>
    <n v="0"/>
    <m/>
  </r>
  <r>
    <x v="4"/>
    <x v="500"/>
    <s v="รพ.พิชัย"/>
    <x v="0"/>
    <n v="373"/>
    <n v="367"/>
    <n v="0"/>
    <m/>
  </r>
  <r>
    <x v="4"/>
    <x v="501"/>
    <s v="รพ.ลับแล"/>
    <x v="0"/>
    <n v="128"/>
    <n v="126"/>
    <n v="0"/>
    <m/>
  </r>
  <r>
    <x v="4"/>
    <x v="502"/>
    <s v="รพ.ทองแสนขัน"/>
    <x v="0"/>
    <n v="206"/>
    <n v="206"/>
    <n v="0"/>
    <m/>
  </r>
  <r>
    <x v="4"/>
    <x v="503"/>
    <s v="รพ.ร้องกวาง"/>
    <x v="0"/>
    <n v="79"/>
    <n v="79"/>
    <n v="0"/>
    <m/>
  </r>
  <r>
    <x v="4"/>
    <x v="504"/>
    <s v="รพ.ลอง"/>
    <x v="0"/>
    <n v="194"/>
    <n v="190"/>
    <n v="0"/>
    <m/>
  </r>
  <r>
    <x v="4"/>
    <x v="505"/>
    <s v="รพ.สูงเม่น"/>
    <x v="0"/>
    <n v="252"/>
    <n v="250"/>
    <n v="0"/>
    <m/>
  </r>
  <r>
    <x v="4"/>
    <x v="506"/>
    <s v="รพ.สอง"/>
    <x v="0"/>
    <n v="98"/>
    <n v="97"/>
    <n v="0"/>
    <m/>
  </r>
  <r>
    <x v="4"/>
    <x v="507"/>
    <s v="รพ.วังชิ้น"/>
    <x v="0"/>
    <n v="115"/>
    <n v="115"/>
    <n v="0"/>
    <m/>
  </r>
  <r>
    <x v="4"/>
    <x v="508"/>
    <s v="รพ.หนองม่วงไข่"/>
    <x v="0"/>
    <n v="79"/>
    <n v="70"/>
    <n v="0"/>
    <m/>
  </r>
  <r>
    <x v="4"/>
    <x v="509"/>
    <s v="รพ.แม่จริม"/>
    <x v="0"/>
    <n v="28"/>
    <n v="28"/>
    <n v="0"/>
    <m/>
  </r>
  <r>
    <x v="4"/>
    <x v="510"/>
    <s v="รพ.บ้านหลวง"/>
    <x v="0"/>
    <n v="16"/>
    <n v="16"/>
    <n v="0"/>
    <m/>
  </r>
  <r>
    <x v="4"/>
    <x v="511"/>
    <s v="รพ.นาน้อย"/>
    <x v="0"/>
    <n v="85"/>
    <n v="85"/>
    <n v="0"/>
    <m/>
  </r>
  <r>
    <x v="4"/>
    <x v="512"/>
    <s v="รพ.ท่าวังผา"/>
    <x v="0"/>
    <n v="99"/>
    <n v="99"/>
    <n v="0"/>
    <m/>
  </r>
  <r>
    <x v="4"/>
    <x v="513"/>
    <s v="รพ.เวียงสา"/>
    <x v="0"/>
    <n v="98"/>
    <n v="98"/>
    <n v="0"/>
    <m/>
  </r>
  <r>
    <x v="4"/>
    <x v="514"/>
    <s v="รพ.ทุ่งช้าง"/>
    <x v="0"/>
    <n v="1"/>
    <n v="1"/>
    <n v="0"/>
    <m/>
  </r>
  <r>
    <x v="4"/>
    <x v="515"/>
    <s v="รพ.เชียงกลาง"/>
    <x v="0"/>
    <n v="39"/>
    <n v="39"/>
    <n v="0"/>
    <m/>
  </r>
  <r>
    <x v="4"/>
    <x v="517"/>
    <s v="รพ.สันติสุข"/>
    <x v="0"/>
    <n v="48"/>
    <n v="48"/>
    <n v="0"/>
    <m/>
  </r>
  <r>
    <x v="4"/>
    <x v="518"/>
    <s v="รพ.บ่อเกลือ"/>
    <x v="0"/>
    <n v="27"/>
    <n v="27"/>
    <n v="0"/>
    <m/>
  </r>
  <r>
    <x v="4"/>
    <x v="519"/>
    <s v="รพ.สองแคว"/>
    <x v="0"/>
    <n v="49"/>
    <n v="49"/>
    <n v="0"/>
    <m/>
  </r>
  <r>
    <x v="4"/>
    <x v="521"/>
    <s v="รพ.เชียงม่วน"/>
    <x v="0"/>
    <n v="67"/>
    <n v="67"/>
    <n v="0"/>
    <m/>
  </r>
  <r>
    <x v="4"/>
    <x v="522"/>
    <s v="รพ.ดอกคำใต้"/>
    <x v="0"/>
    <n v="487"/>
    <n v="364"/>
    <n v="0"/>
    <m/>
  </r>
  <r>
    <x v="4"/>
    <x v="523"/>
    <s v="รพ.ปง"/>
    <x v="0"/>
    <n v="163"/>
    <n v="163"/>
    <n v="0"/>
    <m/>
  </r>
  <r>
    <x v="4"/>
    <x v="524"/>
    <s v="รพ.แม่ใจ"/>
    <x v="0"/>
    <n v="10"/>
    <n v="10"/>
    <n v="0"/>
    <m/>
  </r>
  <r>
    <x v="4"/>
    <x v="525"/>
    <s v="รพ.เทิง"/>
    <x v="0"/>
    <n v="6585"/>
    <n v="218"/>
    <n v="0"/>
    <m/>
  </r>
  <r>
    <x v="4"/>
    <x v="526"/>
    <s v="รพ.พาน"/>
    <x v="0"/>
    <n v="618"/>
    <n v="431"/>
    <n v="0"/>
    <m/>
  </r>
  <r>
    <x v="4"/>
    <x v="527"/>
    <s v="รพ.ป่าแดด"/>
    <x v="0"/>
    <n v="125"/>
    <n v="123"/>
    <n v="0"/>
    <m/>
  </r>
  <r>
    <x v="4"/>
    <x v="528"/>
    <s v="รพ.แม่จัน"/>
    <x v="0"/>
    <n v="162"/>
    <n v="159"/>
    <n v="0"/>
    <m/>
  </r>
  <r>
    <x v="4"/>
    <x v="529"/>
    <s v="รพ.เชียงแสน"/>
    <x v="0"/>
    <n v="318"/>
    <n v="218"/>
    <n v="0"/>
    <m/>
  </r>
  <r>
    <x v="4"/>
    <x v="530"/>
    <s v="รพ.แม่สาย"/>
    <x v="0"/>
    <n v="177"/>
    <n v="176"/>
    <n v="0"/>
    <m/>
  </r>
  <r>
    <x v="4"/>
    <x v="531"/>
    <s v="รพ.แม่สรวย"/>
    <x v="0"/>
    <n v="696"/>
    <n v="508"/>
    <n v="0"/>
    <m/>
  </r>
  <r>
    <x v="4"/>
    <x v="532"/>
    <s v="รพ.เวียงป่าเป้า"/>
    <x v="0"/>
    <n v="278"/>
    <n v="274"/>
    <n v="0"/>
    <m/>
  </r>
  <r>
    <x v="4"/>
    <x v="533"/>
    <s v="รพ.พญาเม็งราย"/>
    <x v="0"/>
    <n v="221"/>
    <n v="219"/>
    <n v="0"/>
    <m/>
  </r>
  <r>
    <x v="4"/>
    <x v="534"/>
    <s v="รพ.ขุนตาล"/>
    <x v="0"/>
    <n v="74"/>
    <n v="66"/>
    <n v="0"/>
    <m/>
  </r>
  <r>
    <x v="4"/>
    <x v="535"/>
    <s v="รพ.แม่ฟ้าหลวง"/>
    <x v="0"/>
    <n v="83"/>
    <n v="82"/>
    <n v="0"/>
    <m/>
  </r>
  <r>
    <x v="4"/>
    <x v="536"/>
    <s v="รพ.แม่ลาว"/>
    <x v="0"/>
    <n v="66"/>
    <n v="66"/>
    <n v="0"/>
    <m/>
  </r>
  <r>
    <x v="4"/>
    <x v="537"/>
    <s v="รพ.เวียงเชียงรุ้ง"/>
    <x v="0"/>
    <n v="105"/>
    <n v="105"/>
    <n v="0"/>
    <m/>
  </r>
  <r>
    <x v="4"/>
    <x v="538"/>
    <s v="รพ.ขุนยวม"/>
    <x v="0"/>
    <n v="84"/>
    <n v="83"/>
    <n v="0"/>
    <m/>
  </r>
  <r>
    <x v="4"/>
    <x v="539"/>
    <s v="รพ.ปาย"/>
    <x v="0"/>
    <n v="52"/>
    <n v="52"/>
    <n v="0"/>
    <m/>
  </r>
  <r>
    <x v="4"/>
    <x v="540"/>
    <s v="รพ.แม่สะเรียง"/>
    <x v="0"/>
    <n v="122"/>
    <n v="119"/>
    <n v="0"/>
    <m/>
  </r>
  <r>
    <x v="4"/>
    <x v="541"/>
    <s v="รพ.แม่ลาน้อย"/>
    <x v="0"/>
    <n v="44"/>
    <n v="44"/>
    <n v="0"/>
    <m/>
  </r>
  <r>
    <x v="4"/>
    <x v="541"/>
    <s v="รพ.แม่ลาน้อย"/>
    <x v="1"/>
    <n v="1"/>
    <n v="1"/>
    <n v="255.15"/>
    <m/>
  </r>
  <r>
    <x v="4"/>
    <x v="542"/>
    <s v="รพ.สบเมย"/>
    <x v="0"/>
    <n v="47"/>
    <n v="47"/>
    <n v="0"/>
    <m/>
  </r>
  <r>
    <x v="4"/>
    <x v="543"/>
    <s v="รพ.ปางมะผ้า"/>
    <x v="0"/>
    <n v="21"/>
    <n v="21"/>
    <n v="0"/>
    <m/>
  </r>
  <r>
    <x v="4"/>
    <x v="544"/>
    <s v="รพ.โกรกพระ"/>
    <x v="0"/>
    <n v="198"/>
    <n v="194"/>
    <n v="0"/>
    <m/>
  </r>
  <r>
    <x v="4"/>
    <x v="545"/>
    <s v="รพ.ชุมแสง"/>
    <x v="0"/>
    <n v="5"/>
    <n v="4"/>
    <n v="0"/>
    <m/>
  </r>
  <r>
    <x v="4"/>
    <x v="546"/>
    <s v="รพ.หนองบัว"/>
    <x v="0"/>
    <n v="1018"/>
    <n v="766"/>
    <n v="0"/>
    <m/>
  </r>
  <r>
    <x v="4"/>
    <x v="547"/>
    <s v="รพ.บรรพตพิสัย"/>
    <x v="0"/>
    <n v="375"/>
    <n v="372"/>
    <n v="0"/>
    <m/>
  </r>
  <r>
    <x v="4"/>
    <x v="548"/>
    <s v="รพ.เก้าเลี้ยว"/>
    <x v="0"/>
    <n v="131"/>
    <n v="131"/>
    <n v="0"/>
    <m/>
  </r>
  <r>
    <x v="4"/>
    <x v="549"/>
    <s v="รพ.ตาคลี"/>
    <x v="0"/>
    <n v="614"/>
    <n v="409"/>
    <n v="0"/>
    <m/>
  </r>
  <r>
    <x v="4"/>
    <x v="550"/>
    <s v="รพ.ท่าตะโก"/>
    <x v="0"/>
    <n v="159"/>
    <n v="157"/>
    <n v="0"/>
    <m/>
  </r>
  <r>
    <x v="4"/>
    <x v="551"/>
    <s v="รพ.ไพศาลี"/>
    <x v="0"/>
    <n v="560"/>
    <n v="546"/>
    <n v="0"/>
    <m/>
  </r>
  <r>
    <x v="4"/>
    <x v="552"/>
    <s v="รพ.พยุหะคีรี"/>
    <x v="0"/>
    <n v="1"/>
    <n v="1"/>
    <n v="0"/>
    <m/>
  </r>
  <r>
    <x v="4"/>
    <x v="553"/>
    <s v="รพ.ลาดยาว"/>
    <x v="0"/>
    <n v="425"/>
    <n v="416"/>
    <n v="0"/>
    <m/>
  </r>
  <r>
    <x v="4"/>
    <x v="554"/>
    <s v="รพ.ตากฟ้า"/>
    <x v="0"/>
    <n v="79"/>
    <n v="79"/>
    <n v="0"/>
    <m/>
  </r>
  <r>
    <x v="4"/>
    <x v="555"/>
    <s v="รพ.แม่วงก์"/>
    <x v="0"/>
    <n v="206"/>
    <n v="203"/>
    <n v="0"/>
    <m/>
  </r>
  <r>
    <x v="4"/>
    <x v="556"/>
    <s v="รพ.ทัพทัน"/>
    <x v="0"/>
    <n v="131"/>
    <n v="130"/>
    <n v="0"/>
    <m/>
  </r>
  <r>
    <x v="4"/>
    <x v="557"/>
    <s v="รพ.สว่างอารมณ์"/>
    <x v="0"/>
    <n v="42"/>
    <n v="42"/>
    <n v="0"/>
    <m/>
  </r>
  <r>
    <x v="4"/>
    <x v="558"/>
    <s v="รพ.หนองฉาง"/>
    <x v="0"/>
    <n v="187"/>
    <n v="183"/>
    <n v="0"/>
    <m/>
  </r>
  <r>
    <x v="4"/>
    <x v="559"/>
    <s v="รพ.หนองขาหย่าง"/>
    <x v="0"/>
    <n v="29"/>
    <n v="29"/>
    <n v="0"/>
    <m/>
  </r>
  <r>
    <x v="4"/>
    <x v="560"/>
    <s v="รพ.บ้านไร่"/>
    <x v="0"/>
    <n v="231"/>
    <n v="226"/>
    <n v="0"/>
    <m/>
  </r>
  <r>
    <x v="4"/>
    <x v="561"/>
    <s v="รพ.ลานสัก"/>
    <x v="0"/>
    <n v="133"/>
    <n v="133"/>
    <n v="0"/>
    <m/>
  </r>
  <r>
    <x v="4"/>
    <x v="562"/>
    <s v="รพ.ห้วยคต"/>
    <x v="0"/>
    <n v="89"/>
    <n v="89"/>
    <n v="0"/>
    <m/>
  </r>
  <r>
    <x v="4"/>
    <x v="563"/>
    <s v="รพ.ทุ่งโพธิ์ทะเล"/>
    <x v="0"/>
    <n v="62"/>
    <n v="62"/>
    <n v="0"/>
    <m/>
  </r>
  <r>
    <x v="4"/>
    <x v="564"/>
    <s v="รพ.ไทรงาม"/>
    <x v="0"/>
    <n v="162"/>
    <n v="161"/>
    <n v="0"/>
    <m/>
  </r>
  <r>
    <x v="4"/>
    <x v="565"/>
    <s v="รพ.คลองลาน"/>
    <x v="0"/>
    <n v="384"/>
    <n v="379"/>
    <n v="0"/>
    <m/>
  </r>
  <r>
    <x v="4"/>
    <x v="566"/>
    <s v="รพ.ขาณุวรลักษบุรี"/>
    <x v="0"/>
    <n v="332"/>
    <n v="318"/>
    <n v="0"/>
    <m/>
  </r>
  <r>
    <x v="4"/>
    <x v="567"/>
    <s v="รพ.คลองขลุง"/>
    <x v="0"/>
    <n v="12"/>
    <n v="12"/>
    <n v="0"/>
    <m/>
  </r>
  <r>
    <x v="4"/>
    <x v="568"/>
    <s v="รพ.พรานกระต่าย"/>
    <x v="0"/>
    <n v="88"/>
    <n v="88"/>
    <n v="0"/>
    <m/>
  </r>
  <r>
    <x v="4"/>
    <x v="569"/>
    <s v="รพ.ลานกระบือ"/>
    <x v="0"/>
    <n v="358"/>
    <n v="280"/>
    <n v="0"/>
    <m/>
  </r>
  <r>
    <x v="4"/>
    <x v="569"/>
    <s v="รพ.ลานกระบือ"/>
    <x v="1"/>
    <n v="2"/>
    <n v="1"/>
    <n v="255.15"/>
    <m/>
  </r>
  <r>
    <x v="4"/>
    <x v="570"/>
    <s v="รพ.ทรายทองวัฒนา"/>
    <x v="0"/>
    <n v="1043"/>
    <n v="1018"/>
    <n v="0"/>
    <m/>
  </r>
  <r>
    <x v="4"/>
    <x v="571"/>
    <s v="รพ.ปางศิลาทอง"/>
    <x v="0"/>
    <n v="111"/>
    <n v="110"/>
    <n v="0"/>
    <m/>
  </r>
  <r>
    <x v="4"/>
    <x v="572"/>
    <s v="รพ.บ้านตาก"/>
    <x v="0"/>
    <n v="119"/>
    <n v="116"/>
    <n v="0"/>
    <m/>
  </r>
  <r>
    <x v="4"/>
    <x v="573"/>
    <s v="รพ.สามเงา"/>
    <x v="0"/>
    <n v="152"/>
    <n v="152"/>
    <n v="0"/>
    <m/>
  </r>
  <r>
    <x v="4"/>
    <x v="574"/>
    <s v="รพ.แม่ระมาด"/>
    <x v="0"/>
    <n v="327"/>
    <n v="327"/>
    <n v="0"/>
    <m/>
  </r>
  <r>
    <x v="4"/>
    <x v="574"/>
    <s v="รพ.แม่ระมาด"/>
    <x v="1"/>
    <n v="4"/>
    <n v="4"/>
    <n v="1020.6"/>
    <m/>
  </r>
  <r>
    <x v="4"/>
    <x v="575"/>
    <s v="รพ.ท่าสองยาง"/>
    <x v="0"/>
    <n v="133"/>
    <n v="133"/>
    <n v="0"/>
    <m/>
  </r>
  <r>
    <x v="4"/>
    <x v="576"/>
    <s v="รพ.พบพระ"/>
    <x v="0"/>
    <n v="143"/>
    <n v="140"/>
    <n v="0"/>
    <m/>
  </r>
  <r>
    <x v="4"/>
    <x v="577"/>
    <s v="รพ.อุ้มผาง"/>
    <x v="0"/>
    <n v="126"/>
    <n v="116"/>
    <n v="0"/>
    <m/>
  </r>
  <r>
    <x v="4"/>
    <x v="578"/>
    <s v="รพ.บ้านด่านลานหอย"/>
    <x v="0"/>
    <n v="158"/>
    <n v="158"/>
    <n v="0"/>
    <m/>
  </r>
  <r>
    <x v="4"/>
    <x v="579"/>
    <s v="รพ.คีรีมาศ"/>
    <x v="0"/>
    <n v="9"/>
    <n v="7"/>
    <n v="0"/>
    <m/>
  </r>
  <r>
    <x v="4"/>
    <x v="580"/>
    <s v="รพ.กงไกรลาศ"/>
    <x v="0"/>
    <n v="322"/>
    <n v="322"/>
    <n v="0"/>
    <m/>
  </r>
  <r>
    <x v="4"/>
    <x v="581"/>
    <s v="รพ.ศรีสัชนาลัย"/>
    <x v="0"/>
    <n v="444"/>
    <n v="358"/>
    <n v="0"/>
    <m/>
  </r>
  <r>
    <x v="4"/>
    <x v="582"/>
    <s v="รพ.สวรรคโลก"/>
    <x v="0"/>
    <n v="580"/>
    <n v="423"/>
    <n v="0"/>
    <m/>
  </r>
  <r>
    <x v="4"/>
    <x v="583"/>
    <s v="รพ.ศรีนคร"/>
    <x v="0"/>
    <n v="204"/>
    <n v="170"/>
    <n v="0"/>
    <m/>
  </r>
  <r>
    <x v="4"/>
    <x v="584"/>
    <s v="รพ.ทุ่งเสลี่ยม"/>
    <x v="0"/>
    <n v="115"/>
    <n v="108"/>
    <n v="0"/>
    <m/>
  </r>
  <r>
    <x v="4"/>
    <x v="585"/>
    <s v="รพ.ชาติตระการ"/>
    <x v="0"/>
    <n v="236"/>
    <n v="229"/>
    <n v="0"/>
    <m/>
  </r>
  <r>
    <x v="4"/>
    <x v="586"/>
    <s v="รพ.บางระกำ"/>
    <x v="0"/>
    <n v="624"/>
    <n v="473"/>
    <n v="0"/>
    <m/>
  </r>
  <r>
    <x v="4"/>
    <x v="586"/>
    <s v="รพ.บางระกำ"/>
    <x v="1"/>
    <n v="4"/>
    <n v="4"/>
    <n v="1020.6"/>
    <m/>
  </r>
  <r>
    <x v="4"/>
    <x v="587"/>
    <s v="รพ.บางกระทุ่ม"/>
    <x v="0"/>
    <n v="383"/>
    <n v="284"/>
    <n v="0"/>
    <m/>
  </r>
  <r>
    <x v="4"/>
    <x v="588"/>
    <s v="รพ.พรหมพิราม"/>
    <x v="0"/>
    <n v="1112"/>
    <n v="740"/>
    <n v="0"/>
    <m/>
  </r>
  <r>
    <x v="4"/>
    <x v="589"/>
    <s v="รพ.วัดโบสถ์"/>
    <x v="0"/>
    <n v="45"/>
    <n v="45"/>
    <n v="0"/>
    <m/>
  </r>
  <r>
    <x v="4"/>
    <x v="590"/>
    <s v="รพ.วังทอง"/>
    <x v="0"/>
    <n v="302"/>
    <n v="301"/>
    <n v="0"/>
    <m/>
  </r>
  <r>
    <x v="4"/>
    <x v="591"/>
    <s v="รพ.เนินมะปราง"/>
    <x v="0"/>
    <n v="276"/>
    <n v="274"/>
    <n v="0"/>
    <m/>
  </r>
  <r>
    <x v="4"/>
    <x v="592"/>
    <s v="รพ.วังทรายพูน"/>
    <x v="0"/>
    <n v="66"/>
    <n v="64"/>
    <n v="0"/>
    <m/>
  </r>
  <r>
    <x v="4"/>
    <x v="593"/>
    <s v="รพ.โพธิ์ประทับช้าง"/>
    <x v="0"/>
    <n v="142"/>
    <n v="142"/>
    <n v="0"/>
    <m/>
  </r>
  <r>
    <x v="4"/>
    <x v="594"/>
    <s v="รพ.บางมูลนาก"/>
    <x v="0"/>
    <n v="242"/>
    <n v="237"/>
    <n v="0"/>
    <m/>
  </r>
  <r>
    <x v="4"/>
    <x v="595"/>
    <s v="รพ.โพทะเล"/>
    <x v="0"/>
    <n v="123"/>
    <n v="122"/>
    <n v="0"/>
    <m/>
  </r>
  <r>
    <x v="4"/>
    <x v="596"/>
    <s v="รพ.สามง่าม"/>
    <x v="0"/>
    <n v="216"/>
    <n v="214"/>
    <n v="0"/>
    <m/>
  </r>
  <r>
    <x v="4"/>
    <x v="597"/>
    <s v="รพ.ทับคล้อ"/>
    <x v="0"/>
    <n v="124"/>
    <n v="124"/>
    <n v="0"/>
    <m/>
  </r>
  <r>
    <x v="4"/>
    <x v="598"/>
    <s v="รพ.ชนแดน"/>
    <x v="0"/>
    <n v="268"/>
    <n v="264"/>
    <n v="0"/>
    <m/>
  </r>
  <r>
    <x v="4"/>
    <x v="599"/>
    <s v="รพ.หล่มสัก"/>
    <x v="0"/>
    <n v="1334"/>
    <n v="934"/>
    <n v="0"/>
    <m/>
  </r>
  <r>
    <x v="4"/>
    <x v="600"/>
    <s v="รพ.วิเชียรบุรี"/>
    <x v="0"/>
    <n v="1767"/>
    <n v="872"/>
    <n v="0"/>
    <m/>
  </r>
  <r>
    <x v="4"/>
    <x v="601"/>
    <s v="รพ.ศรีเทพ"/>
    <x v="0"/>
    <n v="243"/>
    <n v="239"/>
    <n v="0"/>
    <m/>
  </r>
  <r>
    <x v="4"/>
    <x v="602"/>
    <s v="รพ.หนองไผ่"/>
    <x v="0"/>
    <n v="1037"/>
    <n v="712"/>
    <n v="0"/>
    <m/>
  </r>
  <r>
    <x v="4"/>
    <x v="603"/>
    <s v="รพ.บึงสามพัน"/>
    <x v="0"/>
    <n v="327"/>
    <n v="211"/>
    <n v="0"/>
    <m/>
  </r>
  <r>
    <x v="4"/>
    <x v="604"/>
    <s v="รพ.น้ำหนาว"/>
    <x v="0"/>
    <n v="3"/>
    <n v="3"/>
    <n v="0"/>
    <m/>
  </r>
  <r>
    <x v="4"/>
    <x v="605"/>
    <s v="รพ.วังโป่ง"/>
    <x v="0"/>
    <n v="141"/>
    <n v="141"/>
    <n v="0"/>
    <m/>
  </r>
  <r>
    <x v="4"/>
    <x v="606"/>
    <s v="รพ.เขาค้อ"/>
    <x v="0"/>
    <n v="137"/>
    <n v="112"/>
    <n v="0"/>
    <m/>
  </r>
  <r>
    <x v="4"/>
    <x v="607"/>
    <s v="รพ.สวนผึ้ง"/>
    <x v="0"/>
    <n v="133"/>
    <n v="128"/>
    <n v="0"/>
    <m/>
  </r>
  <r>
    <x v="4"/>
    <x v="608"/>
    <s v="รพ.บางแพ"/>
    <x v="0"/>
    <n v="308"/>
    <n v="308"/>
    <n v="0"/>
    <m/>
  </r>
  <r>
    <x v="4"/>
    <x v="609"/>
    <s v="รพ.เจ็ดเสมียน"/>
    <x v="0"/>
    <n v="74"/>
    <n v="74"/>
    <n v="0"/>
    <m/>
  </r>
  <r>
    <x v="4"/>
    <x v="610"/>
    <s v="รพ.ปากท่อ"/>
    <x v="0"/>
    <n v="93"/>
    <n v="93"/>
    <n v="0"/>
    <m/>
  </r>
  <r>
    <x v="4"/>
    <x v="612"/>
    <s v="รพ.ไทรโยค"/>
    <x v="0"/>
    <n v="139"/>
    <n v="137"/>
    <n v="0"/>
    <m/>
  </r>
  <r>
    <x v="4"/>
    <x v="613"/>
    <s v="รพ.สมเด็จพระปิยมหาราชรมณียเขต"/>
    <x v="0"/>
    <n v="35"/>
    <n v="35"/>
    <n v="0"/>
    <m/>
  </r>
  <r>
    <x v="4"/>
    <x v="614"/>
    <s v="รพ.บ่อพลอย"/>
    <x v="0"/>
    <n v="200"/>
    <n v="198"/>
    <n v="0"/>
    <m/>
  </r>
  <r>
    <x v="4"/>
    <x v="615"/>
    <s v="รพ.ท่ากระดาน"/>
    <x v="0"/>
    <n v="49"/>
    <n v="49"/>
    <n v="0"/>
    <m/>
  </r>
  <r>
    <x v="4"/>
    <x v="616"/>
    <s v="รพ.สมเด็จพระสังฆราชองค์ที่ 19"/>
    <x v="0"/>
    <n v="286"/>
    <n v="280"/>
    <n v="0"/>
    <m/>
  </r>
  <r>
    <x v="4"/>
    <x v="617"/>
    <s v="รพ.ทองผาภูมิ"/>
    <x v="0"/>
    <n v="48"/>
    <n v="48"/>
    <n v="0"/>
    <m/>
  </r>
  <r>
    <x v="4"/>
    <x v="619"/>
    <s v="รพ.เจ้าคุณไพบูลย์พนมทวน"/>
    <x v="0"/>
    <n v="141"/>
    <n v="139"/>
    <n v="0"/>
    <m/>
  </r>
  <r>
    <x v="4"/>
    <x v="620"/>
    <s v="รพ.เลาขวัญ"/>
    <x v="0"/>
    <n v="197"/>
    <n v="197"/>
    <n v="0"/>
    <m/>
  </r>
  <r>
    <x v="4"/>
    <x v="621"/>
    <s v="รพ.ด่านมะขามเตี้ย"/>
    <x v="0"/>
    <n v="229"/>
    <n v="229"/>
    <n v="0"/>
    <m/>
  </r>
  <r>
    <x v="4"/>
    <x v="622"/>
    <s v="รพ.สถานพระบารมี"/>
    <x v="0"/>
    <n v="162"/>
    <n v="162"/>
    <n v="0"/>
    <m/>
  </r>
  <r>
    <x v="4"/>
    <x v="623"/>
    <s v="รพ.เดิมบางนางบวช"/>
    <x v="0"/>
    <n v="144"/>
    <n v="144"/>
    <n v="0"/>
    <m/>
  </r>
  <r>
    <x v="4"/>
    <x v="624"/>
    <s v="รพ.ด่านช้าง"/>
    <x v="0"/>
    <n v="226"/>
    <n v="223"/>
    <n v="0"/>
    <m/>
  </r>
  <r>
    <x v="4"/>
    <x v="625"/>
    <s v="รพ.บางปลาม้า"/>
    <x v="0"/>
    <n v="234"/>
    <n v="233"/>
    <n v="0"/>
    <m/>
  </r>
  <r>
    <x v="4"/>
    <x v="626"/>
    <s v="รพ.ศรีประจันต์"/>
    <x v="0"/>
    <n v="289"/>
    <n v="230"/>
    <n v="0"/>
    <m/>
  </r>
  <r>
    <x v="4"/>
    <x v="627"/>
    <s v="รพ.ดอนเจดีย์"/>
    <x v="0"/>
    <n v="97"/>
    <n v="93"/>
    <n v="0"/>
    <m/>
  </r>
  <r>
    <x v="4"/>
    <x v="628"/>
    <s v="รพ.สามชุก"/>
    <x v="0"/>
    <n v="204"/>
    <n v="202"/>
    <n v="0"/>
    <m/>
  </r>
  <r>
    <x v="4"/>
    <x v="629"/>
    <s v="รพ.อู่ทอง"/>
    <x v="0"/>
    <n v="950"/>
    <n v="710"/>
    <n v="0"/>
    <m/>
  </r>
  <r>
    <x v="4"/>
    <x v="630"/>
    <s v="รพ.หนองหญ้าไซ"/>
    <x v="0"/>
    <n v="117"/>
    <n v="115"/>
    <n v="0"/>
    <m/>
  </r>
  <r>
    <x v="4"/>
    <x v="631"/>
    <s v="รพ.กำแพงแสน"/>
    <x v="0"/>
    <n v="393"/>
    <n v="327"/>
    <n v="0"/>
    <m/>
  </r>
  <r>
    <x v="4"/>
    <x v="632"/>
    <s v="รพ.นครชัยศรี"/>
    <x v="0"/>
    <n v="50"/>
    <n v="49"/>
    <n v="0"/>
    <m/>
  </r>
  <r>
    <x v="4"/>
    <x v="633"/>
    <s v="รพ.ห้วยพลู"/>
    <x v="0"/>
    <n v="5"/>
    <n v="5"/>
    <n v="0"/>
    <m/>
  </r>
  <r>
    <x v="4"/>
    <x v="634"/>
    <s v="รพ.ดอนตูม"/>
    <x v="0"/>
    <n v="80"/>
    <n v="80"/>
    <n v="0"/>
    <m/>
  </r>
  <r>
    <x v="4"/>
    <x v="635"/>
    <s v="รพ.บางเลน"/>
    <x v="0"/>
    <n v="185"/>
    <n v="180"/>
    <n v="0"/>
    <m/>
  </r>
  <r>
    <x v="4"/>
    <x v="636"/>
    <s v="รพ.สามพราน"/>
    <x v="0"/>
    <n v="702"/>
    <n v="691"/>
    <n v="0"/>
    <m/>
  </r>
  <r>
    <x v="4"/>
    <x v="637"/>
    <s v="รพ.พุทธมณฑล"/>
    <x v="0"/>
    <n v="84"/>
    <n v="83"/>
    <n v="0"/>
    <m/>
  </r>
  <r>
    <x v="4"/>
    <x v="638"/>
    <s v="รพ.กระทุ่มแบน"/>
    <x v="0"/>
    <n v="36"/>
    <n v="36"/>
    <n v="0"/>
    <m/>
  </r>
  <r>
    <x v="4"/>
    <x v="638"/>
    <s v="รพ.กระทุ่มแบน"/>
    <x v="1"/>
    <n v="102"/>
    <n v="102"/>
    <n v="26025.3"/>
    <m/>
  </r>
  <r>
    <x v="4"/>
    <x v="639"/>
    <s v="รพ.บ้านแพ้ว"/>
    <x v="0"/>
    <n v="483"/>
    <n v="476"/>
    <n v="0"/>
    <m/>
  </r>
  <r>
    <x v="4"/>
    <x v="640"/>
    <s v="รพ.นภาลัย"/>
    <x v="0"/>
    <n v="186"/>
    <n v="184"/>
    <n v="0"/>
    <m/>
  </r>
  <r>
    <x v="4"/>
    <x v="641"/>
    <s v="รพ.อัมพวา"/>
    <x v="0"/>
    <n v="170"/>
    <n v="169"/>
    <n v="0"/>
    <m/>
  </r>
  <r>
    <x v="4"/>
    <x v="642"/>
    <s v="รพ.เขาย้อย"/>
    <x v="0"/>
    <n v="96"/>
    <n v="95"/>
    <n v="0"/>
    <m/>
  </r>
  <r>
    <x v="4"/>
    <x v="643"/>
    <s v="รพ.หนองหญ้าปล้อง"/>
    <x v="0"/>
    <n v="1"/>
    <n v="1"/>
    <n v="0"/>
    <m/>
  </r>
  <r>
    <x v="4"/>
    <x v="644"/>
    <s v="รพ.ชะอำ"/>
    <x v="0"/>
    <n v="356"/>
    <n v="349"/>
    <n v="0"/>
    <m/>
  </r>
  <r>
    <x v="4"/>
    <x v="645"/>
    <s v="รพ.ท่ายาง"/>
    <x v="0"/>
    <n v="452"/>
    <n v="452"/>
    <n v="0"/>
    <m/>
  </r>
  <r>
    <x v="4"/>
    <x v="646"/>
    <s v="รพ.บ้านลาด"/>
    <x v="0"/>
    <n v="242"/>
    <n v="238"/>
    <n v="0"/>
    <m/>
  </r>
  <r>
    <x v="4"/>
    <x v="647"/>
    <s v="รพ.บ้านแหลม"/>
    <x v="0"/>
    <n v="174"/>
    <n v="174"/>
    <n v="0"/>
    <m/>
  </r>
  <r>
    <x v="4"/>
    <x v="649"/>
    <s v="รพ.กุยบุรี"/>
    <x v="0"/>
    <n v="115"/>
    <n v="114"/>
    <n v="0"/>
    <m/>
  </r>
  <r>
    <x v="4"/>
    <x v="650"/>
    <s v="รพ.ทับสะแก"/>
    <x v="0"/>
    <n v="190"/>
    <n v="189"/>
    <n v="0"/>
    <m/>
  </r>
  <r>
    <x v="4"/>
    <x v="651"/>
    <s v="รพ.บางสะพาน"/>
    <x v="0"/>
    <n v="317"/>
    <n v="312"/>
    <n v="0"/>
    <m/>
  </r>
  <r>
    <x v="4"/>
    <x v="652"/>
    <s v="รพ.บางสะพานน้อย"/>
    <x v="0"/>
    <n v="79"/>
    <n v="79"/>
    <n v="0"/>
    <m/>
  </r>
  <r>
    <x v="4"/>
    <x v="653"/>
    <s v="รพ.ปราณบุรี"/>
    <x v="0"/>
    <n v="18"/>
    <n v="18"/>
    <n v="0"/>
    <m/>
  </r>
  <r>
    <x v="4"/>
    <x v="654"/>
    <s v="รพ.หัวหิน"/>
    <x v="0"/>
    <n v="440"/>
    <n v="438"/>
    <n v="0"/>
    <m/>
  </r>
  <r>
    <x v="4"/>
    <x v="654"/>
    <s v="รพ.หัวหิน"/>
    <x v="1"/>
    <n v="211"/>
    <n v="209"/>
    <n v="53326.35"/>
    <m/>
  </r>
  <r>
    <x v="4"/>
    <x v="655"/>
    <s v="รพ.สามร้อยยอด"/>
    <x v="0"/>
    <n v="172"/>
    <n v="116"/>
    <n v="0"/>
    <m/>
  </r>
  <r>
    <x v="4"/>
    <x v="656"/>
    <s v="รพ.พรหมคีรี"/>
    <x v="0"/>
    <n v="12"/>
    <n v="11"/>
    <n v="0"/>
    <m/>
  </r>
  <r>
    <x v="4"/>
    <x v="657"/>
    <s v="รพ.ละอุ่น"/>
    <x v="0"/>
    <n v="54"/>
    <n v="54"/>
    <n v="0"/>
    <m/>
  </r>
  <r>
    <x v="4"/>
    <x v="658"/>
    <s v="รพ.ลานสกา"/>
    <x v="0"/>
    <n v="184"/>
    <n v="182"/>
    <n v="0"/>
    <m/>
  </r>
  <r>
    <x v="4"/>
    <x v="659"/>
    <s v="รพร.ฉวาง"/>
    <x v="0"/>
    <n v="438"/>
    <n v="324"/>
    <n v="0"/>
    <m/>
  </r>
  <r>
    <x v="4"/>
    <x v="660"/>
    <s v="รพ.พิปูน"/>
    <x v="0"/>
    <n v="103"/>
    <n v="102"/>
    <n v="0"/>
    <m/>
  </r>
  <r>
    <x v="4"/>
    <x v="661"/>
    <s v="รพ.เชียรใหญ่"/>
    <x v="0"/>
    <n v="199"/>
    <n v="156"/>
    <n v="0"/>
    <m/>
  </r>
  <r>
    <x v="4"/>
    <x v="662"/>
    <s v="รพ.ชะอวด"/>
    <x v="0"/>
    <n v="431"/>
    <n v="427"/>
    <n v="0"/>
    <m/>
  </r>
  <r>
    <x v="4"/>
    <x v="663"/>
    <s v="รพ.ท่าศาลา"/>
    <x v="0"/>
    <n v="755"/>
    <n v="748"/>
    <n v="0"/>
    <m/>
  </r>
  <r>
    <x v="4"/>
    <x v="664"/>
    <s v="รพ.ทุ่งสง"/>
    <x v="0"/>
    <n v="924"/>
    <n v="908"/>
    <n v="0"/>
    <m/>
  </r>
  <r>
    <x v="4"/>
    <x v="666"/>
    <s v="รพ.ทุ่งใหญ่"/>
    <x v="0"/>
    <n v="404"/>
    <n v="395"/>
    <n v="0"/>
    <m/>
  </r>
  <r>
    <x v="4"/>
    <x v="667"/>
    <s v="รพ.ปากพนัง"/>
    <x v="0"/>
    <n v="844"/>
    <n v="834"/>
    <n v="0"/>
    <m/>
  </r>
  <r>
    <x v="4"/>
    <x v="667"/>
    <s v="รพ.ปากพนัง"/>
    <x v="1"/>
    <n v="1137"/>
    <n v="1132"/>
    <n v="288829.8"/>
    <m/>
  </r>
  <r>
    <x v="4"/>
    <x v="668"/>
    <s v="รพ.ร่อนพิบูลย์"/>
    <x v="0"/>
    <n v="364"/>
    <n v="361"/>
    <n v="0"/>
    <m/>
  </r>
  <r>
    <x v="4"/>
    <x v="669"/>
    <s v="รพ.สิชล"/>
    <x v="0"/>
    <n v="860"/>
    <n v="649"/>
    <n v="0"/>
    <m/>
  </r>
  <r>
    <x v="4"/>
    <x v="670"/>
    <s v="รพ.ขนอม"/>
    <x v="0"/>
    <n v="2"/>
    <n v="2"/>
    <n v="0"/>
    <m/>
  </r>
  <r>
    <x v="4"/>
    <x v="671"/>
    <s v="รพ.หัวไทร"/>
    <x v="0"/>
    <n v="763"/>
    <n v="540"/>
    <n v="0"/>
    <m/>
  </r>
  <r>
    <x v="4"/>
    <x v="672"/>
    <s v="รพ.บางขัน"/>
    <x v="0"/>
    <n v="148"/>
    <n v="144"/>
    <n v="0"/>
    <m/>
  </r>
  <r>
    <x v="4"/>
    <x v="673"/>
    <s v="รพ.ถ้ำพรรณรา"/>
    <x v="0"/>
    <n v="178"/>
    <n v="150"/>
    <n v="0"/>
    <m/>
  </r>
  <r>
    <x v="4"/>
    <x v="674"/>
    <s v="รพ.เขาพนม"/>
    <x v="0"/>
    <n v="289"/>
    <n v="284"/>
    <n v="0"/>
    <m/>
  </r>
  <r>
    <x v="4"/>
    <x v="675"/>
    <s v="รพ.เกาะลันตา"/>
    <x v="0"/>
    <n v="61"/>
    <n v="60"/>
    <n v="0"/>
    <m/>
  </r>
  <r>
    <x v="4"/>
    <x v="676"/>
    <s v="รพ.คลองท่อม"/>
    <x v="0"/>
    <n v="874"/>
    <n v="646"/>
    <n v="0"/>
    <m/>
  </r>
  <r>
    <x v="4"/>
    <x v="677"/>
    <s v="รพ.อ่าวลึก"/>
    <x v="0"/>
    <n v="377"/>
    <n v="338"/>
    <n v="0"/>
    <m/>
  </r>
  <r>
    <x v="4"/>
    <x v="677"/>
    <s v="รพ.อ่าวลึก"/>
    <x v="1"/>
    <n v="47.9"/>
    <n v="47.9"/>
    <n v="12221.81"/>
    <m/>
  </r>
  <r>
    <x v="4"/>
    <x v="679"/>
    <s v="รพ.ลำทับ"/>
    <x v="0"/>
    <n v="20"/>
    <n v="20"/>
    <n v="0"/>
    <m/>
  </r>
  <r>
    <x v="4"/>
    <x v="680"/>
    <s v="รพ.เหนือคลอง"/>
    <x v="0"/>
    <n v="224"/>
    <n v="223"/>
    <n v="0"/>
    <m/>
  </r>
  <r>
    <x v="4"/>
    <x v="681"/>
    <s v="รพ.เกาะยาวชัยพัฒน์"/>
    <x v="0"/>
    <n v="15"/>
    <n v="15"/>
    <n v="0"/>
    <m/>
  </r>
  <r>
    <x v="4"/>
    <x v="682"/>
    <s v="รพ.กะปงชัยพัฒน์"/>
    <x v="0"/>
    <n v="279"/>
    <n v="97"/>
    <n v="0"/>
    <m/>
  </r>
  <r>
    <x v="4"/>
    <x v="683"/>
    <s v="รพ.ตะกั่วทุ่ง"/>
    <x v="0"/>
    <n v="1027"/>
    <n v="555"/>
    <n v="0"/>
    <m/>
  </r>
  <r>
    <x v="4"/>
    <x v="683"/>
    <s v="รพ.ตะกั่วทุ่ง"/>
    <x v="1"/>
    <n v="684"/>
    <n v="251"/>
    <n v="64042.65"/>
    <m/>
  </r>
  <r>
    <x v="4"/>
    <x v="684"/>
    <s v="รพ.บางไทร"/>
    <x v="0"/>
    <n v="22"/>
    <n v="22"/>
    <n v="0"/>
    <m/>
  </r>
  <r>
    <x v="4"/>
    <x v="685"/>
    <s v="รพ.คุระบุรีชัยพัฒน์"/>
    <x v="0"/>
    <n v="709"/>
    <n v="179"/>
    <n v="0"/>
    <m/>
  </r>
  <r>
    <x v="4"/>
    <x v="686"/>
    <s v="รพ.ทับปุด"/>
    <x v="0"/>
    <n v="186"/>
    <n v="169"/>
    <n v="0"/>
    <m/>
  </r>
  <r>
    <x v="4"/>
    <x v="687"/>
    <s v="รพ.ท้ายเหมืองชัยพัฒน์"/>
    <x v="0"/>
    <n v="102"/>
    <n v="100"/>
    <n v="0"/>
    <m/>
  </r>
  <r>
    <x v="4"/>
    <x v="688"/>
    <s v="รพ.ป่าตอง"/>
    <x v="0"/>
    <n v="230"/>
    <n v="201"/>
    <n v="0"/>
    <m/>
  </r>
  <r>
    <x v="4"/>
    <x v="689"/>
    <s v="รพ.ถลาง"/>
    <x v="0"/>
    <n v="14"/>
    <n v="14"/>
    <n v="0"/>
    <m/>
  </r>
  <r>
    <x v="4"/>
    <x v="690"/>
    <s v="รพ.กาญจนดิษฐ์"/>
    <x v="0"/>
    <n v="789"/>
    <n v="599"/>
    <n v="0"/>
    <m/>
  </r>
  <r>
    <x v="4"/>
    <x v="691"/>
    <s v="รพ.ดอนสัก"/>
    <x v="0"/>
    <n v="187"/>
    <n v="138"/>
    <n v="0"/>
    <m/>
  </r>
  <r>
    <x v="4"/>
    <x v="692"/>
    <s v="รพ.เกาะพะงัน"/>
    <x v="0"/>
    <n v="276"/>
    <n v="231"/>
    <n v="0"/>
    <m/>
  </r>
  <r>
    <x v="4"/>
    <x v="693"/>
    <s v="รพ.ไชยา"/>
    <x v="0"/>
    <n v="361"/>
    <n v="245.5"/>
    <n v="0"/>
    <m/>
  </r>
  <r>
    <x v="4"/>
    <x v="694"/>
    <s v="รพ.ท่าชนะ"/>
    <x v="0"/>
    <n v="1"/>
    <n v="1"/>
    <n v="0"/>
    <m/>
  </r>
  <r>
    <x v="4"/>
    <x v="695"/>
    <s v="รพ.คีรีรัฐนิคม"/>
    <x v="0"/>
    <n v="287"/>
    <n v="247"/>
    <n v="0"/>
    <m/>
  </r>
  <r>
    <x v="4"/>
    <x v="696"/>
    <s v="รพ.บ้านตาขุน"/>
    <x v="0"/>
    <n v="82"/>
    <n v="80"/>
    <n v="0"/>
    <m/>
  </r>
  <r>
    <x v="4"/>
    <x v="697"/>
    <s v="รพ.พนม"/>
    <x v="0"/>
    <n v="309"/>
    <n v="257"/>
    <n v="0"/>
    <m/>
  </r>
  <r>
    <x v="4"/>
    <x v="697"/>
    <s v="รพ.พนม"/>
    <x v="1"/>
    <n v="512"/>
    <n v="455"/>
    <n v="116093.25"/>
    <m/>
  </r>
  <r>
    <x v="4"/>
    <x v="698"/>
    <s v="รพ.ท่าฉาง"/>
    <x v="0"/>
    <n v="40"/>
    <n v="40"/>
    <n v="0"/>
    <m/>
  </r>
  <r>
    <x v="4"/>
    <x v="699"/>
    <s v="รพ.บ้านนาสาร"/>
    <x v="0"/>
    <n v="337"/>
    <n v="333"/>
    <n v="0"/>
    <m/>
  </r>
  <r>
    <x v="4"/>
    <x v="700"/>
    <s v="รพ.บ้านนาเดิม"/>
    <x v="0"/>
    <n v="63"/>
    <n v="63"/>
    <n v="0"/>
    <m/>
  </r>
  <r>
    <x v="4"/>
    <x v="701"/>
    <s v="รพ.เคียนซา"/>
    <x v="0"/>
    <n v="518"/>
    <n v="511"/>
    <n v="0"/>
    <m/>
  </r>
  <r>
    <x v="4"/>
    <x v="702"/>
    <s v="รพ.พระแสง"/>
    <x v="0"/>
    <n v="110"/>
    <n v="93"/>
    <n v="0"/>
    <m/>
  </r>
  <r>
    <x v="4"/>
    <x v="702"/>
    <s v="รพ.พระแสง"/>
    <x v="1"/>
    <n v="2"/>
    <n v="2"/>
    <n v="510.3"/>
    <m/>
  </r>
  <r>
    <x v="4"/>
    <x v="703"/>
    <s v="รพ.พุนพิน"/>
    <x v="0"/>
    <n v="272"/>
    <n v="214"/>
    <n v="0"/>
    <m/>
  </r>
  <r>
    <x v="4"/>
    <x v="704"/>
    <s v="รพ.ชัยบุรี"/>
    <x v="0"/>
    <n v="143"/>
    <n v="137"/>
    <n v="0"/>
    <m/>
  </r>
  <r>
    <x v="4"/>
    <x v="705"/>
    <s v="รพ.กะเปอร์"/>
    <x v="0"/>
    <n v="239"/>
    <n v="158"/>
    <n v="0"/>
    <m/>
  </r>
  <r>
    <x v="4"/>
    <x v="706"/>
    <s v="รพ.กระบุรี"/>
    <x v="0"/>
    <n v="286"/>
    <n v="280"/>
    <n v="0"/>
    <m/>
  </r>
  <r>
    <x v="4"/>
    <x v="707"/>
    <s v="รพ.สุขสำราญ"/>
    <x v="0"/>
    <n v="1"/>
    <n v="1"/>
    <n v="0"/>
    <m/>
  </r>
  <r>
    <x v="4"/>
    <x v="708"/>
    <s v="รพ.ปากน้ำชุมพร"/>
    <x v="0"/>
    <n v="136"/>
    <n v="126"/>
    <n v="0"/>
    <m/>
  </r>
  <r>
    <x v="4"/>
    <x v="709"/>
    <s v="รพ.ท่าแซะ"/>
    <x v="0"/>
    <n v="809"/>
    <n v="328"/>
    <n v="0"/>
    <m/>
  </r>
  <r>
    <x v="4"/>
    <x v="710"/>
    <s v="รพ.ปะทิว"/>
    <x v="0"/>
    <n v="151"/>
    <n v="151"/>
    <n v="0"/>
    <m/>
  </r>
  <r>
    <x v="4"/>
    <x v="711"/>
    <s v="รพ.มาบอำมฤต"/>
    <x v="0"/>
    <n v="88"/>
    <n v="88"/>
    <n v="0"/>
    <m/>
  </r>
  <r>
    <x v="4"/>
    <x v="712"/>
    <s v="รพ.หลังสวน"/>
    <x v="0"/>
    <n v="164"/>
    <n v="162"/>
    <n v="0"/>
    <m/>
  </r>
  <r>
    <x v="4"/>
    <x v="1286"/>
    <s v="รพ.ปากน้ำหลังสวน"/>
    <x v="0"/>
    <n v="2"/>
    <n v="2"/>
    <n v="0"/>
    <m/>
  </r>
  <r>
    <x v="4"/>
    <x v="713"/>
    <s v="รพ.ละแม"/>
    <x v="0"/>
    <n v="215"/>
    <n v="214"/>
    <n v="0"/>
    <m/>
  </r>
  <r>
    <x v="4"/>
    <x v="714"/>
    <s v="รพ.พะโต๊ะ"/>
    <x v="0"/>
    <n v="266"/>
    <n v="212"/>
    <n v="0"/>
    <m/>
  </r>
  <r>
    <x v="4"/>
    <x v="715"/>
    <s v="รพ.สวี"/>
    <x v="0"/>
    <n v="604"/>
    <n v="429"/>
    <n v="0"/>
    <m/>
  </r>
  <r>
    <x v="4"/>
    <x v="715"/>
    <s v="รพ.สวี"/>
    <x v="1"/>
    <n v="2"/>
    <n v="2"/>
    <n v="510.3"/>
    <m/>
  </r>
  <r>
    <x v="4"/>
    <x v="716"/>
    <s v="รพ.ทุ่งตะโก"/>
    <x v="0"/>
    <n v="95"/>
    <n v="94"/>
    <n v="0"/>
    <m/>
  </r>
  <r>
    <x v="4"/>
    <x v="717"/>
    <s v="รพ.สทิงพระ"/>
    <x v="0"/>
    <n v="393"/>
    <n v="273"/>
    <n v="0"/>
    <m/>
  </r>
  <r>
    <x v="4"/>
    <x v="718"/>
    <s v="รพ.จะนะ"/>
    <x v="0"/>
    <n v="279"/>
    <n v="269"/>
    <n v="0"/>
    <m/>
  </r>
  <r>
    <x v="4"/>
    <x v="719"/>
    <s v="รพ.สมเด็จพระบรมราชินีนาถ ณ อำเภอนาทวี"/>
    <x v="0"/>
    <n v="459"/>
    <n v="458"/>
    <n v="0"/>
    <m/>
  </r>
  <r>
    <x v="4"/>
    <x v="720"/>
    <s v="รพ.เทพา"/>
    <x v="0"/>
    <n v="212"/>
    <n v="212"/>
    <n v="0"/>
    <m/>
  </r>
  <r>
    <x v="4"/>
    <x v="721"/>
    <s v="รพ.สะบ้าย้อย"/>
    <x v="0"/>
    <n v="171"/>
    <n v="170"/>
    <n v="0"/>
    <m/>
  </r>
  <r>
    <x v="4"/>
    <x v="722"/>
    <s v="รพ.ระโนด"/>
    <x v="0"/>
    <n v="594"/>
    <n v="591"/>
    <n v="0"/>
    <m/>
  </r>
  <r>
    <x v="4"/>
    <x v="723"/>
    <s v="รพ.กระแสสินธุ์"/>
    <x v="0"/>
    <n v="80"/>
    <n v="77"/>
    <n v="0"/>
    <m/>
  </r>
  <r>
    <x v="4"/>
    <x v="724"/>
    <s v="รพ.รัตภูมิ"/>
    <x v="0"/>
    <n v="683"/>
    <n v="475"/>
    <n v="0"/>
    <m/>
  </r>
  <r>
    <x v="4"/>
    <x v="724"/>
    <s v="รพ.รัตภูมิ"/>
    <x v="1"/>
    <n v="1"/>
    <n v="1"/>
    <n v="255.15"/>
    <m/>
  </r>
  <r>
    <x v="4"/>
    <x v="725"/>
    <s v="รพ.สะเดา"/>
    <x v="0"/>
    <n v="303"/>
    <n v="296"/>
    <n v="0"/>
    <m/>
  </r>
  <r>
    <x v="4"/>
    <x v="726"/>
    <s v="รพ.นาหม่อม"/>
    <x v="0"/>
    <n v="160"/>
    <n v="160"/>
    <n v="0"/>
    <m/>
  </r>
  <r>
    <x v="4"/>
    <x v="727"/>
    <s v="รพ.ควนเนียง"/>
    <x v="0"/>
    <n v="381"/>
    <n v="313"/>
    <n v="0"/>
    <m/>
  </r>
  <r>
    <x v="4"/>
    <x v="728"/>
    <s v="รพ.ปาดังเบซาร์"/>
    <x v="0"/>
    <n v="463"/>
    <n v="337"/>
    <n v="0"/>
    <m/>
  </r>
  <r>
    <x v="4"/>
    <x v="729"/>
    <s v="รพ.บางกล่ำ"/>
    <x v="0"/>
    <n v="113"/>
    <n v="111"/>
    <n v="0"/>
    <m/>
  </r>
  <r>
    <x v="4"/>
    <x v="730"/>
    <s v="รพ.สิงหนคร"/>
    <x v="0"/>
    <n v="436"/>
    <n v="359"/>
    <n v="0"/>
    <m/>
  </r>
  <r>
    <x v="4"/>
    <x v="731"/>
    <s v="รพ.คลองหอยโข่ง"/>
    <x v="0"/>
    <n v="314"/>
    <n v="243"/>
    <n v="0"/>
    <m/>
  </r>
  <r>
    <x v="4"/>
    <x v="733"/>
    <s v="รพ.ควนกาหลง"/>
    <x v="0"/>
    <n v="158"/>
    <n v="155"/>
    <n v="0"/>
    <m/>
  </r>
  <r>
    <x v="4"/>
    <x v="734"/>
    <s v="รพ.ท่าแพ"/>
    <x v="0"/>
    <n v="29"/>
    <n v="29"/>
    <n v="0"/>
    <m/>
  </r>
  <r>
    <x v="4"/>
    <x v="735"/>
    <s v="รพ.ละงู"/>
    <x v="0"/>
    <n v="495"/>
    <n v="361"/>
    <n v="0"/>
    <m/>
  </r>
  <r>
    <x v="4"/>
    <x v="1274"/>
    <s v="รพ.ทุ่งหว้า"/>
    <x v="0"/>
    <n v="154"/>
    <n v="153"/>
    <n v="0"/>
    <m/>
  </r>
  <r>
    <x v="4"/>
    <x v="736"/>
    <s v="รพ.กันตัง"/>
    <x v="0"/>
    <n v="636"/>
    <n v="635"/>
    <n v="0"/>
    <m/>
  </r>
  <r>
    <x v="4"/>
    <x v="737"/>
    <s v="รพ.ย่านตาขาว"/>
    <x v="0"/>
    <n v="257"/>
    <n v="257"/>
    <n v="0"/>
    <m/>
  </r>
  <r>
    <x v="4"/>
    <x v="738"/>
    <s v="รพ.ปะเหลียน"/>
    <x v="0"/>
    <n v="191"/>
    <n v="183"/>
    <n v="0"/>
    <m/>
  </r>
  <r>
    <x v="4"/>
    <x v="739"/>
    <s v="รพ.สิเกา"/>
    <x v="0"/>
    <n v="1"/>
    <n v="1"/>
    <n v="0"/>
    <m/>
  </r>
  <r>
    <x v="4"/>
    <x v="740"/>
    <s v="รพ.ห้วยยอด"/>
    <x v="0"/>
    <n v="333"/>
    <n v="332"/>
    <n v="0"/>
    <m/>
  </r>
  <r>
    <x v="4"/>
    <x v="741"/>
    <s v="รพ.วังวิเศษ"/>
    <x v="0"/>
    <n v="349"/>
    <n v="349"/>
    <n v="0"/>
    <m/>
  </r>
  <r>
    <x v="4"/>
    <x v="742"/>
    <s v="รพ.นาโยง"/>
    <x v="0"/>
    <n v="211"/>
    <n v="208"/>
    <n v="0"/>
    <m/>
  </r>
  <r>
    <x v="4"/>
    <x v="743"/>
    <s v="รพ.กงหรา"/>
    <x v="0"/>
    <n v="156"/>
    <n v="153"/>
    <n v="0"/>
    <m/>
  </r>
  <r>
    <x v="4"/>
    <x v="744"/>
    <s v="รพ.เขาชัยสน"/>
    <x v="0"/>
    <n v="352"/>
    <n v="302"/>
    <n v="0"/>
    <m/>
  </r>
  <r>
    <x v="4"/>
    <x v="745"/>
    <s v="รพ.ตะโหมด"/>
    <x v="0"/>
    <n v="114"/>
    <n v="95"/>
    <n v="0"/>
    <m/>
  </r>
  <r>
    <x v="4"/>
    <x v="746"/>
    <s v="รพ.ควนขนุน"/>
    <x v="0"/>
    <n v="614"/>
    <n v="602"/>
    <n v="0"/>
    <m/>
  </r>
  <r>
    <x v="4"/>
    <x v="747"/>
    <s v="รพ.ปากพะยูน"/>
    <x v="0"/>
    <n v="352"/>
    <n v="347"/>
    <n v="0"/>
    <m/>
  </r>
  <r>
    <x v="4"/>
    <x v="748"/>
    <s v="รพ.ศรีบรรพต"/>
    <x v="0"/>
    <n v="173"/>
    <n v="134"/>
    <n v="0"/>
    <m/>
  </r>
  <r>
    <x v="4"/>
    <x v="749"/>
    <s v="รพ.ป่าบอน"/>
    <x v="0"/>
    <n v="344"/>
    <n v="236"/>
    <n v="0"/>
    <m/>
  </r>
  <r>
    <x v="4"/>
    <x v="750"/>
    <s v="รพ.บางแก้ว"/>
    <x v="0"/>
    <n v="313"/>
    <n v="232"/>
    <n v="0"/>
    <m/>
  </r>
  <r>
    <x v="4"/>
    <x v="751"/>
    <s v="รพ.ป่าพะยอม"/>
    <x v="0"/>
    <n v="301"/>
    <n v="299"/>
    <n v="0"/>
    <m/>
  </r>
  <r>
    <x v="4"/>
    <x v="753"/>
    <s v="รพ.หนองจิก"/>
    <x v="0"/>
    <n v="5"/>
    <n v="5"/>
    <n v="0"/>
    <m/>
  </r>
  <r>
    <x v="4"/>
    <x v="754"/>
    <s v="รพ.ปะนาเระ"/>
    <x v="0"/>
    <n v="65"/>
    <n v="65"/>
    <n v="0"/>
    <m/>
  </r>
  <r>
    <x v="4"/>
    <x v="755"/>
    <s v="รพ.มายอ"/>
    <x v="0"/>
    <n v="46"/>
    <n v="46"/>
    <n v="0"/>
    <m/>
  </r>
  <r>
    <x v="4"/>
    <x v="757"/>
    <s v="รพ.ไม้แก่น"/>
    <x v="0"/>
    <n v="23"/>
    <n v="23"/>
    <n v="0"/>
    <m/>
  </r>
  <r>
    <x v="4"/>
    <x v="758"/>
    <s v="รพ.ยะหริ่ง"/>
    <x v="0"/>
    <n v="102"/>
    <n v="96"/>
    <n v="0"/>
    <m/>
  </r>
  <r>
    <x v="4"/>
    <x v="759"/>
    <s v="รพ.ยะรัง"/>
    <x v="0"/>
    <n v="64"/>
    <n v="61"/>
    <n v="0"/>
    <m/>
  </r>
  <r>
    <x v="4"/>
    <x v="759"/>
    <s v="รพ.ยะรัง"/>
    <x v="1"/>
    <n v="2"/>
    <n v="2"/>
    <n v="510.3"/>
    <m/>
  </r>
  <r>
    <x v="4"/>
    <x v="760"/>
    <s v="รพ.แม่ลาน"/>
    <x v="0"/>
    <n v="45"/>
    <n v="43"/>
    <n v="0"/>
    <m/>
  </r>
  <r>
    <x v="4"/>
    <x v="1303"/>
    <s v="รพ.บันนังสตา"/>
    <x v="0"/>
    <n v="45"/>
    <n v="40"/>
    <n v="0"/>
    <m/>
  </r>
  <r>
    <x v="4"/>
    <x v="762"/>
    <s v="รพ.รามัน"/>
    <x v="0"/>
    <n v="180"/>
    <n v="177"/>
    <n v="0"/>
    <m/>
  </r>
  <r>
    <x v="4"/>
    <x v="763"/>
    <s v="รพ.ตากใบ"/>
    <x v="0"/>
    <n v="75"/>
    <n v="74"/>
    <n v="0"/>
    <m/>
  </r>
  <r>
    <x v="4"/>
    <x v="764"/>
    <s v="รพ.บาเจาะ"/>
    <x v="0"/>
    <n v="37"/>
    <n v="37"/>
    <n v="0"/>
    <m/>
  </r>
  <r>
    <x v="4"/>
    <x v="765"/>
    <s v="รพ.ระแงะ"/>
    <x v="0"/>
    <n v="80"/>
    <n v="79"/>
    <n v="0"/>
    <m/>
  </r>
  <r>
    <x v="4"/>
    <x v="766"/>
    <s v="รพ.รือเสาะ"/>
    <x v="0"/>
    <n v="75"/>
    <n v="75"/>
    <n v="0"/>
    <m/>
  </r>
  <r>
    <x v="4"/>
    <x v="767"/>
    <s v="รพ.ศรีสาคร"/>
    <x v="0"/>
    <n v="22"/>
    <n v="22"/>
    <n v="0"/>
    <m/>
  </r>
  <r>
    <x v="4"/>
    <x v="768"/>
    <s v="รพ.แว้ง"/>
    <x v="0"/>
    <n v="47"/>
    <n v="47"/>
    <n v="0"/>
    <m/>
  </r>
  <r>
    <x v="4"/>
    <x v="769"/>
    <s v="รพ.สุคิริน"/>
    <x v="0"/>
    <n v="62"/>
    <n v="60"/>
    <n v="0"/>
    <m/>
  </r>
  <r>
    <x v="4"/>
    <x v="770"/>
    <s v="รพ.สุไหงปาดี"/>
    <x v="0"/>
    <n v="32"/>
    <n v="32"/>
    <n v="0"/>
    <m/>
  </r>
  <r>
    <x v="4"/>
    <x v="771"/>
    <s v="รพร.เดชอุดม"/>
    <x v="0"/>
    <n v="1467"/>
    <n v="1037"/>
    <n v="0"/>
    <m/>
  </r>
  <r>
    <x v="4"/>
    <x v="772"/>
    <s v="รพร.เลิงนกทา"/>
    <x v="0"/>
    <n v="498"/>
    <n v="476"/>
    <n v="0"/>
    <m/>
  </r>
  <r>
    <x v="4"/>
    <x v="773"/>
    <s v="รพร.กระนวน"/>
    <x v="0"/>
    <n v="46734"/>
    <n v="440"/>
    <n v="0"/>
    <m/>
  </r>
  <r>
    <x v="4"/>
    <x v="774"/>
    <s v="รพร.บ้านดุง"/>
    <x v="0"/>
    <n v="494"/>
    <n v="486"/>
    <n v="0"/>
    <m/>
  </r>
  <r>
    <x v="4"/>
    <x v="775"/>
    <s v="รพร.ด่านซ้าย"/>
    <x v="0"/>
    <n v="257"/>
    <n v="203"/>
    <n v="0"/>
    <m/>
  </r>
  <r>
    <x v="4"/>
    <x v="776"/>
    <s v="รพร.ท่าบ่อ"/>
    <x v="0"/>
    <n v="5"/>
    <n v="5"/>
    <n v="0"/>
    <m/>
  </r>
  <r>
    <x v="4"/>
    <x v="777"/>
    <s v="รพร.กุฉินารายณ์"/>
    <x v="0"/>
    <n v="591"/>
    <n v="455"/>
    <n v="0"/>
    <m/>
  </r>
  <r>
    <x v="4"/>
    <x v="777"/>
    <s v="รพร.กุฉินารายณ์"/>
    <x v="1"/>
    <n v="2"/>
    <n v="0"/>
    <n v="0"/>
    <m/>
  </r>
  <r>
    <x v="4"/>
    <x v="778"/>
    <s v="รพร.สว่างแดนดิน"/>
    <x v="0"/>
    <n v="954"/>
    <n v="659"/>
    <n v="0"/>
    <m/>
  </r>
  <r>
    <x v="4"/>
    <x v="779"/>
    <s v="รพร.ธาตุพนม"/>
    <x v="0"/>
    <n v="228"/>
    <n v="225"/>
    <n v="0"/>
    <m/>
  </r>
  <r>
    <x v="4"/>
    <x v="780"/>
    <s v="รพร.เด่นชัย"/>
    <x v="0"/>
    <n v="6"/>
    <n v="6"/>
    <n v="0"/>
    <m/>
  </r>
  <r>
    <x v="4"/>
    <x v="781"/>
    <s v="รพร.ปัว"/>
    <x v="0"/>
    <n v="36"/>
    <n v="36"/>
    <n v="0"/>
    <m/>
  </r>
  <r>
    <x v="4"/>
    <x v="782"/>
    <s v="รพร.เชียงของ"/>
    <x v="0"/>
    <n v="311"/>
    <n v="216"/>
    <n v="0"/>
    <m/>
  </r>
  <r>
    <x v="4"/>
    <x v="783"/>
    <s v="รพร.นครไทย"/>
    <x v="0"/>
    <n v="339"/>
    <n v="337"/>
    <n v="0"/>
    <m/>
  </r>
  <r>
    <x v="4"/>
    <x v="784"/>
    <s v="รพร.ตะพานหิน"/>
    <x v="0"/>
    <n v="366"/>
    <n v="358"/>
    <n v="0"/>
    <m/>
  </r>
  <r>
    <x v="4"/>
    <x v="785"/>
    <s v="รพร.หล่มเก่า"/>
    <x v="0"/>
    <n v="302"/>
    <n v="210"/>
    <n v="0"/>
    <m/>
  </r>
  <r>
    <x v="4"/>
    <x v="786"/>
    <s v="รพร.จอมบึง"/>
    <x v="0"/>
    <n v="222"/>
    <n v="218"/>
    <n v="0"/>
    <m/>
  </r>
  <r>
    <x v="4"/>
    <x v="787"/>
    <s v="รพร.เวียงสระ"/>
    <x v="0"/>
    <n v="113"/>
    <n v="110"/>
    <n v="0"/>
    <m/>
  </r>
  <r>
    <x v="4"/>
    <x v="789"/>
    <s v="รพร.ยะหา"/>
    <x v="0"/>
    <n v="76"/>
    <n v="41"/>
    <n v="0"/>
    <m/>
  </r>
  <r>
    <x v="4"/>
    <x v="790"/>
    <s v="รพ.เลิดสิน"/>
    <x v="0"/>
    <n v="32"/>
    <n v="29"/>
    <n v="0"/>
    <m/>
  </r>
  <r>
    <x v="4"/>
    <x v="791"/>
    <s v="รพ.นพรัตนราชธานี"/>
    <x v="0"/>
    <n v="471"/>
    <n v="407"/>
    <n v="0"/>
    <m/>
  </r>
  <r>
    <x v="4"/>
    <x v="792"/>
    <s v="รพ.ราชวิถี"/>
    <x v="0"/>
    <n v="64"/>
    <n v="63"/>
    <n v="0"/>
    <m/>
  </r>
  <r>
    <x v="4"/>
    <x v="793"/>
    <s v="รพ.เมตตาประชารักษ์(วัดไร่ขิง)"/>
    <x v="0"/>
    <n v="3"/>
    <n v="3"/>
    <n v="0"/>
    <m/>
  </r>
  <r>
    <x v="4"/>
    <x v="794"/>
    <s v="รพ.ทหารผ่านศึก"/>
    <x v="0"/>
    <n v="8"/>
    <n v="7"/>
    <n v="0"/>
    <m/>
  </r>
  <r>
    <x v="4"/>
    <x v="795"/>
    <s v="รพ.สมเด็จพระปิ่นเกล้า"/>
    <x v="0"/>
    <n v="239"/>
    <n v="221"/>
    <n v="0"/>
    <m/>
  </r>
  <r>
    <x v="4"/>
    <x v="796"/>
    <s v="รพ.ทหารเรือกรุงเทพ"/>
    <x v="0"/>
    <n v="3"/>
    <n v="3"/>
    <n v="0"/>
    <m/>
  </r>
  <r>
    <x v="4"/>
    <x v="797"/>
    <s v="รพ.พระมงกุฎเกล้า"/>
    <x v="0"/>
    <n v="29"/>
    <n v="27"/>
    <n v="0"/>
    <m/>
  </r>
  <r>
    <x v="4"/>
    <x v="798"/>
    <s v="รพ.ภูมิพลอดุลยเดช"/>
    <x v="0"/>
    <n v="122"/>
    <n v="117"/>
    <n v="0"/>
    <m/>
  </r>
  <r>
    <x v="4"/>
    <x v="799"/>
    <s v="รพ.อานันทมหิดล ลพบุรี"/>
    <x v="0"/>
    <n v="4"/>
    <n v="4"/>
    <n v="0"/>
    <m/>
  </r>
  <r>
    <x v="4"/>
    <x v="800"/>
    <s v="รพ.ค่ายอดิศร"/>
    <x v="0"/>
    <n v="1"/>
    <n v="1"/>
    <n v="0"/>
    <m/>
  </r>
  <r>
    <x v="4"/>
    <x v="802"/>
    <s v="รพ.อาภากรเกียรติวงศ์"/>
    <x v="0"/>
    <n v="10"/>
    <n v="10"/>
    <n v="0"/>
    <m/>
  </r>
  <r>
    <x v="4"/>
    <x v="803"/>
    <s v="รพ.ค่ายจักรพงษ์"/>
    <x v="0"/>
    <n v="31"/>
    <n v="31"/>
    <n v="0"/>
    <m/>
  </r>
  <r>
    <x v="4"/>
    <x v="804"/>
    <s v="รพ.รร.นายร้อยพระจุลจอมเกล้า"/>
    <x v="0"/>
    <n v="2"/>
    <n v="2"/>
    <n v="0"/>
    <m/>
  </r>
  <r>
    <x v="4"/>
    <x v="805"/>
    <s v="รพ.ค่ายสุรนารี"/>
    <x v="0"/>
    <n v="98"/>
    <n v="97"/>
    <n v="0"/>
    <m/>
  </r>
  <r>
    <x v="4"/>
    <x v="806"/>
    <s v="รพ.ค่ายวีรวัฒน์โยธิน"/>
    <x v="0"/>
    <n v="46"/>
    <n v="46"/>
    <n v="0"/>
    <m/>
  </r>
  <r>
    <x v="4"/>
    <x v="807"/>
    <s v="รพ.ค่ายสรรพสิทธิประสงค์"/>
    <x v="0"/>
    <n v="12"/>
    <n v="12"/>
    <n v="0"/>
    <m/>
  </r>
  <r>
    <x v="4"/>
    <x v="808"/>
    <s v="รพ.ค่ายศรีพัชรินทร"/>
    <x v="0"/>
    <n v="7"/>
    <n v="7"/>
    <n v="0"/>
    <m/>
  </r>
  <r>
    <x v="4"/>
    <x v="809"/>
    <s v="รพ.ค่ายประจักษ์ศิลปาคม"/>
    <x v="0"/>
    <n v="80"/>
    <n v="80"/>
    <n v="0"/>
    <m/>
  </r>
  <r>
    <x v="4"/>
    <x v="810"/>
    <s v="รพ.ค่ายสมเด็จพระพุทธยอดฟ้าจุฬาโลกมหาราช"/>
    <x v="0"/>
    <n v="1"/>
    <n v="1"/>
    <n v="0"/>
    <m/>
  </r>
  <r>
    <x v="4"/>
    <x v="811"/>
    <s v="รพ.ค่ายพระยอดเมืองขวาง"/>
    <x v="0"/>
    <n v="77"/>
    <n v="77"/>
    <n v="0"/>
    <m/>
  </r>
  <r>
    <x v="4"/>
    <x v="1275"/>
    <s v="รพ.ค่ายสมเด็จพระนเรศวร"/>
    <x v="0"/>
    <n v="4"/>
    <n v="4"/>
    <n v="0"/>
    <m/>
  </r>
  <r>
    <x v="4"/>
    <x v="816"/>
    <s v="รพ.ค่ายสุรสีห์"/>
    <x v="0"/>
    <n v="32"/>
    <n v="32"/>
    <n v="0"/>
    <m/>
  </r>
  <r>
    <x v="4"/>
    <x v="818"/>
    <s v="รพ.ค่ายธนะรัชต์"/>
    <x v="0"/>
    <n v="16"/>
    <n v="16"/>
    <n v="0"/>
    <m/>
  </r>
  <r>
    <x v="4"/>
    <x v="822"/>
    <s v="คณะแพทยศาสตร์วชิรพยาบาล มหาวิทยาลัยนวมินทราธิราช"/>
    <x v="0"/>
    <n v="326"/>
    <n v="301"/>
    <n v="0"/>
    <m/>
  </r>
  <r>
    <x v="4"/>
    <x v="823"/>
    <s v="รพ.เวชการุณย์รัศมิ์"/>
    <x v="0"/>
    <n v="484"/>
    <n v="339"/>
    <n v="0"/>
    <m/>
  </r>
  <r>
    <x v="4"/>
    <x v="824"/>
    <s v="รพ.กลาง"/>
    <x v="0"/>
    <n v="60"/>
    <n v="58"/>
    <n v="0"/>
    <m/>
  </r>
  <r>
    <x v="4"/>
    <x v="825"/>
    <s v="รพ.ลาดกระบังกรุงเทพมหานคร"/>
    <x v="0"/>
    <n v="84"/>
    <n v="82"/>
    <n v="0"/>
    <m/>
  </r>
  <r>
    <x v="4"/>
    <x v="826"/>
    <s v="รพ.ตากสิน"/>
    <x v="0"/>
    <n v="82"/>
    <n v="71"/>
    <n v="0"/>
    <m/>
  </r>
  <r>
    <x v="4"/>
    <x v="827"/>
    <s v="รพ.หลวงพ่อทวีศักดิ์ฯ ชุตินธโร อุทิศ"/>
    <x v="0"/>
    <n v="80"/>
    <n v="76"/>
    <n v="0"/>
    <m/>
  </r>
  <r>
    <x v="4"/>
    <x v="828"/>
    <s v="รพ.เจริญกรุงประชารักษ์"/>
    <x v="0"/>
    <n v="11"/>
    <n v="11"/>
    <n v="0"/>
    <m/>
  </r>
  <r>
    <x v="4"/>
    <x v="829"/>
    <s v="รพ.ผู้สูงอายุขนาดกลางกล้วยน้ำไท 2"/>
    <x v="0"/>
    <n v="24"/>
    <n v="24"/>
    <n v="0"/>
    <m/>
  </r>
  <r>
    <x v="4"/>
    <x v="829"/>
    <s v="รพ.ผู้สูงอายุขนาดกลางกล้วยน้ำไท 2"/>
    <x v="1"/>
    <n v="7"/>
    <n v="7"/>
    <n v="1786.12"/>
    <m/>
  </r>
  <r>
    <x v="4"/>
    <x v="830"/>
    <s v="รพ.กล้วยน้ำไท"/>
    <x v="0"/>
    <n v="145.19999999999999"/>
    <n v="95"/>
    <n v="0"/>
    <m/>
  </r>
  <r>
    <x v="4"/>
    <x v="830"/>
    <s v="รพ.กล้วยน้ำไท"/>
    <x v="1"/>
    <n v="11.5"/>
    <n v="11.5"/>
    <n v="2934.34"/>
    <m/>
  </r>
  <r>
    <x v="4"/>
    <x v="831"/>
    <s v="รพ.ทั่วไปขนาดใหญ่บางนา 1"/>
    <x v="0"/>
    <n v="8"/>
    <n v="8"/>
    <n v="0"/>
    <m/>
  </r>
  <r>
    <x v="4"/>
    <x v="832"/>
    <s v="นวมินทร์  โรงพยาบาลทั่วไปขนาดใหญ่"/>
    <x v="0"/>
    <n v="39"/>
    <n v="39"/>
    <n v="0"/>
    <m/>
  </r>
  <r>
    <x v="4"/>
    <x v="833"/>
    <s v="รพ.เฉลิมพระเกียรติสมเด็จย่า 100 ปี "/>
    <x v="0"/>
    <n v="79"/>
    <n v="79"/>
    <n v="0"/>
    <m/>
  </r>
  <r>
    <x v="4"/>
    <x v="834"/>
    <s v="รพ.ลำทะเมนชัย"/>
    <x v="0"/>
    <n v="105"/>
    <n v="105"/>
    <n v="0"/>
    <m/>
  </r>
  <r>
    <x v="4"/>
    <x v="835"/>
    <s v="รพ.เฉลิมพระเกียรติ"/>
    <x v="0"/>
    <n v="417"/>
    <n v="290"/>
    <n v="0"/>
    <m/>
  </r>
  <r>
    <x v="4"/>
    <x v="836"/>
    <s v="รพ.บางไผ่โรงพยาบาลทั่วไปขนาดใหญ่"/>
    <x v="0"/>
    <n v="2"/>
    <n v="2"/>
    <n v="0"/>
    <m/>
  </r>
  <r>
    <x v="4"/>
    <x v="837"/>
    <s v="รพ.เฉลิมพระเกียรติ"/>
    <x v="0"/>
    <n v="22"/>
    <n v="22"/>
    <n v="0"/>
    <m/>
  </r>
  <r>
    <x v="4"/>
    <x v="838"/>
    <s v="รพ.คลองตัน โรงพยาบาลทั่วไปขนาดเล็ก"/>
    <x v="0"/>
    <n v="3"/>
    <n v="3"/>
    <n v="0"/>
    <m/>
  </r>
  <r>
    <x v="4"/>
    <x v="839"/>
    <s v="รพ.เพชรเวชโรงพยาบาลทั่วไปขนาดใหญ่"/>
    <x v="0"/>
    <n v="26"/>
    <n v="24"/>
    <n v="0"/>
    <m/>
  </r>
  <r>
    <x v="4"/>
    <x v="840"/>
    <s v="รพ.วชิรบารมี"/>
    <x v="0"/>
    <n v="1"/>
    <n v="1"/>
    <n v="0"/>
    <m/>
  </r>
  <r>
    <x v="4"/>
    <x v="841"/>
    <s v="รพ.ทั่วไปขนาดเล็กนันอา"/>
    <x v="0"/>
    <n v="37"/>
    <n v="36"/>
    <n v="0"/>
    <m/>
  </r>
  <r>
    <x v="4"/>
    <x v="842"/>
    <s v="รพ.ทั่วไปขนาดกลางโรงพยาบาลวิชัยเวช แยกไฟฉาย"/>
    <x v="0"/>
    <n v="59"/>
    <n v="57"/>
    <n v="0"/>
    <m/>
  </r>
  <r>
    <x v="4"/>
    <x v="843"/>
    <s v="รพ.ดอยหล่อ"/>
    <x v="0"/>
    <n v="121"/>
    <n v="120"/>
    <n v="0"/>
    <m/>
  </r>
  <r>
    <x v="4"/>
    <x v="844"/>
    <s v="รพ.ทั่วไปขนาดใหญ่ พระราม 2"/>
    <x v="0"/>
    <n v="12963"/>
    <n v="81"/>
    <n v="0"/>
    <m/>
  </r>
  <r>
    <x v="4"/>
    <x v="846"/>
    <s v="รพ.จุฬาภรณ์"/>
    <x v="0"/>
    <n v="109"/>
    <n v="109"/>
    <n v="0"/>
    <m/>
  </r>
  <r>
    <x v="4"/>
    <x v="847"/>
    <s v="รพ.ประชาพัฒน์โรงพยาบาลทั่วไปขนาดใหญ่"/>
    <x v="0"/>
    <n v="60"/>
    <n v="57"/>
    <n v="0"/>
    <m/>
  </r>
  <r>
    <x v="4"/>
    <x v="848"/>
    <s v="รพ.สุขสวัสดิ์โรงพยาบาลทั่วไปขนาดใหญ่"/>
    <x v="0"/>
    <n v="35"/>
    <n v="34"/>
    <n v="0"/>
    <m/>
  </r>
  <r>
    <x v="4"/>
    <x v="849"/>
    <s v="คลินิกเวชกรรมอนันต์พัฒนา"/>
    <x v="0"/>
    <n v="36"/>
    <n v="35"/>
    <n v="0"/>
    <m/>
  </r>
  <r>
    <x v="4"/>
    <x v="850"/>
    <s v="รพ.ทั่วไปขนาดใหญ่แพทย์ปัญญา"/>
    <x v="0"/>
    <n v="50"/>
    <n v="46"/>
    <n v="0"/>
    <m/>
  </r>
  <r>
    <x v="4"/>
    <x v="853"/>
    <s v="รพ.มงกุฏวัฒนะ"/>
    <x v="0"/>
    <n v="192"/>
    <n v="189"/>
    <n v="0"/>
    <m/>
  </r>
  <r>
    <x v="4"/>
    <x v="854"/>
    <s v="รพ.เซ็นทรัลปาร์ค"/>
    <x v="0"/>
    <n v="52"/>
    <n v="49"/>
    <n v="0"/>
    <m/>
  </r>
  <r>
    <x v="4"/>
    <x v="856"/>
    <s v="รพ.เมืองสมุทรปู่เจ้าฯ"/>
    <x v="0"/>
    <n v="75"/>
    <n v="73"/>
    <n v="0"/>
    <m/>
  </r>
  <r>
    <x v="4"/>
    <x v="857"/>
    <s v="รพ.อนันต์พัฒนา 2"/>
    <x v="0"/>
    <n v="7"/>
    <n v="6"/>
    <n v="0"/>
    <m/>
  </r>
  <r>
    <x v="4"/>
    <x v="858"/>
    <s v="ศูนย์แพทย์ปฐมภูมิและแพทย์แผนไทยประยุกต์คณะแพทยศาสตร์ มหาวิทยาลัยธรรมศาสตร์"/>
    <x v="0"/>
    <n v="57"/>
    <n v="54"/>
    <n v="0"/>
    <m/>
  </r>
  <r>
    <x v="4"/>
    <x v="859"/>
    <s v="รพ.เดอะโกลเดนเกท"/>
    <x v="0"/>
    <n v="48"/>
    <n v="48"/>
    <n v="0"/>
    <m/>
  </r>
  <r>
    <x v="4"/>
    <x v="860"/>
    <s v="รพ.ราชสีมา ฮอสพิทอล"/>
    <x v="0"/>
    <n v="50"/>
    <n v="50"/>
    <n v="0"/>
    <m/>
  </r>
  <r>
    <x v="4"/>
    <x v="862"/>
    <s v="รพ.ทั่วไปขนาดใหญ่จุรีเวช"/>
    <x v="0"/>
    <n v="19"/>
    <n v="18"/>
    <n v="0"/>
    <m/>
  </r>
  <r>
    <x v="4"/>
    <x v="863"/>
    <s v="รพ.ดารารัศมี"/>
    <x v="0"/>
    <n v="31"/>
    <n v="29"/>
    <n v="0"/>
    <m/>
  </r>
  <r>
    <x v="4"/>
    <x v="864"/>
    <s v="รพ.ทั่วไปขนาดใหญ่เซ็นทรัลเชียงใหม่ เมโมเรียล"/>
    <x v="0"/>
    <n v="15"/>
    <n v="15"/>
    <n v="0"/>
    <m/>
  </r>
  <r>
    <x v="4"/>
    <x v="865"/>
    <s v="รพ.ทั่วไปขนาดใหญ่เชียงใหม่เมดิคอลเซ็นเตอร์"/>
    <x v="0"/>
    <n v="37"/>
    <n v="37"/>
    <n v="0"/>
    <m/>
  </r>
  <r>
    <x v="4"/>
    <x v="866"/>
    <s v="รพ.ร่มฉัตร"/>
    <x v="0"/>
    <n v="69"/>
    <n v="67"/>
    <n v="0"/>
    <m/>
  </r>
  <r>
    <x v="4"/>
    <x v="868"/>
    <s v="สถาบันพัฒนาสุขภาวะเขตเมือง"/>
    <x v="0"/>
    <n v="1"/>
    <n v="1"/>
    <n v="0"/>
    <m/>
  </r>
  <r>
    <x v="4"/>
    <x v="1305"/>
    <s v="สถาบันราชประชาสมาสัย"/>
    <x v="0"/>
    <n v="3"/>
    <n v="3"/>
    <n v="0"/>
    <m/>
  </r>
  <r>
    <x v="4"/>
    <x v="869"/>
    <s v="รพ.บำราศนราดูร"/>
    <x v="0"/>
    <n v="2"/>
    <n v="2"/>
    <n v="0"/>
    <m/>
  </r>
  <r>
    <x v="4"/>
    <x v="871"/>
    <s v="รพ.สิรินธร(ภาคตะวันออกเฉียงเหนือ)"/>
    <x v="0"/>
    <n v="215"/>
    <n v="210"/>
    <n v="0"/>
    <m/>
  </r>
  <r>
    <x v="4"/>
    <x v="872"/>
    <s v="รพ.ส่งเสริมสุขภาพ ศูนย์อนามัยที่ 11"/>
    <x v="0"/>
    <n v="6"/>
    <n v="6"/>
    <n v="0"/>
    <m/>
  </r>
  <r>
    <x v="4"/>
    <x v="873"/>
    <s v="หน่วยบริการประจำเทศบาลนครอุดรธานี"/>
    <x v="0"/>
    <n v="131"/>
    <n v="119"/>
    <n v="0"/>
    <m/>
  </r>
  <r>
    <x v="4"/>
    <x v="874"/>
    <s v="สถาบันสุขภาพเด็กแห่งชาติมหาราชินี"/>
    <x v="0"/>
    <n v="59"/>
    <n v="57"/>
    <n v="0"/>
    <m/>
  </r>
  <r>
    <x v="4"/>
    <x v="876"/>
    <s v="ศูนย์บริการสาธารณสุข2 วัดมักกะสัน"/>
    <x v="0"/>
    <n v="14"/>
    <n v="11"/>
    <n v="0"/>
    <m/>
  </r>
  <r>
    <x v="4"/>
    <x v="877"/>
    <s v="ศูนย์บริการสาธารณสุข 3 บางซื่อ"/>
    <x v="0"/>
    <n v="11"/>
    <n v="10"/>
    <n v="0"/>
    <m/>
  </r>
  <r>
    <x v="4"/>
    <x v="878"/>
    <s v="ศูนย์บริการสาธารณสุข 4 ดินแดง"/>
    <x v="0"/>
    <n v="32"/>
    <n v="32"/>
    <n v="0"/>
    <m/>
  </r>
  <r>
    <x v="4"/>
    <x v="879"/>
    <s v="ศูนย์บริการสาธารณสุข 5 จุฬาลงกรณ์"/>
    <x v="0"/>
    <n v="40"/>
    <n v="36"/>
    <n v="0"/>
    <m/>
  </r>
  <r>
    <x v="4"/>
    <x v="880"/>
    <s v="ศูนย์บริการสาธารณสุข 6 สโมสรวัฒนธรรมหญิง"/>
    <x v="0"/>
    <n v="1"/>
    <n v="1"/>
    <n v="0"/>
    <m/>
  </r>
  <r>
    <x v="4"/>
    <x v="881"/>
    <s v="ศูนย์บริการสาธารณสุข 7 บุญมี ปุรุราชรังสรรค์"/>
    <x v="0"/>
    <n v="55"/>
    <n v="51"/>
    <n v="0"/>
    <m/>
  </r>
  <r>
    <x v="4"/>
    <x v="882"/>
    <s v="ศูนย์บริการสาธารณสุข 8  บุญรอด รุ่งเรือง"/>
    <x v="0"/>
    <n v="104"/>
    <n v="98"/>
    <n v="0"/>
    <m/>
  </r>
  <r>
    <x v="4"/>
    <x v="883"/>
    <s v="ศูนย์บริการสาธารณสุข 9  ประชาธิปไตย"/>
    <x v="0"/>
    <n v="30"/>
    <n v="27"/>
    <n v="0"/>
    <m/>
  </r>
  <r>
    <x v="4"/>
    <x v="884"/>
    <s v="ศูนย์บริการสาธารณสุข 10 สุขุมวิท"/>
    <x v="0"/>
    <n v="9"/>
    <n v="8"/>
    <n v="0"/>
    <m/>
  </r>
  <r>
    <x v="4"/>
    <x v="885"/>
    <s v="ศูนย์บริการสาธารณสุข 11 ประดิพัทธ์"/>
    <x v="0"/>
    <n v="21"/>
    <n v="18"/>
    <n v="0"/>
    <m/>
  </r>
  <r>
    <x v="4"/>
    <x v="886"/>
    <s v="ศูนย์บริการสาธารณสุข 12 จันทร์เที่ยง เนตรวิเศษ"/>
    <x v="0"/>
    <n v="8"/>
    <n v="8"/>
    <n v="0"/>
    <m/>
  </r>
  <r>
    <x v="4"/>
    <x v="887"/>
    <s v="ศูนย์บริการสาธารณสุข 13 ไมตรีวานิช"/>
    <x v="0"/>
    <n v="12"/>
    <n v="11"/>
    <n v="0"/>
    <m/>
  </r>
  <r>
    <x v="4"/>
    <x v="888"/>
    <s v="ศูนย์บริการสาธารณสุข 14 แก้ว สีบุญเรือง"/>
    <x v="0"/>
    <n v="7"/>
    <n v="7"/>
    <n v="0"/>
    <m/>
  </r>
  <r>
    <x v="4"/>
    <x v="889"/>
    <s v="ศูนย์บริการสาธารณสุข 15 ลาดพร้าว"/>
    <x v="0"/>
    <n v="56"/>
    <n v="54"/>
    <n v="0"/>
    <m/>
  </r>
  <r>
    <x v="4"/>
    <x v="890"/>
    <s v="ศูนย์บริการสาธารณสุข 16 ลุมพินี"/>
    <x v="0"/>
    <n v="21"/>
    <n v="19"/>
    <n v="0"/>
    <m/>
  </r>
  <r>
    <x v="4"/>
    <x v="892"/>
    <s v="ศูนย์บริการสาธารณสุข 18  มงคล วอนวังตาล"/>
    <x v="0"/>
    <n v="22"/>
    <n v="19"/>
    <n v="0"/>
    <m/>
  </r>
  <r>
    <x v="4"/>
    <x v="893"/>
    <s v="ศูนย์บริการสาธารณสุข 19 วงศ์สว่าง"/>
    <x v="0"/>
    <n v="66"/>
    <n v="61"/>
    <n v="0"/>
    <m/>
  </r>
  <r>
    <x v="4"/>
    <x v="894"/>
    <s v="ศูนย์บริการสาธารณสุข 20 ธนาคารนครหลวงไทย"/>
    <x v="0"/>
    <n v="3"/>
    <n v="3"/>
    <n v="0"/>
    <m/>
  </r>
  <r>
    <x v="4"/>
    <x v="895"/>
    <s v="ศูนย์บริการสาธารณสุข 21 วัดธาตุทอง"/>
    <x v="0"/>
    <n v="34"/>
    <n v="32"/>
    <n v="0"/>
    <m/>
  </r>
  <r>
    <x v="4"/>
    <x v="896"/>
    <s v="ศูนย์บริการสาธารณสุข 22 วัดปากบ่อ"/>
    <x v="0"/>
    <n v="68"/>
    <n v="62"/>
    <n v="0"/>
    <m/>
  </r>
  <r>
    <x v="4"/>
    <x v="897"/>
    <s v="ศูนย์บริการสาธารณสุข 23 สี่พระยา"/>
    <x v="0"/>
    <n v="13"/>
    <n v="13"/>
    <n v="0"/>
    <m/>
  </r>
  <r>
    <x v="4"/>
    <x v="898"/>
    <s v="ศูนย์บริการสาธารณสุข 24  บางเขน"/>
    <x v="0"/>
    <n v="9"/>
    <n v="8"/>
    <n v="0"/>
    <m/>
  </r>
  <r>
    <x v="4"/>
    <x v="899"/>
    <s v="ศูนย์บริการสาธารณสุข 25 ห้วยขวาง"/>
    <x v="0"/>
    <n v="3"/>
    <n v="3"/>
    <n v="0"/>
    <m/>
  </r>
  <r>
    <x v="4"/>
    <x v="900"/>
    <s v="ศูนย์บริการสาธารณสุข 26 เจ้าคุณพระประยูรวงศ์"/>
    <x v="0"/>
    <n v="2"/>
    <n v="2"/>
    <n v="0"/>
    <m/>
  </r>
  <r>
    <x v="4"/>
    <x v="901"/>
    <s v="ศูนย์บริการสาธารณสุข 27 จันทร์ฉิมไพบูลย์"/>
    <x v="0"/>
    <n v="5"/>
    <n v="5"/>
    <n v="0"/>
    <m/>
  </r>
  <r>
    <x v="4"/>
    <x v="902"/>
    <s v="ศูนย์บริการสาธารณสุข 28 กรุงธนบุรี"/>
    <x v="0"/>
    <n v="2"/>
    <n v="2"/>
    <n v="0"/>
    <m/>
  </r>
  <r>
    <x v="4"/>
    <x v="903"/>
    <s v="ศูนย์บริการสาธารณสุข29 ช่วง นุชเนตร"/>
    <x v="0"/>
    <n v="22"/>
    <n v="20"/>
    <n v="0"/>
    <m/>
  </r>
  <r>
    <x v="4"/>
    <x v="904"/>
    <s v="ศูนย์บริการสาธารณสุข 30 วัดเจ้าอาม"/>
    <x v="0"/>
    <n v="27"/>
    <n v="21"/>
    <n v="0"/>
    <m/>
  </r>
  <r>
    <x v="4"/>
    <x v="905"/>
    <s v="ศูนย์บริการสาธารณสุข 31 เอิบ - จิตร ทังสุบุตร"/>
    <x v="0"/>
    <n v="3"/>
    <n v="3"/>
    <n v="0"/>
    <m/>
  </r>
  <r>
    <x v="4"/>
    <x v="907"/>
    <s v="ศูนย์บริการสาธารณสุข 33 วัดหงส์รัตนาราม"/>
    <x v="0"/>
    <n v="1"/>
    <n v="1"/>
    <n v="0"/>
    <m/>
  </r>
  <r>
    <x v="4"/>
    <x v="908"/>
    <s v="ศูนย์บริการสาธารณสุข 34 โพธิ์ศรี"/>
    <x v="0"/>
    <n v="42"/>
    <n v="34"/>
    <n v="0"/>
    <m/>
  </r>
  <r>
    <x v="4"/>
    <x v="910"/>
    <s v="ศูนย์บริการสาธารณสุข 36 บุคคโล"/>
    <x v="0"/>
    <n v="4.07"/>
    <n v="4.07"/>
    <n v="0"/>
    <m/>
  </r>
  <r>
    <x v="4"/>
    <x v="911"/>
    <s v="ศูนย์บริการสาธารณสุข 37 ประสงค์ -สุดสาคร"/>
    <x v="0"/>
    <n v="3"/>
    <n v="2"/>
    <n v="0"/>
    <m/>
  </r>
  <r>
    <x v="4"/>
    <x v="912"/>
    <s v="ศูนย์บริการสาธารณสุข 38 จี๊ด-ทองคำบำเพ็ญ"/>
    <x v="0"/>
    <n v="4"/>
    <n v="4"/>
    <n v="0"/>
    <m/>
  </r>
  <r>
    <x v="4"/>
    <x v="913"/>
    <s v="ศูนย์บริการสาธารณสุข 39 ราษฎร์บูรณะ"/>
    <x v="0"/>
    <n v="33"/>
    <n v="32"/>
    <n v="0"/>
    <m/>
  </r>
  <r>
    <x v="4"/>
    <x v="914"/>
    <s v="ศูนย์บริการสาธารณสุข 40  บางแค"/>
    <x v="0"/>
    <n v="15"/>
    <n v="15"/>
    <n v="0"/>
    <m/>
  </r>
  <r>
    <x v="4"/>
    <x v="915"/>
    <s v="ศูนย์บริการสาธารณสุข 41 คลองเตย"/>
    <x v="0"/>
    <n v="49"/>
    <n v="44"/>
    <n v="0"/>
    <m/>
  </r>
  <r>
    <x v="4"/>
    <x v="916"/>
    <s v="ศูนย์บริการสาธารณสุข 42 ถนอม ทองสิมา"/>
    <x v="0"/>
    <n v="139"/>
    <n v="117"/>
    <n v="0"/>
    <m/>
  </r>
  <r>
    <x v="4"/>
    <x v="917"/>
    <s v="ศูนย์บริการสาธารณสุข 43  มีนบุรี"/>
    <x v="0"/>
    <n v="12"/>
    <n v="12"/>
    <n v="0"/>
    <m/>
  </r>
  <r>
    <x v="4"/>
    <x v="918"/>
    <s v="ศูนย์บริการสาธารณสุข 46 กันตารัติอุทิศ"/>
    <x v="0"/>
    <n v="18"/>
    <n v="18"/>
    <n v="0"/>
    <m/>
  </r>
  <r>
    <x v="4"/>
    <x v="919"/>
    <s v="ศูนย์บริการสาธารณสุข 47 คลองขวาง"/>
    <x v="0"/>
    <n v="12"/>
    <n v="11"/>
    <n v="0"/>
    <m/>
  </r>
  <r>
    <x v="4"/>
    <x v="920"/>
    <s v="ศูนย์บริการสาธารณสุข 48 นาควัชระ อุทิศ"/>
    <x v="0"/>
    <n v="25"/>
    <n v="22"/>
    <n v="0"/>
    <m/>
  </r>
  <r>
    <x v="4"/>
    <x v="922"/>
    <s v="ศูนย์บริการสาธารณสุข 50 บึงกุ่ม"/>
    <x v="0"/>
    <n v="34"/>
    <n v="31"/>
    <n v="0"/>
    <m/>
  </r>
  <r>
    <x v="4"/>
    <x v="923"/>
    <s v="ศูนย์บริการสาธารณสุข 51 วัดไผ่ตัน"/>
    <x v="0"/>
    <n v="23"/>
    <n v="8"/>
    <n v="0"/>
    <m/>
  </r>
  <r>
    <x v="4"/>
    <x v="924"/>
    <s v="ศูนย์บริการสาธารณสุข 52 สามเสนนอก"/>
    <x v="0"/>
    <n v="30"/>
    <n v="23"/>
    <n v="0"/>
    <m/>
  </r>
  <r>
    <x v="4"/>
    <x v="925"/>
    <s v="ศูนย์บริการสาธารณสุข 53 ทุ่งสองห้อง"/>
    <x v="0"/>
    <n v="32"/>
    <n v="30"/>
    <n v="0"/>
    <m/>
  </r>
  <r>
    <x v="4"/>
    <x v="926"/>
    <s v="ศูนย์บริการสาธารณสุข 54 ทัศน์เอี่ยม"/>
    <x v="0"/>
    <n v="51"/>
    <n v="45"/>
    <n v="0"/>
    <m/>
  </r>
  <r>
    <x v="4"/>
    <x v="927"/>
    <s v="ศูนย์บริการสาธารณสุข 56 ทับเจริญ"/>
    <x v="0"/>
    <n v="99"/>
    <n v="79"/>
    <n v="0"/>
    <m/>
  </r>
  <r>
    <x v="4"/>
    <x v="928"/>
    <s v="ศูนย์บริการสาธารณสุข 57 บุญเรือง ล้ำเลิศ"/>
    <x v="0"/>
    <n v="27"/>
    <n v="25"/>
    <n v="0"/>
    <m/>
  </r>
  <r>
    <x v="4"/>
    <x v="929"/>
    <s v="ศูนย์บริการสาธารณสุข 58 ล้อม-พิมเสนฟักอุดม"/>
    <x v="0"/>
    <n v="4"/>
    <n v="4"/>
    <n v="0"/>
    <m/>
  </r>
  <r>
    <x v="4"/>
    <x v="930"/>
    <s v="ศูนย์บริการสาธารณสุข 59 ทุ่งครุ"/>
    <x v="0"/>
    <n v="49"/>
    <n v="46"/>
    <n v="0"/>
    <m/>
  </r>
  <r>
    <x v="4"/>
    <x v="931"/>
    <s v="ศูนย์บริการสาธารณสุข 60 รสสุคนธ์ มโนชญากร"/>
    <x v="0"/>
    <n v="41"/>
    <n v="32"/>
    <n v="0"/>
    <m/>
  </r>
  <r>
    <x v="4"/>
    <x v="932"/>
    <s v="ศูนย์บริการสาธารณสุข 61 สังวาลย์ ทัสนารมย์"/>
    <x v="0"/>
    <n v="42"/>
    <n v="38"/>
    <n v="0"/>
    <m/>
  </r>
  <r>
    <x v="4"/>
    <x v="933"/>
    <s v="ศูนย์บริการสาธารณสุข 62 ตวงรัชฎ์ ศศะนาวิน"/>
    <x v="0"/>
    <n v="61"/>
    <n v="55"/>
    <n v="0"/>
    <m/>
  </r>
  <r>
    <x v="4"/>
    <x v="934"/>
    <s v="รพ.ราชสาส์น"/>
    <x v="0"/>
    <n v="49"/>
    <n v="48"/>
    <n v="0"/>
    <m/>
  </r>
  <r>
    <x v="4"/>
    <x v="935"/>
    <s v="รพ.สมเด็จพระบรมราชเทวี ณ ศรีราชา"/>
    <x v="0"/>
    <n v="405"/>
    <n v="398"/>
    <n v="0"/>
    <m/>
  </r>
  <r>
    <x v="4"/>
    <x v="936"/>
    <s v="รพ.จุฬาลงกรณ์สภากาชาดไทย"/>
    <x v="0"/>
    <n v="32"/>
    <n v="32"/>
    <n v="0"/>
    <m/>
  </r>
  <r>
    <x v="4"/>
    <x v="938"/>
    <s v="รพ.มหาวิทยาลัยบูรพา"/>
    <x v="0"/>
    <n v="8"/>
    <n v="8"/>
    <n v="0"/>
    <m/>
  </r>
  <r>
    <x v="4"/>
    <x v="939"/>
    <s v="รพ.ศรีนครินทร์ มหาวิทยาลัยขอนแก่น"/>
    <x v="0"/>
    <n v="345"/>
    <n v="333"/>
    <n v="0"/>
    <m/>
  </r>
  <r>
    <x v="4"/>
    <x v="940"/>
    <s v="รพ.ธรรมศาสตร์เฉลิมพระเกียรติ"/>
    <x v="0"/>
    <n v="55"/>
    <n v="54"/>
    <n v="0"/>
    <m/>
  </r>
  <r>
    <x v="4"/>
    <x v="941"/>
    <s v="รพ.สงขลานครินทร์  มหาวิทยาลัยสงขลานครินทร์"/>
    <x v="0"/>
    <n v="49"/>
    <n v="49"/>
    <n v="0"/>
    <m/>
  </r>
  <r>
    <x v="4"/>
    <x v="942"/>
    <s v="รพ.มหาราชนครเชียงใหม่  มหาวิทยาลัยเชียงใหม่"/>
    <x v="0"/>
    <n v="164"/>
    <n v="160"/>
    <n v="0"/>
    <m/>
  </r>
  <r>
    <x v="4"/>
    <x v="943"/>
    <s v="รพ.รามาธิบดี  มหาวิทยาลัยมหิดล"/>
    <x v="0"/>
    <n v="14"/>
    <n v="13"/>
    <n v="0"/>
    <m/>
  </r>
  <r>
    <x v="4"/>
    <x v="944"/>
    <s v="รพ.กาบัง"/>
    <x v="0"/>
    <n v="20"/>
    <n v="20"/>
    <n v="0"/>
    <m/>
  </r>
  <r>
    <x v="4"/>
    <x v="945"/>
    <s v="รพ.ศิริราช"/>
    <x v="0"/>
    <n v="100"/>
    <n v="82"/>
    <n v="0"/>
    <m/>
  </r>
  <r>
    <x v="4"/>
    <x v="946"/>
    <s v="ศูนย์การแพทย์ปัญญานันทภิกขุ ชลประทาน มหาวิทยาลัยศรีนครินทรวิโรฒ"/>
    <x v="0"/>
    <n v="20"/>
    <n v="20"/>
    <n v="0"/>
    <m/>
  </r>
  <r>
    <x v="4"/>
    <x v="947"/>
    <s v="รพ.เกาะช้าง"/>
    <x v="0"/>
    <n v="46"/>
    <n v="46"/>
    <n v="0"/>
    <m/>
  </r>
  <r>
    <x v="4"/>
    <x v="948"/>
    <s v="รพ.เขาฉกรรจ์"/>
    <x v="0"/>
    <n v="589"/>
    <n v="418"/>
    <n v="0"/>
    <m/>
  </r>
  <r>
    <x v="4"/>
    <x v="949"/>
    <s v="รพ.จะแนะ"/>
    <x v="0"/>
    <n v="13"/>
    <n v="13"/>
    <n v="0"/>
    <m/>
  </r>
  <r>
    <x v="4"/>
    <x v="950"/>
    <s v="รพ.หลวงพ่อเปิ่น"/>
    <x v="0"/>
    <n v="95"/>
    <n v="94"/>
    <n v="0"/>
    <m/>
  </r>
  <r>
    <x v="4"/>
    <x v="951"/>
    <s v="รพ.ซำสูง"/>
    <x v="0"/>
    <n v="236"/>
    <n v="152"/>
    <n v="0"/>
    <m/>
  </r>
  <r>
    <x v="4"/>
    <x v="952"/>
    <s v="รพ.เอราวัณ"/>
    <x v="0"/>
    <n v="288"/>
    <n v="216"/>
    <n v="0"/>
    <m/>
  </r>
  <r>
    <x v="4"/>
    <x v="953"/>
    <s v="รพ.บึงสามัคคี"/>
    <x v="0"/>
    <n v="90"/>
    <n v="88"/>
    <n v="0"/>
    <m/>
  </r>
  <r>
    <x v="4"/>
    <x v="954"/>
    <s v="รพ.ศุกร์ศิริศรีสวัสดิ์"/>
    <x v="0"/>
    <n v="14"/>
    <n v="13"/>
    <n v="0"/>
    <m/>
  </r>
  <r>
    <x v="4"/>
    <x v="956"/>
    <s v="รพ.รัษฎา"/>
    <x v="0"/>
    <n v="97"/>
    <n v="97"/>
    <n v="0"/>
    <m/>
  </r>
  <r>
    <x v="4"/>
    <x v="957"/>
    <s v="รพ.ตำรวจ"/>
    <x v="0"/>
    <n v="50"/>
    <n v="49"/>
    <n v="0"/>
    <m/>
  </r>
  <r>
    <x v="4"/>
    <x v="1289"/>
    <s v="ศูนย์บริการสาธารณสุขเทศบาลนครนครราชสีมา"/>
    <x v="0"/>
    <n v="1"/>
    <n v="1"/>
    <n v="0"/>
    <m/>
  </r>
  <r>
    <x v="4"/>
    <x v="960"/>
    <s v="ศูนย์บริการสาธารณสุขเทศบาลเมืองลำพูน"/>
    <x v="0"/>
    <n v="10"/>
    <n v="9"/>
    <n v="0"/>
    <m/>
  </r>
  <r>
    <x v="4"/>
    <x v="961"/>
    <s v="ศูนย์บริการสุขภาพเทศบาลนครเชียงใหม่"/>
    <x v="0"/>
    <n v="1"/>
    <n v="1"/>
    <n v="0"/>
    <m/>
  </r>
  <r>
    <x v="4"/>
    <x v="962"/>
    <s v="รพ.ศิริเวชลำพูน"/>
    <x v="0"/>
    <n v="57"/>
    <n v="57"/>
    <n v="0"/>
    <m/>
  </r>
  <r>
    <x v="4"/>
    <x v="963"/>
    <s v="รพ.พิสัยเวช"/>
    <x v="0"/>
    <n v="1"/>
    <n v="1"/>
    <n v="0"/>
    <m/>
  </r>
  <r>
    <x v="4"/>
    <x v="964"/>
    <s v="รพ.ราชพิพัฒน์"/>
    <x v="0"/>
    <n v="45"/>
    <n v="45"/>
    <n v="0"/>
    <m/>
  </r>
  <r>
    <x v="4"/>
    <x v="964"/>
    <s v="รพ.ราชพิพัฒน์"/>
    <x v="1"/>
    <n v="15"/>
    <n v="15"/>
    <n v="3827.25"/>
    <m/>
  </r>
  <r>
    <x v="4"/>
    <x v="965"/>
    <s v="รพ.ค่ายสุรสิงหนาท"/>
    <x v="0"/>
    <n v="2"/>
    <n v="2"/>
    <n v="0"/>
    <m/>
  </r>
  <r>
    <x v="4"/>
    <x v="1318"/>
    <s v="ศูนย์แพทย์ชุมชนเมือง13"/>
    <x v="0"/>
    <n v="1"/>
    <n v="1"/>
    <n v="0"/>
    <m/>
  </r>
  <r>
    <x v="4"/>
    <x v="966"/>
    <s v="ศูนย์บริการสาธารณสุข 63 สมาคมแต้จิ๋วแห่งประเทศไทย"/>
    <x v="0"/>
    <n v="15"/>
    <n v="15"/>
    <n v="0"/>
    <m/>
  </r>
  <r>
    <x v="4"/>
    <x v="967"/>
    <s v="ศูนย์บริการสาธารณสุขเทศบาลสวนพริกไทย"/>
    <x v="0"/>
    <n v="15"/>
    <n v="15"/>
    <n v="0"/>
    <m/>
  </r>
  <r>
    <x v="4"/>
    <x v="970"/>
    <s v="รพ.ศูนย์การแพทย์สมเด็จพระเทพรัตนราชสุดาฯ"/>
    <x v="0"/>
    <n v="3"/>
    <n v="2"/>
    <n v="0"/>
    <m/>
  </r>
  <r>
    <x v="4"/>
    <x v="975"/>
    <s v="งานบริการสุขภาพปฐมภูมิศิริราช"/>
    <x v="0"/>
    <n v="2"/>
    <n v="2"/>
    <n v="0"/>
    <m/>
  </r>
  <r>
    <x v="4"/>
    <x v="976"/>
    <s v="รพ.มหาวิทยาลัยนเรศวร"/>
    <x v="0"/>
    <n v="208"/>
    <n v="202"/>
    <n v="0"/>
    <m/>
  </r>
  <r>
    <x v="4"/>
    <x v="977"/>
    <s v="รพ.เจาะไอร้อง"/>
    <x v="0"/>
    <n v="58"/>
    <n v="58"/>
    <n v="0"/>
    <m/>
  </r>
  <r>
    <x v="4"/>
    <x v="978"/>
    <s v="รพ.สมเด็จพระญาณสังวร"/>
    <x v="0"/>
    <n v="182"/>
    <n v="181"/>
    <n v="0"/>
    <m/>
  </r>
  <r>
    <x v="4"/>
    <x v="980"/>
    <s v="รพ.มหาวิทยาลัยอุบลราชธานี"/>
    <x v="0"/>
    <n v="90"/>
    <n v="89"/>
    <n v="0"/>
    <m/>
  </r>
  <r>
    <x v="4"/>
    <x v="981"/>
    <s v="สหคลินิกแพทย์ปัญญา 2"/>
    <x v="0"/>
    <n v="15"/>
    <n v="15"/>
    <n v="0"/>
    <m/>
  </r>
  <r>
    <x v="4"/>
    <x v="982"/>
    <s v="อินทัชเมดิแคร์คลินิกเวชกรรม สาขาประชาอุทิศ (วิเศษสุขนคร 25)"/>
    <x v="0"/>
    <n v="10"/>
    <n v="10"/>
    <n v="0"/>
    <m/>
  </r>
  <r>
    <x v="4"/>
    <x v="983"/>
    <s v="เทียนทะเลคลินิกเวชกรรม"/>
    <x v="0"/>
    <n v="10"/>
    <n v="10"/>
    <n v="0"/>
    <m/>
  </r>
  <r>
    <x v="4"/>
    <x v="984"/>
    <s v="บางขุนเทียน2คลินิกเวชกรรม"/>
    <x v="0"/>
    <n v="2"/>
    <n v="2"/>
    <n v="0"/>
    <m/>
  </r>
  <r>
    <x v="4"/>
    <x v="985"/>
    <s v="บางบอนคลินิกเวชกรรม"/>
    <x v="0"/>
    <n v="11"/>
    <n v="11"/>
    <n v="0"/>
    <m/>
  </r>
  <r>
    <x v="4"/>
    <x v="1277"/>
    <s v="คลินิกเวชกรรมแพทย์ศรีนครินทร์"/>
    <x v="0"/>
    <n v="4"/>
    <n v="4"/>
    <n v="0"/>
    <m/>
  </r>
  <r>
    <x v="4"/>
    <x v="986"/>
    <s v="นวมินทร์การแพทยสหคลินิก สาขาหน้านิคมอุตสาหกรรมลาดกระบัง"/>
    <x v="0"/>
    <n v="16"/>
    <n v="16"/>
    <n v="0"/>
    <m/>
  </r>
  <r>
    <x v="4"/>
    <x v="987"/>
    <s v="คลินิกนวมินคลินิกเวชกรรม(สาขาเคหะร่มเกล้า)"/>
    <x v="0"/>
    <n v="9"/>
    <n v="9"/>
    <n v="0"/>
    <m/>
  </r>
  <r>
    <x v="4"/>
    <x v="988"/>
    <s v="คลินิกนวมินทร์คลินิกเวชกรรม(สาขาหัวตะเข้)"/>
    <x v="0"/>
    <n v="6"/>
    <n v="6"/>
    <n v="0"/>
    <m/>
  </r>
  <r>
    <x v="4"/>
    <x v="989"/>
    <s v="คลินิกเวชกรรมแพทย์ฉัตรลดา"/>
    <x v="0"/>
    <n v="3"/>
    <n v="3"/>
    <n v="0"/>
    <m/>
  </r>
  <r>
    <x v="4"/>
    <x v="990"/>
    <s v="คลินิกเวชกรรมกล้วยน้ำไท สาขาสาทร"/>
    <x v="0"/>
    <n v="1"/>
    <n v="1"/>
    <n v="0"/>
    <m/>
  </r>
  <r>
    <x v="4"/>
    <x v="991"/>
    <s v="คลินิกเวชกรรมกล้วยน้ำไท สาขาชุมชน 70 ไร่"/>
    <x v="0"/>
    <n v="3"/>
    <n v="3"/>
    <n v="0"/>
    <m/>
  </r>
  <r>
    <x v="4"/>
    <x v="992"/>
    <s v="คลินิกเวชกรรมคลองเตย"/>
    <x v="0"/>
    <n v="1"/>
    <n v="1"/>
    <n v="0"/>
    <m/>
  </r>
  <r>
    <x v="4"/>
    <x v="993"/>
    <s v="เรือพระร่วงสหคลินิก"/>
    <x v="0"/>
    <n v="45"/>
    <n v="45"/>
    <n v="0"/>
    <m/>
  </r>
  <r>
    <x v="4"/>
    <x v="994"/>
    <s v="คลินิกเวชกรรม ลาซาล"/>
    <x v="0"/>
    <n v="3"/>
    <n v="3"/>
    <n v="0"/>
    <m/>
  </r>
  <r>
    <x v="4"/>
    <x v="1307"/>
    <s v="คลินิกเวชกรรมปิยะมินทร์ สาขาวัดตะกล่ำ"/>
    <x v="0"/>
    <n v="5"/>
    <n v="5"/>
    <n v="0"/>
    <m/>
  </r>
  <r>
    <x v="4"/>
    <x v="998"/>
    <s v="คลินิกเวชกรรมกล้วยน้ำไท สาขาอ่อนนุช"/>
    <x v="0"/>
    <n v="0.5"/>
    <n v="0.5"/>
    <n v="0"/>
    <m/>
  </r>
  <r>
    <x v="4"/>
    <x v="998"/>
    <s v="คลินิกเวชกรรมกล้วยน้ำไท สาขาอ่อนนุช"/>
    <x v="1"/>
    <n v="1"/>
    <n v="1"/>
    <n v="255.16"/>
    <m/>
  </r>
  <r>
    <x v="4"/>
    <x v="1000"/>
    <s v="คลินิกปิยะมินทร์ สาขาอุดมสุข"/>
    <x v="0"/>
    <n v="1"/>
    <n v="1"/>
    <n v="0"/>
    <m/>
  </r>
  <r>
    <x v="4"/>
    <x v="1004"/>
    <s v="เตาปูนสหคลินิก"/>
    <x v="0"/>
    <n v="5"/>
    <n v="5"/>
    <n v="0"/>
    <m/>
  </r>
  <r>
    <x v="4"/>
    <x v="1005"/>
    <s v="บางมด 3 คลินิกเวชกรรม"/>
    <x v="0"/>
    <n v="14"/>
    <n v="14"/>
    <n v="0"/>
    <m/>
  </r>
  <r>
    <x v="4"/>
    <x v="1006"/>
    <s v="สหคลินิกแพทย์เวชกรรมและแพทย์แผนไทย"/>
    <x v="0"/>
    <n v="40"/>
    <n v="35"/>
    <n v="0"/>
    <m/>
  </r>
  <r>
    <x v="4"/>
    <x v="1007"/>
    <s v="ธนารมย์สหคลินิก"/>
    <x v="0"/>
    <n v="4"/>
    <n v="4"/>
    <n v="0"/>
    <m/>
  </r>
  <r>
    <x v="4"/>
    <x v="1008"/>
    <s v="อินทัชเมดิแคร์คลินิกเวชกรรม สาขาเจริญกรุง"/>
    <x v="0"/>
    <n v="6"/>
    <n v="6"/>
    <n v="0"/>
    <m/>
  </r>
  <r>
    <x v="4"/>
    <x v="1009"/>
    <s v="คลินิกเวชกรรมทุ่งครุ"/>
    <x v="0"/>
    <n v="36"/>
    <n v="35"/>
    <n v="0"/>
    <m/>
  </r>
  <r>
    <x v="4"/>
    <x v="1011"/>
    <s v="สหคลินิกแพทย์ปัญญา 3"/>
    <x v="0"/>
    <n v="16"/>
    <n v="16"/>
    <n v="0"/>
    <m/>
  </r>
  <r>
    <x v="4"/>
    <x v="1013"/>
    <s v="คลินิกเวชกรรมจันทร์สะพาน 4"/>
    <x v="0"/>
    <n v="35"/>
    <n v="35"/>
    <n v="0"/>
    <m/>
  </r>
  <r>
    <x v="4"/>
    <x v="1278"/>
    <s v="ศสช.ชยางกูร 28"/>
    <x v="0"/>
    <n v="87"/>
    <n v="83"/>
    <n v="0"/>
    <m/>
  </r>
  <r>
    <x v="4"/>
    <x v="1015"/>
    <s v="คลินิกสุพจน์เวชกรรม"/>
    <x v="0"/>
    <n v="26"/>
    <n v="23"/>
    <n v="0"/>
    <m/>
  </r>
  <r>
    <x v="4"/>
    <x v="1018"/>
    <s v="ว.พ.คลินิกการแพทย์"/>
    <x v="0"/>
    <n v="6.1"/>
    <n v="6.1"/>
    <n v="0"/>
    <m/>
  </r>
  <r>
    <x v="4"/>
    <x v="1019"/>
    <s v="คลินิกนายแพทย์เกรียงศักดิ์-แพทย์หญิงพิพิธพร"/>
    <x v="0"/>
    <n v="32"/>
    <n v="32"/>
    <n v="0"/>
    <m/>
  </r>
  <r>
    <x v="4"/>
    <x v="1020"/>
    <s v="คลินิกเวชกรรมเยนเนอรัลวิภาวดี 33"/>
    <x v="0"/>
    <n v="27"/>
    <n v="26"/>
    <n v="0"/>
    <m/>
  </r>
  <r>
    <x v="4"/>
    <x v="1021"/>
    <s v="รพ.พระอาจารย์แบน  ธนากโร"/>
    <x v="0"/>
    <n v="106"/>
    <n v="105"/>
    <n v="0"/>
    <m/>
  </r>
  <r>
    <x v="4"/>
    <x v="1022"/>
    <s v="คลินิกเวชกรรมบางไผ่"/>
    <x v="0"/>
    <n v="23"/>
    <n v="23"/>
    <n v="0"/>
    <m/>
  </r>
  <r>
    <x v="4"/>
    <x v="1023"/>
    <s v="คลินิกเวชกรรมอนันต์พัฒนา (ทวีวัฒนา)"/>
    <x v="0"/>
    <n v="8"/>
    <n v="8"/>
    <n v="0"/>
    <m/>
  </r>
  <r>
    <x v="4"/>
    <x v="1024"/>
    <s v="คลินิกเวชกรรมอนันต์พัฒนา (บางอ้อ)"/>
    <x v="0"/>
    <n v="13"/>
    <n v="13"/>
    <n v="0"/>
    <m/>
  </r>
  <r>
    <x v="4"/>
    <x v="1025"/>
    <s v="รพ.สระใคร"/>
    <x v="0"/>
    <n v="84"/>
    <n v="84"/>
    <n v="0"/>
    <m/>
  </r>
  <r>
    <x v="4"/>
    <x v="1026"/>
    <s v="มิตรไมตรีคลินิกเวชกรรม(ประชาชื่น)"/>
    <x v="0"/>
    <n v="34"/>
    <n v="34"/>
    <n v="0"/>
    <m/>
  </r>
  <r>
    <x v="4"/>
    <x v="1027"/>
    <s v="มิตรไมตรีคลินิกเวชกรรม(ประชานิเวศน์ 3)"/>
    <x v="0"/>
    <n v="16"/>
    <n v="16"/>
    <n v="0"/>
    <m/>
  </r>
  <r>
    <x v="4"/>
    <x v="1029"/>
    <s v="ศูนย์บริการสาธารณสุข 65 รักษาศุข บางบอน"/>
    <x v="0"/>
    <n v="3"/>
    <n v="3"/>
    <n v="0"/>
    <m/>
  </r>
  <r>
    <x v="4"/>
    <x v="1030"/>
    <s v="ศูนย์บริการสาธารณสุข 44 ลำผักชี หนองจอก"/>
    <x v="0"/>
    <n v="28"/>
    <n v="28"/>
    <n v="0"/>
    <m/>
  </r>
  <r>
    <x v="4"/>
    <x v="1032"/>
    <s v="นวมินทร์คลินิกเวชกรรม สาขารัตนบัณฑิต"/>
    <x v="0"/>
    <n v="8"/>
    <n v="8"/>
    <n v="0"/>
    <m/>
  </r>
  <r>
    <x v="4"/>
    <x v="1033"/>
    <s v="คลินิกเวชกรรมวิภาวดี ซอย 2"/>
    <x v="0"/>
    <n v="4"/>
    <n v="4"/>
    <n v="0"/>
    <m/>
  </r>
  <r>
    <x v="4"/>
    <x v="1034"/>
    <s v="ธราวรรณสหคลินิก (เวชกรรมและการแพทย์แผนไทย)"/>
    <x v="0"/>
    <n v="31"/>
    <n v="31"/>
    <n v="0"/>
    <m/>
  </r>
  <r>
    <x v="4"/>
    <x v="1035"/>
    <s v="ศูนย์บริการสาธารณสุข66 ตำหนักพระแม่กวนอิม"/>
    <x v="0"/>
    <n v="14"/>
    <n v="14"/>
    <n v="0"/>
    <m/>
  </r>
  <r>
    <x v="4"/>
    <x v="1036"/>
    <s v="ศูนย์บริการสาธารณสุข 45 ร่มเกล้า ลาดกระบัง"/>
    <x v="0"/>
    <n v="11"/>
    <n v="11"/>
    <n v="0"/>
    <m/>
  </r>
  <r>
    <x v="4"/>
    <x v="1037"/>
    <s v="รพ.เทศบาลนครนครศรีธรรมราช"/>
    <x v="0"/>
    <n v="249"/>
    <n v="249"/>
    <n v="0"/>
    <m/>
  </r>
  <r>
    <x v="4"/>
    <x v="1038"/>
    <s v="คลินิกเวชกรรมลาดพร้าว 122"/>
    <x v="0"/>
    <n v="9"/>
    <n v="9"/>
    <n v="0"/>
    <m/>
  </r>
  <r>
    <x v="4"/>
    <x v="1039"/>
    <s v="รพ.ห้วยกระเจา เฉลิมพระเกียรติ 80 พรรษา"/>
    <x v="0"/>
    <n v="173"/>
    <n v="170"/>
    <n v="0"/>
    <m/>
  </r>
  <r>
    <x v="4"/>
    <x v="1040"/>
    <s v="อินทัชเมดิแคร์คลินิกเวชกรรม สาขาราษฎร์บูรณะ"/>
    <x v="0"/>
    <n v="10"/>
    <n v="7"/>
    <n v="0"/>
    <m/>
  </r>
  <r>
    <x v="4"/>
    <x v="1041"/>
    <s v="รพ.๕๐ พรรษา มหาวชิราลงกรณ"/>
    <x v="0"/>
    <n v="1079"/>
    <n v="885"/>
    <n v="0"/>
    <m/>
  </r>
  <r>
    <x v="4"/>
    <x v="1041"/>
    <s v="รพ.๕๐ พรรษา มหาวชิราลงกรณ"/>
    <x v="1"/>
    <n v="106"/>
    <n v="96"/>
    <n v="24494.400000000001"/>
    <m/>
  </r>
  <r>
    <x v="4"/>
    <x v="1042"/>
    <s v="นวมินทร์คลินิกเวชกรรม สาขาเคซีรามอินทรา"/>
    <x v="0"/>
    <n v="9"/>
    <n v="8"/>
    <n v="0"/>
    <m/>
  </r>
  <r>
    <x v="4"/>
    <x v="1043"/>
    <s v="คลินิกเวชกรรมเพชรเกษม 102"/>
    <x v="0"/>
    <n v="19"/>
    <n v="19"/>
    <n v="0"/>
    <m/>
  </r>
  <r>
    <x v="4"/>
    <x v="1044"/>
    <s v="เรือพระร่วงคลินิกเวชกรรม สาขารามคำแหง 39"/>
    <x v="0"/>
    <n v="19"/>
    <n v="18"/>
    <n v="0"/>
    <m/>
  </r>
  <r>
    <x v="4"/>
    <x v="1045"/>
    <s v="คลินิกเวชกรรมพุทธบูชา"/>
    <x v="0"/>
    <n v="22"/>
    <n v="21"/>
    <n v="0"/>
    <m/>
  </r>
  <r>
    <x v="4"/>
    <x v="1046"/>
    <s v="คลินิกเวชกรรมอนันต์พัฒนา สาขาบางซื่อ"/>
    <x v="0"/>
    <n v="6"/>
    <n v="5"/>
    <n v="0"/>
    <m/>
  </r>
  <r>
    <x v="4"/>
    <x v="1048"/>
    <s v="อินทัชเมดิแคร์คลินิกเวชกรรม สาขาคลองสาน"/>
    <x v="0"/>
    <n v="24"/>
    <n v="22"/>
    <n v="0"/>
    <m/>
  </r>
  <r>
    <x v="4"/>
    <x v="1049"/>
    <s v="คลินิกเวชกรรมบางไผ่-กระโจมทอง"/>
    <x v="0"/>
    <n v="2"/>
    <n v="2"/>
    <n v="0"/>
    <m/>
  </r>
  <r>
    <x v="4"/>
    <x v="1051"/>
    <s v="พระยาสุเรนทร์คลินิกเวชกรรม สาขาแกรนด์ออคิด"/>
    <x v="0"/>
    <n v="75.400000000000006"/>
    <n v="73.8"/>
    <n v="0"/>
    <m/>
  </r>
  <r>
    <x v="4"/>
    <x v="1051"/>
    <s v="พระยาสุเรนทร์คลินิกเวชกรรม สาขาแกรนด์ออคิด"/>
    <x v="1"/>
    <n v="2.6"/>
    <n v="2.6"/>
    <n v="663.42"/>
    <m/>
  </r>
  <r>
    <x v="4"/>
    <x v="1052"/>
    <s v="รพ.พนมดงรัก เฉลิมพระเกียรติ 80 พรรษา"/>
    <x v="0"/>
    <n v="174"/>
    <n v="174"/>
    <n v="0"/>
    <m/>
  </r>
  <r>
    <x v="4"/>
    <x v="1053"/>
    <s v="คลินิกเวชกรรมรดาวุฒิ สาขาบางบอน1"/>
    <x v="0"/>
    <n v="27"/>
    <n v="20"/>
    <n v="0"/>
    <m/>
  </r>
  <r>
    <x v="4"/>
    <x v="1054"/>
    <s v="ศูนย์บริการสาธารณสุข 64 คลองสามวา"/>
    <x v="0"/>
    <n v="62"/>
    <n v="43"/>
    <n v="0"/>
    <m/>
  </r>
  <r>
    <x v="4"/>
    <x v="1055"/>
    <s v="รพ.พระทองคำ เฉลิมพระเกียรติ 80 พรรษา"/>
    <x v="0"/>
    <n v="158"/>
    <n v="153"/>
    <n v="0"/>
    <m/>
  </r>
  <r>
    <x v="4"/>
    <x v="1057"/>
    <s v="คลินิกหมอครอบครัว ศูนย์สุขภาพชุมชนเมืองชลบุรี"/>
    <x v="0"/>
    <n v="119"/>
    <n v="93"/>
    <n v="0"/>
    <m/>
  </r>
  <r>
    <x v="4"/>
    <x v="1058"/>
    <s v="เรือพระร่วงคลินิกเวชกรรม สาขา2"/>
    <x v="0"/>
    <n v="6"/>
    <n v="6"/>
    <n v="0"/>
    <m/>
  </r>
  <r>
    <x v="4"/>
    <x v="1059"/>
    <s v="วิภาวดี 49 คลินิกเวชกรรม"/>
    <x v="0"/>
    <n v="15"/>
    <n v="15"/>
    <n v="0"/>
    <m/>
  </r>
  <r>
    <x v="4"/>
    <x v="1060"/>
    <s v="เรือพระร่วงคลินิกเวชกรรมสาขา 3"/>
    <x v="0"/>
    <n v="8"/>
    <n v="8"/>
    <n v="0"/>
    <m/>
  </r>
  <r>
    <x v="4"/>
    <x v="1061"/>
    <s v="ศิริพัฒน์สหคลินิก"/>
    <x v="0"/>
    <n v="11"/>
    <n v="11"/>
    <n v="0"/>
    <m/>
  </r>
  <r>
    <x v="4"/>
    <x v="1062"/>
    <s v="นวมินทร์สหคลินิก สาขารามอินทรา กม.8"/>
    <x v="0"/>
    <n v="0"/>
    <n v="0"/>
    <n v="0"/>
    <m/>
  </r>
  <r>
    <x v="4"/>
    <x v="1063"/>
    <s v="เรือพระร่วงคลินิกเวชกรรม สาขา4"/>
    <x v="0"/>
    <n v="9"/>
    <n v="9"/>
    <n v="0"/>
    <m/>
  </r>
  <r>
    <x v="4"/>
    <x v="1064"/>
    <s v="สายไหมคลินิกเวชกรรม สาขาออเงิน"/>
    <x v="0"/>
    <n v="16"/>
    <n v="16"/>
    <n v="0"/>
    <m/>
  </r>
  <r>
    <x v="4"/>
    <x v="1065"/>
    <s v="ธรรศวรรณสหคลินิก"/>
    <x v="0"/>
    <n v="2"/>
    <n v="2"/>
    <n v="0"/>
    <m/>
  </r>
  <r>
    <x v="4"/>
    <x v="1067"/>
    <s v="มิตรชุมชนคลินิกเวชกรรม สาขารามอินทรา กม.2"/>
    <x v="0"/>
    <n v="8"/>
    <n v="8"/>
    <n v="0"/>
    <m/>
  </r>
  <r>
    <x v="4"/>
    <x v="1068"/>
    <s v="สหคลินิกตลาดบัว"/>
    <x v="0"/>
    <n v="10"/>
    <n v="10"/>
    <n v="0"/>
    <m/>
  </r>
  <r>
    <x v="4"/>
    <x v="1071"/>
    <s v="โพธิ์สุวรรณคลินิกเวชกรรม สาขาบางเขน"/>
    <x v="0"/>
    <n v="42.5"/>
    <n v="41.5"/>
    <n v="0"/>
    <m/>
  </r>
  <r>
    <x v="4"/>
    <x v="1072"/>
    <s v="พัฒนเวชสหคลินิก"/>
    <x v="0"/>
    <n v="20"/>
    <n v="19"/>
    <n v="0"/>
    <m/>
  </r>
  <r>
    <x v="4"/>
    <x v="1073"/>
    <s v="อินทัชเมดิแคร์คลินิกเวชกรรม สาขาบางเขน"/>
    <x v="0"/>
    <n v="9"/>
    <n v="9"/>
    <n v="0"/>
    <m/>
  </r>
  <r>
    <x v="4"/>
    <x v="1076"/>
    <s v="รพ.เขาชะเมา เฉลิมพระเกียรติ 80 พรรษา"/>
    <x v="0"/>
    <n v="101"/>
    <n v="99"/>
    <n v="0"/>
    <m/>
  </r>
  <r>
    <x v="4"/>
    <x v="1077"/>
    <s v="รพ.จุฬาภรณ์"/>
    <x v="0"/>
    <n v="6"/>
    <n v="6"/>
    <n v="0"/>
    <m/>
  </r>
  <r>
    <x v="4"/>
    <x v="1290"/>
    <s v="มิตรไมตรีคลินิกเวชกรรม (ธารทอง)"/>
    <x v="0"/>
    <n v="1"/>
    <n v="1"/>
    <n v="0"/>
    <m/>
  </r>
  <r>
    <x v="4"/>
    <x v="1078"/>
    <s v="เสนานิเวศน์คลินิกเวชกรรม"/>
    <x v="0"/>
    <n v="1"/>
    <n v="1"/>
    <n v="0"/>
    <m/>
  </r>
  <r>
    <x v="4"/>
    <x v="1079"/>
    <s v="พหลโยธิน 65 คลินิกเวชกรรม"/>
    <x v="0"/>
    <n v="9"/>
    <n v="9"/>
    <n v="0"/>
    <m/>
  </r>
  <r>
    <x v="4"/>
    <x v="1080"/>
    <s v="สายหยุดโรงพยาบาลทั่วไปขนาดเล็ก"/>
    <x v="0"/>
    <n v="34"/>
    <n v="34"/>
    <n v="0"/>
    <m/>
  </r>
  <r>
    <x v="4"/>
    <x v="1081"/>
    <s v="นวมินทร์คลินิกเวชกรรม สาขามีนบุรี"/>
    <x v="0"/>
    <n v="3"/>
    <n v="3"/>
    <n v="0"/>
    <m/>
  </r>
  <r>
    <x v="4"/>
    <x v="1082"/>
    <s v="คลินิกเวชกรรมเยนเนอรัลธนินทร"/>
    <x v="0"/>
    <n v="8"/>
    <n v="8"/>
    <n v="0"/>
    <m/>
  </r>
  <r>
    <x v="4"/>
    <x v="1083"/>
    <s v="รพ.ศูนย์การแพทย์กาญจนาภิเษก  มหาวิทยาลัยมหิดล"/>
    <x v="0"/>
    <n v="80"/>
    <n v="75"/>
    <n v="0"/>
    <m/>
  </r>
  <r>
    <x v="4"/>
    <x v="1084"/>
    <s v="รพ.สุทธาเวช คณะแพทยศาสตร์ มหาวิทยาลัยมหาสารคาม"/>
    <x v="0"/>
    <n v="45"/>
    <n v="44"/>
    <n v="0"/>
    <m/>
  </r>
  <r>
    <x v="4"/>
    <x v="1085"/>
    <s v="พหลฯ 58 คลินิกเวชกรรม"/>
    <x v="0"/>
    <n v="17"/>
    <n v="16"/>
    <n v="0"/>
    <m/>
  </r>
  <r>
    <x v="4"/>
    <x v="1086"/>
    <s v="รพ.เบญจลักษ์เฉลิมพระเกียรติ 80 พรรษา"/>
    <x v="0"/>
    <n v="228"/>
    <n v="225"/>
    <n v="0"/>
    <m/>
  </r>
  <r>
    <x v="4"/>
    <x v="1088"/>
    <s v="ศูนย์บริการสาธารณสุข 67 ทวีวัฒนา"/>
    <x v="0"/>
    <n v="2"/>
    <n v="2"/>
    <n v="0"/>
    <m/>
  </r>
  <r>
    <x v="4"/>
    <x v="1089"/>
    <s v="รพ.นาวัง เฉลิมพระเกียรติ 80 พรรษา"/>
    <x v="0"/>
    <n v="143"/>
    <n v="140"/>
    <n v="0"/>
    <m/>
  </r>
  <r>
    <x v="4"/>
    <x v="1090"/>
    <s v="คลินิกเวชกรรมเพชรบุรี 12"/>
    <x v="0"/>
    <n v="9"/>
    <n v="8"/>
    <n v="0"/>
    <m/>
  </r>
  <r>
    <x v="4"/>
    <x v="1091"/>
    <s v="คลินิกเวชกรรมทวิมาศ สาขารามคำแหง 36/1"/>
    <x v="0"/>
    <n v="17"/>
    <n v="17"/>
    <n v="0"/>
    <m/>
  </r>
  <r>
    <x v="4"/>
    <x v="1092"/>
    <s v="คลินิกเวชกรรมทวิมาศ สาขารามคำแหง 53"/>
    <x v="0"/>
    <n v="1"/>
    <n v="1"/>
    <n v="0"/>
    <m/>
  </r>
  <r>
    <x v="4"/>
    <x v="1093"/>
    <s v="งามเจริญคลินิกเวชกรรม"/>
    <x v="0"/>
    <n v="29"/>
    <n v="29"/>
    <n v="0"/>
    <m/>
  </r>
  <r>
    <x v="4"/>
    <x v="1094"/>
    <s v="เจริญนครธนบุรีคลินิกเวชกรรม"/>
    <x v="0"/>
    <n v="7"/>
    <n v="7"/>
    <n v="0"/>
    <m/>
  </r>
  <r>
    <x v="4"/>
    <x v="1096"/>
    <s v="อินทัชเมดิแคร์คลินิกเวชกรรมสาขาบางแค"/>
    <x v="0"/>
    <n v="12"/>
    <n v="12"/>
    <n v="0"/>
    <m/>
  </r>
  <r>
    <x v="4"/>
    <x v="1097"/>
    <s v="รพ.แคนดง"/>
    <x v="0"/>
    <n v="164"/>
    <n v="164"/>
    <n v="0"/>
    <m/>
  </r>
  <r>
    <x v="4"/>
    <x v="1098"/>
    <s v="รพ.วัดจันทร์ เฉลิมพระเกียรติ 80 พรรษา"/>
    <x v="0"/>
    <n v="1"/>
    <n v="1"/>
    <n v="0"/>
    <m/>
  </r>
  <r>
    <x v="4"/>
    <x v="1100"/>
    <s v="มิตรไมตรีคลินิกเวชกรรม (ดวงแก้ว)"/>
    <x v="0"/>
    <n v="8"/>
    <n v="8"/>
    <n v="0"/>
    <m/>
  </r>
  <r>
    <x v="4"/>
    <x v="1102"/>
    <s v="จรัญ 44 คลินิกเวชกรรม"/>
    <x v="0"/>
    <n v="23"/>
    <n v="22"/>
    <n v="0"/>
    <m/>
  </r>
  <r>
    <x v="4"/>
    <x v="1103"/>
    <s v="มิตรไมตรีคลินิกเวชกรรม(สนามบินน้ำ)"/>
    <x v="0"/>
    <n v="36"/>
    <n v="36"/>
    <n v="0"/>
    <m/>
  </r>
  <r>
    <x v="4"/>
    <x v="1104"/>
    <s v="มิตรไมตรีคลินิกเวชกรรม(ท่าทราย)"/>
    <x v="0"/>
    <n v="35"/>
    <n v="35"/>
    <n v="0"/>
    <m/>
  </r>
  <r>
    <x v="4"/>
    <x v="1319"/>
    <s v="สามัคคีคลินิกเวชกรรม"/>
    <x v="0"/>
    <n v="1"/>
    <n v="1"/>
    <n v="0"/>
    <m/>
  </r>
  <r>
    <x v="4"/>
    <x v="1105"/>
    <s v="รพ.เทพรัตน์นครราชสีมา"/>
    <x v="0"/>
    <n v="124"/>
    <n v="124"/>
    <n v="0"/>
    <m/>
  </r>
  <r>
    <x v="4"/>
    <x v="1106"/>
    <s v="เมืองมีนบุรีคลินิกเวชกรรม"/>
    <x v="0"/>
    <n v="6"/>
    <n v="5"/>
    <n v="0"/>
    <m/>
  </r>
  <r>
    <x v="4"/>
    <x v="1107"/>
    <s v="คลินิกเวชกรรมซอยนวลจันทร์"/>
    <x v="0"/>
    <n v="18"/>
    <n v="18"/>
    <n v="0"/>
    <m/>
  </r>
  <r>
    <x v="4"/>
    <x v="1108"/>
    <s v="เจริญราษฎร์คลินิกเวชกรรม"/>
    <x v="0"/>
    <n v="2"/>
    <n v="2"/>
    <n v="0"/>
    <m/>
  </r>
  <r>
    <x v="4"/>
    <x v="1109"/>
    <s v="อิสรภาพคลินิกเวชกรรม"/>
    <x v="0"/>
    <n v="32"/>
    <n v="32"/>
    <n v="0"/>
    <m/>
  </r>
  <r>
    <x v="4"/>
    <x v="1309"/>
    <s v="คลินิกเวชกรรมแพทย์ศรีนครินทร์ สาขาสี่แยกศรีนุช"/>
    <x v="0"/>
    <n v="43.6"/>
    <n v="43.6"/>
    <n v="0"/>
    <m/>
  </r>
  <r>
    <x v="4"/>
    <x v="1111"/>
    <s v="สุขกมลคลินิกเวชกรรม"/>
    <x v="0"/>
    <n v="15"/>
    <n v="15"/>
    <n v="0"/>
    <m/>
  </r>
  <r>
    <x v="4"/>
    <x v="1112"/>
    <s v="สหคลินิกถนนนวมินทร์"/>
    <x v="0"/>
    <n v="6"/>
    <n v="6"/>
    <n v="0"/>
    <m/>
  </r>
  <r>
    <x v="4"/>
    <x v="1113"/>
    <s v="อินทัชเมอดิแคร์คลินิกเวชกรรม สาขาดินแดง"/>
    <x v="0"/>
    <n v="67"/>
    <n v="64"/>
    <n v="0"/>
    <m/>
  </r>
  <r>
    <x v="4"/>
    <x v="1114"/>
    <s v="ธมวรรณสหคลินิก (เวชกรรมและการแพทย์แผนไทย)"/>
    <x v="0"/>
    <n v="5"/>
    <n v="5"/>
    <n v="0"/>
    <m/>
  </r>
  <r>
    <x v="4"/>
    <x v="1116"/>
    <s v="สหคลินิกบางชัน"/>
    <x v="0"/>
    <n v="4"/>
    <n v="4"/>
    <n v="0"/>
    <m/>
  </r>
  <r>
    <x v="4"/>
    <x v="1117"/>
    <s v="เรือพระร่วงคลินิกเวชกรรม สาขาปัฐวิกรณ์"/>
    <x v="0"/>
    <n v="20"/>
    <n v="19"/>
    <n v="0"/>
    <m/>
  </r>
  <r>
    <x v="4"/>
    <x v="1117"/>
    <s v="เรือพระร่วงคลินิกเวชกรรม สาขาปัฐวิกรณ์"/>
    <x v="1"/>
    <n v="1"/>
    <n v="1"/>
    <n v="255.15"/>
    <m/>
  </r>
  <r>
    <x v="4"/>
    <x v="1118"/>
    <s v="คลินิกเวชกรรมสายสัมพันธ์"/>
    <x v="0"/>
    <n v="8"/>
    <n v="8"/>
    <n v="0"/>
    <m/>
  </r>
  <r>
    <x v="4"/>
    <x v="1119"/>
    <s v="คลินิกเวชกรรมหนองค้างพลู 1"/>
    <x v="0"/>
    <n v="17"/>
    <n v="17"/>
    <n v="0"/>
    <m/>
  </r>
  <r>
    <x v="4"/>
    <x v="1120"/>
    <s v="มิตรชุมชนคลินิกเวชกรรม สาขาจอมทอง"/>
    <x v="0"/>
    <n v="27"/>
    <n v="26"/>
    <n v="0"/>
    <m/>
  </r>
  <r>
    <x v="4"/>
    <x v="1121"/>
    <s v="จันทรเกษมคลินิกเวชกรรม"/>
    <x v="0"/>
    <n v="1"/>
    <n v="1"/>
    <n v="0"/>
    <m/>
  </r>
  <r>
    <x v="4"/>
    <x v="1123"/>
    <s v="คลินิกเวชกรรมใกล้บ้าน"/>
    <x v="0"/>
    <n v="5"/>
    <n v="5"/>
    <n v="0"/>
    <m/>
  </r>
  <r>
    <x v="4"/>
    <x v="1124"/>
    <s v="คลินิกเวชกรรมเจริญแพทย์ปิ่นเกล้า"/>
    <x v="0"/>
    <n v="6"/>
    <n v="6"/>
    <n v="0"/>
    <m/>
  </r>
  <r>
    <x v="4"/>
    <x v="1125"/>
    <s v="คลินิกเวชกรรมเจริญแพทย์ดุสิต"/>
    <x v="0"/>
    <n v="2"/>
    <n v="2"/>
    <n v="0"/>
    <m/>
  </r>
  <r>
    <x v="4"/>
    <x v="1127"/>
    <s v="นวมินทร์คลินิกเวชกรรม สาขาสะพานสูง"/>
    <x v="0"/>
    <n v="6"/>
    <n v="6"/>
    <n v="0"/>
    <m/>
  </r>
  <r>
    <x v="4"/>
    <x v="1128"/>
    <s v="นาหลวงคลินิกเวชกรรม"/>
    <x v="0"/>
    <n v="4"/>
    <n v="3"/>
    <n v="0"/>
    <m/>
  </r>
  <r>
    <x v="4"/>
    <x v="1129"/>
    <s v="สหคลินิกรดาวุฒิบางแวก"/>
    <x v="0"/>
    <n v="11"/>
    <n v="11"/>
    <n v="0"/>
    <m/>
  </r>
  <r>
    <x v="4"/>
    <x v="1130"/>
    <s v="การแพทย์เทอดไทคลินิกเวชกรรม"/>
    <x v="0"/>
    <n v="29"/>
    <n v="29"/>
    <n v="0"/>
    <m/>
  </r>
  <r>
    <x v="4"/>
    <x v="1131"/>
    <s v="มิตรไมตรีคลินิกเวชกรรม(พิมลราช)"/>
    <x v="0"/>
    <n v="23"/>
    <n v="23"/>
    <n v="0"/>
    <m/>
  </r>
  <r>
    <x v="4"/>
    <x v="1132"/>
    <s v="มิตรไมตรีคลินิกเวชกรรม(สาขาอู่ทอง)"/>
    <x v="0"/>
    <n v="27"/>
    <n v="27"/>
    <n v="0"/>
    <m/>
  </r>
  <r>
    <x v="4"/>
    <x v="1133"/>
    <s v="มิตรไมตรีคลินิกเวชกรรม(สาขาคลอง 3)"/>
    <x v="0"/>
    <n v="71"/>
    <n v="71"/>
    <n v="0"/>
    <m/>
  </r>
  <r>
    <x v="4"/>
    <x v="1135"/>
    <s v="ศูนย์บริการสาธารณสุขหนองบัว"/>
    <x v="0"/>
    <n v="8"/>
    <n v="8"/>
    <n v="0"/>
    <m/>
  </r>
  <r>
    <x v="4"/>
    <x v="1136"/>
    <s v="รพ.นาตาล"/>
    <x v="0"/>
    <n v="3"/>
    <n v="3"/>
    <n v="0"/>
    <m/>
  </r>
  <r>
    <x v="4"/>
    <x v="1137"/>
    <s v="รพ.มหาวิทยาลัยเทคโนโลยีสุรนารี"/>
    <x v="0"/>
    <n v="13"/>
    <n v="13"/>
    <n v="0"/>
    <m/>
  </r>
  <r>
    <x v="4"/>
    <x v="1139"/>
    <s v="คาเมราตาคลินิกเวชกรรม สาขาหลักสี่"/>
    <x v="0"/>
    <n v="18"/>
    <n v="16"/>
    <n v="0"/>
    <m/>
  </r>
  <r>
    <x v="4"/>
    <x v="1140"/>
    <s v="คาเมราตาคลินิกเวชกรรมสาขา ทุ่งสองห้อง"/>
    <x v="0"/>
    <n v="5"/>
    <n v="5"/>
    <n v="0"/>
    <m/>
  </r>
  <r>
    <x v="4"/>
    <x v="1310"/>
    <s v="บ้านอบอุ่น คลินิกเวชกรรม สาขาเมืองเอก"/>
    <x v="0"/>
    <n v="13"/>
    <n v="13"/>
    <n v="0"/>
    <m/>
  </r>
  <r>
    <x v="4"/>
    <x v="1143"/>
    <s v="สายไหมคลินิกเวชกรรม สาขาลาดกระบัง"/>
    <x v="0"/>
    <n v="3.5"/>
    <n v="3.5"/>
    <n v="0"/>
    <m/>
  </r>
  <r>
    <x v="4"/>
    <x v="1146"/>
    <s v="สายไหมคลินิกเวชกรรม สาขาเคหะร่มเกล้า"/>
    <x v="0"/>
    <n v="17"/>
    <n v="17"/>
    <n v="0"/>
    <m/>
  </r>
  <r>
    <x v="4"/>
    <x v="1147"/>
    <s v="รพ.ศรีนครินทร์(ปัญญานันทภิขุ)"/>
    <x v="0"/>
    <n v="142"/>
    <n v="137"/>
    <n v="0"/>
    <m/>
  </r>
  <r>
    <x v="4"/>
    <x v="1148"/>
    <s v="รพ.องค์การบริหารส่วนจังหวัดภูเก็ต"/>
    <x v="0"/>
    <n v="9"/>
    <n v="9"/>
    <n v="0"/>
    <m/>
  </r>
  <r>
    <x v="4"/>
    <x v="1151"/>
    <s v="รพ.เฉลิมพระเกียรติ"/>
    <x v="0"/>
    <n v="54"/>
    <n v="54"/>
    <n v="0"/>
    <m/>
  </r>
  <r>
    <x v="4"/>
    <x v="1152"/>
    <s v="รพ.กุดรัง"/>
    <x v="0"/>
    <n v="161"/>
    <n v="157"/>
    <n v="0"/>
    <m/>
  </r>
  <r>
    <x v="4"/>
    <x v="1311"/>
    <s v="แฟมิลี่แคร์ คลินิกเวชกรรม(สงขลา)"/>
    <x v="0"/>
    <n v="21"/>
    <n v="20"/>
    <n v="0"/>
    <m/>
  </r>
  <r>
    <x v="4"/>
    <x v="1320"/>
    <s v="เฮลท์แคร์คลินิกเวชกรรม"/>
    <x v="0"/>
    <n v="94"/>
    <n v="94"/>
    <n v="0"/>
    <m/>
  </r>
  <r>
    <x v="4"/>
    <x v="1154"/>
    <s v="รพ.นาเยีย"/>
    <x v="0"/>
    <n v="401"/>
    <n v="317"/>
    <n v="0"/>
    <m/>
  </r>
  <r>
    <x v="4"/>
    <x v="1154"/>
    <s v="รพ.นาเยีย"/>
    <x v="1"/>
    <n v="17"/>
    <n v="13"/>
    <n v="3316.95"/>
    <m/>
  </r>
  <r>
    <x v="4"/>
    <x v="1155"/>
    <s v="ลาดพร้าวการแพทย์คลินิกเวชกรรม"/>
    <x v="0"/>
    <n v="30"/>
    <n v="30"/>
    <n v="0"/>
    <m/>
  </r>
  <r>
    <x v="4"/>
    <x v="1156"/>
    <s v="คลินิกเวชกรรมวังหิน"/>
    <x v="0"/>
    <n v="16"/>
    <n v="16"/>
    <n v="0"/>
    <m/>
  </r>
  <r>
    <x v="4"/>
    <x v="1157"/>
    <s v="ประชาสุขคลินิกเวชกรรม"/>
    <x v="0"/>
    <n v="1"/>
    <n v="1"/>
    <n v="0"/>
    <m/>
  </r>
  <r>
    <x v="4"/>
    <x v="1160"/>
    <s v="มิตรไมตรีคลินิกเวชกรรม(ไทยสมบูรณ์)"/>
    <x v="0"/>
    <n v="22"/>
    <n v="21"/>
    <n v="0"/>
    <m/>
  </r>
  <r>
    <x v="4"/>
    <x v="1161"/>
    <s v="สร้างสุขคลินิกเวชกรรม"/>
    <x v="0"/>
    <n v="0.2"/>
    <n v="0.2"/>
    <n v="0"/>
    <m/>
  </r>
  <r>
    <x v="4"/>
    <x v="1163"/>
    <s v="เรือพระร่วงคลินิกเวชกรรม สาขา 5"/>
    <x v="0"/>
    <n v="24"/>
    <n v="17"/>
    <n v="0"/>
    <m/>
  </r>
  <r>
    <x v="4"/>
    <x v="1164"/>
    <s v="รพ.เวียงหนองล่อง"/>
    <x v="0"/>
    <n v="90"/>
    <n v="79"/>
    <n v="0"/>
    <m/>
  </r>
  <r>
    <x v="4"/>
    <x v="1165"/>
    <s v="พญาไทสิทธิเวชสหคลินิก"/>
    <x v="0"/>
    <n v="12"/>
    <n v="10"/>
    <n v="0"/>
    <m/>
  </r>
  <r>
    <x v="4"/>
    <x v="1167"/>
    <s v="สหคลินิกซอยเพชรบุรี 35"/>
    <x v="0"/>
    <n v="16"/>
    <n v="12"/>
    <n v="0"/>
    <m/>
  </r>
  <r>
    <x v="4"/>
    <x v="1168"/>
    <s v="ดินแดงคลินิกเวชกรรม"/>
    <x v="0"/>
    <n v="12"/>
    <n v="12"/>
    <n v="0"/>
    <m/>
  </r>
  <r>
    <x v="4"/>
    <x v="1170"/>
    <s v="รักสุขภาพคลินิกเวชกรรม"/>
    <x v="0"/>
    <n v="4"/>
    <n v="4"/>
    <n v="0"/>
    <m/>
  </r>
  <r>
    <x v="4"/>
    <x v="1171"/>
    <s v="สี่แยกมหานาคคลินิกเวชกรรม"/>
    <x v="0"/>
    <n v="1"/>
    <n v="1"/>
    <n v="0"/>
    <m/>
  </r>
  <r>
    <x v="4"/>
    <x v="1172"/>
    <s v="รพ.ทั่วไปขนาดใหญ่เพชรเกษม 2"/>
    <x v="0"/>
    <n v="114"/>
    <n v="100"/>
    <n v="0"/>
    <m/>
  </r>
  <r>
    <x v="4"/>
    <x v="1173"/>
    <s v="รพ.ภูเพียง"/>
    <x v="0"/>
    <n v="60"/>
    <n v="60"/>
    <n v="0"/>
    <m/>
  </r>
  <r>
    <x v="4"/>
    <x v="1175"/>
    <s v="รพ.ประจักษ์ศิลปาคม"/>
    <x v="0"/>
    <n v="51"/>
    <n v="51"/>
    <n v="0"/>
    <m/>
  </r>
  <r>
    <x v="4"/>
    <x v="1176"/>
    <s v="รพ.ผู้สูงอายุบางขุนเทียน"/>
    <x v="0"/>
    <n v="58"/>
    <n v="55"/>
    <n v="0"/>
    <m/>
  </r>
  <r>
    <x v="4"/>
    <x v="1177"/>
    <s v="รพ.วังเจ้า"/>
    <x v="0"/>
    <n v="77"/>
    <n v="77"/>
    <n v="0"/>
    <m/>
  </r>
  <r>
    <x v="4"/>
    <x v="1178"/>
    <s v="รพ.บัวลาย"/>
    <x v="0"/>
    <n v="1"/>
    <n v="1"/>
    <n v="0"/>
    <m/>
  </r>
  <r>
    <x v="4"/>
    <x v="1179"/>
    <s v="รพ.สีดา"/>
    <x v="0"/>
    <n v="3"/>
    <n v="3"/>
    <n v="0"/>
    <m/>
  </r>
  <r>
    <x v="4"/>
    <x v="1180"/>
    <s v="รพ.เทพารักษ์"/>
    <x v="0"/>
    <n v="223"/>
    <n v="150"/>
    <n v="0"/>
    <m/>
  </r>
  <r>
    <x v="4"/>
    <x v="1181"/>
    <s v="รพ.เขวาสินรินทร์"/>
    <x v="0"/>
    <n v="298"/>
    <n v="290"/>
    <n v="0"/>
    <m/>
  </r>
  <r>
    <x v="4"/>
    <x v="1182"/>
    <s v="รพ.ศรีณรงค์"/>
    <x v="0"/>
    <n v="192"/>
    <n v="189"/>
    <n v="0"/>
    <m/>
  </r>
  <r>
    <x v="4"/>
    <x v="1183"/>
    <s v="รพ.โนนนารายณ์"/>
    <x v="0"/>
    <n v="396"/>
    <n v="338"/>
    <n v="0"/>
    <m/>
  </r>
  <r>
    <x v="4"/>
    <x v="1184"/>
    <s v="รพ.สว่างวีระวงศ์"/>
    <x v="0"/>
    <n v="1"/>
    <n v="1"/>
    <n v="0"/>
    <m/>
  </r>
  <r>
    <x v="4"/>
    <x v="1185"/>
    <s v="รพ.น้ำขุ่น"/>
    <x v="0"/>
    <n v="268"/>
    <n v="263"/>
    <n v="0"/>
    <m/>
  </r>
  <r>
    <x v="4"/>
    <x v="1186"/>
    <s v="รพ.หนองมะโมง"/>
    <x v="0"/>
    <n v="86"/>
    <n v="85"/>
    <n v="0"/>
    <m/>
  </r>
  <r>
    <x v="4"/>
    <x v="1187"/>
    <s v="รพ.เนินขาม"/>
    <x v="0"/>
    <n v="24"/>
    <n v="23"/>
    <n v="0"/>
    <m/>
  </r>
  <r>
    <x v="4"/>
    <x v="1188"/>
    <s v="รพ.เหล่าเสือโก้ก"/>
    <x v="0"/>
    <n v="415"/>
    <n v="363"/>
    <n v="0"/>
    <m/>
  </r>
  <r>
    <x v="4"/>
    <x v="1189"/>
    <s v="รพ.สากเหล็ก"/>
    <x v="0"/>
    <n v="136"/>
    <n v="130"/>
    <n v="0"/>
    <m/>
  </r>
  <r>
    <x v="4"/>
    <x v="1190"/>
    <s v="รพ.บึงนาราง"/>
    <x v="0"/>
    <n v="78"/>
    <n v="78"/>
    <n v="0"/>
    <m/>
  </r>
  <r>
    <x v="4"/>
    <x v="1191"/>
    <s v="รพ.ดงเจริญ"/>
    <x v="0"/>
    <n v="103"/>
    <n v="101"/>
    <n v="0"/>
    <m/>
  </r>
  <r>
    <x v="4"/>
    <x v="1192"/>
    <s v="รพ.ทุ่งเขาหลวง"/>
    <x v="0"/>
    <n v="213"/>
    <n v="139"/>
    <n v="0"/>
    <m/>
  </r>
  <r>
    <x v="4"/>
    <x v="1193"/>
    <s v="รพ.เชียงขวัญ"/>
    <x v="0"/>
    <n v="55"/>
    <n v="55"/>
    <n v="0"/>
    <m/>
  </r>
  <r>
    <x v="4"/>
    <x v="1194"/>
    <s v="รพ.หนองฮี"/>
    <x v="0"/>
    <n v="3"/>
    <n v="3"/>
    <n v="0"/>
    <m/>
  </r>
  <r>
    <x v="4"/>
    <x v="1195"/>
    <s v="รพ.เมืองพัทยา"/>
    <x v="0"/>
    <n v="212"/>
    <n v="210"/>
    <n v="0"/>
    <m/>
  </r>
  <r>
    <x v="4"/>
    <x v="1196"/>
    <s v="รพ.เกาะจันทร์"/>
    <x v="0"/>
    <n v="162"/>
    <n v="160"/>
    <n v="0"/>
    <m/>
  </r>
  <r>
    <x v="4"/>
    <x v="1197"/>
    <s v="รพ.โกสัมพีนคร"/>
    <x v="0"/>
    <n v="309"/>
    <n v="262"/>
    <n v="0"/>
    <m/>
  </r>
  <r>
    <x v="4"/>
    <x v="1198"/>
    <s v="มิตรไมตรีคลินิกเวชกรรม(คลองหนึ่ง)"/>
    <x v="0"/>
    <n v="33"/>
    <n v="33"/>
    <n v="0"/>
    <m/>
  </r>
  <r>
    <x v="4"/>
    <x v="1199"/>
    <s v="รพ.พยุห์"/>
    <x v="0"/>
    <n v="259"/>
    <n v="257"/>
    <n v="0"/>
    <m/>
  </r>
  <r>
    <x v="4"/>
    <x v="1200"/>
    <s v="รพ.โพธิ์ศรีสุวรรณ"/>
    <x v="0"/>
    <n v="67"/>
    <n v="67"/>
    <n v="0"/>
    <m/>
  </r>
  <r>
    <x v="4"/>
    <x v="1201"/>
    <s v="รพ.ศิลาลาด"/>
    <x v="0"/>
    <n v="39"/>
    <n v="39"/>
    <n v="0"/>
    <m/>
  </r>
  <r>
    <x v="4"/>
    <x v="1201"/>
    <s v="รพ.ศิลาลาด"/>
    <x v="1"/>
    <n v="6"/>
    <n v="6"/>
    <n v="1530.9"/>
    <m/>
  </r>
  <r>
    <x v="4"/>
    <x v="1202"/>
    <s v="รพ.นาคู"/>
    <x v="0"/>
    <n v="107"/>
    <n v="104"/>
    <n v="0"/>
    <m/>
  </r>
  <r>
    <x v="4"/>
    <x v="1203"/>
    <s v="รพ.บ้านด่าน"/>
    <x v="0"/>
    <n v="183"/>
    <n v="182"/>
    <n v="0"/>
    <m/>
  </r>
  <r>
    <x v="4"/>
    <x v="1205"/>
    <s v="รพ.บางเสาธง"/>
    <x v="0"/>
    <n v="95"/>
    <n v="95"/>
    <n v="0"/>
    <m/>
  </r>
  <r>
    <x v="4"/>
    <x v="1206"/>
    <s v="รพ.ฆ้องชัย"/>
    <x v="0"/>
    <n v="97"/>
    <n v="96"/>
    <n v="0"/>
    <m/>
  </r>
  <r>
    <x v="4"/>
    <x v="1207"/>
    <s v="รพ.ดอนจาน"/>
    <x v="0"/>
    <n v="3"/>
    <n v="3"/>
    <n v="0"/>
    <m/>
  </r>
  <r>
    <x v="4"/>
    <x v="1208"/>
    <s v="รพ.สามชัย"/>
    <x v="0"/>
    <n v="161"/>
    <n v="161"/>
    <n v="0"/>
    <m/>
  </r>
  <r>
    <x v="4"/>
    <x v="1209"/>
    <s v="รพ.เฝ้าไร่"/>
    <x v="0"/>
    <n v="163"/>
    <n v="163"/>
    <n v="0"/>
    <m/>
  </r>
  <r>
    <x v="4"/>
    <x v="1211"/>
    <s v="รพ.หาดสำราญเฉลิมพระเกียรติ 80 พรรษา"/>
    <x v="0"/>
    <n v="56"/>
    <n v="56"/>
    <n v="0"/>
    <m/>
  </r>
  <r>
    <x v="4"/>
    <x v="1212"/>
    <s v="รพ.ดอยหลวง"/>
    <x v="0"/>
    <n v="122"/>
    <n v="93"/>
    <n v="0"/>
    <m/>
  </r>
  <r>
    <x v="4"/>
    <x v="1213"/>
    <s v="รพ.ชื่นชม"/>
    <x v="0"/>
    <n v="4"/>
    <n v="4"/>
    <n v="0"/>
    <m/>
  </r>
  <r>
    <x v="4"/>
    <x v="1214"/>
    <s v="รพ.วังสมบูรณ์"/>
    <x v="0"/>
    <n v="122"/>
    <n v="121"/>
    <n v="0"/>
    <m/>
  </r>
  <r>
    <x v="4"/>
    <x v="1215"/>
    <s v="รพ.โคกสูง"/>
    <x v="0"/>
    <n v="128"/>
    <n v="127"/>
    <n v="0"/>
    <m/>
  </r>
  <r>
    <x v="4"/>
    <x v="1216"/>
    <s v="รพ.บ้านคา"/>
    <x v="0"/>
    <n v="1"/>
    <n v="1"/>
    <n v="0"/>
    <m/>
  </r>
  <r>
    <x v="4"/>
    <x v="1217"/>
    <s v="รพ.หนองหิน"/>
    <x v="0"/>
    <n v="66"/>
    <n v="64"/>
    <n v="0"/>
    <m/>
  </r>
  <r>
    <x v="4"/>
    <x v="1218"/>
    <s v="รพ.บางบัวทอง 2"/>
    <x v="0"/>
    <n v="105"/>
    <n v="78"/>
    <n v="0"/>
    <m/>
  </r>
  <r>
    <x v="4"/>
    <x v="1219"/>
    <s v="สุขผลินคลินิกเวชกรรม"/>
    <x v="0"/>
    <n v="2"/>
    <n v="2"/>
    <n v="0"/>
    <m/>
  </r>
  <r>
    <x v="4"/>
    <x v="1222"/>
    <s v="บางจากคลินิกเวชกรรม"/>
    <x v="0"/>
    <n v="12"/>
    <n v="12"/>
    <n v="0"/>
    <m/>
  </r>
  <r>
    <x v="4"/>
    <x v="1223"/>
    <s v="คลินิกเวชกรรมแพทย์ศรีนครินทร์ (สาขาประเวศ)"/>
    <x v="0"/>
    <n v="5"/>
    <n v="5"/>
    <n v="0"/>
    <m/>
  </r>
  <r>
    <x v="4"/>
    <x v="1224"/>
    <s v="เจริญกรุง 91 คลินิกเวชกรรม"/>
    <x v="0"/>
    <n v="22"/>
    <n v="21"/>
    <n v="0"/>
    <m/>
  </r>
  <r>
    <x v="4"/>
    <x v="1225"/>
    <s v="คลินิกเวชกรรมแพทย์ศรีนครินทร์ สาขาพัฒนาการ"/>
    <x v="0"/>
    <n v="1"/>
    <n v="1"/>
    <n v="0"/>
    <m/>
  </r>
  <r>
    <x v="4"/>
    <x v="1227"/>
    <s v="มิตรไมตรีคลินิกเวชกรรม(สาขาเทพกุญชร)"/>
    <x v="0"/>
    <n v="43"/>
    <n v="41"/>
    <n v="0"/>
    <m/>
  </r>
  <r>
    <x v="4"/>
    <x v="1229"/>
    <s v="รพ.คลองเขื่อน"/>
    <x v="0"/>
    <n v="73"/>
    <n v="71"/>
    <n v="0"/>
    <m/>
  </r>
  <r>
    <x v="4"/>
    <x v="1230"/>
    <s v="รพ.เฉลิมพระเกียรติ"/>
    <x v="0"/>
    <n v="81"/>
    <n v="79"/>
    <n v="0"/>
    <m/>
  </r>
  <r>
    <x v="4"/>
    <x v="1231"/>
    <s v="รพ.พ่อท่านคล้ายวาจาสิทธิ์"/>
    <x v="0"/>
    <n v="4"/>
    <n v="4"/>
    <n v="0"/>
    <m/>
  </r>
  <r>
    <x v="4"/>
    <x v="1232"/>
    <s v="รพ.นบพิตำ"/>
    <x v="0"/>
    <n v="31"/>
    <n v="31"/>
    <n v="0"/>
    <m/>
  </r>
  <r>
    <x v="4"/>
    <x v="1233"/>
    <s v="รพ.พระพรหม"/>
    <x v="0"/>
    <n v="381"/>
    <n v="377"/>
    <n v="0"/>
    <m/>
  </r>
  <r>
    <x v="4"/>
    <x v="1234"/>
    <s v="รพ.ชุมตาบง"/>
    <x v="0"/>
    <n v="156"/>
    <n v="155"/>
    <n v="0"/>
    <m/>
  </r>
  <r>
    <x v="4"/>
    <x v="1235"/>
    <s v="รพ.วังยาง"/>
    <x v="0"/>
    <n v="50"/>
    <n v="46"/>
    <n v="0"/>
    <m/>
  </r>
  <r>
    <x v="4"/>
    <x v="1292"/>
    <s v="บ้านอบอุ่น คลินิกเวชกรรม สาขาสะพานแดง"/>
    <x v="0"/>
    <n v="55"/>
    <n v="55"/>
    <n v="0"/>
    <m/>
  </r>
  <r>
    <x v="4"/>
    <x v="1237"/>
    <s v="มิตรไมตรีสหคลินิก สาขาลาซาล"/>
    <x v="0"/>
    <n v="9"/>
    <n v="9"/>
    <n v="0"/>
    <m/>
  </r>
  <r>
    <x v="4"/>
    <x v="1239"/>
    <s v="สะพานสูงคลินิกเวชกรรม"/>
    <x v="0"/>
    <n v="6"/>
    <n v="6"/>
    <n v="0"/>
    <m/>
  </r>
  <r>
    <x v="4"/>
    <x v="1240"/>
    <s v="คลินิกเวชกรรมท่าพระ"/>
    <x v="0"/>
    <n v="12"/>
    <n v="12"/>
    <n v="0"/>
    <m/>
  </r>
  <r>
    <x v="4"/>
    <x v="1241"/>
    <s v="คลินิกเวชกรรมตลิ่งชัน"/>
    <x v="0"/>
    <n v="17.5"/>
    <n v="15.5"/>
    <n v="0"/>
    <m/>
  </r>
  <r>
    <x v="4"/>
    <x v="1280"/>
    <s v="สุขะวิทยาสหคลินิก"/>
    <x v="0"/>
    <n v="2"/>
    <n v="2"/>
    <n v="0"/>
    <m/>
  </r>
  <r>
    <x v="4"/>
    <x v="1242"/>
    <s v="ศิริพัฒน์เมดดิคัลคลินิกเวชกรรม"/>
    <x v="0"/>
    <n v="9"/>
    <n v="9"/>
    <n v="0"/>
    <m/>
  </r>
  <r>
    <x v="4"/>
    <x v="1243"/>
    <s v="ศิริพัฒน์เมดดิคัลสหคลินิก"/>
    <x v="0"/>
    <n v="30.5"/>
    <n v="28.5"/>
    <n v="0"/>
    <m/>
  </r>
  <r>
    <x v="4"/>
    <x v="1243"/>
    <s v="ศิริพัฒน์เมดดิคัลสหคลินิก"/>
    <x v="1"/>
    <n v="0.5"/>
    <n v="0.5"/>
    <n v="127.58"/>
    <m/>
  </r>
  <r>
    <x v="4"/>
    <x v="1244"/>
    <s v="รพ.ทั่วไปขนาดเล็กสหวิทยาการมะลิ"/>
    <x v="0"/>
    <n v="3202"/>
    <n v="10"/>
    <n v="0"/>
    <m/>
  </r>
  <r>
    <x v="4"/>
    <x v="1313"/>
    <s v="มิตรไมตรีสหคลินิก สาขาแก้วเงินทอง"/>
    <x v="0"/>
    <n v="8"/>
    <n v="8"/>
    <n v="0"/>
    <m/>
  </r>
  <r>
    <x v="4"/>
    <x v="1245"/>
    <s v="ธนารมย์สหคลินิก(ราชพฤกษ์-สวนผัก)"/>
    <x v="0"/>
    <n v="1"/>
    <n v="1"/>
    <n v="0"/>
    <m/>
  </r>
  <r>
    <x v="4"/>
    <x v="1246"/>
    <s v="นิมิตรใหม่คลินิกเวชกรรม"/>
    <x v="0"/>
    <n v="10"/>
    <n v="10"/>
    <n v="0"/>
    <m/>
  </r>
  <r>
    <x v="4"/>
    <x v="1281"/>
    <s v="บ้านอบอุ่น คลินิกเวชกรรม สาขาบางพูน"/>
    <x v="0"/>
    <n v="1"/>
    <n v="1"/>
    <n v="0"/>
    <m/>
  </r>
  <r>
    <x v="4"/>
    <x v="1293"/>
    <s v="บ้านอบอุ่น คลินิกเวชกรรม สาขาบางคูวัด"/>
    <x v="0"/>
    <n v="55"/>
    <n v="55"/>
    <n v="0"/>
    <m/>
  </r>
  <r>
    <x v="4"/>
    <x v="1321"/>
    <s v="บ้านอบอุ่น คลินิกเวชกรรม สาขาคลองสาม"/>
    <x v="0"/>
    <n v="1"/>
    <n v="1"/>
    <n v="0"/>
    <m/>
  </r>
  <r>
    <x v="4"/>
    <x v="1247"/>
    <s v="มิตรไมตรีคลินิกเวชกรรม(ไอยรา)"/>
    <x v="0"/>
    <n v="40"/>
    <n v="40"/>
    <n v="0"/>
    <m/>
  </r>
  <r>
    <x v="4"/>
    <x v="1248"/>
    <s v="มิตรไมตรีคลินิกเวชกรรม(ซอยคุณพระ)"/>
    <x v="0"/>
    <n v="10"/>
    <n v="10"/>
    <n v="0"/>
    <m/>
  </r>
  <r>
    <x v="4"/>
    <x v="1249"/>
    <s v="มิตรไมตรีคลินิกเวชกรรม(บางปู)"/>
    <x v="0"/>
    <n v="5"/>
    <n v="5"/>
    <n v="0"/>
    <m/>
  </r>
  <r>
    <x v="4"/>
    <x v="1282"/>
    <s v="ศูนย์การแพทย์และโรงพยาบาลมหาวิทยาลัยพะเยา"/>
    <x v="0"/>
    <n v="9"/>
    <n v="9"/>
    <n v="0"/>
    <m/>
  </r>
  <r>
    <x v="4"/>
    <x v="1252"/>
    <s v="รพ.รามาธิบดีจักรีนฤบดินทร์"/>
    <x v="0"/>
    <n v="3"/>
    <n v="3"/>
    <n v="0"/>
    <m/>
  </r>
  <r>
    <x v="4"/>
    <x v="1322"/>
    <s v="รพ.ทหารอากาศ (สีกัน)"/>
    <x v="0"/>
    <n v="5"/>
    <n v="5"/>
    <n v="0"/>
    <m/>
  </r>
  <r>
    <x v="4"/>
    <x v="1256"/>
    <s v="มิตรไมตรีคลินิกเวชกรรม(คลองถนน)"/>
    <x v="0"/>
    <n v="51"/>
    <n v="51"/>
    <n v="0"/>
    <m/>
  </r>
  <r>
    <x v="4"/>
    <x v="1257"/>
    <s v="มิตรไมตรีคลินิกเวชกรรม(สามโคก)"/>
    <x v="0"/>
    <n v="16"/>
    <n v="16"/>
    <n v="0"/>
    <m/>
  </r>
  <r>
    <x v="4"/>
    <x v="1294"/>
    <s v="บ้านอบอุ่นคลินิกเวชกรรม(สาขาท่าอิฐ)"/>
    <x v="0"/>
    <n v="8"/>
    <n v="8"/>
    <n v="0"/>
    <m/>
  </r>
  <r>
    <x v="4"/>
    <x v="1295"/>
    <s v="บ้านอบอุ่น คลินิกเวชกรรม สาขาลาดสวาย"/>
    <x v="0"/>
    <n v="8"/>
    <n v="8"/>
    <n v="0"/>
    <m/>
  </r>
  <r>
    <x v="4"/>
    <x v="1261"/>
    <s v="มิตรไมตรีคลินิกเวชกรรม(วัดพระเงิน)"/>
    <x v="0"/>
    <n v="1"/>
    <n v="1"/>
    <n v="0"/>
    <m/>
  </r>
  <r>
    <x v="4"/>
    <x v="1263"/>
    <s v="กานพัชทวีคลินิกเวชกรรม"/>
    <x v="0"/>
    <n v="13.1"/>
    <n v="13.1"/>
    <n v="0"/>
    <m/>
  </r>
  <r>
    <x v="4"/>
    <x v="1264"/>
    <s v="เมืองธรรมคลินิกเวชกรรม(สาขาพัฒนาการ)"/>
    <x v="0"/>
    <n v="28"/>
    <n v="25"/>
    <n v="0"/>
    <m/>
  </r>
  <r>
    <x v="4"/>
    <x v="1265"/>
    <s v="เมืองธรรมคลินิกเวชกรรม (สาขาพระโขนง)"/>
    <x v="0"/>
    <n v="4"/>
    <n v="4"/>
    <n v="0"/>
    <m/>
  </r>
  <r>
    <x v="4"/>
    <x v="1283"/>
    <s v="เมืองเพชรคลินิกเวชกรรม"/>
    <x v="0"/>
    <n v="2"/>
    <n v="2"/>
    <n v="0"/>
    <m/>
  </r>
  <r>
    <x v="4"/>
    <x v="1317"/>
    <s v="มิตรไมตรีคลินิกเวชกรรม(วัดพันท้าย)"/>
    <x v="0"/>
    <n v="5"/>
    <n v="5"/>
    <n v="0"/>
    <m/>
  </r>
  <r>
    <x v="4"/>
    <x v="1323"/>
    <s v="มิตรไมตรีคลินิกเวชกรรม(งามวงศ์วาน)"/>
    <x v="0"/>
    <n v="1"/>
    <n v="1"/>
    <n v="0"/>
    <m/>
  </r>
  <r>
    <x v="4"/>
    <x v="1324"/>
    <s v="มิตรไมตรีคลินิกเวชกรรม(บางศรีเมือง)"/>
    <x v="0"/>
    <n v="9"/>
    <n v="9"/>
    <n v="0"/>
    <m/>
  </r>
  <r>
    <x v="4"/>
    <x v="1297"/>
    <s v="บ้านอบอุ่นคลินิกเวชกรรม( สาขาบางรักพัฒนา)"/>
    <x v="0"/>
    <n v="7"/>
    <n v="7"/>
    <n v="0"/>
    <m/>
  </r>
  <r>
    <x v="4"/>
    <x v="1284"/>
    <s v="บ้านอบอุ่นคลินิกเวชกรรม (สาขาบางกรวย-ไทรน้อย)"/>
    <x v="0"/>
    <n v="8"/>
    <n v="8"/>
    <n v="0"/>
    <m/>
  </r>
  <r>
    <x v="4"/>
    <x v="1298"/>
    <s v="สิทธิเวชร่มเกล้าคลินิกเวชกรรม"/>
    <x v="0"/>
    <n v="1"/>
    <n v="1"/>
    <n v="0"/>
    <m/>
  </r>
  <r>
    <x v="4"/>
    <x v="1325"/>
    <s v="มิตรไมตรีคลินิกเวชกรรม(พัทยาใต้)"/>
    <x v="0"/>
    <n v="9"/>
    <n v="9"/>
    <n v="0"/>
    <m/>
  </r>
  <r>
    <x v="4"/>
    <x v="1299"/>
    <s v="เพชรเกษม 69 คลินิกเวชกรรม"/>
    <x v="0"/>
    <n v="3"/>
    <n v="2"/>
    <n v="0"/>
    <m/>
  </r>
  <r>
    <x v="4"/>
    <x v="1300"/>
    <s v="คลินิกเวชกรรม ม.เศรษฐกิจ"/>
    <x v="0"/>
    <n v="3"/>
    <n v="3"/>
    <n v="0"/>
    <m/>
  </r>
  <r>
    <x v="4"/>
    <x v="1326"/>
    <s v="คลินิกเวชกรรมท่าพระตลาดพลู"/>
    <x v="0"/>
    <n v="3"/>
    <n v="3"/>
    <n v="0"/>
    <m/>
  </r>
  <r>
    <x v="4"/>
    <x v="1266"/>
    <s v="ศูนย์บริการสาธารณสุข6(วัดศาลาทอง)"/>
    <x v="0"/>
    <n v="7"/>
    <n v="7"/>
    <n v="0"/>
    <m/>
  </r>
  <r>
    <x v="4"/>
    <x v="1269"/>
    <s v="รพ.หนองนาคำ"/>
    <x v="0"/>
    <n v="47"/>
    <n v="47"/>
    <n v="0"/>
    <m/>
  </r>
  <r>
    <x v="4"/>
    <x v="1270"/>
    <s v="รพ.เวียงเก่า"/>
    <x v="0"/>
    <n v="72"/>
    <n v="72"/>
    <n v="0"/>
    <m/>
  </r>
  <r>
    <x v="4"/>
    <x v="1271"/>
    <s v="รพ.โคกโพธิ์ไชย"/>
    <x v="0"/>
    <n v="105"/>
    <n v="103"/>
    <n v="0"/>
    <m/>
  </r>
  <r>
    <x v="4"/>
    <x v="1273"/>
    <s v="รพ.เกาะพีพี"/>
    <x v="0"/>
    <n v="14"/>
    <n v="14"/>
    <n v="0"/>
    <m/>
  </r>
  <r>
    <x v="4"/>
    <x v="1301"/>
    <s v="รพ.สมเด็จพระปิ่นเกล้า"/>
    <x v="0"/>
    <n v="9"/>
    <n v="8"/>
    <n v="0"/>
    <m/>
  </r>
  <r>
    <x v="4"/>
    <x v="1302"/>
    <s v="รพ.สมเด็จพระนางเจ้าสิริกิติ์"/>
    <x v="0"/>
    <n v="28"/>
    <n v="28"/>
    <n v="0"/>
    <m/>
  </r>
  <r>
    <x v="4"/>
    <x v="1327"/>
    <s v="รพ.อาภากรเกียรติวงศ์"/>
    <x v="0"/>
    <n v="21"/>
    <n v="20"/>
    <n v="0"/>
    <m/>
  </r>
  <r>
    <x v="5"/>
    <x v="1"/>
    <s v="ศูนย์การแพทย์และฟื้นฟูบึงยี่โถ"/>
    <x v="0"/>
    <n v="10"/>
    <n v="10"/>
    <n v="0"/>
    <m/>
  </r>
  <r>
    <x v="5"/>
    <x v="2"/>
    <s v="รพ.ซับใหญ่"/>
    <x v="0"/>
    <n v="117"/>
    <n v="102"/>
    <n v="0"/>
    <m/>
  </r>
  <r>
    <x v="5"/>
    <x v="3"/>
    <s v="รพ.พระนครศรีอยุธยา"/>
    <x v="0"/>
    <n v="17"/>
    <n v="17"/>
    <n v="0"/>
    <m/>
  </r>
  <r>
    <x v="5"/>
    <x v="4"/>
    <s v="รพ.สระบุรี"/>
    <x v="0"/>
    <n v="1118"/>
    <n v="714"/>
    <n v="0"/>
    <m/>
  </r>
  <r>
    <x v="5"/>
    <x v="5"/>
    <s v="รพ.ชลบุรี"/>
    <x v="0"/>
    <n v="191"/>
    <n v="162"/>
    <n v="0"/>
    <m/>
  </r>
  <r>
    <x v="5"/>
    <x v="6"/>
    <s v="รพ.ระยอง"/>
    <x v="0"/>
    <n v="254"/>
    <n v="251"/>
    <n v="0"/>
    <m/>
  </r>
  <r>
    <x v="5"/>
    <x v="7"/>
    <s v="รพ.พระปกเกล้า"/>
    <x v="0"/>
    <n v="7"/>
    <n v="7"/>
    <n v="0"/>
    <m/>
  </r>
  <r>
    <x v="5"/>
    <x v="8"/>
    <s v="รพ.เจ้าพระยาอภัยภูเบศร"/>
    <x v="0"/>
    <n v="721"/>
    <n v="549"/>
    <n v="0"/>
    <m/>
  </r>
  <r>
    <x v="5"/>
    <x v="9"/>
    <s v="รพ.มหาราชนครราชสีมา"/>
    <x v="0"/>
    <n v="143"/>
    <n v="141"/>
    <n v="0"/>
    <m/>
  </r>
  <r>
    <x v="5"/>
    <x v="10"/>
    <s v="รพ.บุรีรัมย์"/>
    <x v="0"/>
    <n v="1443"/>
    <n v="1215"/>
    <n v="0"/>
    <m/>
  </r>
  <r>
    <x v="5"/>
    <x v="11"/>
    <s v="รพ.สุรินทร์"/>
    <x v="0"/>
    <n v="1472"/>
    <n v="1049"/>
    <n v="0"/>
    <m/>
  </r>
  <r>
    <x v="5"/>
    <x v="12"/>
    <s v="รพ.สรรพสิทธิประสงค์"/>
    <x v="0"/>
    <n v="108"/>
    <n v="105"/>
    <n v="0"/>
    <m/>
  </r>
  <r>
    <x v="5"/>
    <x v="13"/>
    <s v="รพ.ขอนแก่น"/>
    <x v="0"/>
    <n v="770"/>
    <n v="752"/>
    <n v="0"/>
    <m/>
  </r>
  <r>
    <x v="5"/>
    <x v="14"/>
    <s v="รพ.อุดรธานี"/>
    <x v="0"/>
    <n v="1801"/>
    <n v="1168"/>
    <n v="0"/>
    <m/>
  </r>
  <r>
    <x v="5"/>
    <x v="15"/>
    <s v="รพ.ลำปาง"/>
    <x v="0"/>
    <n v="402"/>
    <n v="399"/>
    <n v="0"/>
    <m/>
  </r>
  <r>
    <x v="5"/>
    <x v="16"/>
    <s v="รพ.อุตรดิตถ์"/>
    <x v="0"/>
    <n v="915"/>
    <n v="890"/>
    <n v="0"/>
    <m/>
  </r>
  <r>
    <x v="5"/>
    <x v="17"/>
    <s v="รพ.เชียงรายประชานุเคราะห์"/>
    <x v="0"/>
    <n v="218"/>
    <n v="218"/>
    <n v="0"/>
    <m/>
  </r>
  <r>
    <x v="5"/>
    <x v="18"/>
    <s v="รพ.สวรรค์ประชารักษ์"/>
    <x v="0"/>
    <n v="488"/>
    <n v="484"/>
    <n v="0"/>
    <m/>
  </r>
  <r>
    <x v="5"/>
    <x v="19"/>
    <s v="รพ.พุทธชินราช"/>
    <x v="0"/>
    <n v="509"/>
    <n v="489"/>
    <n v="0"/>
    <m/>
  </r>
  <r>
    <x v="5"/>
    <x v="21"/>
    <s v="รพ.เจ้าพระยายมราช"/>
    <x v="0"/>
    <n v="765"/>
    <n v="751"/>
    <n v="0"/>
    <m/>
  </r>
  <r>
    <x v="5"/>
    <x v="22"/>
    <s v="รพ.นครปฐม"/>
    <x v="0"/>
    <n v="443"/>
    <n v="437"/>
    <n v="0"/>
    <m/>
  </r>
  <r>
    <x v="5"/>
    <x v="23"/>
    <s v="รพ.มหาราชนครศรีธรรมราช"/>
    <x v="0"/>
    <n v="413"/>
    <n v="408"/>
    <n v="0"/>
    <m/>
  </r>
  <r>
    <x v="5"/>
    <x v="24"/>
    <s v="รพ.สุราษฎร์ธานี"/>
    <x v="0"/>
    <n v="483"/>
    <n v="373"/>
    <n v="0"/>
    <m/>
  </r>
  <r>
    <x v="5"/>
    <x v="25"/>
    <s v="รพ.หาดใหญ่"/>
    <x v="0"/>
    <n v="651"/>
    <n v="645"/>
    <n v="0"/>
    <m/>
  </r>
  <r>
    <x v="5"/>
    <x v="26"/>
    <s v="รพ.ตรัง"/>
    <x v="0"/>
    <n v="652"/>
    <n v="649"/>
    <n v="0"/>
    <m/>
  </r>
  <r>
    <x v="5"/>
    <x v="27"/>
    <s v="รพ.ยะลา"/>
    <x v="0"/>
    <n v="419"/>
    <n v="404"/>
    <n v="0"/>
    <m/>
  </r>
  <r>
    <x v="5"/>
    <x v="28"/>
    <s v="รพ.สมุทรปราการ"/>
    <x v="0"/>
    <n v="661"/>
    <n v="657"/>
    <n v="0"/>
    <m/>
  </r>
  <r>
    <x v="5"/>
    <x v="29"/>
    <s v="รพ.พระนั่งเกล้า"/>
    <x v="0"/>
    <n v="287"/>
    <n v="281"/>
    <n v="0"/>
    <m/>
  </r>
  <r>
    <x v="5"/>
    <x v="30"/>
    <s v="รพ.ปทุมธานี"/>
    <x v="0"/>
    <n v="225"/>
    <n v="182"/>
    <n v="0"/>
    <m/>
  </r>
  <r>
    <x v="5"/>
    <x v="31"/>
    <s v="รพ.เสนา"/>
    <x v="0"/>
    <n v="1314"/>
    <n v="1304"/>
    <n v="0"/>
    <m/>
  </r>
  <r>
    <x v="5"/>
    <x v="32"/>
    <s v="รพ.อ่างทอง"/>
    <x v="0"/>
    <n v="221"/>
    <n v="220"/>
    <n v="0"/>
    <m/>
  </r>
  <r>
    <x v="5"/>
    <x v="33"/>
    <s v="รพ.พระนารายณ์มหาราช"/>
    <x v="0"/>
    <n v="316"/>
    <n v="296"/>
    <n v="0"/>
    <m/>
  </r>
  <r>
    <x v="5"/>
    <x v="34"/>
    <s v="รพ.บ้านหมี่"/>
    <x v="0"/>
    <n v="17"/>
    <n v="16"/>
    <n v="0"/>
    <m/>
  </r>
  <r>
    <x v="5"/>
    <x v="35"/>
    <s v="รพ.สิงห์บุรี"/>
    <x v="0"/>
    <n v="231"/>
    <n v="229"/>
    <n v="0"/>
    <m/>
  </r>
  <r>
    <x v="5"/>
    <x v="36"/>
    <s v="รพ.อินทร์บุรี"/>
    <x v="0"/>
    <n v="220"/>
    <n v="217"/>
    <n v="0"/>
    <m/>
  </r>
  <r>
    <x v="5"/>
    <x v="37"/>
    <s v="รพ.ชัยนาทนเรนทร"/>
    <x v="0"/>
    <n v="5"/>
    <n v="5"/>
    <n v="0"/>
    <m/>
  </r>
  <r>
    <x v="5"/>
    <x v="38"/>
    <s v="รพ.พระพุทธบาท"/>
    <x v="0"/>
    <n v="600"/>
    <n v="420"/>
    <n v="0"/>
    <m/>
  </r>
  <r>
    <x v="5"/>
    <x v="39"/>
    <s v="รพ.ตราด"/>
    <x v="0"/>
    <n v="356"/>
    <n v="345"/>
    <n v="0"/>
    <m/>
  </r>
  <r>
    <x v="5"/>
    <x v="40"/>
    <s v="รพ.พุทธโสธร"/>
    <x v="0"/>
    <n v="1086"/>
    <n v="725"/>
    <n v="0"/>
    <m/>
  </r>
  <r>
    <x v="5"/>
    <x v="41"/>
    <s v="รพ.นครนายก"/>
    <x v="0"/>
    <n v="431"/>
    <n v="421"/>
    <n v="0"/>
    <m/>
  </r>
  <r>
    <x v="5"/>
    <x v="42"/>
    <s v="รพร.สระแก้ว"/>
    <x v="0"/>
    <n v="931"/>
    <n v="631"/>
    <n v="0"/>
    <m/>
  </r>
  <r>
    <x v="5"/>
    <x v="43"/>
    <s v="รพ.ศรีสะเกษ"/>
    <x v="0"/>
    <n v="595"/>
    <n v="584"/>
    <n v="0"/>
    <m/>
  </r>
  <r>
    <x v="5"/>
    <x v="43"/>
    <s v="รพ.ศรีสะเกษ"/>
    <x v="1"/>
    <n v="1"/>
    <n v="1"/>
    <n v="255.15"/>
    <m/>
  </r>
  <r>
    <x v="5"/>
    <x v="44"/>
    <s v="รพ.ยโสธร"/>
    <x v="0"/>
    <n v="346"/>
    <n v="341"/>
    <n v="0"/>
    <m/>
  </r>
  <r>
    <x v="5"/>
    <x v="45"/>
    <s v="รพ.ชัยภูมิ"/>
    <x v="0"/>
    <n v="170"/>
    <n v="170"/>
    <n v="0"/>
    <m/>
  </r>
  <r>
    <x v="5"/>
    <x v="1285"/>
    <s v="รพ.อำนาจเจริญ"/>
    <x v="0"/>
    <n v="1072"/>
    <n v="1060"/>
    <n v="0"/>
    <m/>
  </r>
  <r>
    <x v="5"/>
    <x v="1285"/>
    <s v="รพ.อำนาจเจริญ"/>
    <x v="1"/>
    <n v="53"/>
    <n v="52"/>
    <n v="13267.8"/>
    <m/>
  </r>
  <r>
    <x v="5"/>
    <x v="46"/>
    <s v="รพ.หนองบัวลำภู"/>
    <x v="0"/>
    <n v="1419"/>
    <n v="979"/>
    <n v="0"/>
    <m/>
  </r>
  <r>
    <x v="5"/>
    <x v="48"/>
    <s v="รพ.หนองคาย"/>
    <x v="0"/>
    <n v="1121"/>
    <n v="807"/>
    <n v="0"/>
    <m/>
  </r>
  <r>
    <x v="5"/>
    <x v="49"/>
    <s v="รพ.มหาสารคาม"/>
    <x v="0"/>
    <n v="14"/>
    <n v="12"/>
    <n v="0"/>
    <m/>
  </r>
  <r>
    <x v="5"/>
    <x v="50"/>
    <s v="รพ.ร้อยเอ็ด"/>
    <x v="0"/>
    <n v="516"/>
    <n v="514"/>
    <n v="0"/>
    <m/>
  </r>
  <r>
    <x v="5"/>
    <x v="51"/>
    <s v="รพ.กาฬสินธุ์"/>
    <x v="0"/>
    <n v="656"/>
    <n v="630"/>
    <n v="0"/>
    <m/>
  </r>
  <r>
    <x v="5"/>
    <x v="52"/>
    <s v="รพ.สกลนคร"/>
    <x v="0"/>
    <n v="26"/>
    <n v="25"/>
    <n v="0"/>
    <m/>
  </r>
  <r>
    <x v="5"/>
    <x v="53"/>
    <s v="รพ.นครพนม"/>
    <x v="0"/>
    <n v="665"/>
    <n v="507"/>
    <n v="0"/>
    <m/>
  </r>
  <r>
    <x v="5"/>
    <x v="53"/>
    <s v="รพ.นครพนม"/>
    <x v="1"/>
    <n v="10"/>
    <n v="9"/>
    <n v="2296.35"/>
    <m/>
  </r>
  <r>
    <x v="5"/>
    <x v="54"/>
    <s v="รพ.มุกดาหาร"/>
    <x v="0"/>
    <n v="468"/>
    <n v="461"/>
    <n v="0"/>
    <m/>
  </r>
  <r>
    <x v="5"/>
    <x v="55"/>
    <s v="รพ.นครพิงค์"/>
    <x v="0"/>
    <n v="289"/>
    <n v="276"/>
    <n v="0"/>
    <m/>
  </r>
  <r>
    <x v="5"/>
    <x v="56"/>
    <s v="รพ.ลำพูน"/>
    <x v="0"/>
    <n v="261"/>
    <n v="260"/>
    <n v="0"/>
    <m/>
  </r>
  <r>
    <x v="5"/>
    <x v="57"/>
    <s v="รพ.แพร่"/>
    <x v="0"/>
    <n v="236"/>
    <n v="229"/>
    <n v="0"/>
    <m/>
  </r>
  <r>
    <x v="5"/>
    <x v="58"/>
    <s v="รพ.น่าน"/>
    <x v="0"/>
    <n v="251"/>
    <n v="250"/>
    <n v="0"/>
    <m/>
  </r>
  <r>
    <x v="5"/>
    <x v="59"/>
    <s v="รพ.พะเยา"/>
    <x v="0"/>
    <n v="138"/>
    <n v="137"/>
    <n v="0"/>
    <m/>
  </r>
  <r>
    <x v="5"/>
    <x v="59"/>
    <s v="รพ.พะเยา"/>
    <x v="1"/>
    <n v="1"/>
    <n v="1"/>
    <n v="255.15"/>
    <m/>
  </r>
  <r>
    <x v="5"/>
    <x v="60"/>
    <s v="รพ.เชียงคำ"/>
    <x v="0"/>
    <n v="185"/>
    <n v="185"/>
    <n v="0"/>
    <m/>
  </r>
  <r>
    <x v="5"/>
    <x v="61"/>
    <s v="รพ.ศรีสังวาลย์"/>
    <x v="0"/>
    <n v="111"/>
    <n v="110"/>
    <n v="0"/>
    <m/>
  </r>
  <r>
    <x v="5"/>
    <x v="62"/>
    <s v="รพ.อุทัยธานี"/>
    <x v="0"/>
    <n v="206"/>
    <n v="198"/>
    <n v="0"/>
    <m/>
  </r>
  <r>
    <x v="5"/>
    <x v="63"/>
    <s v="รพ.กำแพงเพชร"/>
    <x v="0"/>
    <n v="1417"/>
    <n v="1176"/>
    <n v="0"/>
    <m/>
  </r>
  <r>
    <x v="5"/>
    <x v="64"/>
    <s v="รพ.สมเด็จพระเจ้าตากสินมหาราช"/>
    <x v="0"/>
    <n v="436"/>
    <n v="429"/>
    <n v="0"/>
    <m/>
  </r>
  <r>
    <x v="5"/>
    <x v="65"/>
    <s v="รพ.แม่สอด"/>
    <x v="0"/>
    <n v="556"/>
    <n v="401"/>
    <n v="0"/>
    <m/>
  </r>
  <r>
    <x v="5"/>
    <x v="66"/>
    <s v="รพ.สุโขทัย"/>
    <x v="0"/>
    <n v="284"/>
    <n v="275"/>
    <n v="0"/>
    <m/>
  </r>
  <r>
    <x v="5"/>
    <x v="67"/>
    <s v="รพ.ศรีสังวรสุโขทัย"/>
    <x v="0"/>
    <n v="243"/>
    <n v="241"/>
    <n v="0"/>
    <m/>
  </r>
  <r>
    <x v="5"/>
    <x v="68"/>
    <s v="รพ.พิจิตร"/>
    <x v="0"/>
    <n v="330"/>
    <n v="318"/>
    <n v="0"/>
    <m/>
  </r>
  <r>
    <x v="5"/>
    <x v="69"/>
    <s v="รพ.เพชรบูรณ์"/>
    <x v="0"/>
    <n v="509"/>
    <n v="350"/>
    <n v="0"/>
    <m/>
  </r>
  <r>
    <x v="5"/>
    <x v="70"/>
    <s v="รพ.ดำเนินสะดวก"/>
    <x v="0"/>
    <n v="445"/>
    <n v="428"/>
    <n v="0"/>
    <m/>
  </r>
  <r>
    <x v="5"/>
    <x v="71"/>
    <s v="รพ.บ้านโป่ง"/>
    <x v="0"/>
    <n v="236"/>
    <n v="234"/>
    <n v="0"/>
    <m/>
  </r>
  <r>
    <x v="5"/>
    <x v="72"/>
    <s v="รพ.โพธาราม"/>
    <x v="0"/>
    <n v="162"/>
    <n v="162"/>
    <n v="0"/>
    <m/>
  </r>
  <r>
    <x v="5"/>
    <x v="73"/>
    <s v="รพ.พหลพลพยุหเสนา"/>
    <x v="0"/>
    <n v="473"/>
    <n v="463"/>
    <n v="0"/>
    <m/>
  </r>
  <r>
    <x v="5"/>
    <x v="74"/>
    <s v="รพ.มะการักษ์"/>
    <x v="0"/>
    <n v="403"/>
    <n v="394"/>
    <n v="0"/>
    <m/>
  </r>
  <r>
    <x v="5"/>
    <x v="75"/>
    <s v="รพ.สมเด็จพระสังฆราชองค์ที่17"/>
    <x v="0"/>
    <n v="595"/>
    <n v="440"/>
    <n v="0"/>
    <m/>
  </r>
  <r>
    <x v="5"/>
    <x v="76"/>
    <s v="รพ.สมุทรสาคร"/>
    <x v="0"/>
    <n v="669"/>
    <n v="655"/>
    <n v="0"/>
    <m/>
  </r>
  <r>
    <x v="5"/>
    <x v="77"/>
    <s v="รพ.สมเด็จพระพุทธเลิศหล้า"/>
    <x v="0"/>
    <n v="2020"/>
    <n v="1350"/>
    <n v="0"/>
    <m/>
  </r>
  <r>
    <x v="5"/>
    <x v="77"/>
    <s v="รพ.สมเด็จพระพุทธเลิศหล้า"/>
    <x v="1"/>
    <n v="3059"/>
    <n v="1996"/>
    <n v="509279.4"/>
    <m/>
  </r>
  <r>
    <x v="5"/>
    <x v="78"/>
    <s v="รพ.พระจอมเกล้า"/>
    <x v="0"/>
    <n v="36"/>
    <n v="36"/>
    <n v="0"/>
    <m/>
  </r>
  <r>
    <x v="5"/>
    <x v="79"/>
    <s v="รพ.ประจวบคีรีขันธ์"/>
    <x v="0"/>
    <n v="225"/>
    <n v="224"/>
    <n v="0"/>
    <m/>
  </r>
  <r>
    <x v="5"/>
    <x v="80"/>
    <s v="รพ.กระบี่"/>
    <x v="0"/>
    <n v="23"/>
    <n v="23"/>
    <n v="0"/>
    <m/>
  </r>
  <r>
    <x v="5"/>
    <x v="81"/>
    <s v="รพ.พังงา"/>
    <x v="0"/>
    <n v="185"/>
    <n v="180"/>
    <n v="0"/>
    <m/>
  </r>
  <r>
    <x v="5"/>
    <x v="82"/>
    <s v="รพ.ตะกั่วป่า"/>
    <x v="0"/>
    <n v="45"/>
    <n v="45"/>
    <n v="0"/>
    <m/>
  </r>
  <r>
    <x v="5"/>
    <x v="83"/>
    <s v="รพ.วชิระภูเก็ต"/>
    <x v="0"/>
    <n v="211"/>
    <n v="209"/>
    <n v="0"/>
    <m/>
  </r>
  <r>
    <x v="5"/>
    <x v="84"/>
    <s v="รพ.เกาะสมุย"/>
    <x v="0"/>
    <n v="243"/>
    <n v="242"/>
    <n v="0"/>
    <m/>
  </r>
  <r>
    <x v="5"/>
    <x v="85"/>
    <s v="รพ.ระนอง"/>
    <x v="0"/>
    <n v="268"/>
    <n v="255"/>
    <n v="0"/>
    <m/>
  </r>
  <r>
    <x v="5"/>
    <x v="87"/>
    <s v="รพ.สงขลา"/>
    <x v="0"/>
    <n v="655"/>
    <n v="648"/>
    <n v="0"/>
    <m/>
  </r>
  <r>
    <x v="5"/>
    <x v="88"/>
    <s v="รพ.สตูล"/>
    <x v="0"/>
    <n v="101"/>
    <n v="94"/>
    <n v="0"/>
    <m/>
  </r>
  <r>
    <x v="5"/>
    <x v="89"/>
    <s v="รพ.พัทลุง"/>
    <x v="0"/>
    <n v="181"/>
    <n v="180"/>
    <n v="0"/>
    <m/>
  </r>
  <r>
    <x v="5"/>
    <x v="90"/>
    <s v="รพ.ปัตตานี"/>
    <x v="0"/>
    <n v="203"/>
    <n v="159"/>
    <n v="0"/>
    <m/>
  </r>
  <r>
    <x v="5"/>
    <x v="91"/>
    <s v="รพ.เบตง"/>
    <x v="0"/>
    <n v="78"/>
    <n v="78"/>
    <n v="0"/>
    <m/>
  </r>
  <r>
    <x v="5"/>
    <x v="92"/>
    <s v="รพ.นราธิวาสราชนครินทร์"/>
    <x v="0"/>
    <n v="184"/>
    <n v="181"/>
    <n v="0"/>
    <m/>
  </r>
  <r>
    <x v="5"/>
    <x v="93"/>
    <s v="รพ.สุไหงโก-ลก"/>
    <x v="0"/>
    <n v="1"/>
    <n v="1"/>
    <n v="0"/>
    <m/>
  </r>
  <r>
    <x v="5"/>
    <x v="94"/>
    <s v="รพ.บางบ่อ"/>
    <x v="0"/>
    <n v="290"/>
    <n v="285"/>
    <n v="0"/>
    <m/>
  </r>
  <r>
    <x v="5"/>
    <x v="95"/>
    <s v="รพ.บางพลี"/>
    <x v="0"/>
    <n v="975"/>
    <n v="383"/>
    <n v="0"/>
    <m/>
  </r>
  <r>
    <x v="5"/>
    <x v="96"/>
    <s v="รพ.บางจาก"/>
    <x v="0"/>
    <n v="23"/>
    <n v="23"/>
    <n v="0"/>
    <m/>
  </r>
  <r>
    <x v="5"/>
    <x v="97"/>
    <s v="รพ.พระสมุทรเจดีย์"/>
    <x v="0"/>
    <n v="249"/>
    <n v="243"/>
    <n v="0"/>
    <m/>
  </r>
  <r>
    <x v="5"/>
    <x v="98"/>
    <s v="รพ.บางกรวย"/>
    <x v="0"/>
    <n v="123"/>
    <n v="123"/>
    <n v="0"/>
    <m/>
  </r>
  <r>
    <x v="5"/>
    <x v="99"/>
    <s v="รพ.บางใหญ่"/>
    <x v="0"/>
    <n v="176"/>
    <n v="176"/>
    <n v="0"/>
    <m/>
  </r>
  <r>
    <x v="5"/>
    <x v="100"/>
    <s v="รพ.บางบัวทอง"/>
    <x v="0"/>
    <n v="107"/>
    <n v="106"/>
    <n v="0"/>
    <m/>
  </r>
  <r>
    <x v="5"/>
    <x v="101"/>
    <s v="รพ.ไทรน้อย"/>
    <x v="0"/>
    <n v="459"/>
    <n v="450"/>
    <n v="0"/>
    <m/>
  </r>
  <r>
    <x v="5"/>
    <x v="103"/>
    <s v="รพ.คลองหลวง"/>
    <x v="0"/>
    <n v="708"/>
    <n v="494"/>
    <n v="0"/>
    <m/>
  </r>
  <r>
    <x v="5"/>
    <x v="104"/>
    <s v="รพ.ธัญบุรี"/>
    <x v="0"/>
    <n v="310"/>
    <n v="302"/>
    <n v="0"/>
    <m/>
  </r>
  <r>
    <x v="5"/>
    <x v="105"/>
    <s v="รพ.ประชาธิปัตย์"/>
    <x v="0"/>
    <n v="165"/>
    <n v="160"/>
    <n v="0"/>
    <m/>
  </r>
  <r>
    <x v="5"/>
    <x v="107"/>
    <s v="รพ.ลาดหลุมแก้ว"/>
    <x v="0"/>
    <n v="134"/>
    <n v="128"/>
    <n v="0"/>
    <m/>
  </r>
  <r>
    <x v="5"/>
    <x v="108"/>
    <s v="รพ.ลำลูกกา"/>
    <x v="0"/>
    <n v="23"/>
    <n v="22"/>
    <n v="0"/>
    <m/>
  </r>
  <r>
    <x v="5"/>
    <x v="109"/>
    <s v="รพ.สามโคก"/>
    <x v="0"/>
    <n v="159"/>
    <n v="113"/>
    <n v="0"/>
    <m/>
  </r>
  <r>
    <x v="5"/>
    <x v="110"/>
    <s v="รพ.ท่าเรือ"/>
    <x v="0"/>
    <n v="108"/>
    <n v="108"/>
    <n v="0"/>
    <m/>
  </r>
  <r>
    <x v="5"/>
    <x v="111"/>
    <s v="รพ.สมเด็จพระสังฆราชเจ้า กรมหลวงชินวราลงกรณ (วาสนมหาเถร)"/>
    <x v="0"/>
    <n v="164"/>
    <n v="161"/>
    <n v="0"/>
    <m/>
  </r>
  <r>
    <x v="5"/>
    <x v="112"/>
    <s v="รพ.บางไทร"/>
    <x v="0"/>
    <n v="126"/>
    <n v="120"/>
    <n v="0"/>
    <m/>
  </r>
  <r>
    <x v="5"/>
    <x v="114"/>
    <s v="รพ.บางปะอิน"/>
    <x v="0"/>
    <n v="205"/>
    <n v="204"/>
    <n v="0"/>
    <m/>
  </r>
  <r>
    <x v="5"/>
    <x v="115"/>
    <s v="รพ.บางปะหัน"/>
    <x v="0"/>
    <n v="11"/>
    <n v="11"/>
    <n v="0"/>
    <m/>
  </r>
  <r>
    <x v="5"/>
    <x v="117"/>
    <s v="รพ.ภาชี"/>
    <x v="0"/>
    <n v="8"/>
    <n v="8"/>
    <n v="0"/>
    <m/>
  </r>
  <r>
    <x v="5"/>
    <x v="118"/>
    <s v="รพ.ลาดบัวหลวง"/>
    <x v="0"/>
    <n v="553"/>
    <n v="551"/>
    <n v="0"/>
    <m/>
  </r>
  <r>
    <x v="5"/>
    <x v="119"/>
    <s v="รพ.วังน้อย"/>
    <x v="0"/>
    <n v="142"/>
    <n v="140"/>
    <n v="0"/>
    <m/>
  </r>
  <r>
    <x v="5"/>
    <x v="120"/>
    <s v="รพ.บางซ้าย"/>
    <x v="0"/>
    <n v="1"/>
    <n v="1"/>
    <n v="0"/>
    <m/>
  </r>
  <r>
    <x v="5"/>
    <x v="121"/>
    <s v="รพ.อุทัย"/>
    <x v="0"/>
    <n v="182"/>
    <n v="170"/>
    <n v="0"/>
    <m/>
  </r>
  <r>
    <x v="5"/>
    <x v="122"/>
    <s v="รพ.มหาราช"/>
    <x v="0"/>
    <n v="41"/>
    <n v="39"/>
    <n v="0"/>
    <m/>
  </r>
  <r>
    <x v="5"/>
    <x v="123"/>
    <s v="รพ.บ้านแพรก"/>
    <x v="0"/>
    <n v="81"/>
    <n v="80"/>
    <n v="0"/>
    <m/>
  </r>
  <r>
    <x v="5"/>
    <x v="124"/>
    <s v="รพ.ไชโย"/>
    <x v="0"/>
    <n v="131"/>
    <n v="128"/>
    <n v="0"/>
    <m/>
  </r>
  <r>
    <x v="5"/>
    <x v="125"/>
    <s v="รพ.ป่าโมก"/>
    <x v="0"/>
    <n v="103"/>
    <n v="103"/>
    <n v="0"/>
    <m/>
  </r>
  <r>
    <x v="5"/>
    <x v="126"/>
    <s v="รพ.โพธิ์ทอง"/>
    <x v="0"/>
    <n v="468"/>
    <n v="328"/>
    <n v="0"/>
    <m/>
  </r>
  <r>
    <x v="5"/>
    <x v="127"/>
    <s v="รพ.แสวงหา"/>
    <x v="0"/>
    <n v="147"/>
    <n v="145"/>
    <n v="0"/>
    <m/>
  </r>
  <r>
    <x v="5"/>
    <x v="128"/>
    <s v="รพ.วิเศษชัยชาญ"/>
    <x v="0"/>
    <n v="248"/>
    <n v="240"/>
    <n v="0"/>
    <m/>
  </r>
  <r>
    <x v="5"/>
    <x v="128"/>
    <s v="รพ.วิเศษชัยชาญ"/>
    <x v="1"/>
    <n v="646"/>
    <n v="637"/>
    <n v="162530.54999999999"/>
    <m/>
  </r>
  <r>
    <x v="5"/>
    <x v="129"/>
    <s v="รพ.สามโก้"/>
    <x v="0"/>
    <n v="91"/>
    <n v="91"/>
    <n v="0"/>
    <m/>
  </r>
  <r>
    <x v="5"/>
    <x v="130"/>
    <s v="รพ.พัฒนานิคม"/>
    <x v="0"/>
    <n v="244"/>
    <n v="240"/>
    <n v="0"/>
    <m/>
  </r>
  <r>
    <x v="5"/>
    <x v="131"/>
    <s v="รพ.โคกสำโรง"/>
    <x v="0"/>
    <n v="207"/>
    <n v="205"/>
    <n v="0"/>
    <m/>
  </r>
  <r>
    <x v="5"/>
    <x v="132"/>
    <s v="รพ.ชัยบาดาล"/>
    <x v="0"/>
    <n v="425"/>
    <n v="415"/>
    <n v="0"/>
    <m/>
  </r>
  <r>
    <x v="5"/>
    <x v="133"/>
    <s v="รพ.ท่าวุ้ง"/>
    <x v="0"/>
    <n v="185"/>
    <n v="185"/>
    <n v="0"/>
    <m/>
  </r>
  <r>
    <x v="5"/>
    <x v="134"/>
    <s v="รพ.ท่าหลวง"/>
    <x v="0"/>
    <n v="179"/>
    <n v="179"/>
    <n v="0"/>
    <m/>
  </r>
  <r>
    <x v="5"/>
    <x v="135"/>
    <s v="รพ.สระโบสถ์"/>
    <x v="0"/>
    <n v="5"/>
    <n v="5"/>
    <n v="0"/>
    <m/>
  </r>
  <r>
    <x v="5"/>
    <x v="136"/>
    <s v="รพ.โคกเจริญ"/>
    <x v="0"/>
    <n v="95"/>
    <n v="95"/>
    <n v="0"/>
    <m/>
  </r>
  <r>
    <x v="5"/>
    <x v="137"/>
    <s v="รพ.ลำสนธิ"/>
    <x v="0"/>
    <n v="172"/>
    <n v="162"/>
    <n v="0"/>
    <m/>
  </r>
  <r>
    <x v="5"/>
    <x v="138"/>
    <s v="รพ.หนองม่วง"/>
    <x v="0"/>
    <n v="174"/>
    <n v="173"/>
    <n v="0"/>
    <m/>
  </r>
  <r>
    <x v="5"/>
    <x v="139"/>
    <s v="รพ.บางระจัน"/>
    <x v="0"/>
    <n v="101"/>
    <n v="101"/>
    <n v="0"/>
    <m/>
  </r>
  <r>
    <x v="5"/>
    <x v="140"/>
    <s v="รพ.ค่ายบางระจัน"/>
    <x v="0"/>
    <n v="126"/>
    <n v="125"/>
    <n v="0"/>
    <m/>
  </r>
  <r>
    <x v="5"/>
    <x v="141"/>
    <s v="รพ.พรหมบุรี"/>
    <x v="0"/>
    <n v="124"/>
    <n v="124"/>
    <n v="0"/>
    <m/>
  </r>
  <r>
    <x v="5"/>
    <x v="142"/>
    <s v="รพ.ท่าช้าง"/>
    <x v="0"/>
    <n v="64"/>
    <n v="64"/>
    <n v="0"/>
    <m/>
  </r>
  <r>
    <x v="5"/>
    <x v="143"/>
    <s v="รพ.มโนรมย์"/>
    <x v="0"/>
    <n v="5"/>
    <n v="5"/>
    <n v="0"/>
    <m/>
  </r>
  <r>
    <x v="5"/>
    <x v="144"/>
    <s v="รพ.วัดสิงห์"/>
    <x v="0"/>
    <n v="131"/>
    <n v="131"/>
    <n v="0"/>
    <m/>
  </r>
  <r>
    <x v="5"/>
    <x v="145"/>
    <s v="รพ.สรรพยา"/>
    <x v="0"/>
    <n v="188"/>
    <n v="183"/>
    <n v="0"/>
    <m/>
  </r>
  <r>
    <x v="5"/>
    <x v="146"/>
    <s v="รพ.สรรคบุรี"/>
    <x v="0"/>
    <n v="237"/>
    <n v="236"/>
    <n v="0"/>
    <m/>
  </r>
  <r>
    <x v="5"/>
    <x v="147"/>
    <s v="รพ.หันคา"/>
    <x v="0"/>
    <n v="250"/>
    <n v="248"/>
    <n v="0"/>
    <m/>
  </r>
  <r>
    <x v="5"/>
    <x v="148"/>
    <s v="รพ.แก่งคอย"/>
    <x v="0"/>
    <n v="499"/>
    <n v="423"/>
    <n v="0"/>
    <m/>
  </r>
  <r>
    <x v="5"/>
    <x v="149"/>
    <s v="รพ.หนองแค"/>
    <x v="0"/>
    <n v="194"/>
    <n v="194"/>
    <n v="0"/>
    <m/>
  </r>
  <r>
    <x v="5"/>
    <x v="150"/>
    <s v="รพ.วิหารแดง"/>
    <x v="0"/>
    <n v="25"/>
    <n v="25"/>
    <n v="0"/>
    <m/>
  </r>
  <r>
    <x v="5"/>
    <x v="152"/>
    <s v="รพ.บ้านหมอ"/>
    <x v="0"/>
    <n v="65"/>
    <n v="65"/>
    <n v="0"/>
    <m/>
  </r>
  <r>
    <x v="5"/>
    <x v="153"/>
    <s v="รพ.ดอนพุด"/>
    <x v="0"/>
    <n v="4"/>
    <n v="4"/>
    <n v="0"/>
    <m/>
  </r>
  <r>
    <x v="5"/>
    <x v="154"/>
    <s v="รพ.หนองโดน"/>
    <x v="0"/>
    <n v="63"/>
    <n v="63"/>
    <n v="0"/>
    <m/>
  </r>
  <r>
    <x v="5"/>
    <x v="155"/>
    <s v="รพ.เสาไห้เฉลิมพระเกียรติ80พรรษา"/>
    <x v="0"/>
    <n v="114"/>
    <n v="114"/>
    <n v="0"/>
    <m/>
  </r>
  <r>
    <x v="5"/>
    <x v="156"/>
    <s v="รพ.มวกเหล็ก"/>
    <x v="0"/>
    <n v="124"/>
    <n v="99"/>
    <n v="0"/>
    <m/>
  </r>
  <r>
    <x v="5"/>
    <x v="157"/>
    <s v="รพ.วังม่วงสัทธรรม"/>
    <x v="0"/>
    <n v="441"/>
    <n v="377"/>
    <n v="0"/>
    <m/>
  </r>
  <r>
    <x v="5"/>
    <x v="158"/>
    <s v="รพ.บ้านบึง"/>
    <x v="0"/>
    <n v="337"/>
    <n v="336"/>
    <n v="0"/>
    <m/>
  </r>
  <r>
    <x v="5"/>
    <x v="159"/>
    <s v="รพ.หนองใหญ่"/>
    <x v="0"/>
    <n v="153"/>
    <n v="151"/>
    <n v="0"/>
    <m/>
  </r>
  <r>
    <x v="5"/>
    <x v="160"/>
    <s v="รพ.บางละมุง"/>
    <x v="0"/>
    <n v="371"/>
    <n v="359"/>
    <n v="0"/>
    <m/>
  </r>
  <r>
    <x v="5"/>
    <x v="161"/>
    <s v="รพ.วัดญาณสังวราราม"/>
    <x v="0"/>
    <n v="331"/>
    <n v="225"/>
    <n v="0"/>
    <m/>
  </r>
  <r>
    <x v="5"/>
    <x v="162"/>
    <s v="รพ.พานทอง"/>
    <x v="0"/>
    <n v="342"/>
    <n v="338"/>
    <n v="0"/>
    <m/>
  </r>
  <r>
    <x v="5"/>
    <x v="163"/>
    <s v="รพ.พนัสนิคม"/>
    <x v="0"/>
    <n v="454"/>
    <n v="446"/>
    <n v="0"/>
    <m/>
  </r>
  <r>
    <x v="5"/>
    <x v="164"/>
    <s v="รพ.แหลมฉบัง"/>
    <x v="0"/>
    <n v="375"/>
    <n v="359"/>
    <n v="0"/>
    <m/>
  </r>
  <r>
    <x v="5"/>
    <x v="165"/>
    <s v="รพ.เกาะสีชัง"/>
    <x v="0"/>
    <n v="10"/>
    <n v="9"/>
    <n v="0"/>
    <m/>
  </r>
  <r>
    <x v="5"/>
    <x v="166"/>
    <s v="รพ.สัตหีบ"/>
    <x v="0"/>
    <n v="216"/>
    <n v="208"/>
    <n v="0"/>
    <m/>
  </r>
  <r>
    <x v="5"/>
    <x v="167"/>
    <s v="รพ.บ่อทอง"/>
    <x v="0"/>
    <n v="309"/>
    <n v="303"/>
    <n v="0"/>
    <m/>
  </r>
  <r>
    <x v="5"/>
    <x v="168"/>
    <s v="รพ.เฉลิมพระเกียรติ สมเด็จพระเทพรัตนราชสุดาฯ สยามบรมราชกุมารี ระยอง"/>
    <x v="0"/>
    <n v="167"/>
    <n v="166"/>
    <n v="0"/>
    <m/>
  </r>
  <r>
    <x v="5"/>
    <x v="169"/>
    <s v="รพ.บ้านฉาง"/>
    <x v="0"/>
    <n v="360"/>
    <n v="267"/>
    <n v="0"/>
    <m/>
  </r>
  <r>
    <x v="5"/>
    <x v="170"/>
    <s v="รพ.แกลง"/>
    <x v="0"/>
    <n v="373"/>
    <n v="370"/>
    <n v="0"/>
    <m/>
  </r>
  <r>
    <x v="5"/>
    <x v="171"/>
    <s v="รพ.วังจันทร์"/>
    <x v="0"/>
    <n v="237"/>
    <n v="236"/>
    <n v="0"/>
    <m/>
  </r>
  <r>
    <x v="5"/>
    <x v="172"/>
    <s v="รพ.บ้านค่าย"/>
    <x v="0"/>
    <n v="81"/>
    <n v="72"/>
    <n v="0"/>
    <m/>
  </r>
  <r>
    <x v="5"/>
    <x v="173"/>
    <s v="รพ.ปลวกแดง"/>
    <x v="0"/>
    <n v="466"/>
    <n v="333"/>
    <n v="0"/>
    <m/>
  </r>
  <r>
    <x v="5"/>
    <x v="174"/>
    <s v="รพ.ท่าตะเกียบ"/>
    <x v="0"/>
    <n v="541"/>
    <n v="345"/>
    <n v="0"/>
    <m/>
  </r>
  <r>
    <x v="5"/>
    <x v="175"/>
    <s v="รพ.ขลุง"/>
    <x v="0"/>
    <n v="269"/>
    <n v="263"/>
    <n v="0"/>
    <m/>
  </r>
  <r>
    <x v="5"/>
    <x v="176"/>
    <s v="รพ.ท่าใหม่"/>
    <x v="0"/>
    <n v="129"/>
    <n v="129"/>
    <n v="0"/>
    <m/>
  </r>
  <r>
    <x v="5"/>
    <x v="177"/>
    <s v="รพ.เขาสุกิม"/>
    <x v="0"/>
    <n v="208"/>
    <n v="206"/>
    <n v="0"/>
    <m/>
  </r>
  <r>
    <x v="5"/>
    <x v="178"/>
    <s v="รพ.สองพี่น้อง"/>
    <x v="0"/>
    <n v="88"/>
    <n v="87"/>
    <n v="0"/>
    <m/>
  </r>
  <r>
    <x v="5"/>
    <x v="179"/>
    <s v="รพ.โป่งน้ำร้อน"/>
    <x v="0"/>
    <n v="138"/>
    <n v="135"/>
    <n v="0"/>
    <m/>
  </r>
  <r>
    <x v="5"/>
    <x v="180"/>
    <s v="รพ.มะขาม"/>
    <x v="0"/>
    <n v="229"/>
    <n v="227"/>
    <n v="0"/>
    <m/>
  </r>
  <r>
    <x v="5"/>
    <x v="181"/>
    <s v="รพ.แหลมสิงห์"/>
    <x v="0"/>
    <n v="42"/>
    <n v="41"/>
    <n v="0"/>
    <m/>
  </r>
  <r>
    <x v="5"/>
    <x v="182"/>
    <s v="รพ.สอยดาว"/>
    <x v="0"/>
    <n v="10"/>
    <n v="10"/>
    <n v="0"/>
    <m/>
  </r>
  <r>
    <x v="5"/>
    <x v="183"/>
    <s v="รพ.แก่งหางแมว"/>
    <x v="0"/>
    <n v="206"/>
    <n v="199"/>
    <n v="0"/>
    <m/>
  </r>
  <r>
    <x v="5"/>
    <x v="184"/>
    <s v="รพ.นายายอาม"/>
    <x v="0"/>
    <n v="153"/>
    <n v="139"/>
    <n v="0"/>
    <m/>
  </r>
  <r>
    <x v="5"/>
    <x v="185"/>
    <s v="รพ.เขาคิชฌกูฏ"/>
    <x v="0"/>
    <n v="135"/>
    <n v="131"/>
    <n v="0"/>
    <m/>
  </r>
  <r>
    <x v="5"/>
    <x v="186"/>
    <s v="รพ.คลองใหญ่"/>
    <x v="0"/>
    <n v="44"/>
    <n v="41"/>
    <n v="0"/>
    <m/>
  </r>
  <r>
    <x v="5"/>
    <x v="187"/>
    <s v="รพ.เขาสมิง"/>
    <x v="0"/>
    <n v="343"/>
    <n v="212"/>
    <n v="0"/>
    <m/>
  </r>
  <r>
    <x v="5"/>
    <x v="188"/>
    <s v="รพ.บ่อไร่"/>
    <x v="0"/>
    <n v="110"/>
    <n v="110"/>
    <n v="0"/>
    <m/>
  </r>
  <r>
    <x v="5"/>
    <x v="189"/>
    <s v="รพ.แหลมงอบ"/>
    <x v="0"/>
    <n v="92"/>
    <n v="91"/>
    <n v="0"/>
    <m/>
  </r>
  <r>
    <x v="5"/>
    <x v="190"/>
    <s v="รพ.เกาะกูด"/>
    <x v="0"/>
    <n v="10"/>
    <n v="10"/>
    <n v="0"/>
    <m/>
  </r>
  <r>
    <x v="5"/>
    <x v="191"/>
    <s v="รพ.บางคล้า"/>
    <x v="0"/>
    <n v="431"/>
    <n v="319"/>
    <n v="0"/>
    <m/>
  </r>
  <r>
    <x v="5"/>
    <x v="192"/>
    <s v="รพ.บางน้ำเปรี้ยว"/>
    <x v="0"/>
    <n v="367"/>
    <n v="349"/>
    <n v="0"/>
    <m/>
  </r>
  <r>
    <x v="5"/>
    <x v="193"/>
    <s v="รพ.บางปะกง"/>
    <x v="0"/>
    <n v="65"/>
    <n v="61"/>
    <n v="0"/>
    <m/>
  </r>
  <r>
    <x v="5"/>
    <x v="194"/>
    <s v="รพ.บ้านโพธิ์"/>
    <x v="0"/>
    <n v="341"/>
    <n v="337"/>
    <n v="0"/>
    <m/>
  </r>
  <r>
    <x v="5"/>
    <x v="195"/>
    <s v="รพ.พนมสารคาม"/>
    <x v="0"/>
    <n v="600"/>
    <n v="403"/>
    <n v="0"/>
    <m/>
  </r>
  <r>
    <x v="5"/>
    <x v="196"/>
    <s v="รพ.สนามชัยเขต"/>
    <x v="0"/>
    <n v="549"/>
    <n v="411"/>
    <n v="0"/>
    <m/>
  </r>
  <r>
    <x v="5"/>
    <x v="197"/>
    <s v="รพ.แปลงยาว"/>
    <x v="0"/>
    <n v="320"/>
    <n v="313"/>
    <n v="0"/>
    <m/>
  </r>
  <r>
    <x v="5"/>
    <x v="198"/>
    <s v="รพ.กบินทร์บุรี"/>
    <x v="0"/>
    <n v="562"/>
    <n v="554"/>
    <n v="0"/>
    <m/>
  </r>
  <r>
    <x v="5"/>
    <x v="199"/>
    <s v="รพ.นาดี"/>
    <x v="0"/>
    <n v="268"/>
    <n v="266"/>
    <n v="0"/>
    <m/>
  </r>
  <r>
    <x v="5"/>
    <x v="200"/>
    <s v="รพ.บ้านสร้าง"/>
    <x v="0"/>
    <n v="196"/>
    <n v="192"/>
    <n v="0"/>
    <m/>
  </r>
  <r>
    <x v="5"/>
    <x v="201"/>
    <s v="รพ.ประจันตคาม"/>
    <x v="0"/>
    <n v="303"/>
    <n v="299"/>
    <n v="0"/>
    <m/>
  </r>
  <r>
    <x v="5"/>
    <x v="202"/>
    <s v="รพ.ศรีมหาโพธิ"/>
    <x v="0"/>
    <n v="164"/>
    <n v="164"/>
    <n v="0"/>
    <m/>
  </r>
  <r>
    <x v="5"/>
    <x v="203"/>
    <s v="รพ.ศรีมโหสถ"/>
    <x v="0"/>
    <n v="198"/>
    <n v="140"/>
    <n v="0"/>
    <m/>
  </r>
  <r>
    <x v="5"/>
    <x v="204"/>
    <s v="รพ.ปากพลี"/>
    <x v="0"/>
    <n v="261"/>
    <n v="186"/>
    <n v="0"/>
    <m/>
  </r>
  <r>
    <x v="5"/>
    <x v="205"/>
    <s v="รพ.บ้านนา"/>
    <x v="0"/>
    <n v="310"/>
    <n v="308"/>
    <n v="0"/>
    <m/>
  </r>
  <r>
    <x v="5"/>
    <x v="206"/>
    <s v="รพ.องครักษ์"/>
    <x v="0"/>
    <n v="256"/>
    <n v="163"/>
    <n v="0"/>
    <m/>
  </r>
  <r>
    <x v="5"/>
    <x v="207"/>
    <s v="รพ.คลองหาด"/>
    <x v="0"/>
    <n v="218"/>
    <n v="212"/>
    <n v="0"/>
    <m/>
  </r>
  <r>
    <x v="5"/>
    <x v="208"/>
    <s v="รพ.ตาพระยา"/>
    <x v="0"/>
    <n v="678"/>
    <n v="541"/>
    <n v="0"/>
    <m/>
  </r>
  <r>
    <x v="5"/>
    <x v="209"/>
    <s v="รพ.วังน้ำเย็น"/>
    <x v="0"/>
    <n v="248"/>
    <n v="248"/>
    <n v="0"/>
    <m/>
  </r>
  <r>
    <x v="5"/>
    <x v="210"/>
    <s v="รพ.วัฒนานคร"/>
    <x v="0"/>
    <n v="889"/>
    <n v="633"/>
    <n v="0"/>
    <m/>
  </r>
  <r>
    <x v="5"/>
    <x v="211"/>
    <s v="รพ.อรัญประเทศ"/>
    <x v="0"/>
    <n v="248"/>
    <n v="234"/>
    <n v="0"/>
    <m/>
  </r>
  <r>
    <x v="5"/>
    <x v="212"/>
    <s v="รพ.ครบุรี"/>
    <x v="0"/>
    <n v="632"/>
    <n v="628"/>
    <n v="0"/>
    <m/>
  </r>
  <r>
    <x v="5"/>
    <x v="213"/>
    <s v="รพ.เสิงสาง"/>
    <x v="0"/>
    <n v="28"/>
    <n v="28"/>
    <n v="0"/>
    <m/>
  </r>
  <r>
    <x v="5"/>
    <x v="214"/>
    <s v="รพ.คง"/>
    <x v="0"/>
    <n v="111"/>
    <n v="111"/>
    <n v="0"/>
    <m/>
  </r>
  <r>
    <x v="5"/>
    <x v="215"/>
    <s v="รพ.บ้านเหลื่อม"/>
    <x v="0"/>
    <n v="18"/>
    <n v="18"/>
    <n v="0"/>
    <m/>
  </r>
  <r>
    <x v="5"/>
    <x v="216"/>
    <s v="รพ.จักราช"/>
    <x v="0"/>
    <n v="448"/>
    <n v="304"/>
    <n v="0"/>
    <m/>
  </r>
  <r>
    <x v="5"/>
    <x v="217"/>
    <s v="รพ.โชคชัย"/>
    <x v="0"/>
    <n v="367"/>
    <n v="366"/>
    <n v="0"/>
    <m/>
  </r>
  <r>
    <x v="5"/>
    <x v="218"/>
    <s v="รพ.ด่านขุนทด"/>
    <x v="0"/>
    <n v="1080"/>
    <n v="713"/>
    <n v="0"/>
    <m/>
  </r>
  <r>
    <x v="5"/>
    <x v="219"/>
    <s v="รพ.โนนไทย"/>
    <x v="0"/>
    <n v="242"/>
    <n v="241"/>
    <n v="0"/>
    <m/>
  </r>
  <r>
    <x v="5"/>
    <x v="220"/>
    <s v="รพ.โนนสูง"/>
    <x v="0"/>
    <n v="498"/>
    <n v="482"/>
    <n v="0"/>
    <m/>
  </r>
  <r>
    <x v="5"/>
    <x v="221"/>
    <s v="รพ.ขามสะแกแสง"/>
    <x v="0"/>
    <n v="218"/>
    <n v="214"/>
    <n v="0"/>
    <m/>
  </r>
  <r>
    <x v="5"/>
    <x v="222"/>
    <s v="รพ.บัวใหญ่"/>
    <x v="0"/>
    <n v="248"/>
    <n v="239"/>
    <n v="0"/>
    <m/>
  </r>
  <r>
    <x v="5"/>
    <x v="223"/>
    <s v="รพ.ประทาย"/>
    <x v="0"/>
    <n v="311"/>
    <n v="311"/>
    <n v="0"/>
    <m/>
  </r>
  <r>
    <x v="5"/>
    <x v="224"/>
    <s v="รพ.ปักธงชัย"/>
    <x v="0"/>
    <n v="1287"/>
    <n v="1090"/>
    <n v="0"/>
    <m/>
  </r>
  <r>
    <x v="5"/>
    <x v="225"/>
    <s v="รพ.พิมาย"/>
    <x v="0"/>
    <n v="1004"/>
    <n v="829"/>
    <n v="0"/>
    <m/>
  </r>
  <r>
    <x v="5"/>
    <x v="226"/>
    <s v="รพ.ห้วยแถลง"/>
    <x v="0"/>
    <n v="422"/>
    <n v="411"/>
    <n v="0"/>
    <m/>
  </r>
  <r>
    <x v="5"/>
    <x v="227"/>
    <s v="รพ.ชุมพวง"/>
    <x v="0"/>
    <n v="666"/>
    <n v="449"/>
    <n v="0"/>
    <m/>
  </r>
  <r>
    <x v="5"/>
    <x v="228"/>
    <s v="รพ.สูงเนิน"/>
    <x v="0"/>
    <n v="341"/>
    <n v="338"/>
    <n v="0"/>
    <m/>
  </r>
  <r>
    <x v="5"/>
    <x v="229"/>
    <s v="รพ.ขามทะเลสอ"/>
    <x v="0"/>
    <n v="188"/>
    <n v="183"/>
    <n v="0"/>
    <m/>
  </r>
  <r>
    <x v="5"/>
    <x v="230"/>
    <s v="รพ.สีคิ้ว"/>
    <x v="0"/>
    <n v="901"/>
    <n v="744"/>
    <n v="0"/>
    <m/>
  </r>
  <r>
    <x v="5"/>
    <x v="231"/>
    <s v="รพ.ปากช่องนานา"/>
    <x v="0"/>
    <n v="734"/>
    <n v="689"/>
    <n v="0"/>
    <m/>
  </r>
  <r>
    <x v="5"/>
    <x v="232"/>
    <s v="รพ.หนองบุญมาก"/>
    <x v="0"/>
    <n v="313"/>
    <n v="307"/>
    <n v="0"/>
    <m/>
  </r>
  <r>
    <x v="5"/>
    <x v="233"/>
    <s v="รพ.แก้งสนามนาง"/>
    <x v="0"/>
    <n v="231"/>
    <n v="230"/>
    <n v="0"/>
    <m/>
  </r>
  <r>
    <x v="5"/>
    <x v="234"/>
    <s v="รพ.โนนแดง"/>
    <x v="0"/>
    <n v="82"/>
    <n v="81"/>
    <n v="0"/>
    <m/>
  </r>
  <r>
    <x v="5"/>
    <x v="235"/>
    <s v="รพ.วังน้ำเขียว"/>
    <x v="0"/>
    <n v="321"/>
    <n v="280"/>
    <n v="0"/>
    <m/>
  </r>
  <r>
    <x v="5"/>
    <x v="236"/>
    <s v="รพ.คูเมือง"/>
    <x v="0"/>
    <n v="320"/>
    <n v="312"/>
    <n v="0"/>
    <m/>
  </r>
  <r>
    <x v="5"/>
    <x v="237"/>
    <s v="รพ.กระสัง"/>
    <x v="0"/>
    <n v="435"/>
    <n v="433"/>
    <n v="0"/>
    <m/>
  </r>
  <r>
    <x v="5"/>
    <x v="238"/>
    <s v="รพ.นางรอง"/>
    <x v="0"/>
    <n v="507"/>
    <n v="499"/>
    <n v="0"/>
    <m/>
  </r>
  <r>
    <x v="5"/>
    <x v="239"/>
    <s v="รพ.หนองกี่"/>
    <x v="0"/>
    <n v="321"/>
    <n v="312"/>
    <n v="0"/>
    <m/>
  </r>
  <r>
    <x v="5"/>
    <x v="240"/>
    <s v="รพ.ละหานทราย"/>
    <x v="0"/>
    <n v="608"/>
    <n v="587"/>
    <n v="0"/>
    <m/>
  </r>
  <r>
    <x v="5"/>
    <x v="241"/>
    <s v="รพ.ประโคนชัย"/>
    <x v="0"/>
    <n v="1029"/>
    <n v="641"/>
    <n v="0"/>
    <m/>
  </r>
  <r>
    <x v="5"/>
    <x v="241"/>
    <s v="รพ.ประโคนชัย"/>
    <x v="1"/>
    <n v="9"/>
    <n v="5"/>
    <n v="1275.75"/>
    <m/>
  </r>
  <r>
    <x v="5"/>
    <x v="242"/>
    <s v="รพ.บ้านกรวด"/>
    <x v="0"/>
    <n v="861"/>
    <n v="592"/>
    <n v="0"/>
    <m/>
  </r>
  <r>
    <x v="5"/>
    <x v="243"/>
    <s v="รพ.พุทไธสง"/>
    <x v="0"/>
    <n v="151"/>
    <n v="149"/>
    <n v="0"/>
    <m/>
  </r>
  <r>
    <x v="5"/>
    <x v="244"/>
    <s v="รพ.ลำปลายมาศ"/>
    <x v="0"/>
    <n v="553"/>
    <n v="540"/>
    <n v="0"/>
    <m/>
  </r>
  <r>
    <x v="5"/>
    <x v="245"/>
    <s v="รพ.สตึก"/>
    <x v="0"/>
    <n v="940"/>
    <n v="605"/>
    <n v="0"/>
    <m/>
  </r>
  <r>
    <x v="5"/>
    <x v="246"/>
    <s v="รพ.ปะคำ"/>
    <x v="0"/>
    <n v="332"/>
    <n v="320"/>
    <n v="0"/>
    <m/>
  </r>
  <r>
    <x v="5"/>
    <x v="247"/>
    <s v="รพ.นาโพธิ์"/>
    <x v="0"/>
    <n v="79"/>
    <n v="78"/>
    <n v="0"/>
    <m/>
  </r>
  <r>
    <x v="5"/>
    <x v="248"/>
    <s v="รพ.หนองหงส์"/>
    <x v="0"/>
    <n v="73"/>
    <n v="72"/>
    <n v="0"/>
    <m/>
  </r>
  <r>
    <x v="5"/>
    <x v="249"/>
    <s v="รพ.พลับพลาชัย"/>
    <x v="0"/>
    <n v="179"/>
    <n v="152"/>
    <n v="0"/>
    <m/>
  </r>
  <r>
    <x v="5"/>
    <x v="250"/>
    <s v="รพ.ห้วยราช"/>
    <x v="0"/>
    <n v="137"/>
    <n v="133"/>
    <n v="0"/>
    <m/>
  </r>
  <r>
    <x v="5"/>
    <x v="251"/>
    <s v="รพ.โนนสุวรรณ"/>
    <x v="0"/>
    <n v="520"/>
    <n v="365"/>
    <n v="0"/>
    <m/>
  </r>
  <r>
    <x v="5"/>
    <x v="252"/>
    <s v="รพ.ชำนิ"/>
    <x v="0"/>
    <n v="560"/>
    <n v="424"/>
    <n v="0"/>
    <m/>
  </r>
  <r>
    <x v="5"/>
    <x v="253"/>
    <s v="รพ.บ้านใหม่ไชยพจน์"/>
    <x v="0"/>
    <n v="97"/>
    <n v="96"/>
    <n v="0"/>
    <m/>
  </r>
  <r>
    <x v="5"/>
    <x v="254"/>
    <s v="รพ.โนนดินแดง"/>
    <x v="0"/>
    <n v="353"/>
    <n v="333"/>
    <n v="0"/>
    <m/>
  </r>
  <r>
    <x v="5"/>
    <x v="255"/>
    <s v="รพ.ชุมพลบุรี"/>
    <x v="0"/>
    <n v="107"/>
    <n v="107"/>
    <n v="0"/>
    <m/>
  </r>
  <r>
    <x v="5"/>
    <x v="256"/>
    <s v="รพ.ท่าตูม"/>
    <x v="0"/>
    <n v="866"/>
    <n v="850"/>
    <n v="0"/>
    <m/>
  </r>
  <r>
    <x v="5"/>
    <x v="257"/>
    <s v="รพ.จอมพระ"/>
    <x v="0"/>
    <n v="473"/>
    <n v="462"/>
    <n v="0"/>
    <m/>
  </r>
  <r>
    <x v="5"/>
    <x v="258"/>
    <s v="รพ.ปราสาท"/>
    <x v="0"/>
    <n v="704"/>
    <n v="700"/>
    <n v="0"/>
    <m/>
  </r>
  <r>
    <x v="5"/>
    <x v="259"/>
    <s v="รพ.กาบเชิง"/>
    <x v="0"/>
    <n v="259"/>
    <n v="257"/>
    <n v="0"/>
    <m/>
  </r>
  <r>
    <x v="5"/>
    <x v="260"/>
    <s v="รพ.รัตนบุรี"/>
    <x v="0"/>
    <n v="387"/>
    <n v="384"/>
    <n v="0"/>
    <m/>
  </r>
  <r>
    <x v="5"/>
    <x v="261"/>
    <s v="รพ.สนม"/>
    <x v="0"/>
    <n v="164"/>
    <n v="161"/>
    <n v="0"/>
    <m/>
  </r>
  <r>
    <x v="5"/>
    <x v="262"/>
    <s v="รพ.ศีขรภูมิ"/>
    <x v="0"/>
    <n v="920"/>
    <n v="908"/>
    <n v="0"/>
    <m/>
  </r>
  <r>
    <x v="5"/>
    <x v="263"/>
    <s v="รพ.สังขะ"/>
    <x v="0"/>
    <n v="1172"/>
    <n v="1155"/>
    <n v="0"/>
    <m/>
  </r>
  <r>
    <x v="5"/>
    <x v="263"/>
    <s v="รพ.สังขะ"/>
    <x v="1"/>
    <n v="844"/>
    <n v="838"/>
    <n v="213815.7"/>
    <m/>
  </r>
  <r>
    <x v="5"/>
    <x v="264"/>
    <s v="รพ.ลำดวน"/>
    <x v="0"/>
    <n v="316"/>
    <n v="312"/>
    <n v="0"/>
    <m/>
  </r>
  <r>
    <x v="5"/>
    <x v="265"/>
    <s v="รพ.สำโรงทาบ"/>
    <x v="0"/>
    <n v="287"/>
    <n v="279"/>
    <n v="0"/>
    <m/>
  </r>
  <r>
    <x v="5"/>
    <x v="266"/>
    <s v="รพ.บัวเชด"/>
    <x v="0"/>
    <n v="263"/>
    <n v="263"/>
    <n v="0"/>
    <m/>
  </r>
  <r>
    <x v="5"/>
    <x v="267"/>
    <s v="รพ.ยางชุมน้อย"/>
    <x v="0"/>
    <n v="159"/>
    <n v="159"/>
    <n v="0"/>
    <m/>
  </r>
  <r>
    <x v="5"/>
    <x v="268"/>
    <s v="รพ.กันทรารมย์"/>
    <x v="0"/>
    <n v="666"/>
    <n v="561"/>
    <n v="0"/>
    <m/>
  </r>
  <r>
    <x v="5"/>
    <x v="269"/>
    <s v="รพ.กันทรลักษ์"/>
    <x v="0"/>
    <n v="602"/>
    <n v="592"/>
    <n v="0"/>
    <m/>
  </r>
  <r>
    <x v="5"/>
    <x v="270"/>
    <s v="รพ.ขุขันธ์"/>
    <x v="0"/>
    <n v="1230"/>
    <n v="817"/>
    <n v="0"/>
    <m/>
  </r>
  <r>
    <x v="5"/>
    <x v="271"/>
    <s v="รพ.ไพรบึง"/>
    <x v="0"/>
    <n v="211"/>
    <n v="210"/>
    <n v="0"/>
    <m/>
  </r>
  <r>
    <x v="5"/>
    <x v="272"/>
    <s v="รพ.ปรางค์กู่"/>
    <x v="0"/>
    <n v="658"/>
    <n v="439"/>
    <n v="0"/>
    <m/>
  </r>
  <r>
    <x v="5"/>
    <x v="273"/>
    <s v="รพ.ขุนหาญ"/>
    <x v="0"/>
    <n v="527"/>
    <n v="523"/>
    <n v="0"/>
    <m/>
  </r>
  <r>
    <x v="5"/>
    <x v="274"/>
    <s v="รพ.ราษีไศล"/>
    <x v="0"/>
    <n v="273"/>
    <n v="268"/>
    <n v="0"/>
    <m/>
  </r>
  <r>
    <x v="5"/>
    <x v="274"/>
    <s v="รพ.ราษีไศล"/>
    <x v="1"/>
    <n v="1"/>
    <n v="0"/>
    <n v="0"/>
    <m/>
  </r>
  <r>
    <x v="5"/>
    <x v="275"/>
    <s v="รพ.อุทุมพรพิสัย"/>
    <x v="0"/>
    <n v="285"/>
    <n v="282"/>
    <n v="0"/>
    <m/>
  </r>
  <r>
    <x v="5"/>
    <x v="276"/>
    <s v="รพ.บึงบูรพ์"/>
    <x v="0"/>
    <n v="120"/>
    <n v="118"/>
    <n v="0"/>
    <m/>
  </r>
  <r>
    <x v="5"/>
    <x v="277"/>
    <s v="รพ.ห้วยทับทัน"/>
    <x v="0"/>
    <n v="188"/>
    <n v="188"/>
    <n v="0"/>
    <m/>
  </r>
  <r>
    <x v="5"/>
    <x v="278"/>
    <s v="รพ.โนนคูณ"/>
    <x v="0"/>
    <n v="229"/>
    <n v="223"/>
    <n v="0"/>
    <m/>
  </r>
  <r>
    <x v="5"/>
    <x v="279"/>
    <s v="รพ.ศรีรัตนะ"/>
    <x v="0"/>
    <n v="288"/>
    <n v="283"/>
    <n v="0"/>
    <m/>
  </r>
  <r>
    <x v="5"/>
    <x v="280"/>
    <s v="รพ.วังหิน"/>
    <x v="0"/>
    <n v="667"/>
    <n v="476"/>
    <n v="0"/>
    <m/>
  </r>
  <r>
    <x v="5"/>
    <x v="281"/>
    <s v="รพ.น้ำเกลี้ยง"/>
    <x v="0"/>
    <n v="375"/>
    <n v="328"/>
    <n v="0"/>
    <m/>
  </r>
  <r>
    <x v="5"/>
    <x v="282"/>
    <s v="รพ.ภูสิงห์"/>
    <x v="0"/>
    <n v="378"/>
    <n v="367"/>
    <n v="0"/>
    <m/>
  </r>
  <r>
    <x v="5"/>
    <x v="283"/>
    <s v="รพ.เมืองจันทร์"/>
    <x v="0"/>
    <n v="73"/>
    <n v="73"/>
    <n v="0"/>
    <m/>
  </r>
  <r>
    <x v="5"/>
    <x v="284"/>
    <s v="รพ.ศรีเมืองใหม่"/>
    <x v="0"/>
    <n v="555"/>
    <n v="549"/>
    <n v="0"/>
    <m/>
  </r>
  <r>
    <x v="5"/>
    <x v="284"/>
    <s v="รพ.ศรีเมืองใหม่"/>
    <x v="1"/>
    <n v="1"/>
    <n v="1"/>
    <n v="255.15"/>
    <m/>
  </r>
  <r>
    <x v="5"/>
    <x v="285"/>
    <s v="รพ.โขงเจียม"/>
    <x v="0"/>
    <n v="374"/>
    <n v="371"/>
    <n v="0"/>
    <m/>
  </r>
  <r>
    <x v="5"/>
    <x v="286"/>
    <s v="รพ.เขื่องใน"/>
    <x v="0"/>
    <n v="1058"/>
    <n v="773"/>
    <n v="0"/>
    <m/>
  </r>
  <r>
    <x v="5"/>
    <x v="287"/>
    <s v="รพ.เขมราฐ"/>
    <x v="0"/>
    <n v="226"/>
    <n v="223"/>
    <n v="0"/>
    <m/>
  </r>
  <r>
    <x v="5"/>
    <x v="288"/>
    <s v="รพ.นาจะหลวย"/>
    <x v="0"/>
    <n v="48"/>
    <n v="38"/>
    <n v="0"/>
    <m/>
  </r>
  <r>
    <x v="5"/>
    <x v="289"/>
    <s v="รพ.น้ำยืน"/>
    <x v="0"/>
    <n v="309"/>
    <n v="305"/>
    <n v="0"/>
    <m/>
  </r>
  <r>
    <x v="5"/>
    <x v="290"/>
    <s v="รพ.บุณฑริก"/>
    <x v="0"/>
    <n v="837"/>
    <n v="824"/>
    <n v="0"/>
    <m/>
  </r>
  <r>
    <x v="5"/>
    <x v="291"/>
    <s v="รพ.ตระการพืชผล"/>
    <x v="0"/>
    <n v="508"/>
    <n v="445"/>
    <n v="0"/>
    <m/>
  </r>
  <r>
    <x v="5"/>
    <x v="292"/>
    <s v="รพ.กุดข้าวปุ้น"/>
    <x v="0"/>
    <n v="194"/>
    <n v="194"/>
    <n v="0"/>
    <m/>
  </r>
  <r>
    <x v="5"/>
    <x v="293"/>
    <s v="รพ.ม่วงสามสิบ"/>
    <x v="0"/>
    <n v="878"/>
    <n v="607"/>
    <n v="0"/>
    <m/>
  </r>
  <r>
    <x v="5"/>
    <x v="294"/>
    <s v="รพ.วารินชำราบ"/>
    <x v="0"/>
    <n v="606"/>
    <n v="601"/>
    <n v="0"/>
    <m/>
  </r>
  <r>
    <x v="5"/>
    <x v="295"/>
    <s v="รพ.พิบูลมังสาหาร"/>
    <x v="0"/>
    <n v="626"/>
    <n v="613"/>
    <n v="0"/>
    <m/>
  </r>
  <r>
    <x v="5"/>
    <x v="296"/>
    <s v="รพ.ตาลสุม"/>
    <x v="0"/>
    <n v="77"/>
    <n v="77"/>
    <n v="0"/>
    <m/>
  </r>
  <r>
    <x v="5"/>
    <x v="297"/>
    <s v="รพ.โพธิ์ไทร"/>
    <x v="0"/>
    <n v="195"/>
    <n v="195"/>
    <n v="0"/>
    <m/>
  </r>
  <r>
    <x v="5"/>
    <x v="298"/>
    <s v="รพ.สำโรง"/>
    <x v="0"/>
    <n v="459"/>
    <n v="371"/>
    <n v="0"/>
    <m/>
  </r>
  <r>
    <x v="5"/>
    <x v="299"/>
    <s v="รพ.ดอนมดแดง"/>
    <x v="0"/>
    <n v="253"/>
    <n v="179"/>
    <n v="0"/>
    <m/>
  </r>
  <r>
    <x v="5"/>
    <x v="300"/>
    <s v="รพ.สิรินธร"/>
    <x v="0"/>
    <n v="318"/>
    <n v="311"/>
    <n v="0"/>
    <m/>
  </r>
  <r>
    <x v="5"/>
    <x v="301"/>
    <s v="รพ.ทุ่งศรีอุดม"/>
    <x v="0"/>
    <n v="418"/>
    <n v="308"/>
    <n v="0"/>
    <m/>
  </r>
  <r>
    <x v="5"/>
    <x v="302"/>
    <s v="รพ.ทรายมูล"/>
    <x v="0"/>
    <n v="113"/>
    <n v="113"/>
    <n v="0"/>
    <m/>
  </r>
  <r>
    <x v="5"/>
    <x v="302"/>
    <s v="รพ.ทรายมูล"/>
    <x v="1"/>
    <n v="1"/>
    <n v="1"/>
    <n v="255.15"/>
    <m/>
  </r>
  <r>
    <x v="5"/>
    <x v="304"/>
    <s v="รพ.คำเขื่อนแก้ว"/>
    <x v="0"/>
    <n v="522"/>
    <n v="375"/>
    <n v="0"/>
    <m/>
  </r>
  <r>
    <x v="5"/>
    <x v="305"/>
    <s v="รพ.ป่าติ้ว"/>
    <x v="0"/>
    <n v="16"/>
    <n v="10"/>
    <n v="0"/>
    <m/>
  </r>
  <r>
    <x v="5"/>
    <x v="305"/>
    <s v="รพ.ป่าติ้ว"/>
    <x v="1"/>
    <n v="8"/>
    <n v="5"/>
    <n v="1275.75"/>
    <m/>
  </r>
  <r>
    <x v="5"/>
    <x v="306"/>
    <s v="รพ.มหาชนะชัย"/>
    <x v="0"/>
    <n v="200"/>
    <n v="199"/>
    <n v="0"/>
    <m/>
  </r>
  <r>
    <x v="5"/>
    <x v="307"/>
    <s v="รพ.ค้อวัง"/>
    <x v="0"/>
    <n v="65"/>
    <n v="65"/>
    <n v="0"/>
    <m/>
  </r>
  <r>
    <x v="5"/>
    <x v="307"/>
    <s v="รพ.ค้อวัง"/>
    <x v="1"/>
    <n v="1"/>
    <n v="1"/>
    <n v="255.15"/>
    <m/>
  </r>
  <r>
    <x v="5"/>
    <x v="308"/>
    <s v="รพ.ไทยเจริญ"/>
    <x v="0"/>
    <n v="89"/>
    <n v="88"/>
    <n v="0"/>
    <m/>
  </r>
  <r>
    <x v="5"/>
    <x v="309"/>
    <s v="รพ.บ้านเขว้า"/>
    <x v="0"/>
    <n v="197"/>
    <n v="185"/>
    <n v="0"/>
    <m/>
  </r>
  <r>
    <x v="5"/>
    <x v="310"/>
    <s v="รพ.คอนสวรรค์"/>
    <x v="0"/>
    <n v="218"/>
    <n v="213"/>
    <n v="0"/>
    <m/>
  </r>
  <r>
    <x v="5"/>
    <x v="311"/>
    <s v="รพ.เกษตรสมบูรณ์"/>
    <x v="0"/>
    <n v="140"/>
    <n v="139"/>
    <n v="0"/>
    <m/>
  </r>
  <r>
    <x v="5"/>
    <x v="312"/>
    <s v="รพ.หนองบัวแดง"/>
    <x v="0"/>
    <n v="432"/>
    <n v="427"/>
    <n v="0"/>
    <m/>
  </r>
  <r>
    <x v="5"/>
    <x v="313"/>
    <s v="รพ.จัตุรัส"/>
    <x v="0"/>
    <n v="313"/>
    <n v="307"/>
    <n v="0"/>
    <m/>
  </r>
  <r>
    <x v="5"/>
    <x v="314"/>
    <s v="รพ.บำเหน็จณรงค์"/>
    <x v="0"/>
    <n v="444"/>
    <n v="437"/>
    <n v="0"/>
    <m/>
  </r>
  <r>
    <x v="5"/>
    <x v="315"/>
    <s v="รพ.หนองบัวระเหว"/>
    <x v="0"/>
    <n v="198"/>
    <n v="193"/>
    <n v="0"/>
    <m/>
  </r>
  <r>
    <x v="5"/>
    <x v="316"/>
    <s v="รพ.เทพสถิต"/>
    <x v="0"/>
    <n v="225"/>
    <n v="224"/>
    <n v="0"/>
    <m/>
  </r>
  <r>
    <x v="5"/>
    <x v="317"/>
    <s v="รพ.ภูเขียวเฉลิมพระเกียรติ"/>
    <x v="0"/>
    <n v="651"/>
    <n v="440"/>
    <n v="0"/>
    <m/>
  </r>
  <r>
    <x v="5"/>
    <x v="318"/>
    <s v="รพ.บ้านแท่น"/>
    <x v="0"/>
    <n v="471"/>
    <n v="314"/>
    <n v="0"/>
    <m/>
  </r>
  <r>
    <x v="5"/>
    <x v="319"/>
    <s v="รพ.แก้งคร้อ"/>
    <x v="0"/>
    <n v="429"/>
    <n v="421"/>
    <n v="0"/>
    <m/>
  </r>
  <r>
    <x v="5"/>
    <x v="320"/>
    <s v="รพ.คอนสาร"/>
    <x v="0"/>
    <n v="263"/>
    <n v="262"/>
    <n v="0"/>
    <m/>
  </r>
  <r>
    <x v="5"/>
    <x v="321"/>
    <s v="รพ.ภักดีชุมพล"/>
    <x v="0"/>
    <n v="290"/>
    <n v="258"/>
    <n v="0"/>
    <m/>
  </r>
  <r>
    <x v="5"/>
    <x v="322"/>
    <s v="รพ.เนินสง่า"/>
    <x v="0"/>
    <n v="73"/>
    <n v="73"/>
    <n v="0"/>
    <m/>
  </r>
  <r>
    <x v="5"/>
    <x v="323"/>
    <s v="รพ.ชานุมาน"/>
    <x v="0"/>
    <n v="182"/>
    <n v="178"/>
    <n v="0"/>
    <m/>
  </r>
  <r>
    <x v="5"/>
    <x v="324"/>
    <s v="รพ.ปทุมราชวงศา"/>
    <x v="0"/>
    <n v="174"/>
    <n v="173"/>
    <n v="0"/>
    <m/>
  </r>
  <r>
    <x v="5"/>
    <x v="324"/>
    <s v="รพ.ปทุมราชวงศา"/>
    <x v="1"/>
    <n v="8"/>
    <n v="8"/>
    <n v="2041.2"/>
    <m/>
  </r>
  <r>
    <x v="5"/>
    <x v="325"/>
    <s v="รพ.พนา"/>
    <x v="0"/>
    <n v="109"/>
    <n v="107"/>
    <n v="0"/>
    <m/>
  </r>
  <r>
    <x v="5"/>
    <x v="326"/>
    <s v="รพ.เสนางคนิคม"/>
    <x v="0"/>
    <n v="69"/>
    <n v="69"/>
    <n v="0"/>
    <m/>
  </r>
  <r>
    <x v="5"/>
    <x v="327"/>
    <s v="รพ.หัวตะพาน"/>
    <x v="0"/>
    <n v="218"/>
    <n v="204"/>
    <n v="0"/>
    <m/>
  </r>
  <r>
    <x v="5"/>
    <x v="328"/>
    <s v="รพ.ลืออำนาจ"/>
    <x v="0"/>
    <n v="270"/>
    <n v="268"/>
    <n v="0"/>
    <m/>
  </r>
  <r>
    <x v="5"/>
    <x v="329"/>
    <s v="รพ.นากลาง"/>
    <x v="0"/>
    <n v="392"/>
    <n v="341"/>
    <n v="0"/>
    <m/>
  </r>
  <r>
    <x v="5"/>
    <x v="331"/>
    <s v="รพ.ศรีบุญเรือง"/>
    <x v="0"/>
    <n v="328"/>
    <n v="325"/>
    <n v="0"/>
    <m/>
  </r>
  <r>
    <x v="5"/>
    <x v="332"/>
    <s v="รพ.สุวรรณคูหา"/>
    <x v="0"/>
    <n v="202"/>
    <n v="202"/>
    <n v="0"/>
    <m/>
  </r>
  <r>
    <x v="5"/>
    <x v="333"/>
    <s v="รพ.บ้านฝาง"/>
    <x v="0"/>
    <n v="353"/>
    <n v="304"/>
    <n v="0"/>
    <m/>
  </r>
  <r>
    <x v="5"/>
    <x v="334"/>
    <s v="รพ.พระยืน"/>
    <x v="0"/>
    <n v="222"/>
    <n v="220"/>
    <n v="0"/>
    <m/>
  </r>
  <r>
    <x v="5"/>
    <x v="335"/>
    <s v="รพ.หนองเรือ"/>
    <x v="0"/>
    <n v="284"/>
    <n v="283"/>
    <n v="0"/>
    <m/>
  </r>
  <r>
    <x v="5"/>
    <x v="335"/>
    <s v="รพ.หนองเรือ"/>
    <x v="1"/>
    <n v="1"/>
    <n v="1"/>
    <n v="255.15"/>
    <m/>
  </r>
  <r>
    <x v="5"/>
    <x v="336"/>
    <s v="รพ.ชุมแพ"/>
    <x v="0"/>
    <n v="614"/>
    <n v="597"/>
    <n v="0"/>
    <m/>
  </r>
  <r>
    <x v="5"/>
    <x v="337"/>
    <s v="รพ.สีชมพู"/>
    <x v="0"/>
    <n v="413"/>
    <n v="402"/>
    <n v="0"/>
    <m/>
  </r>
  <r>
    <x v="5"/>
    <x v="338"/>
    <s v="รพ.น้ำพอง"/>
    <x v="0"/>
    <n v="373"/>
    <n v="359"/>
    <n v="0"/>
    <m/>
  </r>
  <r>
    <x v="5"/>
    <x v="339"/>
    <s v="รพ.อุบลรัตน์"/>
    <x v="0"/>
    <n v="138"/>
    <n v="138"/>
    <n v="0"/>
    <m/>
  </r>
  <r>
    <x v="5"/>
    <x v="340"/>
    <s v="รพ.บ้านไผ่"/>
    <x v="0"/>
    <n v="450"/>
    <n v="438"/>
    <n v="0"/>
    <m/>
  </r>
  <r>
    <x v="5"/>
    <x v="341"/>
    <s v="รพ.เปือยน้อย"/>
    <x v="0"/>
    <n v="87"/>
    <n v="87"/>
    <n v="0"/>
    <m/>
  </r>
  <r>
    <x v="5"/>
    <x v="342"/>
    <s v="รพ.พล"/>
    <x v="0"/>
    <n v="348"/>
    <n v="348"/>
    <n v="0"/>
    <m/>
  </r>
  <r>
    <x v="5"/>
    <x v="343"/>
    <s v="รพ.แวงใหญ่"/>
    <x v="0"/>
    <n v="125"/>
    <n v="125"/>
    <n v="0"/>
    <m/>
  </r>
  <r>
    <x v="5"/>
    <x v="344"/>
    <s v="รพ.แวงน้อย"/>
    <x v="0"/>
    <n v="170"/>
    <n v="168"/>
    <n v="0"/>
    <m/>
  </r>
  <r>
    <x v="5"/>
    <x v="345"/>
    <s v="รพ.หนองสองห้อง"/>
    <x v="0"/>
    <n v="5"/>
    <n v="5"/>
    <n v="0"/>
    <m/>
  </r>
  <r>
    <x v="5"/>
    <x v="346"/>
    <s v="รพ.ภูเวียง"/>
    <x v="0"/>
    <n v="278"/>
    <n v="278"/>
    <n v="0"/>
    <m/>
  </r>
  <r>
    <x v="5"/>
    <x v="347"/>
    <s v="รพ.มัญจาคีรี"/>
    <x v="0"/>
    <n v="167"/>
    <n v="162"/>
    <n v="0"/>
    <m/>
  </r>
  <r>
    <x v="5"/>
    <x v="348"/>
    <s v="รพ.ชนบท"/>
    <x v="0"/>
    <n v="1"/>
    <n v="1"/>
    <n v="0"/>
    <m/>
  </r>
  <r>
    <x v="5"/>
    <x v="349"/>
    <s v="รพ.เขาสวนกวาง"/>
    <x v="0"/>
    <n v="7"/>
    <n v="7"/>
    <n v="0"/>
    <m/>
  </r>
  <r>
    <x v="5"/>
    <x v="350"/>
    <s v="รพ.ภูผาม่าน"/>
    <x v="0"/>
    <n v="4"/>
    <n v="4"/>
    <n v="0"/>
    <m/>
  </r>
  <r>
    <x v="5"/>
    <x v="351"/>
    <s v="รพ.กุดจับ"/>
    <x v="0"/>
    <n v="636"/>
    <n v="472"/>
    <n v="0"/>
    <m/>
  </r>
  <r>
    <x v="5"/>
    <x v="352"/>
    <s v="รพ.หนองวัวซอ"/>
    <x v="0"/>
    <n v="485"/>
    <n v="316"/>
    <n v="0"/>
    <m/>
  </r>
  <r>
    <x v="5"/>
    <x v="353"/>
    <s v="รพ.กุมภวาปี"/>
    <x v="0"/>
    <n v="466"/>
    <n v="456"/>
    <n v="0"/>
    <m/>
  </r>
  <r>
    <x v="5"/>
    <x v="354"/>
    <s v="รพ.ห้วยเกิ้ง"/>
    <x v="0"/>
    <n v="25"/>
    <n v="25"/>
    <n v="0"/>
    <m/>
  </r>
  <r>
    <x v="5"/>
    <x v="355"/>
    <s v="รพ.โนนสะอาด"/>
    <x v="0"/>
    <n v="226"/>
    <n v="224"/>
    <n v="0"/>
    <m/>
  </r>
  <r>
    <x v="5"/>
    <x v="356"/>
    <s v="รพ.หนองหาน"/>
    <x v="0"/>
    <n v="492"/>
    <n v="476"/>
    <n v="0"/>
    <m/>
  </r>
  <r>
    <x v="5"/>
    <x v="357"/>
    <s v="รพ.ทุ่งฝน"/>
    <x v="0"/>
    <n v="2"/>
    <n v="2"/>
    <n v="0"/>
    <m/>
  </r>
  <r>
    <x v="5"/>
    <x v="358"/>
    <s v="รพ.ไชยวาน"/>
    <x v="0"/>
    <n v="119"/>
    <n v="116"/>
    <n v="0"/>
    <m/>
  </r>
  <r>
    <x v="5"/>
    <x v="359"/>
    <s v="รพ.ศรีธาตุ"/>
    <x v="0"/>
    <n v="180"/>
    <n v="178"/>
    <n v="0"/>
    <m/>
  </r>
  <r>
    <x v="5"/>
    <x v="360"/>
    <s v="รพ.วังสามหมอ"/>
    <x v="0"/>
    <n v="102"/>
    <n v="102"/>
    <n v="0"/>
    <m/>
  </r>
  <r>
    <x v="5"/>
    <x v="361"/>
    <s v="รพ.บ้านผือ"/>
    <x v="0"/>
    <n v="482"/>
    <n v="470"/>
    <n v="0"/>
    <m/>
  </r>
  <r>
    <x v="5"/>
    <x v="363"/>
    <s v="รพ.เพ็ญ"/>
    <x v="0"/>
    <n v="564"/>
    <n v="550"/>
    <n v="0"/>
    <m/>
  </r>
  <r>
    <x v="5"/>
    <x v="364"/>
    <s v="รพ.สร้างคอม"/>
    <x v="0"/>
    <n v="133"/>
    <n v="131"/>
    <n v="0"/>
    <m/>
  </r>
  <r>
    <x v="5"/>
    <x v="365"/>
    <s v="รพ.หนองแสง"/>
    <x v="0"/>
    <n v="82"/>
    <n v="82"/>
    <n v="0"/>
    <m/>
  </r>
  <r>
    <x v="5"/>
    <x v="366"/>
    <s v="รพ.นายูง"/>
    <x v="0"/>
    <n v="135"/>
    <n v="134"/>
    <n v="0"/>
    <m/>
  </r>
  <r>
    <x v="5"/>
    <x v="367"/>
    <s v="รพ.พิบูลย์รักษ์"/>
    <x v="0"/>
    <n v="90"/>
    <n v="90"/>
    <n v="0"/>
    <m/>
  </r>
  <r>
    <x v="5"/>
    <x v="368"/>
    <s v="รพ.นาด้วง"/>
    <x v="0"/>
    <n v="521"/>
    <n v="381"/>
    <n v="0"/>
    <m/>
  </r>
  <r>
    <x v="5"/>
    <x v="369"/>
    <s v="รพ.เชียงคาน"/>
    <x v="0"/>
    <n v="587"/>
    <n v="514"/>
    <n v="0"/>
    <m/>
  </r>
  <r>
    <x v="5"/>
    <x v="370"/>
    <s v="รพ.ปากชม"/>
    <x v="0"/>
    <n v="220"/>
    <n v="218"/>
    <n v="0"/>
    <m/>
  </r>
  <r>
    <x v="5"/>
    <x v="372"/>
    <s v="รพ.ภูเรือ"/>
    <x v="0"/>
    <n v="106"/>
    <n v="104"/>
    <n v="0"/>
    <m/>
  </r>
  <r>
    <x v="5"/>
    <x v="374"/>
    <s v="รพ.วังสะพุง"/>
    <x v="0"/>
    <n v="452"/>
    <n v="443"/>
    <n v="0"/>
    <m/>
  </r>
  <r>
    <x v="5"/>
    <x v="375"/>
    <s v="รพ.ภูกระดึง"/>
    <x v="0"/>
    <n v="225"/>
    <n v="135"/>
    <n v="0"/>
    <m/>
  </r>
  <r>
    <x v="5"/>
    <x v="377"/>
    <s v="รพ.ผาขาว"/>
    <x v="0"/>
    <n v="230"/>
    <n v="219"/>
    <n v="0"/>
    <m/>
  </r>
  <r>
    <x v="5"/>
    <x v="378"/>
    <s v="รพ.บึงกาฬ"/>
    <x v="0"/>
    <n v="366"/>
    <n v="357"/>
    <n v="0"/>
    <m/>
  </r>
  <r>
    <x v="5"/>
    <x v="379"/>
    <s v="รพ.พรเจริญ"/>
    <x v="0"/>
    <n v="224"/>
    <n v="223"/>
    <n v="0"/>
    <m/>
  </r>
  <r>
    <x v="5"/>
    <x v="380"/>
    <s v="รพ.โพนพิสัย"/>
    <x v="0"/>
    <n v="4"/>
    <n v="4"/>
    <n v="0"/>
    <m/>
  </r>
  <r>
    <x v="5"/>
    <x v="381"/>
    <s v="รพ.โซ่พิสัย"/>
    <x v="0"/>
    <n v="268"/>
    <n v="265"/>
    <n v="0"/>
    <m/>
  </r>
  <r>
    <x v="5"/>
    <x v="382"/>
    <s v="รพ.ศรีเชียงใหม่"/>
    <x v="0"/>
    <n v="76"/>
    <n v="59"/>
    <n v="0"/>
    <m/>
  </r>
  <r>
    <x v="5"/>
    <x v="383"/>
    <s v="รพ.สังคม"/>
    <x v="0"/>
    <n v="71"/>
    <n v="70"/>
    <n v="0"/>
    <m/>
  </r>
  <r>
    <x v="5"/>
    <x v="384"/>
    <s v="รพ.เซกา"/>
    <x v="0"/>
    <n v="105"/>
    <n v="104"/>
    <n v="0"/>
    <m/>
  </r>
  <r>
    <x v="5"/>
    <x v="385"/>
    <s v="รพ.ปากคาด"/>
    <x v="0"/>
    <n v="168"/>
    <n v="167"/>
    <n v="0"/>
    <m/>
  </r>
  <r>
    <x v="5"/>
    <x v="386"/>
    <s v="รพ.บึงโขงหลง"/>
    <x v="0"/>
    <n v="96"/>
    <n v="95"/>
    <n v="0"/>
    <m/>
  </r>
  <r>
    <x v="5"/>
    <x v="387"/>
    <s v="รพ.ศรีวิไล"/>
    <x v="0"/>
    <n v="152"/>
    <n v="150"/>
    <n v="0"/>
    <m/>
  </r>
  <r>
    <x v="5"/>
    <x v="388"/>
    <s v="รพ.บุ่งคล้า"/>
    <x v="0"/>
    <n v="40"/>
    <n v="40"/>
    <n v="0"/>
    <m/>
  </r>
  <r>
    <x v="5"/>
    <x v="389"/>
    <s v="รพ.แกดำ"/>
    <x v="0"/>
    <n v="59"/>
    <n v="59"/>
    <n v="0"/>
    <m/>
  </r>
  <r>
    <x v="5"/>
    <x v="390"/>
    <s v="รพ.โกสุมพิสัย"/>
    <x v="0"/>
    <n v="463"/>
    <n v="462"/>
    <n v="0"/>
    <m/>
  </r>
  <r>
    <x v="5"/>
    <x v="391"/>
    <s v="รพ.กันทรวิชัย"/>
    <x v="0"/>
    <n v="442"/>
    <n v="349"/>
    <n v="0"/>
    <m/>
  </r>
  <r>
    <x v="5"/>
    <x v="392"/>
    <s v="รพ.เชียงยืน"/>
    <x v="0"/>
    <n v="483"/>
    <n v="405"/>
    <n v="0"/>
    <m/>
  </r>
  <r>
    <x v="5"/>
    <x v="393"/>
    <s v="รพ.บรบือ"/>
    <x v="0"/>
    <n v="139"/>
    <n v="136"/>
    <n v="0"/>
    <m/>
  </r>
  <r>
    <x v="5"/>
    <x v="394"/>
    <s v="รพ.นาเชือก"/>
    <x v="0"/>
    <n v="271"/>
    <n v="248"/>
    <n v="0"/>
    <m/>
  </r>
  <r>
    <x v="5"/>
    <x v="395"/>
    <s v="รพ.พยัคฆภูมิพิสัย"/>
    <x v="0"/>
    <n v="508"/>
    <n v="496"/>
    <n v="0"/>
    <m/>
  </r>
  <r>
    <x v="5"/>
    <x v="396"/>
    <s v="รพ.วาปีปทุม"/>
    <x v="0"/>
    <n v="623"/>
    <n v="612"/>
    <n v="0"/>
    <m/>
  </r>
  <r>
    <x v="5"/>
    <x v="397"/>
    <s v="รพ.นาดูน"/>
    <x v="0"/>
    <n v="237"/>
    <n v="195"/>
    <n v="0"/>
    <m/>
  </r>
  <r>
    <x v="5"/>
    <x v="398"/>
    <s v="รพ.ยางสีสุราช"/>
    <x v="0"/>
    <n v="71"/>
    <n v="71"/>
    <n v="0"/>
    <m/>
  </r>
  <r>
    <x v="5"/>
    <x v="399"/>
    <s v="รพ.เกษตรวิสัย"/>
    <x v="0"/>
    <n v="354"/>
    <n v="288"/>
    <n v="0"/>
    <m/>
  </r>
  <r>
    <x v="5"/>
    <x v="400"/>
    <s v="รพ.ปทุมรัตต์"/>
    <x v="0"/>
    <n v="300"/>
    <n v="297"/>
    <n v="0"/>
    <m/>
  </r>
  <r>
    <x v="5"/>
    <x v="401"/>
    <s v="รพ.จตุรพักตรพิมาน"/>
    <x v="0"/>
    <n v="294"/>
    <n v="286"/>
    <n v="0"/>
    <m/>
  </r>
  <r>
    <x v="5"/>
    <x v="402"/>
    <s v="รพ.ธวัชบุรี"/>
    <x v="0"/>
    <n v="188"/>
    <n v="188"/>
    <n v="0"/>
    <m/>
  </r>
  <r>
    <x v="5"/>
    <x v="403"/>
    <s v="รพ.พนมไพร"/>
    <x v="0"/>
    <n v="186"/>
    <n v="186"/>
    <n v="0"/>
    <m/>
  </r>
  <r>
    <x v="5"/>
    <x v="404"/>
    <s v="รพ.โพนทอง"/>
    <x v="0"/>
    <n v="343"/>
    <n v="341"/>
    <n v="0"/>
    <m/>
  </r>
  <r>
    <x v="5"/>
    <x v="405"/>
    <s v="รพ.โพธิ์ชัย"/>
    <x v="0"/>
    <n v="242"/>
    <n v="240"/>
    <n v="0"/>
    <m/>
  </r>
  <r>
    <x v="5"/>
    <x v="406"/>
    <s v="รพ.หนองพอก"/>
    <x v="0"/>
    <n v="326"/>
    <n v="319"/>
    <n v="0"/>
    <m/>
  </r>
  <r>
    <x v="5"/>
    <x v="407"/>
    <s v="รพ.เสลภูมิ"/>
    <x v="0"/>
    <n v="415"/>
    <n v="397"/>
    <n v="0"/>
    <m/>
  </r>
  <r>
    <x v="5"/>
    <x v="408"/>
    <s v="รพ.สุวรรณภูมิ"/>
    <x v="0"/>
    <n v="478"/>
    <n v="477"/>
    <n v="0"/>
    <m/>
  </r>
  <r>
    <x v="5"/>
    <x v="410"/>
    <s v="รพ.โพนทราย"/>
    <x v="0"/>
    <n v="106"/>
    <n v="106"/>
    <n v="0"/>
    <m/>
  </r>
  <r>
    <x v="5"/>
    <x v="411"/>
    <s v="รพ.อาจสามารถ"/>
    <x v="0"/>
    <n v="123"/>
    <n v="122"/>
    <n v="0"/>
    <m/>
  </r>
  <r>
    <x v="5"/>
    <x v="412"/>
    <s v="รพ.เมยวดี"/>
    <x v="0"/>
    <n v="114"/>
    <n v="114"/>
    <n v="0"/>
    <m/>
  </r>
  <r>
    <x v="5"/>
    <x v="413"/>
    <s v="รพ.ศรีสมเด็จ"/>
    <x v="0"/>
    <n v="152"/>
    <n v="146"/>
    <n v="0"/>
    <m/>
  </r>
  <r>
    <x v="5"/>
    <x v="414"/>
    <s v="รพ.จังหาร"/>
    <x v="0"/>
    <n v="215"/>
    <n v="215"/>
    <n v="0"/>
    <m/>
  </r>
  <r>
    <x v="5"/>
    <x v="415"/>
    <s v="รพ.นามน"/>
    <x v="0"/>
    <n v="169"/>
    <n v="168"/>
    <n v="0"/>
    <m/>
  </r>
  <r>
    <x v="5"/>
    <x v="416"/>
    <s v="รพ.กมลาไสย"/>
    <x v="0"/>
    <n v="278"/>
    <n v="273"/>
    <n v="0"/>
    <m/>
  </r>
  <r>
    <x v="5"/>
    <x v="417"/>
    <s v="รพ.ร่องคำ"/>
    <x v="0"/>
    <n v="299"/>
    <n v="267"/>
    <n v="0"/>
    <m/>
  </r>
  <r>
    <x v="5"/>
    <x v="418"/>
    <s v="รพ.เขาวง"/>
    <x v="0"/>
    <n v="211"/>
    <n v="211"/>
    <n v="0"/>
    <m/>
  </r>
  <r>
    <x v="5"/>
    <x v="419"/>
    <s v="รพ.ยางตลาด"/>
    <x v="0"/>
    <n v="733"/>
    <n v="619"/>
    <n v="0"/>
    <m/>
  </r>
  <r>
    <x v="5"/>
    <x v="420"/>
    <s v="รพ.ห้วยเม็ก"/>
    <x v="0"/>
    <n v="153"/>
    <n v="151"/>
    <n v="0"/>
    <m/>
  </r>
  <r>
    <x v="5"/>
    <x v="421"/>
    <s v="รพ.สหัสขันธ์"/>
    <x v="0"/>
    <n v="117"/>
    <n v="117"/>
    <n v="0"/>
    <m/>
  </r>
  <r>
    <x v="5"/>
    <x v="422"/>
    <s v="รพ.คำม่วง"/>
    <x v="0"/>
    <n v="101"/>
    <n v="101"/>
    <n v="0"/>
    <m/>
  </r>
  <r>
    <x v="5"/>
    <x v="423"/>
    <s v="รพ.ท่าคันโท"/>
    <x v="0"/>
    <n v="165"/>
    <n v="164"/>
    <n v="0"/>
    <m/>
  </r>
  <r>
    <x v="5"/>
    <x v="424"/>
    <s v="รพ.หนองกุงศรี"/>
    <x v="0"/>
    <n v="291"/>
    <n v="284"/>
    <n v="0"/>
    <m/>
  </r>
  <r>
    <x v="5"/>
    <x v="425"/>
    <s v="รพ.สมเด็จ"/>
    <x v="0"/>
    <n v="237"/>
    <n v="235"/>
    <n v="0"/>
    <m/>
  </r>
  <r>
    <x v="5"/>
    <x v="426"/>
    <s v="รพ.ห้วยผึ้ง"/>
    <x v="0"/>
    <n v="24"/>
    <n v="24"/>
    <n v="0"/>
    <m/>
  </r>
  <r>
    <x v="5"/>
    <x v="427"/>
    <s v="รพ.กุสุมาลย์"/>
    <x v="0"/>
    <n v="140"/>
    <n v="127"/>
    <n v="0"/>
    <m/>
  </r>
  <r>
    <x v="5"/>
    <x v="427"/>
    <s v="รพ.กุสุมาลย์"/>
    <x v="1"/>
    <n v="6"/>
    <n v="6"/>
    <n v="1530.9"/>
    <m/>
  </r>
  <r>
    <x v="5"/>
    <x v="428"/>
    <s v="รพ.กุดบาก"/>
    <x v="0"/>
    <n v="170"/>
    <n v="170"/>
    <n v="0"/>
    <m/>
  </r>
  <r>
    <x v="5"/>
    <x v="429"/>
    <s v="รพ.พระอาจารย์ฝั้นอาจาโร"/>
    <x v="0"/>
    <n v="286"/>
    <n v="283"/>
    <n v="0"/>
    <m/>
  </r>
  <r>
    <x v="5"/>
    <x v="430"/>
    <s v="รพ.พังโคน"/>
    <x v="0"/>
    <n v="243"/>
    <n v="243"/>
    <n v="0"/>
    <m/>
  </r>
  <r>
    <x v="5"/>
    <x v="431"/>
    <s v="รพ.วาริชภูมิ"/>
    <x v="0"/>
    <n v="74"/>
    <n v="74"/>
    <n v="0"/>
    <m/>
  </r>
  <r>
    <x v="5"/>
    <x v="432"/>
    <s v="รพ.นิคมน้ำอูน"/>
    <x v="0"/>
    <n v="20"/>
    <n v="20"/>
    <n v="0"/>
    <m/>
  </r>
  <r>
    <x v="5"/>
    <x v="433"/>
    <s v="รพ.วานรนิวาส"/>
    <x v="0"/>
    <n v="1157"/>
    <n v="799"/>
    <n v="0"/>
    <m/>
  </r>
  <r>
    <x v="5"/>
    <x v="434"/>
    <s v="รพ.คำตากล้า"/>
    <x v="0"/>
    <n v="8"/>
    <n v="8"/>
    <n v="0"/>
    <m/>
  </r>
  <r>
    <x v="5"/>
    <x v="435"/>
    <s v="รพ.บ้านม่วง"/>
    <x v="0"/>
    <n v="144"/>
    <n v="142"/>
    <n v="0"/>
    <m/>
  </r>
  <r>
    <x v="5"/>
    <x v="436"/>
    <s v="รพ.อากาศอำนวย"/>
    <x v="0"/>
    <n v="533"/>
    <n v="359"/>
    <n v="0"/>
    <m/>
  </r>
  <r>
    <x v="5"/>
    <x v="437"/>
    <s v="รพ.ส่องดาว"/>
    <x v="0"/>
    <n v="294"/>
    <n v="227"/>
    <n v="0"/>
    <m/>
  </r>
  <r>
    <x v="5"/>
    <x v="438"/>
    <s v="รพ.เต่างอย"/>
    <x v="0"/>
    <n v="130"/>
    <n v="114"/>
    <n v="0"/>
    <m/>
  </r>
  <r>
    <x v="5"/>
    <x v="439"/>
    <s v="รพ.โคกศรีสุพรรณ"/>
    <x v="0"/>
    <n v="211"/>
    <n v="211"/>
    <n v="0"/>
    <m/>
  </r>
  <r>
    <x v="5"/>
    <x v="440"/>
    <s v="รพ.เจริญศิลป์"/>
    <x v="0"/>
    <n v="191"/>
    <n v="186"/>
    <n v="0"/>
    <m/>
  </r>
  <r>
    <x v="5"/>
    <x v="441"/>
    <s v="รพ.โพนนาแก้ว"/>
    <x v="0"/>
    <n v="167"/>
    <n v="166"/>
    <n v="0"/>
    <m/>
  </r>
  <r>
    <x v="5"/>
    <x v="442"/>
    <s v="รพ.ปลาปาก"/>
    <x v="0"/>
    <n v="163"/>
    <n v="159"/>
    <n v="0"/>
    <m/>
  </r>
  <r>
    <x v="5"/>
    <x v="443"/>
    <s v="รพ.ท่าอุเทน"/>
    <x v="0"/>
    <n v="166"/>
    <n v="165"/>
    <n v="0"/>
    <m/>
  </r>
  <r>
    <x v="5"/>
    <x v="444"/>
    <s v="รพ.บ้านแพง"/>
    <x v="0"/>
    <n v="7"/>
    <n v="6"/>
    <n v="0"/>
    <m/>
  </r>
  <r>
    <x v="5"/>
    <x v="446"/>
    <s v="รพ.เรณูนคร"/>
    <x v="0"/>
    <n v="87"/>
    <n v="83"/>
    <n v="0"/>
    <m/>
  </r>
  <r>
    <x v="5"/>
    <x v="447"/>
    <s v="รพ.นาแก"/>
    <x v="0"/>
    <n v="701"/>
    <n v="523"/>
    <n v="0"/>
    <m/>
  </r>
  <r>
    <x v="5"/>
    <x v="448"/>
    <s v="รพ.ศรีสงคราม"/>
    <x v="0"/>
    <n v="423"/>
    <n v="421"/>
    <n v="0"/>
    <m/>
  </r>
  <r>
    <x v="5"/>
    <x v="449"/>
    <s v="รพ.นาหว้า"/>
    <x v="0"/>
    <n v="208"/>
    <n v="205"/>
    <n v="0"/>
    <m/>
  </r>
  <r>
    <x v="5"/>
    <x v="450"/>
    <s v="รพ.โพนสวรรค์"/>
    <x v="0"/>
    <n v="212"/>
    <n v="211"/>
    <n v="0"/>
    <m/>
  </r>
  <r>
    <x v="5"/>
    <x v="451"/>
    <s v="รพ.นิคมคำสร้อย"/>
    <x v="0"/>
    <n v="186"/>
    <n v="186"/>
    <n v="0"/>
    <m/>
  </r>
  <r>
    <x v="5"/>
    <x v="452"/>
    <s v="รพ.ดอนตาล"/>
    <x v="0"/>
    <n v="1"/>
    <n v="1"/>
    <n v="0"/>
    <m/>
  </r>
  <r>
    <x v="5"/>
    <x v="453"/>
    <s v="รพ.ดงหลวง"/>
    <x v="0"/>
    <n v="169"/>
    <n v="167"/>
    <n v="0"/>
    <m/>
  </r>
  <r>
    <x v="5"/>
    <x v="454"/>
    <s v="รพ.คำชะอี"/>
    <x v="0"/>
    <n v="300"/>
    <n v="300"/>
    <n v="0"/>
    <m/>
  </r>
  <r>
    <x v="5"/>
    <x v="454"/>
    <s v="รพ.คำชะอี"/>
    <x v="1"/>
    <n v="4"/>
    <n v="4"/>
    <n v="1020.6"/>
    <m/>
  </r>
  <r>
    <x v="5"/>
    <x v="455"/>
    <s v="รพ.หว้านใหญ่"/>
    <x v="0"/>
    <n v="2"/>
    <n v="2"/>
    <n v="0"/>
    <m/>
  </r>
  <r>
    <x v="5"/>
    <x v="456"/>
    <s v="รพ.หนองสูง"/>
    <x v="0"/>
    <n v="52"/>
    <n v="52"/>
    <n v="0"/>
    <m/>
  </r>
  <r>
    <x v="5"/>
    <x v="457"/>
    <s v="รพ.จอมทอง"/>
    <x v="0"/>
    <n v="142"/>
    <n v="142"/>
    <n v="0"/>
    <m/>
  </r>
  <r>
    <x v="5"/>
    <x v="458"/>
    <s v="รพ.เทพรัตนเวชชานุกูล เฉลิมพระเกียรติ ๖๐ พรรษา"/>
    <x v="0"/>
    <n v="214"/>
    <n v="180"/>
    <n v="0"/>
    <m/>
  </r>
  <r>
    <x v="5"/>
    <x v="459"/>
    <s v="รพ.เชียงดาว"/>
    <x v="0"/>
    <n v="208"/>
    <n v="175"/>
    <n v="0"/>
    <m/>
  </r>
  <r>
    <x v="5"/>
    <x v="460"/>
    <s v="รพ.ดอยสะเก็ด"/>
    <x v="0"/>
    <n v="298"/>
    <n v="230"/>
    <n v="0"/>
    <m/>
  </r>
  <r>
    <x v="5"/>
    <x v="461"/>
    <s v="รพ.แม่แตง"/>
    <x v="0"/>
    <n v="2"/>
    <n v="2"/>
    <n v="0"/>
    <m/>
  </r>
  <r>
    <x v="5"/>
    <x v="463"/>
    <s v="รพ.ฝาง"/>
    <x v="0"/>
    <n v="9"/>
    <n v="9"/>
    <n v="0"/>
    <m/>
  </r>
  <r>
    <x v="5"/>
    <x v="464"/>
    <s v="รพ.แม่อาย"/>
    <x v="0"/>
    <n v="150"/>
    <n v="146"/>
    <n v="0"/>
    <m/>
  </r>
  <r>
    <x v="5"/>
    <x v="465"/>
    <s v="รพ.พร้าว"/>
    <x v="0"/>
    <n v="258"/>
    <n v="202"/>
    <n v="0"/>
    <m/>
  </r>
  <r>
    <x v="5"/>
    <x v="466"/>
    <s v="รพ.สันป่าตอง"/>
    <x v="0"/>
    <n v="245"/>
    <n v="239"/>
    <n v="0"/>
    <m/>
  </r>
  <r>
    <x v="5"/>
    <x v="468"/>
    <s v="รพ.สันทราย"/>
    <x v="0"/>
    <n v="221"/>
    <n v="216"/>
    <n v="0"/>
    <m/>
  </r>
  <r>
    <x v="5"/>
    <x v="469"/>
    <s v="รพ.หางดง"/>
    <x v="0"/>
    <n v="186"/>
    <n v="186"/>
    <n v="0"/>
    <m/>
  </r>
  <r>
    <x v="5"/>
    <x v="469"/>
    <s v="รพ.หางดง"/>
    <x v="1"/>
    <n v="27"/>
    <n v="25"/>
    <n v="6378.75"/>
    <m/>
  </r>
  <r>
    <x v="5"/>
    <x v="470"/>
    <s v="รพ.ฮอด"/>
    <x v="0"/>
    <n v="127"/>
    <n v="127"/>
    <n v="0"/>
    <m/>
  </r>
  <r>
    <x v="5"/>
    <x v="471"/>
    <s v="รพ.ดอยเต่า"/>
    <x v="0"/>
    <n v="193"/>
    <n v="140"/>
    <n v="0"/>
    <m/>
  </r>
  <r>
    <x v="5"/>
    <x v="472"/>
    <s v="รพ.อมก๋อย"/>
    <x v="0"/>
    <n v="174"/>
    <n v="162"/>
    <n v="0"/>
    <m/>
  </r>
  <r>
    <x v="5"/>
    <x v="473"/>
    <s v="รพ.สารภี"/>
    <x v="0"/>
    <n v="134"/>
    <n v="133"/>
    <n v="0"/>
    <m/>
  </r>
  <r>
    <x v="5"/>
    <x v="474"/>
    <s v="รพ.เวียงแหง"/>
    <x v="0"/>
    <n v="45"/>
    <n v="44"/>
    <n v="0"/>
    <m/>
  </r>
  <r>
    <x v="5"/>
    <x v="475"/>
    <s v="รพ.ไชยปราการ"/>
    <x v="0"/>
    <n v="101"/>
    <n v="100"/>
    <n v="0"/>
    <m/>
  </r>
  <r>
    <x v="5"/>
    <x v="476"/>
    <s v="รพ.แม่วาง"/>
    <x v="0"/>
    <n v="115"/>
    <n v="115"/>
    <n v="0"/>
    <m/>
  </r>
  <r>
    <x v="5"/>
    <x v="477"/>
    <s v="รพ.แม่ออน"/>
    <x v="0"/>
    <n v="62"/>
    <n v="62"/>
    <n v="0"/>
    <m/>
  </r>
  <r>
    <x v="5"/>
    <x v="478"/>
    <s v="รพ.แม่ทา"/>
    <x v="0"/>
    <n v="212"/>
    <n v="142"/>
    <n v="0"/>
    <m/>
  </r>
  <r>
    <x v="5"/>
    <x v="479"/>
    <s v="รพ.บ้านโฮ่ง"/>
    <x v="0"/>
    <n v="216"/>
    <n v="151"/>
    <n v="0"/>
    <m/>
  </r>
  <r>
    <x v="5"/>
    <x v="480"/>
    <s v="รพ.ลี้"/>
    <x v="0"/>
    <n v="384"/>
    <n v="321"/>
    <n v="0"/>
    <m/>
  </r>
  <r>
    <x v="5"/>
    <x v="481"/>
    <s v="รพ.ทุ่งหัวช้าง"/>
    <x v="0"/>
    <n v="46"/>
    <n v="46"/>
    <n v="0"/>
    <m/>
  </r>
  <r>
    <x v="5"/>
    <x v="482"/>
    <s v="รพ.ป่าซาง"/>
    <x v="0"/>
    <n v="128"/>
    <n v="128"/>
    <n v="0"/>
    <m/>
  </r>
  <r>
    <x v="5"/>
    <x v="483"/>
    <s v="รพ.บ้านธิ"/>
    <x v="0"/>
    <n v="90"/>
    <n v="90"/>
    <n v="0"/>
    <m/>
  </r>
  <r>
    <x v="5"/>
    <x v="484"/>
    <s v="รพ.แม่เมาะ"/>
    <x v="0"/>
    <n v="259"/>
    <n v="214"/>
    <n v="0"/>
    <m/>
  </r>
  <r>
    <x v="5"/>
    <x v="485"/>
    <s v="รพ.เกาะคา"/>
    <x v="0"/>
    <n v="181"/>
    <n v="178"/>
    <n v="0"/>
    <m/>
  </r>
  <r>
    <x v="5"/>
    <x v="486"/>
    <s v="รพ.เสริมงาม"/>
    <x v="0"/>
    <n v="45"/>
    <n v="43"/>
    <n v="0"/>
    <m/>
  </r>
  <r>
    <x v="5"/>
    <x v="487"/>
    <s v="รพ.งาว"/>
    <x v="0"/>
    <n v="121"/>
    <n v="116"/>
    <n v="0"/>
    <m/>
  </r>
  <r>
    <x v="5"/>
    <x v="489"/>
    <s v="รพ.เถิน"/>
    <x v="0"/>
    <n v="244"/>
    <n v="244"/>
    <n v="0"/>
    <m/>
  </r>
  <r>
    <x v="5"/>
    <x v="490"/>
    <s v="รพ.แม่พริก"/>
    <x v="0"/>
    <n v="35"/>
    <n v="35"/>
    <n v="0"/>
    <m/>
  </r>
  <r>
    <x v="5"/>
    <x v="491"/>
    <s v="รพ.แม่ทะ"/>
    <x v="0"/>
    <n v="136"/>
    <n v="136"/>
    <n v="0"/>
    <m/>
  </r>
  <r>
    <x v="5"/>
    <x v="492"/>
    <s v="รพ.สบปราบ"/>
    <x v="0"/>
    <n v="41"/>
    <n v="41"/>
    <n v="0"/>
    <m/>
  </r>
  <r>
    <x v="5"/>
    <x v="493"/>
    <s v="รพ.ห้างฉัตร"/>
    <x v="0"/>
    <n v="141"/>
    <n v="141"/>
    <n v="0"/>
    <m/>
  </r>
  <r>
    <x v="5"/>
    <x v="494"/>
    <s v="รพ.เมืองปาน"/>
    <x v="0"/>
    <n v="1"/>
    <n v="1"/>
    <n v="0"/>
    <m/>
  </r>
  <r>
    <x v="5"/>
    <x v="495"/>
    <s v="รพ.ตรอน"/>
    <x v="0"/>
    <n v="147"/>
    <n v="144"/>
    <n v="0"/>
    <m/>
  </r>
  <r>
    <x v="5"/>
    <x v="496"/>
    <s v="รพ.ท่าปลา"/>
    <x v="0"/>
    <n v="159"/>
    <n v="158"/>
    <n v="0"/>
    <m/>
  </r>
  <r>
    <x v="5"/>
    <x v="497"/>
    <s v="รพ.น้ำปาด"/>
    <x v="0"/>
    <n v="393"/>
    <n v="392"/>
    <n v="0"/>
    <m/>
  </r>
  <r>
    <x v="5"/>
    <x v="498"/>
    <s v="รพ.ฟากท่า"/>
    <x v="0"/>
    <n v="38"/>
    <n v="38"/>
    <n v="0"/>
    <m/>
  </r>
  <r>
    <x v="5"/>
    <x v="499"/>
    <s v="รพ.บ้านโคก"/>
    <x v="0"/>
    <n v="2"/>
    <n v="2"/>
    <n v="0"/>
    <m/>
  </r>
  <r>
    <x v="5"/>
    <x v="500"/>
    <s v="รพ.พิชัย"/>
    <x v="0"/>
    <n v="225"/>
    <n v="223"/>
    <n v="0"/>
    <m/>
  </r>
  <r>
    <x v="5"/>
    <x v="501"/>
    <s v="รพ.ลับแล"/>
    <x v="0"/>
    <n v="127"/>
    <n v="122"/>
    <n v="0"/>
    <m/>
  </r>
  <r>
    <x v="5"/>
    <x v="501"/>
    <s v="รพ.ลับแล"/>
    <x v="1"/>
    <n v="1"/>
    <n v="1"/>
    <n v="255.15"/>
    <m/>
  </r>
  <r>
    <x v="5"/>
    <x v="502"/>
    <s v="รพ.ทองแสนขัน"/>
    <x v="0"/>
    <n v="154"/>
    <n v="154"/>
    <n v="0"/>
    <m/>
  </r>
  <r>
    <x v="5"/>
    <x v="503"/>
    <s v="รพ.ร้องกวาง"/>
    <x v="0"/>
    <n v="179"/>
    <n v="176"/>
    <n v="0"/>
    <m/>
  </r>
  <r>
    <x v="5"/>
    <x v="504"/>
    <s v="รพ.ลอง"/>
    <x v="0"/>
    <n v="173"/>
    <n v="168"/>
    <n v="0"/>
    <m/>
  </r>
  <r>
    <x v="5"/>
    <x v="505"/>
    <s v="รพ.สูงเม่น"/>
    <x v="0"/>
    <n v="94"/>
    <n v="94"/>
    <n v="0"/>
    <m/>
  </r>
  <r>
    <x v="5"/>
    <x v="506"/>
    <s v="รพ.สอง"/>
    <x v="0"/>
    <n v="94"/>
    <n v="93"/>
    <n v="0"/>
    <m/>
  </r>
  <r>
    <x v="5"/>
    <x v="507"/>
    <s v="รพ.วังชิ้น"/>
    <x v="0"/>
    <n v="170"/>
    <n v="170"/>
    <n v="0"/>
    <m/>
  </r>
  <r>
    <x v="5"/>
    <x v="508"/>
    <s v="รพ.หนองม่วงไข่"/>
    <x v="0"/>
    <n v="122"/>
    <n v="103"/>
    <n v="0"/>
    <m/>
  </r>
  <r>
    <x v="5"/>
    <x v="509"/>
    <s v="รพ.แม่จริม"/>
    <x v="0"/>
    <n v="22"/>
    <n v="22"/>
    <n v="0"/>
    <m/>
  </r>
  <r>
    <x v="5"/>
    <x v="510"/>
    <s v="รพ.บ้านหลวง"/>
    <x v="0"/>
    <n v="18"/>
    <n v="18"/>
    <n v="0"/>
    <m/>
  </r>
  <r>
    <x v="5"/>
    <x v="511"/>
    <s v="รพ.นาน้อย"/>
    <x v="0"/>
    <n v="46"/>
    <n v="46"/>
    <n v="0"/>
    <m/>
  </r>
  <r>
    <x v="5"/>
    <x v="512"/>
    <s v="รพ.ท่าวังผา"/>
    <x v="0"/>
    <n v="42"/>
    <n v="42"/>
    <n v="0"/>
    <m/>
  </r>
  <r>
    <x v="5"/>
    <x v="513"/>
    <s v="รพ.เวียงสา"/>
    <x v="0"/>
    <n v="132"/>
    <n v="132"/>
    <n v="0"/>
    <m/>
  </r>
  <r>
    <x v="5"/>
    <x v="514"/>
    <s v="รพ.ทุ่งช้าง"/>
    <x v="0"/>
    <n v="22"/>
    <n v="22"/>
    <n v="0"/>
    <m/>
  </r>
  <r>
    <x v="5"/>
    <x v="515"/>
    <s v="รพ.เชียงกลาง"/>
    <x v="0"/>
    <n v="47"/>
    <n v="47"/>
    <n v="0"/>
    <m/>
  </r>
  <r>
    <x v="5"/>
    <x v="516"/>
    <s v="รพ.นาหมื่น"/>
    <x v="0"/>
    <n v="61"/>
    <n v="61"/>
    <n v="0"/>
    <m/>
  </r>
  <r>
    <x v="5"/>
    <x v="517"/>
    <s v="รพ.สันติสุข"/>
    <x v="0"/>
    <n v="19"/>
    <n v="19"/>
    <n v="0"/>
    <m/>
  </r>
  <r>
    <x v="5"/>
    <x v="518"/>
    <s v="รพ.บ่อเกลือ"/>
    <x v="0"/>
    <n v="50"/>
    <n v="50"/>
    <n v="0"/>
    <m/>
  </r>
  <r>
    <x v="5"/>
    <x v="519"/>
    <s v="รพ.สองแคว"/>
    <x v="0"/>
    <n v="44"/>
    <n v="44"/>
    <n v="0"/>
    <m/>
  </r>
  <r>
    <x v="5"/>
    <x v="520"/>
    <s v="รพ.จุน"/>
    <x v="0"/>
    <n v="203"/>
    <n v="202"/>
    <n v="0"/>
    <m/>
  </r>
  <r>
    <x v="5"/>
    <x v="521"/>
    <s v="รพ.เชียงม่วน"/>
    <x v="0"/>
    <n v="88"/>
    <n v="88"/>
    <n v="0"/>
    <m/>
  </r>
  <r>
    <x v="5"/>
    <x v="522"/>
    <s v="รพ.ดอกคำใต้"/>
    <x v="0"/>
    <n v="287"/>
    <n v="204"/>
    <n v="0"/>
    <m/>
  </r>
  <r>
    <x v="5"/>
    <x v="523"/>
    <s v="รพ.ปง"/>
    <x v="0"/>
    <n v="172"/>
    <n v="170"/>
    <n v="0"/>
    <m/>
  </r>
  <r>
    <x v="5"/>
    <x v="524"/>
    <s v="รพ.แม่ใจ"/>
    <x v="0"/>
    <n v="6"/>
    <n v="6"/>
    <n v="0"/>
    <m/>
  </r>
  <r>
    <x v="5"/>
    <x v="525"/>
    <s v="รพ.เทิง"/>
    <x v="0"/>
    <n v="348"/>
    <n v="245"/>
    <n v="0"/>
    <m/>
  </r>
  <r>
    <x v="5"/>
    <x v="526"/>
    <s v="รพ.พาน"/>
    <x v="0"/>
    <n v="1103"/>
    <n v="774"/>
    <n v="0"/>
    <m/>
  </r>
  <r>
    <x v="5"/>
    <x v="527"/>
    <s v="รพ.ป่าแดด"/>
    <x v="0"/>
    <n v="90"/>
    <n v="88"/>
    <n v="0"/>
    <m/>
  </r>
  <r>
    <x v="5"/>
    <x v="528"/>
    <s v="รพ.แม่จัน"/>
    <x v="0"/>
    <n v="132"/>
    <n v="132"/>
    <n v="0"/>
    <m/>
  </r>
  <r>
    <x v="5"/>
    <x v="529"/>
    <s v="รพ.เชียงแสน"/>
    <x v="0"/>
    <n v="269"/>
    <n v="186"/>
    <n v="0"/>
    <m/>
  </r>
  <r>
    <x v="5"/>
    <x v="530"/>
    <s v="รพ.แม่สาย"/>
    <x v="0"/>
    <n v="165"/>
    <n v="161"/>
    <n v="0"/>
    <m/>
  </r>
  <r>
    <x v="5"/>
    <x v="531"/>
    <s v="รพ.แม่สรวย"/>
    <x v="0"/>
    <n v="499"/>
    <n v="300"/>
    <n v="0"/>
    <m/>
  </r>
  <r>
    <x v="5"/>
    <x v="532"/>
    <s v="รพ.เวียงป่าเป้า"/>
    <x v="0"/>
    <n v="190"/>
    <n v="178"/>
    <n v="0"/>
    <m/>
  </r>
  <r>
    <x v="5"/>
    <x v="533"/>
    <s v="รพ.พญาเม็งราย"/>
    <x v="0"/>
    <n v="95"/>
    <n v="94"/>
    <n v="0"/>
    <m/>
  </r>
  <r>
    <x v="5"/>
    <x v="534"/>
    <s v="รพ.ขุนตาล"/>
    <x v="0"/>
    <n v="102"/>
    <n v="87"/>
    <n v="0"/>
    <m/>
  </r>
  <r>
    <x v="5"/>
    <x v="535"/>
    <s v="รพ.แม่ฟ้าหลวง"/>
    <x v="0"/>
    <n v="110"/>
    <n v="110"/>
    <n v="0"/>
    <m/>
  </r>
  <r>
    <x v="5"/>
    <x v="536"/>
    <s v="รพ.แม่ลาว"/>
    <x v="0"/>
    <n v="62"/>
    <n v="62"/>
    <n v="0"/>
    <m/>
  </r>
  <r>
    <x v="5"/>
    <x v="537"/>
    <s v="รพ.เวียงเชียงรุ้ง"/>
    <x v="0"/>
    <n v="118"/>
    <n v="118"/>
    <n v="0"/>
    <m/>
  </r>
  <r>
    <x v="5"/>
    <x v="538"/>
    <s v="รพ.ขุนยวม"/>
    <x v="0"/>
    <n v="90"/>
    <n v="90"/>
    <n v="0"/>
    <m/>
  </r>
  <r>
    <x v="5"/>
    <x v="539"/>
    <s v="รพ.ปาย"/>
    <x v="0"/>
    <n v="59"/>
    <n v="59"/>
    <n v="0"/>
    <m/>
  </r>
  <r>
    <x v="5"/>
    <x v="540"/>
    <s v="รพ.แม่สะเรียง"/>
    <x v="0"/>
    <n v="156"/>
    <n v="156"/>
    <n v="0"/>
    <m/>
  </r>
  <r>
    <x v="5"/>
    <x v="541"/>
    <s v="รพ.แม่ลาน้อย"/>
    <x v="0"/>
    <n v="67"/>
    <n v="66"/>
    <n v="0"/>
    <m/>
  </r>
  <r>
    <x v="5"/>
    <x v="542"/>
    <s v="รพ.สบเมย"/>
    <x v="0"/>
    <n v="54"/>
    <n v="53"/>
    <n v="0"/>
    <m/>
  </r>
  <r>
    <x v="5"/>
    <x v="543"/>
    <s v="รพ.ปางมะผ้า"/>
    <x v="0"/>
    <n v="34"/>
    <n v="34"/>
    <n v="0"/>
    <m/>
  </r>
  <r>
    <x v="5"/>
    <x v="544"/>
    <s v="รพ.โกรกพระ"/>
    <x v="0"/>
    <n v="216"/>
    <n v="212"/>
    <n v="0"/>
    <m/>
  </r>
  <r>
    <x v="5"/>
    <x v="545"/>
    <s v="รพ.ชุมแสง"/>
    <x v="0"/>
    <n v="20"/>
    <n v="17"/>
    <n v="0"/>
    <m/>
  </r>
  <r>
    <x v="5"/>
    <x v="546"/>
    <s v="รพ.หนองบัว"/>
    <x v="0"/>
    <n v="809"/>
    <n v="584"/>
    <n v="0"/>
    <m/>
  </r>
  <r>
    <x v="5"/>
    <x v="547"/>
    <s v="รพ.บรรพตพิสัย"/>
    <x v="0"/>
    <n v="353"/>
    <n v="342"/>
    <n v="0"/>
    <m/>
  </r>
  <r>
    <x v="5"/>
    <x v="548"/>
    <s v="รพ.เก้าเลี้ยว"/>
    <x v="0"/>
    <n v="233"/>
    <n v="233"/>
    <n v="0"/>
    <m/>
  </r>
  <r>
    <x v="5"/>
    <x v="549"/>
    <s v="รพ.ตาคลี"/>
    <x v="0"/>
    <n v="441"/>
    <n v="319"/>
    <n v="0"/>
    <m/>
  </r>
  <r>
    <x v="5"/>
    <x v="550"/>
    <s v="รพ.ท่าตะโก"/>
    <x v="0"/>
    <n v="202"/>
    <n v="202"/>
    <n v="0"/>
    <m/>
  </r>
  <r>
    <x v="5"/>
    <x v="551"/>
    <s v="รพ.ไพศาลี"/>
    <x v="0"/>
    <n v="240"/>
    <n v="235"/>
    <n v="0"/>
    <m/>
  </r>
  <r>
    <x v="5"/>
    <x v="552"/>
    <s v="รพ.พยุหะคีรี"/>
    <x v="0"/>
    <n v="482"/>
    <n v="470"/>
    <n v="0"/>
    <m/>
  </r>
  <r>
    <x v="5"/>
    <x v="553"/>
    <s v="รพ.ลาดยาว"/>
    <x v="0"/>
    <n v="343"/>
    <n v="339"/>
    <n v="0"/>
    <m/>
  </r>
  <r>
    <x v="5"/>
    <x v="554"/>
    <s v="รพ.ตากฟ้า"/>
    <x v="0"/>
    <n v="56"/>
    <n v="56"/>
    <n v="0"/>
    <m/>
  </r>
  <r>
    <x v="5"/>
    <x v="555"/>
    <s v="รพ.แม่วงก์"/>
    <x v="0"/>
    <n v="236"/>
    <n v="232"/>
    <n v="0"/>
    <m/>
  </r>
  <r>
    <x v="5"/>
    <x v="556"/>
    <s v="รพ.ทัพทัน"/>
    <x v="0"/>
    <n v="144"/>
    <n v="144"/>
    <n v="0"/>
    <m/>
  </r>
  <r>
    <x v="5"/>
    <x v="557"/>
    <s v="รพ.สว่างอารมณ์"/>
    <x v="0"/>
    <n v="95"/>
    <n v="95"/>
    <n v="0"/>
    <m/>
  </r>
  <r>
    <x v="5"/>
    <x v="558"/>
    <s v="รพ.หนองฉาง"/>
    <x v="0"/>
    <n v="188"/>
    <n v="184"/>
    <n v="0"/>
    <m/>
  </r>
  <r>
    <x v="5"/>
    <x v="559"/>
    <s v="รพ.หนองขาหย่าง"/>
    <x v="0"/>
    <n v="65"/>
    <n v="65"/>
    <n v="0"/>
    <m/>
  </r>
  <r>
    <x v="5"/>
    <x v="560"/>
    <s v="รพ.บ้านไร่"/>
    <x v="0"/>
    <n v="291"/>
    <n v="291"/>
    <n v="0"/>
    <m/>
  </r>
  <r>
    <x v="5"/>
    <x v="561"/>
    <s v="รพ.ลานสัก"/>
    <x v="0"/>
    <n v="122"/>
    <n v="122"/>
    <n v="0"/>
    <m/>
  </r>
  <r>
    <x v="5"/>
    <x v="562"/>
    <s v="รพ.ห้วยคต"/>
    <x v="0"/>
    <n v="95"/>
    <n v="92"/>
    <n v="0"/>
    <m/>
  </r>
  <r>
    <x v="5"/>
    <x v="563"/>
    <s v="รพ.ทุ่งโพธิ์ทะเล"/>
    <x v="0"/>
    <n v="82"/>
    <n v="82"/>
    <n v="0"/>
    <m/>
  </r>
  <r>
    <x v="5"/>
    <x v="564"/>
    <s v="รพ.ไทรงาม"/>
    <x v="0"/>
    <n v="121"/>
    <n v="120"/>
    <n v="0"/>
    <m/>
  </r>
  <r>
    <x v="5"/>
    <x v="565"/>
    <s v="รพ.คลองลาน"/>
    <x v="0"/>
    <n v="297"/>
    <n v="295"/>
    <n v="0"/>
    <m/>
  </r>
  <r>
    <x v="5"/>
    <x v="566"/>
    <s v="รพ.ขาณุวรลักษบุรี"/>
    <x v="0"/>
    <n v="389"/>
    <n v="382"/>
    <n v="0"/>
    <m/>
  </r>
  <r>
    <x v="5"/>
    <x v="567"/>
    <s v="รพ.คลองขลุง"/>
    <x v="0"/>
    <n v="347"/>
    <n v="337"/>
    <n v="0"/>
    <m/>
  </r>
  <r>
    <x v="5"/>
    <x v="568"/>
    <s v="รพ.พรานกระต่าย"/>
    <x v="0"/>
    <n v="210"/>
    <n v="209"/>
    <n v="0"/>
    <m/>
  </r>
  <r>
    <x v="5"/>
    <x v="569"/>
    <s v="รพ.ลานกระบือ"/>
    <x v="0"/>
    <n v="301"/>
    <n v="251"/>
    <n v="0"/>
    <m/>
  </r>
  <r>
    <x v="5"/>
    <x v="570"/>
    <s v="รพ.ทรายทองวัฒนา"/>
    <x v="0"/>
    <n v="442"/>
    <n v="422"/>
    <n v="0"/>
    <m/>
  </r>
  <r>
    <x v="5"/>
    <x v="571"/>
    <s v="รพ.ปางศิลาทอง"/>
    <x v="0"/>
    <n v="148"/>
    <n v="148"/>
    <n v="0"/>
    <m/>
  </r>
  <r>
    <x v="5"/>
    <x v="572"/>
    <s v="รพ.บ้านตาก"/>
    <x v="0"/>
    <n v="233"/>
    <n v="231"/>
    <n v="0"/>
    <m/>
  </r>
  <r>
    <x v="5"/>
    <x v="573"/>
    <s v="รพ.สามเงา"/>
    <x v="0"/>
    <n v="110"/>
    <n v="108"/>
    <n v="0"/>
    <m/>
  </r>
  <r>
    <x v="5"/>
    <x v="574"/>
    <s v="รพ.แม่ระมาด"/>
    <x v="0"/>
    <n v="73"/>
    <n v="71"/>
    <n v="0"/>
    <m/>
  </r>
  <r>
    <x v="5"/>
    <x v="575"/>
    <s v="รพ.ท่าสองยาง"/>
    <x v="0"/>
    <n v="157"/>
    <n v="153"/>
    <n v="0"/>
    <m/>
  </r>
  <r>
    <x v="5"/>
    <x v="576"/>
    <s v="รพ.พบพระ"/>
    <x v="0"/>
    <n v="198.1"/>
    <n v="197.1"/>
    <n v="0"/>
    <m/>
  </r>
  <r>
    <x v="5"/>
    <x v="577"/>
    <s v="รพ.อุ้มผาง"/>
    <x v="0"/>
    <n v="82"/>
    <n v="81"/>
    <n v="0"/>
    <m/>
  </r>
  <r>
    <x v="5"/>
    <x v="578"/>
    <s v="รพ.บ้านด่านลานหอย"/>
    <x v="0"/>
    <n v="159"/>
    <n v="159"/>
    <n v="0"/>
    <m/>
  </r>
  <r>
    <x v="5"/>
    <x v="579"/>
    <s v="รพ.คีรีมาศ"/>
    <x v="0"/>
    <n v="27"/>
    <n v="24"/>
    <n v="0"/>
    <m/>
  </r>
  <r>
    <x v="5"/>
    <x v="580"/>
    <s v="รพ.กงไกรลาศ"/>
    <x v="0"/>
    <n v="291"/>
    <n v="288"/>
    <n v="0"/>
    <m/>
  </r>
  <r>
    <x v="5"/>
    <x v="581"/>
    <s v="รพ.ศรีสัชนาลัย"/>
    <x v="0"/>
    <n v="556"/>
    <n v="447"/>
    <n v="0"/>
    <m/>
  </r>
  <r>
    <x v="5"/>
    <x v="582"/>
    <s v="รพ.สวรรคโลก"/>
    <x v="0"/>
    <n v="494"/>
    <n v="310"/>
    <n v="0"/>
    <m/>
  </r>
  <r>
    <x v="5"/>
    <x v="583"/>
    <s v="รพ.ศรีนคร"/>
    <x v="0"/>
    <n v="72"/>
    <n v="67"/>
    <n v="0"/>
    <m/>
  </r>
  <r>
    <x v="5"/>
    <x v="584"/>
    <s v="รพ.ทุ่งเสลี่ยม"/>
    <x v="0"/>
    <n v="173"/>
    <n v="166"/>
    <n v="0"/>
    <m/>
  </r>
  <r>
    <x v="5"/>
    <x v="585"/>
    <s v="รพ.ชาติตระการ"/>
    <x v="0"/>
    <n v="199"/>
    <n v="197"/>
    <n v="0"/>
    <m/>
  </r>
  <r>
    <x v="5"/>
    <x v="586"/>
    <s v="รพ.บางระกำ"/>
    <x v="0"/>
    <n v="726"/>
    <n v="545"/>
    <n v="0"/>
    <m/>
  </r>
  <r>
    <x v="5"/>
    <x v="587"/>
    <s v="รพ.บางกระทุ่ม"/>
    <x v="0"/>
    <n v="519"/>
    <n v="381"/>
    <n v="0"/>
    <m/>
  </r>
  <r>
    <x v="5"/>
    <x v="588"/>
    <s v="รพ.พรหมพิราม"/>
    <x v="0"/>
    <n v="1078"/>
    <n v="772"/>
    <n v="0"/>
    <m/>
  </r>
  <r>
    <x v="5"/>
    <x v="589"/>
    <s v="รพ.วัดโบสถ์"/>
    <x v="0"/>
    <n v="156"/>
    <n v="155"/>
    <n v="0"/>
    <m/>
  </r>
  <r>
    <x v="5"/>
    <x v="590"/>
    <s v="รพ.วังทอง"/>
    <x v="0"/>
    <n v="452"/>
    <n v="451"/>
    <n v="0"/>
    <m/>
  </r>
  <r>
    <x v="5"/>
    <x v="591"/>
    <s v="รพ.เนินมะปราง"/>
    <x v="0"/>
    <n v="212"/>
    <n v="211"/>
    <n v="0"/>
    <m/>
  </r>
  <r>
    <x v="5"/>
    <x v="592"/>
    <s v="รพ.วังทรายพูน"/>
    <x v="0"/>
    <n v="73"/>
    <n v="71"/>
    <n v="0"/>
    <m/>
  </r>
  <r>
    <x v="5"/>
    <x v="593"/>
    <s v="รพ.โพธิ์ประทับช้าง"/>
    <x v="0"/>
    <n v="239"/>
    <n v="238"/>
    <n v="0"/>
    <m/>
  </r>
  <r>
    <x v="5"/>
    <x v="594"/>
    <s v="รพ.บางมูลนาก"/>
    <x v="0"/>
    <n v="144"/>
    <n v="142"/>
    <n v="0"/>
    <m/>
  </r>
  <r>
    <x v="5"/>
    <x v="595"/>
    <s v="รพ.โพทะเล"/>
    <x v="0"/>
    <n v="274"/>
    <n v="267"/>
    <n v="0"/>
    <m/>
  </r>
  <r>
    <x v="5"/>
    <x v="596"/>
    <s v="รพ.สามง่าม"/>
    <x v="0"/>
    <n v="244"/>
    <n v="239"/>
    <n v="0"/>
    <m/>
  </r>
  <r>
    <x v="5"/>
    <x v="597"/>
    <s v="รพ.ทับคล้อ"/>
    <x v="0"/>
    <n v="158"/>
    <n v="156"/>
    <n v="0"/>
    <m/>
  </r>
  <r>
    <x v="5"/>
    <x v="598"/>
    <s v="รพ.ชนแดน"/>
    <x v="0"/>
    <n v="188"/>
    <n v="186"/>
    <n v="0"/>
    <m/>
  </r>
  <r>
    <x v="5"/>
    <x v="599"/>
    <s v="รพ.หล่มสัก"/>
    <x v="0"/>
    <n v="993"/>
    <n v="685"/>
    <n v="0"/>
    <m/>
  </r>
  <r>
    <x v="5"/>
    <x v="600"/>
    <s v="รพ.วิเชียรบุรี"/>
    <x v="0"/>
    <n v="1428"/>
    <n v="701"/>
    <n v="0"/>
    <m/>
  </r>
  <r>
    <x v="5"/>
    <x v="601"/>
    <s v="รพ.ศรีเทพ"/>
    <x v="0"/>
    <n v="357"/>
    <n v="350"/>
    <n v="0"/>
    <m/>
  </r>
  <r>
    <x v="5"/>
    <x v="602"/>
    <s v="รพ.หนองไผ่"/>
    <x v="0"/>
    <n v="514"/>
    <n v="351"/>
    <n v="0"/>
    <m/>
  </r>
  <r>
    <x v="5"/>
    <x v="603"/>
    <s v="รพ.บึงสามพัน"/>
    <x v="0"/>
    <n v="741"/>
    <n v="459"/>
    <n v="0"/>
    <m/>
  </r>
  <r>
    <x v="5"/>
    <x v="604"/>
    <s v="รพ.น้ำหนาว"/>
    <x v="0"/>
    <n v="108"/>
    <n v="108"/>
    <n v="0"/>
    <m/>
  </r>
  <r>
    <x v="5"/>
    <x v="605"/>
    <s v="รพ.วังโป่ง"/>
    <x v="0"/>
    <n v="197"/>
    <n v="195"/>
    <n v="0"/>
    <m/>
  </r>
  <r>
    <x v="5"/>
    <x v="606"/>
    <s v="รพ.เขาค้อ"/>
    <x v="0"/>
    <n v="247"/>
    <n v="201"/>
    <n v="0"/>
    <m/>
  </r>
  <r>
    <x v="5"/>
    <x v="607"/>
    <s v="รพ.สวนผึ้ง"/>
    <x v="0"/>
    <n v="79"/>
    <n v="79"/>
    <n v="0"/>
    <m/>
  </r>
  <r>
    <x v="5"/>
    <x v="608"/>
    <s v="รพ.บางแพ"/>
    <x v="0"/>
    <n v="199"/>
    <n v="197"/>
    <n v="0"/>
    <m/>
  </r>
  <r>
    <x v="5"/>
    <x v="609"/>
    <s v="รพ.เจ็ดเสมียน"/>
    <x v="0"/>
    <n v="51"/>
    <n v="51"/>
    <n v="0"/>
    <m/>
  </r>
  <r>
    <x v="5"/>
    <x v="610"/>
    <s v="รพ.ปากท่อ"/>
    <x v="0"/>
    <n v="285"/>
    <n v="284"/>
    <n v="0"/>
    <m/>
  </r>
  <r>
    <x v="5"/>
    <x v="612"/>
    <s v="รพ.ไทรโยค"/>
    <x v="0"/>
    <n v="249"/>
    <n v="247"/>
    <n v="0"/>
    <m/>
  </r>
  <r>
    <x v="5"/>
    <x v="613"/>
    <s v="รพ.สมเด็จพระปิยมหาราชรมณียเขต"/>
    <x v="0"/>
    <n v="38"/>
    <n v="37"/>
    <n v="0"/>
    <m/>
  </r>
  <r>
    <x v="5"/>
    <x v="614"/>
    <s v="รพ.บ่อพลอย"/>
    <x v="0"/>
    <n v="214"/>
    <n v="205"/>
    <n v="0"/>
    <m/>
  </r>
  <r>
    <x v="5"/>
    <x v="615"/>
    <s v="รพ.ท่ากระดาน"/>
    <x v="0"/>
    <n v="42"/>
    <n v="42"/>
    <n v="0"/>
    <m/>
  </r>
  <r>
    <x v="5"/>
    <x v="616"/>
    <s v="รพ.สมเด็จพระสังฆราชองค์ที่ 19"/>
    <x v="0"/>
    <n v="297"/>
    <n v="291"/>
    <n v="0"/>
    <m/>
  </r>
  <r>
    <x v="5"/>
    <x v="617"/>
    <s v="รพ.ทองผาภูมิ"/>
    <x v="0"/>
    <n v="73"/>
    <n v="73"/>
    <n v="0"/>
    <m/>
  </r>
  <r>
    <x v="5"/>
    <x v="618"/>
    <s v="รพ.สังขละบุรี"/>
    <x v="0"/>
    <n v="59"/>
    <n v="59"/>
    <n v="0"/>
    <m/>
  </r>
  <r>
    <x v="5"/>
    <x v="619"/>
    <s v="รพ.เจ้าคุณไพบูลย์พนมทวน"/>
    <x v="0"/>
    <n v="183"/>
    <n v="181"/>
    <n v="0"/>
    <m/>
  </r>
  <r>
    <x v="5"/>
    <x v="620"/>
    <s v="รพ.เลาขวัญ"/>
    <x v="0"/>
    <n v="138"/>
    <n v="138"/>
    <n v="0"/>
    <m/>
  </r>
  <r>
    <x v="5"/>
    <x v="621"/>
    <s v="รพ.ด่านมะขามเตี้ย"/>
    <x v="0"/>
    <n v="149"/>
    <n v="149"/>
    <n v="0"/>
    <m/>
  </r>
  <r>
    <x v="5"/>
    <x v="622"/>
    <s v="รพ.สถานพระบารมี"/>
    <x v="0"/>
    <n v="141"/>
    <n v="140"/>
    <n v="0"/>
    <m/>
  </r>
  <r>
    <x v="5"/>
    <x v="623"/>
    <s v="รพ.เดิมบางนางบวช"/>
    <x v="0"/>
    <n v="214"/>
    <n v="214"/>
    <n v="0"/>
    <m/>
  </r>
  <r>
    <x v="5"/>
    <x v="624"/>
    <s v="รพ.ด่านช้าง"/>
    <x v="0"/>
    <n v="4"/>
    <n v="4"/>
    <n v="0"/>
    <m/>
  </r>
  <r>
    <x v="5"/>
    <x v="625"/>
    <s v="รพ.บางปลาม้า"/>
    <x v="0"/>
    <n v="185"/>
    <n v="182"/>
    <n v="0"/>
    <m/>
  </r>
  <r>
    <x v="5"/>
    <x v="626"/>
    <s v="รพ.ศรีประจันต์"/>
    <x v="0"/>
    <n v="429"/>
    <n v="360"/>
    <n v="0"/>
    <m/>
  </r>
  <r>
    <x v="5"/>
    <x v="627"/>
    <s v="รพ.ดอนเจดีย์"/>
    <x v="0"/>
    <n v="416"/>
    <n v="406"/>
    <n v="0"/>
    <m/>
  </r>
  <r>
    <x v="5"/>
    <x v="628"/>
    <s v="รพ.สามชุก"/>
    <x v="0"/>
    <n v="203"/>
    <n v="203"/>
    <n v="0"/>
    <m/>
  </r>
  <r>
    <x v="5"/>
    <x v="629"/>
    <s v="รพ.อู่ทอง"/>
    <x v="0"/>
    <n v="975"/>
    <n v="678"/>
    <n v="0"/>
    <m/>
  </r>
  <r>
    <x v="5"/>
    <x v="630"/>
    <s v="รพ.หนองหญ้าไซ"/>
    <x v="0"/>
    <n v="151"/>
    <n v="150"/>
    <n v="0"/>
    <m/>
  </r>
  <r>
    <x v="5"/>
    <x v="631"/>
    <s v="รพ.กำแพงแสน"/>
    <x v="0"/>
    <n v="535"/>
    <n v="452"/>
    <n v="0"/>
    <m/>
  </r>
  <r>
    <x v="5"/>
    <x v="632"/>
    <s v="รพ.นครชัยศรี"/>
    <x v="0"/>
    <n v="418"/>
    <n v="407"/>
    <n v="0"/>
    <m/>
  </r>
  <r>
    <x v="5"/>
    <x v="633"/>
    <s v="รพ.ห้วยพลู"/>
    <x v="0"/>
    <n v="5"/>
    <n v="5"/>
    <n v="0"/>
    <m/>
  </r>
  <r>
    <x v="5"/>
    <x v="634"/>
    <s v="รพ.ดอนตูม"/>
    <x v="0"/>
    <n v="118"/>
    <n v="117"/>
    <n v="0"/>
    <m/>
  </r>
  <r>
    <x v="5"/>
    <x v="635"/>
    <s v="รพ.บางเลน"/>
    <x v="0"/>
    <n v="175"/>
    <n v="172"/>
    <n v="0"/>
    <m/>
  </r>
  <r>
    <x v="5"/>
    <x v="636"/>
    <s v="รพ.สามพราน"/>
    <x v="0"/>
    <n v="238"/>
    <n v="232"/>
    <n v="0"/>
    <m/>
  </r>
  <r>
    <x v="5"/>
    <x v="637"/>
    <s v="รพ.พุทธมณฑล"/>
    <x v="0"/>
    <n v="188"/>
    <n v="181"/>
    <n v="0"/>
    <m/>
  </r>
  <r>
    <x v="5"/>
    <x v="638"/>
    <s v="รพ.กระทุ่มแบน"/>
    <x v="0"/>
    <n v="24"/>
    <n v="24"/>
    <n v="0"/>
    <m/>
  </r>
  <r>
    <x v="5"/>
    <x v="638"/>
    <s v="รพ.กระทุ่มแบน"/>
    <x v="1"/>
    <n v="290"/>
    <n v="290"/>
    <n v="73993.5"/>
    <m/>
  </r>
  <r>
    <x v="5"/>
    <x v="639"/>
    <s v="รพ.บ้านแพ้ว"/>
    <x v="0"/>
    <n v="381"/>
    <n v="378"/>
    <n v="0"/>
    <m/>
  </r>
  <r>
    <x v="5"/>
    <x v="640"/>
    <s v="รพ.นภาลัย"/>
    <x v="0"/>
    <n v="110"/>
    <n v="109"/>
    <n v="0"/>
    <m/>
  </r>
  <r>
    <x v="5"/>
    <x v="641"/>
    <s v="รพ.อัมพวา"/>
    <x v="0"/>
    <n v="186"/>
    <n v="181"/>
    <n v="0"/>
    <m/>
  </r>
  <r>
    <x v="5"/>
    <x v="642"/>
    <s v="รพ.เขาย้อย"/>
    <x v="0"/>
    <n v="92"/>
    <n v="92"/>
    <n v="0"/>
    <m/>
  </r>
  <r>
    <x v="5"/>
    <x v="643"/>
    <s v="รพ.หนองหญ้าปล้อง"/>
    <x v="0"/>
    <n v="4"/>
    <n v="4"/>
    <n v="0"/>
    <m/>
  </r>
  <r>
    <x v="5"/>
    <x v="644"/>
    <s v="รพ.ชะอำ"/>
    <x v="0"/>
    <n v="346"/>
    <n v="342"/>
    <n v="0"/>
    <m/>
  </r>
  <r>
    <x v="5"/>
    <x v="645"/>
    <s v="รพ.ท่ายาง"/>
    <x v="0"/>
    <n v="371"/>
    <n v="371"/>
    <n v="0"/>
    <m/>
  </r>
  <r>
    <x v="5"/>
    <x v="646"/>
    <s v="รพ.บ้านลาด"/>
    <x v="0"/>
    <n v="239"/>
    <n v="234"/>
    <n v="0"/>
    <m/>
  </r>
  <r>
    <x v="5"/>
    <x v="647"/>
    <s v="รพ.บ้านแหลม"/>
    <x v="0"/>
    <n v="55"/>
    <n v="55"/>
    <n v="0"/>
    <m/>
  </r>
  <r>
    <x v="5"/>
    <x v="648"/>
    <s v="รพ.แก่งกระจาน"/>
    <x v="0"/>
    <n v="120"/>
    <n v="120"/>
    <n v="0"/>
    <m/>
  </r>
  <r>
    <x v="5"/>
    <x v="649"/>
    <s v="รพ.กุยบุรี"/>
    <x v="0"/>
    <n v="138"/>
    <n v="137"/>
    <n v="0"/>
    <m/>
  </r>
  <r>
    <x v="5"/>
    <x v="650"/>
    <s v="รพ.ทับสะแก"/>
    <x v="0"/>
    <n v="197"/>
    <n v="196"/>
    <n v="0"/>
    <m/>
  </r>
  <r>
    <x v="5"/>
    <x v="651"/>
    <s v="รพ.บางสะพาน"/>
    <x v="0"/>
    <n v="156"/>
    <n v="155"/>
    <n v="0"/>
    <m/>
  </r>
  <r>
    <x v="5"/>
    <x v="652"/>
    <s v="รพ.บางสะพานน้อย"/>
    <x v="0"/>
    <n v="3"/>
    <n v="3"/>
    <n v="0"/>
    <m/>
  </r>
  <r>
    <x v="5"/>
    <x v="653"/>
    <s v="รพ.ปราณบุรี"/>
    <x v="0"/>
    <n v="1575"/>
    <n v="1163"/>
    <n v="0"/>
    <m/>
  </r>
  <r>
    <x v="5"/>
    <x v="654"/>
    <s v="รพ.หัวหิน"/>
    <x v="0"/>
    <n v="47"/>
    <n v="47"/>
    <n v="0"/>
    <m/>
  </r>
  <r>
    <x v="5"/>
    <x v="654"/>
    <s v="รพ.หัวหิน"/>
    <x v="1"/>
    <n v="201"/>
    <n v="198"/>
    <n v="50519.7"/>
    <m/>
  </r>
  <r>
    <x v="5"/>
    <x v="655"/>
    <s v="รพ.สามร้อยยอด"/>
    <x v="0"/>
    <n v="726"/>
    <n v="498"/>
    <n v="0"/>
    <m/>
  </r>
  <r>
    <x v="5"/>
    <x v="656"/>
    <s v="รพ.พรหมคีรี"/>
    <x v="0"/>
    <n v="21"/>
    <n v="21"/>
    <n v="0"/>
    <m/>
  </r>
  <r>
    <x v="5"/>
    <x v="657"/>
    <s v="รพ.ละอุ่น"/>
    <x v="0"/>
    <n v="50"/>
    <n v="50"/>
    <n v="0"/>
    <m/>
  </r>
  <r>
    <x v="5"/>
    <x v="658"/>
    <s v="รพ.ลานสกา"/>
    <x v="0"/>
    <n v="199"/>
    <n v="197"/>
    <n v="0"/>
    <m/>
  </r>
  <r>
    <x v="5"/>
    <x v="659"/>
    <s v="รพร.ฉวาง"/>
    <x v="0"/>
    <n v="628"/>
    <n v="452"/>
    <n v="0"/>
    <m/>
  </r>
  <r>
    <x v="5"/>
    <x v="660"/>
    <s v="รพ.พิปูน"/>
    <x v="0"/>
    <n v="283"/>
    <n v="279"/>
    <n v="0"/>
    <m/>
  </r>
  <r>
    <x v="5"/>
    <x v="661"/>
    <s v="รพ.เชียรใหญ่"/>
    <x v="0"/>
    <n v="330"/>
    <n v="284"/>
    <n v="0"/>
    <m/>
  </r>
  <r>
    <x v="5"/>
    <x v="662"/>
    <s v="รพ.ชะอวด"/>
    <x v="0"/>
    <n v="730"/>
    <n v="713"/>
    <n v="0"/>
    <m/>
  </r>
  <r>
    <x v="5"/>
    <x v="663"/>
    <s v="รพ.ท่าศาลา"/>
    <x v="0"/>
    <n v="461"/>
    <n v="459"/>
    <n v="0"/>
    <m/>
  </r>
  <r>
    <x v="5"/>
    <x v="664"/>
    <s v="รพ.ทุ่งสง"/>
    <x v="0"/>
    <n v="809"/>
    <n v="800"/>
    <n v="0"/>
    <m/>
  </r>
  <r>
    <x v="5"/>
    <x v="666"/>
    <s v="รพ.ทุ่งใหญ่"/>
    <x v="0"/>
    <n v="417"/>
    <n v="411"/>
    <n v="0"/>
    <m/>
  </r>
  <r>
    <x v="5"/>
    <x v="667"/>
    <s v="รพ.ปากพนัง"/>
    <x v="0"/>
    <n v="216"/>
    <n v="215"/>
    <n v="0"/>
    <m/>
  </r>
  <r>
    <x v="5"/>
    <x v="668"/>
    <s v="รพ.ร่อนพิบูลย์"/>
    <x v="0"/>
    <n v="190"/>
    <n v="188"/>
    <n v="0"/>
    <m/>
  </r>
  <r>
    <x v="5"/>
    <x v="669"/>
    <s v="รพ.สิชล"/>
    <x v="0"/>
    <n v="772"/>
    <n v="599"/>
    <n v="0"/>
    <m/>
  </r>
  <r>
    <x v="5"/>
    <x v="670"/>
    <s v="รพ.ขนอม"/>
    <x v="0"/>
    <n v="293"/>
    <n v="210"/>
    <n v="0"/>
    <m/>
  </r>
  <r>
    <x v="5"/>
    <x v="671"/>
    <s v="รพ.หัวไทร"/>
    <x v="0"/>
    <n v="334"/>
    <n v="238"/>
    <n v="0"/>
    <m/>
  </r>
  <r>
    <x v="5"/>
    <x v="672"/>
    <s v="รพ.บางขัน"/>
    <x v="0"/>
    <n v="208"/>
    <n v="205"/>
    <n v="0"/>
    <m/>
  </r>
  <r>
    <x v="5"/>
    <x v="673"/>
    <s v="รพ.ถ้ำพรรณรา"/>
    <x v="0"/>
    <n v="186"/>
    <n v="162"/>
    <n v="0"/>
    <m/>
  </r>
  <r>
    <x v="5"/>
    <x v="674"/>
    <s v="รพ.เขาพนม"/>
    <x v="0"/>
    <n v="314"/>
    <n v="312"/>
    <n v="0"/>
    <m/>
  </r>
  <r>
    <x v="5"/>
    <x v="675"/>
    <s v="รพ.เกาะลันตา"/>
    <x v="0"/>
    <n v="78"/>
    <n v="77"/>
    <n v="0"/>
    <m/>
  </r>
  <r>
    <x v="5"/>
    <x v="676"/>
    <s v="รพ.คลองท่อม"/>
    <x v="0"/>
    <n v="445"/>
    <n v="334"/>
    <n v="0"/>
    <m/>
  </r>
  <r>
    <x v="5"/>
    <x v="677"/>
    <s v="รพ.อ่าวลึก"/>
    <x v="0"/>
    <n v="442"/>
    <n v="333"/>
    <n v="0"/>
    <m/>
  </r>
  <r>
    <x v="5"/>
    <x v="678"/>
    <s v="รพ.ปลายพระยา"/>
    <x v="0"/>
    <n v="328"/>
    <n v="324"/>
    <n v="0"/>
    <m/>
  </r>
  <r>
    <x v="5"/>
    <x v="679"/>
    <s v="รพ.ลำทับ"/>
    <x v="0"/>
    <n v="39"/>
    <n v="37"/>
    <n v="0"/>
    <m/>
  </r>
  <r>
    <x v="5"/>
    <x v="680"/>
    <s v="รพ.เหนือคลอง"/>
    <x v="0"/>
    <n v="227"/>
    <n v="227"/>
    <n v="0"/>
    <m/>
  </r>
  <r>
    <x v="5"/>
    <x v="680"/>
    <s v="รพ.เหนือคลอง"/>
    <x v="1"/>
    <n v="1620"/>
    <n v="1606"/>
    <n v="409770.9"/>
    <m/>
  </r>
  <r>
    <x v="5"/>
    <x v="681"/>
    <s v="รพ.เกาะยาวชัยพัฒน์"/>
    <x v="0"/>
    <n v="72"/>
    <n v="72"/>
    <n v="0"/>
    <m/>
  </r>
  <r>
    <x v="5"/>
    <x v="682"/>
    <s v="รพ.กะปงชัยพัฒน์"/>
    <x v="0"/>
    <n v="416"/>
    <n v="115"/>
    <n v="0"/>
    <m/>
  </r>
  <r>
    <x v="5"/>
    <x v="683"/>
    <s v="รพ.ตะกั่วทุ่ง"/>
    <x v="0"/>
    <n v="381"/>
    <n v="199"/>
    <n v="0"/>
    <m/>
  </r>
  <r>
    <x v="5"/>
    <x v="684"/>
    <s v="รพ.บางไทร"/>
    <x v="0"/>
    <n v="30"/>
    <n v="30"/>
    <n v="0"/>
    <m/>
  </r>
  <r>
    <x v="5"/>
    <x v="685"/>
    <s v="รพ.คุระบุรีชัยพัฒน์"/>
    <x v="0"/>
    <n v="4"/>
    <n v="4"/>
    <n v="0"/>
    <m/>
  </r>
  <r>
    <x v="5"/>
    <x v="686"/>
    <s v="รพ.ทับปุด"/>
    <x v="0"/>
    <n v="17"/>
    <n v="9"/>
    <n v="0"/>
    <m/>
  </r>
  <r>
    <x v="5"/>
    <x v="687"/>
    <s v="รพ.ท้ายเหมืองชัยพัฒน์"/>
    <x v="0"/>
    <n v="122"/>
    <n v="122"/>
    <n v="0"/>
    <m/>
  </r>
  <r>
    <x v="5"/>
    <x v="688"/>
    <s v="รพ.ป่าตอง"/>
    <x v="0"/>
    <n v="142"/>
    <n v="112"/>
    <n v="0"/>
    <m/>
  </r>
  <r>
    <x v="5"/>
    <x v="689"/>
    <s v="รพ.ถลาง"/>
    <x v="0"/>
    <n v="7"/>
    <n v="7"/>
    <n v="0"/>
    <m/>
  </r>
  <r>
    <x v="5"/>
    <x v="690"/>
    <s v="รพ.กาญจนดิษฐ์"/>
    <x v="0"/>
    <n v="851"/>
    <n v="659"/>
    <n v="0"/>
    <m/>
  </r>
  <r>
    <x v="5"/>
    <x v="691"/>
    <s v="รพ.ดอนสัก"/>
    <x v="0"/>
    <n v="306"/>
    <n v="233"/>
    <n v="0"/>
    <m/>
  </r>
  <r>
    <x v="5"/>
    <x v="692"/>
    <s v="รพ.เกาะพะงัน"/>
    <x v="0"/>
    <n v="142"/>
    <n v="100"/>
    <n v="0"/>
    <m/>
  </r>
  <r>
    <x v="5"/>
    <x v="693"/>
    <s v="รพ.ไชยา"/>
    <x v="0"/>
    <n v="780"/>
    <n v="575"/>
    <n v="0"/>
    <m/>
  </r>
  <r>
    <x v="5"/>
    <x v="694"/>
    <s v="รพ.ท่าชนะ"/>
    <x v="0"/>
    <n v="3"/>
    <n v="3"/>
    <n v="0"/>
    <m/>
  </r>
  <r>
    <x v="5"/>
    <x v="694"/>
    <s v="รพ.ท่าชนะ"/>
    <x v="1"/>
    <n v="12"/>
    <n v="12"/>
    <n v="3061.8"/>
    <m/>
  </r>
  <r>
    <x v="5"/>
    <x v="695"/>
    <s v="รพ.คีรีรัฐนิคม"/>
    <x v="0"/>
    <n v="460"/>
    <n v="396"/>
    <n v="0"/>
    <m/>
  </r>
  <r>
    <x v="5"/>
    <x v="696"/>
    <s v="รพ.บ้านตาขุน"/>
    <x v="0"/>
    <n v="129"/>
    <n v="125"/>
    <n v="0"/>
    <m/>
  </r>
  <r>
    <x v="5"/>
    <x v="697"/>
    <s v="รพ.พนม"/>
    <x v="0"/>
    <n v="260"/>
    <n v="223"/>
    <n v="0"/>
    <m/>
  </r>
  <r>
    <x v="5"/>
    <x v="698"/>
    <s v="รพ.ท่าฉาง"/>
    <x v="0"/>
    <n v="102"/>
    <n v="99"/>
    <n v="0"/>
    <m/>
  </r>
  <r>
    <x v="5"/>
    <x v="699"/>
    <s v="รพ.บ้านนาสาร"/>
    <x v="0"/>
    <n v="145"/>
    <n v="145"/>
    <n v="0"/>
    <m/>
  </r>
  <r>
    <x v="5"/>
    <x v="700"/>
    <s v="รพ.บ้านนาเดิม"/>
    <x v="0"/>
    <n v="91"/>
    <n v="91"/>
    <n v="0"/>
    <m/>
  </r>
  <r>
    <x v="5"/>
    <x v="701"/>
    <s v="รพ.เคียนซา"/>
    <x v="0"/>
    <n v="201"/>
    <n v="193"/>
    <n v="0"/>
    <m/>
  </r>
  <r>
    <x v="5"/>
    <x v="702"/>
    <s v="รพ.พระแสง"/>
    <x v="0"/>
    <n v="1090"/>
    <n v="599"/>
    <n v="0"/>
    <m/>
  </r>
  <r>
    <x v="5"/>
    <x v="703"/>
    <s v="รพ.พุนพิน"/>
    <x v="0"/>
    <n v="291"/>
    <n v="208"/>
    <n v="0"/>
    <m/>
  </r>
  <r>
    <x v="5"/>
    <x v="704"/>
    <s v="รพ.ชัยบุรี"/>
    <x v="0"/>
    <n v="180"/>
    <n v="175"/>
    <n v="0"/>
    <m/>
  </r>
  <r>
    <x v="5"/>
    <x v="705"/>
    <s v="รพ.กะเปอร์"/>
    <x v="0"/>
    <n v="79"/>
    <n v="55"/>
    <n v="0"/>
    <m/>
  </r>
  <r>
    <x v="5"/>
    <x v="706"/>
    <s v="รพ.กระบุรี"/>
    <x v="0"/>
    <n v="65"/>
    <n v="65"/>
    <n v="0"/>
    <m/>
  </r>
  <r>
    <x v="5"/>
    <x v="707"/>
    <s v="รพ.สุขสำราญ"/>
    <x v="0"/>
    <n v="97"/>
    <n v="95"/>
    <n v="0"/>
    <m/>
  </r>
  <r>
    <x v="5"/>
    <x v="709"/>
    <s v="รพ.ท่าแซะ"/>
    <x v="0"/>
    <n v="7260"/>
    <n v="302"/>
    <n v="0"/>
    <m/>
  </r>
  <r>
    <x v="5"/>
    <x v="710"/>
    <s v="รพ.ปะทิว"/>
    <x v="0"/>
    <n v="160"/>
    <n v="158"/>
    <n v="0"/>
    <m/>
  </r>
  <r>
    <x v="5"/>
    <x v="711"/>
    <s v="รพ.มาบอำมฤต"/>
    <x v="0"/>
    <n v="138"/>
    <n v="138"/>
    <n v="0"/>
    <m/>
  </r>
  <r>
    <x v="5"/>
    <x v="712"/>
    <s v="รพ.หลังสวน"/>
    <x v="0"/>
    <n v="74"/>
    <n v="73"/>
    <n v="0"/>
    <m/>
  </r>
  <r>
    <x v="5"/>
    <x v="1286"/>
    <s v="รพ.ปากน้ำหลังสวน"/>
    <x v="0"/>
    <n v="2"/>
    <n v="2"/>
    <n v="0"/>
    <m/>
  </r>
  <r>
    <x v="5"/>
    <x v="713"/>
    <s v="รพ.ละแม"/>
    <x v="0"/>
    <n v="83"/>
    <n v="83"/>
    <n v="0"/>
    <m/>
  </r>
  <r>
    <x v="5"/>
    <x v="714"/>
    <s v="รพ.พะโต๊ะ"/>
    <x v="0"/>
    <n v="169"/>
    <n v="117"/>
    <n v="0"/>
    <m/>
  </r>
  <r>
    <x v="5"/>
    <x v="715"/>
    <s v="รพ.สวี"/>
    <x v="0"/>
    <n v="706"/>
    <n v="480"/>
    <n v="0"/>
    <m/>
  </r>
  <r>
    <x v="5"/>
    <x v="716"/>
    <s v="รพ.ทุ่งตะโก"/>
    <x v="0"/>
    <n v="3"/>
    <n v="3"/>
    <n v="0"/>
    <m/>
  </r>
  <r>
    <x v="5"/>
    <x v="717"/>
    <s v="รพ.สทิงพระ"/>
    <x v="0"/>
    <n v="687"/>
    <n v="501"/>
    <n v="0"/>
    <m/>
  </r>
  <r>
    <x v="5"/>
    <x v="718"/>
    <s v="รพ.จะนะ"/>
    <x v="0"/>
    <n v="321"/>
    <n v="310"/>
    <n v="0"/>
    <m/>
  </r>
  <r>
    <x v="5"/>
    <x v="719"/>
    <s v="รพ.สมเด็จพระบรมราชินีนาถ ณ อำเภอนาทวี"/>
    <x v="0"/>
    <n v="225"/>
    <n v="224"/>
    <n v="0"/>
    <m/>
  </r>
  <r>
    <x v="5"/>
    <x v="720"/>
    <s v="รพ.เทพา"/>
    <x v="0"/>
    <n v="138"/>
    <n v="137"/>
    <n v="0"/>
    <m/>
  </r>
  <r>
    <x v="5"/>
    <x v="721"/>
    <s v="รพ.สะบ้าย้อย"/>
    <x v="0"/>
    <n v="191"/>
    <n v="183"/>
    <n v="0"/>
    <m/>
  </r>
  <r>
    <x v="5"/>
    <x v="722"/>
    <s v="รพ.ระโนด"/>
    <x v="0"/>
    <n v="302"/>
    <n v="300"/>
    <n v="0"/>
    <m/>
  </r>
  <r>
    <x v="5"/>
    <x v="723"/>
    <s v="รพ.กระแสสินธุ์"/>
    <x v="0"/>
    <n v="79"/>
    <n v="79"/>
    <n v="0"/>
    <m/>
  </r>
  <r>
    <x v="5"/>
    <x v="724"/>
    <s v="รพ.รัตภูมิ"/>
    <x v="0"/>
    <n v="679"/>
    <n v="472"/>
    <n v="0"/>
    <m/>
  </r>
  <r>
    <x v="5"/>
    <x v="725"/>
    <s v="รพ.สะเดา"/>
    <x v="0"/>
    <n v="292"/>
    <n v="275"/>
    <n v="0"/>
    <m/>
  </r>
  <r>
    <x v="5"/>
    <x v="726"/>
    <s v="รพ.นาหม่อม"/>
    <x v="0"/>
    <n v="153"/>
    <n v="152"/>
    <n v="0"/>
    <m/>
  </r>
  <r>
    <x v="5"/>
    <x v="727"/>
    <s v="รพ.ควนเนียง"/>
    <x v="0"/>
    <n v="371"/>
    <n v="295"/>
    <n v="0"/>
    <m/>
  </r>
  <r>
    <x v="5"/>
    <x v="728"/>
    <s v="รพ.ปาดังเบซาร์"/>
    <x v="0"/>
    <n v="295"/>
    <n v="213"/>
    <n v="0"/>
    <m/>
  </r>
  <r>
    <x v="5"/>
    <x v="729"/>
    <s v="รพ.บางกล่ำ"/>
    <x v="0"/>
    <n v="129"/>
    <n v="128"/>
    <n v="0"/>
    <m/>
  </r>
  <r>
    <x v="5"/>
    <x v="730"/>
    <s v="รพ.สิงหนคร"/>
    <x v="0"/>
    <n v="524"/>
    <n v="452"/>
    <n v="0"/>
    <m/>
  </r>
  <r>
    <x v="5"/>
    <x v="731"/>
    <s v="รพ.คลองหอยโข่ง"/>
    <x v="0"/>
    <n v="353"/>
    <n v="275"/>
    <n v="0"/>
    <m/>
  </r>
  <r>
    <x v="5"/>
    <x v="732"/>
    <s v="รพ.ควนโดน"/>
    <x v="0"/>
    <n v="6"/>
    <n v="6"/>
    <n v="0"/>
    <m/>
  </r>
  <r>
    <x v="5"/>
    <x v="733"/>
    <s v="รพ.ควนกาหลง"/>
    <x v="0"/>
    <n v="110"/>
    <n v="109"/>
    <n v="0"/>
    <m/>
  </r>
  <r>
    <x v="5"/>
    <x v="734"/>
    <s v="รพ.ท่าแพ"/>
    <x v="0"/>
    <n v="59"/>
    <n v="58"/>
    <n v="0"/>
    <m/>
  </r>
  <r>
    <x v="5"/>
    <x v="735"/>
    <s v="รพ.ละงู"/>
    <x v="0"/>
    <n v="293"/>
    <n v="211"/>
    <n v="0"/>
    <m/>
  </r>
  <r>
    <x v="5"/>
    <x v="1274"/>
    <s v="รพ.ทุ่งหว้า"/>
    <x v="0"/>
    <n v="515"/>
    <n v="506"/>
    <n v="0"/>
    <m/>
  </r>
  <r>
    <x v="5"/>
    <x v="736"/>
    <s v="รพ.กันตัง"/>
    <x v="0"/>
    <n v="373"/>
    <n v="366"/>
    <n v="0"/>
    <m/>
  </r>
  <r>
    <x v="5"/>
    <x v="737"/>
    <s v="รพ.ย่านตาขาว"/>
    <x v="0"/>
    <n v="295"/>
    <n v="293"/>
    <n v="0"/>
    <m/>
  </r>
  <r>
    <x v="5"/>
    <x v="738"/>
    <s v="รพ.ปะเหลียน"/>
    <x v="0"/>
    <n v="182"/>
    <n v="181"/>
    <n v="0"/>
    <m/>
  </r>
  <r>
    <x v="5"/>
    <x v="739"/>
    <s v="รพ.สิเกา"/>
    <x v="0"/>
    <n v="3"/>
    <n v="3"/>
    <n v="0"/>
    <m/>
  </r>
  <r>
    <x v="5"/>
    <x v="740"/>
    <s v="รพ.ห้วยยอด"/>
    <x v="0"/>
    <n v="405"/>
    <n v="404"/>
    <n v="0"/>
    <m/>
  </r>
  <r>
    <x v="5"/>
    <x v="741"/>
    <s v="รพ.วังวิเศษ"/>
    <x v="0"/>
    <n v="234"/>
    <n v="231"/>
    <n v="0"/>
    <m/>
  </r>
  <r>
    <x v="5"/>
    <x v="742"/>
    <s v="รพ.นาโยง"/>
    <x v="0"/>
    <n v="278"/>
    <n v="270"/>
    <n v="0"/>
    <m/>
  </r>
  <r>
    <x v="5"/>
    <x v="743"/>
    <s v="รพ.กงหรา"/>
    <x v="0"/>
    <n v="168"/>
    <n v="168"/>
    <n v="0"/>
    <m/>
  </r>
  <r>
    <x v="5"/>
    <x v="744"/>
    <s v="รพ.เขาชัยสน"/>
    <x v="0"/>
    <n v="378"/>
    <n v="311"/>
    <n v="0"/>
    <m/>
  </r>
  <r>
    <x v="5"/>
    <x v="745"/>
    <s v="รพ.ตะโหมด"/>
    <x v="0"/>
    <n v="350"/>
    <n v="249"/>
    <n v="0"/>
    <m/>
  </r>
  <r>
    <x v="5"/>
    <x v="746"/>
    <s v="รพ.ควนขนุน"/>
    <x v="0"/>
    <n v="328"/>
    <n v="319"/>
    <n v="0"/>
    <m/>
  </r>
  <r>
    <x v="5"/>
    <x v="747"/>
    <s v="รพ.ปากพะยูน"/>
    <x v="0"/>
    <n v="246"/>
    <n v="245"/>
    <n v="0"/>
    <m/>
  </r>
  <r>
    <x v="5"/>
    <x v="748"/>
    <s v="รพ.ศรีบรรพต"/>
    <x v="0"/>
    <n v="169"/>
    <n v="108"/>
    <n v="0"/>
    <m/>
  </r>
  <r>
    <x v="5"/>
    <x v="749"/>
    <s v="รพ.ป่าบอน"/>
    <x v="0"/>
    <n v="859"/>
    <n v="558"/>
    <n v="0"/>
    <m/>
  </r>
  <r>
    <x v="5"/>
    <x v="750"/>
    <s v="รพ.บางแก้ว"/>
    <x v="0"/>
    <n v="346"/>
    <n v="241"/>
    <n v="0"/>
    <m/>
  </r>
  <r>
    <x v="5"/>
    <x v="751"/>
    <s v="รพ.ป่าพะยอม"/>
    <x v="0"/>
    <n v="220"/>
    <n v="214"/>
    <n v="0"/>
    <m/>
  </r>
  <r>
    <x v="5"/>
    <x v="752"/>
    <s v="รพ.โคกโพธิ์"/>
    <x v="0"/>
    <n v="1"/>
    <n v="1"/>
    <n v="0"/>
    <m/>
  </r>
  <r>
    <x v="5"/>
    <x v="753"/>
    <s v="รพ.หนองจิก"/>
    <x v="0"/>
    <n v="181"/>
    <n v="177"/>
    <n v="0"/>
    <m/>
  </r>
  <r>
    <x v="5"/>
    <x v="754"/>
    <s v="รพ.ปะนาเระ"/>
    <x v="0"/>
    <n v="66"/>
    <n v="65"/>
    <n v="0"/>
    <m/>
  </r>
  <r>
    <x v="5"/>
    <x v="755"/>
    <s v="รพ.มายอ"/>
    <x v="0"/>
    <n v="30"/>
    <n v="24"/>
    <n v="0"/>
    <m/>
  </r>
  <r>
    <x v="5"/>
    <x v="756"/>
    <s v="รพ.ทุ่งยางแดง"/>
    <x v="0"/>
    <n v="39"/>
    <n v="38"/>
    <n v="0"/>
    <m/>
  </r>
  <r>
    <x v="5"/>
    <x v="757"/>
    <s v="รพ.ไม้แก่น"/>
    <x v="0"/>
    <n v="23"/>
    <n v="23"/>
    <n v="0"/>
    <m/>
  </r>
  <r>
    <x v="5"/>
    <x v="758"/>
    <s v="รพ.ยะหริ่ง"/>
    <x v="0"/>
    <n v="127"/>
    <n v="117"/>
    <n v="0"/>
    <m/>
  </r>
  <r>
    <x v="5"/>
    <x v="759"/>
    <s v="รพ.ยะรัง"/>
    <x v="0"/>
    <n v="85"/>
    <n v="85"/>
    <n v="0"/>
    <m/>
  </r>
  <r>
    <x v="5"/>
    <x v="760"/>
    <s v="รพ.แม่ลาน"/>
    <x v="0"/>
    <n v="41"/>
    <n v="41"/>
    <n v="0"/>
    <m/>
  </r>
  <r>
    <x v="5"/>
    <x v="1303"/>
    <s v="รพ.บันนังสตา"/>
    <x v="0"/>
    <n v="67"/>
    <n v="50"/>
    <n v="0"/>
    <m/>
  </r>
  <r>
    <x v="5"/>
    <x v="762"/>
    <s v="รพ.รามัน"/>
    <x v="0"/>
    <n v="190"/>
    <n v="185"/>
    <n v="0"/>
    <m/>
  </r>
  <r>
    <x v="5"/>
    <x v="763"/>
    <s v="รพ.ตากใบ"/>
    <x v="0"/>
    <n v="90"/>
    <n v="88"/>
    <n v="0"/>
    <m/>
  </r>
  <r>
    <x v="5"/>
    <x v="764"/>
    <s v="รพ.บาเจาะ"/>
    <x v="0"/>
    <n v="63"/>
    <n v="62"/>
    <n v="0"/>
    <m/>
  </r>
  <r>
    <x v="5"/>
    <x v="765"/>
    <s v="รพ.ระแงะ"/>
    <x v="0"/>
    <n v="94"/>
    <n v="93"/>
    <n v="0"/>
    <m/>
  </r>
  <r>
    <x v="5"/>
    <x v="766"/>
    <s v="รพ.รือเสาะ"/>
    <x v="0"/>
    <n v="58"/>
    <n v="57"/>
    <n v="0"/>
    <m/>
  </r>
  <r>
    <x v="5"/>
    <x v="767"/>
    <s v="รพ.ศรีสาคร"/>
    <x v="0"/>
    <n v="40"/>
    <n v="38"/>
    <n v="0"/>
    <m/>
  </r>
  <r>
    <x v="5"/>
    <x v="768"/>
    <s v="รพ.แว้ง"/>
    <x v="0"/>
    <n v="1"/>
    <n v="1"/>
    <n v="0"/>
    <m/>
  </r>
  <r>
    <x v="5"/>
    <x v="769"/>
    <s v="รพ.สุคิริน"/>
    <x v="0"/>
    <n v="48"/>
    <n v="48"/>
    <n v="0"/>
    <m/>
  </r>
  <r>
    <x v="5"/>
    <x v="770"/>
    <s v="รพ.สุไหงปาดี"/>
    <x v="0"/>
    <n v="98"/>
    <n v="92"/>
    <n v="0"/>
    <m/>
  </r>
  <r>
    <x v="5"/>
    <x v="771"/>
    <s v="รพร.เดชอุดม"/>
    <x v="0"/>
    <n v="1281"/>
    <n v="826"/>
    <n v="0"/>
    <m/>
  </r>
  <r>
    <x v="5"/>
    <x v="772"/>
    <s v="รพร.เลิงนกทา"/>
    <x v="0"/>
    <n v="881"/>
    <n v="800"/>
    <n v="0"/>
    <m/>
  </r>
  <r>
    <x v="5"/>
    <x v="772"/>
    <s v="รพร.เลิงนกทา"/>
    <x v="1"/>
    <n v="3"/>
    <n v="3"/>
    <n v="765.45"/>
    <m/>
  </r>
  <r>
    <x v="5"/>
    <x v="773"/>
    <s v="รพร.กระนวน"/>
    <x v="0"/>
    <n v="74546"/>
    <n v="528"/>
    <n v="0"/>
    <m/>
  </r>
  <r>
    <x v="5"/>
    <x v="774"/>
    <s v="รพร.บ้านดุง"/>
    <x v="0"/>
    <n v="437"/>
    <n v="430"/>
    <n v="0"/>
    <m/>
  </r>
  <r>
    <x v="5"/>
    <x v="775"/>
    <s v="รพร.ด่านซ้าย"/>
    <x v="0"/>
    <n v="402"/>
    <n v="335"/>
    <n v="0"/>
    <m/>
  </r>
  <r>
    <x v="5"/>
    <x v="776"/>
    <s v="รพร.ท่าบ่อ"/>
    <x v="0"/>
    <n v="247"/>
    <n v="246"/>
    <n v="0"/>
    <m/>
  </r>
  <r>
    <x v="5"/>
    <x v="777"/>
    <s v="รพร.กุฉินารายณ์"/>
    <x v="0"/>
    <n v="717"/>
    <n v="470"/>
    <n v="0"/>
    <m/>
  </r>
  <r>
    <x v="5"/>
    <x v="778"/>
    <s v="รพร.สว่างแดนดิน"/>
    <x v="0"/>
    <n v="745"/>
    <n v="510"/>
    <n v="0"/>
    <m/>
  </r>
  <r>
    <x v="5"/>
    <x v="779"/>
    <s v="รพร.ธาตุพนม"/>
    <x v="0"/>
    <n v="227"/>
    <n v="227"/>
    <n v="0"/>
    <m/>
  </r>
  <r>
    <x v="5"/>
    <x v="780"/>
    <s v="รพร.เด่นชัย"/>
    <x v="0"/>
    <n v="6"/>
    <n v="6"/>
    <n v="0"/>
    <m/>
  </r>
  <r>
    <x v="5"/>
    <x v="781"/>
    <s v="รพร.ปัว"/>
    <x v="0"/>
    <n v="241"/>
    <n v="240"/>
    <n v="0"/>
    <m/>
  </r>
  <r>
    <x v="5"/>
    <x v="782"/>
    <s v="รพร.เชียงของ"/>
    <x v="0"/>
    <n v="279"/>
    <n v="198"/>
    <n v="0"/>
    <m/>
  </r>
  <r>
    <x v="5"/>
    <x v="783"/>
    <s v="รพร.นครไทย"/>
    <x v="0"/>
    <n v="321"/>
    <n v="310"/>
    <n v="0"/>
    <m/>
  </r>
  <r>
    <x v="5"/>
    <x v="784"/>
    <s v="รพร.ตะพานหิน"/>
    <x v="0"/>
    <n v="394"/>
    <n v="392"/>
    <n v="0"/>
    <m/>
  </r>
  <r>
    <x v="5"/>
    <x v="785"/>
    <s v="รพร.หล่มเก่า"/>
    <x v="0"/>
    <n v="474"/>
    <n v="323"/>
    <n v="0"/>
    <m/>
  </r>
  <r>
    <x v="5"/>
    <x v="786"/>
    <s v="รพร.จอมบึง"/>
    <x v="0"/>
    <n v="175"/>
    <n v="171"/>
    <n v="0"/>
    <m/>
  </r>
  <r>
    <x v="5"/>
    <x v="787"/>
    <s v="รพร.เวียงสระ"/>
    <x v="0"/>
    <n v="310"/>
    <n v="305"/>
    <n v="0"/>
    <m/>
  </r>
  <r>
    <x v="5"/>
    <x v="789"/>
    <s v="รพร.ยะหา"/>
    <x v="0"/>
    <n v="113"/>
    <n v="87"/>
    <n v="0"/>
    <m/>
  </r>
  <r>
    <x v="5"/>
    <x v="790"/>
    <s v="รพ.เลิดสิน"/>
    <x v="0"/>
    <n v="14"/>
    <n v="12"/>
    <n v="0"/>
    <m/>
  </r>
  <r>
    <x v="5"/>
    <x v="791"/>
    <s v="รพ.นพรัตนราชธานี"/>
    <x v="0"/>
    <n v="657"/>
    <n v="458"/>
    <n v="0"/>
    <m/>
  </r>
  <r>
    <x v="5"/>
    <x v="792"/>
    <s v="รพ.ราชวิถี"/>
    <x v="0"/>
    <n v="66"/>
    <n v="63"/>
    <n v="0"/>
    <m/>
  </r>
  <r>
    <x v="5"/>
    <x v="794"/>
    <s v="รพ.ทหารผ่านศึก"/>
    <x v="0"/>
    <n v="3"/>
    <n v="3"/>
    <n v="0"/>
    <m/>
  </r>
  <r>
    <x v="5"/>
    <x v="795"/>
    <s v="รพ.สมเด็จพระปิ่นเกล้า"/>
    <x v="0"/>
    <n v="69"/>
    <n v="69"/>
    <n v="0"/>
    <m/>
  </r>
  <r>
    <x v="5"/>
    <x v="796"/>
    <s v="รพ.ทหารเรือกรุงเทพ"/>
    <x v="0"/>
    <n v="6"/>
    <n v="6"/>
    <n v="0"/>
    <m/>
  </r>
  <r>
    <x v="5"/>
    <x v="797"/>
    <s v="รพ.พระมงกุฎเกล้า"/>
    <x v="0"/>
    <n v="15"/>
    <n v="14"/>
    <n v="0"/>
    <m/>
  </r>
  <r>
    <x v="5"/>
    <x v="798"/>
    <s v="รพ.ภูมิพลอดุลยเดช"/>
    <x v="0"/>
    <n v="117"/>
    <n v="104"/>
    <n v="0"/>
    <m/>
  </r>
  <r>
    <x v="5"/>
    <x v="799"/>
    <s v="รพ.อานันทมหิดล ลพบุรี"/>
    <x v="0"/>
    <n v="35"/>
    <n v="33"/>
    <n v="0"/>
    <m/>
  </r>
  <r>
    <x v="5"/>
    <x v="802"/>
    <s v="รพ.อาภากรเกียรติวงศ์"/>
    <x v="0"/>
    <n v="17"/>
    <n v="17"/>
    <n v="0"/>
    <m/>
  </r>
  <r>
    <x v="5"/>
    <x v="803"/>
    <s v="รพ.ค่ายจักรพงษ์"/>
    <x v="0"/>
    <n v="11"/>
    <n v="11"/>
    <n v="0"/>
    <m/>
  </r>
  <r>
    <x v="5"/>
    <x v="805"/>
    <s v="รพ.ค่ายสุรนารี"/>
    <x v="0"/>
    <n v="107"/>
    <n v="104"/>
    <n v="0"/>
    <m/>
  </r>
  <r>
    <x v="5"/>
    <x v="806"/>
    <s v="รพ.ค่ายวีรวัฒน์โยธิน"/>
    <x v="0"/>
    <n v="25"/>
    <n v="25"/>
    <n v="0"/>
    <m/>
  </r>
  <r>
    <x v="5"/>
    <x v="807"/>
    <s v="รพ.ค่ายสรรพสิทธิประสงค์"/>
    <x v="0"/>
    <n v="9"/>
    <n v="9"/>
    <n v="0"/>
    <m/>
  </r>
  <r>
    <x v="5"/>
    <x v="808"/>
    <s v="รพ.ค่ายศรีพัชรินทร"/>
    <x v="0"/>
    <n v="1"/>
    <n v="1"/>
    <n v="0"/>
    <m/>
  </r>
  <r>
    <x v="5"/>
    <x v="809"/>
    <s v="รพ.ค่ายประจักษ์ศิลปาคม"/>
    <x v="0"/>
    <n v="73"/>
    <n v="71"/>
    <n v="0"/>
    <m/>
  </r>
  <r>
    <x v="5"/>
    <x v="811"/>
    <s v="รพ.ค่ายพระยอดเมืองขวาง"/>
    <x v="0"/>
    <n v="20"/>
    <n v="20"/>
    <n v="0"/>
    <m/>
  </r>
  <r>
    <x v="5"/>
    <x v="814"/>
    <s v="รพ.ค่ายจิรประวัติ"/>
    <x v="0"/>
    <n v="32"/>
    <n v="32"/>
    <n v="0"/>
    <m/>
  </r>
  <r>
    <x v="5"/>
    <x v="1275"/>
    <s v="รพ.ค่ายสมเด็จพระนเรศวร"/>
    <x v="0"/>
    <n v="3"/>
    <n v="3"/>
    <n v="0"/>
    <m/>
  </r>
  <r>
    <x v="5"/>
    <x v="816"/>
    <s v="รพ.ค่ายสุรสีห์"/>
    <x v="0"/>
    <n v="62"/>
    <n v="62"/>
    <n v="0"/>
    <m/>
  </r>
  <r>
    <x v="5"/>
    <x v="818"/>
    <s v="รพ.ค่ายธนะรัชต์"/>
    <x v="0"/>
    <n v="6"/>
    <n v="6"/>
    <n v="0"/>
    <m/>
  </r>
  <r>
    <x v="5"/>
    <x v="819"/>
    <s v="รพ.ค่ายวชิราวุธ"/>
    <x v="0"/>
    <n v="1"/>
    <n v="1"/>
    <n v="0"/>
    <m/>
  </r>
  <r>
    <x v="5"/>
    <x v="822"/>
    <s v="คณะแพทยศาสตร์วชิรพยาบาล มหาวิทยาลัยนวมินทราธิราช"/>
    <x v="0"/>
    <n v="175"/>
    <n v="169"/>
    <n v="0"/>
    <m/>
  </r>
  <r>
    <x v="5"/>
    <x v="823"/>
    <s v="รพ.เวชการุณย์รัศมิ์"/>
    <x v="0"/>
    <n v="287"/>
    <n v="216"/>
    <n v="0"/>
    <m/>
  </r>
  <r>
    <x v="5"/>
    <x v="824"/>
    <s v="รพ.กลาง"/>
    <x v="0"/>
    <n v="64"/>
    <n v="64"/>
    <n v="0"/>
    <m/>
  </r>
  <r>
    <x v="5"/>
    <x v="825"/>
    <s v="รพ.ลาดกระบังกรุงเทพมหานคร"/>
    <x v="0"/>
    <n v="135"/>
    <n v="133"/>
    <n v="0"/>
    <m/>
  </r>
  <r>
    <x v="5"/>
    <x v="826"/>
    <s v="รพ.ตากสิน"/>
    <x v="0"/>
    <n v="263"/>
    <n v="209"/>
    <n v="0"/>
    <m/>
  </r>
  <r>
    <x v="5"/>
    <x v="827"/>
    <s v="รพ.หลวงพ่อทวีศักดิ์ฯ ชุตินธโร อุทิศ"/>
    <x v="0"/>
    <n v="141"/>
    <n v="136"/>
    <n v="0"/>
    <m/>
  </r>
  <r>
    <x v="5"/>
    <x v="828"/>
    <s v="รพ.เจริญกรุงประชารักษ์"/>
    <x v="0"/>
    <n v="154"/>
    <n v="52"/>
    <n v="0"/>
    <m/>
  </r>
  <r>
    <x v="5"/>
    <x v="829"/>
    <s v="รพ.ผู้สูงอายุขนาดกลางกล้วยน้ำไท 2"/>
    <x v="0"/>
    <n v="5"/>
    <n v="5"/>
    <n v="0"/>
    <m/>
  </r>
  <r>
    <x v="5"/>
    <x v="830"/>
    <s v="รพ.กล้วยน้ำไท"/>
    <x v="0"/>
    <n v="49.5"/>
    <n v="47.5"/>
    <n v="0"/>
    <m/>
  </r>
  <r>
    <x v="5"/>
    <x v="831"/>
    <s v="รพ.ทั่วไปขนาดใหญ่บางนา 1"/>
    <x v="0"/>
    <n v="8"/>
    <n v="7"/>
    <n v="0"/>
    <m/>
  </r>
  <r>
    <x v="5"/>
    <x v="833"/>
    <s v="รพ.เฉลิมพระเกียรติสมเด็จย่า 100 ปี "/>
    <x v="0"/>
    <n v="77"/>
    <n v="77"/>
    <n v="0"/>
    <m/>
  </r>
  <r>
    <x v="5"/>
    <x v="834"/>
    <s v="รพ.ลำทะเมนชัย"/>
    <x v="0"/>
    <n v="140"/>
    <n v="140"/>
    <n v="0"/>
    <m/>
  </r>
  <r>
    <x v="5"/>
    <x v="835"/>
    <s v="รพ.เฉลิมพระเกียรติ"/>
    <x v="0"/>
    <n v="662"/>
    <n v="475"/>
    <n v="0"/>
    <m/>
  </r>
  <r>
    <x v="5"/>
    <x v="836"/>
    <s v="รพ.บางไผ่โรงพยาบาลทั่วไปขนาดใหญ่"/>
    <x v="0"/>
    <n v="30"/>
    <n v="25"/>
    <n v="0"/>
    <m/>
  </r>
  <r>
    <x v="5"/>
    <x v="837"/>
    <s v="รพ.เฉลิมพระเกียรติ"/>
    <x v="0"/>
    <n v="30"/>
    <n v="30"/>
    <n v="0"/>
    <m/>
  </r>
  <r>
    <x v="5"/>
    <x v="838"/>
    <s v="รพ.คลองตัน โรงพยาบาลทั่วไปขนาดเล็ก"/>
    <x v="0"/>
    <n v="1"/>
    <n v="1"/>
    <n v="0"/>
    <m/>
  </r>
  <r>
    <x v="5"/>
    <x v="839"/>
    <s v="รพ.เพชรเวชโรงพยาบาลทั่วไปขนาดใหญ่"/>
    <x v="0"/>
    <n v="102"/>
    <n v="93"/>
    <n v="0"/>
    <m/>
  </r>
  <r>
    <x v="5"/>
    <x v="840"/>
    <s v="รพ.วชิรบารมี"/>
    <x v="0"/>
    <n v="2"/>
    <n v="2"/>
    <n v="0"/>
    <m/>
  </r>
  <r>
    <x v="5"/>
    <x v="841"/>
    <s v="รพ.ทั่วไปขนาดเล็กนันอา"/>
    <x v="0"/>
    <n v="39"/>
    <n v="38"/>
    <n v="0"/>
    <m/>
  </r>
  <r>
    <x v="5"/>
    <x v="842"/>
    <s v="รพ.ทั่วไปขนาดกลางโรงพยาบาลวิชัยเวช แยกไฟฉาย"/>
    <x v="0"/>
    <n v="43"/>
    <n v="43"/>
    <n v="0"/>
    <m/>
  </r>
  <r>
    <x v="5"/>
    <x v="843"/>
    <s v="รพ.ดอยหล่อ"/>
    <x v="0"/>
    <n v="72"/>
    <n v="72"/>
    <n v="0"/>
    <m/>
  </r>
  <r>
    <x v="5"/>
    <x v="844"/>
    <s v="รพ.ทั่วไปขนาดใหญ่ พระราม 2"/>
    <x v="0"/>
    <n v="4795"/>
    <n v="45"/>
    <n v="0"/>
    <m/>
  </r>
  <r>
    <x v="5"/>
    <x v="845"/>
    <s v="รพ.วิภาวดี"/>
    <x v="0"/>
    <n v="1"/>
    <n v="1"/>
    <n v="0"/>
    <m/>
  </r>
  <r>
    <x v="5"/>
    <x v="846"/>
    <s v="รพ.จุฬาภรณ์"/>
    <x v="0"/>
    <n v="148"/>
    <n v="147"/>
    <n v="0"/>
    <m/>
  </r>
  <r>
    <x v="5"/>
    <x v="847"/>
    <s v="รพ.ประชาพัฒน์โรงพยาบาลทั่วไปขนาดใหญ่"/>
    <x v="0"/>
    <n v="87"/>
    <n v="85"/>
    <n v="0"/>
    <m/>
  </r>
  <r>
    <x v="5"/>
    <x v="848"/>
    <s v="รพ.สุขสวัสดิ์โรงพยาบาลทั่วไปขนาดใหญ่"/>
    <x v="0"/>
    <n v="65"/>
    <n v="65"/>
    <n v="0"/>
    <m/>
  </r>
  <r>
    <x v="5"/>
    <x v="849"/>
    <s v="คลินิกเวชกรรมอนันต์พัฒนา"/>
    <x v="0"/>
    <n v="60"/>
    <n v="59"/>
    <n v="0"/>
    <m/>
  </r>
  <r>
    <x v="5"/>
    <x v="850"/>
    <s v="รพ.ทั่วไปขนาดใหญ่แพทย์ปัญญา"/>
    <x v="0"/>
    <n v="68"/>
    <n v="61"/>
    <n v="0"/>
    <m/>
  </r>
  <r>
    <x v="5"/>
    <x v="851"/>
    <s v="รพ.ขนาดเล็กบางขุนเทียน1"/>
    <x v="0"/>
    <n v="32"/>
    <n v="30"/>
    <n v="0"/>
    <m/>
  </r>
  <r>
    <x v="5"/>
    <x v="853"/>
    <s v="รพ.มงกุฏวัฒนะ"/>
    <x v="0"/>
    <n v="83"/>
    <n v="82"/>
    <n v="0"/>
    <m/>
  </r>
  <r>
    <x v="5"/>
    <x v="854"/>
    <s v="รพ.เซ็นทรัลปาร์ค"/>
    <x v="0"/>
    <n v="69"/>
    <n v="65"/>
    <n v="0"/>
    <m/>
  </r>
  <r>
    <x v="5"/>
    <x v="857"/>
    <s v="รพ.อนันต์พัฒนา 2"/>
    <x v="0"/>
    <n v="10"/>
    <n v="9"/>
    <n v="0"/>
    <m/>
  </r>
  <r>
    <x v="5"/>
    <x v="858"/>
    <s v="ศูนย์แพทย์ปฐมภูมิและแพทย์แผนไทยประยุกต์คณะแพทยศาสตร์ มหาวิทยาลัยธรรมศาสตร์"/>
    <x v="0"/>
    <n v="64"/>
    <n v="62"/>
    <n v="0"/>
    <m/>
  </r>
  <r>
    <x v="5"/>
    <x v="860"/>
    <s v="รพ.ราชสีมา ฮอสพิทอล"/>
    <x v="0"/>
    <n v="72"/>
    <n v="68"/>
    <n v="0"/>
    <m/>
  </r>
  <r>
    <x v="5"/>
    <x v="1328"/>
    <s v="รพ.ค่ายพ่อขุนผาเมือง"/>
    <x v="0"/>
    <n v="3"/>
    <n v="3"/>
    <n v="0"/>
    <m/>
  </r>
  <r>
    <x v="5"/>
    <x v="862"/>
    <s v="รพ.ทั่วไปขนาดใหญ่จุรีเวช"/>
    <x v="0"/>
    <n v="16"/>
    <n v="16"/>
    <n v="0"/>
    <m/>
  </r>
  <r>
    <x v="5"/>
    <x v="863"/>
    <s v="รพ.ดารารัศมี"/>
    <x v="0"/>
    <n v="18"/>
    <n v="18"/>
    <n v="0"/>
    <m/>
  </r>
  <r>
    <x v="5"/>
    <x v="864"/>
    <s v="รพ.ทั่วไปขนาดใหญ่เซ็นทรัลเชียงใหม่ เมโมเรียล"/>
    <x v="0"/>
    <n v="15"/>
    <n v="15"/>
    <n v="0"/>
    <m/>
  </r>
  <r>
    <x v="5"/>
    <x v="865"/>
    <s v="รพ.ทั่วไปขนาดใหญ่เชียงใหม่เมดิคอลเซ็นเตอร์"/>
    <x v="0"/>
    <n v="50"/>
    <n v="50"/>
    <n v="0"/>
    <m/>
  </r>
  <r>
    <x v="5"/>
    <x v="866"/>
    <s v="รพ.ร่มฉัตร"/>
    <x v="0"/>
    <n v="145"/>
    <n v="140"/>
    <n v="0"/>
    <m/>
  </r>
  <r>
    <x v="5"/>
    <x v="868"/>
    <s v="สถาบันพัฒนาสุขภาวะเขตเมือง"/>
    <x v="0"/>
    <n v="5"/>
    <n v="5"/>
    <n v="0"/>
    <m/>
  </r>
  <r>
    <x v="5"/>
    <x v="1305"/>
    <s v="สถาบันราชประชาสมาสัย"/>
    <x v="0"/>
    <n v="2"/>
    <n v="2"/>
    <n v="0"/>
    <m/>
  </r>
  <r>
    <x v="5"/>
    <x v="870"/>
    <s v="ศูนย์อนามัยที่ 9 นครราชสีมา"/>
    <x v="0"/>
    <n v="1"/>
    <n v="1"/>
    <n v="0"/>
    <m/>
  </r>
  <r>
    <x v="5"/>
    <x v="871"/>
    <s v="รพ.สิรินธร(ภาคตะวันออกเฉียงเหนือ)"/>
    <x v="0"/>
    <n v="142"/>
    <n v="134"/>
    <n v="0"/>
    <m/>
  </r>
  <r>
    <x v="5"/>
    <x v="872"/>
    <s v="รพ.ส่งเสริมสุขภาพ ศูนย์อนามัยที่ 11"/>
    <x v="0"/>
    <n v="790"/>
    <n v="768"/>
    <n v="0"/>
    <m/>
  </r>
  <r>
    <x v="5"/>
    <x v="873"/>
    <s v="หน่วยบริการประจำเทศบาลนครอุดรธานี"/>
    <x v="0"/>
    <n v="33"/>
    <n v="33"/>
    <n v="0"/>
    <m/>
  </r>
  <r>
    <x v="5"/>
    <x v="874"/>
    <s v="สถาบันสุขภาพเด็กแห่งชาติมหาราชินี"/>
    <x v="0"/>
    <n v="28"/>
    <n v="22"/>
    <n v="0"/>
    <m/>
  </r>
  <r>
    <x v="5"/>
    <x v="875"/>
    <s v="ศูนย์บริการสาธารณสุข 1 สะพานมอญ"/>
    <x v="0"/>
    <n v="10"/>
    <n v="8"/>
    <n v="0"/>
    <m/>
  </r>
  <r>
    <x v="5"/>
    <x v="876"/>
    <s v="ศูนย์บริการสาธารณสุข2 วัดมักกะสัน"/>
    <x v="0"/>
    <n v="9"/>
    <n v="6"/>
    <n v="0"/>
    <m/>
  </r>
  <r>
    <x v="5"/>
    <x v="877"/>
    <s v="ศูนย์บริการสาธารณสุข 3 บางซื่อ"/>
    <x v="0"/>
    <n v="7"/>
    <n v="6"/>
    <n v="0"/>
    <m/>
  </r>
  <r>
    <x v="5"/>
    <x v="878"/>
    <s v="ศูนย์บริการสาธารณสุข 4 ดินแดง"/>
    <x v="0"/>
    <n v="57"/>
    <n v="55"/>
    <n v="0"/>
    <m/>
  </r>
  <r>
    <x v="5"/>
    <x v="879"/>
    <s v="ศูนย์บริการสาธารณสุข 5 จุฬาลงกรณ์"/>
    <x v="0"/>
    <n v="6"/>
    <n v="3"/>
    <n v="0"/>
    <m/>
  </r>
  <r>
    <x v="5"/>
    <x v="880"/>
    <s v="ศูนย์บริการสาธารณสุข 6 สโมสรวัฒนธรรมหญิง"/>
    <x v="0"/>
    <n v="1"/>
    <n v="1"/>
    <n v="0"/>
    <m/>
  </r>
  <r>
    <x v="5"/>
    <x v="881"/>
    <s v="ศูนย์บริการสาธารณสุข 7 บุญมี ปุรุราชรังสรรค์"/>
    <x v="0"/>
    <n v="50"/>
    <n v="44"/>
    <n v="0"/>
    <m/>
  </r>
  <r>
    <x v="5"/>
    <x v="882"/>
    <s v="ศูนย์บริการสาธารณสุข 8  บุญรอด รุ่งเรือง"/>
    <x v="0"/>
    <n v="77"/>
    <n v="67"/>
    <n v="0"/>
    <m/>
  </r>
  <r>
    <x v="5"/>
    <x v="883"/>
    <s v="ศูนย์บริการสาธารณสุข 9  ประชาธิปไตย"/>
    <x v="0"/>
    <n v="34"/>
    <n v="27"/>
    <n v="0"/>
    <m/>
  </r>
  <r>
    <x v="5"/>
    <x v="884"/>
    <s v="ศูนย์บริการสาธารณสุข 10 สุขุมวิท"/>
    <x v="0"/>
    <n v="3"/>
    <n v="3"/>
    <n v="0"/>
    <m/>
  </r>
  <r>
    <x v="5"/>
    <x v="885"/>
    <s v="ศูนย์บริการสาธารณสุข 11 ประดิพัทธ์"/>
    <x v="0"/>
    <n v="27"/>
    <n v="20"/>
    <n v="0"/>
    <m/>
  </r>
  <r>
    <x v="5"/>
    <x v="886"/>
    <s v="ศูนย์บริการสาธารณสุข 12 จันทร์เที่ยง เนตรวิเศษ"/>
    <x v="0"/>
    <n v="18"/>
    <n v="17"/>
    <n v="0"/>
    <m/>
  </r>
  <r>
    <x v="5"/>
    <x v="887"/>
    <s v="ศูนย์บริการสาธารณสุข 13 ไมตรีวานิช"/>
    <x v="0"/>
    <n v="9"/>
    <n v="7"/>
    <n v="0"/>
    <m/>
  </r>
  <r>
    <x v="5"/>
    <x v="888"/>
    <s v="ศูนย์บริการสาธารณสุข 14 แก้ว สีบุญเรือง"/>
    <x v="0"/>
    <n v="6"/>
    <n v="6"/>
    <n v="0"/>
    <m/>
  </r>
  <r>
    <x v="5"/>
    <x v="889"/>
    <s v="ศูนย์บริการสาธารณสุข 15 ลาดพร้าว"/>
    <x v="0"/>
    <n v="63"/>
    <n v="51"/>
    <n v="0"/>
    <m/>
  </r>
  <r>
    <x v="5"/>
    <x v="890"/>
    <s v="ศูนย์บริการสาธารณสุข 16 ลุมพินี"/>
    <x v="0"/>
    <n v="13"/>
    <n v="13"/>
    <n v="0"/>
    <m/>
  </r>
  <r>
    <x v="5"/>
    <x v="892"/>
    <s v="ศูนย์บริการสาธารณสุข 18  มงคล วอนวังตาล"/>
    <x v="0"/>
    <n v="37"/>
    <n v="31"/>
    <n v="0"/>
    <m/>
  </r>
  <r>
    <x v="5"/>
    <x v="893"/>
    <s v="ศูนย์บริการสาธารณสุข 19 วงศ์สว่าง"/>
    <x v="0"/>
    <n v="38"/>
    <n v="34"/>
    <n v="0"/>
    <m/>
  </r>
  <r>
    <x v="5"/>
    <x v="894"/>
    <s v="ศูนย์บริการสาธารณสุข 20 ธนาคารนครหลวงไทย"/>
    <x v="0"/>
    <n v="6"/>
    <n v="6"/>
    <n v="0"/>
    <m/>
  </r>
  <r>
    <x v="5"/>
    <x v="895"/>
    <s v="ศูนย์บริการสาธารณสุข 21 วัดธาตุทอง"/>
    <x v="0"/>
    <n v="19"/>
    <n v="15"/>
    <n v="0"/>
    <m/>
  </r>
  <r>
    <x v="5"/>
    <x v="896"/>
    <s v="ศูนย์บริการสาธารณสุข 22 วัดปากบ่อ"/>
    <x v="0"/>
    <n v="32"/>
    <n v="29"/>
    <n v="0"/>
    <m/>
  </r>
  <r>
    <x v="5"/>
    <x v="897"/>
    <s v="ศูนย์บริการสาธารณสุข 23 สี่พระยา"/>
    <x v="0"/>
    <n v="6"/>
    <n v="6"/>
    <n v="0"/>
    <m/>
  </r>
  <r>
    <x v="5"/>
    <x v="898"/>
    <s v="ศูนย์บริการสาธารณสุข 24  บางเขน"/>
    <x v="0"/>
    <n v="6"/>
    <n v="6"/>
    <n v="0"/>
    <m/>
  </r>
  <r>
    <x v="5"/>
    <x v="899"/>
    <s v="ศูนย์บริการสาธารณสุข 25 ห้วยขวาง"/>
    <x v="0"/>
    <n v="2"/>
    <n v="2"/>
    <n v="0"/>
    <m/>
  </r>
  <r>
    <x v="5"/>
    <x v="901"/>
    <s v="ศูนย์บริการสาธารณสุข 27 จันทร์ฉิมไพบูลย์"/>
    <x v="0"/>
    <n v="7"/>
    <n v="7"/>
    <n v="0"/>
    <m/>
  </r>
  <r>
    <x v="5"/>
    <x v="903"/>
    <s v="ศูนย์บริการสาธารณสุข29 ช่วง นุชเนตร"/>
    <x v="0"/>
    <n v="22"/>
    <n v="22"/>
    <n v="0"/>
    <m/>
  </r>
  <r>
    <x v="5"/>
    <x v="904"/>
    <s v="ศูนย์บริการสาธารณสุข 30 วัดเจ้าอาม"/>
    <x v="0"/>
    <n v="17"/>
    <n v="17"/>
    <n v="0"/>
    <m/>
  </r>
  <r>
    <x v="5"/>
    <x v="906"/>
    <s v="ศูนย์บริการสาธารณสุข 32 มาริษ ตินตมุสิก"/>
    <x v="0"/>
    <n v="2"/>
    <n v="2"/>
    <n v="0"/>
    <m/>
  </r>
  <r>
    <x v="5"/>
    <x v="907"/>
    <s v="ศูนย์บริการสาธารณสุข 33 วัดหงส์รัตนาราม"/>
    <x v="0"/>
    <n v="2"/>
    <n v="2"/>
    <n v="0"/>
    <m/>
  </r>
  <r>
    <x v="5"/>
    <x v="908"/>
    <s v="ศูนย์บริการสาธารณสุข 34 โพธิ์ศรี"/>
    <x v="0"/>
    <n v="24"/>
    <n v="22"/>
    <n v="0"/>
    <m/>
  </r>
  <r>
    <x v="5"/>
    <x v="910"/>
    <s v="ศูนย์บริการสาธารณสุข 36 บุคคโล"/>
    <x v="0"/>
    <n v="27"/>
    <n v="27"/>
    <n v="0"/>
    <m/>
  </r>
  <r>
    <x v="5"/>
    <x v="911"/>
    <s v="ศูนย์บริการสาธารณสุข 37 ประสงค์ -สุดสาคร"/>
    <x v="0"/>
    <n v="12"/>
    <n v="12"/>
    <n v="0"/>
    <m/>
  </r>
  <r>
    <x v="5"/>
    <x v="912"/>
    <s v="ศูนย์บริการสาธารณสุข 38 จี๊ด-ทองคำบำเพ็ญ"/>
    <x v="0"/>
    <n v="7"/>
    <n v="7"/>
    <n v="0"/>
    <m/>
  </r>
  <r>
    <x v="5"/>
    <x v="913"/>
    <s v="ศูนย์บริการสาธารณสุข 39 ราษฎร์บูรณะ"/>
    <x v="0"/>
    <n v="12"/>
    <n v="11"/>
    <n v="0"/>
    <m/>
  </r>
  <r>
    <x v="5"/>
    <x v="914"/>
    <s v="ศูนย์บริการสาธารณสุข 40  บางแค"/>
    <x v="0"/>
    <n v="4"/>
    <n v="4"/>
    <n v="0"/>
    <m/>
  </r>
  <r>
    <x v="5"/>
    <x v="915"/>
    <s v="ศูนย์บริการสาธารณสุข 41 คลองเตย"/>
    <x v="0"/>
    <n v="57"/>
    <n v="46"/>
    <n v="0"/>
    <m/>
  </r>
  <r>
    <x v="5"/>
    <x v="916"/>
    <s v="ศูนย์บริการสาธารณสุข 42 ถนอม ทองสิมา"/>
    <x v="0"/>
    <n v="76"/>
    <n v="63"/>
    <n v="0"/>
    <m/>
  </r>
  <r>
    <x v="5"/>
    <x v="917"/>
    <s v="ศูนย์บริการสาธารณสุข 43  มีนบุรี"/>
    <x v="0"/>
    <n v="16"/>
    <n v="16"/>
    <n v="0"/>
    <m/>
  </r>
  <r>
    <x v="5"/>
    <x v="918"/>
    <s v="ศูนย์บริการสาธารณสุข 46 กันตารัติอุทิศ"/>
    <x v="0"/>
    <n v="6"/>
    <n v="6"/>
    <n v="0"/>
    <m/>
  </r>
  <r>
    <x v="5"/>
    <x v="919"/>
    <s v="ศูนย์บริการสาธารณสุข 47 คลองขวาง"/>
    <x v="0"/>
    <n v="16"/>
    <n v="13"/>
    <n v="0"/>
    <m/>
  </r>
  <r>
    <x v="5"/>
    <x v="920"/>
    <s v="ศูนย์บริการสาธารณสุข 48 นาควัชระ อุทิศ"/>
    <x v="0"/>
    <n v="67"/>
    <n v="58"/>
    <n v="0"/>
    <m/>
  </r>
  <r>
    <x v="5"/>
    <x v="922"/>
    <s v="ศูนย์บริการสาธารณสุข 50 บึงกุ่ม"/>
    <x v="0"/>
    <n v="48"/>
    <n v="38"/>
    <n v="0"/>
    <m/>
  </r>
  <r>
    <x v="5"/>
    <x v="923"/>
    <s v="ศูนย์บริการสาธารณสุข 51 วัดไผ่ตัน"/>
    <x v="0"/>
    <n v="47"/>
    <n v="12"/>
    <n v="0"/>
    <m/>
  </r>
  <r>
    <x v="5"/>
    <x v="924"/>
    <s v="ศูนย์บริการสาธารณสุข 52 สามเสนนอก"/>
    <x v="0"/>
    <n v="28"/>
    <n v="20"/>
    <n v="0"/>
    <m/>
  </r>
  <r>
    <x v="5"/>
    <x v="925"/>
    <s v="ศูนย์บริการสาธารณสุข 53 ทุ่งสองห้อง"/>
    <x v="0"/>
    <n v="44"/>
    <n v="31"/>
    <n v="0"/>
    <m/>
  </r>
  <r>
    <x v="5"/>
    <x v="926"/>
    <s v="ศูนย์บริการสาธารณสุข 54 ทัศน์เอี่ยม"/>
    <x v="0"/>
    <n v="26"/>
    <n v="24"/>
    <n v="0"/>
    <m/>
  </r>
  <r>
    <x v="5"/>
    <x v="927"/>
    <s v="ศูนย์บริการสาธารณสุข 56 ทับเจริญ"/>
    <x v="0"/>
    <n v="20"/>
    <n v="18"/>
    <n v="0"/>
    <m/>
  </r>
  <r>
    <x v="5"/>
    <x v="928"/>
    <s v="ศูนย์บริการสาธารณสุข 57 บุญเรือง ล้ำเลิศ"/>
    <x v="0"/>
    <n v="17"/>
    <n v="17"/>
    <n v="0"/>
    <m/>
  </r>
  <r>
    <x v="5"/>
    <x v="929"/>
    <s v="ศูนย์บริการสาธารณสุข 58 ล้อม-พิมเสนฟักอุดม"/>
    <x v="0"/>
    <n v="5"/>
    <n v="5"/>
    <n v="0"/>
    <m/>
  </r>
  <r>
    <x v="5"/>
    <x v="930"/>
    <s v="ศูนย์บริการสาธารณสุข 59 ทุ่งครุ"/>
    <x v="0"/>
    <n v="32"/>
    <n v="27"/>
    <n v="0"/>
    <m/>
  </r>
  <r>
    <x v="5"/>
    <x v="931"/>
    <s v="ศูนย์บริการสาธารณสุข 60 รสสุคนธ์ มโนชญากร"/>
    <x v="0"/>
    <n v="41"/>
    <n v="34"/>
    <n v="0"/>
    <m/>
  </r>
  <r>
    <x v="5"/>
    <x v="932"/>
    <s v="ศูนย์บริการสาธารณสุข 61 สังวาลย์ ทัสนารมย์"/>
    <x v="0"/>
    <n v="41"/>
    <n v="36"/>
    <n v="0"/>
    <m/>
  </r>
  <r>
    <x v="5"/>
    <x v="933"/>
    <s v="ศูนย์บริการสาธารณสุข 62 ตวงรัชฎ์ ศศะนาวิน"/>
    <x v="0"/>
    <n v="22"/>
    <n v="19"/>
    <n v="0"/>
    <m/>
  </r>
  <r>
    <x v="5"/>
    <x v="934"/>
    <s v="รพ.ราชสาส์น"/>
    <x v="0"/>
    <n v="70"/>
    <n v="70"/>
    <n v="0"/>
    <m/>
  </r>
  <r>
    <x v="5"/>
    <x v="935"/>
    <s v="รพ.สมเด็จพระบรมราชเทวี ณ ศรีราชา"/>
    <x v="0"/>
    <n v="108"/>
    <n v="106"/>
    <n v="0"/>
    <m/>
  </r>
  <r>
    <x v="5"/>
    <x v="936"/>
    <s v="รพ.จุฬาลงกรณ์สภากาชาดไทย"/>
    <x v="0"/>
    <n v="40"/>
    <n v="40"/>
    <n v="0"/>
    <m/>
  </r>
  <r>
    <x v="5"/>
    <x v="938"/>
    <s v="รพ.มหาวิทยาลัยบูรพา"/>
    <x v="0"/>
    <n v="9"/>
    <n v="9"/>
    <n v="0"/>
    <m/>
  </r>
  <r>
    <x v="5"/>
    <x v="939"/>
    <s v="รพ.ศรีนครินทร์ มหาวิทยาลัยขอนแก่น"/>
    <x v="0"/>
    <n v="191"/>
    <n v="185"/>
    <n v="0"/>
    <m/>
  </r>
  <r>
    <x v="5"/>
    <x v="940"/>
    <s v="รพ.ธรรมศาสตร์เฉลิมพระเกียรติ"/>
    <x v="0"/>
    <n v="7"/>
    <n v="7"/>
    <n v="0"/>
    <m/>
  </r>
  <r>
    <x v="5"/>
    <x v="941"/>
    <s v="รพ.สงขลานครินทร์  มหาวิทยาลัยสงขลานครินทร์"/>
    <x v="0"/>
    <n v="87"/>
    <n v="87"/>
    <n v="0"/>
    <m/>
  </r>
  <r>
    <x v="5"/>
    <x v="942"/>
    <s v="รพ.มหาราชนครเชียงใหม่  มหาวิทยาลัยเชียงใหม่"/>
    <x v="0"/>
    <n v="80"/>
    <n v="80"/>
    <n v="0"/>
    <m/>
  </r>
  <r>
    <x v="5"/>
    <x v="943"/>
    <s v="รพ.รามาธิบดี  มหาวิทยาลัยมหิดล"/>
    <x v="0"/>
    <n v="137"/>
    <n v="133"/>
    <n v="0"/>
    <m/>
  </r>
  <r>
    <x v="5"/>
    <x v="944"/>
    <s v="รพ.กาบัง"/>
    <x v="0"/>
    <n v="23"/>
    <n v="23"/>
    <n v="0"/>
    <m/>
  </r>
  <r>
    <x v="5"/>
    <x v="945"/>
    <s v="รพ.ศิริราช"/>
    <x v="0"/>
    <n v="169"/>
    <n v="143"/>
    <n v="0"/>
    <m/>
  </r>
  <r>
    <x v="5"/>
    <x v="945"/>
    <s v="รพ.ศิริราช"/>
    <x v="1"/>
    <n v="7"/>
    <n v="5"/>
    <n v="1275.75"/>
    <m/>
  </r>
  <r>
    <x v="5"/>
    <x v="946"/>
    <s v="ศูนย์การแพทย์ปัญญานันทภิกขุ ชลประทาน มหาวิทยาลัยศรีนครินทรวิโรฒ"/>
    <x v="0"/>
    <n v="28"/>
    <n v="27"/>
    <n v="0"/>
    <m/>
  </r>
  <r>
    <x v="5"/>
    <x v="947"/>
    <s v="รพ.เกาะช้าง"/>
    <x v="0"/>
    <n v="51"/>
    <n v="51"/>
    <n v="0"/>
    <m/>
  </r>
  <r>
    <x v="5"/>
    <x v="948"/>
    <s v="รพ.เขาฉกรรจ์"/>
    <x v="0"/>
    <n v="30"/>
    <n v="25"/>
    <n v="0"/>
    <m/>
  </r>
  <r>
    <x v="5"/>
    <x v="949"/>
    <s v="รพ.จะแนะ"/>
    <x v="0"/>
    <n v="18"/>
    <n v="18"/>
    <n v="0"/>
    <m/>
  </r>
  <r>
    <x v="5"/>
    <x v="950"/>
    <s v="รพ.หลวงพ่อเปิ่น"/>
    <x v="0"/>
    <n v="5"/>
    <n v="5"/>
    <n v="0"/>
    <m/>
  </r>
  <r>
    <x v="5"/>
    <x v="951"/>
    <s v="รพ.ซำสูง"/>
    <x v="0"/>
    <n v="240"/>
    <n v="151"/>
    <n v="0"/>
    <m/>
  </r>
  <r>
    <x v="5"/>
    <x v="952"/>
    <s v="รพ.เอราวัณ"/>
    <x v="0"/>
    <n v="250"/>
    <n v="182"/>
    <n v="0"/>
    <m/>
  </r>
  <r>
    <x v="5"/>
    <x v="953"/>
    <s v="รพ.บึงสามัคคี"/>
    <x v="0"/>
    <n v="138"/>
    <n v="138"/>
    <n v="0"/>
    <m/>
  </r>
  <r>
    <x v="5"/>
    <x v="954"/>
    <s v="รพ.ศุกร์ศิริศรีสวัสดิ์"/>
    <x v="0"/>
    <n v="42"/>
    <n v="42"/>
    <n v="0"/>
    <m/>
  </r>
  <r>
    <x v="5"/>
    <x v="955"/>
    <s v="รพ.ท่าโรงช้าง"/>
    <x v="0"/>
    <n v="403"/>
    <n v="401"/>
    <n v="0"/>
    <m/>
  </r>
  <r>
    <x v="5"/>
    <x v="956"/>
    <s v="รพ.รัษฎา"/>
    <x v="0"/>
    <n v="94"/>
    <n v="94"/>
    <n v="0"/>
    <m/>
  </r>
  <r>
    <x v="5"/>
    <x v="957"/>
    <s v="รพ.ตำรวจ"/>
    <x v="0"/>
    <n v="119"/>
    <n v="101"/>
    <n v="0"/>
    <m/>
  </r>
  <r>
    <x v="5"/>
    <x v="1329"/>
    <s v="รพ.ทั่วไปขนาดใหญ่เชียงใหม่ใกล้หมอ"/>
    <x v="0"/>
    <n v="2"/>
    <n v="2"/>
    <n v="0"/>
    <m/>
  </r>
  <r>
    <x v="5"/>
    <x v="962"/>
    <s v="รพ.ศิริเวชลำพูน"/>
    <x v="0"/>
    <n v="57"/>
    <n v="56"/>
    <n v="0"/>
    <m/>
  </r>
  <r>
    <x v="5"/>
    <x v="964"/>
    <s v="รพ.ราชพิพัฒน์"/>
    <x v="0"/>
    <n v="86"/>
    <n v="86"/>
    <n v="0"/>
    <m/>
  </r>
  <r>
    <x v="5"/>
    <x v="965"/>
    <s v="รพ.ค่ายสุรสิงหนาท"/>
    <x v="0"/>
    <n v="1"/>
    <n v="1"/>
    <n v="0"/>
    <m/>
  </r>
  <r>
    <x v="5"/>
    <x v="966"/>
    <s v="ศูนย์บริการสาธารณสุข 63 สมาคมแต้จิ๋วแห่งประเทศไทย"/>
    <x v="0"/>
    <n v="24"/>
    <n v="24"/>
    <n v="0"/>
    <m/>
  </r>
  <r>
    <x v="5"/>
    <x v="967"/>
    <s v="ศูนย์บริการสาธารณสุขเทศบาลสวนพริกไทย"/>
    <x v="0"/>
    <n v="17"/>
    <n v="17"/>
    <n v="0"/>
    <m/>
  </r>
  <r>
    <x v="5"/>
    <x v="969"/>
    <s v="รพ.ค่ายวิภาวดีรังสิต"/>
    <x v="0"/>
    <n v="1"/>
    <n v="1"/>
    <n v="0"/>
    <m/>
  </r>
  <r>
    <x v="5"/>
    <x v="970"/>
    <s v="รพ.ศูนย์การแพทย์สมเด็จพระเทพรัตนราชสุดาฯ"/>
    <x v="0"/>
    <n v="1"/>
    <n v="1"/>
    <n v="0"/>
    <m/>
  </r>
  <r>
    <x v="5"/>
    <x v="1330"/>
    <s v="ศูนย์บริการสาธารณสุขเทศบาล8 เมืองอุดรธานี"/>
    <x v="0"/>
    <n v="1"/>
    <n v="1"/>
    <n v="0"/>
    <m/>
  </r>
  <r>
    <x v="5"/>
    <x v="975"/>
    <s v="งานบริการสุขภาพปฐมภูมิศิริราช"/>
    <x v="0"/>
    <n v="35"/>
    <n v="24"/>
    <n v="0"/>
    <m/>
  </r>
  <r>
    <x v="5"/>
    <x v="975"/>
    <s v="งานบริการสุขภาพปฐมภูมิศิริราช"/>
    <x v="1"/>
    <n v="1"/>
    <n v="1"/>
    <n v="255.15"/>
    <m/>
  </r>
  <r>
    <x v="5"/>
    <x v="976"/>
    <s v="รพ.มหาวิทยาลัยนเรศวร"/>
    <x v="0"/>
    <n v="259"/>
    <n v="251"/>
    <n v="0"/>
    <m/>
  </r>
  <r>
    <x v="5"/>
    <x v="977"/>
    <s v="รพ.เจาะไอร้อง"/>
    <x v="0"/>
    <n v="39"/>
    <n v="39"/>
    <n v="0"/>
    <m/>
  </r>
  <r>
    <x v="5"/>
    <x v="978"/>
    <s v="รพ.สมเด็จพระญาณสังวร"/>
    <x v="0"/>
    <n v="208"/>
    <n v="208"/>
    <n v="0"/>
    <m/>
  </r>
  <r>
    <x v="5"/>
    <x v="979"/>
    <s v="รพ.สิรินธร"/>
    <x v="0"/>
    <n v="81"/>
    <n v="77"/>
    <n v="0"/>
    <m/>
  </r>
  <r>
    <x v="5"/>
    <x v="980"/>
    <s v="รพ.มหาวิทยาลัยอุบลราชธานี"/>
    <x v="0"/>
    <n v="48"/>
    <n v="47"/>
    <n v="0"/>
    <m/>
  </r>
  <r>
    <x v="5"/>
    <x v="981"/>
    <s v="สหคลินิกแพทย์ปัญญา 2"/>
    <x v="0"/>
    <n v="9"/>
    <n v="9"/>
    <n v="0"/>
    <m/>
  </r>
  <r>
    <x v="5"/>
    <x v="982"/>
    <s v="อินทัชเมดิแคร์คลินิกเวชกรรม สาขาประชาอุทิศ (วิเศษสุขนคร 25)"/>
    <x v="0"/>
    <n v="6"/>
    <n v="6"/>
    <n v="0"/>
    <m/>
  </r>
  <r>
    <x v="5"/>
    <x v="983"/>
    <s v="เทียนทะเลคลินิกเวชกรรม"/>
    <x v="0"/>
    <n v="33"/>
    <n v="30"/>
    <n v="0"/>
    <m/>
  </r>
  <r>
    <x v="5"/>
    <x v="985"/>
    <s v="บางบอนคลินิกเวชกรรม"/>
    <x v="0"/>
    <n v="14"/>
    <n v="13"/>
    <n v="0"/>
    <m/>
  </r>
  <r>
    <x v="5"/>
    <x v="1277"/>
    <s v="คลินิกเวชกรรมแพทย์ศรีนครินทร์"/>
    <x v="0"/>
    <n v="2"/>
    <n v="2"/>
    <n v="0"/>
    <m/>
  </r>
  <r>
    <x v="5"/>
    <x v="986"/>
    <s v="นวมินทร์การแพทยสหคลินิก สาขาหน้านิคมอุตสาหกรรมลาดกระบัง"/>
    <x v="0"/>
    <n v="25"/>
    <n v="24"/>
    <n v="0"/>
    <m/>
  </r>
  <r>
    <x v="5"/>
    <x v="987"/>
    <s v="คลินิกนวมินคลินิกเวชกรรม(สาขาเคหะร่มเกล้า)"/>
    <x v="0"/>
    <n v="12"/>
    <n v="12"/>
    <n v="0"/>
    <m/>
  </r>
  <r>
    <x v="5"/>
    <x v="988"/>
    <s v="คลินิกนวมินทร์คลินิกเวชกรรม(สาขาหัวตะเข้)"/>
    <x v="0"/>
    <n v="13"/>
    <n v="13"/>
    <n v="0"/>
    <m/>
  </r>
  <r>
    <x v="5"/>
    <x v="989"/>
    <s v="คลินิกเวชกรรมแพทย์ฉัตรลดา"/>
    <x v="0"/>
    <n v="12"/>
    <n v="12"/>
    <n v="0"/>
    <m/>
  </r>
  <r>
    <x v="5"/>
    <x v="991"/>
    <s v="คลินิกเวชกรรมกล้วยน้ำไท สาขาชุมชน 70 ไร่"/>
    <x v="0"/>
    <n v="15"/>
    <n v="15"/>
    <n v="0"/>
    <m/>
  </r>
  <r>
    <x v="5"/>
    <x v="992"/>
    <s v="คลินิกเวชกรรมคลองเตย"/>
    <x v="0"/>
    <n v="11"/>
    <n v="10"/>
    <n v="0"/>
    <m/>
  </r>
  <r>
    <x v="5"/>
    <x v="993"/>
    <s v="เรือพระร่วงสหคลินิก"/>
    <x v="0"/>
    <n v="47"/>
    <n v="46"/>
    <n v="0"/>
    <m/>
  </r>
  <r>
    <x v="5"/>
    <x v="994"/>
    <s v="คลินิกเวชกรรม ลาซาล"/>
    <x v="0"/>
    <n v="8"/>
    <n v="8"/>
    <n v="0"/>
    <m/>
  </r>
  <r>
    <x v="5"/>
    <x v="1306"/>
    <s v="คลินิกกล้วยน้ำไท สาขาราม2"/>
    <x v="0"/>
    <n v="0.5"/>
    <n v="0.5"/>
    <n v="0"/>
    <m/>
  </r>
  <r>
    <x v="5"/>
    <x v="995"/>
    <s v="คลินิกเวชกรรมกล้วยน้ำไท สาขาสุภาพงษ์3"/>
    <x v="0"/>
    <n v="25"/>
    <n v="25"/>
    <n v="0"/>
    <m/>
  </r>
  <r>
    <x v="5"/>
    <x v="1307"/>
    <s v="คลินิกเวชกรรมปิยะมินทร์ สาขาวัดตะกล่ำ"/>
    <x v="0"/>
    <n v="20"/>
    <n v="19"/>
    <n v="0"/>
    <m/>
  </r>
  <r>
    <x v="5"/>
    <x v="997"/>
    <s v="คลินิกเวชกรรมกล้วยน้ำไท สาขาสุขุมวิท 56"/>
    <x v="0"/>
    <n v="1"/>
    <n v="1"/>
    <n v="0"/>
    <m/>
  </r>
  <r>
    <x v="5"/>
    <x v="998"/>
    <s v="คลินิกเวชกรรมกล้วยน้ำไท สาขาอ่อนนุช"/>
    <x v="0"/>
    <n v="16"/>
    <n v="14"/>
    <n v="0"/>
    <m/>
  </r>
  <r>
    <x v="5"/>
    <x v="999"/>
    <s v="สหคลินิกกล้วยน้ำไท สาขาสุขุมวิท 93"/>
    <x v="0"/>
    <n v="6"/>
    <n v="6"/>
    <n v="0"/>
    <m/>
  </r>
  <r>
    <x v="5"/>
    <x v="1000"/>
    <s v="คลินิกปิยะมินทร์ สาขาอุดมสุข"/>
    <x v="0"/>
    <n v="5"/>
    <n v="5"/>
    <n v="0"/>
    <m/>
  </r>
  <r>
    <x v="5"/>
    <x v="1001"/>
    <s v="เพชรเกษม 54 คลินิกเวชกรรม"/>
    <x v="0"/>
    <n v="23"/>
    <n v="23"/>
    <n v="0"/>
    <m/>
  </r>
  <r>
    <x v="5"/>
    <x v="1002"/>
    <s v="สหคลินิกกล้วยน้ำไท สาขาอโศก"/>
    <x v="0"/>
    <n v="1"/>
    <n v="1"/>
    <n v="0"/>
    <m/>
  </r>
  <r>
    <x v="5"/>
    <x v="1003"/>
    <s v="คลินิกนวมินทร์คลินิกเวชกรรม(สาขา ม. มหานคร)"/>
    <x v="0"/>
    <n v="1"/>
    <n v="1"/>
    <n v="0"/>
    <m/>
  </r>
  <r>
    <x v="5"/>
    <x v="1331"/>
    <s v="คลินิกกล้วยน้ำไท สาขาทุ่งสองห้อง"/>
    <x v="0"/>
    <n v="3"/>
    <n v="3"/>
    <n v="0"/>
    <m/>
  </r>
  <r>
    <x v="5"/>
    <x v="1004"/>
    <s v="เตาปูนสหคลินิก"/>
    <x v="0"/>
    <n v="2"/>
    <n v="2"/>
    <n v="0"/>
    <m/>
  </r>
  <r>
    <x v="5"/>
    <x v="1005"/>
    <s v="บางมด 3 คลินิกเวชกรรม"/>
    <x v="0"/>
    <n v="41"/>
    <n v="41"/>
    <n v="0"/>
    <m/>
  </r>
  <r>
    <x v="5"/>
    <x v="1006"/>
    <s v="สหคลินิกแพทย์เวชกรรมและแพทย์แผนไทย"/>
    <x v="0"/>
    <n v="20"/>
    <n v="18"/>
    <n v="0"/>
    <m/>
  </r>
  <r>
    <x v="5"/>
    <x v="1007"/>
    <s v="ธนารมย์สหคลินิก"/>
    <x v="0"/>
    <n v="28"/>
    <n v="28"/>
    <n v="0"/>
    <m/>
  </r>
  <r>
    <x v="5"/>
    <x v="1008"/>
    <s v="อินทัชเมดิแคร์คลินิกเวชกรรม สาขาเจริญกรุง"/>
    <x v="0"/>
    <n v="5"/>
    <n v="5"/>
    <n v="0"/>
    <m/>
  </r>
  <r>
    <x v="5"/>
    <x v="1009"/>
    <s v="คลินิกเวชกรรมทุ่งครุ"/>
    <x v="0"/>
    <n v="28"/>
    <n v="28"/>
    <n v="0"/>
    <m/>
  </r>
  <r>
    <x v="5"/>
    <x v="1010"/>
    <s v="คลินิกเวชกรรมแพทย์ปัญญา สาขาอ่อนนุช39"/>
    <x v="0"/>
    <n v="33"/>
    <n v="30"/>
    <n v="0"/>
    <m/>
  </r>
  <r>
    <x v="5"/>
    <x v="1011"/>
    <s v="สหคลินิกแพทย์ปัญญา 3"/>
    <x v="0"/>
    <n v="11"/>
    <n v="10"/>
    <n v="0"/>
    <m/>
  </r>
  <r>
    <x v="5"/>
    <x v="1012"/>
    <s v="เพชรทองคำคลินิกเวชกรรม สาขาพระราม 2"/>
    <x v="0"/>
    <n v="1026"/>
    <n v="27"/>
    <n v="0"/>
    <m/>
  </r>
  <r>
    <x v="5"/>
    <x v="1013"/>
    <s v="คลินิกเวชกรรมจันทร์สะพาน 4"/>
    <x v="0"/>
    <n v="25"/>
    <n v="25"/>
    <n v="0"/>
    <m/>
  </r>
  <r>
    <x v="5"/>
    <x v="1278"/>
    <s v="ศสช.ชยางกูร 28"/>
    <x v="0"/>
    <n v="76"/>
    <n v="74"/>
    <n v="0"/>
    <m/>
  </r>
  <r>
    <x v="5"/>
    <x v="1014"/>
    <s v="วัชรพลเวชกรรมคลินิก"/>
    <x v="0"/>
    <n v="9"/>
    <n v="8"/>
    <n v="0"/>
    <m/>
  </r>
  <r>
    <x v="5"/>
    <x v="1015"/>
    <s v="คลินิกสุพจน์เวชกรรม"/>
    <x v="0"/>
    <n v="17"/>
    <n v="14"/>
    <n v="0"/>
    <m/>
  </r>
  <r>
    <x v="5"/>
    <x v="1016"/>
    <s v="รื่นฤดีสหคลินิก"/>
    <x v="0"/>
    <n v="4"/>
    <n v="4"/>
    <n v="0"/>
    <m/>
  </r>
  <r>
    <x v="5"/>
    <x v="1017"/>
    <s v="อินทัชเมดิแคร์คลินิกเวชกรรม สาขาตลิ่งชัน"/>
    <x v="0"/>
    <n v="8"/>
    <n v="8"/>
    <n v="0"/>
    <m/>
  </r>
  <r>
    <x v="5"/>
    <x v="1018"/>
    <s v="ว.พ.คลินิกการแพทย์"/>
    <x v="0"/>
    <n v="11"/>
    <n v="11"/>
    <n v="0"/>
    <m/>
  </r>
  <r>
    <x v="5"/>
    <x v="1019"/>
    <s v="คลินิกนายแพทย์เกรียงศักดิ์-แพทย์หญิงพิพิธพร"/>
    <x v="0"/>
    <n v="35"/>
    <n v="35"/>
    <n v="0"/>
    <m/>
  </r>
  <r>
    <x v="5"/>
    <x v="1020"/>
    <s v="คลินิกเวชกรรมเยนเนอรัลวิภาวดี 33"/>
    <x v="0"/>
    <n v="16"/>
    <n v="16"/>
    <n v="0"/>
    <m/>
  </r>
  <r>
    <x v="5"/>
    <x v="1021"/>
    <s v="รพ.พระอาจารย์แบน  ธนากโร"/>
    <x v="0"/>
    <n v="173"/>
    <n v="168"/>
    <n v="0"/>
    <m/>
  </r>
  <r>
    <x v="5"/>
    <x v="1022"/>
    <s v="คลินิกเวชกรรมบางไผ่"/>
    <x v="0"/>
    <n v="16"/>
    <n v="16"/>
    <n v="0"/>
    <m/>
  </r>
  <r>
    <x v="5"/>
    <x v="1023"/>
    <s v="คลินิกเวชกรรมอนันต์พัฒนา (ทวีวัฒนา)"/>
    <x v="0"/>
    <n v="10"/>
    <n v="9"/>
    <n v="0"/>
    <m/>
  </r>
  <r>
    <x v="5"/>
    <x v="1024"/>
    <s v="คลินิกเวชกรรมอนันต์พัฒนา (บางอ้อ)"/>
    <x v="0"/>
    <n v="18"/>
    <n v="16"/>
    <n v="0"/>
    <m/>
  </r>
  <r>
    <x v="5"/>
    <x v="1025"/>
    <s v="รพ.สระใคร"/>
    <x v="0"/>
    <n v="96"/>
    <n v="96"/>
    <n v="0"/>
    <m/>
  </r>
  <r>
    <x v="5"/>
    <x v="1026"/>
    <s v="มิตรไมตรีคลินิกเวชกรรม(ประชาชื่น)"/>
    <x v="0"/>
    <n v="16"/>
    <n v="16"/>
    <n v="0"/>
    <m/>
  </r>
  <r>
    <x v="5"/>
    <x v="1027"/>
    <s v="มิตรไมตรีคลินิกเวชกรรม(ประชานิเวศน์ 3)"/>
    <x v="0"/>
    <n v="11"/>
    <n v="11"/>
    <n v="0"/>
    <m/>
  </r>
  <r>
    <x v="5"/>
    <x v="1029"/>
    <s v="ศูนย์บริการสาธารณสุข 65 รักษาศุข บางบอน"/>
    <x v="0"/>
    <n v="7"/>
    <n v="7"/>
    <n v="0"/>
    <m/>
  </r>
  <r>
    <x v="5"/>
    <x v="1030"/>
    <s v="ศูนย์บริการสาธารณสุข 44 ลำผักชี หนองจอก"/>
    <x v="0"/>
    <n v="18"/>
    <n v="18"/>
    <n v="0"/>
    <m/>
  </r>
  <r>
    <x v="5"/>
    <x v="1031"/>
    <s v="มิตรชุมชนคลินิกเวชกรรม ( สาขาลาดพร้าว 111)"/>
    <x v="0"/>
    <n v="21"/>
    <n v="20"/>
    <n v="0"/>
    <m/>
  </r>
  <r>
    <x v="5"/>
    <x v="1032"/>
    <s v="นวมินทร์คลินิกเวชกรรม สาขารัตนบัณฑิต"/>
    <x v="0"/>
    <n v="20"/>
    <n v="20"/>
    <n v="0"/>
    <m/>
  </r>
  <r>
    <x v="5"/>
    <x v="1033"/>
    <s v="คลินิกเวชกรรมวิภาวดี ซอย 2"/>
    <x v="0"/>
    <n v="30"/>
    <n v="30"/>
    <n v="0"/>
    <m/>
  </r>
  <r>
    <x v="5"/>
    <x v="1034"/>
    <s v="ธราวรรณสหคลินิก (เวชกรรมและการแพทย์แผนไทย)"/>
    <x v="0"/>
    <n v="52"/>
    <n v="46"/>
    <n v="0"/>
    <m/>
  </r>
  <r>
    <x v="5"/>
    <x v="1035"/>
    <s v="ศูนย์บริการสาธารณสุข66 ตำหนักพระแม่กวนอิม"/>
    <x v="0"/>
    <n v="26"/>
    <n v="26"/>
    <n v="0"/>
    <m/>
  </r>
  <r>
    <x v="5"/>
    <x v="1036"/>
    <s v="ศูนย์บริการสาธารณสุข 45 ร่มเกล้า ลาดกระบัง"/>
    <x v="0"/>
    <n v="9"/>
    <n v="9"/>
    <n v="0"/>
    <m/>
  </r>
  <r>
    <x v="5"/>
    <x v="1037"/>
    <s v="รพ.เทศบาลนครนครศรีธรรมราช"/>
    <x v="0"/>
    <n v="330"/>
    <n v="326"/>
    <n v="0"/>
    <m/>
  </r>
  <r>
    <x v="5"/>
    <x v="1038"/>
    <s v="คลินิกเวชกรรมลาดพร้าว 122"/>
    <x v="0"/>
    <n v="4"/>
    <n v="4"/>
    <n v="0"/>
    <m/>
  </r>
  <r>
    <x v="5"/>
    <x v="1039"/>
    <s v="รพ.ห้วยกระเจา เฉลิมพระเกียรติ 80 พรรษา"/>
    <x v="0"/>
    <n v="131"/>
    <n v="127"/>
    <n v="0"/>
    <m/>
  </r>
  <r>
    <x v="5"/>
    <x v="1040"/>
    <s v="อินทัชเมดิแคร์คลินิกเวชกรรม สาขาราษฎร์บูรณะ"/>
    <x v="0"/>
    <n v="16"/>
    <n v="16"/>
    <n v="0"/>
    <m/>
  </r>
  <r>
    <x v="5"/>
    <x v="1041"/>
    <s v="รพ.๕๐ พรรษา มหาวชิราลงกรณ"/>
    <x v="0"/>
    <n v="757"/>
    <n v="638"/>
    <n v="0"/>
    <m/>
  </r>
  <r>
    <x v="5"/>
    <x v="1041"/>
    <s v="รพ.๕๐ พรรษา มหาวชิราลงกรณ"/>
    <x v="1"/>
    <n v="10"/>
    <n v="7"/>
    <n v="1786.05"/>
    <m/>
  </r>
  <r>
    <x v="5"/>
    <x v="1042"/>
    <s v="นวมินทร์คลินิกเวชกรรม สาขาเคซีรามอินทรา"/>
    <x v="0"/>
    <n v="9"/>
    <n v="9"/>
    <n v="0"/>
    <m/>
  </r>
  <r>
    <x v="5"/>
    <x v="1043"/>
    <s v="คลินิกเวชกรรมเพชรเกษม 102"/>
    <x v="0"/>
    <n v="33"/>
    <n v="33"/>
    <n v="0"/>
    <m/>
  </r>
  <r>
    <x v="5"/>
    <x v="1044"/>
    <s v="เรือพระร่วงคลินิกเวชกรรม สาขารามคำแหง 39"/>
    <x v="0"/>
    <n v="29"/>
    <n v="28"/>
    <n v="0"/>
    <m/>
  </r>
  <r>
    <x v="5"/>
    <x v="1045"/>
    <s v="คลินิกเวชกรรมพุทธบูชา"/>
    <x v="0"/>
    <n v="32"/>
    <n v="32"/>
    <n v="0"/>
    <m/>
  </r>
  <r>
    <x v="5"/>
    <x v="1046"/>
    <s v="คลินิกเวชกรรมอนันต์พัฒนา สาขาบางซื่อ"/>
    <x v="0"/>
    <n v="4"/>
    <n v="4"/>
    <n v="0"/>
    <m/>
  </r>
  <r>
    <x v="5"/>
    <x v="1048"/>
    <s v="อินทัชเมดิแคร์คลินิกเวชกรรม สาขาคลองสาน"/>
    <x v="0"/>
    <n v="16"/>
    <n v="16"/>
    <n v="0"/>
    <m/>
  </r>
  <r>
    <x v="5"/>
    <x v="1049"/>
    <s v="คลินิกเวชกรรมบางไผ่-กระโจมทอง"/>
    <x v="0"/>
    <n v="10"/>
    <n v="10"/>
    <n v="0"/>
    <m/>
  </r>
  <r>
    <x v="5"/>
    <x v="1050"/>
    <s v="นวมินทร์คลินิกเวชกรรม สาขาลำผักชี"/>
    <x v="0"/>
    <n v="2"/>
    <n v="2"/>
    <n v="0"/>
    <m/>
  </r>
  <r>
    <x v="5"/>
    <x v="1051"/>
    <s v="พระยาสุเรนทร์คลินิกเวชกรรม สาขาแกรนด์ออคิด"/>
    <x v="0"/>
    <n v="18.600000000000001"/>
    <n v="17.600000000000001"/>
    <n v="0"/>
    <m/>
  </r>
  <r>
    <x v="5"/>
    <x v="1052"/>
    <s v="รพ.พนมดงรัก เฉลิมพระเกียรติ 80 พรรษา"/>
    <x v="0"/>
    <n v="277"/>
    <n v="272"/>
    <n v="0"/>
    <m/>
  </r>
  <r>
    <x v="5"/>
    <x v="1053"/>
    <s v="คลินิกเวชกรรมรดาวุฒิ สาขาบางบอน1"/>
    <x v="0"/>
    <n v="34"/>
    <n v="31"/>
    <n v="0"/>
    <m/>
  </r>
  <r>
    <x v="5"/>
    <x v="1054"/>
    <s v="ศูนย์บริการสาธารณสุข 64 คลองสามวา"/>
    <x v="0"/>
    <n v="25"/>
    <n v="24"/>
    <n v="0"/>
    <m/>
  </r>
  <r>
    <x v="5"/>
    <x v="1055"/>
    <s v="รพ.พระทองคำ เฉลิมพระเกียรติ 80 พรรษา"/>
    <x v="0"/>
    <n v="185"/>
    <n v="178"/>
    <n v="0"/>
    <m/>
  </r>
  <r>
    <x v="5"/>
    <x v="1332"/>
    <s v="สหคลินิกบางขุนเทียน 5"/>
    <x v="0"/>
    <n v="9"/>
    <n v="9"/>
    <n v="0"/>
    <m/>
  </r>
  <r>
    <x v="5"/>
    <x v="1056"/>
    <s v="มิตรไมตรีคลินิกเวชกรรม (พฤกษา3)"/>
    <x v="0"/>
    <n v="55"/>
    <n v="55"/>
    <n v="0"/>
    <m/>
  </r>
  <r>
    <x v="5"/>
    <x v="1057"/>
    <s v="คลินิกหมอครอบครัว ศูนย์สุขภาพชุมชนเมืองชลบุรี"/>
    <x v="0"/>
    <n v="174"/>
    <n v="144"/>
    <n v="0"/>
    <m/>
  </r>
  <r>
    <x v="5"/>
    <x v="1058"/>
    <s v="เรือพระร่วงคลินิกเวชกรรม สาขา2"/>
    <x v="0"/>
    <n v="6"/>
    <n v="6"/>
    <n v="0"/>
    <m/>
  </r>
  <r>
    <x v="5"/>
    <x v="1059"/>
    <s v="วิภาวดี 49 คลินิกเวชกรรม"/>
    <x v="0"/>
    <n v="14"/>
    <n v="14"/>
    <n v="0"/>
    <m/>
  </r>
  <r>
    <x v="5"/>
    <x v="1060"/>
    <s v="เรือพระร่วงคลินิกเวชกรรมสาขา 3"/>
    <x v="0"/>
    <n v="13"/>
    <n v="13"/>
    <n v="0"/>
    <m/>
  </r>
  <r>
    <x v="5"/>
    <x v="1061"/>
    <s v="ศิริพัฒน์สหคลินิก"/>
    <x v="0"/>
    <n v="14"/>
    <n v="14"/>
    <n v="0"/>
    <m/>
  </r>
  <r>
    <x v="5"/>
    <x v="1062"/>
    <s v="นวมินทร์สหคลินิก สาขารามอินทรา กม.8"/>
    <x v="0"/>
    <n v="1"/>
    <n v="1"/>
    <n v="0"/>
    <m/>
  </r>
  <r>
    <x v="5"/>
    <x v="1063"/>
    <s v="เรือพระร่วงคลินิกเวชกรรม สาขา4"/>
    <x v="0"/>
    <n v="7"/>
    <n v="7"/>
    <n v="0"/>
    <m/>
  </r>
  <r>
    <x v="5"/>
    <x v="1064"/>
    <s v="สายไหมคลินิกเวชกรรม สาขาออเงิน"/>
    <x v="0"/>
    <n v="16"/>
    <n v="16"/>
    <n v="0"/>
    <m/>
  </r>
  <r>
    <x v="5"/>
    <x v="1064"/>
    <s v="สายไหมคลินิกเวชกรรม สาขาออเงิน"/>
    <x v="1"/>
    <n v="1"/>
    <n v="1"/>
    <n v="255.15"/>
    <m/>
  </r>
  <r>
    <x v="5"/>
    <x v="1065"/>
    <s v="ธรรศวรรณสหคลินิก"/>
    <x v="0"/>
    <n v="3"/>
    <n v="3"/>
    <n v="0"/>
    <m/>
  </r>
  <r>
    <x v="5"/>
    <x v="1066"/>
    <s v="มิตรชุมชนคลินิกเวชกรรม สาขาจันทรุเบกษา"/>
    <x v="0"/>
    <n v="9"/>
    <n v="9"/>
    <n v="0"/>
    <m/>
  </r>
  <r>
    <x v="5"/>
    <x v="1067"/>
    <s v="มิตรชุมชนคลินิกเวชกรรม สาขารามอินทรา กม.2"/>
    <x v="0"/>
    <n v="28"/>
    <n v="27"/>
    <n v="0"/>
    <m/>
  </r>
  <r>
    <x v="5"/>
    <x v="1068"/>
    <s v="สหคลินิกตลาดบัว"/>
    <x v="0"/>
    <n v="23"/>
    <n v="23"/>
    <n v="0"/>
    <m/>
  </r>
  <r>
    <x v="5"/>
    <x v="1070"/>
    <s v="โพธิ์สุวรรณคลินิกเวชกรรม สาขาถนนลาดปลาเค้า"/>
    <x v="0"/>
    <n v="4"/>
    <n v="4"/>
    <n v="0"/>
    <m/>
  </r>
  <r>
    <x v="5"/>
    <x v="1071"/>
    <s v="โพธิ์สุวรรณคลินิกเวชกรรม สาขาบางเขน"/>
    <x v="0"/>
    <n v="19"/>
    <n v="19"/>
    <n v="0"/>
    <m/>
  </r>
  <r>
    <x v="5"/>
    <x v="1072"/>
    <s v="พัฒนเวชสหคลินิก"/>
    <x v="0"/>
    <n v="33"/>
    <n v="31"/>
    <n v="0"/>
    <m/>
  </r>
  <r>
    <x v="5"/>
    <x v="1073"/>
    <s v="อินทัชเมดิแคร์คลินิกเวชกรรม สาขาบางเขน"/>
    <x v="0"/>
    <n v="21"/>
    <n v="21"/>
    <n v="0"/>
    <m/>
  </r>
  <r>
    <x v="5"/>
    <x v="1074"/>
    <s v="ภานพคลินิกเวชกรรม"/>
    <x v="0"/>
    <n v="30"/>
    <n v="30"/>
    <n v="0"/>
    <m/>
  </r>
  <r>
    <x v="5"/>
    <x v="1075"/>
    <s v="สายไหมคลินิกเวชกรรม สาขาตลาดวงศกร"/>
    <x v="0"/>
    <n v="26"/>
    <n v="25"/>
    <n v="0"/>
    <m/>
  </r>
  <r>
    <x v="5"/>
    <x v="1076"/>
    <s v="รพ.เขาชะเมา เฉลิมพระเกียรติ 80 พรรษา"/>
    <x v="0"/>
    <n v="223"/>
    <n v="222"/>
    <n v="0"/>
    <m/>
  </r>
  <r>
    <x v="5"/>
    <x v="1077"/>
    <s v="รพ.จุฬาภรณ์"/>
    <x v="0"/>
    <n v="8"/>
    <n v="8"/>
    <n v="0"/>
    <m/>
  </r>
  <r>
    <x v="5"/>
    <x v="1290"/>
    <s v="มิตรไมตรีคลินิกเวชกรรม (ธารทอง)"/>
    <x v="0"/>
    <n v="193"/>
    <n v="193"/>
    <n v="0"/>
    <m/>
  </r>
  <r>
    <x v="5"/>
    <x v="1079"/>
    <s v="พหลโยธิน 65 คลินิกเวชกรรม"/>
    <x v="0"/>
    <n v="9"/>
    <n v="8"/>
    <n v="0"/>
    <m/>
  </r>
  <r>
    <x v="5"/>
    <x v="1080"/>
    <s v="สายหยุดโรงพยาบาลทั่วไปขนาดเล็ก"/>
    <x v="0"/>
    <n v="32"/>
    <n v="30"/>
    <n v="0"/>
    <m/>
  </r>
  <r>
    <x v="5"/>
    <x v="1082"/>
    <s v="คลินิกเวชกรรมเยนเนอรัลธนินทร"/>
    <x v="0"/>
    <n v="16"/>
    <n v="16"/>
    <n v="0"/>
    <m/>
  </r>
  <r>
    <x v="5"/>
    <x v="1083"/>
    <s v="รพ.ศูนย์การแพทย์กาญจนาภิเษก  มหาวิทยาลัยมหิดล"/>
    <x v="0"/>
    <n v="100"/>
    <n v="89"/>
    <n v="0"/>
    <m/>
  </r>
  <r>
    <x v="5"/>
    <x v="1083"/>
    <s v="รพ.ศูนย์การแพทย์กาญจนาภิเษก  มหาวิทยาลัยมหิดล"/>
    <x v="1"/>
    <n v="32"/>
    <n v="30"/>
    <n v="7654.5"/>
    <m/>
  </r>
  <r>
    <x v="5"/>
    <x v="1084"/>
    <s v="รพ.สุทธาเวช คณะแพทยศาสตร์ มหาวิทยาลัยมหาสารคาม"/>
    <x v="0"/>
    <n v="99"/>
    <n v="93"/>
    <n v="0"/>
    <m/>
  </r>
  <r>
    <x v="5"/>
    <x v="1085"/>
    <s v="พหลฯ 58 คลินิกเวชกรรม"/>
    <x v="0"/>
    <n v="10"/>
    <n v="9"/>
    <n v="0"/>
    <m/>
  </r>
  <r>
    <x v="5"/>
    <x v="1333"/>
    <s v="มิตรไมตรีคลินิกเวชกรรม (ลานทอง)"/>
    <x v="0"/>
    <n v="13"/>
    <n v="13"/>
    <n v="0"/>
    <m/>
  </r>
  <r>
    <x v="5"/>
    <x v="1291"/>
    <s v="สหคลินิกกล้วยน้ำไท สาขาตลาดยิ่งเจริญ"/>
    <x v="0"/>
    <n v="18"/>
    <n v="18"/>
    <n v="0"/>
    <m/>
  </r>
  <r>
    <x v="5"/>
    <x v="1086"/>
    <s v="รพ.เบญจลักษ์เฉลิมพระเกียรติ 80 พรรษา"/>
    <x v="0"/>
    <n v="5"/>
    <n v="5"/>
    <n v="0"/>
    <m/>
  </r>
  <r>
    <x v="5"/>
    <x v="1087"/>
    <s v="ศูนย์บริการสาธารณสุข 68 สะพานสูง"/>
    <x v="0"/>
    <n v="24"/>
    <n v="23"/>
    <n v="0"/>
    <m/>
  </r>
  <r>
    <x v="5"/>
    <x v="1088"/>
    <s v="ศูนย์บริการสาธารณสุข 67 ทวีวัฒนา"/>
    <x v="0"/>
    <n v="9"/>
    <n v="9"/>
    <n v="0"/>
    <m/>
  </r>
  <r>
    <x v="5"/>
    <x v="1089"/>
    <s v="รพ.นาวัง เฉลิมพระเกียรติ 80 พรรษา"/>
    <x v="0"/>
    <n v="173"/>
    <n v="170"/>
    <n v="0"/>
    <m/>
  </r>
  <r>
    <x v="5"/>
    <x v="1090"/>
    <s v="คลินิกเวชกรรมเพชรบุรี 12"/>
    <x v="0"/>
    <n v="8"/>
    <n v="7"/>
    <n v="0"/>
    <m/>
  </r>
  <r>
    <x v="5"/>
    <x v="1091"/>
    <s v="คลินิกเวชกรรมทวิมาศ สาขารามคำแหง 36/1"/>
    <x v="0"/>
    <n v="25"/>
    <n v="25"/>
    <n v="0"/>
    <m/>
  </r>
  <r>
    <x v="5"/>
    <x v="1092"/>
    <s v="คลินิกเวชกรรมทวิมาศ สาขารามคำแหง 53"/>
    <x v="0"/>
    <n v="15"/>
    <n v="15"/>
    <n v="0"/>
    <m/>
  </r>
  <r>
    <x v="5"/>
    <x v="1094"/>
    <s v="เจริญนครธนบุรีคลินิกเวชกรรม"/>
    <x v="0"/>
    <n v="7"/>
    <n v="7"/>
    <n v="0"/>
    <m/>
  </r>
  <r>
    <x v="5"/>
    <x v="1095"/>
    <s v="สี่แยกประเวศคลินิกเวชกรรม"/>
    <x v="0"/>
    <n v="19"/>
    <n v="18"/>
    <n v="0"/>
    <m/>
  </r>
  <r>
    <x v="5"/>
    <x v="1096"/>
    <s v="อินทัชเมดิแคร์คลินิกเวชกรรมสาขาบางแค"/>
    <x v="0"/>
    <n v="12"/>
    <n v="12"/>
    <n v="0"/>
    <m/>
  </r>
  <r>
    <x v="5"/>
    <x v="1097"/>
    <s v="รพ.แคนดง"/>
    <x v="0"/>
    <n v="122"/>
    <n v="121"/>
    <n v="0"/>
    <m/>
  </r>
  <r>
    <x v="5"/>
    <x v="1100"/>
    <s v="มิตรไมตรีคลินิกเวชกรรม (ดวงแก้ว)"/>
    <x v="0"/>
    <n v="7"/>
    <n v="7"/>
    <n v="0"/>
    <m/>
  </r>
  <r>
    <x v="5"/>
    <x v="1102"/>
    <s v="จรัญ 44 คลินิกเวชกรรม"/>
    <x v="0"/>
    <n v="14"/>
    <n v="12"/>
    <n v="0"/>
    <m/>
  </r>
  <r>
    <x v="5"/>
    <x v="1103"/>
    <s v="มิตรไมตรีคลินิกเวชกรรม(สนามบินน้ำ)"/>
    <x v="0"/>
    <n v="12"/>
    <n v="12"/>
    <n v="0"/>
    <m/>
  </r>
  <r>
    <x v="5"/>
    <x v="1104"/>
    <s v="มิตรไมตรีคลินิกเวชกรรม(ท่าทราย)"/>
    <x v="0"/>
    <n v="13"/>
    <n v="12"/>
    <n v="0"/>
    <m/>
  </r>
  <r>
    <x v="5"/>
    <x v="1319"/>
    <s v="สามัคคีคลินิกเวชกรรม"/>
    <x v="0"/>
    <n v="72"/>
    <n v="72"/>
    <n v="0"/>
    <m/>
  </r>
  <r>
    <x v="5"/>
    <x v="1319"/>
    <s v="สามัคคีคลินิกเวชกรรม"/>
    <x v="1"/>
    <n v="62"/>
    <n v="62"/>
    <n v="15819.3"/>
    <m/>
  </r>
  <r>
    <x v="5"/>
    <x v="1105"/>
    <s v="รพ.เทพรัตน์นครราชสีมา"/>
    <x v="0"/>
    <n v="167"/>
    <n v="166"/>
    <n v="0"/>
    <m/>
  </r>
  <r>
    <x v="5"/>
    <x v="1106"/>
    <s v="เมืองมีนบุรีคลินิกเวชกรรม"/>
    <x v="0"/>
    <n v="13"/>
    <n v="12"/>
    <n v="0"/>
    <m/>
  </r>
  <r>
    <x v="5"/>
    <x v="1107"/>
    <s v="คลินิกเวชกรรมซอยนวลจันทร์"/>
    <x v="0"/>
    <n v="11"/>
    <n v="10"/>
    <n v="0"/>
    <m/>
  </r>
  <r>
    <x v="5"/>
    <x v="1108"/>
    <s v="เจริญราษฎร์คลินิกเวชกรรม"/>
    <x v="0"/>
    <n v="74"/>
    <n v="73"/>
    <n v="0"/>
    <m/>
  </r>
  <r>
    <x v="5"/>
    <x v="1109"/>
    <s v="อิสรภาพคลินิกเวชกรรม"/>
    <x v="0"/>
    <n v="25"/>
    <n v="24"/>
    <n v="0"/>
    <m/>
  </r>
  <r>
    <x v="5"/>
    <x v="1309"/>
    <s v="คลินิกเวชกรรมแพทย์ศรีนครินทร์ สาขาสี่แยกศรีนุช"/>
    <x v="0"/>
    <n v="7.5"/>
    <n v="7.5"/>
    <n v="0"/>
    <m/>
  </r>
  <r>
    <x v="5"/>
    <x v="1110"/>
    <s v="พิบูลวัฒนาสหคลินิก"/>
    <x v="0"/>
    <n v="8"/>
    <n v="8"/>
    <n v="0"/>
    <m/>
  </r>
  <r>
    <x v="5"/>
    <x v="1111"/>
    <s v="สุขกมลคลินิกเวชกรรม"/>
    <x v="0"/>
    <n v="24.5"/>
    <n v="24.5"/>
    <n v="0"/>
    <m/>
  </r>
  <r>
    <x v="5"/>
    <x v="1112"/>
    <s v="สหคลินิกถนนนวมินทร์"/>
    <x v="0"/>
    <n v="15"/>
    <n v="12"/>
    <n v="0"/>
    <m/>
  </r>
  <r>
    <x v="5"/>
    <x v="1113"/>
    <s v="อินทัชเมอดิแคร์คลินิกเวชกรรม สาขาดินแดง"/>
    <x v="0"/>
    <n v="2"/>
    <n v="2"/>
    <n v="0"/>
    <m/>
  </r>
  <r>
    <x v="5"/>
    <x v="1114"/>
    <s v="ธมวรรณสหคลินิก (เวชกรรมและการแพทย์แผนไทย)"/>
    <x v="0"/>
    <n v="6"/>
    <n v="6"/>
    <n v="0"/>
    <m/>
  </r>
  <r>
    <x v="5"/>
    <x v="1115"/>
    <s v="เพชรคลินิกเวชกรรม"/>
    <x v="0"/>
    <n v="25"/>
    <n v="25"/>
    <n v="0"/>
    <m/>
  </r>
  <r>
    <x v="5"/>
    <x v="1117"/>
    <s v="เรือพระร่วงคลินิกเวชกรรม สาขาปัฐวิกรณ์"/>
    <x v="0"/>
    <n v="23"/>
    <n v="23"/>
    <n v="0"/>
    <m/>
  </r>
  <r>
    <x v="5"/>
    <x v="1118"/>
    <s v="คลินิกเวชกรรมสายสัมพันธ์"/>
    <x v="0"/>
    <n v="8"/>
    <n v="8"/>
    <n v="0"/>
    <m/>
  </r>
  <r>
    <x v="5"/>
    <x v="1119"/>
    <s v="คลินิกเวชกรรมหนองค้างพลู 1"/>
    <x v="0"/>
    <n v="20"/>
    <n v="20"/>
    <n v="0"/>
    <m/>
  </r>
  <r>
    <x v="5"/>
    <x v="1120"/>
    <s v="มิตรชุมชนคลินิกเวชกรรม สาขาจอมทอง"/>
    <x v="0"/>
    <n v="10"/>
    <n v="10"/>
    <n v="0"/>
    <m/>
  </r>
  <r>
    <x v="5"/>
    <x v="1121"/>
    <s v="จันทรเกษมคลินิกเวชกรรม"/>
    <x v="0"/>
    <n v="24"/>
    <n v="24"/>
    <n v="0"/>
    <m/>
  </r>
  <r>
    <x v="5"/>
    <x v="1121"/>
    <s v="จันทรเกษมคลินิกเวชกรรม"/>
    <x v="1"/>
    <n v="1"/>
    <n v="1"/>
    <n v="255.15"/>
    <m/>
  </r>
  <r>
    <x v="5"/>
    <x v="1123"/>
    <s v="คลินิกเวชกรรมใกล้บ้าน"/>
    <x v="0"/>
    <n v="5"/>
    <n v="5"/>
    <n v="0"/>
    <m/>
  </r>
  <r>
    <x v="5"/>
    <x v="1124"/>
    <s v="คลินิกเวชกรรมเจริญแพทย์ปิ่นเกล้า"/>
    <x v="0"/>
    <n v="17"/>
    <n v="9"/>
    <n v="0"/>
    <m/>
  </r>
  <r>
    <x v="5"/>
    <x v="1125"/>
    <s v="คลินิกเวชกรรมเจริญแพทย์ดุสิต"/>
    <x v="0"/>
    <n v="11"/>
    <n v="11"/>
    <n v="0"/>
    <m/>
  </r>
  <r>
    <x v="5"/>
    <x v="1127"/>
    <s v="นวมินทร์คลินิกเวชกรรม สาขาสะพานสูง"/>
    <x v="0"/>
    <n v="3"/>
    <n v="3"/>
    <n v="0"/>
    <m/>
  </r>
  <r>
    <x v="5"/>
    <x v="1128"/>
    <s v="นาหลวงคลินิกเวชกรรม"/>
    <x v="0"/>
    <n v="2"/>
    <n v="2"/>
    <n v="0"/>
    <m/>
  </r>
  <r>
    <x v="5"/>
    <x v="1129"/>
    <s v="สหคลินิกรดาวุฒิบางแวก"/>
    <x v="0"/>
    <n v="21"/>
    <n v="21"/>
    <n v="0"/>
    <m/>
  </r>
  <r>
    <x v="5"/>
    <x v="1130"/>
    <s v="การแพทย์เทอดไทคลินิกเวชกรรม"/>
    <x v="0"/>
    <n v="21"/>
    <n v="20"/>
    <n v="0"/>
    <m/>
  </r>
  <r>
    <x v="5"/>
    <x v="1131"/>
    <s v="มิตรไมตรีคลินิกเวชกรรม(พิมลราช)"/>
    <x v="0"/>
    <n v="18"/>
    <n v="18"/>
    <n v="0"/>
    <m/>
  </r>
  <r>
    <x v="5"/>
    <x v="1132"/>
    <s v="มิตรไมตรีคลินิกเวชกรรม(สาขาอู่ทอง)"/>
    <x v="0"/>
    <n v="23"/>
    <n v="23"/>
    <n v="0"/>
    <m/>
  </r>
  <r>
    <x v="5"/>
    <x v="1136"/>
    <s v="รพ.นาตาล"/>
    <x v="0"/>
    <n v="3"/>
    <n v="3"/>
    <n v="0"/>
    <m/>
  </r>
  <r>
    <x v="5"/>
    <x v="1137"/>
    <s v="รพ.มหาวิทยาลัยเทคโนโลยีสุรนารี"/>
    <x v="0"/>
    <n v="52"/>
    <n v="52"/>
    <n v="0"/>
    <m/>
  </r>
  <r>
    <x v="5"/>
    <x v="1138"/>
    <s v="คาเมราตาคลินิกเวชกรรม"/>
    <x v="0"/>
    <n v="22"/>
    <n v="22"/>
    <n v="0"/>
    <m/>
  </r>
  <r>
    <x v="5"/>
    <x v="1139"/>
    <s v="คาเมราตาคลินิกเวชกรรม สาขาหลักสี่"/>
    <x v="0"/>
    <n v="14"/>
    <n v="14"/>
    <n v="0"/>
    <m/>
  </r>
  <r>
    <x v="5"/>
    <x v="1140"/>
    <s v="คาเมราตาคลินิกเวชกรรมสาขา ทุ่งสองห้อง"/>
    <x v="0"/>
    <n v="1"/>
    <n v="1"/>
    <n v="0"/>
    <m/>
  </r>
  <r>
    <x v="5"/>
    <x v="1141"/>
    <s v="มิตรไมตรีคลินิกเวชกรรม (เขาน้อย)"/>
    <x v="0"/>
    <n v="178"/>
    <n v="175"/>
    <n v="0"/>
    <m/>
  </r>
  <r>
    <x v="5"/>
    <x v="1143"/>
    <s v="สายไหมคลินิกเวชกรรม สาขาลาดกระบัง"/>
    <x v="0"/>
    <n v="7"/>
    <n v="7"/>
    <n v="0"/>
    <m/>
  </r>
  <r>
    <x v="5"/>
    <x v="1144"/>
    <s v="สายไหมสหคลินิก สาขาเสรีไทย"/>
    <x v="0"/>
    <n v="30"/>
    <n v="30"/>
    <n v="0"/>
    <m/>
  </r>
  <r>
    <x v="5"/>
    <x v="1144"/>
    <s v="สายไหมสหคลินิก สาขาเสรีไทย"/>
    <x v="1"/>
    <n v="1"/>
    <n v="1"/>
    <n v="255.15"/>
    <m/>
  </r>
  <r>
    <x v="5"/>
    <x v="1145"/>
    <s v="สายไหมคลินิกเวชกรรม สาขาหทัยราษฎร์"/>
    <x v="0"/>
    <n v="14"/>
    <n v="14"/>
    <n v="0"/>
    <m/>
  </r>
  <r>
    <x v="5"/>
    <x v="1279"/>
    <s v="สายไหมสหคลินิก สาขาหมู่บ้านนักกีฬา"/>
    <x v="0"/>
    <n v="112"/>
    <n v="109"/>
    <n v="0"/>
    <m/>
  </r>
  <r>
    <x v="5"/>
    <x v="1279"/>
    <s v="สายไหมสหคลินิก สาขาหมู่บ้านนักกีฬา"/>
    <x v="1"/>
    <n v="10"/>
    <n v="9"/>
    <n v="2296.35"/>
    <m/>
  </r>
  <r>
    <x v="5"/>
    <x v="1146"/>
    <s v="สายไหมคลินิกเวชกรรม สาขาเคหะร่มเกล้า"/>
    <x v="0"/>
    <n v="17"/>
    <n v="15"/>
    <n v="0"/>
    <m/>
  </r>
  <r>
    <x v="5"/>
    <x v="1147"/>
    <s v="รพ.ศรีนครินทร์(ปัญญานันทภิขุ)"/>
    <x v="0"/>
    <n v="201"/>
    <n v="197"/>
    <n v="0"/>
    <m/>
  </r>
  <r>
    <x v="5"/>
    <x v="1148"/>
    <s v="รพ.องค์การบริหารส่วนจังหวัดภูเก็ต"/>
    <x v="0"/>
    <n v="8"/>
    <n v="8"/>
    <n v="0"/>
    <m/>
  </r>
  <r>
    <x v="5"/>
    <x v="1149"/>
    <s v="ศูนย์บริการสาธารณสุขเทศบาลเมืองชัยภูมิ แห่งที่ 3"/>
    <x v="0"/>
    <n v="22"/>
    <n v="22"/>
    <n v="0"/>
    <m/>
  </r>
  <r>
    <x v="5"/>
    <x v="1150"/>
    <s v="รพ.กรงปินัง"/>
    <x v="0"/>
    <n v="80"/>
    <n v="79"/>
    <n v="0"/>
    <m/>
  </r>
  <r>
    <x v="5"/>
    <x v="1151"/>
    <s v="รพ.เฉลิมพระเกียรติ"/>
    <x v="0"/>
    <n v="91"/>
    <n v="90"/>
    <n v="0"/>
    <m/>
  </r>
  <r>
    <x v="5"/>
    <x v="1152"/>
    <s v="รพ.กุดรัง"/>
    <x v="0"/>
    <n v="195"/>
    <n v="189"/>
    <n v="0"/>
    <m/>
  </r>
  <r>
    <x v="5"/>
    <x v="1311"/>
    <s v="แฟมิลี่แคร์ คลินิกเวชกรรม(สงขลา)"/>
    <x v="0"/>
    <n v="18"/>
    <n v="18"/>
    <n v="0"/>
    <m/>
  </r>
  <r>
    <x v="5"/>
    <x v="1320"/>
    <s v="เฮลท์แคร์คลินิกเวชกรรม"/>
    <x v="0"/>
    <n v="17"/>
    <n v="17"/>
    <n v="0"/>
    <m/>
  </r>
  <r>
    <x v="5"/>
    <x v="1154"/>
    <s v="รพ.นาเยีย"/>
    <x v="0"/>
    <n v="704"/>
    <n v="569"/>
    <n v="0"/>
    <m/>
  </r>
  <r>
    <x v="5"/>
    <x v="1155"/>
    <s v="ลาดพร้าวการแพทย์คลินิกเวชกรรม"/>
    <x v="0"/>
    <n v="23"/>
    <n v="22"/>
    <n v="0"/>
    <m/>
  </r>
  <r>
    <x v="5"/>
    <x v="1156"/>
    <s v="คลินิกเวชกรรมวังหิน"/>
    <x v="0"/>
    <n v="4"/>
    <n v="4"/>
    <n v="0"/>
    <m/>
  </r>
  <r>
    <x v="5"/>
    <x v="1157"/>
    <s v="ประชาสุขคลินิกเวชกรรม"/>
    <x v="0"/>
    <n v="10"/>
    <n v="8"/>
    <n v="0"/>
    <m/>
  </r>
  <r>
    <x v="5"/>
    <x v="1159"/>
    <s v="มิตรไมตรีคลินิกเวชกรรม(เสมาฟ้าคราม)"/>
    <x v="0"/>
    <n v="66"/>
    <n v="66"/>
    <n v="0"/>
    <m/>
  </r>
  <r>
    <x v="5"/>
    <x v="1160"/>
    <s v="มิตรไมตรีคลินิกเวชกรรม(ไทยสมบูรณ์)"/>
    <x v="0"/>
    <n v="37"/>
    <n v="37"/>
    <n v="0"/>
    <m/>
  </r>
  <r>
    <x v="5"/>
    <x v="1161"/>
    <s v="สร้างสุขคลินิกเวชกรรม"/>
    <x v="0"/>
    <n v="2"/>
    <n v="2"/>
    <n v="0"/>
    <m/>
  </r>
  <r>
    <x v="5"/>
    <x v="1162"/>
    <s v="สุขเจริญสหคลินิก"/>
    <x v="0"/>
    <n v="14"/>
    <n v="14"/>
    <n v="0"/>
    <m/>
  </r>
  <r>
    <x v="5"/>
    <x v="1163"/>
    <s v="เรือพระร่วงคลินิกเวชกรรม สาขา 5"/>
    <x v="0"/>
    <n v="9"/>
    <n v="7"/>
    <n v="0"/>
    <m/>
  </r>
  <r>
    <x v="5"/>
    <x v="1164"/>
    <s v="รพ.เวียงหนองล่อง"/>
    <x v="0"/>
    <n v="129"/>
    <n v="115"/>
    <n v="0"/>
    <m/>
  </r>
  <r>
    <x v="5"/>
    <x v="1165"/>
    <s v="พญาไทสิทธิเวชสหคลินิก"/>
    <x v="0"/>
    <n v="2"/>
    <n v="2"/>
    <n v="0"/>
    <m/>
  </r>
  <r>
    <x v="5"/>
    <x v="1167"/>
    <s v="สหคลินิกซอยเพชรบุรี 35"/>
    <x v="0"/>
    <n v="10"/>
    <n v="9"/>
    <n v="0"/>
    <m/>
  </r>
  <r>
    <x v="5"/>
    <x v="1168"/>
    <s v="ดินแดงคลินิกเวชกรรม"/>
    <x v="0"/>
    <n v="13"/>
    <n v="13"/>
    <n v="0"/>
    <m/>
  </r>
  <r>
    <x v="5"/>
    <x v="1170"/>
    <s v="รักสุขภาพคลินิกเวชกรรม"/>
    <x v="0"/>
    <n v="13"/>
    <n v="13"/>
    <n v="0"/>
    <m/>
  </r>
  <r>
    <x v="5"/>
    <x v="1171"/>
    <s v="สี่แยกมหานาคคลินิกเวชกรรม"/>
    <x v="0"/>
    <n v="2"/>
    <n v="2"/>
    <n v="0"/>
    <m/>
  </r>
  <r>
    <x v="5"/>
    <x v="1172"/>
    <s v="รพ.ทั่วไปขนาดใหญ่เพชรเกษม 2"/>
    <x v="0"/>
    <n v="179"/>
    <n v="153"/>
    <n v="0"/>
    <m/>
  </r>
  <r>
    <x v="5"/>
    <x v="1173"/>
    <s v="รพ.ภูเพียง"/>
    <x v="0"/>
    <n v="95"/>
    <n v="92"/>
    <n v="0"/>
    <m/>
  </r>
  <r>
    <x v="5"/>
    <x v="1174"/>
    <s v="รพ.กู่แก้ว"/>
    <x v="0"/>
    <n v="295"/>
    <n v="273"/>
    <n v="0"/>
    <m/>
  </r>
  <r>
    <x v="5"/>
    <x v="1175"/>
    <s v="รพ.ประจักษ์ศิลปาคม"/>
    <x v="0"/>
    <n v="104"/>
    <n v="102"/>
    <n v="0"/>
    <m/>
  </r>
  <r>
    <x v="5"/>
    <x v="1176"/>
    <s v="รพ.ผู้สูงอายุบางขุนเทียน"/>
    <x v="0"/>
    <n v="19"/>
    <n v="15"/>
    <n v="0"/>
    <m/>
  </r>
  <r>
    <x v="5"/>
    <x v="1177"/>
    <s v="รพ.วังเจ้า"/>
    <x v="0"/>
    <n v="98"/>
    <n v="97"/>
    <n v="0"/>
    <m/>
  </r>
  <r>
    <x v="5"/>
    <x v="1178"/>
    <s v="รพ.บัวลาย"/>
    <x v="0"/>
    <n v="350"/>
    <n v="342"/>
    <n v="0"/>
    <m/>
  </r>
  <r>
    <x v="5"/>
    <x v="1179"/>
    <s v="รพ.สีดา"/>
    <x v="0"/>
    <n v="121"/>
    <n v="121"/>
    <n v="0"/>
    <m/>
  </r>
  <r>
    <x v="5"/>
    <x v="1180"/>
    <s v="รพ.เทพารักษ์"/>
    <x v="0"/>
    <n v="272"/>
    <n v="188"/>
    <n v="0"/>
    <m/>
  </r>
  <r>
    <x v="5"/>
    <x v="1181"/>
    <s v="รพ.เขวาสินรินทร์"/>
    <x v="0"/>
    <n v="216"/>
    <n v="210"/>
    <n v="0"/>
    <m/>
  </r>
  <r>
    <x v="5"/>
    <x v="1182"/>
    <s v="รพ.ศรีณรงค์"/>
    <x v="0"/>
    <n v="205"/>
    <n v="203"/>
    <n v="0"/>
    <m/>
  </r>
  <r>
    <x v="5"/>
    <x v="1183"/>
    <s v="รพ.โนนนารายณ์"/>
    <x v="0"/>
    <n v="181"/>
    <n v="168"/>
    <n v="0"/>
    <m/>
  </r>
  <r>
    <x v="5"/>
    <x v="1185"/>
    <s v="รพ.น้ำขุ่น"/>
    <x v="0"/>
    <n v="244"/>
    <n v="233"/>
    <n v="0"/>
    <m/>
  </r>
  <r>
    <x v="5"/>
    <x v="1186"/>
    <s v="รพ.หนองมะโมง"/>
    <x v="0"/>
    <n v="118"/>
    <n v="115"/>
    <n v="0"/>
    <m/>
  </r>
  <r>
    <x v="5"/>
    <x v="1187"/>
    <s v="รพ.เนินขาม"/>
    <x v="0"/>
    <n v="47"/>
    <n v="46"/>
    <n v="0"/>
    <m/>
  </r>
  <r>
    <x v="5"/>
    <x v="1188"/>
    <s v="รพ.เหล่าเสือโก้ก"/>
    <x v="0"/>
    <n v="622"/>
    <n v="542"/>
    <n v="0"/>
    <m/>
  </r>
  <r>
    <x v="5"/>
    <x v="1189"/>
    <s v="รพ.สากเหล็ก"/>
    <x v="0"/>
    <n v="115"/>
    <n v="114"/>
    <n v="0"/>
    <m/>
  </r>
  <r>
    <x v="5"/>
    <x v="1190"/>
    <s v="รพ.บึงนาราง"/>
    <x v="0"/>
    <n v="75"/>
    <n v="75"/>
    <n v="0"/>
    <m/>
  </r>
  <r>
    <x v="5"/>
    <x v="1191"/>
    <s v="รพ.ดงเจริญ"/>
    <x v="0"/>
    <n v="173"/>
    <n v="173"/>
    <n v="0"/>
    <m/>
  </r>
  <r>
    <x v="5"/>
    <x v="1192"/>
    <s v="รพ.ทุ่งเขาหลวง"/>
    <x v="0"/>
    <n v="218"/>
    <n v="141"/>
    <n v="0"/>
    <m/>
  </r>
  <r>
    <x v="5"/>
    <x v="1193"/>
    <s v="รพ.เชียงขวัญ"/>
    <x v="0"/>
    <n v="76"/>
    <n v="76"/>
    <n v="0"/>
    <m/>
  </r>
  <r>
    <x v="5"/>
    <x v="1194"/>
    <s v="รพ.หนองฮี"/>
    <x v="0"/>
    <n v="140"/>
    <n v="140"/>
    <n v="0"/>
    <m/>
  </r>
  <r>
    <x v="5"/>
    <x v="1195"/>
    <s v="รพ.เมืองพัทยา"/>
    <x v="0"/>
    <n v="157"/>
    <n v="153"/>
    <n v="0"/>
    <m/>
  </r>
  <r>
    <x v="5"/>
    <x v="1196"/>
    <s v="รพ.เกาะจันทร์"/>
    <x v="0"/>
    <n v="243"/>
    <n v="238"/>
    <n v="0"/>
    <m/>
  </r>
  <r>
    <x v="5"/>
    <x v="1197"/>
    <s v="รพ.โกสัมพีนคร"/>
    <x v="0"/>
    <n v="198"/>
    <n v="166"/>
    <n v="0"/>
    <m/>
  </r>
  <r>
    <x v="5"/>
    <x v="1198"/>
    <s v="มิตรไมตรีคลินิกเวชกรรม(คลองหนึ่ง)"/>
    <x v="0"/>
    <n v="9"/>
    <n v="9"/>
    <n v="0"/>
    <m/>
  </r>
  <r>
    <x v="5"/>
    <x v="1199"/>
    <s v="รพ.พยุห์"/>
    <x v="0"/>
    <n v="1255"/>
    <n v="115"/>
    <n v="0"/>
    <m/>
  </r>
  <r>
    <x v="5"/>
    <x v="1200"/>
    <s v="รพ.โพธิ์ศรีสุวรรณ"/>
    <x v="0"/>
    <n v="96"/>
    <n v="96"/>
    <n v="0"/>
    <m/>
  </r>
  <r>
    <x v="5"/>
    <x v="1201"/>
    <s v="รพ.ศิลาลาด"/>
    <x v="0"/>
    <n v="97"/>
    <n v="93"/>
    <n v="0"/>
    <m/>
  </r>
  <r>
    <x v="5"/>
    <x v="1201"/>
    <s v="รพ.ศิลาลาด"/>
    <x v="1"/>
    <n v="1"/>
    <n v="1"/>
    <n v="255.15"/>
    <m/>
  </r>
  <r>
    <x v="5"/>
    <x v="1202"/>
    <s v="รพ.นาคู"/>
    <x v="0"/>
    <n v="67"/>
    <n v="67"/>
    <n v="0"/>
    <m/>
  </r>
  <r>
    <x v="5"/>
    <x v="1203"/>
    <s v="รพ.บ้านด่าน"/>
    <x v="0"/>
    <n v="107"/>
    <n v="107"/>
    <n v="0"/>
    <m/>
  </r>
  <r>
    <x v="5"/>
    <x v="1205"/>
    <s v="รพ.บางเสาธง"/>
    <x v="0"/>
    <n v="116"/>
    <n v="112"/>
    <n v="0"/>
    <m/>
  </r>
  <r>
    <x v="5"/>
    <x v="1206"/>
    <s v="รพ.ฆ้องชัย"/>
    <x v="0"/>
    <n v="95"/>
    <n v="93"/>
    <n v="0"/>
    <m/>
  </r>
  <r>
    <x v="5"/>
    <x v="1207"/>
    <s v="รพ.ดอนจาน"/>
    <x v="0"/>
    <n v="9"/>
    <n v="9"/>
    <n v="0"/>
    <m/>
  </r>
  <r>
    <x v="5"/>
    <x v="1208"/>
    <s v="รพ.สามชัย"/>
    <x v="0"/>
    <n v="122"/>
    <n v="121"/>
    <n v="0"/>
    <m/>
  </r>
  <r>
    <x v="5"/>
    <x v="1209"/>
    <s v="รพ.เฝ้าไร่"/>
    <x v="0"/>
    <n v="2"/>
    <n v="2"/>
    <n v="0"/>
    <m/>
  </r>
  <r>
    <x v="5"/>
    <x v="1210"/>
    <s v="รพ.รัตนวาปี"/>
    <x v="0"/>
    <n v="382"/>
    <n v="382"/>
    <n v="0"/>
    <m/>
  </r>
  <r>
    <x v="5"/>
    <x v="1211"/>
    <s v="รพ.หาดสำราญเฉลิมพระเกียรติ 80 พรรษา"/>
    <x v="0"/>
    <n v="46"/>
    <n v="46"/>
    <n v="0"/>
    <m/>
  </r>
  <r>
    <x v="5"/>
    <x v="1212"/>
    <s v="รพ.ดอยหลวง"/>
    <x v="0"/>
    <n v="101"/>
    <n v="75"/>
    <n v="0"/>
    <m/>
  </r>
  <r>
    <x v="5"/>
    <x v="1213"/>
    <s v="รพ.ชื่นชม"/>
    <x v="0"/>
    <n v="192"/>
    <n v="191"/>
    <n v="0"/>
    <m/>
  </r>
  <r>
    <x v="5"/>
    <x v="1214"/>
    <s v="รพ.วังสมบูรณ์"/>
    <x v="0"/>
    <n v="265"/>
    <n v="262"/>
    <n v="0"/>
    <m/>
  </r>
  <r>
    <x v="5"/>
    <x v="1215"/>
    <s v="รพ.โคกสูง"/>
    <x v="0"/>
    <n v="155"/>
    <n v="153"/>
    <n v="0"/>
    <m/>
  </r>
  <r>
    <x v="5"/>
    <x v="1217"/>
    <s v="รพ.หนองหิน"/>
    <x v="0"/>
    <n v="84"/>
    <n v="83"/>
    <n v="0"/>
    <m/>
  </r>
  <r>
    <x v="5"/>
    <x v="1218"/>
    <s v="รพ.บางบัวทอง 2"/>
    <x v="0"/>
    <n v="80"/>
    <n v="64"/>
    <n v="0"/>
    <m/>
  </r>
  <r>
    <x v="5"/>
    <x v="1219"/>
    <s v="สุขผลินคลินิกเวชกรรม"/>
    <x v="0"/>
    <n v="33"/>
    <n v="33"/>
    <n v="0"/>
    <m/>
  </r>
  <r>
    <x v="5"/>
    <x v="1222"/>
    <s v="บางจากคลินิกเวชกรรม"/>
    <x v="0"/>
    <n v="5"/>
    <n v="5"/>
    <n v="0"/>
    <m/>
  </r>
  <r>
    <x v="5"/>
    <x v="1223"/>
    <s v="คลินิกเวชกรรมแพทย์ศรีนครินทร์ (สาขาประเวศ)"/>
    <x v="0"/>
    <n v="16"/>
    <n v="16"/>
    <n v="0"/>
    <m/>
  </r>
  <r>
    <x v="5"/>
    <x v="1224"/>
    <s v="เจริญกรุง 91 คลินิกเวชกรรม"/>
    <x v="0"/>
    <n v="13"/>
    <n v="13"/>
    <n v="0"/>
    <m/>
  </r>
  <r>
    <x v="5"/>
    <x v="1225"/>
    <s v="คลินิกเวชกรรมแพทย์ศรีนครินทร์ สาขาพัฒนาการ"/>
    <x v="0"/>
    <n v="8"/>
    <n v="8"/>
    <n v="0"/>
    <m/>
  </r>
  <r>
    <x v="5"/>
    <x v="1226"/>
    <s v="มิตรไมตรี คลินิกเวชกรรม(สาขานวนคร)"/>
    <x v="0"/>
    <n v="52"/>
    <n v="51"/>
    <n v="0"/>
    <m/>
  </r>
  <r>
    <x v="5"/>
    <x v="1227"/>
    <s v="มิตรไมตรีคลินิกเวชกรรม(สาขาเทพกุญชร)"/>
    <x v="0"/>
    <n v="58"/>
    <n v="58"/>
    <n v="0"/>
    <m/>
  </r>
  <r>
    <x v="5"/>
    <x v="1228"/>
    <s v="มิตรไมตรีคลินิกเวชกรรม(สาขาแพรกษา)"/>
    <x v="0"/>
    <n v="23"/>
    <n v="22"/>
    <n v="0"/>
    <m/>
  </r>
  <r>
    <x v="5"/>
    <x v="1230"/>
    <s v="รพ.เฉลิมพระเกียรติ"/>
    <x v="0"/>
    <n v="79"/>
    <n v="79"/>
    <n v="0"/>
    <m/>
  </r>
  <r>
    <x v="5"/>
    <x v="1231"/>
    <s v="รพ.พ่อท่านคล้ายวาจาสิทธิ์"/>
    <x v="0"/>
    <n v="332"/>
    <n v="294"/>
    <n v="0"/>
    <m/>
  </r>
  <r>
    <x v="5"/>
    <x v="1232"/>
    <s v="รพ.นบพิตำ"/>
    <x v="0"/>
    <n v="21"/>
    <n v="21"/>
    <n v="0"/>
    <m/>
  </r>
  <r>
    <x v="5"/>
    <x v="1233"/>
    <s v="รพ.พระพรหม"/>
    <x v="0"/>
    <n v="150"/>
    <n v="148"/>
    <n v="0"/>
    <m/>
  </r>
  <r>
    <x v="5"/>
    <x v="1234"/>
    <s v="รพ.ชุมตาบง"/>
    <x v="0"/>
    <n v="148"/>
    <n v="145"/>
    <n v="0"/>
    <m/>
  </r>
  <r>
    <x v="5"/>
    <x v="1235"/>
    <s v="รพ.วังยาง"/>
    <x v="0"/>
    <n v="94"/>
    <n v="83"/>
    <n v="0"/>
    <m/>
  </r>
  <r>
    <x v="5"/>
    <x v="1236"/>
    <s v="มิตรไมตรีคลินิกเวชกรรม (สาขาลาดสวาย)"/>
    <x v="0"/>
    <n v="64"/>
    <n v="63"/>
    <n v="0"/>
    <m/>
  </r>
  <r>
    <x v="5"/>
    <x v="1292"/>
    <s v="บ้านอบอุ่น คลินิกเวชกรรม สาขาสะพานแดง"/>
    <x v="0"/>
    <n v="27"/>
    <n v="27"/>
    <n v="0"/>
    <m/>
  </r>
  <r>
    <x v="5"/>
    <x v="1237"/>
    <s v="มิตรไมตรีสหคลินิก สาขาลาซาล"/>
    <x v="0"/>
    <n v="64"/>
    <n v="58"/>
    <n v="0"/>
    <m/>
  </r>
  <r>
    <x v="5"/>
    <x v="1238"/>
    <s v="บางกอกใหญ่ คลินิกเวชกรรม"/>
    <x v="0"/>
    <n v="15"/>
    <n v="15"/>
    <n v="0"/>
    <m/>
  </r>
  <r>
    <x v="5"/>
    <x v="1239"/>
    <s v="สะพานสูงคลินิกเวชกรรม"/>
    <x v="0"/>
    <n v="2"/>
    <n v="2"/>
    <n v="0"/>
    <m/>
  </r>
  <r>
    <x v="5"/>
    <x v="1240"/>
    <s v="คลินิกเวชกรรมท่าพระ"/>
    <x v="0"/>
    <n v="3"/>
    <n v="3"/>
    <n v="0"/>
    <m/>
  </r>
  <r>
    <x v="5"/>
    <x v="1241"/>
    <s v="คลินิกเวชกรรมตลิ่งชัน"/>
    <x v="0"/>
    <n v="17"/>
    <n v="13"/>
    <n v="0"/>
    <m/>
  </r>
  <r>
    <x v="5"/>
    <x v="1334"/>
    <s v="คลินิกเวชกรรมฉัตรลดา"/>
    <x v="0"/>
    <n v="39"/>
    <n v="38"/>
    <n v="0"/>
    <m/>
  </r>
  <r>
    <x v="5"/>
    <x v="1280"/>
    <s v="สุขะวิทยาสหคลินิก"/>
    <x v="0"/>
    <n v="4"/>
    <n v="4"/>
    <n v="0"/>
    <m/>
  </r>
  <r>
    <x v="5"/>
    <x v="1243"/>
    <s v="ศิริพัฒน์เมดดิคัลสหคลินิก"/>
    <x v="0"/>
    <n v="13"/>
    <n v="13"/>
    <n v="0"/>
    <m/>
  </r>
  <r>
    <x v="5"/>
    <x v="1244"/>
    <s v="รพ.ทั่วไปขนาดเล็กสหวิทยาการมะลิ"/>
    <x v="0"/>
    <n v="1"/>
    <n v="1"/>
    <n v="0"/>
    <m/>
  </r>
  <r>
    <x v="5"/>
    <x v="1313"/>
    <s v="มิตรไมตรีสหคลินิก สาขาแก้วเงินทอง"/>
    <x v="0"/>
    <n v="17"/>
    <n v="16"/>
    <n v="0"/>
    <m/>
  </r>
  <r>
    <x v="5"/>
    <x v="1245"/>
    <s v="ธนารมย์สหคลินิก(ราชพฤกษ์-สวนผัก)"/>
    <x v="0"/>
    <n v="6"/>
    <n v="6"/>
    <n v="0"/>
    <m/>
  </r>
  <r>
    <x v="5"/>
    <x v="1246"/>
    <s v="นิมิตรใหม่คลินิกเวชกรรม"/>
    <x v="0"/>
    <n v="23"/>
    <n v="23"/>
    <n v="0"/>
    <m/>
  </r>
  <r>
    <x v="5"/>
    <x v="1281"/>
    <s v="บ้านอบอุ่น คลินิกเวชกรรม สาขาบางพูน"/>
    <x v="0"/>
    <n v="4"/>
    <n v="4"/>
    <n v="0"/>
    <m/>
  </r>
  <r>
    <x v="5"/>
    <x v="1293"/>
    <s v="บ้านอบอุ่น คลินิกเวชกรรม สาขาบางคูวัด"/>
    <x v="0"/>
    <n v="37"/>
    <n v="37"/>
    <n v="0"/>
    <m/>
  </r>
  <r>
    <x v="5"/>
    <x v="1247"/>
    <s v="มิตรไมตรีคลินิกเวชกรรม(ไอยรา)"/>
    <x v="0"/>
    <n v="27"/>
    <n v="26"/>
    <n v="0"/>
    <m/>
  </r>
  <r>
    <x v="5"/>
    <x v="1249"/>
    <s v="มิตรไมตรีคลินิกเวชกรรม(บางปู)"/>
    <x v="0"/>
    <n v="3"/>
    <n v="3"/>
    <n v="0"/>
    <m/>
  </r>
  <r>
    <x v="5"/>
    <x v="1282"/>
    <s v="ศูนย์การแพทย์และโรงพยาบาลมหาวิทยาลัยพะเยา"/>
    <x v="0"/>
    <n v="1"/>
    <n v="1"/>
    <n v="0"/>
    <m/>
  </r>
  <r>
    <x v="5"/>
    <x v="1251"/>
    <s v="มิตรไมตรีคลินิกเวชกรรม(วัดวังหิน)"/>
    <x v="0"/>
    <n v="11"/>
    <n v="11"/>
    <n v="0"/>
    <m/>
  </r>
  <r>
    <x v="5"/>
    <x v="1252"/>
    <s v="รพ.รามาธิบดีจักรีนฤบดินทร์"/>
    <x v="0"/>
    <n v="1"/>
    <n v="1"/>
    <n v="0"/>
    <m/>
  </r>
  <r>
    <x v="5"/>
    <x v="1254"/>
    <s v="มิตรไมตรีคลินิกเวชกรรม(สะพานสี่)"/>
    <x v="0"/>
    <n v="33"/>
    <n v="32"/>
    <n v="0"/>
    <m/>
  </r>
  <r>
    <x v="5"/>
    <x v="1322"/>
    <s v="รพ.ทหารอากาศ (สีกัน)"/>
    <x v="0"/>
    <n v="7"/>
    <n v="7"/>
    <n v="0"/>
    <m/>
  </r>
  <r>
    <x v="5"/>
    <x v="1257"/>
    <s v="มิตรไมตรีคลินิกเวชกรรม(สามโคก)"/>
    <x v="0"/>
    <n v="13"/>
    <n v="13"/>
    <n v="0"/>
    <m/>
  </r>
  <r>
    <x v="5"/>
    <x v="1258"/>
    <s v="บ้านอบอุ่นคลินิกเวชกรรม(สาขาปลายบาง)"/>
    <x v="0"/>
    <n v="20"/>
    <n v="20"/>
    <n v="0"/>
    <m/>
  </r>
  <r>
    <x v="5"/>
    <x v="1295"/>
    <s v="บ้านอบอุ่น คลินิกเวชกรรม สาขาลาดสวาย"/>
    <x v="0"/>
    <n v="12"/>
    <n v="12"/>
    <n v="0"/>
    <m/>
  </r>
  <r>
    <x v="5"/>
    <x v="1262"/>
    <s v="มิตรไมตรีคลินิกเวชกรรม (อุดมสุข)"/>
    <x v="0"/>
    <n v="29"/>
    <n v="28"/>
    <n v="0"/>
    <m/>
  </r>
  <r>
    <x v="5"/>
    <x v="1263"/>
    <s v="กานพัชทวีคลินิกเวชกรรม"/>
    <x v="0"/>
    <n v="8"/>
    <n v="8"/>
    <n v="0"/>
    <m/>
  </r>
  <r>
    <x v="5"/>
    <x v="1264"/>
    <s v="เมืองธรรมคลินิกเวชกรรม(สาขาพัฒนาการ)"/>
    <x v="0"/>
    <n v="10"/>
    <n v="10"/>
    <n v="0"/>
    <m/>
  </r>
  <r>
    <x v="5"/>
    <x v="1265"/>
    <s v="เมืองธรรมคลินิกเวชกรรม (สาขาพระโขนง)"/>
    <x v="0"/>
    <n v="14"/>
    <n v="13"/>
    <n v="0"/>
    <m/>
  </r>
  <r>
    <x v="5"/>
    <x v="1335"/>
    <s v="เมืองธรรมคลินิกเวชกรรม"/>
    <x v="0"/>
    <n v="1"/>
    <n v="1"/>
    <n v="0"/>
    <m/>
  </r>
  <r>
    <x v="5"/>
    <x v="1283"/>
    <s v="เมืองเพชรคลินิกเวชกรรม"/>
    <x v="0"/>
    <n v="1"/>
    <n v="1"/>
    <n v="0"/>
    <m/>
  </r>
  <r>
    <x v="5"/>
    <x v="1316"/>
    <s v="มิตรไมตรีคลินิกเวชกรรม(เศรษฐกิจ1)"/>
    <x v="0"/>
    <n v="4"/>
    <n v="4"/>
    <n v="0"/>
    <m/>
  </r>
  <r>
    <x v="5"/>
    <x v="1317"/>
    <s v="มิตรไมตรีคลินิกเวชกรรม(วัดพันท้าย)"/>
    <x v="0"/>
    <n v="20"/>
    <n v="20"/>
    <n v="0"/>
    <m/>
  </r>
  <r>
    <x v="5"/>
    <x v="1336"/>
    <s v="มิตรไมตรีคลินิกเวชกรรม(ตลาดพระราม5)"/>
    <x v="0"/>
    <n v="9"/>
    <n v="9"/>
    <n v="0"/>
    <m/>
  </r>
  <r>
    <x v="5"/>
    <x v="1323"/>
    <s v="มิตรไมตรีคลินิกเวชกรรม(งามวงศ์วาน)"/>
    <x v="0"/>
    <n v="7"/>
    <n v="7"/>
    <n v="0"/>
    <m/>
  </r>
  <r>
    <x v="5"/>
    <x v="1324"/>
    <s v="มิตรไมตรีคลินิกเวชกรรม(บางศรีเมือง)"/>
    <x v="0"/>
    <n v="8"/>
    <n v="8"/>
    <n v="0"/>
    <m/>
  </r>
  <r>
    <x v="5"/>
    <x v="1296"/>
    <s v="บ้านอบอุ่นคลินิกเวชกรรม(สาขาบางศรีเมือง)"/>
    <x v="0"/>
    <n v="4"/>
    <n v="4"/>
    <n v="0"/>
    <m/>
  </r>
  <r>
    <x v="5"/>
    <x v="1298"/>
    <s v="สิทธิเวชร่มเกล้าคลินิกเวชกรรม"/>
    <x v="0"/>
    <n v="3"/>
    <n v="3"/>
    <n v="0"/>
    <m/>
  </r>
  <r>
    <x v="5"/>
    <x v="1337"/>
    <s v="คลินิกเวชกรรมมูลนิธิกู้ภัยร่มไทร"/>
    <x v="0"/>
    <n v="1"/>
    <n v="1"/>
    <n v="0"/>
    <m/>
  </r>
  <r>
    <x v="5"/>
    <x v="1299"/>
    <s v="เพชรเกษม 69 คลินิกเวชกรรม"/>
    <x v="0"/>
    <n v="2"/>
    <n v="2"/>
    <n v="0"/>
    <m/>
  </r>
  <r>
    <x v="5"/>
    <x v="1300"/>
    <s v="คลินิกเวชกรรม ม.เศรษฐกิจ"/>
    <x v="0"/>
    <n v="6"/>
    <n v="6"/>
    <n v="0"/>
    <m/>
  </r>
  <r>
    <x v="5"/>
    <x v="1266"/>
    <s v="ศูนย์บริการสาธารณสุข6(วัดศาลาทอง)"/>
    <x v="0"/>
    <n v="7"/>
    <n v="7"/>
    <n v="0"/>
    <m/>
  </r>
  <r>
    <x v="5"/>
    <x v="1269"/>
    <s v="รพ.หนองนาคำ"/>
    <x v="0"/>
    <n v="75"/>
    <n v="75"/>
    <n v="0"/>
    <m/>
  </r>
  <r>
    <x v="5"/>
    <x v="1270"/>
    <s v="รพ.เวียงเก่า"/>
    <x v="0"/>
    <n v="63"/>
    <n v="63"/>
    <n v="0"/>
    <m/>
  </r>
  <r>
    <x v="5"/>
    <x v="1271"/>
    <s v="รพ.โคกโพธิ์ไชย"/>
    <x v="0"/>
    <n v="70"/>
    <n v="70"/>
    <n v="0"/>
    <m/>
  </r>
  <r>
    <x v="5"/>
    <x v="1272"/>
    <s v="รพ.โนนศิลา"/>
    <x v="0"/>
    <n v="6"/>
    <n v="6"/>
    <n v="0"/>
    <m/>
  </r>
  <r>
    <x v="5"/>
    <x v="1273"/>
    <s v="รพ.เกาะพีพี"/>
    <x v="0"/>
    <n v="16"/>
    <n v="16"/>
    <n v="0"/>
    <m/>
  </r>
  <r>
    <x v="5"/>
    <x v="1301"/>
    <s v="รพ.สมเด็จพระปิ่นเกล้า"/>
    <x v="0"/>
    <n v="10"/>
    <n v="10"/>
    <n v="0"/>
    <m/>
  </r>
  <r>
    <x v="5"/>
    <x v="1338"/>
    <s v="รพ.ทหารเรือกรุงเทพ"/>
    <x v="0"/>
    <n v="4"/>
    <n v="4"/>
    <n v="0"/>
    <m/>
  </r>
  <r>
    <x v="5"/>
    <x v="1302"/>
    <s v="รพ.สมเด็จพระนางเจ้าสิริกิติ์"/>
    <x v="0"/>
    <n v="18"/>
    <n v="18"/>
    <n v="0"/>
    <m/>
  </r>
  <r>
    <x v="5"/>
    <x v="1327"/>
    <s v="รพ.อาภากรเกียรติวงศ์"/>
    <x v="0"/>
    <n v="10"/>
    <n v="10"/>
    <n v="0"/>
    <m/>
  </r>
  <r>
    <x v="6"/>
    <x v="1339"/>
    <m/>
    <x v="2"/>
    <m/>
    <m/>
    <m/>
    <m/>
  </r>
  <r>
    <x v="6"/>
    <x v="23"/>
    <m/>
    <x v="2"/>
    <m/>
    <m/>
    <m/>
    <n v="500"/>
  </r>
  <r>
    <x v="6"/>
    <x v="656"/>
    <m/>
    <x v="2"/>
    <m/>
    <m/>
    <m/>
    <n v="230"/>
  </r>
  <r>
    <x v="6"/>
    <x v="658"/>
    <m/>
    <x v="2"/>
    <m/>
    <m/>
    <m/>
    <n v="210"/>
  </r>
  <r>
    <x v="6"/>
    <x v="659"/>
    <m/>
    <x v="2"/>
    <m/>
    <m/>
    <m/>
    <n v="370"/>
  </r>
  <r>
    <x v="6"/>
    <x v="660"/>
    <m/>
    <x v="2"/>
    <m/>
    <m/>
    <m/>
    <n v="120"/>
  </r>
  <r>
    <x v="6"/>
    <x v="661"/>
    <m/>
    <x v="2"/>
    <m/>
    <m/>
    <m/>
    <n v="50"/>
  </r>
  <r>
    <x v="6"/>
    <x v="662"/>
    <m/>
    <x v="2"/>
    <m/>
    <m/>
    <m/>
    <n v="500"/>
  </r>
  <r>
    <x v="6"/>
    <x v="663"/>
    <m/>
    <x v="2"/>
    <m/>
    <m/>
    <m/>
    <n v="500"/>
  </r>
  <r>
    <x v="6"/>
    <x v="664"/>
    <m/>
    <x v="2"/>
    <m/>
    <m/>
    <m/>
    <n v="500"/>
  </r>
  <r>
    <x v="6"/>
    <x v="665"/>
    <m/>
    <x v="2"/>
    <m/>
    <m/>
    <m/>
    <n v="130"/>
  </r>
  <r>
    <x v="6"/>
    <x v="666"/>
    <m/>
    <x v="2"/>
    <m/>
    <m/>
    <m/>
    <n v="440"/>
  </r>
  <r>
    <x v="6"/>
    <x v="667"/>
    <m/>
    <x v="2"/>
    <m/>
    <m/>
    <m/>
    <n v="290"/>
  </r>
  <r>
    <x v="6"/>
    <x v="668"/>
    <m/>
    <x v="2"/>
    <m/>
    <m/>
    <m/>
    <n v="220"/>
  </r>
  <r>
    <x v="6"/>
    <x v="669"/>
    <m/>
    <x v="2"/>
    <m/>
    <m/>
    <m/>
    <n v="500"/>
  </r>
  <r>
    <x v="6"/>
    <x v="670"/>
    <m/>
    <x v="2"/>
    <m/>
    <m/>
    <m/>
    <n v="260"/>
  </r>
  <r>
    <x v="6"/>
    <x v="671"/>
    <m/>
    <x v="2"/>
    <m/>
    <m/>
    <m/>
    <n v="500"/>
  </r>
  <r>
    <x v="6"/>
    <x v="672"/>
    <m/>
    <x v="2"/>
    <m/>
    <m/>
    <m/>
    <n v="270"/>
  </r>
  <r>
    <x v="6"/>
    <x v="819"/>
    <m/>
    <x v="2"/>
    <m/>
    <m/>
    <m/>
    <n v="60"/>
  </r>
  <r>
    <x v="6"/>
    <x v="846"/>
    <m/>
    <x v="2"/>
    <m/>
    <m/>
    <m/>
    <n v="130"/>
  </r>
  <r>
    <x v="6"/>
    <x v="872"/>
    <m/>
    <x v="2"/>
    <m/>
    <m/>
    <m/>
    <n v="160"/>
  </r>
  <r>
    <x v="6"/>
    <x v="972"/>
    <m/>
    <x v="2"/>
    <m/>
    <m/>
    <m/>
    <n v="20"/>
  </r>
  <r>
    <x v="6"/>
    <x v="1037"/>
    <m/>
    <x v="2"/>
    <m/>
    <m/>
    <m/>
    <n v="110"/>
  </r>
  <r>
    <x v="6"/>
    <x v="1230"/>
    <m/>
    <x v="2"/>
    <m/>
    <m/>
    <m/>
    <n v="260"/>
  </r>
  <r>
    <x v="6"/>
    <x v="1231"/>
    <m/>
    <x v="2"/>
    <m/>
    <m/>
    <m/>
    <n v="380"/>
  </r>
  <r>
    <x v="6"/>
    <x v="1232"/>
    <m/>
    <x v="2"/>
    <m/>
    <m/>
    <m/>
    <n v="160"/>
  </r>
  <r>
    <x v="6"/>
    <x v="673"/>
    <m/>
    <x v="2"/>
    <m/>
    <m/>
    <m/>
    <n v="150"/>
  </r>
  <r>
    <x v="6"/>
    <x v="1233"/>
    <m/>
    <x v="2"/>
    <m/>
    <m/>
    <m/>
    <n v="200"/>
  </r>
  <r>
    <x v="6"/>
    <x v="41"/>
    <m/>
    <x v="2"/>
    <m/>
    <m/>
    <m/>
    <n v="310"/>
  </r>
  <r>
    <x v="6"/>
    <x v="204"/>
    <m/>
    <x v="2"/>
    <m/>
    <m/>
    <m/>
    <n v="200"/>
  </r>
  <r>
    <x v="6"/>
    <x v="205"/>
    <m/>
    <x v="2"/>
    <m/>
    <m/>
    <m/>
    <n v="320"/>
  </r>
  <r>
    <x v="6"/>
    <x v="206"/>
    <m/>
    <x v="2"/>
    <m/>
    <m/>
    <m/>
    <n v="230"/>
  </r>
  <r>
    <x v="6"/>
    <x v="3"/>
    <m/>
    <x v="2"/>
    <m/>
    <m/>
    <m/>
    <n v="340"/>
  </r>
  <r>
    <x v="6"/>
    <x v="31"/>
    <m/>
    <x v="2"/>
    <m/>
    <m/>
    <m/>
    <n v="170"/>
  </r>
  <r>
    <x v="6"/>
    <x v="110"/>
    <m/>
    <x v="2"/>
    <m/>
    <m/>
    <m/>
    <n v="90"/>
  </r>
  <r>
    <x v="6"/>
    <x v="111"/>
    <m/>
    <x v="2"/>
    <m/>
    <m/>
    <m/>
    <n v="140"/>
  </r>
  <r>
    <x v="6"/>
    <x v="112"/>
    <m/>
    <x v="2"/>
    <m/>
    <m/>
    <m/>
    <n v="80"/>
  </r>
  <r>
    <x v="6"/>
    <x v="113"/>
    <m/>
    <x v="2"/>
    <m/>
    <m/>
    <m/>
    <n v="70"/>
  </r>
  <r>
    <x v="6"/>
    <x v="114"/>
    <m/>
    <x v="2"/>
    <m/>
    <m/>
    <m/>
    <n v="210"/>
  </r>
  <r>
    <x v="6"/>
    <x v="115"/>
    <m/>
    <x v="2"/>
    <m/>
    <m/>
    <m/>
    <n v="100"/>
  </r>
  <r>
    <x v="6"/>
    <x v="116"/>
    <m/>
    <x v="2"/>
    <m/>
    <m/>
    <m/>
    <n v="100"/>
  </r>
  <r>
    <x v="6"/>
    <x v="117"/>
    <m/>
    <x v="2"/>
    <m/>
    <m/>
    <m/>
    <n v="120"/>
  </r>
  <r>
    <x v="6"/>
    <x v="118"/>
    <m/>
    <x v="2"/>
    <m/>
    <m/>
    <m/>
    <n v="200"/>
  </r>
  <r>
    <x v="6"/>
    <x v="119"/>
    <m/>
    <x v="2"/>
    <m/>
    <m/>
    <m/>
    <n v="210"/>
  </r>
  <r>
    <x v="6"/>
    <x v="120"/>
    <m/>
    <x v="2"/>
    <m/>
    <m/>
    <m/>
    <n v="40"/>
  </r>
  <r>
    <x v="6"/>
    <x v="121"/>
    <m/>
    <x v="2"/>
    <m/>
    <m/>
    <m/>
    <n v="230"/>
  </r>
  <r>
    <x v="6"/>
    <x v="122"/>
    <m/>
    <x v="2"/>
    <m/>
    <m/>
    <m/>
    <n v="60"/>
  </r>
  <r>
    <x v="6"/>
    <x v="123"/>
    <m/>
    <x v="2"/>
    <m/>
    <m/>
    <m/>
    <n v="60"/>
  </r>
  <r>
    <x v="6"/>
    <x v="79"/>
    <m/>
    <x v="2"/>
    <m/>
    <m/>
    <m/>
    <n v="340"/>
  </r>
  <r>
    <x v="6"/>
    <x v="649"/>
    <m/>
    <x v="2"/>
    <m/>
    <m/>
    <m/>
    <n v="120"/>
  </r>
  <r>
    <x v="6"/>
    <x v="650"/>
    <m/>
    <x v="2"/>
    <m/>
    <m/>
    <m/>
    <n v="180"/>
  </r>
  <r>
    <x v="6"/>
    <x v="651"/>
    <m/>
    <x v="2"/>
    <m/>
    <m/>
    <m/>
    <n v="180"/>
  </r>
  <r>
    <x v="6"/>
    <x v="652"/>
    <m/>
    <x v="2"/>
    <m/>
    <m/>
    <m/>
    <n v="170"/>
  </r>
  <r>
    <x v="6"/>
    <x v="653"/>
    <m/>
    <x v="2"/>
    <m/>
    <m/>
    <m/>
    <n v="500"/>
  </r>
  <r>
    <x v="6"/>
    <x v="654"/>
    <m/>
    <x v="2"/>
    <m/>
    <m/>
    <m/>
    <n v="400"/>
  </r>
  <r>
    <x v="6"/>
    <x v="655"/>
    <m/>
    <x v="2"/>
    <m/>
    <m/>
    <m/>
    <n v="280"/>
  </r>
  <r>
    <x v="6"/>
    <x v="20"/>
    <m/>
    <x v="2"/>
    <m/>
    <m/>
    <m/>
    <n v="500"/>
  </r>
  <r>
    <x v="6"/>
    <x v="70"/>
    <m/>
    <x v="2"/>
    <m/>
    <m/>
    <m/>
    <n v="500"/>
  </r>
  <r>
    <x v="6"/>
    <x v="71"/>
    <m/>
    <x v="2"/>
    <m/>
    <m/>
    <m/>
    <n v="370"/>
  </r>
  <r>
    <x v="6"/>
    <x v="72"/>
    <m/>
    <x v="2"/>
    <m/>
    <m/>
    <m/>
    <n v="240"/>
  </r>
  <r>
    <x v="6"/>
    <x v="608"/>
    <m/>
    <x v="2"/>
    <m/>
    <m/>
    <m/>
    <n v="130"/>
  </r>
  <r>
    <x v="6"/>
    <x v="609"/>
    <m/>
    <x v="2"/>
    <m/>
    <m/>
    <m/>
    <n v="50"/>
  </r>
  <r>
    <x v="6"/>
    <x v="610"/>
    <m/>
    <x v="2"/>
    <m/>
    <m/>
    <m/>
    <n v="190"/>
  </r>
  <r>
    <x v="6"/>
    <x v="29"/>
    <m/>
    <x v="2"/>
    <m/>
    <m/>
    <m/>
    <n v="500"/>
  </r>
  <r>
    <x v="6"/>
    <x v="786"/>
    <m/>
    <x v="2"/>
    <m/>
    <m/>
    <m/>
    <n v="240"/>
  </r>
  <r>
    <x v="6"/>
    <x v="1340"/>
    <m/>
    <x v="2"/>
    <m/>
    <m/>
    <m/>
    <n v="20"/>
  </r>
  <r>
    <x v="6"/>
    <x v="1216"/>
    <m/>
    <x v="2"/>
    <m/>
    <m/>
    <m/>
    <n v="60"/>
  </r>
  <r>
    <x v="6"/>
    <x v="21"/>
    <m/>
    <x v="2"/>
    <m/>
    <m/>
    <m/>
    <n v="500"/>
  </r>
  <r>
    <x v="6"/>
    <x v="75"/>
    <m/>
    <x v="2"/>
    <m/>
    <m/>
    <m/>
    <n v="500"/>
  </r>
  <r>
    <x v="6"/>
    <x v="623"/>
    <m/>
    <x v="2"/>
    <m/>
    <m/>
    <m/>
    <n v="200"/>
  </r>
  <r>
    <x v="6"/>
    <x v="624"/>
    <m/>
    <x v="2"/>
    <m/>
    <m/>
    <m/>
    <n v="240"/>
  </r>
  <r>
    <x v="6"/>
    <x v="625"/>
    <m/>
    <x v="2"/>
    <m/>
    <m/>
    <m/>
    <n v="220"/>
  </r>
  <r>
    <x v="6"/>
    <x v="626"/>
    <m/>
    <x v="2"/>
    <m/>
    <m/>
    <m/>
    <n v="250"/>
  </r>
  <r>
    <x v="6"/>
    <x v="98"/>
    <m/>
    <x v="2"/>
    <m/>
    <m/>
    <m/>
    <n v="190"/>
  </r>
  <r>
    <x v="6"/>
    <x v="629"/>
    <m/>
    <x v="2"/>
    <m/>
    <m/>
    <m/>
    <n v="500"/>
  </r>
  <r>
    <x v="6"/>
    <x v="630"/>
    <m/>
    <x v="2"/>
    <m/>
    <m/>
    <m/>
    <n v="110"/>
  </r>
  <r>
    <x v="6"/>
    <x v="8"/>
    <m/>
    <x v="2"/>
    <m/>
    <m/>
    <m/>
    <n v="500"/>
  </r>
  <r>
    <x v="6"/>
    <x v="100"/>
    <m/>
    <x v="2"/>
    <m/>
    <m/>
    <m/>
    <n v="210"/>
  </r>
  <r>
    <x v="6"/>
    <x v="101"/>
    <m/>
    <x v="2"/>
    <m/>
    <m/>
    <m/>
    <n v="200"/>
  </r>
  <r>
    <x v="6"/>
    <x v="102"/>
    <m/>
    <x v="2"/>
    <m/>
    <m/>
    <m/>
    <n v="400"/>
  </r>
  <r>
    <x v="6"/>
    <x v="946"/>
    <m/>
    <x v="2"/>
    <m/>
    <m/>
    <m/>
    <n v="460"/>
  </r>
  <r>
    <x v="6"/>
    <x v="1341"/>
    <m/>
    <x v="2"/>
    <m/>
    <m/>
    <m/>
    <n v="10"/>
  </r>
  <r>
    <x v="6"/>
    <x v="198"/>
    <m/>
    <x v="2"/>
    <m/>
    <m/>
    <m/>
    <n v="300"/>
  </r>
  <r>
    <x v="6"/>
    <x v="199"/>
    <m/>
    <x v="2"/>
    <m/>
    <m/>
    <m/>
    <n v="230"/>
  </r>
  <r>
    <x v="6"/>
    <x v="201"/>
    <m/>
    <x v="2"/>
    <m/>
    <m/>
    <m/>
    <n v="220"/>
  </r>
  <r>
    <x v="6"/>
    <x v="202"/>
    <m/>
    <x v="2"/>
    <m/>
    <m/>
    <m/>
    <n v="180"/>
  </r>
  <r>
    <x v="6"/>
    <x v="1319"/>
    <m/>
    <x v="2"/>
    <m/>
    <m/>
    <m/>
    <n v="20"/>
  </r>
  <r>
    <x v="6"/>
    <x v="1142"/>
    <m/>
    <x v="2"/>
    <m/>
    <m/>
    <m/>
    <n v="10"/>
  </r>
  <r>
    <x v="6"/>
    <x v="1218"/>
    <m/>
    <x v="2"/>
    <m/>
    <m/>
    <m/>
    <n v="120"/>
  </r>
  <r>
    <x v="6"/>
    <x v="803"/>
    <m/>
    <x v="2"/>
    <m/>
    <m/>
    <m/>
    <n v="40"/>
  </r>
  <r>
    <x v="6"/>
    <x v="6"/>
    <m/>
    <x v="2"/>
    <m/>
    <m/>
    <m/>
    <n v="400"/>
  </r>
  <r>
    <x v="6"/>
    <x v="168"/>
    <m/>
    <x v="2"/>
    <m/>
    <m/>
    <m/>
    <n v="310"/>
  </r>
  <r>
    <x v="6"/>
    <x v="169"/>
    <m/>
    <x v="2"/>
    <m/>
    <m/>
    <m/>
    <n v="500"/>
  </r>
  <r>
    <x v="6"/>
    <x v="170"/>
    <m/>
    <x v="2"/>
    <m/>
    <m/>
    <m/>
    <n v="500"/>
  </r>
  <r>
    <x v="6"/>
    <x v="171"/>
    <m/>
    <x v="2"/>
    <m/>
    <m/>
    <m/>
    <n v="220"/>
  </r>
  <r>
    <x v="6"/>
    <x v="172"/>
    <m/>
    <x v="2"/>
    <m/>
    <m/>
    <m/>
    <n v="500"/>
  </r>
  <r>
    <x v="6"/>
    <x v="173"/>
    <m/>
    <x v="2"/>
    <m/>
    <m/>
    <m/>
    <n v="30"/>
  </r>
  <r>
    <x v="6"/>
    <x v="1134"/>
    <m/>
    <x v="2"/>
    <m/>
    <m/>
    <m/>
    <n v="160"/>
  </r>
  <r>
    <x v="6"/>
    <x v="103"/>
    <m/>
    <x v="2"/>
    <m/>
    <m/>
    <m/>
    <n v="360"/>
  </r>
  <r>
    <x v="6"/>
    <x v="104"/>
    <m/>
    <x v="2"/>
    <m/>
    <m/>
    <m/>
    <n v="310"/>
  </r>
  <r>
    <x v="6"/>
    <x v="105"/>
    <m/>
    <x v="2"/>
    <m/>
    <m/>
    <m/>
    <n v="130"/>
  </r>
  <r>
    <x v="6"/>
    <x v="106"/>
    <m/>
    <x v="2"/>
    <m/>
    <m/>
    <m/>
    <n v="110"/>
  </r>
  <r>
    <x v="6"/>
    <x v="107"/>
    <m/>
    <x v="2"/>
    <m/>
    <m/>
    <m/>
    <n v="140"/>
  </r>
  <r>
    <x v="6"/>
    <x v="108"/>
    <m/>
    <x v="2"/>
    <m/>
    <m/>
    <m/>
    <n v="290"/>
  </r>
  <r>
    <x v="6"/>
    <x v="109"/>
    <m/>
    <x v="2"/>
    <m/>
    <m/>
    <m/>
    <n v="40"/>
  </r>
  <r>
    <x v="6"/>
    <x v="1076"/>
    <m/>
    <x v="2"/>
    <m/>
    <m/>
    <m/>
    <n v="190"/>
  </r>
  <r>
    <x v="6"/>
    <x v="30"/>
    <m/>
    <x v="2"/>
    <m/>
    <m/>
    <m/>
    <n v="500"/>
  </r>
  <r>
    <x v="6"/>
    <x v="1133"/>
    <m/>
    <x v="2"/>
    <m/>
    <m/>
    <m/>
    <n v="20"/>
  </r>
  <r>
    <x v="6"/>
    <x v="1342"/>
    <m/>
    <x v="2"/>
    <m/>
    <m/>
    <m/>
    <n v="40"/>
  </r>
  <r>
    <x v="6"/>
    <x v="1343"/>
    <m/>
    <x v="2"/>
    <m/>
    <m/>
    <m/>
    <n v="30"/>
  </r>
  <r>
    <x v="6"/>
    <x v="1160"/>
    <m/>
    <x v="2"/>
    <m/>
    <m/>
    <m/>
    <n v="20"/>
  </r>
  <r>
    <x v="6"/>
    <x v="1344"/>
    <m/>
    <x v="2"/>
    <m/>
    <m/>
    <m/>
    <n v="30"/>
  </r>
  <r>
    <x v="6"/>
    <x v="611"/>
    <m/>
    <x v="2"/>
    <m/>
    <m/>
    <m/>
    <n v="60"/>
  </r>
  <r>
    <x v="6"/>
    <x v="1345"/>
    <m/>
    <x v="2"/>
    <m/>
    <m/>
    <m/>
    <n v="20"/>
  </r>
  <r>
    <x v="6"/>
    <x v="1346"/>
    <m/>
    <x v="2"/>
    <m/>
    <m/>
    <m/>
    <n v="20"/>
  </r>
  <r>
    <x v="6"/>
    <x v="200"/>
    <m/>
    <x v="2"/>
    <m/>
    <m/>
    <m/>
    <n v="280"/>
  </r>
  <r>
    <x v="6"/>
    <x v="203"/>
    <m/>
    <x v="2"/>
    <m/>
    <m/>
    <m/>
    <n v="170"/>
  </r>
  <r>
    <x v="6"/>
    <x v="1347"/>
    <m/>
    <x v="2"/>
    <m/>
    <m/>
    <m/>
    <n v="20"/>
  </r>
  <r>
    <x v="6"/>
    <x v="99"/>
    <m/>
    <x v="2"/>
    <m/>
    <m/>
    <m/>
    <n v="280"/>
  </r>
  <r>
    <x v="6"/>
    <x v="1348"/>
    <m/>
    <x v="2"/>
    <m/>
    <m/>
    <m/>
    <n v="50"/>
  </r>
  <r>
    <x v="6"/>
    <x v="1349"/>
    <m/>
    <x v="2"/>
    <m/>
    <m/>
    <m/>
    <n v="30"/>
  </r>
  <r>
    <x v="6"/>
    <x v="1350"/>
    <m/>
    <x v="2"/>
    <m/>
    <m/>
    <m/>
    <n v="20"/>
  </r>
  <r>
    <x v="6"/>
    <x v="73"/>
    <m/>
    <x v="2"/>
    <m/>
    <m/>
    <m/>
    <n v="400"/>
  </r>
  <r>
    <x v="6"/>
    <x v="74"/>
    <m/>
    <x v="2"/>
    <m/>
    <m/>
    <m/>
    <n v="390"/>
  </r>
  <r>
    <x v="6"/>
    <x v="612"/>
    <m/>
    <x v="2"/>
    <m/>
    <m/>
    <m/>
    <n v="160"/>
  </r>
  <r>
    <x v="6"/>
    <x v="613"/>
    <m/>
    <x v="2"/>
    <m/>
    <m/>
    <m/>
    <n v="50"/>
  </r>
  <r>
    <x v="6"/>
    <x v="614"/>
    <m/>
    <x v="2"/>
    <m/>
    <m/>
    <m/>
    <n v="160"/>
  </r>
  <r>
    <x v="6"/>
    <x v="615"/>
    <m/>
    <x v="2"/>
    <m/>
    <m/>
    <m/>
    <n v="40"/>
  </r>
  <r>
    <x v="6"/>
    <x v="616"/>
    <m/>
    <x v="2"/>
    <m/>
    <m/>
    <m/>
    <n v="410"/>
  </r>
  <r>
    <x v="6"/>
    <x v="617"/>
    <m/>
    <x v="2"/>
    <m/>
    <m/>
    <m/>
    <n v="110"/>
  </r>
  <r>
    <x v="6"/>
    <x v="618"/>
    <m/>
    <x v="2"/>
    <m/>
    <m/>
    <m/>
    <n v="60"/>
  </r>
  <r>
    <x v="6"/>
    <x v="619"/>
    <m/>
    <x v="2"/>
    <m/>
    <m/>
    <m/>
    <n v="150"/>
  </r>
  <r>
    <x v="6"/>
    <x v="620"/>
    <m/>
    <x v="2"/>
    <m/>
    <m/>
    <m/>
    <n v="230"/>
  </r>
  <r>
    <x v="6"/>
    <x v="621"/>
    <m/>
    <x v="2"/>
    <m/>
    <m/>
    <m/>
    <n v="480"/>
  </r>
  <r>
    <x v="6"/>
    <x v="622"/>
    <m/>
    <x v="2"/>
    <m/>
    <m/>
    <m/>
    <n v="100"/>
  </r>
  <r>
    <x v="6"/>
    <x v="816"/>
    <m/>
    <x v="2"/>
    <m/>
    <m/>
    <m/>
    <n v="70"/>
  </r>
  <r>
    <x v="6"/>
    <x v="954"/>
    <m/>
    <x v="2"/>
    <m/>
    <m/>
    <m/>
    <n v="50"/>
  </r>
  <r>
    <x v="6"/>
    <x v="22"/>
    <m/>
    <x v="2"/>
    <m/>
    <m/>
    <m/>
    <n v="460"/>
  </r>
  <r>
    <x v="6"/>
    <x v="631"/>
    <m/>
    <x v="2"/>
    <m/>
    <m/>
    <m/>
    <n v="470"/>
  </r>
  <r>
    <x v="6"/>
    <x v="632"/>
    <m/>
    <x v="2"/>
    <m/>
    <m/>
    <m/>
    <n v="190"/>
  </r>
  <r>
    <x v="6"/>
    <x v="633"/>
    <m/>
    <x v="2"/>
    <m/>
    <m/>
    <m/>
    <n v="180"/>
  </r>
  <r>
    <x v="6"/>
    <x v="634"/>
    <m/>
    <x v="2"/>
    <m/>
    <m/>
    <m/>
    <n v="160"/>
  </r>
  <r>
    <x v="6"/>
    <x v="635"/>
    <m/>
    <x v="2"/>
    <m/>
    <m/>
    <m/>
    <n v="190"/>
  </r>
  <r>
    <x v="6"/>
    <x v="636"/>
    <m/>
    <x v="2"/>
    <m/>
    <m/>
    <m/>
    <n v="310"/>
  </r>
  <r>
    <x v="6"/>
    <x v="637"/>
    <m/>
    <x v="2"/>
    <m/>
    <m/>
    <m/>
    <n v="180"/>
  </r>
  <r>
    <x v="6"/>
    <x v="793"/>
    <m/>
    <x v="2"/>
    <m/>
    <m/>
    <m/>
    <n v="40"/>
  </r>
  <r>
    <x v="6"/>
    <x v="817"/>
    <m/>
    <x v="2"/>
    <m/>
    <m/>
    <m/>
    <n v="20"/>
  </r>
  <r>
    <x v="6"/>
    <x v="950"/>
    <m/>
    <x v="2"/>
    <m/>
    <m/>
    <m/>
    <n v="110"/>
  </r>
  <r>
    <x v="6"/>
    <x v="1083"/>
    <m/>
    <x v="2"/>
    <m/>
    <m/>
    <m/>
    <n v="10"/>
  </r>
  <r>
    <x v="6"/>
    <x v="7"/>
    <m/>
    <x v="2"/>
    <m/>
    <m/>
    <m/>
    <n v="340"/>
  </r>
  <r>
    <x v="6"/>
    <x v="175"/>
    <m/>
    <x v="2"/>
    <m/>
    <m/>
    <m/>
    <n v="230"/>
  </r>
  <r>
    <x v="6"/>
    <x v="176"/>
    <m/>
    <x v="2"/>
    <m/>
    <m/>
    <m/>
    <n v="150"/>
  </r>
  <r>
    <x v="6"/>
    <x v="177"/>
    <m/>
    <x v="2"/>
    <m/>
    <m/>
    <m/>
    <n v="90"/>
  </r>
  <r>
    <x v="6"/>
    <x v="178"/>
    <m/>
    <x v="2"/>
    <m/>
    <m/>
    <m/>
    <n v="110"/>
  </r>
  <r>
    <x v="6"/>
    <x v="180"/>
    <m/>
    <x v="2"/>
    <m/>
    <m/>
    <m/>
    <n v="160"/>
  </r>
  <r>
    <x v="6"/>
    <x v="181"/>
    <m/>
    <x v="2"/>
    <m/>
    <m/>
    <m/>
    <n v="120"/>
  </r>
  <r>
    <x v="6"/>
    <x v="182"/>
    <m/>
    <x v="2"/>
    <m/>
    <m/>
    <m/>
    <n v="500"/>
  </r>
  <r>
    <x v="6"/>
    <x v="183"/>
    <m/>
    <x v="2"/>
    <m/>
    <m/>
    <m/>
    <n v="270"/>
  </r>
  <r>
    <x v="6"/>
    <x v="184"/>
    <m/>
    <x v="2"/>
    <m/>
    <m/>
    <m/>
    <n v="170"/>
  </r>
  <r>
    <x v="6"/>
    <x v="185"/>
    <m/>
    <x v="2"/>
    <m/>
    <m/>
    <m/>
    <n v="40"/>
  </r>
  <r>
    <x v="6"/>
    <x v="40"/>
    <m/>
    <x v="2"/>
    <m/>
    <m/>
    <m/>
    <n v="340"/>
  </r>
  <r>
    <x v="6"/>
    <x v="174"/>
    <m/>
    <x v="2"/>
    <m/>
    <m/>
    <m/>
    <n v="250"/>
  </r>
  <r>
    <x v="6"/>
    <x v="191"/>
    <m/>
    <x v="2"/>
    <m/>
    <m/>
    <m/>
    <n v="260"/>
  </r>
  <r>
    <x v="6"/>
    <x v="192"/>
    <m/>
    <x v="2"/>
    <m/>
    <m/>
    <m/>
    <n v="180"/>
  </r>
  <r>
    <x v="6"/>
    <x v="193"/>
    <m/>
    <x v="2"/>
    <m/>
    <m/>
    <m/>
    <n v="340"/>
  </r>
  <r>
    <x v="6"/>
    <x v="194"/>
    <m/>
    <x v="2"/>
    <m/>
    <m/>
    <m/>
    <n v="320"/>
  </r>
  <r>
    <x v="6"/>
    <x v="195"/>
    <m/>
    <x v="2"/>
    <m/>
    <m/>
    <m/>
    <n v="500"/>
  </r>
  <r>
    <x v="6"/>
    <x v="196"/>
    <m/>
    <x v="2"/>
    <m/>
    <m/>
    <m/>
    <n v="320"/>
  </r>
  <r>
    <x v="6"/>
    <x v="197"/>
    <m/>
    <x v="2"/>
    <m/>
    <m/>
    <m/>
    <n v="290"/>
  </r>
  <r>
    <x v="6"/>
    <x v="934"/>
    <m/>
    <x v="2"/>
    <m/>
    <m/>
    <m/>
    <n v="40"/>
  </r>
  <r>
    <x v="6"/>
    <x v="28"/>
    <m/>
    <x v="2"/>
    <m/>
    <m/>
    <m/>
    <n v="400"/>
  </r>
  <r>
    <x v="6"/>
    <x v="94"/>
    <m/>
    <x v="2"/>
    <m/>
    <m/>
    <m/>
    <n v="200"/>
  </r>
  <r>
    <x v="6"/>
    <x v="95"/>
    <m/>
    <x v="2"/>
    <m/>
    <m/>
    <m/>
    <n v="40"/>
  </r>
  <r>
    <x v="6"/>
    <x v="96"/>
    <m/>
    <x v="2"/>
    <m/>
    <m/>
    <m/>
    <n v="130"/>
  </r>
  <r>
    <x v="6"/>
    <x v="97"/>
    <m/>
    <x v="2"/>
    <m/>
    <m/>
    <m/>
    <n v="130"/>
  </r>
  <r>
    <x v="6"/>
    <x v="854"/>
    <m/>
    <x v="2"/>
    <m/>
    <m/>
    <m/>
    <n v="50"/>
  </r>
  <r>
    <x v="6"/>
    <x v="856"/>
    <m/>
    <x v="2"/>
    <m/>
    <m/>
    <m/>
    <n v="200"/>
  </r>
  <r>
    <x v="6"/>
    <x v="1351"/>
    <m/>
    <x v="2"/>
    <m/>
    <m/>
    <m/>
    <n v="10"/>
  </r>
  <r>
    <x v="6"/>
    <x v="1205"/>
    <m/>
    <x v="2"/>
    <m/>
    <m/>
    <m/>
    <n v="70"/>
  </r>
  <r>
    <x v="6"/>
    <x v="179"/>
    <m/>
    <x v="2"/>
    <m/>
    <m/>
    <m/>
    <n v="280"/>
  </r>
  <r>
    <x v="6"/>
    <x v="1039"/>
    <m/>
    <x v="2"/>
    <m/>
    <m/>
    <m/>
    <n v="500"/>
  </r>
  <r>
    <x v="6"/>
    <x v="607"/>
    <m/>
    <x v="2"/>
    <m/>
    <m/>
    <m/>
    <n v="350"/>
  </r>
  <r>
    <x v="6"/>
    <x v="5"/>
    <m/>
    <x v="2"/>
    <m/>
    <m/>
    <m/>
    <n v="500"/>
  </r>
  <r>
    <x v="6"/>
    <x v="158"/>
    <m/>
    <x v="2"/>
    <m/>
    <m/>
    <m/>
    <n v="250"/>
  </r>
  <r>
    <x v="6"/>
    <x v="159"/>
    <m/>
    <x v="2"/>
    <m/>
    <m/>
    <m/>
    <n v="130"/>
  </r>
  <r>
    <x v="6"/>
    <x v="160"/>
    <m/>
    <x v="2"/>
    <m/>
    <m/>
    <m/>
    <n v="500"/>
  </r>
  <r>
    <x v="6"/>
    <x v="161"/>
    <m/>
    <x v="2"/>
    <m/>
    <m/>
    <m/>
    <n v="190"/>
  </r>
  <r>
    <x v="6"/>
    <x v="162"/>
    <m/>
    <x v="2"/>
    <m/>
    <m/>
    <m/>
    <n v="410"/>
  </r>
  <r>
    <x v="6"/>
    <x v="163"/>
    <m/>
    <x v="2"/>
    <m/>
    <m/>
    <m/>
    <n v="500"/>
  </r>
  <r>
    <x v="6"/>
    <x v="164"/>
    <m/>
    <x v="2"/>
    <m/>
    <m/>
    <m/>
    <n v="490"/>
  </r>
  <r>
    <x v="6"/>
    <x v="165"/>
    <m/>
    <x v="2"/>
    <m/>
    <m/>
    <m/>
    <n v="30"/>
  </r>
  <r>
    <x v="6"/>
    <x v="166"/>
    <m/>
    <x v="2"/>
    <m/>
    <m/>
    <m/>
    <n v="250"/>
  </r>
  <r>
    <x v="6"/>
    <x v="167"/>
    <m/>
    <x v="2"/>
    <m/>
    <m/>
    <m/>
    <n v="370"/>
  </r>
  <r>
    <x v="6"/>
    <x v="801"/>
    <m/>
    <x v="2"/>
    <m/>
    <m/>
    <m/>
    <n v="20"/>
  </r>
  <r>
    <x v="6"/>
    <x v="935"/>
    <m/>
    <x v="2"/>
    <m/>
    <m/>
    <m/>
    <n v="20"/>
  </r>
  <r>
    <x v="6"/>
    <x v="938"/>
    <m/>
    <x v="2"/>
    <m/>
    <m/>
    <m/>
    <n v="320"/>
  </r>
  <r>
    <x v="6"/>
    <x v="1141"/>
    <m/>
    <x v="2"/>
    <m/>
    <m/>
    <m/>
    <n v="60"/>
  </r>
  <r>
    <x v="6"/>
    <x v="1352"/>
    <m/>
    <x v="2"/>
    <m/>
    <m/>
    <m/>
    <n v="20"/>
  </r>
  <r>
    <x v="6"/>
    <x v="1195"/>
    <m/>
    <x v="2"/>
    <m/>
    <m/>
    <m/>
    <n v="90"/>
  </r>
  <r>
    <x v="6"/>
    <x v="1196"/>
    <m/>
    <x v="2"/>
    <m/>
    <m/>
    <m/>
    <n v="200"/>
  </r>
  <r>
    <x v="6"/>
    <x v="39"/>
    <m/>
    <x v="2"/>
    <m/>
    <m/>
    <m/>
    <n v="340"/>
  </r>
  <r>
    <x v="6"/>
    <x v="186"/>
    <m/>
    <x v="2"/>
    <m/>
    <m/>
    <m/>
    <n v="150"/>
  </r>
  <r>
    <x v="6"/>
    <x v="187"/>
    <m/>
    <x v="2"/>
    <m/>
    <m/>
    <m/>
    <n v="320"/>
  </r>
  <r>
    <x v="6"/>
    <x v="188"/>
    <m/>
    <x v="2"/>
    <m/>
    <m/>
    <m/>
    <n v="110"/>
  </r>
  <r>
    <x v="6"/>
    <x v="189"/>
    <m/>
    <x v="2"/>
    <m/>
    <m/>
    <m/>
    <n v="60"/>
  </r>
  <r>
    <x v="6"/>
    <x v="190"/>
    <m/>
    <x v="2"/>
    <m/>
    <m/>
    <m/>
    <n v="20"/>
  </r>
  <r>
    <x v="6"/>
    <x v="947"/>
    <m/>
    <x v="2"/>
    <m/>
    <m/>
    <m/>
    <n v="50"/>
  </r>
  <r>
    <x v="6"/>
    <x v="33"/>
    <m/>
    <x v="2"/>
    <m/>
    <m/>
    <m/>
    <n v="500"/>
  </r>
  <r>
    <x v="6"/>
    <x v="34"/>
    <m/>
    <x v="2"/>
    <m/>
    <m/>
    <m/>
    <n v="190"/>
  </r>
  <r>
    <x v="6"/>
    <x v="130"/>
    <m/>
    <x v="2"/>
    <m/>
    <m/>
    <m/>
    <n v="250"/>
  </r>
  <r>
    <x v="6"/>
    <x v="131"/>
    <m/>
    <x v="2"/>
    <m/>
    <m/>
    <m/>
    <n v="170"/>
  </r>
  <r>
    <x v="6"/>
    <x v="132"/>
    <m/>
    <x v="2"/>
    <m/>
    <m/>
    <m/>
    <n v="360"/>
  </r>
  <r>
    <x v="6"/>
    <x v="133"/>
    <m/>
    <x v="2"/>
    <m/>
    <m/>
    <m/>
    <n v="70"/>
  </r>
  <r>
    <x v="6"/>
    <x v="134"/>
    <m/>
    <x v="2"/>
    <m/>
    <m/>
    <m/>
    <n v="190"/>
  </r>
  <r>
    <x v="6"/>
    <x v="135"/>
    <m/>
    <x v="2"/>
    <m/>
    <m/>
    <m/>
    <n v="80"/>
  </r>
  <r>
    <x v="6"/>
    <x v="136"/>
    <m/>
    <x v="2"/>
    <m/>
    <m/>
    <m/>
    <n v="90"/>
  </r>
  <r>
    <x v="6"/>
    <x v="137"/>
    <m/>
    <x v="2"/>
    <m/>
    <m/>
    <m/>
    <n v="270"/>
  </r>
  <r>
    <x v="6"/>
    <x v="138"/>
    <m/>
    <x v="2"/>
    <m/>
    <m/>
    <m/>
    <n v="120"/>
  </r>
  <r>
    <x v="6"/>
    <x v="799"/>
    <m/>
    <x v="2"/>
    <m/>
    <m/>
    <m/>
    <n v="30"/>
  </r>
  <r>
    <x v="6"/>
    <x v="4"/>
    <m/>
    <x v="2"/>
    <m/>
    <m/>
    <m/>
    <n v="340"/>
  </r>
  <r>
    <x v="6"/>
    <x v="38"/>
    <m/>
    <x v="2"/>
    <m/>
    <m/>
    <m/>
    <n v="340"/>
  </r>
  <r>
    <x v="6"/>
    <x v="148"/>
    <m/>
    <x v="2"/>
    <m/>
    <m/>
    <m/>
    <n v="500"/>
  </r>
  <r>
    <x v="6"/>
    <x v="149"/>
    <m/>
    <x v="2"/>
    <m/>
    <m/>
    <m/>
    <n v="170"/>
  </r>
  <r>
    <x v="6"/>
    <x v="150"/>
    <m/>
    <x v="2"/>
    <m/>
    <m/>
    <m/>
    <n v="340"/>
  </r>
  <r>
    <x v="6"/>
    <x v="151"/>
    <m/>
    <x v="2"/>
    <m/>
    <m/>
    <m/>
    <n v="50"/>
  </r>
  <r>
    <x v="6"/>
    <x v="152"/>
    <m/>
    <x v="2"/>
    <m/>
    <m/>
    <m/>
    <n v="120"/>
  </r>
  <r>
    <x v="6"/>
    <x v="153"/>
    <m/>
    <x v="2"/>
    <m/>
    <m/>
    <m/>
    <n v="60"/>
  </r>
  <r>
    <x v="6"/>
    <x v="154"/>
    <m/>
    <x v="2"/>
    <m/>
    <m/>
    <m/>
    <n v="50"/>
  </r>
  <r>
    <x v="6"/>
    <x v="155"/>
    <m/>
    <x v="2"/>
    <m/>
    <m/>
    <m/>
    <n v="80"/>
  </r>
  <r>
    <x v="6"/>
    <x v="156"/>
    <m/>
    <x v="2"/>
    <m/>
    <m/>
    <m/>
    <n v="350"/>
  </r>
  <r>
    <x v="6"/>
    <x v="157"/>
    <m/>
    <x v="2"/>
    <m/>
    <m/>
    <m/>
    <n v="110"/>
  </r>
  <r>
    <x v="6"/>
    <x v="35"/>
    <m/>
    <x v="2"/>
    <m/>
    <m/>
    <m/>
    <n v="270"/>
  </r>
  <r>
    <x v="6"/>
    <x v="36"/>
    <m/>
    <x v="2"/>
    <m/>
    <m/>
    <m/>
    <n v="150"/>
  </r>
  <r>
    <x v="6"/>
    <x v="139"/>
    <m/>
    <x v="2"/>
    <m/>
    <m/>
    <m/>
    <n v="170"/>
  </r>
  <r>
    <x v="6"/>
    <x v="140"/>
    <m/>
    <x v="2"/>
    <m/>
    <m/>
    <m/>
    <n v="90"/>
  </r>
  <r>
    <x v="6"/>
    <x v="141"/>
    <m/>
    <x v="2"/>
    <m/>
    <m/>
    <m/>
    <n v="80"/>
  </r>
  <r>
    <x v="6"/>
    <x v="142"/>
    <m/>
    <x v="2"/>
    <m/>
    <m/>
    <m/>
    <n v="50"/>
  </r>
  <r>
    <x v="6"/>
    <x v="802"/>
    <m/>
    <x v="2"/>
    <m/>
    <m/>
    <m/>
    <n v="50"/>
  </r>
  <r>
    <x v="6"/>
    <x v="32"/>
    <m/>
    <x v="2"/>
    <m/>
    <m/>
    <m/>
    <n v="270"/>
  </r>
  <r>
    <x v="6"/>
    <x v="124"/>
    <m/>
    <x v="2"/>
    <m/>
    <m/>
    <m/>
    <n v="90"/>
  </r>
  <r>
    <x v="6"/>
    <x v="125"/>
    <m/>
    <x v="2"/>
    <m/>
    <m/>
    <m/>
    <n v="140"/>
  </r>
  <r>
    <x v="6"/>
    <x v="126"/>
    <m/>
    <x v="2"/>
    <m/>
    <m/>
    <m/>
    <n v="400"/>
  </r>
  <r>
    <x v="6"/>
    <x v="127"/>
    <m/>
    <x v="2"/>
    <m/>
    <m/>
    <m/>
    <n v="10"/>
  </r>
  <r>
    <x v="6"/>
    <x v="129"/>
    <m/>
    <x v="2"/>
    <m/>
    <m/>
    <m/>
    <n v="140"/>
  </r>
  <r>
    <x v="6"/>
    <x v="128"/>
    <m/>
    <x v="2"/>
    <m/>
    <m/>
    <m/>
    <n v="270"/>
  </r>
  <r>
    <x v="6"/>
    <x v="78"/>
    <m/>
    <x v="2"/>
    <m/>
    <m/>
    <m/>
    <n v="500"/>
  </r>
  <r>
    <x v="6"/>
    <x v="642"/>
    <m/>
    <x v="2"/>
    <m/>
    <m/>
    <m/>
    <n v="190"/>
  </r>
  <r>
    <x v="6"/>
    <x v="643"/>
    <m/>
    <x v="2"/>
    <m/>
    <m/>
    <m/>
    <n v="90"/>
  </r>
  <r>
    <x v="6"/>
    <x v="644"/>
    <m/>
    <x v="2"/>
    <m/>
    <m/>
    <m/>
    <n v="310"/>
  </r>
  <r>
    <x v="6"/>
    <x v="645"/>
    <m/>
    <x v="2"/>
    <m/>
    <m/>
    <m/>
    <n v="270"/>
  </r>
  <r>
    <x v="6"/>
    <x v="647"/>
    <m/>
    <x v="2"/>
    <m/>
    <m/>
    <m/>
    <n v="150"/>
  </r>
  <r>
    <x v="6"/>
    <x v="646"/>
    <m/>
    <x v="2"/>
    <m/>
    <m/>
    <m/>
    <n v="160"/>
  </r>
  <r>
    <x v="6"/>
    <x v="648"/>
    <m/>
    <x v="2"/>
    <m/>
    <m/>
    <m/>
    <n v="110"/>
  </r>
  <r>
    <x v="6"/>
    <x v="77"/>
    <m/>
    <x v="2"/>
    <m/>
    <m/>
    <m/>
    <n v="270"/>
  </r>
  <r>
    <x v="6"/>
    <x v="640"/>
    <m/>
    <x v="2"/>
    <m/>
    <m/>
    <m/>
    <n v="140"/>
  </r>
  <r>
    <x v="6"/>
    <x v="641"/>
    <m/>
    <x v="2"/>
    <m/>
    <m/>
    <m/>
    <n v="200"/>
  </r>
  <r>
    <x v="6"/>
    <x v="76"/>
    <m/>
    <x v="2"/>
    <m/>
    <m/>
    <m/>
    <n v="500"/>
  </r>
  <r>
    <x v="6"/>
    <x v="638"/>
    <m/>
    <x v="2"/>
    <m/>
    <m/>
    <m/>
    <n v="340"/>
  </r>
  <r>
    <x v="6"/>
    <x v="1353"/>
    <m/>
    <x v="2"/>
    <m/>
    <m/>
    <m/>
    <n v="180"/>
  </r>
  <r>
    <x v="6"/>
    <x v="867"/>
    <m/>
    <x v="2"/>
    <m/>
    <m/>
    <m/>
    <n v="50"/>
  </r>
  <r>
    <x v="6"/>
    <x v="42"/>
    <m/>
    <x v="2"/>
    <m/>
    <m/>
    <m/>
    <n v="40"/>
  </r>
  <r>
    <x v="6"/>
    <x v="42"/>
    <m/>
    <x v="2"/>
    <m/>
    <m/>
    <m/>
    <n v="460"/>
  </r>
  <r>
    <x v="6"/>
    <x v="207"/>
    <m/>
    <x v="2"/>
    <m/>
    <m/>
    <m/>
    <n v="290"/>
  </r>
  <r>
    <x v="6"/>
    <x v="208"/>
    <m/>
    <x v="2"/>
    <m/>
    <m/>
    <m/>
    <n v="320"/>
  </r>
  <r>
    <x v="6"/>
    <x v="209"/>
    <m/>
    <x v="2"/>
    <m/>
    <m/>
    <m/>
    <n v="120"/>
  </r>
  <r>
    <x v="6"/>
    <x v="210"/>
    <m/>
    <x v="2"/>
    <m/>
    <m/>
    <m/>
    <n v="90"/>
  </r>
  <r>
    <x v="6"/>
    <x v="211"/>
    <m/>
    <x v="2"/>
    <m/>
    <m/>
    <m/>
    <n v="420"/>
  </r>
  <r>
    <x v="6"/>
    <x v="948"/>
    <m/>
    <x v="2"/>
    <m/>
    <m/>
    <m/>
    <n v="300"/>
  </r>
  <r>
    <x v="6"/>
    <x v="965"/>
    <m/>
    <x v="2"/>
    <m/>
    <m/>
    <m/>
    <n v="30"/>
  </r>
  <r>
    <x v="6"/>
    <x v="1215"/>
    <m/>
    <x v="2"/>
    <m/>
    <m/>
    <m/>
    <n v="80"/>
  </r>
  <r>
    <x v="6"/>
    <x v="51"/>
    <m/>
    <x v="2"/>
    <m/>
    <m/>
    <m/>
    <n v="500"/>
  </r>
  <r>
    <x v="6"/>
    <x v="415"/>
    <m/>
    <x v="2"/>
    <m/>
    <m/>
    <m/>
    <n v="110"/>
  </r>
  <r>
    <x v="6"/>
    <x v="416"/>
    <m/>
    <x v="2"/>
    <m/>
    <m/>
    <m/>
    <n v="240"/>
  </r>
  <r>
    <x v="6"/>
    <x v="417"/>
    <m/>
    <x v="2"/>
    <m/>
    <m/>
    <m/>
    <n v="60"/>
  </r>
  <r>
    <x v="6"/>
    <x v="418"/>
    <m/>
    <x v="2"/>
    <m/>
    <m/>
    <m/>
    <n v="120"/>
  </r>
  <r>
    <x v="6"/>
    <x v="419"/>
    <m/>
    <x v="2"/>
    <m/>
    <m/>
    <m/>
    <n v="190"/>
  </r>
  <r>
    <x v="6"/>
    <x v="420"/>
    <m/>
    <x v="2"/>
    <m/>
    <m/>
    <m/>
    <n v="110"/>
  </r>
  <r>
    <x v="6"/>
    <x v="421"/>
    <m/>
    <x v="2"/>
    <m/>
    <m/>
    <m/>
    <n v="80"/>
  </r>
  <r>
    <x v="6"/>
    <x v="422"/>
    <m/>
    <x v="2"/>
    <m/>
    <m/>
    <m/>
    <n v="160"/>
  </r>
  <r>
    <x v="6"/>
    <x v="423"/>
    <m/>
    <x v="2"/>
    <m/>
    <m/>
    <m/>
    <n v="130"/>
  </r>
  <r>
    <x v="6"/>
    <x v="424"/>
    <m/>
    <x v="2"/>
    <m/>
    <m/>
    <m/>
    <n v="170"/>
  </r>
  <r>
    <x v="6"/>
    <x v="425"/>
    <m/>
    <x v="2"/>
    <m/>
    <m/>
    <m/>
    <n v="210"/>
  </r>
  <r>
    <x v="6"/>
    <x v="426"/>
    <m/>
    <x v="2"/>
    <m/>
    <m/>
    <m/>
    <n v="80"/>
  </r>
  <r>
    <x v="6"/>
    <x v="777"/>
    <m/>
    <x v="2"/>
    <m/>
    <m/>
    <m/>
    <n v="500"/>
  </r>
  <r>
    <x v="6"/>
    <x v="1202"/>
    <m/>
    <x v="2"/>
    <m/>
    <m/>
    <m/>
    <n v="50"/>
  </r>
  <r>
    <x v="6"/>
    <x v="13"/>
    <m/>
    <x v="2"/>
    <m/>
    <m/>
    <m/>
    <n v="500"/>
  </r>
  <r>
    <x v="6"/>
    <x v="333"/>
    <m/>
    <x v="2"/>
    <m/>
    <m/>
    <m/>
    <n v="210"/>
  </r>
  <r>
    <x v="6"/>
    <x v="335"/>
    <m/>
    <x v="2"/>
    <m/>
    <m/>
    <m/>
    <n v="210"/>
  </r>
  <r>
    <x v="6"/>
    <x v="336"/>
    <m/>
    <x v="2"/>
    <m/>
    <m/>
    <m/>
    <n v="460"/>
  </r>
  <r>
    <x v="6"/>
    <x v="337"/>
    <m/>
    <x v="2"/>
    <m/>
    <m/>
    <m/>
    <n v="240"/>
  </r>
  <r>
    <x v="6"/>
    <x v="338"/>
    <m/>
    <x v="2"/>
    <m/>
    <m/>
    <m/>
    <n v="140"/>
  </r>
  <r>
    <x v="6"/>
    <x v="339"/>
    <m/>
    <x v="2"/>
    <m/>
    <m/>
    <m/>
    <n v="130"/>
  </r>
  <r>
    <x v="6"/>
    <x v="340"/>
    <m/>
    <x v="2"/>
    <m/>
    <m/>
    <m/>
    <n v="370"/>
  </r>
  <r>
    <x v="6"/>
    <x v="341"/>
    <m/>
    <x v="2"/>
    <m/>
    <m/>
    <m/>
    <n v="70"/>
  </r>
  <r>
    <x v="6"/>
    <x v="342"/>
    <m/>
    <x v="2"/>
    <m/>
    <m/>
    <m/>
    <n v="200"/>
  </r>
  <r>
    <x v="6"/>
    <x v="343"/>
    <m/>
    <x v="2"/>
    <m/>
    <m/>
    <m/>
    <n v="110"/>
  </r>
  <r>
    <x v="6"/>
    <x v="344"/>
    <m/>
    <x v="2"/>
    <m/>
    <m/>
    <m/>
    <n v="100"/>
  </r>
  <r>
    <x v="6"/>
    <x v="345"/>
    <m/>
    <x v="2"/>
    <m/>
    <m/>
    <m/>
    <n v="210"/>
  </r>
  <r>
    <x v="6"/>
    <x v="347"/>
    <m/>
    <x v="2"/>
    <m/>
    <m/>
    <m/>
    <n v="250"/>
  </r>
  <r>
    <x v="6"/>
    <x v="348"/>
    <m/>
    <x v="2"/>
    <m/>
    <m/>
    <m/>
    <n v="200"/>
  </r>
  <r>
    <x v="6"/>
    <x v="349"/>
    <m/>
    <x v="2"/>
    <m/>
    <m/>
    <m/>
    <n v="170"/>
  </r>
  <r>
    <x v="6"/>
    <x v="350"/>
    <m/>
    <x v="2"/>
    <m/>
    <m/>
    <m/>
    <n v="80"/>
  </r>
  <r>
    <x v="6"/>
    <x v="773"/>
    <m/>
    <x v="2"/>
    <m/>
    <m/>
    <m/>
    <n v="470"/>
  </r>
  <r>
    <x v="6"/>
    <x v="808"/>
    <m/>
    <x v="2"/>
    <m/>
    <m/>
    <m/>
    <n v="60"/>
  </r>
  <r>
    <x v="6"/>
    <x v="871"/>
    <m/>
    <x v="2"/>
    <m/>
    <m/>
    <m/>
    <n v="280"/>
  </r>
  <r>
    <x v="6"/>
    <x v="951"/>
    <m/>
    <x v="2"/>
    <m/>
    <m/>
    <m/>
    <n v="140"/>
  </r>
  <r>
    <x v="6"/>
    <x v="1271"/>
    <m/>
    <x v="2"/>
    <m/>
    <m/>
    <m/>
    <n v="120"/>
  </r>
  <r>
    <x v="6"/>
    <x v="53"/>
    <m/>
    <x v="2"/>
    <m/>
    <m/>
    <m/>
    <n v="340"/>
  </r>
  <r>
    <x v="6"/>
    <x v="442"/>
    <m/>
    <x v="2"/>
    <m/>
    <m/>
    <m/>
    <n v="100"/>
  </r>
  <r>
    <x v="6"/>
    <x v="443"/>
    <m/>
    <x v="2"/>
    <m/>
    <m/>
    <m/>
    <n v="40"/>
  </r>
  <r>
    <x v="6"/>
    <x v="444"/>
    <m/>
    <x v="2"/>
    <m/>
    <m/>
    <m/>
    <n v="100"/>
  </r>
  <r>
    <x v="6"/>
    <x v="445"/>
    <m/>
    <x v="2"/>
    <m/>
    <m/>
    <m/>
    <n v="90"/>
  </r>
  <r>
    <x v="6"/>
    <x v="446"/>
    <m/>
    <x v="2"/>
    <m/>
    <m/>
    <m/>
    <n v="140"/>
  </r>
  <r>
    <x v="6"/>
    <x v="447"/>
    <m/>
    <x v="2"/>
    <m/>
    <m/>
    <m/>
    <n v="100"/>
  </r>
  <r>
    <x v="6"/>
    <x v="448"/>
    <m/>
    <x v="2"/>
    <m/>
    <m/>
    <m/>
    <n v="70"/>
  </r>
  <r>
    <x v="6"/>
    <x v="449"/>
    <m/>
    <x v="2"/>
    <m/>
    <m/>
    <m/>
    <n v="360"/>
  </r>
  <r>
    <x v="6"/>
    <x v="450"/>
    <m/>
    <x v="2"/>
    <m/>
    <m/>
    <m/>
    <n v="180"/>
  </r>
  <r>
    <x v="6"/>
    <x v="779"/>
    <m/>
    <x v="2"/>
    <m/>
    <m/>
    <m/>
    <n v="260"/>
  </r>
  <r>
    <x v="6"/>
    <x v="45"/>
    <m/>
    <x v="2"/>
    <m/>
    <m/>
    <m/>
    <n v="400"/>
  </r>
  <r>
    <x v="6"/>
    <x v="310"/>
    <m/>
    <x v="2"/>
    <m/>
    <m/>
    <m/>
    <n v="160"/>
  </r>
  <r>
    <x v="6"/>
    <x v="311"/>
    <m/>
    <x v="2"/>
    <m/>
    <m/>
    <m/>
    <n v="350"/>
  </r>
  <r>
    <x v="6"/>
    <x v="312"/>
    <m/>
    <x v="2"/>
    <m/>
    <m/>
    <m/>
    <n v="290"/>
  </r>
  <r>
    <x v="6"/>
    <x v="313"/>
    <m/>
    <x v="2"/>
    <m/>
    <m/>
    <m/>
    <n v="170"/>
  </r>
  <r>
    <x v="6"/>
    <x v="314"/>
    <m/>
    <x v="2"/>
    <m/>
    <m/>
    <m/>
    <n v="50"/>
  </r>
  <r>
    <x v="6"/>
    <x v="315"/>
    <m/>
    <x v="2"/>
    <m/>
    <m/>
    <m/>
    <n v="130"/>
  </r>
  <r>
    <x v="6"/>
    <x v="316"/>
    <m/>
    <x v="2"/>
    <m/>
    <m/>
    <m/>
    <n v="160"/>
  </r>
  <r>
    <x v="6"/>
    <x v="318"/>
    <m/>
    <x v="2"/>
    <m/>
    <m/>
    <m/>
    <n v="300"/>
  </r>
  <r>
    <x v="6"/>
    <x v="319"/>
    <m/>
    <x v="2"/>
    <m/>
    <m/>
    <m/>
    <n v="430"/>
  </r>
  <r>
    <x v="6"/>
    <x v="320"/>
    <m/>
    <x v="2"/>
    <m/>
    <m/>
    <m/>
    <n v="150"/>
  </r>
  <r>
    <x v="6"/>
    <x v="321"/>
    <m/>
    <x v="2"/>
    <m/>
    <m/>
    <m/>
    <n v="490"/>
  </r>
  <r>
    <x v="6"/>
    <x v="322"/>
    <m/>
    <x v="2"/>
    <m/>
    <m/>
    <m/>
    <n v="60"/>
  </r>
  <r>
    <x v="6"/>
    <x v="958"/>
    <m/>
    <x v="2"/>
    <m/>
    <m/>
    <m/>
    <n v="20"/>
  </r>
  <r>
    <x v="6"/>
    <x v="49"/>
    <m/>
    <x v="2"/>
    <m/>
    <m/>
    <m/>
    <n v="500"/>
  </r>
  <r>
    <x v="6"/>
    <x v="389"/>
    <m/>
    <x v="2"/>
    <m/>
    <m/>
    <m/>
    <n v="110"/>
  </r>
  <r>
    <x v="6"/>
    <x v="390"/>
    <m/>
    <x v="2"/>
    <m/>
    <m/>
    <m/>
    <n v="310"/>
  </r>
  <r>
    <x v="6"/>
    <x v="391"/>
    <m/>
    <x v="2"/>
    <m/>
    <m/>
    <m/>
    <n v="20"/>
  </r>
  <r>
    <x v="6"/>
    <x v="392"/>
    <m/>
    <x v="2"/>
    <m/>
    <m/>
    <m/>
    <n v="140"/>
  </r>
  <r>
    <x v="6"/>
    <x v="393"/>
    <m/>
    <x v="2"/>
    <m/>
    <m/>
    <m/>
    <n v="310"/>
  </r>
  <r>
    <x v="6"/>
    <x v="394"/>
    <m/>
    <x v="2"/>
    <m/>
    <m/>
    <m/>
    <n v="120"/>
  </r>
  <r>
    <x v="6"/>
    <x v="395"/>
    <m/>
    <x v="2"/>
    <m/>
    <m/>
    <m/>
    <n v="270"/>
  </r>
  <r>
    <x v="6"/>
    <x v="396"/>
    <m/>
    <x v="2"/>
    <m/>
    <m/>
    <m/>
    <n v="320"/>
  </r>
  <r>
    <x v="6"/>
    <x v="397"/>
    <m/>
    <x v="2"/>
    <m/>
    <m/>
    <m/>
    <n v="220"/>
  </r>
  <r>
    <x v="6"/>
    <x v="398"/>
    <m/>
    <x v="2"/>
    <m/>
    <m/>
    <m/>
    <n v="100"/>
  </r>
  <r>
    <x v="6"/>
    <x v="9"/>
    <m/>
    <x v="2"/>
    <m/>
    <m/>
    <m/>
    <n v="500"/>
  </r>
  <r>
    <x v="6"/>
    <x v="212"/>
    <m/>
    <x v="2"/>
    <m/>
    <m/>
    <m/>
    <n v="270"/>
  </r>
  <r>
    <x v="6"/>
    <x v="213"/>
    <m/>
    <x v="2"/>
    <m/>
    <m/>
    <m/>
    <n v="130"/>
  </r>
  <r>
    <x v="6"/>
    <x v="214"/>
    <m/>
    <x v="2"/>
    <m/>
    <m/>
    <m/>
    <n v="160"/>
  </r>
  <r>
    <x v="6"/>
    <x v="215"/>
    <m/>
    <x v="2"/>
    <m/>
    <m/>
    <m/>
    <n v="100"/>
  </r>
  <r>
    <x v="6"/>
    <x v="216"/>
    <m/>
    <x v="2"/>
    <m/>
    <m/>
    <m/>
    <n v="470"/>
  </r>
  <r>
    <x v="6"/>
    <x v="217"/>
    <m/>
    <x v="2"/>
    <m/>
    <m/>
    <m/>
    <n v="290"/>
  </r>
  <r>
    <x v="6"/>
    <x v="218"/>
    <m/>
    <x v="2"/>
    <m/>
    <m/>
    <m/>
    <n v="500"/>
  </r>
  <r>
    <x v="6"/>
    <x v="219"/>
    <m/>
    <x v="2"/>
    <m/>
    <m/>
    <m/>
    <n v="190"/>
  </r>
  <r>
    <x v="6"/>
    <x v="220"/>
    <m/>
    <x v="2"/>
    <m/>
    <m/>
    <m/>
    <n v="180"/>
  </r>
  <r>
    <x v="6"/>
    <x v="221"/>
    <m/>
    <x v="2"/>
    <m/>
    <m/>
    <m/>
    <n v="190"/>
  </r>
  <r>
    <x v="6"/>
    <x v="222"/>
    <m/>
    <x v="2"/>
    <m/>
    <m/>
    <m/>
    <n v="250"/>
  </r>
  <r>
    <x v="6"/>
    <x v="223"/>
    <m/>
    <x v="2"/>
    <m/>
    <m/>
    <m/>
    <n v="470"/>
  </r>
  <r>
    <x v="6"/>
    <x v="224"/>
    <m/>
    <x v="2"/>
    <m/>
    <m/>
    <m/>
    <n v="500"/>
  </r>
  <r>
    <x v="6"/>
    <x v="225"/>
    <m/>
    <x v="2"/>
    <m/>
    <m/>
    <m/>
    <n v="190"/>
  </r>
  <r>
    <x v="6"/>
    <x v="226"/>
    <m/>
    <x v="2"/>
    <m/>
    <m/>
    <m/>
    <n v="110"/>
  </r>
  <r>
    <x v="6"/>
    <x v="227"/>
    <m/>
    <x v="2"/>
    <m/>
    <m/>
    <m/>
    <n v="320"/>
  </r>
  <r>
    <x v="6"/>
    <x v="228"/>
    <m/>
    <x v="2"/>
    <m/>
    <m/>
    <m/>
    <n v="290"/>
  </r>
  <r>
    <x v="6"/>
    <x v="229"/>
    <m/>
    <x v="2"/>
    <m/>
    <m/>
    <m/>
    <n v="120"/>
  </r>
  <r>
    <x v="6"/>
    <x v="317"/>
    <m/>
    <x v="2"/>
    <m/>
    <m/>
    <m/>
    <n v="500"/>
  </r>
  <r>
    <x v="6"/>
    <x v="231"/>
    <m/>
    <x v="2"/>
    <m/>
    <m/>
    <m/>
    <n v="390"/>
  </r>
  <r>
    <x v="6"/>
    <x v="232"/>
    <m/>
    <x v="2"/>
    <m/>
    <m/>
    <m/>
    <n v="260"/>
  </r>
  <r>
    <x v="6"/>
    <x v="233"/>
    <m/>
    <x v="2"/>
    <m/>
    <m/>
    <m/>
    <n v="260"/>
  </r>
  <r>
    <x v="6"/>
    <x v="234"/>
    <m/>
    <x v="2"/>
    <m/>
    <m/>
    <m/>
    <n v="20"/>
  </r>
  <r>
    <x v="6"/>
    <x v="235"/>
    <m/>
    <x v="2"/>
    <m/>
    <m/>
    <m/>
    <n v="370"/>
  </r>
  <r>
    <x v="6"/>
    <x v="805"/>
    <m/>
    <x v="2"/>
    <m/>
    <m/>
    <m/>
    <n v="70"/>
  </r>
  <r>
    <x v="6"/>
    <x v="833"/>
    <m/>
    <x v="2"/>
    <m/>
    <m/>
    <m/>
    <n v="270"/>
  </r>
  <r>
    <x v="6"/>
    <x v="834"/>
    <m/>
    <x v="2"/>
    <m/>
    <m/>
    <m/>
    <n v="240"/>
  </r>
  <r>
    <x v="6"/>
    <x v="859"/>
    <m/>
    <x v="2"/>
    <m/>
    <m/>
    <m/>
    <n v="40"/>
  </r>
  <r>
    <x v="6"/>
    <x v="860"/>
    <m/>
    <x v="2"/>
    <m/>
    <m/>
    <m/>
    <n v="60"/>
  </r>
  <r>
    <x v="6"/>
    <x v="870"/>
    <m/>
    <x v="2"/>
    <m/>
    <m/>
    <m/>
    <n v="50"/>
  </r>
  <r>
    <x v="6"/>
    <x v="1354"/>
    <m/>
    <x v="2"/>
    <m/>
    <m/>
    <m/>
    <n v="30"/>
  </r>
  <r>
    <x v="6"/>
    <x v="1318"/>
    <m/>
    <x v="2"/>
    <m/>
    <m/>
    <m/>
    <n v="50"/>
  </r>
  <r>
    <x v="6"/>
    <x v="1355"/>
    <m/>
    <x v="2"/>
    <m/>
    <m/>
    <m/>
    <n v="20"/>
  </r>
  <r>
    <x v="6"/>
    <x v="1055"/>
    <m/>
    <x v="2"/>
    <m/>
    <m/>
    <m/>
    <n v="130"/>
  </r>
  <r>
    <x v="6"/>
    <x v="1105"/>
    <m/>
    <x v="2"/>
    <m/>
    <m/>
    <m/>
    <n v="60"/>
  </r>
  <r>
    <x v="6"/>
    <x v="1137"/>
    <m/>
    <x v="2"/>
    <m/>
    <m/>
    <m/>
    <n v="120"/>
  </r>
  <r>
    <x v="6"/>
    <x v="1178"/>
    <m/>
    <x v="2"/>
    <m/>
    <m/>
    <m/>
    <n v="90"/>
  </r>
  <r>
    <x v="6"/>
    <x v="1179"/>
    <m/>
    <x v="2"/>
    <m/>
    <m/>
    <m/>
    <n v="50"/>
  </r>
  <r>
    <x v="6"/>
    <x v="50"/>
    <m/>
    <x v="2"/>
    <m/>
    <m/>
    <m/>
    <n v="400"/>
  </r>
  <r>
    <x v="6"/>
    <x v="399"/>
    <m/>
    <x v="2"/>
    <m/>
    <m/>
    <m/>
    <n v="270"/>
  </r>
  <r>
    <x v="6"/>
    <x v="400"/>
    <m/>
    <x v="2"/>
    <m/>
    <m/>
    <m/>
    <n v="150"/>
  </r>
  <r>
    <x v="6"/>
    <x v="402"/>
    <m/>
    <x v="2"/>
    <m/>
    <m/>
    <m/>
    <n v="150"/>
  </r>
  <r>
    <x v="6"/>
    <x v="403"/>
    <m/>
    <x v="2"/>
    <m/>
    <m/>
    <m/>
    <n v="130"/>
  </r>
  <r>
    <x v="6"/>
    <x v="405"/>
    <m/>
    <x v="2"/>
    <m/>
    <m/>
    <m/>
    <n v="130"/>
  </r>
  <r>
    <x v="6"/>
    <x v="406"/>
    <m/>
    <x v="2"/>
    <m/>
    <m/>
    <m/>
    <n v="190"/>
  </r>
  <r>
    <x v="6"/>
    <x v="407"/>
    <m/>
    <x v="2"/>
    <m/>
    <m/>
    <m/>
    <n v="380"/>
  </r>
  <r>
    <x v="6"/>
    <x v="408"/>
    <m/>
    <x v="2"/>
    <m/>
    <m/>
    <m/>
    <n v="420"/>
  </r>
  <r>
    <x v="6"/>
    <x v="409"/>
    <m/>
    <x v="2"/>
    <m/>
    <m/>
    <m/>
    <n v="10"/>
  </r>
  <r>
    <x v="6"/>
    <x v="410"/>
    <m/>
    <x v="2"/>
    <m/>
    <m/>
    <m/>
    <n v="20"/>
  </r>
  <r>
    <x v="6"/>
    <x v="411"/>
    <m/>
    <x v="2"/>
    <m/>
    <m/>
    <m/>
    <n v="190"/>
  </r>
  <r>
    <x v="6"/>
    <x v="412"/>
    <m/>
    <x v="2"/>
    <m/>
    <m/>
    <m/>
    <n v="130"/>
  </r>
  <r>
    <x v="6"/>
    <x v="413"/>
    <m/>
    <x v="2"/>
    <m/>
    <m/>
    <m/>
    <n v="120"/>
  </r>
  <r>
    <x v="6"/>
    <x v="414"/>
    <m/>
    <x v="2"/>
    <m/>
    <m/>
    <m/>
    <n v="230"/>
  </r>
  <r>
    <x v="6"/>
    <x v="810"/>
    <m/>
    <x v="2"/>
    <m/>
    <m/>
    <m/>
    <n v="60"/>
  </r>
  <r>
    <x v="6"/>
    <x v="959"/>
    <m/>
    <x v="2"/>
    <m/>
    <m/>
    <m/>
    <n v="30"/>
  </r>
  <r>
    <x v="6"/>
    <x v="1192"/>
    <m/>
    <x v="2"/>
    <m/>
    <m/>
    <m/>
    <n v="130"/>
  </r>
  <r>
    <x v="6"/>
    <x v="862"/>
    <m/>
    <x v="2"/>
    <m/>
    <m/>
    <m/>
    <n v="30"/>
  </r>
  <r>
    <x v="6"/>
    <x v="230"/>
    <m/>
    <x v="2"/>
    <m/>
    <m/>
    <m/>
    <n v="430"/>
  </r>
  <r>
    <x v="6"/>
    <x v="404"/>
    <m/>
    <x v="2"/>
    <m/>
    <m/>
    <m/>
    <n v="300"/>
  </r>
  <r>
    <x v="6"/>
    <x v="401"/>
    <m/>
    <x v="2"/>
    <m/>
    <m/>
    <m/>
    <n v="230"/>
  </r>
  <r>
    <x v="6"/>
    <x v="1151"/>
    <m/>
    <x v="2"/>
    <m/>
    <m/>
    <m/>
    <n v="120"/>
  </r>
  <r>
    <x v="6"/>
    <x v="1193"/>
    <m/>
    <x v="2"/>
    <m/>
    <m/>
    <m/>
    <n v="60"/>
  </r>
  <r>
    <x v="6"/>
    <x v="1193"/>
    <m/>
    <x v="2"/>
    <m/>
    <m/>
    <m/>
    <n v="50"/>
  </r>
  <r>
    <x v="6"/>
    <x v="1194"/>
    <m/>
    <x v="2"/>
    <m/>
    <m/>
    <m/>
    <n v="30"/>
  </r>
  <r>
    <x v="6"/>
    <x v="378"/>
    <m/>
    <x v="2"/>
    <m/>
    <m/>
    <m/>
    <n v="370"/>
  </r>
  <r>
    <x v="6"/>
    <x v="379"/>
    <m/>
    <x v="2"/>
    <m/>
    <m/>
    <m/>
    <n v="100"/>
  </r>
  <r>
    <x v="6"/>
    <x v="381"/>
    <m/>
    <x v="2"/>
    <m/>
    <m/>
    <m/>
    <n v="260"/>
  </r>
  <r>
    <x v="6"/>
    <x v="384"/>
    <m/>
    <x v="2"/>
    <m/>
    <m/>
    <m/>
    <n v="130"/>
  </r>
  <r>
    <x v="6"/>
    <x v="385"/>
    <m/>
    <x v="2"/>
    <m/>
    <m/>
    <m/>
    <n v="160"/>
  </r>
  <r>
    <x v="6"/>
    <x v="386"/>
    <m/>
    <x v="2"/>
    <m/>
    <m/>
    <m/>
    <n v="100"/>
  </r>
  <r>
    <x v="6"/>
    <x v="387"/>
    <m/>
    <x v="2"/>
    <m/>
    <m/>
    <m/>
    <n v="200"/>
  </r>
  <r>
    <x v="6"/>
    <x v="388"/>
    <m/>
    <x v="2"/>
    <m/>
    <m/>
    <m/>
    <n v="40"/>
  </r>
  <r>
    <x v="6"/>
    <x v="10"/>
    <m/>
    <x v="2"/>
    <m/>
    <m/>
    <m/>
    <n v="470"/>
  </r>
  <r>
    <x v="6"/>
    <x v="236"/>
    <m/>
    <x v="2"/>
    <m/>
    <m/>
    <m/>
    <n v="280"/>
  </r>
  <r>
    <x v="6"/>
    <x v="238"/>
    <m/>
    <x v="2"/>
    <m/>
    <m/>
    <m/>
    <n v="80"/>
  </r>
  <r>
    <x v="6"/>
    <x v="239"/>
    <m/>
    <x v="2"/>
    <m/>
    <m/>
    <m/>
    <n v="250"/>
  </r>
  <r>
    <x v="6"/>
    <x v="240"/>
    <m/>
    <x v="2"/>
    <m/>
    <m/>
    <m/>
    <n v="370"/>
  </r>
  <r>
    <x v="6"/>
    <x v="237"/>
    <m/>
    <x v="2"/>
    <m/>
    <m/>
    <m/>
    <n v="500"/>
  </r>
  <r>
    <x v="6"/>
    <x v="241"/>
    <m/>
    <x v="2"/>
    <m/>
    <m/>
    <m/>
    <n v="500"/>
  </r>
  <r>
    <x v="6"/>
    <x v="242"/>
    <m/>
    <x v="2"/>
    <m/>
    <m/>
    <m/>
    <n v="190"/>
  </r>
  <r>
    <x v="6"/>
    <x v="243"/>
    <m/>
    <x v="2"/>
    <m/>
    <m/>
    <m/>
    <n v="190"/>
  </r>
  <r>
    <x v="6"/>
    <x v="244"/>
    <m/>
    <x v="2"/>
    <m/>
    <m/>
    <m/>
    <n v="310"/>
  </r>
  <r>
    <x v="6"/>
    <x v="245"/>
    <m/>
    <x v="2"/>
    <m/>
    <m/>
    <m/>
    <n v="110"/>
  </r>
  <r>
    <x v="6"/>
    <x v="246"/>
    <m/>
    <x v="2"/>
    <m/>
    <m/>
    <m/>
    <n v="390"/>
  </r>
  <r>
    <x v="6"/>
    <x v="247"/>
    <m/>
    <x v="2"/>
    <m/>
    <m/>
    <m/>
    <n v="80"/>
  </r>
  <r>
    <x v="6"/>
    <x v="248"/>
    <m/>
    <x v="2"/>
    <m/>
    <m/>
    <m/>
    <n v="180"/>
  </r>
  <r>
    <x v="6"/>
    <x v="250"/>
    <m/>
    <x v="2"/>
    <m/>
    <m/>
    <m/>
    <n v="60"/>
  </r>
  <r>
    <x v="6"/>
    <x v="251"/>
    <m/>
    <x v="2"/>
    <m/>
    <m/>
    <m/>
    <n v="260"/>
  </r>
  <r>
    <x v="6"/>
    <x v="252"/>
    <m/>
    <x v="2"/>
    <m/>
    <m/>
    <m/>
    <n v="240"/>
  </r>
  <r>
    <x v="6"/>
    <x v="253"/>
    <m/>
    <x v="2"/>
    <m/>
    <m/>
    <m/>
    <n v="80"/>
  </r>
  <r>
    <x v="6"/>
    <x v="254"/>
    <m/>
    <x v="2"/>
    <m/>
    <m/>
    <m/>
    <n v="250"/>
  </r>
  <r>
    <x v="6"/>
    <x v="835"/>
    <m/>
    <x v="2"/>
    <m/>
    <m/>
    <m/>
    <n v="500"/>
  </r>
  <r>
    <x v="6"/>
    <x v="1097"/>
    <m/>
    <x v="2"/>
    <m/>
    <m/>
    <m/>
    <n v="140"/>
  </r>
  <r>
    <x v="6"/>
    <x v="47"/>
    <m/>
    <x v="2"/>
    <m/>
    <m/>
    <m/>
    <n v="350"/>
  </r>
  <r>
    <x v="6"/>
    <x v="368"/>
    <m/>
    <x v="2"/>
    <m/>
    <m/>
    <m/>
    <n v="50"/>
  </r>
  <r>
    <x v="6"/>
    <x v="369"/>
    <m/>
    <x v="2"/>
    <m/>
    <m/>
    <m/>
    <n v="330"/>
  </r>
  <r>
    <x v="6"/>
    <x v="370"/>
    <m/>
    <x v="2"/>
    <m/>
    <m/>
    <m/>
    <n v="180"/>
  </r>
  <r>
    <x v="6"/>
    <x v="371"/>
    <m/>
    <x v="2"/>
    <m/>
    <m/>
    <m/>
    <n v="120"/>
  </r>
  <r>
    <x v="6"/>
    <x v="372"/>
    <m/>
    <x v="2"/>
    <m/>
    <m/>
    <m/>
    <n v="90"/>
  </r>
  <r>
    <x v="6"/>
    <x v="373"/>
    <m/>
    <x v="2"/>
    <m/>
    <m/>
    <m/>
    <n v="50"/>
  </r>
  <r>
    <x v="6"/>
    <x v="374"/>
    <m/>
    <x v="2"/>
    <m/>
    <m/>
    <m/>
    <n v="150"/>
  </r>
  <r>
    <x v="6"/>
    <x v="375"/>
    <m/>
    <x v="2"/>
    <m/>
    <m/>
    <m/>
    <n v="310"/>
  </r>
  <r>
    <x v="6"/>
    <x v="376"/>
    <m/>
    <x v="2"/>
    <m/>
    <m/>
    <m/>
    <n v="70"/>
  </r>
  <r>
    <x v="6"/>
    <x v="377"/>
    <m/>
    <x v="2"/>
    <m/>
    <m/>
    <m/>
    <n v="210"/>
  </r>
  <r>
    <x v="6"/>
    <x v="775"/>
    <m/>
    <x v="2"/>
    <m/>
    <m/>
    <m/>
    <n v="180"/>
  </r>
  <r>
    <x v="6"/>
    <x v="952"/>
    <m/>
    <x v="2"/>
    <m/>
    <m/>
    <m/>
    <n v="300"/>
  </r>
  <r>
    <x v="6"/>
    <x v="1217"/>
    <m/>
    <x v="2"/>
    <m/>
    <m/>
    <m/>
    <n v="120"/>
  </r>
  <r>
    <x v="6"/>
    <x v="52"/>
    <m/>
    <x v="2"/>
    <m/>
    <m/>
    <m/>
    <n v="340"/>
  </r>
  <r>
    <x v="6"/>
    <x v="427"/>
    <m/>
    <x v="2"/>
    <m/>
    <m/>
    <m/>
    <n v="100"/>
  </r>
  <r>
    <x v="6"/>
    <x v="428"/>
    <m/>
    <x v="2"/>
    <m/>
    <m/>
    <m/>
    <n v="120"/>
  </r>
  <r>
    <x v="6"/>
    <x v="429"/>
    <m/>
    <x v="2"/>
    <m/>
    <m/>
    <m/>
    <n v="240"/>
  </r>
  <r>
    <x v="6"/>
    <x v="430"/>
    <m/>
    <x v="2"/>
    <m/>
    <m/>
    <m/>
    <n v="160"/>
  </r>
  <r>
    <x v="6"/>
    <x v="431"/>
    <m/>
    <x v="2"/>
    <m/>
    <m/>
    <m/>
    <n v="90"/>
  </r>
  <r>
    <x v="6"/>
    <x v="432"/>
    <m/>
    <x v="2"/>
    <m/>
    <m/>
    <m/>
    <n v="140"/>
  </r>
  <r>
    <x v="6"/>
    <x v="433"/>
    <m/>
    <x v="2"/>
    <m/>
    <m/>
    <m/>
    <n v="370"/>
  </r>
  <r>
    <x v="6"/>
    <x v="434"/>
    <m/>
    <x v="2"/>
    <m/>
    <m/>
    <m/>
    <n v="50"/>
  </r>
  <r>
    <x v="6"/>
    <x v="435"/>
    <m/>
    <x v="2"/>
    <m/>
    <m/>
    <m/>
    <n v="260"/>
  </r>
  <r>
    <x v="6"/>
    <x v="436"/>
    <m/>
    <x v="2"/>
    <m/>
    <m/>
    <m/>
    <n v="370"/>
  </r>
  <r>
    <x v="6"/>
    <x v="437"/>
    <m/>
    <x v="2"/>
    <m/>
    <m/>
    <m/>
    <n v="210"/>
  </r>
  <r>
    <x v="6"/>
    <x v="438"/>
    <m/>
    <x v="2"/>
    <m/>
    <m/>
    <m/>
    <n v="130"/>
  </r>
  <r>
    <x v="6"/>
    <x v="439"/>
    <m/>
    <x v="2"/>
    <m/>
    <m/>
    <m/>
    <n v="160"/>
  </r>
  <r>
    <x v="6"/>
    <x v="440"/>
    <m/>
    <x v="2"/>
    <m/>
    <m/>
    <m/>
    <n v="180"/>
  </r>
  <r>
    <x v="6"/>
    <x v="441"/>
    <m/>
    <x v="2"/>
    <m/>
    <m/>
    <m/>
    <n v="160"/>
  </r>
  <r>
    <x v="6"/>
    <x v="778"/>
    <m/>
    <x v="2"/>
    <m/>
    <m/>
    <m/>
    <n v="500"/>
  </r>
  <r>
    <x v="6"/>
    <x v="1356"/>
    <m/>
    <x v="2"/>
    <m/>
    <m/>
    <m/>
    <n v="20"/>
  </r>
  <r>
    <x v="6"/>
    <x v="1021"/>
    <m/>
    <x v="2"/>
    <m/>
    <m/>
    <m/>
    <n v="190"/>
  </r>
  <r>
    <x v="6"/>
    <x v="11"/>
    <m/>
    <x v="2"/>
    <m/>
    <m/>
    <m/>
    <n v="500"/>
  </r>
  <r>
    <x v="6"/>
    <x v="255"/>
    <m/>
    <x v="2"/>
    <m/>
    <m/>
    <m/>
    <n v="180"/>
  </r>
  <r>
    <x v="6"/>
    <x v="256"/>
    <m/>
    <x v="2"/>
    <m/>
    <m/>
    <m/>
    <n v="430"/>
  </r>
  <r>
    <x v="6"/>
    <x v="257"/>
    <m/>
    <x v="2"/>
    <m/>
    <m/>
    <m/>
    <n v="190"/>
  </r>
  <r>
    <x v="6"/>
    <x v="257"/>
    <m/>
    <x v="2"/>
    <m/>
    <m/>
    <m/>
    <n v="120"/>
  </r>
  <r>
    <x v="6"/>
    <x v="258"/>
    <m/>
    <x v="2"/>
    <m/>
    <m/>
    <m/>
    <n v="500"/>
  </r>
  <r>
    <x v="6"/>
    <x v="259"/>
    <m/>
    <x v="2"/>
    <m/>
    <m/>
    <m/>
    <n v="280"/>
  </r>
  <r>
    <x v="6"/>
    <x v="260"/>
    <m/>
    <x v="2"/>
    <m/>
    <m/>
    <m/>
    <n v="430"/>
  </r>
  <r>
    <x v="6"/>
    <x v="261"/>
    <m/>
    <x v="2"/>
    <m/>
    <m/>
    <m/>
    <n v="170"/>
  </r>
  <r>
    <x v="6"/>
    <x v="262"/>
    <m/>
    <x v="2"/>
    <m/>
    <m/>
    <m/>
    <n v="500"/>
  </r>
  <r>
    <x v="6"/>
    <x v="263"/>
    <m/>
    <x v="2"/>
    <m/>
    <m/>
    <m/>
    <n v="390"/>
  </r>
  <r>
    <x v="6"/>
    <x v="264"/>
    <m/>
    <x v="2"/>
    <m/>
    <m/>
    <m/>
    <n v="310"/>
  </r>
  <r>
    <x v="6"/>
    <x v="265"/>
    <m/>
    <x v="2"/>
    <m/>
    <m/>
    <m/>
    <n v="250"/>
  </r>
  <r>
    <x v="6"/>
    <x v="266"/>
    <m/>
    <x v="2"/>
    <m/>
    <m/>
    <m/>
    <n v="170"/>
  </r>
  <r>
    <x v="6"/>
    <x v="806"/>
    <m/>
    <x v="2"/>
    <m/>
    <m/>
    <m/>
    <n v="30"/>
  </r>
  <r>
    <x v="6"/>
    <x v="1052"/>
    <m/>
    <x v="2"/>
    <m/>
    <m/>
    <m/>
    <n v="210"/>
  </r>
  <r>
    <x v="6"/>
    <x v="1181"/>
    <m/>
    <x v="2"/>
    <m/>
    <m/>
    <m/>
    <n v="110"/>
  </r>
  <r>
    <x v="6"/>
    <x v="1182"/>
    <m/>
    <x v="2"/>
    <m/>
    <m/>
    <m/>
    <n v="20"/>
  </r>
  <r>
    <x v="6"/>
    <x v="1183"/>
    <m/>
    <x v="2"/>
    <m/>
    <m/>
    <m/>
    <n v="250"/>
  </r>
  <r>
    <x v="6"/>
    <x v="48"/>
    <m/>
    <x v="2"/>
    <m/>
    <m/>
    <m/>
    <n v="500"/>
  </r>
  <r>
    <x v="6"/>
    <x v="380"/>
    <m/>
    <x v="2"/>
    <m/>
    <m/>
    <m/>
    <n v="150"/>
  </r>
  <r>
    <x v="6"/>
    <x v="382"/>
    <m/>
    <x v="2"/>
    <m/>
    <m/>
    <m/>
    <n v="80"/>
  </r>
  <r>
    <x v="6"/>
    <x v="383"/>
    <m/>
    <x v="2"/>
    <m/>
    <m/>
    <m/>
    <n v="70"/>
  </r>
  <r>
    <x v="6"/>
    <x v="776"/>
    <m/>
    <x v="2"/>
    <m/>
    <m/>
    <m/>
    <n v="270"/>
  </r>
  <r>
    <x v="6"/>
    <x v="963"/>
    <m/>
    <x v="2"/>
    <m/>
    <m/>
    <m/>
    <n v="100"/>
  </r>
  <r>
    <x v="6"/>
    <x v="1025"/>
    <m/>
    <x v="2"/>
    <m/>
    <m/>
    <m/>
    <n v="80"/>
  </r>
  <r>
    <x v="6"/>
    <x v="1204"/>
    <m/>
    <x v="2"/>
    <m/>
    <m/>
    <m/>
    <n v="50"/>
  </r>
  <r>
    <x v="6"/>
    <x v="1210"/>
    <m/>
    <x v="2"/>
    <m/>
    <m/>
    <m/>
    <n v="80"/>
  </r>
  <r>
    <x v="6"/>
    <x v="46"/>
    <m/>
    <x v="2"/>
    <m/>
    <m/>
    <m/>
    <n v="340"/>
  </r>
  <r>
    <x v="6"/>
    <x v="329"/>
    <m/>
    <x v="2"/>
    <m/>
    <m/>
    <m/>
    <n v="310"/>
  </r>
  <r>
    <x v="6"/>
    <x v="1209"/>
    <m/>
    <x v="2"/>
    <m/>
    <m/>
    <m/>
    <n v="180"/>
  </r>
  <r>
    <x v="6"/>
    <x v="330"/>
    <m/>
    <x v="2"/>
    <m/>
    <m/>
    <m/>
    <n v="320"/>
  </r>
  <r>
    <x v="6"/>
    <x v="331"/>
    <m/>
    <x v="2"/>
    <m/>
    <m/>
    <m/>
    <n v="340"/>
  </r>
  <r>
    <x v="6"/>
    <x v="1357"/>
    <m/>
    <x v="2"/>
    <m/>
    <m/>
    <m/>
    <n v="30"/>
  </r>
  <r>
    <x v="6"/>
    <x v="1089"/>
    <m/>
    <x v="2"/>
    <m/>
    <m/>
    <m/>
    <n v="50"/>
  </r>
  <r>
    <x v="6"/>
    <x v="14"/>
    <m/>
    <x v="2"/>
    <m/>
    <m/>
    <m/>
    <n v="500"/>
  </r>
  <r>
    <x v="6"/>
    <x v="351"/>
    <m/>
    <x v="2"/>
    <m/>
    <m/>
    <m/>
    <n v="480"/>
  </r>
  <r>
    <x v="6"/>
    <x v="352"/>
    <m/>
    <x v="2"/>
    <m/>
    <m/>
    <m/>
    <n v="500"/>
  </r>
  <r>
    <x v="6"/>
    <x v="353"/>
    <m/>
    <x v="2"/>
    <m/>
    <m/>
    <m/>
    <n v="370"/>
  </r>
  <r>
    <x v="6"/>
    <x v="354"/>
    <m/>
    <x v="2"/>
    <m/>
    <m/>
    <m/>
    <n v="40"/>
  </r>
  <r>
    <x v="6"/>
    <x v="355"/>
    <m/>
    <x v="2"/>
    <m/>
    <m/>
    <m/>
    <n v="150"/>
  </r>
  <r>
    <x v="6"/>
    <x v="356"/>
    <m/>
    <x v="2"/>
    <m/>
    <m/>
    <m/>
    <n v="490"/>
  </r>
  <r>
    <x v="6"/>
    <x v="357"/>
    <m/>
    <x v="2"/>
    <m/>
    <m/>
    <m/>
    <n v="40"/>
  </r>
  <r>
    <x v="6"/>
    <x v="358"/>
    <m/>
    <x v="2"/>
    <m/>
    <m/>
    <m/>
    <n v="280"/>
  </r>
  <r>
    <x v="6"/>
    <x v="359"/>
    <m/>
    <x v="2"/>
    <m/>
    <m/>
    <m/>
    <n v="70"/>
  </r>
  <r>
    <x v="6"/>
    <x v="360"/>
    <m/>
    <x v="2"/>
    <m/>
    <m/>
    <m/>
    <n v="130"/>
  </r>
  <r>
    <x v="6"/>
    <x v="361"/>
    <m/>
    <x v="2"/>
    <m/>
    <m/>
    <m/>
    <n v="320"/>
  </r>
  <r>
    <x v="6"/>
    <x v="362"/>
    <m/>
    <x v="2"/>
    <m/>
    <m/>
    <m/>
    <n v="210"/>
  </r>
  <r>
    <x v="6"/>
    <x v="363"/>
    <m/>
    <x v="2"/>
    <m/>
    <m/>
    <m/>
    <n v="410"/>
  </r>
  <r>
    <x v="6"/>
    <x v="364"/>
    <m/>
    <x v="2"/>
    <m/>
    <m/>
    <m/>
    <n v="80"/>
  </r>
  <r>
    <x v="6"/>
    <x v="365"/>
    <m/>
    <x v="2"/>
    <m/>
    <m/>
    <m/>
    <n v="140"/>
  </r>
  <r>
    <x v="6"/>
    <x v="366"/>
    <m/>
    <x v="2"/>
    <m/>
    <m/>
    <m/>
    <n v="140"/>
  </r>
  <r>
    <x v="6"/>
    <x v="367"/>
    <m/>
    <x v="2"/>
    <m/>
    <m/>
    <m/>
    <n v="110"/>
  </r>
  <r>
    <x v="6"/>
    <x v="774"/>
    <m/>
    <x v="2"/>
    <m/>
    <m/>
    <m/>
    <n v="480"/>
  </r>
  <r>
    <x v="6"/>
    <x v="1358"/>
    <m/>
    <x v="2"/>
    <m/>
    <m/>
    <m/>
    <n v="30"/>
  </r>
  <r>
    <x v="6"/>
    <x v="809"/>
    <m/>
    <x v="2"/>
    <m/>
    <m/>
    <m/>
    <n v="60"/>
  </r>
  <r>
    <x v="6"/>
    <x v="1174"/>
    <m/>
    <x v="2"/>
    <m/>
    <m/>
    <m/>
    <n v="110"/>
  </r>
  <r>
    <x v="6"/>
    <x v="1175"/>
    <m/>
    <x v="2"/>
    <m/>
    <m/>
    <m/>
    <n v="60"/>
  </r>
  <r>
    <x v="6"/>
    <x v="80"/>
    <m/>
    <x v="2"/>
    <m/>
    <m/>
    <m/>
    <n v="340"/>
  </r>
  <r>
    <x v="6"/>
    <x v="674"/>
    <m/>
    <x v="2"/>
    <m/>
    <m/>
    <m/>
    <n v="130"/>
  </r>
  <r>
    <x v="6"/>
    <x v="675"/>
    <m/>
    <x v="2"/>
    <m/>
    <m/>
    <m/>
    <n v="80"/>
  </r>
  <r>
    <x v="6"/>
    <x v="676"/>
    <m/>
    <x v="2"/>
    <m/>
    <m/>
    <m/>
    <n v="230"/>
  </r>
  <r>
    <x v="6"/>
    <x v="677"/>
    <m/>
    <x v="2"/>
    <m/>
    <m/>
    <m/>
    <n v="40"/>
  </r>
  <r>
    <x v="6"/>
    <x v="678"/>
    <m/>
    <x v="2"/>
    <m/>
    <m/>
    <m/>
    <n v="210"/>
  </r>
  <r>
    <x v="6"/>
    <x v="679"/>
    <m/>
    <x v="2"/>
    <m/>
    <m/>
    <m/>
    <n v="230"/>
  </r>
  <r>
    <x v="6"/>
    <x v="680"/>
    <m/>
    <x v="2"/>
    <m/>
    <m/>
    <m/>
    <n v="100"/>
  </r>
  <r>
    <x v="6"/>
    <x v="1273"/>
    <m/>
    <x v="2"/>
    <m/>
    <m/>
    <m/>
    <n v="110"/>
  </r>
  <r>
    <x v="6"/>
    <x v="86"/>
    <m/>
    <x v="2"/>
    <m/>
    <m/>
    <m/>
    <n v="500"/>
  </r>
  <r>
    <x v="6"/>
    <x v="708"/>
    <m/>
    <x v="2"/>
    <m/>
    <m/>
    <m/>
    <n v="230"/>
  </r>
  <r>
    <x v="6"/>
    <x v="709"/>
    <m/>
    <x v="2"/>
    <m/>
    <m/>
    <m/>
    <n v="320"/>
  </r>
  <r>
    <x v="6"/>
    <x v="710"/>
    <m/>
    <x v="2"/>
    <m/>
    <m/>
    <m/>
    <n v="150"/>
  </r>
  <r>
    <x v="6"/>
    <x v="711"/>
    <m/>
    <x v="2"/>
    <m/>
    <m/>
    <m/>
    <n v="130"/>
  </r>
  <r>
    <x v="6"/>
    <x v="712"/>
    <m/>
    <x v="2"/>
    <m/>
    <m/>
    <m/>
    <n v="200"/>
  </r>
  <r>
    <x v="6"/>
    <x v="1286"/>
    <m/>
    <x v="2"/>
    <m/>
    <m/>
    <m/>
    <n v="500"/>
  </r>
  <r>
    <x v="6"/>
    <x v="713"/>
    <m/>
    <x v="2"/>
    <m/>
    <m/>
    <m/>
    <n v="200"/>
  </r>
  <r>
    <x v="6"/>
    <x v="714"/>
    <m/>
    <x v="2"/>
    <m/>
    <m/>
    <m/>
    <n v="210"/>
  </r>
  <r>
    <x v="6"/>
    <x v="715"/>
    <m/>
    <x v="2"/>
    <m/>
    <m/>
    <m/>
    <n v="500"/>
  </r>
  <r>
    <x v="6"/>
    <x v="716"/>
    <m/>
    <x v="2"/>
    <m/>
    <m/>
    <m/>
    <n v="120"/>
  </r>
  <r>
    <x v="6"/>
    <x v="26"/>
    <m/>
    <x v="2"/>
    <m/>
    <m/>
    <m/>
    <n v="500"/>
  </r>
  <r>
    <x v="6"/>
    <x v="736"/>
    <m/>
    <x v="2"/>
    <m/>
    <m/>
    <m/>
    <n v="360"/>
  </r>
  <r>
    <x v="6"/>
    <x v="737"/>
    <m/>
    <x v="2"/>
    <m/>
    <m/>
    <m/>
    <n v="330"/>
  </r>
  <r>
    <x v="6"/>
    <x v="738"/>
    <m/>
    <x v="2"/>
    <m/>
    <m/>
    <m/>
    <n v="210"/>
  </r>
  <r>
    <x v="6"/>
    <x v="739"/>
    <m/>
    <x v="2"/>
    <m/>
    <m/>
    <m/>
    <n v="140"/>
  </r>
  <r>
    <x v="6"/>
    <x v="740"/>
    <m/>
    <x v="2"/>
    <m/>
    <m/>
    <m/>
    <n v="410"/>
  </r>
  <r>
    <x v="6"/>
    <x v="741"/>
    <m/>
    <x v="2"/>
    <m/>
    <m/>
    <m/>
    <n v="190"/>
  </r>
  <r>
    <x v="6"/>
    <x v="742"/>
    <m/>
    <x v="2"/>
    <m/>
    <m/>
    <m/>
    <n v="320"/>
  </r>
  <r>
    <x v="6"/>
    <x v="956"/>
    <m/>
    <x v="2"/>
    <m/>
    <m/>
    <m/>
    <n v="120"/>
  </r>
  <r>
    <x v="6"/>
    <x v="1211"/>
    <m/>
    <x v="2"/>
    <m/>
    <m/>
    <m/>
    <n v="50"/>
  </r>
  <r>
    <x v="6"/>
    <x v="92"/>
    <m/>
    <x v="2"/>
    <m/>
    <m/>
    <m/>
    <n v="270"/>
  </r>
  <r>
    <x v="6"/>
    <x v="93"/>
    <m/>
    <x v="2"/>
    <m/>
    <m/>
    <m/>
    <n v="50"/>
  </r>
  <r>
    <x v="6"/>
    <x v="763"/>
    <m/>
    <x v="2"/>
    <m/>
    <m/>
    <m/>
    <n v="80"/>
  </r>
  <r>
    <x v="6"/>
    <x v="764"/>
    <m/>
    <x v="2"/>
    <m/>
    <m/>
    <m/>
    <n v="120"/>
  </r>
  <r>
    <x v="6"/>
    <x v="765"/>
    <m/>
    <x v="2"/>
    <m/>
    <m/>
    <m/>
    <n v="90"/>
  </r>
  <r>
    <x v="6"/>
    <x v="766"/>
    <m/>
    <x v="2"/>
    <m/>
    <m/>
    <m/>
    <n v="60"/>
  </r>
  <r>
    <x v="6"/>
    <x v="767"/>
    <m/>
    <x v="2"/>
    <m/>
    <m/>
    <m/>
    <n v="20"/>
  </r>
  <r>
    <x v="6"/>
    <x v="768"/>
    <m/>
    <x v="2"/>
    <m/>
    <m/>
    <m/>
    <n v="70"/>
  </r>
  <r>
    <x v="6"/>
    <x v="769"/>
    <m/>
    <x v="2"/>
    <m/>
    <m/>
    <m/>
    <n v="60"/>
  </r>
  <r>
    <x v="6"/>
    <x v="770"/>
    <m/>
    <x v="2"/>
    <m/>
    <m/>
    <m/>
    <n v="50"/>
  </r>
  <r>
    <x v="6"/>
    <x v="949"/>
    <m/>
    <x v="2"/>
    <m/>
    <m/>
    <m/>
    <n v="30"/>
  </r>
  <r>
    <x v="6"/>
    <x v="977"/>
    <m/>
    <x v="2"/>
    <m/>
    <m/>
    <m/>
    <n v="30"/>
  </r>
  <r>
    <x v="6"/>
    <x v="1101"/>
    <m/>
    <x v="2"/>
    <m/>
    <m/>
    <m/>
    <n v="30"/>
  </r>
  <r>
    <x v="6"/>
    <x v="1276"/>
    <m/>
    <x v="2"/>
    <m/>
    <m/>
    <m/>
    <n v="30"/>
  </r>
  <r>
    <x v="6"/>
    <x v="81"/>
    <m/>
    <x v="2"/>
    <m/>
    <m/>
    <m/>
    <n v="270"/>
  </r>
  <r>
    <x v="6"/>
    <x v="82"/>
    <m/>
    <x v="2"/>
    <m/>
    <m/>
    <m/>
    <n v="140"/>
  </r>
  <r>
    <x v="6"/>
    <x v="681"/>
    <m/>
    <x v="2"/>
    <m/>
    <m/>
    <m/>
    <n v="20"/>
  </r>
  <r>
    <x v="6"/>
    <x v="682"/>
    <m/>
    <x v="2"/>
    <m/>
    <m/>
    <m/>
    <n v="100"/>
  </r>
  <r>
    <x v="6"/>
    <x v="683"/>
    <m/>
    <x v="2"/>
    <m/>
    <m/>
    <m/>
    <n v="130"/>
  </r>
  <r>
    <x v="6"/>
    <x v="685"/>
    <m/>
    <x v="2"/>
    <m/>
    <m/>
    <m/>
    <n v="370"/>
  </r>
  <r>
    <x v="6"/>
    <x v="686"/>
    <m/>
    <x v="2"/>
    <m/>
    <m/>
    <m/>
    <n v="100"/>
  </r>
  <r>
    <x v="6"/>
    <x v="687"/>
    <m/>
    <x v="2"/>
    <m/>
    <m/>
    <m/>
    <n v="120"/>
  </r>
  <r>
    <x v="6"/>
    <x v="90"/>
    <m/>
    <x v="2"/>
    <m/>
    <m/>
    <m/>
    <n v="270"/>
  </r>
  <r>
    <x v="6"/>
    <x v="752"/>
    <m/>
    <x v="2"/>
    <m/>
    <m/>
    <m/>
    <n v="160"/>
  </r>
  <r>
    <x v="6"/>
    <x v="753"/>
    <m/>
    <x v="2"/>
    <m/>
    <m/>
    <m/>
    <n v="80"/>
  </r>
  <r>
    <x v="6"/>
    <x v="754"/>
    <m/>
    <x v="2"/>
    <m/>
    <m/>
    <m/>
    <n v="30"/>
  </r>
  <r>
    <x v="6"/>
    <x v="755"/>
    <m/>
    <x v="2"/>
    <m/>
    <m/>
    <m/>
    <n v="50"/>
  </r>
  <r>
    <x v="6"/>
    <x v="756"/>
    <m/>
    <x v="2"/>
    <m/>
    <m/>
    <m/>
    <n v="30"/>
  </r>
  <r>
    <x v="6"/>
    <x v="757"/>
    <m/>
    <x v="2"/>
    <m/>
    <m/>
    <m/>
    <n v="20"/>
  </r>
  <r>
    <x v="6"/>
    <x v="758"/>
    <m/>
    <x v="2"/>
    <m/>
    <m/>
    <m/>
    <n v="80"/>
  </r>
  <r>
    <x v="6"/>
    <x v="759"/>
    <m/>
    <x v="2"/>
    <m/>
    <m/>
    <m/>
    <n v="100"/>
  </r>
  <r>
    <x v="6"/>
    <x v="760"/>
    <m/>
    <x v="2"/>
    <m/>
    <m/>
    <m/>
    <n v="30"/>
  </r>
  <r>
    <x v="6"/>
    <x v="89"/>
    <m/>
    <x v="2"/>
    <m/>
    <m/>
    <m/>
    <n v="340"/>
  </r>
  <r>
    <x v="6"/>
    <x v="743"/>
    <m/>
    <x v="2"/>
    <m/>
    <m/>
    <m/>
    <n v="130"/>
  </r>
  <r>
    <x v="6"/>
    <x v="744"/>
    <m/>
    <x v="2"/>
    <m/>
    <m/>
    <m/>
    <n v="370"/>
  </r>
  <r>
    <x v="6"/>
    <x v="745"/>
    <m/>
    <x v="2"/>
    <m/>
    <m/>
    <m/>
    <n v="500"/>
  </r>
  <r>
    <x v="6"/>
    <x v="746"/>
    <m/>
    <x v="2"/>
    <m/>
    <m/>
    <m/>
    <n v="360"/>
  </r>
  <r>
    <x v="6"/>
    <x v="747"/>
    <m/>
    <x v="2"/>
    <m/>
    <m/>
    <m/>
    <n v="310"/>
  </r>
  <r>
    <x v="6"/>
    <x v="748"/>
    <m/>
    <x v="2"/>
    <m/>
    <m/>
    <m/>
    <n v="180"/>
  </r>
  <r>
    <x v="6"/>
    <x v="749"/>
    <m/>
    <x v="2"/>
    <m/>
    <m/>
    <m/>
    <n v="400"/>
  </r>
  <r>
    <x v="6"/>
    <x v="750"/>
    <m/>
    <x v="2"/>
    <m/>
    <m/>
    <m/>
    <n v="300"/>
  </r>
  <r>
    <x v="6"/>
    <x v="751"/>
    <m/>
    <x v="2"/>
    <m/>
    <m/>
    <m/>
    <n v="260"/>
  </r>
  <r>
    <x v="6"/>
    <x v="1147"/>
    <m/>
    <x v="2"/>
    <m/>
    <m/>
    <m/>
    <n v="130"/>
  </r>
  <r>
    <x v="6"/>
    <x v="684"/>
    <m/>
    <x v="2"/>
    <m/>
    <m/>
    <m/>
    <n v="40"/>
  </r>
  <r>
    <x v="6"/>
    <x v="1304"/>
    <m/>
    <x v="2"/>
    <m/>
    <m/>
    <m/>
    <n v="20"/>
  </r>
  <r>
    <x v="6"/>
    <x v="821"/>
    <m/>
    <x v="2"/>
    <m/>
    <m/>
    <m/>
    <n v="10"/>
  </r>
  <r>
    <x v="6"/>
    <x v="54"/>
    <m/>
    <x v="2"/>
    <m/>
    <m/>
    <m/>
    <n v="400"/>
  </r>
  <r>
    <x v="6"/>
    <x v="451"/>
    <m/>
    <x v="2"/>
    <m/>
    <m/>
    <m/>
    <n v="250"/>
  </r>
  <r>
    <x v="6"/>
    <x v="452"/>
    <m/>
    <x v="2"/>
    <m/>
    <m/>
    <m/>
    <n v="120"/>
  </r>
  <r>
    <x v="6"/>
    <x v="453"/>
    <m/>
    <x v="2"/>
    <m/>
    <m/>
    <m/>
    <n v="120"/>
  </r>
  <r>
    <x v="6"/>
    <x v="454"/>
    <m/>
    <x v="2"/>
    <m/>
    <m/>
    <m/>
    <n v="130"/>
  </r>
  <r>
    <x v="6"/>
    <x v="455"/>
    <m/>
    <x v="2"/>
    <m/>
    <m/>
    <m/>
    <n v="130"/>
  </r>
  <r>
    <x v="6"/>
    <x v="456"/>
    <m/>
    <x v="2"/>
    <m/>
    <m/>
    <m/>
    <n v="50"/>
  </r>
  <r>
    <x v="6"/>
    <x v="44"/>
    <m/>
    <x v="2"/>
    <m/>
    <m/>
    <m/>
    <n v="500"/>
  </r>
  <r>
    <x v="6"/>
    <x v="302"/>
    <m/>
    <x v="2"/>
    <m/>
    <m/>
    <m/>
    <n v="90"/>
  </r>
  <r>
    <x v="6"/>
    <x v="303"/>
    <m/>
    <x v="2"/>
    <m/>
    <m/>
    <m/>
    <n v="500"/>
  </r>
  <r>
    <x v="6"/>
    <x v="304"/>
    <m/>
    <x v="2"/>
    <m/>
    <m/>
    <m/>
    <n v="190"/>
  </r>
  <r>
    <x v="6"/>
    <x v="305"/>
    <m/>
    <x v="2"/>
    <m/>
    <m/>
    <m/>
    <n v="250"/>
  </r>
  <r>
    <x v="6"/>
    <x v="306"/>
    <m/>
    <x v="2"/>
    <m/>
    <m/>
    <m/>
    <n v="30"/>
  </r>
  <r>
    <x v="6"/>
    <x v="306"/>
    <m/>
    <x v="2"/>
    <m/>
    <m/>
    <m/>
    <n v="40"/>
  </r>
  <r>
    <x v="6"/>
    <x v="307"/>
    <m/>
    <x v="2"/>
    <m/>
    <m/>
    <m/>
    <n v="100"/>
  </r>
  <r>
    <x v="6"/>
    <x v="308"/>
    <m/>
    <x v="2"/>
    <m/>
    <m/>
    <m/>
    <n v="380"/>
  </r>
  <r>
    <x v="6"/>
    <x v="1359"/>
    <m/>
    <x v="2"/>
    <m/>
    <m/>
    <m/>
    <n v="70"/>
  </r>
  <r>
    <x v="6"/>
    <x v="83"/>
    <m/>
    <x v="2"/>
    <m/>
    <m/>
    <m/>
    <n v="500"/>
  </r>
  <r>
    <x v="6"/>
    <x v="688"/>
    <m/>
    <x v="2"/>
    <m/>
    <m/>
    <m/>
    <n v="130"/>
  </r>
  <r>
    <x v="6"/>
    <x v="689"/>
    <m/>
    <x v="2"/>
    <m/>
    <m/>
    <m/>
    <n v="310"/>
  </r>
  <r>
    <x v="6"/>
    <x v="1148"/>
    <m/>
    <x v="2"/>
    <m/>
    <m/>
    <m/>
    <n v="210"/>
  </r>
  <r>
    <x v="6"/>
    <x v="27"/>
    <m/>
    <x v="2"/>
    <m/>
    <m/>
    <m/>
    <n v="400"/>
  </r>
  <r>
    <x v="6"/>
    <x v="91"/>
    <m/>
    <x v="2"/>
    <m/>
    <m/>
    <m/>
    <n v="50"/>
  </r>
  <r>
    <x v="6"/>
    <x v="761"/>
    <m/>
    <x v="2"/>
    <m/>
    <m/>
    <m/>
    <n v="50"/>
  </r>
  <r>
    <x v="6"/>
    <x v="762"/>
    <m/>
    <x v="2"/>
    <m/>
    <m/>
    <m/>
    <n v="130"/>
  </r>
  <r>
    <x v="6"/>
    <x v="789"/>
    <m/>
    <x v="2"/>
    <m/>
    <m/>
    <m/>
    <n v="120"/>
  </r>
  <r>
    <x v="6"/>
    <x v="944"/>
    <m/>
    <x v="2"/>
    <m/>
    <m/>
    <m/>
    <n v="30"/>
  </r>
  <r>
    <x v="6"/>
    <x v="1150"/>
    <m/>
    <x v="2"/>
    <m/>
    <m/>
    <m/>
    <n v="40"/>
  </r>
  <r>
    <x v="6"/>
    <x v="43"/>
    <m/>
    <x v="2"/>
    <m/>
    <m/>
    <m/>
    <n v="500"/>
  </r>
  <r>
    <x v="6"/>
    <x v="267"/>
    <m/>
    <x v="2"/>
    <m/>
    <m/>
    <m/>
    <n v="170"/>
  </r>
  <r>
    <x v="6"/>
    <x v="268"/>
    <m/>
    <x v="2"/>
    <m/>
    <m/>
    <m/>
    <n v="340"/>
  </r>
  <r>
    <x v="6"/>
    <x v="269"/>
    <m/>
    <x v="2"/>
    <m/>
    <m/>
    <m/>
    <n v="500"/>
  </r>
  <r>
    <x v="6"/>
    <x v="270"/>
    <m/>
    <x v="2"/>
    <m/>
    <m/>
    <m/>
    <n v="440"/>
  </r>
  <r>
    <x v="6"/>
    <x v="271"/>
    <m/>
    <x v="2"/>
    <m/>
    <m/>
    <m/>
    <n v="180"/>
  </r>
  <r>
    <x v="6"/>
    <x v="272"/>
    <m/>
    <x v="2"/>
    <m/>
    <m/>
    <m/>
    <n v="500"/>
  </r>
  <r>
    <x v="6"/>
    <x v="273"/>
    <m/>
    <x v="2"/>
    <m/>
    <m/>
    <m/>
    <n v="500"/>
  </r>
  <r>
    <x v="6"/>
    <x v="274"/>
    <m/>
    <x v="2"/>
    <m/>
    <m/>
    <m/>
    <n v="190"/>
  </r>
  <r>
    <x v="6"/>
    <x v="275"/>
    <m/>
    <x v="2"/>
    <m/>
    <m/>
    <m/>
    <n v="270"/>
  </r>
  <r>
    <x v="6"/>
    <x v="276"/>
    <m/>
    <x v="2"/>
    <m/>
    <m/>
    <m/>
    <n v="90"/>
  </r>
  <r>
    <x v="6"/>
    <x v="277"/>
    <m/>
    <x v="2"/>
    <m/>
    <m/>
    <m/>
    <n v="170"/>
  </r>
  <r>
    <x v="6"/>
    <x v="279"/>
    <m/>
    <x v="2"/>
    <m/>
    <m/>
    <m/>
    <n v="280"/>
  </r>
  <r>
    <x v="6"/>
    <x v="280"/>
    <m/>
    <x v="2"/>
    <m/>
    <m/>
    <m/>
    <n v="500"/>
  </r>
  <r>
    <x v="6"/>
    <x v="281"/>
    <m/>
    <x v="2"/>
    <m/>
    <m/>
    <m/>
    <n v="440"/>
  </r>
  <r>
    <x v="6"/>
    <x v="282"/>
    <m/>
    <x v="2"/>
    <m/>
    <m/>
    <m/>
    <n v="120"/>
  </r>
  <r>
    <x v="6"/>
    <x v="1086"/>
    <m/>
    <x v="2"/>
    <m/>
    <m/>
    <m/>
    <n v="180"/>
  </r>
  <r>
    <x v="6"/>
    <x v="1199"/>
    <m/>
    <x v="2"/>
    <m/>
    <m/>
    <m/>
    <n v="170"/>
  </r>
  <r>
    <x v="6"/>
    <x v="1200"/>
    <m/>
    <x v="2"/>
    <m/>
    <m/>
    <m/>
    <n v="110"/>
  </r>
  <r>
    <x v="6"/>
    <x v="85"/>
    <m/>
    <x v="2"/>
    <m/>
    <m/>
    <m/>
    <n v="420"/>
  </r>
  <r>
    <x v="6"/>
    <x v="657"/>
    <m/>
    <x v="2"/>
    <m/>
    <m/>
    <m/>
    <n v="30"/>
  </r>
  <r>
    <x v="6"/>
    <x v="705"/>
    <m/>
    <x v="2"/>
    <m/>
    <m/>
    <m/>
    <n v="170"/>
  </r>
  <r>
    <x v="6"/>
    <x v="706"/>
    <m/>
    <x v="2"/>
    <m/>
    <m/>
    <m/>
    <n v="90"/>
  </r>
  <r>
    <x v="6"/>
    <x v="707"/>
    <m/>
    <x v="2"/>
    <m/>
    <m/>
    <m/>
    <n v="40"/>
  </r>
  <r>
    <x v="6"/>
    <x v="88"/>
    <m/>
    <x v="2"/>
    <m/>
    <m/>
    <m/>
    <n v="270"/>
  </r>
  <r>
    <x v="6"/>
    <x v="732"/>
    <m/>
    <x v="2"/>
    <m/>
    <m/>
    <m/>
    <n v="50"/>
  </r>
  <r>
    <x v="6"/>
    <x v="733"/>
    <m/>
    <x v="2"/>
    <m/>
    <m/>
    <m/>
    <n v="110"/>
  </r>
  <r>
    <x v="6"/>
    <x v="734"/>
    <m/>
    <x v="2"/>
    <m/>
    <m/>
    <m/>
    <n v="50"/>
  </r>
  <r>
    <x v="6"/>
    <x v="735"/>
    <m/>
    <x v="2"/>
    <m/>
    <m/>
    <m/>
    <n v="370"/>
  </r>
  <r>
    <x v="6"/>
    <x v="1274"/>
    <m/>
    <x v="2"/>
    <m/>
    <m/>
    <m/>
    <n v="350"/>
  </r>
  <r>
    <x v="6"/>
    <x v="1360"/>
    <m/>
    <x v="2"/>
    <m/>
    <m/>
    <m/>
    <n v="110"/>
  </r>
  <r>
    <x v="6"/>
    <x v="278"/>
    <m/>
    <x v="2"/>
    <m/>
    <m/>
    <m/>
    <n v="180"/>
  </r>
  <r>
    <x v="6"/>
    <x v="283"/>
    <m/>
    <x v="2"/>
    <m/>
    <m/>
    <m/>
    <n v="70"/>
  </r>
  <r>
    <x v="6"/>
    <x v="24"/>
    <m/>
    <x v="2"/>
    <m/>
    <m/>
    <m/>
    <n v="500"/>
  </r>
  <r>
    <x v="6"/>
    <x v="84"/>
    <m/>
    <x v="2"/>
    <m/>
    <m/>
    <m/>
    <n v="300"/>
  </r>
  <r>
    <x v="6"/>
    <x v="690"/>
    <m/>
    <x v="2"/>
    <m/>
    <m/>
    <m/>
    <n v="500"/>
  </r>
  <r>
    <x v="6"/>
    <x v="691"/>
    <m/>
    <x v="2"/>
    <m/>
    <m/>
    <m/>
    <n v="310"/>
  </r>
  <r>
    <x v="6"/>
    <x v="692"/>
    <m/>
    <x v="2"/>
    <m/>
    <m/>
    <m/>
    <n v="110"/>
  </r>
  <r>
    <x v="6"/>
    <x v="693"/>
    <m/>
    <x v="2"/>
    <m/>
    <m/>
    <m/>
    <n v="410"/>
  </r>
  <r>
    <x v="6"/>
    <x v="694"/>
    <m/>
    <x v="2"/>
    <m/>
    <m/>
    <m/>
    <n v="80"/>
  </r>
  <r>
    <x v="6"/>
    <x v="695"/>
    <m/>
    <x v="2"/>
    <m/>
    <m/>
    <m/>
    <n v="340"/>
  </r>
  <r>
    <x v="6"/>
    <x v="696"/>
    <m/>
    <x v="2"/>
    <m/>
    <m/>
    <m/>
    <n v="210"/>
  </r>
  <r>
    <x v="6"/>
    <x v="697"/>
    <m/>
    <x v="2"/>
    <m/>
    <m/>
    <m/>
    <n v="110"/>
  </r>
  <r>
    <x v="6"/>
    <x v="698"/>
    <m/>
    <x v="2"/>
    <m/>
    <m/>
    <m/>
    <n v="120"/>
  </r>
  <r>
    <x v="6"/>
    <x v="699"/>
    <m/>
    <x v="2"/>
    <m/>
    <m/>
    <m/>
    <n v="500"/>
  </r>
  <r>
    <x v="6"/>
    <x v="700"/>
    <m/>
    <x v="2"/>
    <m/>
    <m/>
    <m/>
    <n v="10"/>
  </r>
  <r>
    <x v="6"/>
    <x v="701"/>
    <m/>
    <x v="2"/>
    <m/>
    <m/>
    <m/>
    <n v="240"/>
  </r>
  <r>
    <x v="6"/>
    <x v="702"/>
    <m/>
    <x v="2"/>
    <m/>
    <m/>
    <m/>
    <n v="340"/>
  </r>
  <r>
    <x v="6"/>
    <x v="703"/>
    <m/>
    <x v="2"/>
    <m/>
    <m/>
    <m/>
    <n v="330"/>
  </r>
  <r>
    <x v="6"/>
    <x v="704"/>
    <m/>
    <x v="2"/>
    <m/>
    <m/>
    <m/>
    <n v="210"/>
  </r>
  <r>
    <x v="6"/>
    <x v="787"/>
    <m/>
    <x v="2"/>
    <m/>
    <m/>
    <m/>
    <n v="260"/>
  </r>
  <r>
    <x v="6"/>
    <x v="845"/>
    <m/>
    <x v="2"/>
    <m/>
    <m/>
    <m/>
    <n v="120"/>
  </r>
  <r>
    <x v="6"/>
    <x v="955"/>
    <m/>
    <x v="2"/>
    <m/>
    <m/>
    <m/>
    <n v="210"/>
  </r>
  <r>
    <x v="6"/>
    <x v="1361"/>
    <m/>
    <x v="2"/>
    <m/>
    <m/>
    <m/>
    <n v="20"/>
  </r>
  <r>
    <x v="6"/>
    <x v="969"/>
    <m/>
    <x v="2"/>
    <m/>
    <m/>
    <m/>
    <n v="30"/>
  </r>
  <r>
    <x v="6"/>
    <x v="139"/>
    <m/>
    <x v="2"/>
    <m/>
    <m/>
    <m/>
    <n v="30"/>
  </r>
  <r>
    <x v="6"/>
    <x v="12"/>
    <m/>
    <x v="2"/>
    <m/>
    <m/>
    <m/>
    <n v="500"/>
  </r>
  <r>
    <x v="6"/>
    <x v="1201"/>
    <m/>
    <x v="2"/>
    <m/>
    <m/>
    <m/>
    <n v="150"/>
  </r>
  <r>
    <x v="6"/>
    <x v="295"/>
    <m/>
    <x v="2"/>
    <m/>
    <m/>
    <m/>
    <n v="300"/>
  </r>
  <r>
    <x v="6"/>
    <x v="249"/>
    <m/>
    <x v="2"/>
    <m/>
    <m/>
    <m/>
    <n v="150"/>
  </r>
  <r>
    <x v="6"/>
    <x v="287"/>
    <m/>
    <x v="2"/>
    <m/>
    <m/>
    <m/>
    <n v="400"/>
  </r>
  <r>
    <x v="6"/>
    <x v="1188"/>
    <m/>
    <x v="2"/>
    <m/>
    <m/>
    <m/>
    <n v="200"/>
  </r>
  <r>
    <x v="6"/>
    <x v="346"/>
    <m/>
    <x v="2"/>
    <m/>
    <m/>
    <m/>
    <n v="250"/>
  </r>
  <r>
    <x v="6"/>
    <x v="334"/>
    <m/>
    <x v="2"/>
    <m/>
    <m/>
    <m/>
    <n v="150"/>
  </r>
  <r>
    <x v="6"/>
    <x v="330"/>
    <m/>
    <x v="2"/>
    <m/>
    <m/>
    <m/>
    <n v="200"/>
  </r>
  <r>
    <x v="6"/>
    <x v="245"/>
    <m/>
    <x v="2"/>
    <m/>
    <m/>
    <m/>
    <n v="190"/>
  </r>
  <r>
    <x v="6"/>
    <x v="250"/>
    <m/>
    <x v="2"/>
    <m/>
    <m/>
    <m/>
    <n v="90"/>
  </r>
  <r>
    <x v="6"/>
    <x v="291"/>
    <m/>
    <x v="2"/>
    <m/>
    <m/>
    <m/>
    <n v="700"/>
  </r>
  <r>
    <x v="6"/>
    <x v="87"/>
    <m/>
    <x v="2"/>
    <m/>
    <m/>
    <m/>
    <n v="500"/>
  </r>
  <r>
    <x v="6"/>
    <x v="717"/>
    <m/>
    <x v="2"/>
    <m/>
    <m/>
    <m/>
    <n v="440"/>
  </r>
  <r>
    <x v="6"/>
    <x v="718"/>
    <m/>
    <x v="2"/>
    <m/>
    <m/>
    <m/>
    <n v="500"/>
  </r>
  <r>
    <x v="6"/>
    <x v="719"/>
    <m/>
    <x v="2"/>
    <m/>
    <m/>
    <m/>
    <n v="310"/>
  </r>
  <r>
    <x v="6"/>
    <x v="720"/>
    <m/>
    <x v="2"/>
    <m/>
    <m/>
    <m/>
    <n v="120"/>
  </r>
  <r>
    <x v="6"/>
    <x v="721"/>
    <m/>
    <x v="2"/>
    <m/>
    <m/>
    <m/>
    <n v="190"/>
  </r>
  <r>
    <x v="6"/>
    <x v="722"/>
    <m/>
    <x v="2"/>
    <m/>
    <m/>
    <m/>
    <n v="420"/>
  </r>
  <r>
    <x v="6"/>
    <x v="724"/>
    <m/>
    <x v="2"/>
    <m/>
    <m/>
    <m/>
    <n v="500"/>
  </r>
  <r>
    <x v="6"/>
    <x v="725"/>
    <m/>
    <x v="2"/>
    <m/>
    <m/>
    <m/>
    <n v="260"/>
  </r>
  <r>
    <x v="6"/>
    <x v="726"/>
    <m/>
    <x v="2"/>
    <m/>
    <m/>
    <m/>
    <n v="160"/>
  </r>
  <r>
    <x v="6"/>
    <x v="727"/>
    <m/>
    <x v="2"/>
    <m/>
    <m/>
    <m/>
    <n v="360"/>
  </r>
  <r>
    <x v="6"/>
    <x v="728"/>
    <m/>
    <x v="2"/>
    <m/>
    <m/>
    <m/>
    <n v="260"/>
  </r>
  <r>
    <x v="6"/>
    <x v="1362"/>
    <m/>
    <x v="2"/>
    <m/>
    <m/>
    <m/>
    <n v="50"/>
  </r>
  <r>
    <x v="6"/>
    <x v="25"/>
    <m/>
    <x v="2"/>
    <m/>
    <m/>
    <m/>
    <n v="500"/>
  </r>
  <r>
    <x v="6"/>
    <x v="723"/>
    <m/>
    <x v="2"/>
    <m/>
    <m/>
    <m/>
    <n v="90"/>
  </r>
  <r>
    <x v="6"/>
    <x v="729"/>
    <m/>
    <x v="2"/>
    <m/>
    <m/>
    <m/>
    <n v="120"/>
  </r>
  <r>
    <x v="6"/>
    <x v="730"/>
    <m/>
    <x v="2"/>
    <m/>
    <m/>
    <m/>
    <n v="470"/>
  </r>
  <r>
    <x v="6"/>
    <x v="731"/>
    <m/>
    <x v="2"/>
    <m/>
    <m/>
    <m/>
    <n v="500"/>
  </r>
  <r>
    <x v="6"/>
    <x v="941"/>
    <m/>
    <x v="2"/>
    <m/>
    <m/>
    <m/>
    <n v="90"/>
  </r>
  <r>
    <x v="6"/>
    <x v="1311"/>
    <m/>
    <x v="2"/>
    <m/>
    <m/>
    <m/>
    <n v="20"/>
  </r>
  <r>
    <x v="6"/>
    <x v="1320"/>
    <m/>
    <x v="2"/>
    <m/>
    <m/>
    <m/>
    <n v="50"/>
  </r>
  <r>
    <x v="6"/>
    <x v="1285"/>
    <m/>
    <x v="2"/>
    <m/>
    <m/>
    <m/>
    <n v="400"/>
  </r>
  <r>
    <x v="6"/>
    <x v="323"/>
    <m/>
    <x v="2"/>
    <m/>
    <m/>
    <m/>
    <n v="180"/>
  </r>
  <r>
    <x v="6"/>
    <x v="324"/>
    <m/>
    <x v="2"/>
    <m/>
    <m/>
    <m/>
    <n v="330"/>
  </r>
  <r>
    <x v="6"/>
    <x v="325"/>
    <m/>
    <x v="2"/>
    <m/>
    <m/>
    <m/>
    <n v="120"/>
  </r>
  <r>
    <x v="6"/>
    <x v="326"/>
    <m/>
    <x v="2"/>
    <m/>
    <m/>
    <m/>
    <n v="120"/>
  </r>
  <r>
    <x v="6"/>
    <x v="327"/>
    <m/>
    <x v="2"/>
    <m/>
    <m/>
    <m/>
    <n v="210"/>
  </r>
  <r>
    <x v="6"/>
    <x v="328"/>
    <m/>
    <x v="2"/>
    <m/>
    <m/>
    <m/>
    <n v="280"/>
  </r>
  <r>
    <x v="6"/>
    <x v="284"/>
    <m/>
    <x v="2"/>
    <m/>
    <m/>
    <m/>
    <n v="400"/>
  </r>
  <r>
    <x v="6"/>
    <x v="285"/>
    <m/>
    <x v="2"/>
    <m/>
    <m/>
    <m/>
    <n v="130"/>
  </r>
  <r>
    <x v="6"/>
    <x v="286"/>
    <m/>
    <x v="2"/>
    <m/>
    <m/>
    <m/>
    <n v="500"/>
  </r>
  <r>
    <x v="6"/>
    <x v="288"/>
    <m/>
    <x v="2"/>
    <m/>
    <m/>
    <m/>
    <n v="490"/>
  </r>
  <r>
    <x v="6"/>
    <x v="289"/>
    <m/>
    <x v="2"/>
    <m/>
    <m/>
    <m/>
    <n v="340"/>
  </r>
  <r>
    <x v="6"/>
    <x v="290"/>
    <m/>
    <x v="2"/>
    <m/>
    <m/>
    <m/>
    <n v="500"/>
  </r>
  <r>
    <x v="6"/>
    <x v="291"/>
    <m/>
    <x v="2"/>
    <m/>
    <m/>
    <m/>
    <n v="430"/>
  </r>
  <r>
    <x v="6"/>
    <x v="292"/>
    <m/>
    <x v="2"/>
    <m/>
    <m/>
    <m/>
    <n v="140"/>
  </r>
  <r>
    <x v="6"/>
    <x v="293"/>
    <m/>
    <x v="2"/>
    <m/>
    <m/>
    <m/>
    <n v="500"/>
  </r>
  <r>
    <x v="6"/>
    <x v="294"/>
    <m/>
    <x v="2"/>
    <m/>
    <m/>
    <m/>
    <n v="320"/>
  </r>
  <r>
    <x v="6"/>
    <x v="296"/>
    <m/>
    <x v="2"/>
    <m/>
    <m/>
    <m/>
    <n v="180"/>
  </r>
  <r>
    <x v="6"/>
    <x v="297"/>
    <m/>
    <x v="2"/>
    <m/>
    <m/>
    <m/>
    <n v="140"/>
  </r>
  <r>
    <x v="6"/>
    <x v="298"/>
    <m/>
    <x v="2"/>
    <m/>
    <m/>
    <m/>
    <n v="190"/>
  </r>
  <r>
    <x v="6"/>
    <x v="299"/>
    <m/>
    <x v="2"/>
    <m/>
    <m/>
    <m/>
    <n v="170"/>
  </r>
  <r>
    <x v="6"/>
    <x v="300"/>
    <m/>
    <x v="2"/>
    <m/>
    <m/>
    <m/>
    <n v="260"/>
  </r>
  <r>
    <x v="6"/>
    <x v="301"/>
    <m/>
    <x v="2"/>
    <m/>
    <m/>
    <m/>
    <n v="360"/>
  </r>
  <r>
    <x v="6"/>
    <x v="771"/>
    <m/>
    <x v="2"/>
    <m/>
    <m/>
    <m/>
    <n v="500"/>
  </r>
  <r>
    <x v="6"/>
    <x v="1363"/>
    <m/>
    <x v="2"/>
    <m/>
    <m/>
    <m/>
    <n v="10"/>
  </r>
  <r>
    <x v="6"/>
    <x v="861"/>
    <m/>
    <x v="2"/>
    <m/>
    <m/>
    <m/>
    <n v="30"/>
  </r>
  <r>
    <x v="6"/>
    <x v="1289"/>
    <m/>
    <x v="2"/>
    <m/>
    <m/>
    <m/>
    <n v="40"/>
  </r>
  <r>
    <x v="6"/>
    <x v="1041"/>
    <m/>
    <x v="2"/>
    <m/>
    <m/>
    <m/>
    <n v="260"/>
  </r>
  <r>
    <x v="6"/>
    <x v="1136"/>
    <m/>
    <x v="2"/>
    <m/>
    <m/>
    <m/>
    <n v="10"/>
  </r>
  <r>
    <x v="6"/>
    <x v="1185"/>
    <m/>
    <x v="2"/>
    <m/>
    <m/>
    <m/>
    <n v="190"/>
  </r>
  <r>
    <x v="6"/>
    <x v="772"/>
    <m/>
    <x v="2"/>
    <m/>
    <m/>
    <m/>
    <n v="440"/>
  </r>
  <r>
    <x v="6"/>
    <x v="873"/>
    <m/>
    <x v="2"/>
    <m/>
    <m/>
    <m/>
    <n v="30"/>
  </r>
  <r>
    <x v="6"/>
    <x v="646"/>
    <m/>
    <x v="2"/>
    <m/>
    <m/>
    <m/>
    <n v="90"/>
  </r>
  <r>
    <x v="6"/>
    <x v="133"/>
    <m/>
    <x v="2"/>
    <m/>
    <m/>
    <m/>
    <n v="150"/>
  </r>
  <r>
    <x v="6"/>
    <x v="790"/>
    <m/>
    <x v="2"/>
    <m/>
    <m/>
    <m/>
    <n v="100"/>
  </r>
  <r>
    <x v="6"/>
    <x v="791"/>
    <m/>
    <x v="2"/>
    <m/>
    <m/>
    <m/>
    <n v="210"/>
  </r>
  <r>
    <x v="6"/>
    <x v="792"/>
    <m/>
    <x v="2"/>
    <m/>
    <m/>
    <m/>
    <n v="150"/>
  </r>
  <r>
    <x v="6"/>
    <x v="794"/>
    <m/>
    <x v="2"/>
    <m/>
    <m/>
    <m/>
    <n v="5"/>
  </r>
  <r>
    <x v="6"/>
    <x v="795"/>
    <m/>
    <x v="2"/>
    <m/>
    <m/>
    <m/>
    <n v="110"/>
  </r>
  <r>
    <x v="6"/>
    <x v="797"/>
    <m/>
    <x v="2"/>
    <m/>
    <m/>
    <m/>
    <n v="90"/>
  </r>
  <r>
    <x v="6"/>
    <x v="798"/>
    <m/>
    <x v="2"/>
    <m/>
    <m/>
    <m/>
    <n v="110"/>
  </r>
  <r>
    <x v="6"/>
    <x v="822"/>
    <m/>
    <x v="2"/>
    <m/>
    <m/>
    <m/>
    <n v="190"/>
  </r>
  <r>
    <x v="6"/>
    <x v="823"/>
    <m/>
    <x v="2"/>
    <m/>
    <m/>
    <m/>
    <n v="210"/>
  </r>
  <r>
    <x v="6"/>
    <x v="824"/>
    <m/>
    <x v="2"/>
    <m/>
    <m/>
    <m/>
    <n v="120"/>
  </r>
  <r>
    <x v="6"/>
    <x v="825"/>
    <m/>
    <x v="2"/>
    <m/>
    <m/>
    <m/>
    <n v="220"/>
  </r>
  <r>
    <x v="6"/>
    <x v="826"/>
    <m/>
    <x v="2"/>
    <m/>
    <m/>
    <m/>
    <n v="110"/>
  </r>
  <r>
    <x v="6"/>
    <x v="827"/>
    <m/>
    <x v="2"/>
    <m/>
    <m/>
    <m/>
    <n v="90"/>
  </r>
  <r>
    <x v="6"/>
    <x v="828"/>
    <m/>
    <x v="2"/>
    <m/>
    <m/>
    <m/>
    <n v="90"/>
  </r>
  <r>
    <x v="6"/>
    <x v="829"/>
    <m/>
    <x v="2"/>
    <m/>
    <m/>
    <m/>
    <n v="30"/>
  </r>
  <r>
    <x v="6"/>
    <x v="830"/>
    <m/>
    <x v="2"/>
    <m/>
    <m/>
    <m/>
    <n v="60"/>
  </r>
  <r>
    <x v="6"/>
    <x v="831"/>
    <m/>
    <x v="2"/>
    <m/>
    <m/>
    <m/>
    <n v="10"/>
  </r>
  <r>
    <x v="6"/>
    <x v="832"/>
    <m/>
    <x v="2"/>
    <m/>
    <m/>
    <m/>
    <n v="340"/>
  </r>
  <r>
    <x v="6"/>
    <x v="836"/>
    <m/>
    <x v="2"/>
    <m/>
    <m/>
    <m/>
    <n v="100"/>
  </r>
  <r>
    <x v="6"/>
    <x v="838"/>
    <m/>
    <x v="2"/>
    <m/>
    <m/>
    <m/>
    <n v="10"/>
  </r>
  <r>
    <x v="6"/>
    <x v="839"/>
    <m/>
    <x v="2"/>
    <m/>
    <m/>
    <m/>
    <n v="90"/>
  </r>
  <r>
    <x v="6"/>
    <x v="841"/>
    <m/>
    <x v="2"/>
    <m/>
    <m/>
    <m/>
    <n v="60"/>
  </r>
  <r>
    <x v="6"/>
    <x v="842"/>
    <m/>
    <x v="2"/>
    <m/>
    <m/>
    <m/>
    <n v="110"/>
  </r>
  <r>
    <x v="6"/>
    <x v="844"/>
    <m/>
    <x v="2"/>
    <m/>
    <m/>
    <m/>
    <n v="90"/>
  </r>
  <r>
    <x v="6"/>
    <x v="847"/>
    <m/>
    <x v="2"/>
    <m/>
    <m/>
    <m/>
    <n v="10"/>
  </r>
  <r>
    <x v="6"/>
    <x v="848"/>
    <m/>
    <x v="2"/>
    <m/>
    <m/>
    <m/>
    <n v="130"/>
  </r>
  <r>
    <x v="6"/>
    <x v="796"/>
    <m/>
    <x v="2"/>
    <m/>
    <m/>
    <m/>
    <n v="5"/>
  </r>
  <r>
    <x v="6"/>
    <x v="1214"/>
    <m/>
    <x v="2"/>
    <m/>
    <m/>
    <m/>
    <n v="200"/>
  </r>
  <r>
    <x v="6"/>
    <x v="849"/>
    <m/>
    <x v="2"/>
    <m/>
    <m/>
    <m/>
    <n v="10"/>
  </r>
  <r>
    <x v="6"/>
    <x v="850"/>
    <m/>
    <x v="2"/>
    <m/>
    <m/>
    <m/>
    <n v="120"/>
  </r>
  <r>
    <x v="6"/>
    <x v="851"/>
    <m/>
    <x v="2"/>
    <m/>
    <m/>
    <m/>
    <n v="70"/>
  </r>
  <r>
    <x v="6"/>
    <x v="852"/>
    <m/>
    <x v="2"/>
    <m/>
    <m/>
    <m/>
    <n v="5"/>
  </r>
  <r>
    <x v="6"/>
    <x v="853"/>
    <m/>
    <x v="2"/>
    <m/>
    <m/>
    <m/>
    <n v="110"/>
  </r>
  <r>
    <x v="6"/>
    <x v="857"/>
    <m/>
    <x v="2"/>
    <m/>
    <m/>
    <m/>
    <n v="20"/>
  </r>
  <r>
    <x v="6"/>
    <x v="868"/>
    <m/>
    <x v="2"/>
    <m/>
    <m/>
    <m/>
    <n v="30"/>
  </r>
  <r>
    <x v="6"/>
    <x v="1364"/>
    <m/>
    <x v="2"/>
    <m/>
    <m/>
    <m/>
    <n v="5"/>
  </r>
  <r>
    <x v="6"/>
    <x v="874"/>
    <m/>
    <x v="2"/>
    <m/>
    <m/>
    <m/>
    <n v="70"/>
  </r>
  <r>
    <x v="6"/>
    <x v="875"/>
    <m/>
    <x v="2"/>
    <m/>
    <m/>
    <m/>
    <n v="10"/>
  </r>
  <r>
    <x v="6"/>
    <x v="877"/>
    <m/>
    <x v="2"/>
    <m/>
    <m/>
    <m/>
    <n v="40"/>
  </r>
  <r>
    <x v="6"/>
    <x v="878"/>
    <m/>
    <x v="2"/>
    <m/>
    <m/>
    <m/>
    <n v="50"/>
  </r>
  <r>
    <x v="6"/>
    <x v="881"/>
    <m/>
    <x v="2"/>
    <m/>
    <m/>
    <m/>
    <n v="50"/>
  </r>
  <r>
    <x v="6"/>
    <x v="882"/>
    <m/>
    <x v="2"/>
    <m/>
    <m/>
    <m/>
    <n v="100"/>
  </r>
  <r>
    <x v="6"/>
    <x v="883"/>
    <m/>
    <x v="2"/>
    <m/>
    <m/>
    <m/>
    <n v="40"/>
  </r>
  <r>
    <x v="6"/>
    <x v="884"/>
    <m/>
    <x v="2"/>
    <m/>
    <m/>
    <m/>
    <n v="10"/>
  </r>
  <r>
    <x v="6"/>
    <x v="885"/>
    <m/>
    <x v="2"/>
    <m/>
    <m/>
    <m/>
    <n v="30"/>
  </r>
  <r>
    <x v="6"/>
    <x v="888"/>
    <m/>
    <x v="2"/>
    <m/>
    <m/>
    <m/>
    <n v="20"/>
  </r>
  <r>
    <x v="6"/>
    <x v="889"/>
    <m/>
    <x v="2"/>
    <m/>
    <m/>
    <m/>
    <n v="80"/>
  </r>
  <r>
    <x v="6"/>
    <x v="892"/>
    <m/>
    <x v="2"/>
    <m/>
    <m/>
    <m/>
    <n v="30"/>
  </r>
  <r>
    <x v="6"/>
    <x v="250"/>
    <m/>
    <x v="2"/>
    <m/>
    <m/>
    <m/>
    <n v="90"/>
  </r>
  <r>
    <x v="6"/>
    <x v="893"/>
    <m/>
    <x v="2"/>
    <m/>
    <m/>
    <m/>
    <n v="50"/>
  </r>
  <r>
    <x v="6"/>
    <x v="291"/>
    <m/>
    <x v="2"/>
    <m/>
    <m/>
    <m/>
    <n v="700"/>
  </r>
  <r>
    <x v="6"/>
    <x v="357"/>
    <m/>
    <x v="2"/>
    <m/>
    <m/>
    <m/>
    <n v="110"/>
  </r>
  <r>
    <x v="6"/>
    <x v="894"/>
    <m/>
    <x v="2"/>
    <m/>
    <m/>
    <m/>
    <n v="5"/>
  </r>
  <r>
    <x v="6"/>
    <x v="895"/>
    <m/>
    <x v="2"/>
    <m/>
    <m/>
    <m/>
    <n v="20"/>
  </r>
  <r>
    <x v="6"/>
    <x v="896"/>
    <m/>
    <x v="2"/>
    <m/>
    <m/>
    <m/>
    <n v="60"/>
  </r>
  <r>
    <x v="6"/>
    <x v="899"/>
    <m/>
    <x v="2"/>
    <m/>
    <m/>
    <m/>
    <n v="20"/>
  </r>
  <r>
    <x v="6"/>
    <x v="879"/>
    <m/>
    <x v="2"/>
    <m/>
    <m/>
    <m/>
    <n v="20"/>
  </r>
  <r>
    <x v="6"/>
    <x v="880"/>
    <m/>
    <x v="2"/>
    <m/>
    <m/>
    <m/>
    <n v="20"/>
  </r>
  <r>
    <x v="6"/>
    <x v="886"/>
    <m/>
    <x v="2"/>
    <m/>
    <m/>
    <m/>
    <n v="20"/>
  </r>
  <r>
    <x v="6"/>
    <x v="887"/>
    <m/>
    <x v="2"/>
    <m/>
    <m/>
    <m/>
    <n v="20"/>
  </r>
  <r>
    <x v="6"/>
    <x v="891"/>
    <m/>
    <x v="2"/>
    <m/>
    <m/>
    <m/>
    <n v="30"/>
  </r>
  <r>
    <x v="6"/>
    <x v="897"/>
    <m/>
    <x v="2"/>
    <m/>
    <m/>
    <m/>
    <n v="20"/>
  </r>
  <r>
    <x v="6"/>
    <x v="898"/>
    <m/>
    <x v="2"/>
    <m/>
    <m/>
    <m/>
    <n v="50"/>
  </r>
  <r>
    <x v="6"/>
    <x v="876"/>
    <m/>
    <x v="2"/>
    <m/>
    <m/>
    <m/>
    <n v="20"/>
  </r>
  <r>
    <x v="6"/>
    <x v="890"/>
    <m/>
    <x v="2"/>
    <m/>
    <m/>
    <m/>
    <n v="50"/>
  </r>
  <r>
    <x v="6"/>
    <x v="1152"/>
    <m/>
    <x v="2"/>
    <m/>
    <m/>
    <m/>
    <n v="240"/>
  </r>
  <r>
    <x v="6"/>
    <x v="900"/>
    <m/>
    <x v="2"/>
    <m/>
    <m/>
    <m/>
    <n v="10"/>
  </r>
  <r>
    <x v="6"/>
    <x v="901"/>
    <m/>
    <x v="2"/>
    <m/>
    <m/>
    <m/>
    <n v="40"/>
  </r>
  <r>
    <x v="6"/>
    <x v="902"/>
    <m/>
    <x v="2"/>
    <m/>
    <m/>
    <m/>
    <n v="20"/>
  </r>
  <r>
    <x v="6"/>
    <x v="903"/>
    <m/>
    <x v="2"/>
    <m/>
    <m/>
    <m/>
    <n v="20"/>
  </r>
  <r>
    <x v="6"/>
    <x v="905"/>
    <m/>
    <x v="2"/>
    <m/>
    <m/>
    <m/>
    <n v="40"/>
  </r>
  <r>
    <x v="6"/>
    <x v="906"/>
    <m/>
    <x v="2"/>
    <m/>
    <m/>
    <m/>
    <n v="20"/>
  </r>
  <r>
    <x v="6"/>
    <x v="908"/>
    <m/>
    <x v="2"/>
    <m/>
    <m/>
    <m/>
    <n v="30"/>
  </r>
  <r>
    <x v="6"/>
    <x v="909"/>
    <m/>
    <x v="2"/>
    <m/>
    <m/>
    <m/>
    <n v="40"/>
  </r>
  <r>
    <x v="6"/>
    <x v="910"/>
    <m/>
    <x v="2"/>
    <m/>
    <m/>
    <m/>
    <n v="10"/>
  </r>
  <r>
    <x v="6"/>
    <x v="912"/>
    <m/>
    <x v="2"/>
    <m/>
    <m/>
    <m/>
    <n v="20"/>
  </r>
  <r>
    <x v="6"/>
    <x v="913"/>
    <m/>
    <x v="2"/>
    <m/>
    <m/>
    <m/>
    <n v="50"/>
  </r>
  <r>
    <x v="6"/>
    <x v="914"/>
    <m/>
    <x v="2"/>
    <m/>
    <m/>
    <m/>
    <n v="50"/>
  </r>
  <r>
    <x v="6"/>
    <x v="915"/>
    <m/>
    <x v="2"/>
    <m/>
    <m/>
    <m/>
    <n v="90"/>
  </r>
  <r>
    <x v="6"/>
    <x v="916"/>
    <m/>
    <x v="2"/>
    <m/>
    <m/>
    <m/>
    <n v="130"/>
  </r>
  <r>
    <x v="6"/>
    <x v="917"/>
    <m/>
    <x v="2"/>
    <m/>
    <m/>
    <m/>
    <n v="90"/>
  </r>
  <r>
    <x v="6"/>
    <x v="1083"/>
    <m/>
    <x v="2"/>
    <m/>
    <m/>
    <m/>
    <n v="60"/>
  </r>
  <r>
    <x v="6"/>
    <x v="918"/>
    <m/>
    <x v="2"/>
    <m/>
    <m/>
    <m/>
    <n v="20"/>
  </r>
  <r>
    <x v="6"/>
    <x v="919"/>
    <m/>
    <x v="2"/>
    <m/>
    <m/>
    <m/>
    <n v="30"/>
  </r>
  <r>
    <x v="6"/>
    <x v="921"/>
    <m/>
    <x v="2"/>
    <m/>
    <m/>
    <m/>
    <n v="40"/>
  </r>
  <r>
    <x v="6"/>
    <x v="922"/>
    <m/>
    <x v="2"/>
    <m/>
    <m/>
    <m/>
    <n v="30"/>
  </r>
  <r>
    <x v="6"/>
    <x v="923"/>
    <m/>
    <x v="2"/>
    <m/>
    <m/>
    <m/>
    <n v="10"/>
  </r>
  <r>
    <x v="6"/>
    <x v="924"/>
    <m/>
    <x v="2"/>
    <m/>
    <m/>
    <m/>
    <n v="50"/>
  </r>
  <r>
    <x v="6"/>
    <x v="926"/>
    <m/>
    <x v="2"/>
    <m/>
    <m/>
    <m/>
    <n v="40"/>
  </r>
  <r>
    <x v="6"/>
    <x v="927"/>
    <m/>
    <x v="2"/>
    <m/>
    <m/>
    <m/>
    <n v="70"/>
  </r>
  <r>
    <x v="6"/>
    <x v="928"/>
    <m/>
    <x v="2"/>
    <m/>
    <m/>
    <m/>
    <n v="50"/>
  </r>
  <r>
    <x v="6"/>
    <x v="929"/>
    <m/>
    <x v="2"/>
    <m/>
    <m/>
    <m/>
    <n v="40"/>
  </r>
  <r>
    <x v="6"/>
    <x v="930"/>
    <m/>
    <x v="2"/>
    <m/>
    <m/>
    <m/>
    <n v="40"/>
  </r>
  <r>
    <x v="6"/>
    <x v="931"/>
    <m/>
    <x v="2"/>
    <m/>
    <m/>
    <m/>
    <n v="80"/>
  </r>
  <r>
    <x v="6"/>
    <x v="932"/>
    <m/>
    <x v="2"/>
    <m/>
    <m/>
    <m/>
    <n v="50"/>
  </r>
  <r>
    <x v="6"/>
    <x v="936"/>
    <m/>
    <x v="2"/>
    <m/>
    <m/>
    <m/>
    <n v="30"/>
  </r>
  <r>
    <x v="6"/>
    <x v="943"/>
    <m/>
    <x v="2"/>
    <m/>
    <m/>
    <m/>
    <n v="40"/>
  </r>
  <r>
    <x v="6"/>
    <x v="945"/>
    <m/>
    <x v="2"/>
    <m/>
    <m/>
    <m/>
    <n v="150"/>
  </r>
  <r>
    <x v="6"/>
    <x v="957"/>
    <m/>
    <x v="2"/>
    <m/>
    <m/>
    <m/>
    <n v="100"/>
  </r>
  <r>
    <x v="6"/>
    <x v="933"/>
    <m/>
    <x v="2"/>
    <m/>
    <m/>
    <m/>
    <n v="50"/>
  </r>
  <r>
    <x v="6"/>
    <x v="907"/>
    <m/>
    <x v="2"/>
    <m/>
    <m/>
    <m/>
    <n v="50"/>
  </r>
  <r>
    <x v="6"/>
    <x v="904"/>
    <m/>
    <x v="2"/>
    <m/>
    <m/>
    <m/>
    <n v="50"/>
  </r>
  <r>
    <x v="6"/>
    <x v="911"/>
    <m/>
    <x v="2"/>
    <m/>
    <m/>
    <m/>
    <n v="20"/>
  </r>
  <r>
    <x v="6"/>
    <x v="925"/>
    <m/>
    <x v="2"/>
    <m/>
    <m/>
    <m/>
    <n v="50"/>
  </r>
  <r>
    <x v="6"/>
    <x v="920"/>
    <m/>
    <x v="2"/>
    <m/>
    <m/>
    <m/>
    <n v="70"/>
  </r>
  <r>
    <x v="6"/>
    <x v="964"/>
    <m/>
    <x v="2"/>
    <m/>
    <m/>
    <m/>
    <n v="280"/>
  </r>
  <r>
    <x v="6"/>
    <x v="966"/>
    <m/>
    <x v="2"/>
    <m/>
    <m/>
    <m/>
    <n v="30"/>
  </r>
  <r>
    <x v="6"/>
    <x v="974"/>
    <m/>
    <x v="2"/>
    <m/>
    <m/>
    <m/>
    <n v="5"/>
  </r>
  <r>
    <x v="6"/>
    <x v="975"/>
    <m/>
    <x v="2"/>
    <m/>
    <m/>
    <m/>
    <n v="60"/>
  </r>
  <r>
    <x v="6"/>
    <x v="982"/>
    <m/>
    <x v="2"/>
    <m/>
    <m/>
    <m/>
    <n v="20"/>
  </r>
  <r>
    <x v="6"/>
    <x v="983"/>
    <m/>
    <x v="2"/>
    <m/>
    <m/>
    <m/>
    <n v="30"/>
  </r>
  <r>
    <x v="6"/>
    <x v="984"/>
    <m/>
    <x v="2"/>
    <m/>
    <m/>
    <m/>
    <n v="50"/>
  </r>
  <r>
    <x v="6"/>
    <x v="985"/>
    <m/>
    <x v="2"/>
    <m/>
    <m/>
    <m/>
    <n v="30"/>
  </r>
  <r>
    <x v="6"/>
    <x v="1277"/>
    <m/>
    <x v="2"/>
    <m/>
    <m/>
    <m/>
    <n v="40"/>
  </r>
  <r>
    <x v="6"/>
    <x v="986"/>
    <m/>
    <x v="2"/>
    <m/>
    <m/>
    <m/>
    <n v="40"/>
  </r>
  <r>
    <x v="6"/>
    <x v="1365"/>
    <m/>
    <x v="2"/>
    <m/>
    <m/>
    <m/>
    <n v="10"/>
  </r>
  <r>
    <x v="6"/>
    <x v="988"/>
    <m/>
    <x v="2"/>
    <m/>
    <m/>
    <m/>
    <n v="30"/>
  </r>
  <r>
    <x v="6"/>
    <x v="989"/>
    <m/>
    <x v="2"/>
    <m/>
    <m/>
    <m/>
    <n v="30"/>
  </r>
  <r>
    <x v="6"/>
    <x v="1366"/>
    <m/>
    <x v="2"/>
    <m/>
    <m/>
    <m/>
    <n v="5"/>
  </r>
  <r>
    <x v="6"/>
    <x v="991"/>
    <m/>
    <x v="2"/>
    <m/>
    <m/>
    <m/>
    <n v="30"/>
  </r>
  <r>
    <x v="6"/>
    <x v="992"/>
    <m/>
    <x v="2"/>
    <m/>
    <m/>
    <m/>
    <n v="20"/>
  </r>
  <r>
    <x v="6"/>
    <x v="994"/>
    <m/>
    <x v="2"/>
    <m/>
    <m/>
    <m/>
    <n v="40"/>
  </r>
  <r>
    <x v="6"/>
    <x v="1306"/>
    <m/>
    <x v="2"/>
    <m/>
    <m/>
    <m/>
    <n v="10"/>
  </r>
  <r>
    <x v="6"/>
    <x v="995"/>
    <m/>
    <x v="2"/>
    <m/>
    <m/>
    <m/>
    <n v="10"/>
  </r>
  <r>
    <x v="6"/>
    <x v="996"/>
    <m/>
    <x v="2"/>
    <m/>
    <m/>
    <m/>
    <n v="20"/>
  </r>
  <r>
    <x v="6"/>
    <x v="1307"/>
    <m/>
    <x v="2"/>
    <m/>
    <m/>
    <m/>
    <n v="10"/>
  </r>
  <r>
    <x v="6"/>
    <x v="997"/>
    <m/>
    <x v="2"/>
    <m/>
    <m/>
    <m/>
    <n v="20"/>
  </r>
  <r>
    <x v="6"/>
    <x v="1000"/>
    <m/>
    <x v="2"/>
    <m/>
    <m/>
    <m/>
    <n v="5"/>
  </r>
  <r>
    <x v="6"/>
    <x v="1001"/>
    <m/>
    <x v="2"/>
    <m/>
    <m/>
    <m/>
    <n v="30"/>
  </r>
  <r>
    <x v="6"/>
    <x v="1004"/>
    <m/>
    <x v="2"/>
    <m/>
    <m/>
    <m/>
    <n v="10"/>
  </r>
  <r>
    <x v="6"/>
    <x v="1006"/>
    <m/>
    <x v="2"/>
    <m/>
    <m/>
    <m/>
    <n v="40"/>
  </r>
  <r>
    <x v="6"/>
    <x v="1007"/>
    <m/>
    <x v="2"/>
    <m/>
    <m/>
    <m/>
    <n v="5"/>
  </r>
  <r>
    <x v="6"/>
    <x v="968"/>
    <m/>
    <x v="2"/>
    <m/>
    <m/>
    <m/>
    <n v="30"/>
  </r>
  <r>
    <x v="6"/>
    <x v="1009"/>
    <m/>
    <x v="2"/>
    <m/>
    <m/>
    <m/>
    <n v="30"/>
  </r>
  <r>
    <x v="6"/>
    <x v="1012"/>
    <m/>
    <x v="2"/>
    <m/>
    <m/>
    <m/>
    <n v="40"/>
  </r>
  <r>
    <x v="6"/>
    <x v="1013"/>
    <m/>
    <x v="2"/>
    <m/>
    <m/>
    <m/>
    <n v="30"/>
  </r>
  <r>
    <x v="6"/>
    <x v="1015"/>
    <m/>
    <x v="2"/>
    <m/>
    <m/>
    <m/>
    <n v="20"/>
  </r>
  <r>
    <x v="6"/>
    <x v="1016"/>
    <m/>
    <x v="2"/>
    <m/>
    <m/>
    <m/>
    <n v="20"/>
  </r>
  <r>
    <x v="6"/>
    <x v="1017"/>
    <m/>
    <x v="2"/>
    <m/>
    <m/>
    <m/>
    <n v="20"/>
  </r>
  <r>
    <x v="6"/>
    <x v="1018"/>
    <m/>
    <x v="2"/>
    <m/>
    <m/>
    <m/>
    <n v="20"/>
  </r>
  <r>
    <x v="6"/>
    <x v="1020"/>
    <m/>
    <x v="2"/>
    <m/>
    <m/>
    <m/>
    <n v="30"/>
  </r>
  <r>
    <x v="6"/>
    <x v="1024"/>
    <m/>
    <x v="2"/>
    <m/>
    <m/>
    <m/>
    <n v="40"/>
  </r>
  <r>
    <x v="6"/>
    <x v="1029"/>
    <m/>
    <x v="2"/>
    <m/>
    <m/>
    <m/>
    <n v="30"/>
  </r>
  <r>
    <x v="6"/>
    <x v="1030"/>
    <m/>
    <x v="2"/>
    <m/>
    <m/>
    <m/>
    <n v="30"/>
  </r>
  <r>
    <x v="6"/>
    <x v="1031"/>
    <m/>
    <x v="2"/>
    <m/>
    <m/>
    <m/>
    <n v="20"/>
  </r>
  <r>
    <x v="6"/>
    <x v="1033"/>
    <m/>
    <x v="2"/>
    <m/>
    <m/>
    <m/>
    <n v="40"/>
  </r>
  <r>
    <x v="6"/>
    <x v="1034"/>
    <m/>
    <x v="2"/>
    <m/>
    <m/>
    <m/>
    <n v="30"/>
  </r>
  <r>
    <x v="6"/>
    <x v="1035"/>
    <m/>
    <x v="2"/>
    <m/>
    <m/>
    <m/>
    <n v="30"/>
  </r>
  <r>
    <x v="6"/>
    <x v="1036"/>
    <m/>
    <x v="2"/>
    <m/>
    <m/>
    <m/>
    <n v="80"/>
  </r>
  <r>
    <x v="6"/>
    <x v="1038"/>
    <m/>
    <x v="2"/>
    <m/>
    <m/>
    <m/>
    <n v="30"/>
  </r>
  <r>
    <x v="6"/>
    <x v="1367"/>
    <m/>
    <x v="2"/>
    <m/>
    <m/>
    <m/>
    <n v="20"/>
  </r>
  <r>
    <x v="6"/>
    <x v="1043"/>
    <m/>
    <x v="2"/>
    <m/>
    <m/>
    <m/>
    <n v="60"/>
  </r>
  <r>
    <x v="6"/>
    <x v="1044"/>
    <m/>
    <x v="2"/>
    <m/>
    <m/>
    <m/>
    <n v="40"/>
  </r>
  <r>
    <x v="6"/>
    <x v="1045"/>
    <m/>
    <x v="2"/>
    <m/>
    <m/>
    <m/>
    <n v="70"/>
  </r>
  <r>
    <x v="6"/>
    <x v="1047"/>
    <m/>
    <x v="2"/>
    <m/>
    <m/>
    <m/>
    <n v="30"/>
  </r>
  <r>
    <x v="6"/>
    <x v="1051"/>
    <m/>
    <x v="2"/>
    <m/>
    <m/>
    <m/>
    <n v="30"/>
  </r>
  <r>
    <x v="6"/>
    <x v="1053"/>
    <m/>
    <x v="2"/>
    <m/>
    <m/>
    <m/>
    <n v="50"/>
  </r>
  <r>
    <x v="6"/>
    <x v="1054"/>
    <m/>
    <x v="2"/>
    <m/>
    <m/>
    <m/>
    <n v="70"/>
  </r>
  <r>
    <x v="6"/>
    <x v="1332"/>
    <m/>
    <x v="2"/>
    <m/>
    <m/>
    <m/>
    <n v="10"/>
  </r>
  <r>
    <x v="6"/>
    <x v="1058"/>
    <m/>
    <x v="2"/>
    <m/>
    <m/>
    <m/>
    <n v="20"/>
  </r>
  <r>
    <x v="6"/>
    <x v="1059"/>
    <m/>
    <x v="2"/>
    <m/>
    <m/>
    <m/>
    <n v="30"/>
  </r>
  <r>
    <x v="6"/>
    <x v="1060"/>
    <m/>
    <x v="2"/>
    <m/>
    <m/>
    <m/>
    <n v="30"/>
  </r>
  <r>
    <x v="6"/>
    <x v="1243"/>
    <m/>
    <x v="2"/>
    <m/>
    <m/>
    <m/>
    <n v="20"/>
  </r>
  <r>
    <x v="6"/>
    <x v="1063"/>
    <m/>
    <x v="2"/>
    <m/>
    <m/>
    <m/>
    <n v="30"/>
  </r>
  <r>
    <x v="6"/>
    <x v="1064"/>
    <m/>
    <x v="2"/>
    <m/>
    <m/>
    <m/>
    <n v="20"/>
  </r>
  <r>
    <x v="6"/>
    <x v="1065"/>
    <m/>
    <x v="2"/>
    <m/>
    <m/>
    <m/>
    <n v="40"/>
  </r>
  <r>
    <x v="6"/>
    <x v="1066"/>
    <m/>
    <x v="2"/>
    <m/>
    <m/>
    <m/>
    <n v="10"/>
  </r>
  <r>
    <x v="6"/>
    <x v="1067"/>
    <m/>
    <x v="2"/>
    <m/>
    <m/>
    <m/>
    <n v="20"/>
  </r>
  <r>
    <x v="6"/>
    <x v="1068"/>
    <m/>
    <x v="2"/>
    <m/>
    <m/>
    <m/>
    <n v="50"/>
  </r>
  <r>
    <x v="6"/>
    <x v="1069"/>
    <m/>
    <x v="2"/>
    <m/>
    <m/>
    <m/>
    <n v="20"/>
  </r>
  <r>
    <x v="6"/>
    <x v="1070"/>
    <m/>
    <x v="2"/>
    <m/>
    <m/>
    <m/>
    <n v="10"/>
  </r>
  <r>
    <x v="6"/>
    <x v="1071"/>
    <m/>
    <x v="2"/>
    <m/>
    <m/>
    <m/>
    <n v="10"/>
  </r>
  <r>
    <x v="6"/>
    <x v="1072"/>
    <m/>
    <x v="2"/>
    <m/>
    <m/>
    <m/>
    <n v="30"/>
  </r>
  <r>
    <x v="6"/>
    <x v="1073"/>
    <m/>
    <x v="2"/>
    <m/>
    <m/>
    <m/>
    <n v="20"/>
  </r>
  <r>
    <x v="6"/>
    <x v="1074"/>
    <m/>
    <x v="2"/>
    <m/>
    <m/>
    <m/>
    <n v="40"/>
  </r>
  <r>
    <x v="6"/>
    <x v="1075"/>
    <m/>
    <x v="2"/>
    <m/>
    <m/>
    <m/>
    <n v="5"/>
  </r>
  <r>
    <x v="6"/>
    <x v="1077"/>
    <m/>
    <x v="2"/>
    <m/>
    <m/>
    <m/>
    <n v="5"/>
  </r>
  <r>
    <x v="6"/>
    <x v="1082"/>
    <m/>
    <x v="2"/>
    <m/>
    <m/>
    <m/>
    <n v="20"/>
  </r>
  <r>
    <x v="6"/>
    <x v="1085"/>
    <m/>
    <x v="2"/>
    <m/>
    <m/>
    <m/>
    <n v="30"/>
  </r>
  <r>
    <x v="6"/>
    <x v="1087"/>
    <m/>
    <x v="2"/>
    <m/>
    <m/>
    <m/>
    <n v="5"/>
  </r>
  <r>
    <x v="6"/>
    <x v="1088"/>
    <m/>
    <x v="2"/>
    <m/>
    <m/>
    <m/>
    <n v="20"/>
  </r>
  <r>
    <x v="6"/>
    <x v="1090"/>
    <m/>
    <x v="2"/>
    <m/>
    <m/>
    <m/>
    <n v="30"/>
  </r>
  <r>
    <x v="6"/>
    <x v="1091"/>
    <m/>
    <x v="2"/>
    <m/>
    <m/>
    <m/>
    <n v="30"/>
  </r>
  <r>
    <x v="6"/>
    <x v="1092"/>
    <m/>
    <x v="2"/>
    <m/>
    <m/>
    <m/>
    <n v="20"/>
  </r>
  <r>
    <x v="6"/>
    <x v="1093"/>
    <m/>
    <x v="2"/>
    <m/>
    <m/>
    <m/>
    <n v="30"/>
  </r>
  <r>
    <x v="6"/>
    <x v="1094"/>
    <m/>
    <x v="2"/>
    <m/>
    <m/>
    <m/>
    <n v="20"/>
  </r>
  <r>
    <x v="6"/>
    <x v="1095"/>
    <m/>
    <x v="2"/>
    <m/>
    <m/>
    <m/>
    <n v="20"/>
  </r>
  <r>
    <x v="6"/>
    <x v="1096"/>
    <m/>
    <x v="2"/>
    <m/>
    <m/>
    <m/>
    <n v="20"/>
  </r>
  <r>
    <x v="6"/>
    <x v="1102"/>
    <m/>
    <x v="2"/>
    <m/>
    <m/>
    <m/>
    <n v="30"/>
  </r>
  <r>
    <x v="6"/>
    <x v="1106"/>
    <m/>
    <x v="2"/>
    <m/>
    <m/>
    <m/>
    <n v="30"/>
  </r>
  <r>
    <x v="6"/>
    <x v="1107"/>
    <m/>
    <x v="2"/>
    <m/>
    <m/>
    <m/>
    <n v="40"/>
  </r>
  <r>
    <x v="6"/>
    <x v="1108"/>
    <m/>
    <x v="2"/>
    <m/>
    <m/>
    <m/>
    <n v="20"/>
  </r>
  <r>
    <x v="6"/>
    <x v="1109"/>
    <m/>
    <x v="2"/>
    <m/>
    <m/>
    <m/>
    <n v="50"/>
  </r>
  <r>
    <x v="6"/>
    <x v="999"/>
    <m/>
    <x v="2"/>
    <m/>
    <m/>
    <m/>
    <n v="40"/>
  </r>
  <r>
    <x v="6"/>
    <x v="1002"/>
    <m/>
    <x v="2"/>
    <m/>
    <m/>
    <m/>
    <n v="10"/>
  </r>
  <r>
    <x v="6"/>
    <x v="1331"/>
    <m/>
    <x v="2"/>
    <m/>
    <m/>
    <m/>
    <n v="5"/>
  </r>
  <r>
    <x v="6"/>
    <x v="1368"/>
    <m/>
    <x v="2"/>
    <m/>
    <m/>
    <m/>
    <n v="20"/>
  </r>
  <r>
    <x v="6"/>
    <x v="1010"/>
    <m/>
    <x v="2"/>
    <m/>
    <m/>
    <m/>
    <n v="30"/>
  </r>
  <r>
    <x v="6"/>
    <x v="1011"/>
    <m/>
    <x v="2"/>
    <m/>
    <m/>
    <m/>
    <n v="30"/>
  </r>
  <r>
    <x v="6"/>
    <x v="1014"/>
    <m/>
    <x v="2"/>
    <m/>
    <m/>
    <m/>
    <n v="20"/>
  </r>
  <r>
    <x v="6"/>
    <x v="1022"/>
    <m/>
    <x v="2"/>
    <m/>
    <m/>
    <m/>
    <n v="30"/>
  </r>
  <r>
    <x v="6"/>
    <x v="1023"/>
    <m/>
    <x v="2"/>
    <m/>
    <m/>
    <m/>
    <n v="20"/>
  </r>
  <r>
    <x v="6"/>
    <x v="1032"/>
    <m/>
    <x v="2"/>
    <m/>
    <m/>
    <m/>
    <n v="5"/>
  </r>
  <r>
    <x v="6"/>
    <x v="1042"/>
    <m/>
    <x v="2"/>
    <m/>
    <m/>
    <m/>
    <n v="10"/>
  </r>
  <r>
    <x v="6"/>
    <x v="1046"/>
    <m/>
    <x v="2"/>
    <m/>
    <m/>
    <m/>
    <n v="30"/>
  </r>
  <r>
    <x v="6"/>
    <x v="1048"/>
    <m/>
    <x v="2"/>
    <m/>
    <m/>
    <m/>
    <n v="20"/>
  </r>
  <r>
    <x v="6"/>
    <x v="1049"/>
    <m/>
    <x v="2"/>
    <m/>
    <m/>
    <m/>
    <n v="10"/>
  </r>
  <r>
    <x v="6"/>
    <x v="1050"/>
    <m/>
    <x v="2"/>
    <m/>
    <m/>
    <m/>
    <n v="20"/>
  </r>
  <r>
    <x v="6"/>
    <x v="1061"/>
    <m/>
    <x v="2"/>
    <m/>
    <m/>
    <m/>
    <n v="30"/>
  </r>
  <r>
    <x v="6"/>
    <x v="1078"/>
    <m/>
    <x v="2"/>
    <m/>
    <m/>
    <m/>
    <n v="5"/>
  </r>
  <r>
    <x v="6"/>
    <x v="1080"/>
    <m/>
    <x v="2"/>
    <m/>
    <m/>
    <m/>
    <n v="80"/>
  </r>
  <r>
    <x v="6"/>
    <x v="1081"/>
    <m/>
    <x v="2"/>
    <m/>
    <m/>
    <m/>
    <n v="10"/>
  </r>
  <r>
    <x v="6"/>
    <x v="1291"/>
    <m/>
    <x v="2"/>
    <m/>
    <m/>
    <m/>
    <n v="10"/>
  </r>
  <r>
    <x v="6"/>
    <x v="1309"/>
    <m/>
    <x v="2"/>
    <m/>
    <m/>
    <m/>
    <n v="5"/>
  </r>
  <r>
    <x v="6"/>
    <x v="1110"/>
    <m/>
    <x v="2"/>
    <m/>
    <m/>
    <m/>
    <n v="20"/>
  </r>
  <r>
    <x v="6"/>
    <x v="1369"/>
    <m/>
    <x v="2"/>
    <m/>
    <m/>
    <m/>
    <n v="40"/>
  </r>
  <r>
    <x v="6"/>
    <x v="1112"/>
    <m/>
    <x v="2"/>
    <m/>
    <m/>
    <m/>
    <n v="30"/>
  </r>
  <r>
    <x v="6"/>
    <x v="1113"/>
    <m/>
    <x v="2"/>
    <m/>
    <m/>
    <m/>
    <n v="40"/>
  </r>
  <r>
    <x v="6"/>
    <x v="1115"/>
    <m/>
    <x v="2"/>
    <m/>
    <m/>
    <m/>
    <n v="20"/>
  </r>
  <r>
    <x v="6"/>
    <x v="1116"/>
    <m/>
    <x v="2"/>
    <m/>
    <m/>
    <m/>
    <n v="30"/>
  </r>
  <r>
    <x v="6"/>
    <x v="1117"/>
    <m/>
    <x v="2"/>
    <m/>
    <m/>
    <m/>
    <n v="20"/>
  </r>
  <r>
    <x v="6"/>
    <x v="1119"/>
    <m/>
    <x v="2"/>
    <m/>
    <m/>
    <m/>
    <n v="50"/>
  </r>
  <r>
    <x v="6"/>
    <x v="1118"/>
    <m/>
    <x v="2"/>
    <m/>
    <m/>
    <m/>
    <n v="40"/>
  </r>
  <r>
    <x v="6"/>
    <x v="1120"/>
    <m/>
    <x v="2"/>
    <m/>
    <m/>
    <m/>
    <n v="20"/>
  </r>
  <r>
    <x v="6"/>
    <x v="1121"/>
    <m/>
    <x v="2"/>
    <m/>
    <m/>
    <m/>
    <n v="20"/>
  </r>
  <r>
    <x v="6"/>
    <x v="1122"/>
    <m/>
    <x v="2"/>
    <m/>
    <m/>
    <m/>
    <n v="10"/>
  </r>
  <r>
    <x v="6"/>
    <x v="1123"/>
    <m/>
    <x v="2"/>
    <m/>
    <m/>
    <m/>
    <n v="40"/>
  </r>
  <r>
    <x v="6"/>
    <x v="1124"/>
    <m/>
    <x v="2"/>
    <m/>
    <m/>
    <m/>
    <n v="20"/>
  </r>
  <r>
    <x v="6"/>
    <x v="1125"/>
    <m/>
    <x v="2"/>
    <m/>
    <m/>
    <m/>
    <n v="30"/>
  </r>
  <r>
    <x v="6"/>
    <x v="1370"/>
    <m/>
    <x v="2"/>
    <m/>
    <m/>
    <m/>
    <n v="30"/>
  </r>
  <r>
    <x v="6"/>
    <x v="1371"/>
    <m/>
    <x v="2"/>
    <m/>
    <m/>
    <m/>
    <n v="10"/>
  </r>
  <r>
    <x v="6"/>
    <x v="1129"/>
    <m/>
    <x v="2"/>
    <m/>
    <m/>
    <m/>
    <n v="50"/>
  </r>
  <r>
    <x v="6"/>
    <x v="1130"/>
    <m/>
    <x v="2"/>
    <m/>
    <m/>
    <m/>
    <n v="40"/>
  </r>
  <r>
    <x v="6"/>
    <x v="1138"/>
    <m/>
    <x v="2"/>
    <m/>
    <m/>
    <m/>
    <n v="10"/>
  </r>
  <r>
    <x v="6"/>
    <x v="1139"/>
    <m/>
    <x v="2"/>
    <m/>
    <m/>
    <m/>
    <n v="10"/>
  </r>
  <r>
    <x v="6"/>
    <x v="1140"/>
    <m/>
    <x v="2"/>
    <m/>
    <m/>
    <m/>
    <n v="10"/>
  </r>
  <r>
    <x v="6"/>
    <x v="1142"/>
    <m/>
    <x v="2"/>
    <m/>
    <m/>
    <m/>
    <n v="5"/>
  </r>
  <r>
    <x v="6"/>
    <x v="1143"/>
    <m/>
    <x v="2"/>
    <m/>
    <m/>
    <m/>
    <n v="20"/>
  </r>
  <r>
    <x v="6"/>
    <x v="1144"/>
    <m/>
    <x v="2"/>
    <m/>
    <m/>
    <m/>
    <n v="10"/>
  </r>
  <r>
    <x v="6"/>
    <x v="1145"/>
    <m/>
    <x v="2"/>
    <m/>
    <m/>
    <m/>
    <n v="30"/>
  </r>
  <r>
    <x v="6"/>
    <x v="1279"/>
    <m/>
    <x v="2"/>
    <m/>
    <m/>
    <m/>
    <n v="30"/>
  </r>
  <r>
    <x v="6"/>
    <x v="1146"/>
    <m/>
    <x v="2"/>
    <m/>
    <m/>
    <m/>
    <n v="30"/>
  </r>
  <r>
    <x v="6"/>
    <x v="1372"/>
    <m/>
    <x v="2"/>
    <m/>
    <m/>
    <m/>
    <n v="10"/>
  </r>
  <r>
    <x v="6"/>
    <x v="1155"/>
    <m/>
    <x v="2"/>
    <m/>
    <m/>
    <m/>
    <n v="20"/>
  </r>
  <r>
    <x v="6"/>
    <x v="1156"/>
    <m/>
    <x v="2"/>
    <m/>
    <m/>
    <m/>
    <n v="30"/>
  </r>
  <r>
    <x v="6"/>
    <x v="1157"/>
    <m/>
    <x v="2"/>
    <m/>
    <m/>
    <m/>
    <n v="30"/>
  </r>
  <r>
    <x v="6"/>
    <x v="1158"/>
    <m/>
    <x v="2"/>
    <m/>
    <m/>
    <m/>
    <n v="5"/>
  </r>
  <r>
    <x v="6"/>
    <x v="1161"/>
    <m/>
    <x v="2"/>
    <m/>
    <m/>
    <m/>
    <n v="10"/>
  </r>
  <r>
    <x v="6"/>
    <x v="1162"/>
    <m/>
    <x v="2"/>
    <m/>
    <m/>
    <m/>
    <n v="20"/>
  </r>
  <r>
    <x v="6"/>
    <x v="1163"/>
    <m/>
    <x v="2"/>
    <m/>
    <m/>
    <m/>
    <n v="10"/>
  </r>
  <r>
    <x v="6"/>
    <x v="1165"/>
    <m/>
    <x v="2"/>
    <m/>
    <m/>
    <m/>
    <n v="20"/>
  </r>
  <r>
    <x v="6"/>
    <x v="1166"/>
    <m/>
    <x v="2"/>
    <m/>
    <m/>
    <m/>
    <n v="5"/>
  </r>
  <r>
    <x v="6"/>
    <x v="1167"/>
    <m/>
    <x v="2"/>
    <m/>
    <m/>
    <m/>
    <n v="20"/>
  </r>
  <r>
    <x v="6"/>
    <x v="1168"/>
    <m/>
    <x v="2"/>
    <m/>
    <m/>
    <m/>
    <n v="20"/>
  </r>
  <r>
    <x v="6"/>
    <x v="1169"/>
    <m/>
    <x v="2"/>
    <m/>
    <m/>
    <m/>
    <n v="10"/>
  </r>
  <r>
    <x v="6"/>
    <x v="1170"/>
    <m/>
    <x v="2"/>
    <m/>
    <m/>
    <m/>
    <n v="20"/>
  </r>
  <r>
    <x v="6"/>
    <x v="1171"/>
    <m/>
    <x v="2"/>
    <m/>
    <m/>
    <m/>
    <n v="10"/>
  </r>
  <r>
    <x v="6"/>
    <x v="1172"/>
    <m/>
    <x v="2"/>
    <m/>
    <m/>
    <m/>
    <n v="160"/>
  </r>
  <r>
    <x v="6"/>
    <x v="1373"/>
    <m/>
    <x v="2"/>
    <m/>
    <m/>
    <m/>
    <n v="20"/>
  </r>
  <r>
    <x v="6"/>
    <x v="1176"/>
    <m/>
    <x v="2"/>
    <m/>
    <m/>
    <m/>
    <n v="20"/>
  </r>
  <r>
    <x v="6"/>
    <x v="1219"/>
    <m/>
    <x v="2"/>
    <m/>
    <m/>
    <m/>
    <n v="5"/>
  </r>
  <r>
    <x v="6"/>
    <x v="1220"/>
    <m/>
    <x v="2"/>
    <m/>
    <m/>
    <m/>
    <n v="20"/>
  </r>
  <r>
    <x v="6"/>
    <x v="1221"/>
    <m/>
    <x v="2"/>
    <m/>
    <m/>
    <m/>
    <n v="20"/>
  </r>
  <r>
    <x v="6"/>
    <x v="1222"/>
    <m/>
    <x v="2"/>
    <m/>
    <m/>
    <m/>
    <n v="30"/>
  </r>
  <r>
    <x v="6"/>
    <x v="1223"/>
    <m/>
    <x v="2"/>
    <m/>
    <m/>
    <m/>
    <n v="10"/>
  </r>
  <r>
    <x v="6"/>
    <x v="1224"/>
    <m/>
    <x v="2"/>
    <m/>
    <m/>
    <m/>
    <n v="40"/>
  </r>
  <r>
    <x v="6"/>
    <x v="1225"/>
    <m/>
    <x v="2"/>
    <m/>
    <m/>
    <m/>
    <n v="5"/>
  </r>
  <r>
    <x v="6"/>
    <x v="1237"/>
    <m/>
    <x v="2"/>
    <m/>
    <m/>
    <m/>
    <n v="50"/>
  </r>
  <r>
    <x v="6"/>
    <x v="1238"/>
    <m/>
    <x v="2"/>
    <m/>
    <m/>
    <m/>
    <n v="20"/>
  </r>
  <r>
    <x v="6"/>
    <x v="1239"/>
    <m/>
    <x v="2"/>
    <m/>
    <m/>
    <m/>
    <n v="20"/>
  </r>
  <r>
    <x v="6"/>
    <x v="1240"/>
    <m/>
    <x v="2"/>
    <m/>
    <m/>
    <m/>
    <n v="30"/>
  </r>
  <r>
    <x v="6"/>
    <x v="1241"/>
    <m/>
    <x v="2"/>
    <m/>
    <m/>
    <m/>
    <n v="30"/>
  </r>
  <r>
    <x v="6"/>
    <x v="1242"/>
    <m/>
    <x v="2"/>
    <m/>
    <m/>
    <m/>
    <n v="20"/>
  </r>
  <r>
    <x v="6"/>
    <x v="1244"/>
    <m/>
    <x v="2"/>
    <m/>
    <m/>
    <m/>
    <n v="5"/>
  </r>
  <r>
    <x v="6"/>
    <x v="1245"/>
    <m/>
    <x v="2"/>
    <m/>
    <m/>
    <m/>
    <n v="10"/>
  </r>
  <r>
    <x v="6"/>
    <x v="1246"/>
    <m/>
    <x v="2"/>
    <m/>
    <m/>
    <m/>
    <n v="20"/>
  </r>
  <r>
    <x v="6"/>
    <x v="1206"/>
    <m/>
    <x v="2"/>
    <m/>
    <m/>
    <m/>
    <n v="80"/>
  </r>
  <r>
    <x v="6"/>
    <x v="1207"/>
    <m/>
    <x v="2"/>
    <m/>
    <m/>
    <m/>
    <n v="150"/>
  </r>
  <r>
    <x v="6"/>
    <x v="1208"/>
    <m/>
    <x v="2"/>
    <m/>
    <m/>
    <m/>
    <n v="70"/>
  </r>
  <r>
    <x v="6"/>
    <x v="1269"/>
    <m/>
    <x v="2"/>
    <m/>
    <m/>
    <m/>
    <n v="30"/>
  </r>
  <r>
    <x v="6"/>
    <x v="1270"/>
    <m/>
    <x v="2"/>
    <m/>
    <m/>
    <m/>
    <n v="40"/>
  </r>
  <r>
    <x v="6"/>
    <x v="1272"/>
    <m/>
    <x v="2"/>
    <m/>
    <m/>
    <m/>
    <n v="20"/>
  </r>
  <r>
    <x v="6"/>
    <x v="1235"/>
    <m/>
    <x v="2"/>
    <m/>
    <m/>
    <m/>
    <n v="40"/>
  </r>
  <r>
    <x v="6"/>
    <x v="1213"/>
    <m/>
    <x v="2"/>
    <m/>
    <m/>
    <m/>
    <n v="90"/>
  </r>
  <r>
    <x v="6"/>
    <x v="1374"/>
    <m/>
    <x v="2"/>
    <m/>
    <m/>
    <m/>
    <n v="70"/>
  </r>
  <r>
    <x v="6"/>
    <x v="1203"/>
    <m/>
    <x v="2"/>
    <m/>
    <m/>
    <m/>
    <n v="180"/>
  </r>
  <r>
    <x v="6"/>
    <x v="1330"/>
    <m/>
    <x v="2"/>
    <m/>
    <m/>
    <m/>
    <n v="20"/>
  </r>
  <r>
    <x v="6"/>
    <x v="993"/>
    <m/>
    <x v="2"/>
    <m/>
    <m/>
    <m/>
    <n v="80"/>
  </r>
  <r>
    <x v="6"/>
    <x v="1008"/>
    <m/>
    <x v="2"/>
    <m/>
    <m/>
    <m/>
    <n v="10"/>
  </r>
  <r>
    <x v="6"/>
    <x v="275"/>
    <m/>
    <x v="2"/>
    <m/>
    <m/>
    <m/>
    <n v="130"/>
  </r>
  <r>
    <x v="6"/>
    <x v="1375"/>
    <m/>
    <x v="2"/>
    <m/>
    <m/>
    <m/>
    <n v="60"/>
  </r>
  <r>
    <x v="6"/>
    <x v="37"/>
    <m/>
    <x v="2"/>
    <m/>
    <m/>
    <m/>
    <n v="270"/>
  </r>
  <r>
    <x v="6"/>
    <x v="143"/>
    <m/>
    <x v="2"/>
    <m/>
    <m/>
    <m/>
    <n v="120"/>
  </r>
  <r>
    <x v="6"/>
    <x v="144"/>
    <m/>
    <x v="2"/>
    <m/>
    <m/>
    <m/>
    <n v="130"/>
  </r>
  <r>
    <x v="6"/>
    <x v="145"/>
    <m/>
    <x v="2"/>
    <m/>
    <m/>
    <m/>
    <n v="150"/>
  </r>
  <r>
    <x v="6"/>
    <x v="146"/>
    <m/>
    <x v="2"/>
    <m/>
    <m/>
    <m/>
    <n v="210"/>
  </r>
  <r>
    <x v="6"/>
    <x v="147"/>
    <m/>
    <x v="2"/>
    <m/>
    <m/>
    <m/>
    <n v="270"/>
  </r>
  <r>
    <x v="6"/>
    <x v="1186"/>
    <m/>
    <x v="2"/>
    <m/>
    <m/>
    <m/>
    <n v="90"/>
  </r>
  <r>
    <x v="6"/>
    <x v="1187"/>
    <m/>
    <x v="2"/>
    <m/>
    <m/>
    <m/>
    <n v="40"/>
  </r>
  <r>
    <x v="6"/>
    <x v="56"/>
    <m/>
    <x v="2"/>
    <m/>
    <m/>
    <m/>
    <n v="210"/>
  </r>
  <r>
    <x v="6"/>
    <x v="478"/>
    <m/>
    <x v="2"/>
    <m/>
    <m/>
    <m/>
    <n v="70"/>
  </r>
  <r>
    <x v="6"/>
    <x v="479"/>
    <m/>
    <x v="2"/>
    <m/>
    <m/>
    <m/>
    <n v="130"/>
  </r>
  <r>
    <x v="6"/>
    <x v="480"/>
    <m/>
    <x v="2"/>
    <m/>
    <m/>
    <m/>
    <n v="140"/>
  </r>
  <r>
    <x v="6"/>
    <x v="481"/>
    <m/>
    <x v="2"/>
    <m/>
    <m/>
    <m/>
    <n v="40"/>
  </r>
  <r>
    <x v="6"/>
    <x v="482"/>
    <m/>
    <x v="2"/>
    <m/>
    <m/>
    <m/>
    <n v="130"/>
  </r>
  <r>
    <x v="6"/>
    <x v="483"/>
    <m/>
    <x v="2"/>
    <m/>
    <m/>
    <m/>
    <n v="70"/>
  </r>
  <r>
    <x v="6"/>
    <x v="960"/>
    <m/>
    <x v="2"/>
    <m/>
    <m/>
    <m/>
    <n v="20"/>
  </r>
  <r>
    <x v="6"/>
    <x v="962"/>
    <m/>
    <x v="2"/>
    <m/>
    <m/>
    <m/>
    <n v="40"/>
  </r>
  <r>
    <x v="6"/>
    <x v="1164"/>
    <m/>
    <x v="2"/>
    <m/>
    <m/>
    <m/>
    <n v="40"/>
  </r>
  <r>
    <x v="6"/>
    <x v="63"/>
    <m/>
    <x v="2"/>
    <m/>
    <m/>
    <m/>
    <n v="500"/>
  </r>
  <r>
    <x v="6"/>
    <x v="563"/>
    <m/>
    <x v="2"/>
    <m/>
    <m/>
    <m/>
    <n v="70"/>
  </r>
  <r>
    <x v="6"/>
    <x v="565"/>
    <m/>
    <x v="2"/>
    <m/>
    <m/>
    <m/>
    <n v="240"/>
  </r>
  <r>
    <x v="6"/>
    <x v="567"/>
    <m/>
    <x v="2"/>
    <m/>
    <m/>
    <m/>
    <n v="250"/>
  </r>
  <r>
    <x v="6"/>
    <x v="568"/>
    <m/>
    <x v="2"/>
    <m/>
    <m/>
    <m/>
    <n v="140"/>
  </r>
  <r>
    <x v="6"/>
    <x v="569"/>
    <m/>
    <x v="2"/>
    <m/>
    <m/>
    <m/>
    <n v="180"/>
  </r>
  <r>
    <x v="6"/>
    <x v="570"/>
    <m/>
    <x v="2"/>
    <m/>
    <m/>
    <m/>
    <n v="160"/>
  </r>
  <r>
    <x v="6"/>
    <x v="571"/>
    <m/>
    <x v="2"/>
    <m/>
    <m/>
    <m/>
    <n v="130"/>
  </r>
  <r>
    <x v="6"/>
    <x v="953"/>
    <m/>
    <x v="2"/>
    <m/>
    <m/>
    <m/>
    <n v="100"/>
  </r>
  <r>
    <x v="6"/>
    <x v="1197"/>
    <m/>
    <x v="2"/>
    <m/>
    <m/>
    <m/>
    <n v="120"/>
  </r>
  <r>
    <x v="6"/>
    <x v="17"/>
    <m/>
    <x v="2"/>
    <m/>
    <m/>
    <m/>
    <n v="470"/>
  </r>
  <r>
    <x v="6"/>
    <x v="525"/>
    <m/>
    <x v="2"/>
    <m/>
    <m/>
    <m/>
    <n v="340"/>
  </r>
  <r>
    <x v="6"/>
    <x v="526"/>
    <m/>
    <x v="2"/>
    <m/>
    <m/>
    <m/>
    <n v="500"/>
  </r>
  <r>
    <x v="6"/>
    <x v="527"/>
    <m/>
    <x v="2"/>
    <m/>
    <m/>
    <m/>
    <n v="120"/>
  </r>
  <r>
    <x v="6"/>
    <x v="528"/>
    <m/>
    <x v="2"/>
    <m/>
    <m/>
    <m/>
    <n v="210"/>
  </r>
  <r>
    <x v="6"/>
    <x v="529"/>
    <m/>
    <x v="2"/>
    <m/>
    <m/>
    <m/>
    <n v="290"/>
  </r>
  <r>
    <x v="6"/>
    <x v="530"/>
    <m/>
    <x v="2"/>
    <m/>
    <m/>
    <m/>
    <n v="170"/>
  </r>
  <r>
    <x v="6"/>
    <x v="531"/>
    <m/>
    <x v="2"/>
    <m/>
    <m/>
    <m/>
    <n v="450"/>
  </r>
  <r>
    <x v="6"/>
    <x v="532"/>
    <m/>
    <x v="2"/>
    <m/>
    <m/>
    <m/>
    <n v="200"/>
  </r>
  <r>
    <x v="6"/>
    <x v="533"/>
    <m/>
    <x v="2"/>
    <m/>
    <m/>
    <m/>
    <n v="150"/>
  </r>
  <r>
    <x v="6"/>
    <x v="1376"/>
    <m/>
    <x v="2"/>
    <m/>
    <m/>
    <m/>
    <n v="80"/>
  </r>
  <r>
    <x v="6"/>
    <x v="534"/>
    <m/>
    <x v="2"/>
    <m/>
    <m/>
    <m/>
    <n v="60"/>
  </r>
  <r>
    <x v="6"/>
    <x v="535"/>
    <m/>
    <x v="2"/>
    <m/>
    <m/>
    <m/>
    <n v="220"/>
  </r>
  <r>
    <x v="6"/>
    <x v="536"/>
    <m/>
    <x v="2"/>
    <m/>
    <m/>
    <m/>
    <n v="130"/>
  </r>
  <r>
    <x v="6"/>
    <x v="537"/>
    <m/>
    <x v="2"/>
    <m/>
    <m/>
    <m/>
    <n v="110"/>
  </r>
  <r>
    <x v="6"/>
    <x v="782"/>
    <m/>
    <x v="2"/>
    <m/>
    <m/>
    <m/>
    <n v="30"/>
  </r>
  <r>
    <x v="6"/>
    <x v="978"/>
    <m/>
    <x v="2"/>
    <m/>
    <m/>
    <m/>
    <n v="150"/>
  </r>
  <r>
    <x v="6"/>
    <x v="1212"/>
    <m/>
    <x v="2"/>
    <m/>
    <m/>
    <m/>
    <n v="90"/>
  </r>
  <r>
    <x v="6"/>
    <x v="59"/>
    <m/>
    <x v="2"/>
    <m/>
    <m/>
    <m/>
    <n v="270"/>
  </r>
  <r>
    <x v="6"/>
    <x v="520"/>
    <m/>
    <x v="2"/>
    <m/>
    <m/>
    <m/>
    <n v="140"/>
  </r>
  <r>
    <x v="6"/>
    <x v="60"/>
    <m/>
    <x v="2"/>
    <m/>
    <m/>
    <m/>
    <n v="210"/>
  </r>
  <r>
    <x v="6"/>
    <x v="521"/>
    <m/>
    <x v="2"/>
    <m/>
    <m/>
    <m/>
    <n v="50"/>
  </r>
  <r>
    <x v="6"/>
    <x v="522"/>
    <m/>
    <x v="2"/>
    <m/>
    <m/>
    <m/>
    <n v="310"/>
  </r>
  <r>
    <x v="6"/>
    <x v="523"/>
    <m/>
    <x v="2"/>
    <m/>
    <m/>
    <m/>
    <n v="110"/>
  </r>
  <r>
    <x v="6"/>
    <x v="524"/>
    <m/>
    <x v="2"/>
    <m/>
    <m/>
    <m/>
    <n v="80"/>
  </r>
  <r>
    <x v="6"/>
    <x v="1377"/>
    <m/>
    <x v="2"/>
    <m/>
    <m/>
    <m/>
    <n v="30"/>
  </r>
  <r>
    <x v="6"/>
    <x v="55"/>
    <m/>
    <x v="2"/>
    <m/>
    <m/>
    <m/>
    <n v="150"/>
  </r>
  <r>
    <x v="6"/>
    <x v="457"/>
    <m/>
    <x v="2"/>
    <m/>
    <m/>
    <m/>
    <n v="130"/>
  </r>
  <r>
    <x v="6"/>
    <x v="458"/>
    <m/>
    <x v="2"/>
    <m/>
    <m/>
    <m/>
    <n v="70"/>
  </r>
  <r>
    <x v="6"/>
    <x v="459"/>
    <m/>
    <x v="2"/>
    <m/>
    <m/>
    <m/>
    <n v="120"/>
  </r>
  <r>
    <x v="6"/>
    <x v="460"/>
    <m/>
    <x v="2"/>
    <m/>
    <m/>
    <m/>
    <n v="190"/>
  </r>
  <r>
    <x v="6"/>
    <x v="461"/>
    <m/>
    <x v="2"/>
    <m/>
    <m/>
    <m/>
    <n v="180"/>
  </r>
  <r>
    <x v="6"/>
    <x v="462"/>
    <m/>
    <x v="2"/>
    <m/>
    <m/>
    <m/>
    <n v="120"/>
  </r>
  <r>
    <x v="6"/>
    <x v="463"/>
    <m/>
    <x v="2"/>
    <m/>
    <m/>
    <m/>
    <n v="220"/>
  </r>
  <r>
    <x v="6"/>
    <x v="464"/>
    <m/>
    <x v="2"/>
    <m/>
    <m/>
    <m/>
    <n v="70"/>
  </r>
  <r>
    <x v="6"/>
    <x v="465"/>
    <m/>
    <x v="2"/>
    <m/>
    <m/>
    <m/>
    <n v="140"/>
  </r>
  <r>
    <x v="6"/>
    <x v="466"/>
    <m/>
    <x v="2"/>
    <m/>
    <m/>
    <m/>
    <n v="210"/>
  </r>
  <r>
    <x v="6"/>
    <x v="467"/>
    <m/>
    <x v="2"/>
    <m/>
    <m/>
    <m/>
    <n v="110"/>
  </r>
  <r>
    <x v="6"/>
    <x v="468"/>
    <m/>
    <x v="2"/>
    <m/>
    <m/>
    <m/>
    <n v="170"/>
  </r>
  <r>
    <x v="6"/>
    <x v="469"/>
    <m/>
    <x v="2"/>
    <m/>
    <m/>
    <m/>
    <n v="170"/>
  </r>
  <r>
    <x v="6"/>
    <x v="470"/>
    <m/>
    <x v="2"/>
    <m/>
    <m/>
    <m/>
    <n v="90"/>
  </r>
  <r>
    <x v="6"/>
    <x v="471"/>
    <m/>
    <x v="2"/>
    <m/>
    <m/>
    <m/>
    <n v="80"/>
  </r>
  <r>
    <x v="6"/>
    <x v="472"/>
    <m/>
    <x v="2"/>
    <m/>
    <m/>
    <m/>
    <n v="50"/>
  </r>
  <r>
    <x v="6"/>
    <x v="473"/>
    <m/>
    <x v="2"/>
    <m/>
    <m/>
    <m/>
    <n v="140"/>
  </r>
  <r>
    <x v="6"/>
    <x v="474"/>
    <m/>
    <x v="2"/>
    <m/>
    <m/>
    <m/>
    <n v="40"/>
  </r>
  <r>
    <x v="6"/>
    <x v="476"/>
    <m/>
    <x v="2"/>
    <m/>
    <m/>
    <m/>
    <n v="120"/>
  </r>
  <r>
    <x v="6"/>
    <x v="477"/>
    <m/>
    <x v="2"/>
    <m/>
    <m/>
    <m/>
    <n v="70"/>
  </r>
  <r>
    <x v="6"/>
    <x v="1378"/>
    <m/>
    <x v="2"/>
    <m/>
    <m/>
    <m/>
    <n v="20"/>
  </r>
  <r>
    <x v="6"/>
    <x v="1379"/>
    <m/>
    <x v="2"/>
    <m/>
    <m/>
    <m/>
    <n v="20"/>
  </r>
  <r>
    <x v="6"/>
    <x v="843"/>
    <m/>
    <x v="2"/>
    <m/>
    <m/>
    <m/>
    <n v="70"/>
  </r>
  <r>
    <x v="6"/>
    <x v="865"/>
    <m/>
    <x v="2"/>
    <m/>
    <m/>
    <m/>
    <n v="130"/>
  </r>
  <r>
    <x v="6"/>
    <x v="942"/>
    <m/>
    <x v="2"/>
    <m/>
    <m/>
    <m/>
    <n v="500"/>
  </r>
  <r>
    <x v="6"/>
    <x v="961"/>
    <m/>
    <x v="2"/>
    <m/>
    <m/>
    <m/>
    <n v="40"/>
  </r>
  <r>
    <x v="6"/>
    <x v="1329"/>
    <m/>
    <x v="2"/>
    <m/>
    <m/>
    <m/>
    <n v="100"/>
  </r>
  <r>
    <x v="6"/>
    <x v="971"/>
    <m/>
    <x v="2"/>
    <m/>
    <m/>
    <m/>
    <n v="40"/>
  </r>
  <r>
    <x v="6"/>
    <x v="1098"/>
    <m/>
    <x v="2"/>
    <m/>
    <m/>
    <m/>
    <n v="20"/>
  </r>
  <r>
    <x v="6"/>
    <x v="64"/>
    <m/>
    <x v="2"/>
    <m/>
    <m/>
    <m/>
    <n v="320"/>
  </r>
  <r>
    <x v="6"/>
    <x v="65"/>
    <m/>
    <x v="2"/>
    <m/>
    <m/>
    <m/>
    <n v="490"/>
  </r>
  <r>
    <x v="6"/>
    <x v="573"/>
    <m/>
    <x v="2"/>
    <m/>
    <m/>
    <m/>
    <n v="90"/>
  </r>
  <r>
    <x v="6"/>
    <x v="574"/>
    <m/>
    <x v="2"/>
    <m/>
    <m/>
    <m/>
    <n v="70"/>
  </r>
  <r>
    <x v="6"/>
    <x v="575"/>
    <m/>
    <x v="2"/>
    <m/>
    <m/>
    <m/>
    <n v="90"/>
  </r>
  <r>
    <x v="6"/>
    <x v="577"/>
    <m/>
    <x v="2"/>
    <m/>
    <m/>
    <m/>
    <n v="190"/>
  </r>
  <r>
    <x v="6"/>
    <x v="1287"/>
    <m/>
    <x v="2"/>
    <m/>
    <m/>
    <m/>
    <n v="30"/>
  </r>
  <r>
    <x v="6"/>
    <x v="1380"/>
    <m/>
    <x v="2"/>
    <m/>
    <m/>
    <m/>
    <n v="40"/>
  </r>
  <r>
    <x v="6"/>
    <x v="1177"/>
    <m/>
    <x v="2"/>
    <m/>
    <m/>
    <m/>
    <n v="80"/>
  </r>
  <r>
    <x v="6"/>
    <x v="864"/>
    <m/>
    <x v="2"/>
    <m/>
    <m/>
    <m/>
    <n v="30"/>
  </r>
  <r>
    <x v="6"/>
    <x v="572"/>
    <m/>
    <x v="2"/>
    <m/>
    <m/>
    <m/>
    <n v="270"/>
  </r>
  <r>
    <x v="6"/>
    <x v="61"/>
    <m/>
    <x v="2"/>
    <m/>
    <m/>
    <m/>
    <n v="200"/>
  </r>
  <r>
    <x v="6"/>
    <x v="538"/>
    <m/>
    <x v="2"/>
    <m/>
    <m/>
    <m/>
    <n v="70"/>
  </r>
  <r>
    <x v="6"/>
    <x v="539"/>
    <m/>
    <x v="2"/>
    <m/>
    <m/>
    <m/>
    <n v="140"/>
  </r>
  <r>
    <x v="6"/>
    <x v="540"/>
    <m/>
    <x v="2"/>
    <m/>
    <m/>
    <m/>
    <n v="70"/>
  </r>
  <r>
    <x v="6"/>
    <x v="541"/>
    <m/>
    <x v="2"/>
    <m/>
    <m/>
    <m/>
    <n v="70"/>
  </r>
  <r>
    <x v="6"/>
    <x v="542"/>
    <m/>
    <x v="2"/>
    <m/>
    <m/>
    <m/>
    <n v="70"/>
  </r>
  <r>
    <x v="6"/>
    <x v="543"/>
    <m/>
    <x v="2"/>
    <m/>
    <m/>
    <m/>
    <n v="70"/>
  </r>
  <r>
    <x v="6"/>
    <x v="19"/>
    <m/>
    <x v="2"/>
    <m/>
    <m/>
    <m/>
    <n v="270"/>
  </r>
  <r>
    <x v="6"/>
    <x v="586"/>
    <m/>
    <x v="2"/>
    <m/>
    <m/>
    <m/>
    <n v="500"/>
  </r>
  <r>
    <x v="6"/>
    <x v="587"/>
    <m/>
    <x v="2"/>
    <m/>
    <m/>
    <m/>
    <n v="220"/>
  </r>
  <r>
    <x v="6"/>
    <x v="588"/>
    <m/>
    <x v="2"/>
    <m/>
    <m/>
    <m/>
    <n v="500"/>
  </r>
  <r>
    <x v="6"/>
    <x v="590"/>
    <m/>
    <x v="2"/>
    <m/>
    <m/>
    <m/>
    <n v="225"/>
  </r>
  <r>
    <x v="6"/>
    <x v="590"/>
    <m/>
    <x v="2"/>
    <m/>
    <m/>
    <m/>
    <n v="55"/>
  </r>
  <r>
    <x v="6"/>
    <x v="591"/>
    <m/>
    <x v="2"/>
    <m/>
    <m/>
    <m/>
    <n v="110"/>
  </r>
  <r>
    <x v="6"/>
    <x v="783"/>
    <m/>
    <x v="2"/>
    <m/>
    <m/>
    <m/>
    <n v="250"/>
  </r>
  <r>
    <x v="6"/>
    <x v="1275"/>
    <m/>
    <x v="2"/>
    <m/>
    <m/>
    <m/>
    <n v="30"/>
  </r>
  <r>
    <x v="6"/>
    <x v="1381"/>
    <m/>
    <x v="2"/>
    <m/>
    <m/>
    <m/>
    <n v="50"/>
  </r>
  <r>
    <x v="6"/>
    <x v="976"/>
    <m/>
    <x v="2"/>
    <m/>
    <m/>
    <m/>
    <n v="370"/>
  </r>
  <r>
    <x v="6"/>
    <x v="68"/>
    <m/>
    <x v="2"/>
    <m/>
    <m/>
    <m/>
    <n v="270"/>
  </r>
  <r>
    <x v="6"/>
    <x v="592"/>
    <m/>
    <x v="2"/>
    <m/>
    <m/>
    <m/>
    <n v="100"/>
  </r>
  <r>
    <x v="6"/>
    <x v="593"/>
    <m/>
    <x v="2"/>
    <m/>
    <m/>
    <m/>
    <n v="70"/>
  </r>
  <r>
    <x v="6"/>
    <x v="594"/>
    <m/>
    <x v="2"/>
    <m/>
    <m/>
    <m/>
    <n v="130"/>
  </r>
  <r>
    <x v="6"/>
    <x v="595"/>
    <m/>
    <x v="2"/>
    <m/>
    <m/>
    <m/>
    <n v="120"/>
  </r>
  <r>
    <x v="6"/>
    <x v="596"/>
    <m/>
    <x v="2"/>
    <m/>
    <m/>
    <m/>
    <n v="80"/>
  </r>
  <r>
    <x v="6"/>
    <x v="597"/>
    <m/>
    <x v="2"/>
    <m/>
    <m/>
    <m/>
    <n v="110"/>
  </r>
  <r>
    <x v="6"/>
    <x v="597"/>
    <m/>
    <x v="2"/>
    <m/>
    <m/>
    <m/>
    <n v="20"/>
  </r>
  <r>
    <x v="6"/>
    <x v="784"/>
    <m/>
    <x v="2"/>
    <m/>
    <m/>
    <m/>
    <n v="300"/>
  </r>
  <r>
    <x v="6"/>
    <x v="1189"/>
    <m/>
    <x v="2"/>
    <m/>
    <m/>
    <m/>
    <n v="100"/>
  </r>
  <r>
    <x v="6"/>
    <x v="1190"/>
    <m/>
    <x v="2"/>
    <m/>
    <m/>
    <m/>
    <n v="30"/>
  </r>
  <r>
    <x v="6"/>
    <x v="1191"/>
    <m/>
    <x v="2"/>
    <m/>
    <m/>
    <m/>
    <n v="110"/>
  </r>
  <r>
    <x v="6"/>
    <x v="58"/>
    <m/>
    <x v="2"/>
    <m/>
    <m/>
    <m/>
    <n v="270"/>
  </r>
  <r>
    <x v="6"/>
    <x v="509"/>
    <m/>
    <x v="2"/>
    <m/>
    <m/>
    <m/>
    <n v="40"/>
  </r>
  <r>
    <x v="6"/>
    <x v="510"/>
    <m/>
    <x v="2"/>
    <m/>
    <m/>
    <m/>
    <n v="30"/>
  </r>
  <r>
    <x v="6"/>
    <x v="511"/>
    <m/>
    <x v="2"/>
    <m/>
    <m/>
    <m/>
    <n v="90"/>
  </r>
  <r>
    <x v="6"/>
    <x v="512"/>
    <m/>
    <x v="2"/>
    <m/>
    <m/>
    <m/>
    <n v="70"/>
  </r>
  <r>
    <x v="6"/>
    <x v="513"/>
    <m/>
    <x v="2"/>
    <m/>
    <m/>
    <m/>
    <n v="70"/>
  </r>
  <r>
    <x v="6"/>
    <x v="514"/>
    <m/>
    <x v="2"/>
    <m/>
    <m/>
    <m/>
    <n v="40"/>
  </r>
  <r>
    <x v="6"/>
    <x v="515"/>
    <m/>
    <x v="2"/>
    <m/>
    <m/>
    <m/>
    <n v="50"/>
  </r>
  <r>
    <x v="6"/>
    <x v="516"/>
    <m/>
    <x v="2"/>
    <m/>
    <m/>
    <m/>
    <n v="60"/>
  </r>
  <r>
    <x v="6"/>
    <x v="517"/>
    <m/>
    <x v="2"/>
    <m/>
    <m/>
    <m/>
    <n v="40"/>
  </r>
  <r>
    <x v="6"/>
    <x v="518"/>
    <m/>
    <x v="2"/>
    <m/>
    <m/>
    <m/>
    <n v="40"/>
  </r>
  <r>
    <x v="6"/>
    <x v="519"/>
    <m/>
    <x v="2"/>
    <m/>
    <m/>
    <m/>
    <n v="30"/>
  </r>
  <r>
    <x v="6"/>
    <x v="781"/>
    <m/>
    <x v="2"/>
    <m/>
    <m/>
    <m/>
    <n v="100"/>
  </r>
  <r>
    <x v="6"/>
    <x v="1382"/>
    <m/>
    <x v="2"/>
    <m/>
    <m/>
    <m/>
    <n v="20"/>
  </r>
  <r>
    <x v="6"/>
    <x v="837"/>
    <m/>
    <x v="2"/>
    <m/>
    <m/>
    <m/>
    <n v="30"/>
  </r>
  <r>
    <x v="6"/>
    <x v="1173"/>
    <m/>
    <x v="2"/>
    <m/>
    <m/>
    <m/>
    <n v="50"/>
  </r>
  <r>
    <x v="6"/>
    <x v="18"/>
    <m/>
    <x v="2"/>
    <m/>
    <m/>
    <m/>
    <n v="500"/>
  </r>
  <r>
    <x v="6"/>
    <x v="544"/>
    <m/>
    <x v="2"/>
    <m/>
    <m/>
    <m/>
    <n v="180"/>
  </r>
  <r>
    <x v="6"/>
    <x v="545"/>
    <m/>
    <x v="2"/>
    <m/>
    <m/>
    <m/>
    <n v="500"/>
  </r>
  <r>
    <x v="6"/>
    <x v="546"/>
    <m/>
    <x v="2"/>
    <m/>
    <m/>
    <m/>
    <n v="350"/>
  </r>
  <r>
    <x v="6"/>
    <x v="547"/>
    <m/>
    <x v="2"/>
    <m/>
    <m/>
    <m/>
    <n v="220"/>
  </r>
  <r>
    <x v="6"/>
    <x v="548"/>
    <m/>
    <x v="2"/>
    <m/>
    <m/>
    <m/>
    <n v="260"/>
  </r>
  <r>
    <x v="6"/>
    <x v="549"/>
    <m/>
    <x v="2"/>
    <m/>
    <m/>
    <m/>
    <n v="500"/>
  </r>
  <r>
    <x v="6"/>
    <x v="550"/>
    <m/>
    <x v="2"/>
    <m/>
    <m/>
    <m/>
    <n v="140"/>
  </r>
  <r>
    <x v="6"/>
    <x v="551"/>
    <m/>
    <x v="2"/>
    <m/>
    <m/>
    <m/>
    <n v="330"/>
  </r>
  <r>
    <x v="6"/>
    <x v="552"/>
    <m/>
    <x v="2"/>
    <m/>
    <m/>
    <m/>
    <n v="310"/>
  </r>
  <r>
    <x v="6"/>
    <x v="553"/>
    <m/>
    <x v="2"/>
    <m/>
    <m/>
    <m/>
    <n v="320"/>
  </r>
  <r>
    <x v="6"/>
    <x v="554"/>
    <m/>
    <x v="2"/>
    <m/>
    <m/>
    <m/>
    <n v="200"/>
  </r>
  <r>
    <x v="6"/>
    <x v="555"/>
    <m/>
    <x v="2"/>
    <m/>
    <m/>
    <m/>
    <n v="40"/>
  </r>
  <r>
    <x v="6"/>
    <x v="814"/>
    <m/>
    <x v="2"/>
    <m/>
    <m/>
    <m/>
    <n v="30"/>
  </r>
  <r>
    <x v="6"/>
    <x v="815"/>
    <m/>
    <x v="2"/>
    <m/>
    <m/>
    <m/>
    <n v="50"/>
  </r>
  <r>
    <x v="6"/>
    <x v="1234"/>
    <m/>
    <x v="2"/>
    <m/>
    <m/>
    <m/>
    <n v="270"/>
  </r>
  <r>
    <x v="6"/>
    <x v="57"/>
    <m/>
    <x v="2"/>
    <m/>
    <m/>
    <m/>
    <n v="260"/>
  </r>
  <r>
    <x v="6"/>
    <x v="503"/>
    <m/>
    <x v="2"/>
    <m/>
    <m/>
    <m/>
    <n v="120"/>
  </r>
  <r>
    <x v="6"/>
    <x v="504"/>
    <m/>
    <x v="2"/>
    <m/>
    <m/>
    <m/>
    <n v="170"/>
  </r>
  <r>
    <x v="6"/>
    <x v="505"/>
    <m/>
    <x v="2"/>
    <m/>
    <m/>
    <m/>
    <n v="110"/>
  </r>
  <r>
    <x v="6"/>
    <x v="506"/>
    <m/>
    <x v="2"/>
    <m/>
    <m/>
    <m/>
    <n v="110"/>
  </r>
  <r>
    <x v="6"/>
    <x v="507"/>
    <m/>
    <x v="2"/>
    <m/>
    <m/>
    <m/>
    <n v="120"/>
  </r>
  <r>
    <x v="6"/>
    <x v="508"/>
    <m/>
    <x v="2"/>
    <m/>
    <m/>
    <m/>
    <n v="140"/>
  </r>
  <r>
    <x v="6"/>
    <x v="780"/>
    <m/>
    <x v="2"/>
    <m/>
    <m/>
    <m/>
    <n v="80"/>
  </r>
  <r>
    <x v="6"/>
    <x v="15"/>
    <m/>
    <x v="2"/>
    <m/>
    <m/>
    <m/>
    <n v="500"/>
  </r>
  <r>
    <x v="6"/>
    <x v="485"/>
    <m/>
    <x v="2"/>
    <m/>
    <m/>
    <m/>
    <n v="160"/>
  </r>
  <r>
    <x v="6"/>
    <x v="486"/>
    <m/>
    <x v="2"/>
    <m/>
    <m/>
    <m/>
    <n v="80"/>
  </r>
  <r>
    <x v="6"/>
    <x v="487"/>
    <m/>
    <x v="2"/>
    <m/>
    <m/>
    <m/>
    <n v="110"/>
  </r>
  <r>
    <x v="6"/>
    <x v="1383"/>
    <m/>
    <x v="2"/>
    <m/>
    <m/>
    <m/>
    <n v="90"/>
  </r>
  <r>
    <x v="6"/>
    <x v="488"/>
    <m/>
    <x v="2"/>
    <m/>
    <m/>
    <m/>
    <n v="90"/>
  </r>
  <r>
    <x v="6"/>
    <x v="489"/>
    <m/>
    <x v="2"/>
    <m/>
    <m/>
    <m/>
    <n v="120"/>
  </r>
  <r>
    <x v="6"/>
    <x v="490"/>
    <m/>
    <x v="2"/>
    <m/>
    <m/>
    <m/>
    <n v="30"/>
  </r>
  <r>
    <x v="6"/>
    <x v="491"/>
    <m/>
    <x v="2"/>
    <m/>
    <m/>
    <m/>
    <n v="130"/>
  </r>
  <r>
    <x v="6"/>
    <x v="492"/>
    <m/>
    <x v="2"/>
    <m/>
    <m/>
    <m/>
    <n v="60"/>
  </r>
  <r>
    <x v="6"/>
    <x v="493"/>
    <m/>
    <x v="2"/>
    <m/>
    <m/>
    <m/>
    <n v="110"/>
  </r>
  <r>
    <x v="6"/>
    <x v="494"/>
    <m/>
    <x v="2"/>
    <m/>
    <m/>
    <m/>
    <n v="80"/>
  </r>
  <r>
    <x v="6"/>
    <x v="813"/>
    <m/>
    <x v="2"/>
    <m/>
    <m/>
    <m/>
    <n v="30"/>
  </r>
  <r>
    <x v="6"/>
    <x v="484"/>
    <m/>
    <x v="2"/>
    <m/>
    <m/>
    <m/>
    <n v="260"/>
  </r>
  <r>
    <x v="6"/>
    <x v="69"/>
    <m/>
    <x v="2"/>
    <m/>
    <m/>
    <m/>
    <n v="270"/>
  </r>
  <r>
    <x v="6"/>
    <x v="599"/>
    <m/>
    <x v="2"/>
    <m/>
    <m/>
    <m/>
    <n v="130"/>
  </r>
  <r>
    <x v="6"/>
    <x v="600"/>
    <m/>
    <x v="2"/>
    <m/>
    <m/>
    <m/>
    <n v="160"/>
  </r>
  <r>
    <x v="6"/>
    <x v="601"/>
    <m/>
    <x v="2"/>
    <m/>
    <m/>
    <m/>
    <n v="290"/>
  </r>
  <r>
    <x v="6"/>
    <x v="602"/>
    <m/>
    <x v="2"/>
    <m/>
    <m/>
    <m/>
    <n v="170"/>
  </r>
  <r>
    <x v="6"/>
    <x v="603"/>
    <m/>
    <x v="2"/>
    <m/>
    <m/>
    <m/>
    <n v="320"/>
  </r>
  <r>
    <x v="6"/>
    <x v="604"/>
    <m/>
    <x v="2"/>
    <m/>
    <m/>
    <m/>
    <n v="60"/>
  </r>
  <r>
    <x v="6"/>
    <x v="605"/>
    <m/>
    <x v="2"/>
    <m/>
    <m/>
    <m/>
    <n v="120"/>
  </r>
  <r>
    <x v="6"/>
    <x v="606"/>
    <m/>
    <x v="2"/>
    <m/>
    <m/>
    <m/>
    <n v="240"/>
  </r>
  <r>
    <x v="6"/>
    <x v="785"/>
    <m/>
    <x v="2"/>
    <m/>
    <m/>
    <m/>
    <n v="50"/>
  </r>
  <r>
    <x v="6"/>
    <x v="1328"/>
    <m/>
    <x v="2"/>
    <m/>
    <m/>
    <m/>
    <n v="60"/>
  </r>
  <r>
    <x v="6"/>
    <x v="66"/>
    <m/>
    <x v="2"/>
    <m/>
    <m/>
    <m/>
    <n v="400"/>
  </r>
  <r>
    <x v="6"/>
    <x v="67"/>
    <m/>
    <x v="2"/>
    <m/>
    <m/>
    <m/>
    <n v="180"/>
  </r>
  <r>
    <x v="6"/>
    <x v="578"/>
    <m/>
    <x v="2"/>
    <m/>
    <m/>
    <m/>
    <n v="160"/>
  </r>
  <r>
    <x v="6"/>
    <x v="579"/>
    <m/>
    <x v="2"/>
    <m/>
    <m/>
    <m/>
    <n v="340"/>
  </r>
  <r>
    <x v="6"/>
    <x v="580"/>
    <m/>
    <x v="2"/>
    <m/>
    <m/>
    <m/>
    <n v="370"/>
  </r>
  <r>
    <x v="6"/>
    <x v="581"/>
    <m/>
    <x v="2"/>
    <m/>
    <m/>
    <m/>
    <n v="300"/>
  </r>
  <r>
    <x v="6"/>
    <x v="582"/>
    <m/>
    <x v="2"/>
    <m/>
    <m/>
    <m/>
    <n v="460"/>
  </r>
  <r>
    <x v="6"/>
    <x v="584"/>
    <m/>
    <x v="2"/>
    <m/>
    <m/>
    <m/>
    <n v="160"/>
  </r>
  <r>
    <x v="6"/>
    <x v="16"/>
    <m/>
    <x v="2"/>
    <m/>
    <m/>
    <m/>
    <n v="500"/>
  </r>
  <r>
    <x v="6"/>
    <x v="496"/>
    <m/>
    <x v="2"/>
    <m/>
    <m/>
    <m/>
    <n v="180"/>
  </r>
  <r>
    <x v="6"/>
    <x v="497"/>
    <m/>
    <x v="2"/>
    <m/>
    <m/>
    <m/>
    <n v="120"/>
  </r>
  <r>
    <x v="6"/>
    <x v="498"/>
    <m/>
    <x v="2"/>
    <m/>
    <m/>
    <m/>
    <n v="40"/>
  </r>
  <r>
    <x v="6"/>
    <x v="500"/>
    <m/>
    <x v="2"/>
    <m/>
    <m/>
    <m/>
    <n v="190"/>
  </r>
  <r>
    <x v="6"/>
    <x v="501"/>
    <m/>
    <x v="2"/>
    <m/>
    <m/>
    <m/>
    <n v="100"/>
  </r>
  <r>
    <x v="6"/>
    <x v="502"/>
    <m/>
    <x v="2"/>
    <m/>
    <m/>
    <m/>
    <n v="90"/>
  </r>
  <r>
    <x v="6"/>
    <x v="812"/>
    <m/>
    <x v="2"/>
    <m/>
    <m/>
    <m/>
    <n v="70"/>
  </r>
  <r>
    <x v="6"/>
    <x v="62"/>
    <m/>
    <x v="2"/>
    <m/>
    <m/>
    <m/>
    <n v="270"/>
  </r>
  <r>
    <x v="6"/>
    <x v="556"/>
    <m/>
    <x v="2"/>
    <m/>
    <m/>
    <m/>
    <n v="130"/>
  </r>
  <r>
    <x v="6"/>
    <x v="557"/>
    <m/>
    <x v="2"/>
    <m/>
    <m/>
    <m/>
    <n v="30"/>
  </r>
  <r>
    <x v="6"/>
    <x v="558"/>
    <m/>
    <x v="2"/>
    <m/>
    <m/>
    <m/>
    <n v="240"/>
  </r>
  <r>
    <x v="6"/>
    <x v="559"/>
    <m/>
    <x v="2"/>
    <m/>
    <m/>
    <m/>
    <n v="30"/>
  </r>
  <r>
    <x v="6"/>
    <x v="560"/>
    <m/>
    <x v="2"/>
    <m/>
    <m/>
    <m/>
    <n v="270"/>
  </r>
  <r>
    <x v="6"/>
    <x v="561"/>
    <m/>
    <x v="2"/>
    <m/>
    <m/>
    <m/>
    <n v="230"/>
  </r>
  <r>
    <x v="6"/>
    <x v="562"/>
    <m/>
    <x v="2"/>
    <m/>
    <m/>
    <m/>
    <n v="40"/>
  </r>
  <r>
    <x v="6"/>
    <x v="583"/>
    <m/>
    <x v="2"/>
    <m/>
    <m/>
    <m/>
    <n v="220"/>
  </r>
  <r>
    <x v="6"/>
    <x v="499"/>
    <m/>
    <x v="2"/>
    <m/>
    <m/>
    <m/>
    <n v="60"/>
  </r>
  <r>
    <x v="6"/>
    <x v="840"/>
    <m/>
    <x v="2"/>
    <m/>
    <m/>
    <m/>
    <n v="70"/>
  </r>
  <r>
    <x v="6"/>
    <x v="863"/>
    <m/>
    <x v="2"/>
    <m/>
    <m/>
    <m/>
    <n v="20"/>
  </r>
  <r>
    <x v="6"/>
    <x v="475"/>
    <m/>
    <x v="2"/>
    <m/>
    <m/>
    <m/>
    <n v="60"/>
  </r>
  <r>
    <x v="6"/>
    <x v="564"/>
    <m/>
    <x v="2"/>
    <m/>
    <m/>
    <m/>
    <n v="260"/>
  </r>
  <r>
    <x v="6"/>
    <x v="555"/>
    <m/>
    <x v="2"/>
    <m/>
    <m/>
    <m/>
    <n v="110"/>
  </r>
  <r>
    <x v="6"/>
    <x v="797"/>
    <m/>
    <x v="2"/>
    <m/>
    <m/>
    <m/>
    <n v="110"/>
  </r>
  <r>
    <x v="6"/>
    <x v="1062"/>
    <m/>
    <x v="2"/>
    <m/>
    <m/>
    <m/>
    <n v="20"/>
  </r>
  <r>
    <x v="6"/>
    <x v="640"/>
    <m/>
    <x v="2"/>
    <m/>
    <m/>
    <m/>
    <n v="80"/>
  </r>
  <r>
    <x v="6"/>
    <x v="935"/>
    <m/>
    <x v="2"/>
    <m/>
    <m/>
    <m/>
    <n v="300"/>
  </r>
  <r>
    <x v="6"/>
    <x v="788"/>
    <m/>
    <x v="2"/>
    <m/>
    <m/>
    <m/>
    <n v="100"/>
  </r>
  <r>
    <x v="6"/>
    <x v="1303"/>
    <m/>
    <x v="2"/>
    <m/>
    <m/>
    <m/>
    <n v="100"/>
  </r>
  <r>
    <x v="6"/>
    <x v="1087"/>
    <m/>
    <x v="2"/>
    <m/>
    <m/>
    <m/>
    <n v="35"/>
  </r>
  <r>
    <x v="6"/>
    <x v="799"/>
    <m/>
    <x v="2"/>
    <m/>
    <m/>
    <m/>
    <n v="60"/>
  </r>
  <r>
    <x v="6"/>
    <x v="107"/>
    <m/>
    <x v="2"/>
    <m/>
    <m/>
    <m/>
    <n v="60"/>
  </r>
  <r>
    <x v="6"/>
    <x v="805"/>
    <m/>
    <x v="2"/>
    <m/>
    <m/>
    <m/>
    <n v="430"/>
  </r>
  <r>
    <x v="6"/>
    <x v="28"/>
    <m/>
    <x v="2"/>
    <m/>
    <m/>
    <m/>
    <n v="400"/>
  </r>
  <r>
    <x v="6"/>
    <x v="94"/>
    <m/>
    <x v="2"/>
    <m/>
    <m/>
    <m/>
    <n v="200"/>
  </r>
  <r>
    <x v="6"/>
    <x v="95"/>
    <m/>
    <x v="2"/>
    <m/>
    <m/>
    <m/>
    <n v="40"/>
  </r>
  <r>
    <x v="6"/>
    <x v="96"/>
    <m/>
    <x v="2"/>
    <m/>
    <m/>
    <m/>
    <n v="130"/>
  </r>
  <r>
    <x v="6"/>
    <x v="97"/>
    <m/>
    <x v="2"/>
    <m/>
    <m/>
    <m/>
    <n v="130"/>
  </r>
  <r>
    <x v="6"/>
    <x v="854"/>
    <m/>
    <x v="2"/>
    <m/>
    <m/>
    <m/>
    <n v="50"/>
  </r>
  <r>
    <x v="6"/>
    <x v="30"/>
    <m/>
    <x v="2"/>
    <m/>
    <m/>
    <m/>
    <n v="500"/>
  </r>
  <r>
    <x v="6"/>
    <x v="103"/>
    <m/>
    <x v="2"/>
    <m/>
    <m/>
    <m/>
    <n v="360"/>
  </r>
  <r>
    <x v="6"/>
    <x v="104"/>
    <m/>
    <x v="2"/>
    <m/>
    <m/>
    <m/>
    <n v="310"/>
  </r>
  <r>
    <x v="6"/>
    <x v="105"/>
    <m/>
    <x v="2"/>
    <m/>
    <m/>
    <m/>
    <n v="130"/>
  </r>
  <r>
    <x v="6"/>
    <x v="856"/>
    <m/>
    <x v="2"/>
    <m/>
    <m/>
    <m/>
    <n v="200"/>
  </r>
  <r>
    <x v="6"/>
    <x v="106"/>
    <m/>
    <x v="2"/>
    <m/>
    <m/>
    <m/>
    <n v="110"/>
  </r>
  <r>
    <x v="6"/>
    <x v="107"/>
    <m/>
    <x v="2"/>
    <m/>
    <m/>
    <m/>
    <n v="200"/>
  </r>
  <r>
    <x v="6"/>
    <x v="108"/>
    <m/>
    <x v="2"/>
    <m/>
    <m/>
    <m/>
    <n v="290"/>
  </r>
  <r>
    <x v="6"/>
    <x v="109"/>
    <m/>
    <x v="2"/>
    <m/>
    <m/>
    <m/>
    <n v="40"/>
  </r>
  <r>
    <x v="6"/>
    <x v="1351"/>
    <m/>
    <x v="2"/>
    <m/>
    <m/>
    <m/>
    <n v="10"/>
  </r>
  <r>
    <x v="6"/>
    <x v="858"/>
    <m/>
    <x v="2"/>
    <m/>
    <m/>
    <m/>
    <n v="60"/>
  </r>
  <r>
    <x v="6"/>
    <x v="940"/>
    <m/>
    <x v="2"/>
    <m/>
    <m/>
    <m/>
    <n v="190"/>
  </r>
  <r>
    <x v="6"/>
    <x v="1133"/>
    <m/>
    <x v="2"/>
    <m/>
    <m/>
    <m/>
    <n v="20"/>
  </r>
  <r>
    <x v="6"/>
    <x v="1347"/>
    <m/>
    <x v="2"/>
    <m/>
    <m/>
    <m/>
    <n v="20"/>
  </r>
  <r>
    <x v="6"/>
    <x v="1342"/>
    <m/>
    <x v="2"/>
    <m/>
    <m/>
    <m/>
    <n v="40"/>
  </r>
  <r>
    <x v="6"/>
    <x v="1343"/>
    <m/>
    <x v="2"/>
    <m/>
    <m/>
    <m/>
    <n v="30"/>
  </r>
  <r>
    <x v="6"/>
    <x v="1160"/>
    <m/>
    <x v="2"/>
    <m/>
    <m/>
    <m/>
    <n v="20"/>
  </r>
  <r>
    <x v="6"/>
    <x v="1344"/>
    <m/>
    <x v="2"/>
    <m/>
    <m/>
    <m/>
    <n v="30"/>
  </r>
  <r>
    <x v="6"/>
    <x v="1348"/>
    <m/>
    <x v="2"/>
    <m/>
    <m/>
    <m/>
    <n v="50"/>
  </r>
  <r>
    <x v="6"/>
    <x v="1205"/>
    <m/>
    <x v="2"/>
    <m/>
    <m/>
    <m/>
    <n v="70"/>
  </r>
  <r>
    <x v="6"/>
    <x v="1350"/>
    <m/>
    <x v="2"/>
    <m/>
    <m/>
    <m/>
    <n v="20"/>
  </r>
  <r>
    <x v="6"/>
    <x v="1312"/>
    <m/>
    <x v="2"/>
    <m/>
    <m/>
    <m/>
    <n v="20"/>
  </r>
  <r>
    <x v="6"/>
    <x v="1292"/>
    <m/>
    <x v="2"/>
    <m/>
    <m/>
    <m/>
    <n v="20"/>
  </r>
  <r>
    <x v="6"/>
    <x v="73"/>
    <m/>
    <x v="2"/>
    <m/>
    <m/>
    <m/>
    <n v="400"/>
  </r>
  <r>
    <x v="6"/>
    <x v="612"/>
    <m/>
    <x v="2"/>
    <m/>
    <m/>
    <m/>
    <n v="160"/>
  </r>
  <r>
    <x v="6"/>
    <x v="74"/>
    <m/>
    <x v="2"/>
    <m/>
    <m/>
    <m/>
    <n v="390"/>
  </r>
  <r>
    <x v="6"/>
    <x v="615"/>
    <m/>
    <x v="2"/>
    <m/>
    <m/>
    <m/>
    <n v="40"/>
  </r>
  <r>
    <x v="6"/>
    <x v="954"/>
    <m/>
    <x v="2"/>
    <m/>
    <m/>
    <m/>
    <n v="50"/>
  </r>
  <r>
    <x v="6"/>
    <x v="1228"/>
    <m/>
    <x v="2"/>
    <m/>
    <m/>
    <m/>
    <n v="20"/>
  </r>
  <r>
    <x v="6"/>
    <x v="5"/>
    <m/>
    <x v="2"/>
    <m/>
    <m/>
    <m/>
    <n v="500"/>
  </r>
  <r>
    <x v="6"/>
    <x v="158"/>
    <m/>
    <x v="2"/>
    <m/>
    <m/>
    <m/>
    <n v="250"/>
  </r>
  <r>
    <x v="6"/>
    <x v="159"/>
    <m/>
    <x v="2"/>
    <m/>
    <m/>
    <m/>
    <n v="130"/>
  </r>
  <r>
    <x v="6"/>
    <x v="29"/>
    <m/>
    <x v="2"/>
    <m/>
    <m/>
    <m/>
    <n v="500"/>
  </r>
  <r>
    <x v="6"/>
    <x v="164"/>
    <m/>
    <x v="2"/>
    <m/>
    <m/>
    <m/>
    <n v="490"/>
  </r>
  <r>
    <x v="6"/>
    <x v="801"/>
    <m/>
    <x v="2"/>
    <m/>
    <m/>
    <m/>
    <n v="20"/>
  </r>
  <r>
    <x v="6"/>
    <x v="166"/>
    <m/>
    <x v="2"/>
    <m/>
    <m/>
    <m/>
    <n v="250"/>
  </r>
  <r>
    <x v="6"/>
    <x v="935"/>
    <m/>
    <x v="2"/>
    <m/>
    <m/>
    <m/>
    <n v="320"/>
  </r>
  <r>
    <x v="6"/>
    <x v="938"/>
    <m/>
    <x v="2"/>
    <m/>
    <m/>
    <m/>
    <n v="320"/>
  </r>
  <r>
    <x v="6"/>
    <x v="816"/>
    <m/>
    <x v="2"/>
    <m/>
    <m/>
    <m/>
    <n v="70"/>
  </r>
  <r>
    <x v="6"/>
    <x v="98"/>
    <m/>
    <x v="2"/>
    <m/>
    <m/>
    <m/>
    <n v="190"/>
  </r>
  <r>
    <x v="6"/>
    <x v="617"/>
    <m/>
    <x v="2"/>
    <m/>
    <m/>
    <m/>
    <n v="110"/>
  </r>
  <r>
    <x v="6"/>
    <x v="618"/>
    <m/>
    <x v="2"/>
    <m/>
    <m/>
    <m/>
    <n v="60"/>
  </r>
  <r>
    <x v="6"/>
    <x v="99"/>
    <m/>
    <x v="2"/>
    <m/>
    <m/>
    <m/>
    <n v="280"/>
  </r>
  <r>
    <x v="6"/>
    <x v="613"/>
    <m/>
    <x v="2"/>
    <m/>
    <m/>
    <m/>
    <n v="50"/>
  </r>
  <r>
    <x v="6"/>
    <x v="614"/>
    <m/>
    <x v="2"/>
    <m/>
    <m/>
    <m/>
    <n v="160"/>
  </r>
  <r>
    <x v="6"/>
    <x v="616"/>
    <m/>
    <x v="2"/>
    <m/>
    <m/>
    <m/>
    <n v="410"/>
  </r>
  <r>
    <x v="6"/>
    <x v="619"/>
    <m/>
    <x v="2"/>
    <m/>
    <m/>
    <m/>
    <n v="150"/>
  </r>
  <r>
    <x v="6"/>
    <x v="620"/>
    <m/>
    <x v="2"/>
    <m/>
    <m/>
    <m/>
    <n v="230"/>
  </r>
  <r>
    <x v="6"/>
    <x v="621"/>
    <m/>
    <x v="2"/>
    <m/>
    <m/>
    <m/>
    <n v="480"/>
  </r>
  <r>
    <x v="6"/>
    <x v="100"/>
    <m/>
    <x v="2"/>
    <m/>
    <m/>
    <m/>
    <n v="210"/>
  </r>
  <r>
    <x v="6"/>
    <x v="622"/>
    <m/>
    <x v="2"/>
    <m/>
    <m/>
    <m/>
    <n v="100"/>
  </r>
  <r>
    <x v="6"/>
    <x v="1039"/>
    <m/>
    <x v="2"/>
    <m/>
    <m/>
    <m/>
    <n v="500"/>
  </r>
  <r>
    <x v="6"/>
    <x v="101"/>
    <m/>
    <x v="2"/>
    <m/>
    <m/>
    <m/>
    <n v="200"/>
  </r>
  <r>
    <x v="6"/>
    <x v="40"/>
    <m/>
    <x v="2"/>
    <m/>
    <m/>
    <m/>
    <n v="340"/>
  </r>
  <r>
    <x v="6"/>
    <x v="102"/>
    <m/>
    <x v="2"/>
    <m/>
    <m/>
    <m/>
    <n v="400"/>
  </r>
  <r>
    <x v="6"/>
    <x v="174"/>
    <m/>
    <x v="2"/>
    <m/>
    <m/>
    <m/>
    <n v="250"/>
  </r>
  <r>
    <x v="6"/>
    <x v="191"/>
    <m/>
    <x v="2"/>
    <m/>
    <m/>
    <m/>
    <n v="260"/>
  </r>
  <r>
    <x v="6"/>
    <x v="192"/>
    <m/>
    <x v="2"/>
    <m/>
    <m/>
    <m/>
    <n v="180"/>
  </r>
  <r>
    <x v="6"/>
    <x v="946"/>
    <m/>
    <x v="2"/>
    <m/>
    <m/>
    <m/>
    <n v="460"/>
  </r>
  <r>
    <x v="6"/>
    <x v="193"/>
    <m/>
    <x v="2"/>
    <m/>
    <m/>
    <m/>
    <n v="340"/>
  </r>
  <r>
    <x v="6"/>
    <x v="194"/>
    <m/>
    <x v="2"/>
    <m/>
    <m/>
    <m/>
    <n v="320"/>
  </r>
  <r>
    <x v="6"/>
    <x v="195"/>
    <m/>
    <x v="2"/>
    <m/>
    <m/>
    <m/>
    <n v="500"/>
  </r>
  <r>
    <x v="6"/>
    <x v="196"/>
    <m/>
    <x v="2"/>
    <m/>
    <m/>
    <m/>
    <n v="320"/>
  </r>
  <r>
    <x v="6"/>
    <x v="1341"/>
    <m/>
    <x v="2"/>
    <m/>
    <m/>
    <m/>
    <n v="10"/>
  </r>
  <r>
    <x v="6"/>
    <x v="197"/>
    <m/>
    <x v="2"/>
    <m/>
    <m/>
    <m/>
    <n v="290"/>
  </r>
  <r>
    <x v="6"/>
    <x v="934"/>
    <m/>
    <x v="2"/>
    <m/>
    <m/>
    <m/>
    <n v="40"/>
  </r>
  <r>
    <x v="6"/>
    <x v="1229"/>
    <m/>
    <x v="2"/>
    <m/>
    <m/>
    <m/>
    <n v="100"/>
  </r>
  <r>
    <x v="6"/>
    <x v="160"/>
    <m/>
    <x v="2"/>
    <m/>
    <m/>
    <m/>
    <n v="500"/>
  </r>
  <r>
    <x v="6"/>
    <x v="161"/>
    <m/>
    <x v="2"/>
    <m/>
    <m/>
    <m/>
    <n v="190"/>
  </r>
  <r>
    <x v="6"/>
    <x v="162"/>
    <m/>
    <x v="2"/>
    <m/>
    <m/>
    <m/>
    <n v="410"/>
  </r>
  <r>
    <x v="6"/>
    <x v="1103"/>
    <m/>
    <x v="2"/>
    <m/>
    <m/>
    <m/>
    <n v="30"/>
  </r>
  <r>
    <x v="6"/>
    <x v="163"/>
    <m/>
    <x v="2"/>
    <m/>
    <m/>
    <m/>
    <n v="500"/>
  </r>
  <r>
    <x v="6"/>
    <x v="1319"/>
    <m/>
    <x v="2"/>
    <m/>
    <m/>
    <m/>
    <n v="20"/>
  </r>
  <r>
    <x v="6"/>
    <x v="1384"/>
    <m/>
    <x v="2"/>
    <m/>
    <m/>
    <m/>
    <n v="70"/>
  </r>
  <r>
    <x v="6"/>
    <x v="1218"/>
    <m/>
    <x v="2"/>
    <m/>
    <m/>
    <m/>
    <n v="120"/>
  </r>
  <r>
    <x v="6"/>
    <x v="1056"/>
    <m/>
    <x v="2"/>
    <m/>
    <m/>
    <m/>
    <n v="20"/>
  </r>
  <r>
    <x v="6"/>
    <x v="1141"/>
    <m/>
    <x v="2"/>
    <m/>
    <m/>
    <m/>
    <n v="60"/>
  </r>
  <r>
    <x v="6"/>
    <x v="1352"/>
    <m/>
    <x v="2"/>
    <m/>
    <m/>
    <m/>
    <n v="20"/>
  </r>
  <r>
    <x v="6"/>
    <x v="1195"/>
    <m/>
    <x v="2"/>
    <m/>
    <m/>
    <m/>
    <n v="90"/>
  </r>
  <r>
    <x v="6"/>
    <x v="167"/>
    <m/>
    <x v="2"/>
    <m/>
    <m/>
    <m/>
    <n v="370"/>
  </r>
  <r>
    <x v="6"/>
    <x v="802"/>
    <m/>
    <x v="2"/>
    <m/>
    <m/>
    <m/>
    <n v="50"/>
  </r>
  <r>
    <x v="6"/>
    <x v="1310"/>
    <m/>
    <x v="2"/>
    <m/>
    <m/>
    <m/>
    <n v="20"/>
  </r>
  <r>
    <x v="6"/>
    <x v="1196"/>
    <m/>
    <x v="2"/>
    <m/>
    <m/>
    <m/>
    <n v="200"/>
  </r>
  <r>
    <x v="6"/>
    <x v="165"/>
    <m/>
    <x v="2"/>
    <m/>
    <m/>
    <m/>
    <n v="30"/>
  </r>
  <r>
    <x v="6"/>
    <x v="1057"/>
    <m/>
    <x v="2"/>
    <m/>
    <m/>
    <m/>
    <n v="50"/>
  </r>
  <r>
    <x v="6"/>
    <x v="41"/>
    <m/>
    <x v="2"/>
    <m/>
    <m/>
    <m/>
    <n v="310"/>
  </r>
  <r>
    <x v="6"/>
    <x v="204"/>
    <m/>
    <x v="2"/>
    <m/>
    <m/>
    <m/>
    <n v="200"/>
  </r>
  <r>
    <x v="6"/>
    <x v="205"/>
    <m/>
    <x v="2"/>
    <m/>
    <m/>
    <m/>
    <n v="320"/>
  </r>
  <r>
    <x v="6"/>
    <x v="206"/>
    <m/>
    <x v="2"/>
    <m/>
    <m/>
    <m/>
    <n v="230"/>
  </r>
  <r>
    <x v="6"/>
    <x v="804"/>
    <m/>
    <x v="2"/>
    <m/>
    <m/>
    <m/>
    <n v="20"/>
  </r>
  <r>
    <x v="6"/>
    <x v="77"/>
    <m/>
    <x v="2"/>
    <m/>
    <m/>
    <m/>
    <n v="270"/>
  </r>
  <r>
    <x v="6"/>
    <x v="640"/>
    <m/>
    <x v="2"/>
    <m/>
    <m/>
    <m/>
    <n v="220"/>
  </r>
  <r>
    <x v="6"/>
    <x v="641"/>
    <m/>
    <x v="2"/>
    <m/>
    <m/>
    <m/>
    <n v="200"/>
  </r>
  <r>
    <x v="6"/>
    <x v="7"/>
    <m/>
    <x v="2"/>
    <m/>
    <m/>
    <m/>
    <n v="340"/>
  </r>
  <r>
    <x v="6"/>
    <x v="175"/>
    <m/>
    <x v="2"/>
    <m/>
    <m/>
    <m/>
    <n v="230"/>
  </r>
  <r>
    <x v="6"/>
    <x v="176"/>
    <m/>
    <x v="2"/>
    <m/>
    <m/>
    <m/>
    <n v="150"/>
  </r>
  <r>
    <x v="6"/>
    <x v="177"/>
    <m/>
    <x v="2"/>
    <m/>
    <m/>
    <m/>
    <n v="90"/>
  </r>
  <r>
    <x v="6"/>
    <x v="178"/>
    <m/>
    <x v="2"/>
    <m/>
    <m/>
    <m/>
    <n v="110"/>
  </r>
  <r>
    <x v="6"/>
    <x v="179"/>
    <m/>
    <x v="2"/>
    <m/>
    <m/>
    <m/>
    <n v="280"/>
  </r>
  <r>
    <x v="6"/>
    <x v="180"/>
    <m/>
    <x v="2"/>
    <m/>
    <m/>
    <m/>
    <n v="160"/>
  </r>
  <r>
    <x v="6"/>
    <x v="181"/>
    <m/>
    <x v="2"/>
    <m/>
    <m/>
    <m/>
    <n v="120"/>
  </r>
  <r>
    <x v="6"/>
    <x v="182"/>
    <m/>
    <x v="2"/>
    <m/>
    <m/>
    <m/>
    <n v="500"/>
  </r>
  <r>
    <x v="6"/>
    <x v="183"/>
    <m/>
    <x v="2"/>
    <m/>
    <m/>
    <m/>
    <n v="270"/>
  </r>
  <r>
    <x v="6"/>
    <x v="184"/>
    <m/>
    <x v="2"/>
    <m/>
    <m/>
    <m/>
    <n v="170"/>
  </r>
  <r>
    <x v="6"/>
    <x v="185"/>
    <m/>
    <x v="2"/>
    <m/>
    <m/>
    <m/>
    <n v="40"/>
  </r>
  <r>
    <x v="6"/>
    <x v="39"/>
    <m/>
    <x v="2"/>
    <m/>
    <m/>
    <m/>
    <n v="340"/>
  </r>
  <r>
    <x v="6"/>
    <x v="186"/>
    <m/>
    <x v="2"/>
    <m/>
    <m/>
    <m/>
    <n v="150"/>
  </r>
  <r>
    <x v="6"/>
    <x v="187"/>
    <m/>
    <x v="2"/>
    <m/>
    <m/>
    <m/>
    <n v="320"/>
  </r>
  <r>
    <x v="6"/>
    <x v="188"/>
    <m/>
    <x v="2"/>
    <m/>
    <m/>
    <m/>
    <n v="110"/>
  </r>
  <r>
    <x v="6"/>
    <x v="189"/>
    <m/>
    <x v="2"/>
    <m/>
    <m/>
    <m/>
    <n v="60"/>
  </r>
  <r>
    <x v="6"/>
    <x v="190"/>
    <m/>
    <x v="2"/>
    <m/>
    <m/>
    <m/>
    <n v="20"/>
  </r>
  <r>
    <x v="6"/>
    <x v="947"/>
    <m/>
    <x v="2"/>
    <m/>
    <m/>
    <m/>
    <n v="50"/>
  </r>
  <r>
    <x v="6"/>
    <x v="13"/>
    <m/>
    <x v="2"/>
    <m/>
    <m/>
    <m/>
    <n v="500"/>
  </r>
  <r>
    <x v="6"/>
    <x v="333"/>
    <m/>
    <x v="2"/>
    <m/>
    <m/>
    <m/>
    <n v="210"/>
  </r>
  <r>
    <x v="6"/>
    <x v="335"/>
    <m/>
    <x v="2"/>
    <m/>
    <m/>
    <m/>
    <n v="210"/>
  </r>
  <r>
    <x v="6"/>
    <x v="336"/>
    <m/>
    <x v="2"/>
    <m/>
    <m/>
    <m/>
    <n v="460"/>
  </r>
  <r>
    <x v="6"/>
    <x v="337"/>
    <m/>
    <x v="2"/>
    <m/>
    <m/>
    <m/>
    <n v="240"/>
  </r>
  <r>
    <x v="6"/>
    <x v="338"/>
    <m/>
    <x v="2"/>
    <m/>
    <m/>
    <m/>
    <n v="125"/>
  </r>
  <r>
    <x v="6"/>
    <x v="338"/>
    <m/>
    <x v="2"/>
    <m/>
    <m/>
    <m/>
    <n v="15"/>
  </r>
  <r>
    <x v="6"/>
    <x v="339"/>
    <m/>
    <x v="2"/>
    <m/>
    <m/>
    <m/>
    <n v="130"/>
  </r>
  <r>
    <x v="6"/>
    <x v="340"/>
    <m/>
    <x v="2"/>
    <m/>
    <m/>
    <m/>
    <n v="370"/>
  </r>
  <r>
    <x v="6"/>
    <x v="341"/>
    <m/>
    <x v="2"/>
    <m/>
    <m/>
    <m/>
    <n v="70"/>
  </r>
  <r>
    <x v="6"/>
    <x v="342"/>
    <m/>
    <x v="2"/>
    <m/>
    <m/>
    <m/>
    <n v="200"/>
  </r>
  <r>
    <x v="6"/>
    <x v="343"/>
    <m/>
    <x v="2"/>
    <m/>
    <m/>
    <m/>
    <n v="110"/>
  </r>
  <r>
    <x v="6"/>
    <x v="344"/>
    <m/>
    <x v="2"/>
    <m/>
    <m/>
    <m/>
    <n v="100"/>
  </r>
  <r>
    <x v="6"/>
    <x v="345"/>
    <m/>
    <x v="2"/>
    <m/>
    <m/>
    <m/>
    <n v="210"/>
  </r>
  <r>
    <x v="6"/>
    <x v="346"/>
    <m/>
    <x v="2"/>
    <m/>
    <m/>
    <m/>
    <n v="250"/>
  </r>
  <r>
    <x v="6"/>
    <x v="334"/>
    <m/>
    <x v="2"/>
    <m/>
    <m/>
    <m/>
    <n v="150"/>
  </r>
  <r>
    <x v="6"/>
    <x v="347"/>
    <m/>
    <x v="2"/>
    <m/>
    <m/>
    <m/>
    <n v="250"/>
  </r>
  <r>
    <x v="6"/>
    <x v="348"/>
    <m/>
    <x v="2"/>
    <m/>
    <m/>
    <m/>
    <n v="200"/>
  </r>
  <r>
    <x v="6"/>
    <x v="349"/>
    <m/>
    <x v="2"/>
    <m/>
    <m/>
    <m/>
    <n v="170"/>
  </r>
  <r>
    <x v="6"/>
    <x v="350"/>
    <m/>
    <x v="2"/>
    <m/>
    <m/>
    <m/>
    <n v="80"/>
  </r>
  <r>
    <x v="6"/>
    <x v="321"/>
    <m/>
    <x v="2"/>
    <m/>
    <m/>
    <m/>
    <n v="490"/>
  </r>
  <r>
    <x v="6"/>
    <x v="773"/>
    <m/>
    <x v="2"/>
    <m/>
    <m/>
    <m/>
    <n v="470"/>
  </r>
  <r>
    <x v="6"/>
    <x v="322"/>
    <m/>
    <x v="2"/>
    <m/>
    <m/>
    <m/>
    <n v="60"/>
  </r>
  <r>
    <x v="6"/>
    <x v="808"/>
    <m/>
    <x v="2"/>
    <m/>
    <m/>
    <m/>
    <n v="60"/>
  </r>
  <r>
    <x v="6"/>
    <x v="958"/>
    <m/>
    <x v="2"/>
    <m/>
    <m/>
    <m/>
    <n v="20"/>
  </r>
  <r>
    <x v="6"/>
    <x v="871"/>
    <m/>
    <x v="2"/>
    <m/>
    <m/>
    <m/>
    <n v="280"/>
  </r>
  <r>
    <x v="6"/>
    <x v="86"/>
    <m/>
    <x v="2"/>
    <m/>
    <m/>
    <m/>
    <n v="500"/>
  </r>
  <r>
    <x v="6"/>
    <x v="951"/>
    <m/>
    <x v="2"/>
    <m/>
    <m/>
    <m/>
    <n v="140"/>
  </r>
  <r>
    <x v="6"/>
    <x v="1269"/>
    <m/>
    <x v="2"/>
    <m/>
    <m/>
    <m/>
    <n v="30"/>
  </r>
  <r>
    <x v="6"/>
    <x v="708"/>
    <m/>
    <x v="2"/>
    <m/>
    <m/>
    <m/>
    <n v="230"/>
  </r>
  <r>
    <x v="6"/>
    <x v="709"/>
    <m/>
    <x v="2"/>
    <m/>
    <m/>
    <m/>
    <n v="320"/>
  </r>
  <r>
    <x v="6"/>
    <x v="710"/>
    <m/>
    <x v="2"/>
    <m/>
    <m/>
    <m/>
    <n v="150"/>
  </r>
  <r>
    <x v="6"/>
    <x v="1270"/>
    <m/>
    <x v="2"/>
    <m/>
    <m/>
    <m/>
    <n v="40"/>
  </r>
  <r>
    <x v="6"/>
    <x v="711"/>
    <m/>
    <x v="2"/>
    <m/>
    <m/>
    <m/>
    <n v="130"/>
  </r>
  <r>
    <x v="6"/>
    <x v="712"/>
    <m/>
    <x v="2"/>
    <m/>
    <m/>
    <m/>
    <n v="200"/>
  </r>
  <r>
    <x v="6"/>
    <x v="1286"/>
    <m/>
    <x v="2"/>
    <m/>
    <m/>
    <m/>
    <n v="500"/>
  </r>
  <r>
    <x v="6"/>
    <x v="1271"/>
    <m/>
    <x v="2"/>
    <m/>
    <m/>
    <m/>
    <n v="120"/>
  </r>
  <r>
    <x v="6"/>
    <x v="713"/>
    <m/>
    <x v="2"/>
    <m/>
    <m/>
    <m/>
    <n v="200"/>
  </r>
  <r>
    <x v="6"/>
    <x v="714"/>
    <m/>
    <x v="2"/>
    <m/>
    <m/>
    <m/>
    <n v="210"/>
  </r>
  <r>
    <x v="6"/>
    <x v="715"/>
    <m/>
    <x v="2"/>
    <m/>
    <m/>
    <m/>
    <n v="500"/>
  </r>
  <r>
    <x v="6"/>
    <x v="1272"/>
    <m/>
    <x v="2"/>
    <m/>
    <m/>
    <m/>
    <n v="20"/>
  </r>
  <r>
    <x v="6"/>
    <x v="716"/>
    <m/>
    <x v="2"/>
    <m/>
    <m/>
    <m/>
    <n v="120"/>
  </r>
  <r>
    <x v="6"/>
    <x v="1276"/>
    <m/>
    <x v="2"/>
    <m/>
    <m/>
    <m/>
    <n v="30"/>
  </r>
  <r>
    <x v="6"/>
    <x v="45"/>
    <m/>
    <x v="2"/>
    <m/>
    <m/>
    <m/>
    <n v="400"/>
  </r>
  <r>
    <x v="6"/>
    <x v="310"/>
    <m/>
    <x v="2"/>
    <m/>
    <m/>
    <m/>
    <n v="160"/>
  </r>
  <r>
    <x v="6"/>
    <x v="311"/>
    <m/>
    <x v="2"/>
    <m/>
    <m/>
    <m/>
    <n v="350"/>
  </r>
  <r>
    <x v="6"/>
    <x v="312"/>
    <m/>
    <x v="2"/>
    <m/>
    <m/>
    <m/>
    <n v="290"/>
  </r>
  <r>
    <x v="6"/>
    <x v="313"/>
    <m/>
    <x v="2"/>
    <m/>
    <m/>
    <m/>
    <n v="170"/>
  </r>
  <r>
    <x v="6"/>
    <x v="314"/>
    <m/>
    <x v="2"/>
    <m/>
    <m/>
    <m/>
    <n v="50"/>
  </r>
  <r>
    <x v="6"/>
    <x v="315"/>
    <m/>
    <x v="2"/>
    <m/>
    <m/>
    <m/>
    <n v="130"/>
  </r>
  <r>
    <x v="6"/>
    <x v="316"/>
    <m/>
    <x v="2"/>
    <m/>
    <m/>
    <m/>
    <n v="160"/>
  </r>
  <r>
    <x v="6"/>
    <x v="317"/>
    <m/>
    <x v="2"/>
    <m/>
    <m/>
    <m/>
    <n v="500"/>
  </r>
  <r>
    <x v="6"/>
    <x v="318"/>
    <m/>
    <x v="2"/>
    <m/>
    <m/>
    <m/>
    <n v="300"/>
  </r>
  <r>
    <x v="6"/>
    <x v="319"/>
    <m/>
    <x v="2"/>
    <m/>
    <m/>
    <m/>
    <n v="430"/>
  </r>
  <r>
    <x v="6"/>
    <x v="320"/>
    <m/>
    <x v="2"/>
    <m/>
    <m/>
    <m/>
    <n v="150"/>
  </r>
  <r>
    <x v="6"/>
    <x v="51"/>
    <m/>
    <x v="2"/>
    <m/>
    <m/>
    <m/>
    <n v="500"/>
  </r>
  <r>
    <x v="6"/>
    <x v="415"/>
    <m/>
    <x v="2"/>
    <m/>
    <m/>
    <m/>
    <n v="110"/>
  </r>
  <r>
    <x v="6"/>
    <x v="416"/>
    <m/>
    <x v="2"/>
    <m/>
    <m/>
    <m/>
    <n v="240"/>
  </r>
  <r>
    <x v="6"/>
    <x v="22"/>
    <m/>
    <x v="2"/>
    <m/>
    <m/>
    <m/>
    <n v="460"/>
  </r>
  <r>
    <x v="6"/>
    <x v="631"/>
    <m/>
    <x v="2"/>
    <m/>
    <m/>
    <m/>
    <n v="470"/>
  </r>
  <r>
    <x v="6"/>
    <x v="417"/>
    <m/>
    <x v="2"/>
    <m/>
    <m/>
    <m/>
    <n v="60"/>
  </r>
  <r>
    <x v="6"/>
    <x v="634"/>
    <m/>
    <x v="2"/>
    <m/>
    <m/>
    <m/>
    <n v="160"/>
  </r>
  <r>
    <x v="6"/>
    <x v="636"/>
    <m/>
    <x v="2"/>
    <m/>
    <m/>
    <m/>
    <n v="310"/>
  </r>
  <r>
    <x v="6"/>
    <x v="637"/>
    <m/>
    <x v="2"/>
    <m/>
    <m/>
    <m/>
    <n v="180"/>
  </r>
  <r>
    <x v="6"/>
    <x v="418"/>
    <m/>
    <x v="2"/>
    <m/>
    <m/>
    <m/>
    <n v="120"/>
  </r>
  <r>
    <x v="6"/>
    <x v="793"/>
    <m/>
    <x v="2"/>
    <m/>
    <m/>
    <m/>
    <n v="40"/>
  </r>
  <r>
    <x v="6"/>
    <x v="419"/>
    <m/>
    <x v="2"/>
    <m/>
    <m/>
    <m/>
    <n v="190"/>
  </r>
  <r>
    <x v="6"/>
    <x v="420"/>
    <m/>
    <x v="2"/>
    <m/>
    <m/>
    <m/>
    <n v="110"/>
  </r>
  <r>
    <x v="6"/>
    <x v="950"/>
    <m/>
    <x v="2"/>
    <m/>
    <m/>
    <m/>
    <n v="110"/>
  </r>
  <r>
    <x v="6"/>
    <x v="421"/>
    <m/>
    <x v="2"/>
    <m/>
    <m/>
    <m/>
    <n v="80"/>
  </r>
  <r>
    <x v="6"/>
    <x v="422"/>
    <m/>
    <x v="2"/>
    <m/>
    <m/>
    <m/>
    <n v="160"/>
  </r>
  <r>
    <x v="6"/>
    <x v="423"/>
    <m/>
    <x v="2"/>
    <m/>
    <m/>
    <m/>
    <n v="130"/>
  </r>
  <r>
    <x v="6"/>
    <x v="424"/>
    <m/>
    <x v="2"/>
    <m/>
    <m/>
    <m/>
    <n v="170"/>
  </r>
  <r>
    <x v="6"/>
    <x v="667"/>
    <m/>
    <x v="2"/>
    <m/>
    <m/>
    <m/>
    <n v="290"/>
  </r>
  <r>
    <x v="6"/>
    <x v="668"/>
    <m/>
    <x v="2"/>
    <m/>
    <m/>
    <m/>
    <n v="220"/>
  </r>
  <r>
    <x v="6"/>
    <x v="669"/>
    <m/>
    <x v="2"/>
    <m/>
    <m/>
    <m/>
    <n v="500"/>
  </r>
  <r>
    <x v="6"/>
    <x v="670"/>
    <m/>
    <x v="2"/>
    <m/>
    <m/>
    <m/>
    <n v="260"/>
  </r>
  <r>
    <x v="6"/>
    <x v="671"/>
    <m/>
    <x v="2"/>
    <m/>
    <m/>
    <m/>
    <n v="500"/>
  </r>
  <r>
    <x v="6"/>
    <x v="425"/>
    <m/>
    <x v="2"/>
    <m/>
    <m/>
    <m/>
    <n v="210"/>
  </r>
  <r>
    <x v="6"/>
    <x v="672"/>
    <m/>
    <x v="2"/>
    <m/>
    <m/>
    <m/>
    <n v="270"/>
  </r>
  <r>
    <x v="6"/>
    <x v="426"/>
    <m/>
    <x v="2"/>
    <m/>
    <m/>
    <m/>
    <n v="80"/>
  </r>
  <r>
    <x v="6"/>
    <x v="673"/>
    <m/>
    <x v="2"/>
    <m/>
    <m/>
    <m/>
    <n v="150"/>
  </r>
  <r>
    <x v="6"/>
    <x v="819"/>
    <m/>
    <x v="2"/>
    <m/>
    <m/>
    <m/>
    <n v="60"/>
  </r>
  <r>
    <x v="6"/>
    <x v="777"/>
    <m/>
    <x v="2"/>
    <m/>
    <m/>
    <m/>
    <n v="500"/>
  </r>
  <r>
    <x v="6"/>
    <x v="846"/>
    <m/>
    <x v="2"/>
    <m/>
    <m/>
    <m/>
    <n v="130"/>
  </r>
  <r>
    <x v="6"/>
    <x v="1202"/>
    <m/>
    <x v="2"/>
    <m/>
    <m/>
    <m/>
    <n v="50"/>
  </r>
  <r>
    <x v="6"/>
    <x v="872"/>
    <m/>
    <x v="2"/>
    <m/>
    <m/>
    <m/>
    <n v="160"/>
  </r>
  <r>
    <x v="6"/>
    <x v="1206"/>
    <m/>
    <x v="2"/>
    <m/>
    <m/>
    <m/>
    <n v="80"/>
  </r>
  <r>
    <x v="6"/>
    <x v="1207"/>
    <m/>
    <x v="2"/>
    <m/>
    <m/>
    <m/>
    <n v="150"/>
  </r>
  <r>
    <x v="6"/>
    <x v="1208"/>
    <m/>
    <x v="2"/>
    <m/>
    <m/>
    <m/>
    <n v="70"/>
  </r>
  <r>
    <x v="6"/>
    <x v="53"/>
    <m/>
    <x v="2"/>
    <m/>
    <m/>
    <m/>
    <n v="340"/>
  </r>
  <r>
    <x v="6"/>
    <x v="442"/>
    <m/>
    <x v="2"/>
    <m/>
    <m/>
    <m/>
    <n v="100"/>
  </r>
  <r>
    <x v="6"/>
    <x v="972"/>
    <m/>
    <x v="2"/>
    <m/>
    <m/>
    <m/>
    <n v="20"/>
  </r>
  <r>
    <x v="6"/>
    <x v="1037"/>
    <m/>
    <x v="2"/>
    <m/>
    <m/>
    <m/>
    <n v="110"/>
  </r>
  <r>
    <x v="6"/>
    <x v="443"/>
    <m/>
    <x v="2"/>
    <m/>
    <m/>
    <m/>
    <n v="40"/>
  </r>
  <r>
    <x v="6"/>
    <x v="1230"/>
    <m/>
    <x v="2"/>
    <m/>
    <m/>
    <m/>
    <n v="260"/>
  </r>
  <r>
    <x v="6"/>
    <x v="444"/>
    <m/>
    <x v="2"/>
    <m/>
    <m/>
    <m/>
    <n v="100"/>
  </r>
  <r>
    <x v="6"/>
    <x v="1231"/>
    <m/>
    <x v="2"/>
    <m/>
    <m/>
    <m/>
    <n v="380"/>
  </r>
  <r>
    <x v="6"/>
    <x v="445"/>
    <m/>
    <x v="2"/>
    <m/>
    <m/>
    <m/>
    <n v="90"/>
  </r>
  <r>
    <x v="6"/>
    <x v="1232"/>
    <m/>
    <x v="2"/>
    <m/>
    <m/>
    <m/>
    <n v="160"/>
  </r>
  <r>
    <x v="6"/>
    <x v="1233"/>
    <m/>
    <x v="2"/>
    <m/>
    <m/>
    <m/>
    <n v="200"/>
  </r>
  <r>
    <x v="6"/>
    <x v="81"/>
    <m/>
    <x v="2"/>
    <m/>
    <m/>
    <m/>
    <n v="270"/>
  </r>
  <r>
    <x v="6"/>
    <x v="82"/>
    <m/>
    <x v="2"/>
    <m/>
    <m/>
    <m/>
    <n v="140"/>
  </r>
  <r>
    <x v="6"/>
    <x v="681"/>
    <m/>
    <x v="2"/>
    <m/>
    <m/>
    <m/>
    <n v="20"/>
  </r>
  <r>
    <x v="6"/>
    <x v="682"/>
    <m/>
    <x v="2"/>
    <m/>
    <m/>
    <m/>
    <n v="100"/>
  </r>
  <r>
    <x v="6"/>
    <x v="683"/>
    <m/>
    <x v="2"/>
    <m/>
    <m/>
    <m/>
    <n v="130"/>
  </r>
  <r>
    <x v="6"/>
    <x v="684"/>
    <m/>
    <x v="2"/>
    <m/>
    <m/>
    <m/>
    <n v="40"/>
  </r>
  <r>
    <x v="6"/>
    <x v="685"/>
    <m/>
    <x v="2"/>
    <m/>
    <m/>
    <m/>
    <n v="370"/>
  </r>
  <r>
    <x v="6"/>
    <x v="686"/>
    <m/>
    <x v="2"/>
    <m/>
    <m/>
    <m/>
    <n v="100"/>
  </r>
  <r>
    <x v="6"/>
    <x v="687"/>
    <m/>
    <x v="2"/>
    <m/>
    <m/>
    <m/>
    <n v="120"/>
  </r>
  <r>
    <x v="6"/>
    <x v="26"/>
    <m/>
    <x v="2"/>
    <m/>
    <m/>
    <m/>
    <n v="500"/>
  </r>
  <r>
    <x v="6"/>
    <x v="736"/>
    <m/>
    <x v="2"/>
    <m/>
    <m/>
    <m/>
    <n v="360"/>
  </r>
  <r>
    <x v="6"/>
    <x v="737"/>
    <m/>
    <x v="2"/>
    <m/>
    <m/>
    <m/>
    <n v="330"/>
  </r>
  <r>
    <x v="6"/>
    <x v="738"/>
    <m/>
    <x v="2"/>
    <m/>
    <m/>
    <m/>
    <n v="210"/>
  </r>
  <r>
    <x v="6"/>
    <x v="739"/>
    <m/>
    <x v="2"/>
    <m/>
    <m/>
    <m/>
    <n v="140"/>
  </r>
  <r>
    <x v="6"/>
    <x v="740"/>
    <m/>
    <x v="2"/>
    <m/>
    <m/>
    <m/>
    <n v="410"/>
  </r>
  <r>
    <x v="6"/>
    <x v="741"/>
    <m/>
    <x v="2"/>
    <m/>
    <m/>
    <m/>
    <n v="190"/>
  </r>
  <r>
    <x v="6"/>
    <x v="742"/>
    <m/>
    <x v="2"/>
    <m/>
    <m/>
    <m/>
    <n v="320"/>
  </r>
  <r>
    <x v="6"/>
    <x v="956"/>
    <m/>
    <x v="2"/>
    <m/>
    <m/>
    <m/>
    <n v="120"/>
  </r>
  <r>
    <x v="6"/>
    <x v="1211"/>
    <m/>
    <x v="2"/>
    <m/>
    <m/>
    <m/>
    <n v="50"/>
  </r>
  <r>
    <x v="6"/>
    <x v="446"/>
    <m/>
    <x v="2"/>
    <m/>
    <m/>
    <m/>
    <n v="140"/>
  </r>
  <r>
    <x v="6"/>
    <x v="447"/>
    <m/>
    <x v="2"/>
    <m/>
    <m/>
    <m/>
    <n v="100"/>
  </r>
  <r>
    <x v="6"/>
    <x v="448"/>
    <m/>
    <x v="2"/>
    <m/>
    <m/>
    <m/>
    <n v="70"/>
  </r>
  <r>
    <x v="6"/>
    <x v="449"/>
    <m/>
    <x v="2"/>
    <m/>
    <m/>
    <m/>
    <n v="360"/>
  </r>
  <r>
    <x v="6"/>
    <x v="450"/>
    <m/>
    <x v="2"/>
    <m/>
    <m/>
    <m/>
    <n v="180"/>
  </r>
  <r>
    <x v="6"/>
    <x v="779"/>
    <m/>
    <x v="2"/>
    <m/>
    <m/>
    <m/>
    <n v="260"/>
  </r>
  <r>
    <x v="6"/>
    <x v="9"/>
    <m/>
    <x v="2"/>
    <m/>
    <m/>
    <m/>
    <n v="500"/>
  </r>
  <r>
    <x v="6"/>
    <x v="212"/>
    <m/>
    <x v="2"/>
    <m/>
    <m/>
    <m/>
    <n v="270"/>
  </r>
  <r>
    <x v="6"/>
    <x v="213"/>
    <m/>
    <x v="2"/>
    <m/>
    <m/>
    <m/>
    <n v="130"/>
  </r>
  <r>
    <x v="6"/>
    <x v="214"/>
    <m/>
    <x v="2"/>
    <m/>
    <m/>
    <m/>
    <n v="160"/>
  </r>
  <r>
    <x v="6"/>
    <x v="215"/>
    <m/>
    <x v="2"/>
    <m/>
    <m/>
    <m/>
    <n v="100"/>
  </r>
  <r>
    <x v="6"/>
    <x v="216"/>
    <m/>
    <x v="2"/>
    <m/>
    <m/>
    <m/>
    <n v="470"/>
  </r>
  <r>
    <x v="6"/>
    <x v="217"/>
    <m/>
    <x v="2"/>
    <m/>
    <m/>
    <m/>
    <n v="290"/>
  </r>
  <r>
    <x v="6"/>
    <x v="92"/>
    <m/>
    <x v="2"/>
    <m/>
    <m/>
    <m/>
    <n v="270"/>
  </r>
  <r>
    <x v="6"/>
    <x v="218"/>
    <m/>
    <x v="2"/>
    <m/>
    <m/>
    <m/>
    <n v="500"/>
  </r>
  <r>
    <x v="6"/>
    <x v="93"/>
    <m/>
    <x v="2"/>
    <m/>
    <m/>
    <m/>
    <n v="50"/>
  </r>
  <r>
    <x v="6"/>
    <x v="219"/>
    <m/>
    <x v="2"/>
    <m/>
    <m/>
    <m/>
    <n v="190"/>
  </r>
  <r>
    <x v="6"/>
    <x v="764"/>
    <m/>
    <x v="2"/>
    <m/>
    <m/>
    <m/>
    <n v="120"/>
  </r>
  <r>
    <x v="6"/>
    <x v="765"/>
    <m/>
    <x v="2"/>
    <m/>
    <m/>
    <m/>
    <n v="90"/>
  </r>
  <r>
    <x v="6"/>
    <x v="766"/>
    <m/>
    <x v="2"/>
    <m/>
    <m/>
    <m/>
    <n v="60"/>
  </r>
  <r>
    <x v="6"/>
    <x v="220"/>
    <m/>
    <x v="2"/>
    <m/>
    <m/>
    <m/>
    <n v="180"/>
  </r>
  <r>
    <x v="6"/>
    <x v="767"/>
    <m/>
    <x v="2"/>
    <m/>
    <m/>
    <m/>
    <n v="20"/>
  </r>
  <r>
    <x v="6"/>
    <x v="768"/>
    <m/>
    <x v="2"/>
    <m/>
    <m/>
    <m/>
    <n v="70"/>
  </r>
  <r>
    <x v="6"/>
    <x v="769"/>
    <m/>
    <x v="2"/>
    <m/>
    <m/>
    <m/>
    <n v="60"/>
  </r>
  <r>
    <x v="6"/>
    <x v="770"/>
    <m/>
    <x v="2"/>
    <m/>
    <m/>
    <m/>
    <n v="50"/>
  </r>
  <r>
    <x v="6"/>
    <x v="221"/>
    <m/>
    <x v="2"/>
    <m/>
    <m/>
    <m/>
    <n v="190"/>
  </r>
  <r>
    <x v="6"/>
    <x v="949"/>
    <m/>
    <x v="2"/>
    <m/>
    <m/>
    <m/>
    <n v="30"/>
  </r>
  <r>
    <x v="6"/>
    <x v="977"/>
    <m/>
    <x v="2"/>
    <m/>
    <m/>
    <m/>
    <n v="30"/>
  </r>
  <r>
    <x v="6"/>
    <x v="1101"/>
    <m/>
    <x v="2"/>
    <m/>
    <m/>
    <m/>
    <n v="30"/>
  </r>
  <r>
    <x v="6"/>
    <x v="90"/>
    <m/>
    <x v="2"/>
    <m/>
    <m/>
    <m/>
    <n v="270"/>
  </r>
  <r>
    <x v="6"/>
    <x v="222"/>
    <m/>
    <x v="2"/>
    <m/>
    <m/>
    <m/>
    <n v="250"/>
  </r>
  <r>
    <x v="6"/>
    <x v="752"/>
    <m/>
    <x v="2"/>
    <m/>
    <m/>
    <m/>
    <n v="160"/>
  </r>
  <r>
    <x v="6"/>
    <x v="223"/>
    <m/>
    <x v="2"/>
    <m/>
    <m/>
    <m/>
    <n v="470"/>
  </r>
  <r>
    <x v="6"/>
    <x v="224"/>
    <m/>
    <x v="2"/>
    <m/>
    <m/>
    <m/>
    <n v="500"/>
  </r>
  <r>
    <x v="6"/>
    <x v="753"/>
    <m/>
    <x v="2"/>
    <m/>
    <m/>
    <m/>
    <n v="80"/>
  </r>
  <r>
    <x v="6"/>
    <x v="225"/>
    <m/>
    <x v="2"/>
    <m/>
    <m/>
    <m/>
    <n v="190"/>
  </r>
  <r>
    <x v="6"/>
    <x v="754"/>
    <m/>
    <x v="2"/>
    <m/>
    <m/>
    <m/>
    <n v="30"/>
  </r>
  <r>
    <x v="6"/>
    <x v="226"/>
    <m/>
    <x v="2"/>
    <m/>
    <m/>
    <m/>
    <n v="110"/>
  </r>
  <r>
    <x v="6"/>
    <x v="755"/>
    <m/>
    <x v="2"/>
    <m/>
    <m/>
    <m/>
    <n v="50"/>
  </r>
  <r>
    <x v="6"/>
    <x v="756"/>
    <m/>
    <x v="2"/>
    <m/>
    <m/>
    <m/>
    <n v="30"/>
  </r>
  <r>
    <x v="6"/>
    <x v="227"/>
    <m/>
    <x v="2"/>
    <m/>
    <m/>
    <m/>
    <n v="320"/>
  </r>
  <r>
    <x v="6"/>
    <x v="757"/>
    <m/>
    <x v="2"/>
    <m/>
    <m/>
    <m/>
    <n v="20"/>
  </r>
  <r>
    <x v="6"/>
    <x v="758"/>
    <m/>
    <x v="2"/>
    <m/>
    <m/>
    <m/>
    <n v="80"/>
  </r>
  <r>
    <x v="6"/>
    <x v="759"/>
    <m/>
    <x v="2"/>
    <m/>
    <m/>
    <m/>
    <n v="100"/>
  </r>
  <r>
    <x v="6"/>
    <x v="760"/>
    <m/>
    <x v="2"/>
    <m/>
    <m/>
    <m/>
    <n v="30"/>
  </r>
  <r>
    <x v="6"/>
    <x v="1304"/>
    <m/>
    <x v="2"/>
    <m/>
    <m/>
    <m/>
    <n v="20"/>
  </r>
  <r>
    <x v="6"/>
    <x v="821"/>
    <m/>
    <x v="2"/>
    <m/>
    <m/>
    <m/>
    <n v="10"/>
  </r>
  <r>
    <x v="6"/>
    <x v="229"/>
    <m/>
    <x v="2"/>
    <m/>
    <m/>
    <m/>
    <n v="120"/>
  </r>
  <r>
    <x v="6"/>
    <x v="228"/>
    <m/>
    <x v="2"/>
    <m/>
    <m/>
    <m/>
    <n v="290"/>
  </r>
  <r>
    <x v="6"/>
    <x v="230"/>
    <m/>
    <x v="2"/>
    <m/>
    <m/>
    <m/>
    <n v="430"/>
  </r>
  <r>
    <x v="6"/>
    <x v="231"/>
    <m/>
    <x v="2"/>
    <m/>
    <m/>
    <m/>
    <n v="390"/>
  </r>
  <r>
    <x v="6"/>
    <x v="232"/>
    <m/>
    <x v="2"/>
    <m/>
    <m/>
    <m/>
    <n v="260"/>
  </r>
  <r>
    <x v="6"/>
    <x v="233"/>
    <m/>
    <x v="2"/>
    <m/>
    <m/>
    <m/>
    <n v="260"/>
  </r>
  <r>
    <x v="6"/>
    <x v="234"/>
    <m/>
    <x v="2"/>
    <m/>
    <m/>
    <m/>
    <n v="20"/>
  </r>
  <r>
    <x v="6"/>
    <x v="235"/>
    <m/>
    <x v="2"/>
    <m/>
    <m/>
    <m/>
    <n v="370"/>
  </r>
  <r>
    <x v="6"/>
    <x v="805"/>
    <m/>
    <x v="2"/>
    <m/>
    <m/>
    <m/>
    <n v="500"/>
  </r>
  <r>
    <x v="6"/>
    <x v="833"/>
    <m/>
    <x v="2"/>
    <m/>
    <m/>
    <m/>
    <n v="270"/>
  </r>
  <r>
    <x v="6"/>
    <x v="834"/>
    <m/>
    <x v="2"/>
    <m/>
    <m/>
    <m/>
    <n v="240"/>
  </r>
  <r>
    <x v="6"/>
    <x v="859"/>
    <m/>
    <x v="2"/>
    <m/>
    <m/>
    <m/>
    <n v="40"/>
  </r>
  <r>
    <x v="6"/>
    <x v="860"/>
    <m/>
    <x v="2"/>
    <m/>
    <m/>
    <m/>
    <n v="60"/>
  </r>
  <r>
    <x v="6"/>
    <x v="870"/>
    <m/>
    <x v="2"/>
    <m/>
    <m/>
    <m/>
    <n v="50"/>
  </r>
  <r>
    <x v="6"/>
    <x v="1354"/>
    <m/>
    <x v="2"/>
    <m/>
    <m/>
    <m/>
    <n v="30"/>
  </r>
  <r>
    <x v="6"/>
    <x v="1289"/>
    <m/>
    <x v="2"/>
    <m/>
    <m/>
    <m/>
    <n v="40"/>
  </r>
  <r>
    <x v="6"/>
    <x v="1318"/>
    <m/>
    <x v="2"/>
    <m/>
    <m/>
    <m/>
    <n v="50"/>
  </r>
  <r>
    <x v="6"/>
    <x v="968"/>
    <m/>
    <x v="2"/>
    <m/>
    <m/>
    <m/>
    <n v="30"/>
  </r>
  <r>
    <x v="6"/>
    <x v="1355"/>
    <m/>
    <x v="2"/>
    <m/>
    <m/>
    <m/>
    <n v="20"/>
  </r>
  <r>
    <x v="6"/>
    <x v="1374"/>
    <m/>
    <x v="2"/>
    <m/>
    <m/>
    <m/>
    <n v="70"/>
  </r>
  <r>
    <x v="6"/>
    <x v="1055"/>
    <m/>
    <x v="2"/>
    <m/>
    <m/>
    <m/>
    <n v="130"/>
  </r>
  <r>
    <x v="6"/>
    <x v="1105"/>
    <m/>
    <x v="2"/>
    <m/>
    <m/>
    <m/>
    <n v="60"/>
  </r>
  <r>
    <x v="6"/>
    <x v="1137"/>
    <m/>
    <x v="2"/>
    <m/>
    <m/>
    <m/>
    <n v="120"/>
  </r>
  <r>
    <x v="6"/>
    <x v="1151"/>
    <m/>
    <x v="2"/>
    <m/>
    <m/>
    <m/>
    <n v="120"/>
  </r>
  <r>
    <x v="6"/>
    <x v="1178"/>
    <m/>
    <x v="2"/>
    <m/>
    <m/>
    <m/>
    <n v="90"/>
  </r>
  <r>
    <x v="6"/>
    <x v="1179"/>
    <m/>
    <x v="2"/>
    <m/>
    <m/>
    <m/>
    <n v="50"/>
  </r>
  <r>
    <x v="6"/>
    <x v="80"/>
    <m/>
    <x v="2"/>
    <m/>
    <m/>
    <m/>
    <n v="340"/>
  </r>
  <r>
    <x v="6"/>
    <x v="674"/>
    <m/>
    <x v="2"/>
    <m/>
    <m/>
    <m/>
    <n v="130"/>
  </r>
  <r>
    <x v="6"/>
    <x v="675"/>
    <m/>
    <x v="2"/>
    <m/>
    <m/>
    <m/>
    <n v="80"/>
  </r>
  <r>
    <x v="6"/>
    <x v="676"/>
    <m/>
    <x v="2"/>
    <m/>
    <m/>
    <m/>
    <n v="230"/>
  </r>
  <r>
    <x v="6"/>
    <x v="677"/>
    <m/>
    <x v="2"/>
    <m/>
    <m/>
    <m/>
    <n v="40"/>
  </r>
  <r>
    <x v="6"/>
    <x v="678"/>
    <m/>
    <x v="2"/>
    <m/>
    <m/>
    <m/>
    <n v="210"/>
  </r>
  <r>
    <x v="6"/>
    <x v="275"/>
    <m/>
    <x v="2"/>
    <m/>
    <m/>
    <m/>
    <n v="400"/>
  </r>
  <r>
    <x v="6"/>
    <x v="679"/>
    <m/>
    <x v="2"/>
    <m/>
    <m/>
    <m/>
    <n v="230"/>
  </r>
  <r>
    <x v="6"/>
    <x v="680"/>
    <m/>
    <x v="2"/>
    <m/>
    <m/>
    <m/>
    <n v="100"/>
  </r>
  <r>
    <x v="6"/>
    <x v="1273"/>
    <m/>
    <x v="2"/>
    <m/>
    <m/>
    <m/>
    <n v="110"/>
  </r>
  <r>
    <x v="6"/>
    <x v="23"/>
    <m/>
    <x v="2"/>
    <m/>
    <m/>
    <m/>
    <n v="500"/>
  </r>
  <r>
    <x v="6"/>
    <x v="656"/>
    <m/>
    <x v="2"/>
    <m/>
    <m/>
    <m/>
    <n v="230"/>
  </r>
  <r>
    <x v="6"/>
    <x v="658"/>
    <m/>
    <x v="2"/>
    <m/>
    <m/>
    <m/>
    <n v="210"/>
  </r>
  <r>
    <x v="6"/>
    <x v="659"/>
    <m/>
    <x v="2"/>
    <m/>
    <m/>
    <m/>
    <n v="370"/>
  </r>
  <r>
    <x v="6"/>
    <x v="660"/>
    <m/>
    <x v="2"/>
    <m/>
    <m/>
    <m/>
    <n v="120"/>
  </r>
  <r>
    <x v="6"/>
    <x v="661"/>
    <m/>
    <x v="2"/>
    <m/>
    <m/>
    <m/>
    <n v="50"/>
  </r>
  <r>
    <x v="6"/>
    <x v="662"/>
    <m/>
    <x v="2"/>
    <m/>
    <m/>
    <m/>
    <n v="500"/>
  </r>
  <r>
    <x v="6"/>
    <x v="663"/>
    <m/>
    <x v="2"/>
    <m/>
    <m/>
    <m/>
    <n v="500"/>
  </r>
  <r>
    <x v="6"/>
    <x v="664"/>
    <m/>
    <x v="2"/>
    <m/>
    <m/>
    <m/>
    <n v="500"/>
  </r>
  <r>
    <x v="6"/>
    <x v="665"/>
    <m/>
    <x v="2"/>
    <m/>
    <m/>
    <m/>
    <n v="130"/>
  </r>
  <r>
    <x v="6"/>
    <x v="666"/>
    <m/>
    <x v="2"/>
    <m/>
    <m/>
    <m/>
    <n v="440"/>
  </r>
  <r>
    <x v="6"/>
    <x v="763"/>
    <m/>
    <x v="2"/>
    <m/>
    <m/>
    <m/>
    <n v="80"/>
  </r>
  <r>
    <x v="6"/>
    <x v="632"/>
    <m/>
    <x v="2"/>
    <m/>
    <m/>
    <m/>
    <n v="190"/>
  </r>
  <r>
    <x v="6"/>
    <x v="635"/>
    <m/>
    <x v="2"/>
    <m/>
    <m/>
    <m/>
    <n v="190"/>
  </r>
  <r>
    <x v="6"/>
    <x v="633"/>
    <m/>
    <x v="2"/>
    <m/>
    <m/>
    <m/>
    <n v="180"/>
  </r>
  <r>
    <x v="6"/>
    <x v="817"/>
    <m/>
    <x v="2"/>
    <m/>
    <m/>
    <m/>
    <n v="20"/>
  </r>
  <r>
    <x v="6"/>
    <x v="1235"/>
    <m/>
    <x v="2"/>
    <m/>
    <m/>
    <m/>
    <n v="40"/>
  </r>
  <r>
    <x v="6"/>
    <x v="3"/>
    <m/>
    <x v="2"/>
    <m/>
    <m/>
    <m/>
    <n v="340"/>
  </r>
  <r>
    <x v="6"/>
    <x v="31"/>
    <m/>
    <x v="2"/>
    <m/>
    <m/>
    <m/>
    <n v="170"/>
  </r>
  <r>
    <x v="6"/>
    <x v="10"/>
    <m/>
    <x v="2"/>
    <m/>
    <m/>
    <m/>
    <n v="470"/>
  </r>
  <r>
    <x v="6"/>
    <x v="110"/>
    <m/>
    <x v="2"/>
    <m/>
    <m/>
    <m/>
    <n v="90"/>
  </r>
  <r>
    <x v="6"/>
    <x v="111"/>
    <m/>
    <x v="2"/>
    <m/>
    <m/>
    <m/>
    <n v="140"/>
  </r>
  <r>
    <x v="6"/>
    <x v="112"/>
    <m/>
    <x v="2"/>
    <m/>
    <m/>
    <m/>
    <n v="80"/>
  </r>
  <r>
    <x v="6"/>
    <x v="113"/>
    <m/>
    <x v="2"/>
    <m/>
    <m/>
    <m/>
    <n v="70"/>
  </r>
  <r>
    <x v="6"/>
    <x v="114"/>
    <m/>
    <x v="2"/>
    <m/>
    <m/>
    <m/>
    <n v="210"/>
  </r>
  <r>
    <x v="6"/>
    <x v="236"/>
    <m/>
    <x v="2"/>
    <m/>
    <m/>
    <m/>
    <n v="280"/>
  </r>
  <r>
    <x v="6"/>
    <x v="237"/>
    <m/>
    <x v="2"/>
    <m/>
    <m/>
    <m/>
    <n v="500"/>
  </r>
  <r>
    <x v="6"/>
    <x v="115"/>
    <m/>
    <x v="2"/>
    <m/>
    <m/>
    <m/>
    <n v="100"/>
  </r>
  <r>
    <x v="6"/>
    <x v="238"/>
    <m/>
    <x v="2"/>
    <m/>
    <m/>
    <m/>
    <n v="80"/>
  </r>
  <r>
    <x v="6"/>
    <x v="116"/>
    <m/>
    <x v="2"/>
    <m/>
    <m/>
    <m/>
    <n v="100"/>
  </r>
  <r>
    <x v="6"/>
    <x v="239"/>
    <m/>
    <x v="2"/>
    <m/>
    <m/>
    <m/>
    <n v="250"/>
  </r>
  <r>
    <x v="6"/>
    <x v="117"/>
    <m/>
    <x v="2"/>
    <m/>
    <m/>
    <m/>
    <n v="120"/>
  </r>
  <r>
    <x v="6"/>
    <x v="118"/>
    <m/>
    <x v="2"/>
    <m/>
    <m/>
    <m/>
    <n v="165"/>
  </r>
  <r>
    <x v="6"/>
    <x v="118"/>
    <m/>
    <x v="2"/>
    <m/>
    <m/>
    <m/>
    <n v="35"/>
  </r>
  <r>
    <x v="6"/>
    <x v="240"/>
    <m/>
    <x v="2"/>
    <m/>
    <m/>
    <m/>
    <n v="370"/>
  </r>
  <r>
    <x v="6"/>
    <x v="119"/>
    <m/>
    <x v="2"/>
    <m/>
    <m/>
    <m/>
    <n v="210"/>
  </r>
  <r>
    <x v="6"/>
    <x v="242"/>
    <m/>
    <x v="2"/>
    <m/>
    <m/>
    <m/>
    <n v="190"/>
  </r>
  <r>
    <x v="6"/>
    <x v="120"/>
    <m/>
    <x v="2"/>
    <m/>
    <m/>
    <m/>
    <n v="40"/>
  </r>
  <r>
    <x v="6"/>
    <x v="121"/>
    <m/>
    <x v="2"/>
    <m/>
    <m/>
    <m/>
    <n v="230"/>
  </r>
  <r>
    <x v="6"/>
    <x v="122"/>
    <m/>
    <x v="2"/>
    <m/>
    <m/>
    <m/>
    <n v="60"/>
  </r>
  <r>
    <x v="6"/>
    <x v="123"/>
    <m/>
    <x v="2"/>
    <m/>
    <m/>
    <m/>
    <n v="60"/>
  </r>
  <r>
    <x v="6"/>
    <x v="243"/>
    <m/>
    <x v="2"/>
    <m/>
    <m/>
    <m/>
    <n v="190"/>
  </r>
  <r>
    <x v="6"/>
    <x v="8"/>
    <m/>
    <x v="2"/>
    <m/>
    <m/>
    <m/>
    <n v="500"/>
  </r>
  <r>
    <x v="6"/>
    <x v="244"/>
    <m/>
    <x v="2"/>
    <m/>
    <m/>
    <m/>
    <n v="310"/>
  </r>
  <r>
    <x v="6"/>
    <x v="198"/>
    <m/>
    <x v="2"/>
    <m/>
    <m/>
    <m/>
    <n v="300"/>
  </r>
  <r>
    <x v="6"/>
    <x v="245"/>
    <m/>
    <x v="2"/>
    <m/>
    <m/>
    <m/>
    <n v="300"/>
  </r>
  <r>
    <x v="6"/>
    <x v="199"/>
    <m/>
    <x v="2"/>
    <m/>
    <m/>
    <m/>
    <n v="230"/>
  </r>
  <r>
    <x v="6"/>
    <x v="246"/>
    <m/>
    <x v="2"/>
    <m/>
    <m/>
    <m/>
    <n v="390"/>
  </r>
  <r>
    <x v="6"/>
    <x v="200"/>
    <m/>
    <x v="2"/>
    <m/>
    <m/>
    <m/>
    <n v="280"/>
  </r>
  <r>
    <x v="6"/>
    <x v="201"/>
    <m/>
    <x v="2"/>
    <m/>
    <m/>
    <m/>
    <n v="220"/>
  </r>
  <r>
    <x v="6"/>
    <x v="247"/>
    <m/>
    <x v="2"/>
    <m/>
    <m/>
    <m/>
    <n v="80"/>
  </r>
  <r>
    <x v="6"/>
    <x v="202"/>
    <m/>
    <x v="2"/>
    <m/>
    <m/>
    <m/>
    <n v="180"/>
  </r>
  <r>
    <x v="6"/>
    <x v="248"/>
    <m/>
    <x v="2"/>
    <m/>
    <m/>
    <m/>
    <n v="180"/>
  </r>
  <r>
    <x v="6"/>
    <x v="203"/>
    <m/>
    <x v="2"/>
    <m/>
    <m/>
    <m/>
    <n v="170"/>
  </r>
  <r>
    <x v="6"/>
    <x v="249"/>
    <m/>
    <x v="2"/>
    <m/>
    <m/>
    <m/>
    <n v="150"/>
  </r>
  <r>
    <x v="6"/>
    <x v="803"/>
    <m/>
    <x v="2"/>
    <m/>
    <m/>
    <m/>
    <n v="40"/>
  </r>
  <r>
    <x v="6"/>
    <x v="250"/>
    <m/>
    <x v="2"/>
    <m/>
    <m/>
    <m/>
    <n v="240"/>
  </r>
  <r>
    <x v="6"/>
    <x v="251"/>
    <m/>
    <x v="2"/>
    <m/>
    <m/>
    <m/>
    <n v="260"/>
  </r>
  <r>
    <x v="6"/>
    <x v="252"/>
    <m/>
    <x v="2"/>
    <m/>
    <m/>
    <m/>
    <n v="240"/>
  </r>
  <r>
    <x v="6"/>
    <x v="253"/>
    <m/>
    <x v="2"/>
    <m/>
    <m/>
    <m/>
    <n v="80"/>
  </r>
  <r>
    <x v="6"/>
    <x v="254"/>
    <m/>
    <x v="2"/>
    <m/>
    <m/>
    <m/>
    <n v="250"/>
  </r>
  <r>
    <x v="6"/>
    <x v="835"/>
    <m/>
    <x v="2"/>
    <m/>
    <m/>
    <m/>
    <n v="500"/>
  </r>
  <r>
    <x v="6"/>
    <x v="1097"/>
    <m/>
    <x v="2"/>
    <m/>
    <m/>
    <m/>
    <n v="140"/>
  </r>
  <r>
    <x v="6"/>
    <x v="1203"/>
    <m/>
    <x v="2"/>
    <m/>
    <m/>
    <m/>
    <n v="180"/>
  </r>
  <r>
    <x v="6"/>
    <x v="241"/>
    <m/>
    <x v="2"/>
    <m/>
    <m/>
    <m/>
    <n v="500"/>
  </r>
  <r>
    <x v="6"/>
    <x v="790"/>
    <m/>
    <x v="2"/>
    <m/>
    <m/>
    <m/>
    <n v="100"/>
  </r>
  <r>
    <x v="6"/>
    <x v="791"/>
    <m/>
    <x v="2"/>
    <m/>
    <m/>
    <m/>
    <n v="210"/>
  </r>
  <r>
    <x v="6"/>
    <x v="792"/>
    <m/>
    <x v="2"/>
    <m/>
    <m/>
    <m/>
    <n v="150"/>
  </r>
  <r>
    <x v="6"/>
    <x v="794"/>
    <m/>
    <x v="2"/>
    <m/>
    <m/>
    <m/>
    <n v="5"/>
  </r>
  <r>
    <x v="6"/>
    <x v="795"/>
    <m/>
    <x v="2"/>
    <m/>
    <m/>
    <m/>
    <n v="110"/>
  </r>
  <r>
    <x v="6"/>
    <x v="796"/>
    <m/>
    <x v="2"/>
    <m/>
    <m/>
    <m/>
    <n v="5"/>
  </r>
  <r>
    <x v="6"/>
    <x v="797"/>
    <m/>
    <x v="2"/>
    <m/>
    <m/>
    <m/>
    <n v="190"/>
  </r>
  <r>
    <x v="6"/>
    <x v="798"/>
    <m/>
    <x v="2"/>
    <m/>
    <m/>
    <m/>
    <n v="110"/>
  </r>
  <r>
    <x v="6"/>
    <x v="822"/>
    <m/>
    <x v="2"/>
    <m/>
    <m/>
    <m/>
    <n v="190"/>
  </r>
  <r>
    <x v="6"/>
    <x v="823"/>
    <m/>
    <x v="2"/>
    <m/>
    <m/>
    <m/>
    <n v="210"/>
  </r>
  <r>
    <x v="6"/>
    <x v="824"/>
    <m/>
    <x v="2"/>
    <m/>
    <m/>
    <m/>
    <n v="120"/>
  </r>
  <r>
    <x v="6"/>
    <x v="825"/>
    <m/>
    <x v="2"/>
    <m/>
    <m/>
    <m/>
    <n v="220"/>
  </r>
  <r>
    <x v="6"/>
    <x v="826"/>
    <m/>
    <x v="2"/>
    <m/>
    <m/>
    <m/>
    <n v="110"/>
  </r>
  <r>
    <x v="6"/>
    <x v="827"/>
    <m/>
    <x v="2"/>
    <m/>
    <m/>
    <m/>
    <n v="90"/>
  </r>
  <r>
    <x v="6"/>
    <x v="828"/>
    <m/>
    <x v="2"/>
    <m/>
    <m/>
    <m/>
    <n v="90"/>
  </r>
  <r>
    <x v="6"/>
    <x v="829"/>
    <m/>
    <x v="2"/>
    <m/>
    <m/>
    <m/>
    <n v="30"/>
  </r>
  <r>
    <x v="6"/>
    <x v="830"/>
    <m/>
    <x v="2"/>
    <m/>
    <m/>
    <m/>
    <n v="60"/>
  </r>
  <r>
    <x v="6"/>
    <x v="831"/>
    <m/>
    <x v="2"/>
    <m/>
    <m/>
    <m/>
    <n v="10"/>
  </r>
  <r>
    <x v="6"/>
    <x v="832"/>
    <m/>
    <x v="2"/>
    <m/>
    <m/>
    <m/>
    <n v="340"/>
  </r>
  <r>
    <x v="6"/>
    <x v="836"/>
    <m/>
    <x v="2"/>
    <m/>
    <m/>
    <m/>
    <n v="100"/>
  </r>
  <r>
    <x v="6"/>
    <x v="838"/>
    <m/>
    <x v="2"/>
    <m/>
    <m/>
    <m/>
    <n v="10"/>
  </r>
  <r>
    <x v="6"/>
    <x v="839"/>
    <m/>
    <x v="2"/>
    <m/>
    <m/>
    <m/>
    <n v="90"/>
  </r>
  <r>
    <x v="6"/>
    <x v="842"/>
    <m/>
    <x v="2"/>
    <m/>
    <m/>
    <m/>
    <n v="110"/>
  </r>
  <r>
    <x v="6"/>
    <x v="844"/>
    <m/>
    <x v="2"/>
    <m/>
    <m/>
    <m/>
    <n v="90"/>
  </r>
  <r>
    <x v="6"/>
    <x v="847"/>
    <m/>
    <x v="2"/>
    <m/>
    <m/>
    <m/>
    <n v="10"/>
  </r>
  <r>
    <x v="6"/>
    <x v="848"/>
    <m/>
    <x v="2"/>
    <m/>
    <m/>
    <m/>
    <n v="130"/>
  </r>
  <r>
    <x v="6"/>
    <x v="849"/>
    <m/>
    <x v="2"/>
    <m/>
    <m/>
    <m/>
    <n v="10"/>
  </r>
  <r>
    <x v="6"/>
    <x v="850"/>
    <m/>
    <x v="2"/>
    <m/>
    <m/>
    <m/>
    <n v="120"/>
  </r>
  <r>
    <x v="6"/>
    <x v="851"/>
    <m/>
    <x v="2"/>
    <m/>
    <m/>
    <m/>
    <n v="70"/>
  </r>
  <r>
    <x v="6"/>
    <x v="852"/>
    <m/>
    <x v="2"/>
    <m/>
    <m/>
    <m/>
    <n v="5"/>
  </r>
  <r>
    <x v="6"/>
    <x v="853"/>
    <m/>
    <x v="2"/>
    <m/>
    <m/>
    <m/>
    <n v="110"/>
  </r>
  <r>
    <x v="6"/>
    <x v="857"/>
    <m/>
    <x v="2"/>
    <m/>
    <m/>
    <m/>
    <n v="20"/>
  </r>
  <r>
    <x v="6"/>
    <x v="868"/>
    <m/>
    <x v="2"/>
    <m/>
    <m/>
    <m/>
    <n v="30"/>
  </r>
  <r>
    <x v="6"/>
    <x v="1364"/>
    <m/>
    <x v="2"/>
    <m/>
    <m/>
    <m/>
    <n v="5"/>
  </r>
  <r>
    <x v="6"/>
    <x v="874"/>
    <m/>
    <x v="2"/>
    <m/>
    <m/>
    <m/>
    <n v="70"/>
  </r>
  <r>
    <x v="6"/>
    <x v="875"/>
    <m/>
    <x v="2"/>
    <m/>
    <m/>
    <m/>
    <n v="10"/>
  </r>
  <r>
    <x v="6"/>
    <x v="876"/>
    <m/>
    <x v="2"/>
    <m/>
    <m/>
    <m/>
    <n v="20"/>
  </r>
  <r>
    <x v="6"/>
    <x v="877"/>
    <m/>
    <x v="2"/>
    <m/>
    <m/>
    <m/>
    <n v="40"/>
  </r>
  <r>
    <x v="6"/>
    <x v="878"/>
    <m/>
    <x v="2"/>
    <m/>
    <m/>
    <m/>
    <n v="50"/>
  </r>
  <r>
    <x v="6"/>
    <x v="879"/>
    <m/>
    <x v="2"/>
    <m/>
    <m/>
    <m/>
    <n v="20"/>
  </r>
  <r>
    <x v="6"/>
    <x v="880"/>
    <m/>
    <x v="2"/>
    <m/>
    <m/>
    <m/>
    <n v="20"/>
  </r>
  <r>
    <x v="6"/>
    <x v="881"/>
    <m/>
    <x v="2"/>
    <m/>
    <m/>
    <m/>
    <n v="50"/>
  </r>
  <r>
    <x v="6"/>
    <x v="882"/>
    <m/>
    <x v="2"/>
    <m/>
    <m/>
    <m/>
    <n v="100"/>
  </r>
  <r>
    <x v="6"/>
    <x v="883"/>
    <m/>
    <x v="2"/>
    <m/>
    <m/>
    <m/>
    <n v="40"/>
  </r>
  <r>
    <x v="6"/>
    <x v="884"/>
    <m/>
    <x v="2"/>
    <m/>
    <m/>
    <m/>
    <n v="10"/>
  </r>
  <r>
    <x v="6"/>
    <x v="885"/>
    <m/>
    <x v="2"/>
    <m/>
    <m/>
    <m/>
    <n v="30"/>
  </r>
  <r>
    <x v="6"/>
    <x v="886"/>
    <m/>
    <x v="2"/>
    <m/>
    <m/>
    <m/>
    <n v="20"/>
  </r>
  <r>
    <x v="6"/>
    <x v="887"/>
    <m/>
    <x v="2"/>
    <m/>
    <m/>
    <m/>
    <n v="20"/>
  </r>
  <r>
    <x v="6"/>
    <x v="888"/>
    <m/>
    <x v="2"/>
    <m/>
    <m/>
    <m/>
    <n v="20"/>
  </r>
  <r>
    <x v="6"/>
    <x v="889"/>
    <m/>
    <x v="2"/>
    <m/>
    <m/>
    <m/>
    <n v="80"/>
  </r>
  <r>
    <x v="6"/>
    <x v="890"/>
    <m/>
    <x v="2"/>
    <m/>
    <m/>
    <m/>
    <n v="50"/>
  </r>
  <r>
    <x v="6"/>
    <x v="891"/>
    <m/>
    <x v="2"/>
    <m/>
    <m/>
    <m/>
    <n v="30"/>
  </r>
  <r>
    <x v="6"/>
    <x v="893"/>
    <m/>
    <x v="2"/>
    <m/>
    <m/>
    <m/>
    <n v="50"/>
  </r>
  <r>
    <x v="6"/>
    <x v="894"/>
    <m/>
    <x v="2"/>
    <m/>
    <m/>
    <m/>
    <n v="5"/>
  </r>
  <r>
    <x v="6"/>
    <x v="895"/>
    <m/>
    <x v="2"/>
    <m/>
    <m/>
    <m/>
    <n v="20"/>
  </r>
  <r>
    <x v="6"/>
    <x v="896"/>
    <m/>
    <x v="2"/>
    <m/>
    <m/>
    <m/>
    <n v="60"/>
  </r>
  <r>
    <x v="6"/>
    <x v="897"/>
    <m/>
    <x v="2"/>
    <m/>
    <m/>
    <m/>
    <n v="20"/>
  </r>
  <r>
    <x v="6"/>
    <x v="898"/>
    <m/>
    <x v="2"/>
    <m/>
    <m/>
    <m/>
    <n v="50"/>
  </r>
  <r>
    <x v="6"/>
    <x v="899"/>
    <m/>
    <x v="2"/>
    <m/>
    <m/>
    <m/>
    <n v="20"/>
  </r>
  <r>
    <x v="6"/>
    <x v="900"/>
    <m/>
    <x v="2"/>
    <m/>
    <m/>
    <m/>
    <n v="10"/>
  </r>
  <r>
    <x v="6"/>
    <x v="901"/>
    <m/>
    <x v="2"/>
    <m/>
    <m/>
    <m/>
    <n v="40"/>
  </r>
  <r>
    <x v="6"/>
    <x v="903"/>
    <m/>
    <x v="2"/>
    <m/>
    <m/>
    <m/>
    <n v="20"/>
  </r>
  <r>
    <x v="6"/>
    <x v="904"/>
    <m/>
    <x v="2"/>
    <m/>
    <m/>
    <m/>
    <n v="50"/>
  </r>
  <r>
    <x v="6"/>
    <x v="905"/>
    <m/>
    <x v="2"/>
    <m/>
    <m/>
    <m/>
    <n v="40"/>
  </r>
  <r>
    <x v="6"/>
    <x v="906"/>
    <m/>
    <x v="2"/>
    <m/>
    <m/>
    <m/>
    <n v="20"/>
  </r>
  <r>
    <x v="6"/>
    <x v="33"/>
    <m/>
    <x v="2"/>
    <m/>
    <m/>
    <m/>
    <n v="500"/>
  </r>
  <r>
    <x v="6"/>
    <x v="34"/>
    <m/>
    <x v="2"/>
    <m/>
    <m/>
    <m/>
    <n v="190"/>
  </r>
  <r>
    <x v="6"/>
    <x v="130"/>
    <m/>
    <x v="2"/>
    <m/>
    <m/>
    <m/>
    <n v="250"/>
  </r>
  <r>
    <x v="6"/>
    <x v="131"/>
    <m/>
    <x v="2"/>
    <m/>
    <m/>
    <m/>
    <n v="170"/>
  </r>
  <r>
    <x v="6"/>
    <x v="132"/>
    <m/>
    <x v="2"/>
    <m/>
    <m/>
    <m/>
    <n v="360"/>
  </r>
  <r>
    <x v="6"/>
    <x v="133"/>
    <m/>
    <x v="2"/>
    <m/>
    <m/>
    <m/>
    <n v="220"/>
  </r>
  <r>
    <x v="6"/>
    <x v="134"/>
    <m/>
    <x v="2"/>
    <m/>
    <m/>
    <m/>
    <n v="190"/>
  </r>
  <r>
    <x v="6"/>
    <x v="135"/>
    <m/>
    <x v="2"/>
    <m/>
    <m/>
    <m/>
    <n v="80"/>
  </r>
  <r>
    <x v="6"/>
    <x v="136"/>
    <m/>
    <x v="2"/>
    <m/>
    <m/>
    <m/>
    <n v="90"/>
  </r>
  <r>
    <x v="6"/>
    <x v="137"/>
    <m/>
    <x v="2"/>
    <m/>
    <m/>
    <m/>
    <n v="270"/>
  </r>
  <r>
    <x v="6"/>
    <x v="907"/>
    <m/>
    <x v="2"/>
    <m/>
    <m/>
    <m/>
    <n v="50"/>
  </r>
  <r>
    <x v="6"/>
    <x v="138"/>
    <m/>
    <x v="2"/>
    <m/>
    <m/>
    <m/>
    <n v="120"/>
  </r>
  <r>
    <x v="6"/>
    <x v="908"/>
    <m/>
    <x v="2"/>
    <m/>
    <m/>
    <m/>
    <n v="30"/>
  </r>
  <r>
    <x v="6"/>
    <x v="799"/>
    <m/>
    <x v="2"/>
    <m/>
    <m/>
    <m/>
    <n v="90"/>
  </r>
  <r>
    <x v="6"/>
    <x v="79"/>
    <m/>
    <x v="2"/>
    <m/>
    <m/>
    <m/>
    <n v="340"/>
  </r>
  <r>
    <x v="6"/>
    <x v="649"/>
    <m/>
    <x v="2"/>
    <m/>
    <m/>
    <m/>
    <n v="120"/>
  </r>
  <r>
    <x v="6"/>
    <x v="650"/>
    <m/>
    <x v="2"/>
    <m/>
    <m/>
    <m/>
    <n v="180"/>
  </r>
  <r>
    <x v="6"/>
    <x v="909"/>
    <m/>
    <x v="2"/>
    <m/>
    <m/>
    <m/>
    <n v="40"/>
  </r>
  <r>
    <x v="6"/>
    <x v="910"/>
    <m/>
    <x v="2"/>
    <m/>
    <m/>
    <m/>
    <n v="10"/>
  </r>
  <r>
    <x v="6"/>
    <x v="651"/>
    <m/>
    <x v="2"/>
    <m/>
    <m/>
    <m/>
    <n v="180"/>
  </r>
  <r>
    <x v="6"/>
    <x v="911"/>
    <m/>
    <x v="2"/>
    <m/>
    <m/>
    <m/>
    <n v="20"/>
  </r>
  <r>
    <x v="6"/>
    <x v="652"/>
    <m/>
    <x v="2"/>
    <m/>
    <m/>
    <m/>
    <n v="170"/>
  </r>
  <r>
    <x v="6"/>
    <x v="653"/>
    <m/>
    <x v="2"/>
    <m/>
    <m/>
    <m/>
    <n v="500"/>
  </r>
  <r>
    <x v="6"/>
    <x v="912"/>
    <m/>
    <x v="2"/>
    <m/>
    <m/>
    <m/>
    <n v="20"/>
  </r>
  <r>
    <x v="6"/>
    <x v="913"/>
    <m/>
    <x v="2"/>
    <m/>
    <m/>
    <m/>
    <n v="50"/>
  </r>
  <r>
    <x v="6"/>
    <x v="914"/>
    <m/>
    <x v="2"/>
    <m/>
    <m/>
    <m/>
    <n v="50"/>
  </r>
  <r>
    <x v="6"/>
    <x v="916"/>
    <m/>
    <x v="2"/>
    <m/>
    <m/>
    <m/>
    <n v="130"/>
  </r>
  <r>
    <x v="6"/>
    <x v="841"/>
    <m/>
    <x v="2"/>
    <m/>
    <m/>
    <m/>
    <n v="60"/>
  </r>
  <r>
    <x v="6"/>
    <x v="917"/>
    <m/>
    <x v="2"/>
    <m/>
    <m/>
    <m/>
    <n v="90"/>
  </r>
  <r>
    <x v="6"/>
    <x v="902"/>
    <m/>
    <x v="2"/>
    <m/>
    <m/>
    <m/>
    <n v="20"/>
  </r>
  <r>
    <x v="6"/>
    <x v="892"/>
    <m/>
    <x v="2"/>
    <m/>
    <m/>
    <m/>
    <n v="30"/>
  </r>
  <r>
    <x v="6"/>
    <x v="915"/>
    <m/>
    <x v="2"/>
    <m/>
    <m/>
    <m/>
    <n v="90"/>
  </r>
  <r>
    <x v="6"/>
    <x v="654"/>
    <m/>
    <x v="2"/>
    <m/>
    <m/>
    <m/>
    <n v="400"/>
  </r>
  <r>
    <x v="6"/>
    <x v="655"/>
    <m/>
    <x v="2"/>
    <m/>
    <m/>
    <m/>
    <n v="280"/>
  </r>
  <r>
    <x v="6"/>
    <x v="78"/>
    <m/>
    <x v="2"/>
    <m/>
    <m/>
    <m/>
    <n v="500"/>
  </r>
  <r>
    <x v="6"/>
    <x v="642"/>
    <m/>
    <x v="2"/>
    <m/>
    <m/>
    <m/>
    <n v="190"/>
  </r>
  <r>
    <x v="6"/>
    <x v="643"/>
    <m/>
    <x v="2"/>
    <m/>
    <m/>
    <m/>
    <n v="90"/>
  </r>
  <r>
    <x v="6"/>
    <x v="644"/>
    <m/>
    <x v="2"/>
    <m/>
    <m/>
    <m/>
    <n v="310"/>
  </r>
  <r>
    <x v="6"/>
    <x v="645"/>
    <m/>
    <x v="2"/>
    <m/>
    <m/>
    <m/>
    <n v="270"/>
  </r>
  <r>
    <x v="6"/>
    <x v="49"/>
    <m/>
    <x v="2"/>
    <m/>
    <m/>
    <m/>
    <n v="500"/>
  </r>
  <r>
    <x v="6"/>
    <x v="389"/>
    <m/>
    <x v="2"/>
    <m/>
    <m/>
    <m/>
    <n v="110"/>
  </r>
  <r>
    <x v="6"/>
    <x v="390"/>
    <m/>
    <x v="2"/>
    <m/>
    <m/>
    <m/>
    <n v="310"/>
  </r>
  <r>
    <x v="6"/>
    <x v="391"/>
    <m/>
    <x v="2"/>
    <m/>
    <m/>
    <m/>
    <n v="20"/>
  </r>
  <r>
    <x v="6"/>
    <x v="392"/>
    <m/>
    <x v="2"/>
    <m/>
    <m/>
    <m/>
    <n v="140"/>
  </r>
  <r>
    <x v="6"/>
    <x v="393"/>
    <m/>
    <x v="2"/>
    <m/>
    <m/>
    <m/>
    <n v="310"/>
  </r>
  <r>
    <x v="6"/>
    <x v="394"/>
    <m/>
    <x v="2"/>
    <m/>
    <m/>
    <m/>
    <n v="120"/>
  </r>
  <r>
    <x v="6"/>
    <x v="395"/>
    <m/>
    <x v="2"/>
    <m/>
    <m/>
    <m/>
    <n v="270"/>
  </r>
  <r>
    <x v="6"/>
    <x v="646"/>
    <m/>
    <x v="2"/>
    <m/>
    <m/>
    <m/>
    <n v="250"/>
  </r>
  <r>
    <x v="6"/>
    <x v="647"/>
    <m/>
    <x v="2"/>
    <m/>
    <m/>
    <m/>
    <n v="150"/>
  </r>
  <r>
    <x v="6"/>
    <x v="396"/>
    <m/>
    <x v="2"/>
    <m/>
    <m/>
    <m/>
    <n v="320"/>
  </r>
  <r>
    <x v="6"/>
    <x v="648"/>
    <m/>
    <x v="2"/>
    <m/>
    <m/>
    <m/>
    <n v="110"/>
  </r>
  <r>
    <x v="6"/>
    <x v="397"/>
    <m/>
    <x v="2"/>
    <m/>
    <m/>
    <m/>
    <n v="220"/>
  </r>
  <r>
    <x v="6"/>
    <x v="398"/>
    <m/>
    <x v="2"/>
    <m/>
    <m/>
    <m/>
    <n v="100"/>
  </r>
  <r>
    <x v="6"/>
    <x v="1152"/>
    <m/>
    <x v="2"/>
    <m/>
    <m/>
    <m/>
    <n v="240"/>
  </r>
  <r>
    <x v="6"/>
    <x v="1213"/>
    <m/>
    <x v="2"/>
    <m/>
    <m/>
    <m/>
    <n v="90"/>
  </r>
  <r>
    <x v="6"/>
    <x v="378"/>
    <m/>
    <x v="2"/>
    <m/>
    <m/>
    <m/>
    <n v="370"/>
  </r>
  <r>
    <x v="6"/>
    <x v="379"/>
    <m/>
    <x v="2"/>
    <m/>
    <m/>
    <m/>
    <n v="100"/>
  </r>
  <r>
    <x v="6"/>
    <x v="381"/>
    <m/>
    <x v="2"/>
    <m/>
    <m/>
    <m/>
    <n v="260"/>
  </r>
  <r>
    <x v="6"/>
    <x v="384"/>
    <m/>
    <x v="2"/>
    <m/>
    <m/>
    <m/>
    <n v="130"/>
  </r>
  <r>
    <x v="6"/>
    <x v="385"/>
    <m/>
    <x v="2"/>
    <m/>
    <m/>
    <m/>
    <n v="160"/>
  </r>
  <r>
    <x v="6"/>
    <x v="386"/>
    <m/>
    <x v="2"/>
    <m/>
    <m/>
    <m/>
    <n v="100"/>
  </r>
  <r>
    <x v="6"/>
    <x v="387"/>
    <m/>
    <x v="2"/>
    <m/>
    <m/>
    <m/>
    <n v="200"/>
  </r>
  <r>
    <x v="6"/>
    <x v="388"/>
    <m/>
    <x v="2"/>
    <m/>
    <m/>
    <m/>
    <n v="40"/>
  </r>
  <r>
    <x v="6"/>
    <x v="54"/>
    <m/>
    <x v="2"/>
    <m/>
    <m/>
    <m/>
    <n v="400"/>
  </r>
  <r>
    <x v="6"/>
    <x v="451"/>
    <m/>
    <x v="2"/>
    <m/>
    <m/>
    <m/>
    <n v="250"/>
  </r>
  <r>
    <x v="6"/>
    <x v="452"/>
    <m/>
    <x v="2"/>
    <m/>
    <m/>
    <m/>
    <n v="120"/>
  </r>
  <r>
    <x v="6"/>
    <x v="453"/>
    <m/>
    <x v="2"/>
    <m/>
    <m/>
    <m/>
    <n v="120"/>
  </r>
  <r>
    <x v="6"/>
    <x v="454"/>
    <m/>
    <x v="2"/>
    <m/>
    <m/>
    <m/>
    <n v="130"/>
  </r>
  <r>
    <x v="6"/>
    <x v="455"/>
    <m/>
    <x v="2"/>
    <m/>
    <m/>
    <m/>
    <n v="130"/>
  </r>
  <r>
    <x v="6"/>
    <x v="44"/>
    <m/>
    <x v="2"/>
    <m/>
    <m/>
    <m/>
    <n v="500"/>
  </r>
  <r>
    <x v="6"/>
    <x v="302"/>
    <m/>
    <x v="2"/>
    <m/>
    <m/>
    <m/>
    <n v="90"/>
  </r>
  <r>
    <x v="6"/>
    <x v="303"/>
    <m/>
    <x v="2"/>
    <m/>
    <m/>
    <m/>
    <n v="500"/>
  </r>
  <r>
    <x v="6"/>
    <x v="304"/>
    <m/>
    <x v="2"/>
    <m/>
    <m/>
    <m/>
    <n v="190"/>
  </r>
  <r>
    <x v="6"/>
    <x v="305"/>
    <m/>
    <x v="2"/>
    <m/>
    <m/>
    <m/>
    <n v="250"/>
  </r>
  <r>
    <x v="6"/>
    <x v="306"/>
    <m/>
    <x v="2"/>
    <m/>
    <m/>
    <m/>
    <n v="70"/>
  </r>
  <r>
    <x v="6"/>
    <x v="308"/>
    <m/>
    <x v="2"/>
    <m/>
    <m/>
    <m/>
    <n v="380"/>
  </r>
  <r>
    <x v="6"/>
    <x v="772"/>
    <m/>
    <x v="2"/>
    <m/>
    <m/>
    <m/>
    <n v="440"/>
  </r>
  <r>
    <x v="6"/>
    <x v="1359"/>
    <m/>
    <x v="2"/>
    <m/>
    <m/>
    <m/>
    <n v="70"/>
  </r>
  <r>
    <x v="6"/>
    <x v="83"/>
    <m/>
    <x v="2"/>
    <m/>
    <m/>
    <m/>
    <n v="500"/>
  </r>
  <r>
    <x v="6"/>
    <x v="688"/>
    <m/>
    <x v="2"/>
    <m/>
    <m/>
    <m/>
    <n v="130"/>
  </r>
  <r>
    <x v="6"/>
    <x v="689"/>
    <m/>
    <x v="2"/>
    <m/>
    <m/>
    <m/>
    <n v="310"/>
  </r>
  <r>
    <x v="6"/>
    <x v="1148"/>
    <m/>
    <x v="2"/>
    <m/>
    <m/>
    <m/>
    <n v="210"/>
  </r>
  <r>
    <x v="6"/>
    <x v="456"/>
    <m/>
    <x v="2"/>
    <m/>
    <m/>
    <m/>
    <n v="50"/>
  </r>
  <r>
    <x v="6"/>
    <x v="307"/>
    <m/>
    <x v="2"/>
    <m/>
    <m/>
    <m/>
    <n v="100"/>
  </r>
  <r>
    <x v="6"/>
    <x v="50"/>
    <m/>
    <x v="2"/>
    <m/>
    <m/>
    <m/>
    <n v="30"/>
  </r>
  <r>
    <x v="6"/>
    <x v="50"/>
    <m/>
    <x v="2"/>
    <m/>
    <m/>
    <m/>
    <n v="370"/>
  </r>
  <r>
    <x v="6"/>
    <x v="399"/>
    <m/>
    <x v="2"/>
    <m/>
    <m/>
    <m/>
    <n v="270"/>
  </r>
  <r>
    <x v="6"/>
    <x v="400"/>
    <m/>
    <x v="2"/>
    <m/>
    <m/>
    <m/>
    <n v="150"/>
  </r>
  <r>
    <x v="6"/>
    <x v="401"/>
    <m/>
    <x v="2"/>
    <m/>
    <m/>
    <m/>
    <n v="230"/>
  </r>
  <r>
    <x v="6"/>
    <x v="20"/>
    <m/>
    <x v="2"/>
    <m/>
    <m/>
    <m/>
    <n v="500"/>
  </r>
  <r>
    <x v="6"/>
    <x v="402"/>
    <m/>
    <x v="2"/>
    <m/>
    <m/>
    <m/>
    <n v="150"/>
  </r>
  <r>
    <x v="6"/>
    <x v="70"/>
    <m/>
    <x v="2"/>
    <m/>
    <m/>
    <m/>
    <n v="500"/>
  </r>
  <r>
    <x v="6"/>
    <x v="71"/>
    <m/>
    <x v="2"/>
    <m/>
    <m/>
    <m/>
    <n v="370"/>
  </r>
  <r>
    <x v="6"/>
    <x v="72"/>
    <m/>
    <x v="2"/>
    <m/>
    <m/>
    <m/>
    <n v="240"/>
  </r>
  <r>
    <x v="6"/>
    <x v="608"/>
    <m/>
    <x v="2"/>
    <m/>
    <m/>
    <m/>
    <n v="130"/>
  </r>
  <r>
    <x v="6"/>
    <x v="609"/>
    <m/>
    <x v="2"/>
    <m/>
    <m/>
    <m/>
    <n v="50"/>
  </r>
  <r>
    <x v="6"/>
    <x v="610"/>
    <m/>
    <x v="2"/>
    <m/>
    <m/>
    <m/>
    <n v="190"/>
  </r>
  <r>
    <x v="6"/>
    <x v="611"/>
    <m/>
    <x v="2"/>
    <m/>
    <m/>
    <m/>
    <n v="60"/>
  </r>
  <r>
    <x v="6"/>
    <x v="786"/>
    <m/>
    <x v="2"/>
    <m/>
    <m/>
    <m/>
    <n v="240"/>
  </r>
  <r>
    <x v="6"/>
    <x v="1340"/>
    <m/>
    <x v="2"/>
    <m/>
    <m/>
    <m/>
    <n v="20"/>
  </r>
  <r>
    <x v="6"/>
    <x v="1216"/>
    <m/>
    <x v="2"/>
    <m/>
    <m/>
    <m/>
    <n v="60"/>
  </r>
  <r>
    <x v="6"/>
    <x v="6"/>
    <m/>
    <x v="2"/>
    <m/>
    <m/>
    <m/>
    <n v="400"/>
  </r>
  <r>
    <x v="6"/>
    <x v="168"/>
    <m/>
    <x v="2"/>
    <m/>
    <m/>
    <m/>
    <n v="310"/>
  </r>
  <r>
    <x v="6"/>
    <x v="170"/>
    <m/>
    <x v="2"/>
    <m/>
    <m/>
    <m/>
    <n v="500"/>
  </r>
  <r>
    <x v="6"/>
    <x v="171"/>
    <m/>
    <x v="2"/>
    <m/>
    <m/>
    <m/>
    <n v="220"/>
  </r>
  <r>
    <x v="6"/>
    <x v="172"/>
    <m/>
    <x v="2"/>
    <m/>
    <m/>
    <m/>
    <n v="500"/>
  </r>
  <r>
    <x v="6"/>
    <x v="173"/>
    <m/>
    <x v="2"/>
    <m/>
    <m/>
    <m/>
    <n v="30"/>
  </r>
  <r>
    <x v="6"/>
    <x v="1076"/>
    <m/>
    <x v="2"/>
    <m/>
    <m/>
    <m/>
    <n v="190"/>
  </r>
  <r>
    <x v="6"/>
    <x v="1134"/>
    <m/>
    <x v="2"/>
    <m/>
    <m/>
    <m/>
    <n v="160"/>
  </r>
  <r>
    <x v="6"/>
    <x v="403"/>
    <m/>
    <x v="2"/>
    <m/>
    <m/>
    <m/>
    <n v="130"/>
  </r>
  <r>
    <x v="6"/>
    <x v="404"/>
    <m/>
    <x v="2"/>
    <m/>
    <m/>
    <m/>
    <n v="300"/>
  </r>
  <r>
    <x v="6"/>
    <x v="405"/>
    <m/>
    <x v="2"/>
    <m/>
    <m/>
    <m/>
    <n v="130"/>
  </r>
  <r>
    <x v="6"/>
    <x v="406"/>
    <m/>
    <x v="2"/>
    <m/>
    <m/>
    <m/>
    <n v="190"/>
  </r>
  <r>
    <x v="6"/>
    <x v="407"/>
    <m/>
    <x v="2"/>
    <m/>
    <m/>
    <m/>
    <n v="380"/>
  </r>
  <r>
    <x v="6"/>
    <x v="408"/>
    <m/>
    <x v="2"/>
    <m/>
    <m/>
    <m/>
    <n v="420"/>
  </r>
  <r>
    <x v="6"/>
    <x v="409"/>
    <m/>
    <x v="2"/>
    <m/>
    <m/>
    <m/>
    <n v="10"/>
  </r>
  <r>
    <x v="6"/>
    <x v="410"/>
    <m/>
    <x v="2"/>
    <m/>
    <m/>
    <m/>
    <n v="20"/>
  </r>
  <r>
    <x v="6"/>
    <x v="411"/>
    <m/>
    <x v="2"/>
    <m/>
    <m/>
    <m/>
    <n v="190"/>
  </r>
  <r>
    <x v="6"/>
    <x v="412"/>
    <m/>
    <x v="2"/>
    <m/>
    <m/>
    <m/>
    <n v="130"/>
  </r>
  <r>
    <x v="6"/>
    <x v="413"/>
    <m/>
    <x v="2"/>
    <m/>
    <m/>
    <m/>
    <n v="120"/>
  </r>
  <r>
    <x v="6"/>
    <x v="414"/>
    <m/>
    <x v="2"/>
    <m/>
    <m/>
    <m/>
    <n v="230"/>
  </r>
  <r>
    <x v="6"/>
    <x v="810"/>
    <m/>
    <x v="2"/>
    <m/>
    <m/>
    <m/>
    <n v="60"/>
  </r>
  <r>
    <x v="6"/>
    <x v="862"/>
    <m/>
    <x v="2"/>
    <m/>
    <m/>
    <m/>
    <n v="30"/>
  </r>
  <r>
    <x v="6"/>
    <x v="959"/>
    <m/>
    <x v="2"/>
    <m/>
    <m/>
    <m/>
    <n v="30"/>
  </r>
  <r>
    <x v="6"/>
    <x v="1192"/>
    <m/>
    <x v="2"/>
    <m/>
    <m/>
    <m/>
    <n v="130"/>
  </r>
  <r>
    <x v="6"/>
    <x v="1193"/>
    <m/>
    <x v="2"/>
    <m/>
    <m/>
    <m/>
    <n v="110"/>
  </r>
  <r>
    <x v="6"/>
    <x v="1194"/>
    <m/>
    <x v="2"/>
    <m/>
    <m/>
    <m/>
    <n v="30"/>
  </r>
  <r>
    <x v="6"/>
    <x v="47"/>
    <m/>
    <x v="2"/>
    <m/>
    <m/>
    <m/>
    <n v="350"/>
  </r>
  <r>
    <x v="6"/>
    <x v="368"/>
    <m/>
    <x v="2"/>
    <m/>
    <m/>
    <m/>
    <n v="50"/>
  </r>
  <r>
    <x v="6"/>
    <x v="369"/>
    <m/>
    <x v="2"/>
    <m/>
    <m/>
    <m/>
    <n v="330"/>
  </r>
  <r>
    <x v="6"/>
    <x v="370"/>
    <m/>
    <x v="2"/>
    <m/>
    <m/>
    <m/>
    <n v="180"/>
  </r>
  <r>
    <x v="6"/>
    <x v="371"/>
    <m/>
    <x v="2"/>
    <m/>
    <m/>
    <m/>
    <n v="120"/>
  </r>
  <r>
    <x v="6"/>
    <x v="372"/>
    <m/>
    <x v="2"/>
    <m/>
    <m/>
    <m/>
    <n v="90"/>
  </r>
  <r>
    <x v="6"/>
    <x v="373"/>
    <m/>
    <x v="2"/>
    <m/>
    <m/>
    <m/>
    <n v="50"/>
  </r>
  <r>
    <x v="6"/>
    <x v="374"/>
    <m/>
    <x v="2"/>
    <m/>
    <m/>
    <m/>
    <n v="150"/>
  </r>
  <r>
    <x v="6"/>
    <x v="375"/>
    <m/>
    <x v="2"/>
    <m/>
    <m/>
    <m/>
    <n v="310"/>
  </r>
  <r>
    <x v="6"/>
    <x v="376"/>
    <m/>
    <x v="2"/>
    <m/>
    <m/>
    <m/>
    <n v="70"/>
  </r>
  <r>
    <x v="6"/>
    <x v="377"/>
    <m/>
    <x v="2"/>
    <m/>
    <m/>
    <m/>
    <n v="210"/>
  </r>
  <r>
    <x v="6"/>
    <x v="775"/>
    <m/>
    <x v="2"/>
    <m/>
    <m/>
    <m/>
    <n v="180"/>
  </r>
  <r>
    <x v="6"/>
    <x v="952"/>
    <m/>
    <x v="2"/>
    <m/>
    <m/>
    <m/>
    <n v="300"/>
  </r>
  <r>
    <x v="6"/>
    <x v="1217"/>
    <m/>
    <x v="2"/>
    <m/>
    <m/>
    <m/>
    <n v="120"/>
  </r>
  <r>
    <x v="6"/>
    <x v="85"/>
    <m/>
    <x v="2"/>
    <m/>
    <m/>
    <m/>
    <n v="420"/>
  </r>
  <r>
    <x v="6"/>
    <x v="657"/>
    <m/>
    <x v="2"/>
    <m/>
    <m/>
    <m/>
    <n v="30"/>
  </r>
  <r>
    <x v="6"/>
    <x v="705"/>
    <m/>
    <x v="2"/>
    <m/>
    <m/>
    <m/>
    <n v="170"/>
  </r>
  <r>
    <x v="6"/>
    <x v="706"/>
    <m/>
    <x v="2"/>
    <m/>
    <m/>
    <m/>
    <n v="90"/>
  </r>
  <r>
    <x v="6"/>
    <x v="707"/>
    <m/>
    <x v="2"/>
    <m/>
    <m/>
    <m/>
    <n v="40"/>
  </r>
  <r>
    <x v="6"/>
    <x v="89"/>
    <m/>
    <x v="2"/>
    <m/>
    <m/>
    <m/>
    <n v="340"/>
  </r>
  <r>
    <x v="6"/>
    <x v="743"/>
    <m/>
    <x v="2"/>
    <m/>
    <m/>
    <m/>
    <n v="130"/>
  </r>
  <r>
    <x v="6"/>
    <x v="745"/>
    <m/>
    <x v="2"/>
    <m/>
    <m/>
    <m/>
    <n v="500"/>
  </r>
  <r>
    <x v="6"/>
    <x v="746"/>
    <m/>
    <x v="2"/>
    <m/>
    <m/>
    <m/>
    <n v="360"/>
  </r>
  <r>
    <x v="6"/>
    <x v="747"/>
    <m/>
    <x v="2"/>
    <m/>
    <m/>
    <m/>
    <n v="310"/>
  </r>
  <r>
    <x v="6"/>
    <x v="748"/>
    <m/>
    <x v="2"/>
    <m/>
    <m/>
    <m/>
    <n v="180"/>
  </r>
  <r>
    <x v="6"/>
    <x v="749"/>
    <m/>
    <x v="2"/>
    <m/>
    <m/>
    <m/>
    <n v="400"/>
  </r>
  <r>
    <x v="6"/>
    <x v="750"/>
    <m/>
    <x v="2"/>
    <m/>
    <m/>
    <m/>
    <n v="300"/>
  </r>
  <r>
    <x v="6"/>
    <x v="751"/>
    <m/>
    <x v="2"/>
    <m/>
    <m/>
    <m/>
    <n v="260"/>
  </r>
  <r>
    <x v="6"/>
    <x v="1147"/>
    <m/>
    <x v="2"/>
    <m/>
    <m/>
    <m/>
    <n v="130"/>
  </r>
  <r>
    <x v="6"/>
    <x v="744"/>
    <m/>
    <x v="2"/>
    <m/>
    <m/>
    <m/>
    <n v="370"/>
  </r>
  <r>
    <x v="6"/>
    <x v="42"/>
    <m/>
    <x v="2"/>
    <m/>
    <m/>
    <m/>
    <n v="500"/>
  </r>
  <r>
    <x v="6"/>
    <x v="207"/>
    <m/>
    <x v="2"/>
    <m/>
    <m/>
    <m/>
    <n v="290"/>
  </r>
  <r>
    <x v="6"/>
    <x v="208"/>
    <m/>
    <x v="2"/>
    <m/>
    <m/>
    <m/>
    <n v="320"/>
  </r>
  <r>
    <x v="6"/>
    <x v="209"/>
    <m/>
    <x v="2"/>
    <m/>
    <m/>
    <m/>
    <n v="120"/>
  </r>
  <r>
    <x v="6"/>
    <x v="210"/>
    <m/>
    <x v="2"/>
    <m/>
    <m/>
    <m/>
    <n v="90"/>
  </r>
  <r>
    <x v="6"/>
    <x v="211"/>
    <m/>
    <x v="2"/>
    <m/>
    <m/>
    <m/>
    <n v="420"/>
  </r>
  <r>
    <x v="6"/>
    <x v="948"/>
    <m/>
    <x v="2"/>
    <m/>
    <m/>
    <m/>
    <n v="300"/>
  </r>
  <r>
    <x v="6"/>
    <x v="965"/>
    <m/>
    <x v="2"/>
    <m/>
    <m/>
    <m/>
    <n v="30"/>
  </r>
  <r>
    <x v="6"/>
    <x v="1214"/>
    <m/>
    <x v="2"/>
    <m/>
    <m/>
    <m/>
    <n v="200"/>
  </r>
  <r>
    <x v="6"/>
    <x v="1215"/>
    <m/>
    <x v="2"/>
    <m/>
    <m/>
    <m/>
    <n v="80"/>
  </r>
  <r>
    <x v="6"/>
    <x v="43"/>
    <m/>
    <x v="2"/>
    <m/>
    <m/>
    <m/>
    <n v="500"/>
  </r>
  <r>
    <x v="6"/>
    <x v="267"/>
    <m/>
    <x v="2"/>
    <m/>
    <m/>
    <m/>
    <n v="170"/>
  </r>
  <r>
    <x v="6"/>
    <x v="268"/>
    <m/>
    <x v="2"/>
    <m/>
    <m/>
    <m/>
    <n v="340"/>
  </r>
  <r>
    <x v="6"/>
    <x v="269"/>
    <m/>
    <x v="2"/>
    <m/>
    <m/>
    <m/>
    <n v="500"/>
  </r>
  <r>
    <x v="6"/>
    <x v="270"/>
    <m/>
    <x v="2"/>
    <m/>
    <m/>
    <m/>
    <n v="440"/>
  </r>
  <r>
    <x v="6"/>
    <x v="271"/>
    <m/>
    <x v="2"/>
    <m/>
    <m/>
    <m/>
    <n v="180"/>
  </r>
  <r>
    <x v="6"/>
    <x v="272"/>
    <m/>
    <x v="2"/>
    <m/>
    <m/>
    <m/>
    <n v="500"/>
  </r>
  <r>
    <x v="6"/>
    <x v="273"/>
    <m/>
    <x v="2"/>
    <m/>
    <m/>
    <m/>
    <n v="500"/>
  </r>
  <r>
    <x v="6"/>
    <x v="274"/>
    <m/>
    <x v="2"/>
    <m/>
    <m/>
    <m/>
    <n v="190"/>
  </r>
  <r>
    <x v="6"/>
    <x v="276"/>
    <m/>
    <x v="2"/>
    <m/>
    <m/>
    <m/>
    <n v="90"/>
  </r>
  <r>
    <x v="6"/>
    <x v="277"/>
    <m/>
    <x v="2"/>
    <m/>
    <m/>
    <m/>
    <n v="170"/>
  </r>
  <r>
    <x v="6"/>
    <x v="278"/>
    <m/>
    <x v="2"/>
    <m/>
    <m/>
    <m/>
    <n v="180"/>
  </r>
  <r>
    <x v="6"/>
    <x v="279"/>
    <m/>
    <x v="2"/>
    <m/>
    <m/>
    <m/>
    <n v="280"/>
  </r>
  <r>
    <x v="6"/>
    <x v="280"/>
    <m/>
    <x v="2"/>
    <m/>
    <m/>
    <m/>
    <n v="500"/>
  </r>
  <r>
    <x v="6"/>
    <x v="281"/>
    <m/>
    <x v="2"/>
    <m/>
    <m/>
    <m/>
    <n v="440"/>
  </r>
  <r>
    <x v="6"/>
    <x v="282"/>
    <m/>
    <x v="2"/>
    <m/>
    <m/>
    <m/>
    <n v="120"/>
  </r>
  <r>
    <x v="6"/>
    <x v="283"/>
    <m/>
    <x v="2"/>
    <m/>
    <m/>
    <m/>
    <n v="70"/>
  </r>
  <r>
    <x v="6"/>
    <x v="1086"/>
    <m/>
    <x v="2"/>
    <m/>
    <m/>
    <m/>
    <n v="180"/>
  </r>
  <r>
    <x v="6"/>
    <x v="1199"/>
    <m/>
    <x v="2"/>
    <m/>
    <m/>
    <m/>
    <n v="170"/>
  </r>
  <r>
    <x v="6"/>
    <x v="1200"/>
    <m/>
    <x v="2"/>
    <m/>
    <m/>
    <m/>
    <n v="110"/>
  </r>
  <r>
    <x v="6"/>
    <x v="1201"/>
    <m/>
    <x v="2"/>
    <m/>
    <m/>
    <m/>
    <n v="150"/>
  </r>
  <r>
    <x v="6"/>
    <x v="27"/>
    <m/>
    <x v="2"/>
    <m/>
    <m/>
    <m/>
    <n v="400"/>
  </r>
  <r>
    <x v="6"/>
    <x v="91"/>
    <m/>
    <x v="2"/>
    <m/>
    <m/>
    <m/>
    <n v="50"/>
  </r>
  <r>
    <x v="6"/>
    <x v="761"/>
    <m/>
    <x v="2"/>
    <m/>
    <m/>
    <m/>
    <n v="50"/>
  </r>
  <r>
    <x v="6"/>
    <x v="762"/>
    <m/>
    <x v="2"/>
    <m/>
    <m/>
    <m/>
    <n v="130"/>
  </r>
  <r>
    <x v="6"/>
    <x v="789"/>
    <m/>
    <x v="2"/>
    <m/>
    <m/>
    <m/>
    <n v="120"/>
  </r>
  <r>
    <x v="6"/>
    <x v="1150"/>
    <m/>
    <x v="2"/>
    <m/>
    <m/>
    <m/>
    <n v="40"/>
  </r>
  <r>
    <x v="6"/>
    <x v="25"/>
    <m/>
    <x v="2"/>
    <m/>
    <m/>
    <m/>
    <n v="500"/>
  </r>
  <r>
    <x v="6"/>
    <x v="87"/>
    <m/>
    <x v="2"/>
    <m/>
    <m/>
    <m/>
    <n v="500"/>
  </r>
  <r>
    <x v="6"/>
    <x v="717"/>
    <m/>
    <x v="2"/>
    <m/>
    <m/>
    <m/>
    <n v="440"/>
  </r>
  <r>
    <x v="6"/>
    <x v="718"/>
    <m/>
    <x v="2"/>
    <m/>
    <m/>
    <m/>
    <n v="500"/>
  </r>
  <r>
    <x v="6"/>
    <x v="719"/>
    <m/>
    <x v="2"/>
    <m/>
    <m/>
    <m/>
    <n v="310"/>
  </r>
  <r>
    <x v="6"/>
    <x v="1320"/>
    <m/>
    <x v="2"/>
    <m/>
    <m/>
    <m/>
    <n v="50"/>
  </r>
  <r>
    <x v="6"/>
    <x v="1375"/>
    <m/>
    <x v="2"/>
    <m/>
    <m/>
    <m/>
    <n v="60"/>
  </r>
  <r>
    <x v="6"/>
    <x v="1362"/>
    <m/>
    <x v="2"/>
    <m/>
    <m/>
    <m/>
    <n v="50"/>
  </r>
  <r>
    <x v="6"/>
    <x v="720"/>
    <m/>
    <x v="2"/>
    <m/>
    <m/>
    <m/>
    <n v="120"/>
  </r>
  <r>
    <x v="6"/>
    <x v="941"/>
    <m/>
    <x v="2"/>
    <m/>
    <m/>
    <m/>
    <n v="90"/>
  </r>
  <r>
    <x v="6"/>
    <x v="721"/>
    <m/>
    <x v="2"/>
    <m/>
    <m/>
    <m/>
    <n v="190"/>
  </r>
  <r>
    <x v="6"/>
    <x v="731"/>
    <m/>
    <x v="2"/>
    <m/>
    <m/>
    <m/>
    <n v="500"/>
  </r>
  <r>
    <x v="6"/>
    <x v="730"/>
    <m/>
    <x v="2"/>
    <m/>
    <m/>
    <m/>
    <n v="470"/>
  </r>
  <r>
    <x v="6"/>
    <x v="729"/>
    <m/>
    <x v="2"/>
    <m/>
    <m/>
    <m/>
    <n v="120"/>
  </r>
  <r>
    <x v="6"/>
    <x v="722"/>
    <m/>
    <x v="2"/>
    <m/>
    <m/>
    <m/>
    <n v="420"/>
  </r>
  <r>
    <x v="6"/>
    <x v="724"/>
    <m/>
    <x v="2"/>
    <m/>
    <m/>
    <m/>
    <n v="500"/>
  </r>
  <r>
    <x v="6"/>
    <x v="725"/>
    <m/>
    <x v="2"/>
    <m/>
    <m/>
    <m/>
    <n v="260"/>
  </r>
  <r>
    <x v="6"/>
    <x v="726"/>
    <m/>
    <x v="2"/>
    <m/>
    <m/>
    <m/>
    <n v="160"/>
  </r>
  <r>
    <x v="6"/>
    <x v="727"/>
    <m/>
    <x v="2"/>
    <m/>
    <m/>
    <m/>
    <n v="360"/>
  </r>
  <r>
    <x v="6"/>
    <x v="728"/>
    <m/>
    <x v="2"/>
    <m/>
    <m/>
    <m/>
    <n v="260"/>
  </r>
  <r>
    <x v="6"/>
    <x v="944"/>
    <m/>
    <x v="2"/>
    <m/>
    <m/>
    <m/>
    <n v="30"/>
  </r>
  <r>
    <x v="6"/>
    <x v="1311"/>
    <m/>
    <x v="2"/>
    <m/>
    <m/>
    <m/>
    <n v="20"/>
  </r>
  <r>
    <x v="6"/>
    <x v="723"/>
    <m/>
    <x v="2"/>
    <m/>
    <m/>
    <m/>
    <n v="90"/>
  </r>
  <r>
    <x v="6"/>
    <x v="585"/>
    <m/>
    <x v="2"/>
    <m/>
    <m/>
    <m/>
    <n v="200"/>
  </r>
  <r>
    <x v="6"/>
    <x v="589"/>
    <m/>
    <x v="2"/>
    <m/>
    <m/>
    <m/>
    <n v="200"/>
  </r>
  <r>
    <x v="6"/>
    <x v="576"/>
    <m/>
    <x v="2"/>
    <m/>
    <m/>
    <m/>
    <n v="200"/>
  </r>
  <r>
    <x v="6"/>
    <x v="495"/>
    <m/>
    <x v="2"/>
    <m/>
    <m/>
    <m/>
    <n v="200"/>
  </r>
  <r>
    <x v="6"/>
    <x v="598"/>
    <m/>
    <x v="2"/>
    <m/>
    <m/>
    <m/>
    <n v="200"/>
  </r>
  <r>
    <x v="6"/>
    <x v="52"/>
    <m/>
    <x v="2"/>
    <m/>
    <m/>
    <m/>
    <n v="340"/>
  </r>
  <r>
    <x v="6"/>
    <x v="918"/>
    <m/>
    <x v="2"/>
    <m/>
    <m/>
    <m/>
    <n v="20"/>
  </r>
  <r>
    <x v="6"/>
    <x v="919"/>
    <m/>
    <x v="2"/>
    <m/>
    <m/>
    <m/>
    <n v="30"/>
  </r>
  <r>
    <x v="6"/>
    <x v="427"/>
    <m/>
    <x v="2"/>
    <m/>
    <m/>
    <m/>
    <n v="100"/>
  </r>
  <r>
    <x v="6"/>
    <x v="920"/>
    <m/>
    <x v="2"/>
    <m/>
    <m/>
    <m/>
    <n v="70"/>
  </r>
  <r>
    <x v="6"/>
    <x v="428"/>
    <m/>
    <x v="2"/>
    <m/>
    <m/>
    <m/>
    <n v="120"/>
  </r>
  <r>
    <x v="6"/>
    <x v="429"/>
    <m/>
    <x v="2"/>
    <m/>
    <m/>
    <m/>
    <n v="240"/>
  </r>
  <r>
    <x v="6"/>
    <x v="430"/>
    <m/>
    <x v="2"/>
    <m/>
    <m/>
    <m/>
    <n v="160"/>
  </r>
  <r>
    <x v="6"/>
    <x v="921"/>
    <m/>
    <x v="2"/>
    <m/>
    <m/>
    <m/>
    <n v="40"/>
  </r>
  <r>
    <x v="6"/>
    <x v="431"/>
    <m/>
    <x v="2"/>
    <m/>
    <m/>
    <m/>
    <n v="90"/>
  </r>
  <r>
    <x v="6"/>
    <x v="432"/>
    <m/>
    <x v="2"/>
    <m/>
    <m/>
    <m/>
    <n v="140"/>
  </r>
  <r>
    <x v="6"/>
    <x v="433"/>
    <m/>
    <x v="2"/>
    <m/>
    <m/>
    <m/>
    <n v="370"/>
  </r>
  <r>
    <x v="6"/>
    <x v="922"/>
    <m/>
    <x v="2"/>
    <m/>
    <m/>
    <m/>
    <n v="30"/>
  </r>
  <r>
    <x v="6"/>
    <x v="923"/>
    <m/>
    <x v="2"/>
    <m/>
    <m/>
    <m/>
    <n v="10"/>
  </r>
  <r>
    <x v="6"/>
    <x v="924"/>
    <m/>
    <x v="2"/>
    <m/>
    <m/>
    <m/>
    <n v="50"/>
  </r>
  <r>
    <x v="6"/>
    <x v="434"/>
    <m/>
    <x v="2"/>
    <m/>
    <m/>
    <m/>
    <n v="50"/>
  </r>
  <r>
    <x v="6"/>
    <x v="925"/>
    <m/>
    <x v="2"/>
    <m/>
    <m/>
    <m/>
    <n v="50"/>
  </r>
  <r>
    <x v="6"/>
    <x v="435"/>
    <m/>
    <x v="2"/>
    <m/>
    <m/>
    <m/>
    <n v="260"/>
  </r>
  <r>
    <x v="6"/>
    <x v="926"/>
    <m/>
    <x v="2"/>
    <m/>
    <m/>
    <m/>
    <n v="40"/>
  </r>
  <r>
    <x v="6"/>
    <x v="927"/>
    <m/>
    <x v="2"/>
    <m/>
    <m/>
    <m/>
    <n v="70"/>
  </r>
  <r>
    <x v="6"/>
    <x v="4"/>
    <m/>
    <x v="2"/>
    <m/>
    <m/>
    <m/>
    <n v="340"/>
  </r>
  <r>
    <x v="6"/>
    <x v="928"/>
    <m/>
    <x v="2"/>
    <m/>
    <m/>
    <m/>
    <n v="50"/>
  </r>
  <r>
    <x v="6"/>
    <x v="38"/>
    <m/>
    <x v="2"/>
    <m/>
    <m/>
    <m/>
    <n v="340"/>
  </r>
  <r>
    <x v="6"/>
    <x v="148"/>
    <m/>
    <x v="2"/>
    <m/>
    <m/>
    <m/>
    <n v="500"/>
  </r>
  <r>
    <x v="6"/>
    <x v="929"/>
    <m/>
    <x v="2"/>
    <m/>
    <m/>
    <m/>
    <n v="40"/>
  </r>
  <r>
    <x v="6"/>
    <x v="149"/>
    <m/>
    <x v="2"/>
    <m/>
    <m/>
    <m/>
    <n v="170"/>
  </r>
  <r>
    <x v="6"/>
    <x v="150"/>
    <m/>
    <x v="2"/>
    <m/>
    <m/>
    <m/>
    <n v="340"/>
  </r>
  <r>
    <x v="6"/>
    <x v="930"/>
    <m/>
    <x v="2"/>
    <m/>
    <m/>
    <m/>
    <n v="40"/>
  </r>
  <r>
    <x v="6"/>
    <x v="931"/>
    <m/>
    <x v="2"/>
    <m/>
    <m/>
    <m/>
    <n v="80"/>
  </r>
  <r>
    <x v="6"/>
    <x v="151"/>
    <m/>
    <x v="2"/>
    <m/>
    <m/>
    <m/>
    <n v="50"/>
  </r>
  <r>
    <x v="6"/>
    <x v="932"/>
    <m/>
    <x v="2"/>
    <m/>
    <m/>
    <m/>
    <n v="50"/>
  </r>
  <r>
    <x v="6"/>
    <x v="152"/>
    <m/>
    <x v="2"/>
    <m/>
    <m/>
    <m/>
    <n v="120"/>
  </r>
  <r>
    <x v="6"/>
    <x v="153"/>
    <m/>
    <x v="2"/>
    <m/>
    <m/>
    <m/>
    <n v="60"/>
  </r>
  <r>
    <x v="6"/>
    <x v="933"/>
    <m/>
    <x v="2"/>
    <m/>
    <m/>
    <m/>
    <n v="50"/>
  </r>
  <r>
    <x v="6"/>
    <x v="154"/>
    <m/>
    <x v="2"/>
    <m/>
    <m/>
    <m/>
    <n v="50"/>
  </r>
  <r>
    <x v="6"/>
    <x v="936"/>
    <m/>
    <x v="2"/>
    <m/>
    <m/>
    <m/>
    <n v="30"/>
  </r>
  <r>
    <x v="6"/>
    <x v="945"/>
    <m/>
    <x v="2"/>
    <m/>
    <m/>
    <m/>
    <n v="150"/>
  </r>
  <r>
    <x v="6"/>
    <x v="957"/>
    <m/>
    <x v="2"/>
    <m/>
    <m/>
    <m/>
    <n v="100"/>
  </r>
  <r>
    <x v="6"/>
    <x v="964"/>
    <m/>
    <x v="2"/>
    <m/>
    <m/>
    <m/>
    <n v="280"/>
  </r>
  <r>
    <x v="6"/>
    <x v="155"/>
    <m/>
    <x v="2"/>
    <m/>
    <m/>
    <m/>
    <n v="80"/>
  </r>
  <r>
    <x v="6"/>
    <x v="156"/>
    <m/>
    <x v="2"/>
    <m/>
    <m/>
    <m/>
    <n v="350"/>
  </r>
  <r>
    <x v="6"/>
    <x v="157"/>
    <m/>
    <x v="2"/>
    <m/>
    <m/>
    <m/>
    <n v="110"/>
  </r>
  <r>
    <x v="6"/>
    <x v="966"/>
    <m/>
    <x v="2"/>
    <m/>
    <m/>
    <m/>
    <n v="30"/>
  </r>
  <r>
    <x v="6"/>
    <x v="437"/>
    <m/>
    <x v="2"/>
    <m/>
    <m/>
    <m/>
    <n v="210"/>
  </r>
  <r>
    <x v="6"/>
    <x v="438"/>
    <m/>
    <x v="2"/>
    <m/>
    <m/>
    <m/>
    <n v="130"/>
  </r>
  <r>
    <x v="6"/>
    <x v="35"/>
    <m/>
    <x v="2"/>
    <m/>
    <m/>
    <m/>
    <n v="270"/>
  </r>
  <r>
    <x v="6"/>
    <x v="974"/>
    <m/>
    <x v="2"/>
    <m/>
    <m/>
    <m/>
    <n v="5"/>
  </r>
  <r>
    <x v="6"/>
    <x v="439"/>
    <m/>
    <x v="2"/>
    <m/>
    <m/>
    <m/>
    <n v="160"/>
  </r>
  <r>
    <x v="6"/>
    <x v="440"/>
    <m/>
    <x v="2"/>
    <m/>
    <m/>
    <m/>
    <n v="180"/>
  </r>
  <r>
    <x v="6"/>
    <x v="36"/>
    <m/>
    <x v="2"/>
    <m/>
    <m/>
    <m/>
    <n v="150"/>
  </r>
  <r>
    <x v="6"/>
    <x v="441"/>
    <m/>
    <x v="2"/>
    <m/>
    <m/>
    <m/>
    <n v="160"/>
  </r>
  <r>
    <x v="6"/>
    <x v="139"/>
    <m/>
    <x v="2"/>
    <m/>
    <m/>
    <m/>
    <n v="230"/>
  </r>
  <r>
    <x v="6"/>
    <x v="975"/>
    <m/>
    <x v="2"/>
    <m/>
    <m/>
    <m/>
    <n v="60"/>
  </r>
  <r>
    <x v="6"/>
    <x v="140"/>
    <m/>
    <x v="2"/>
    <m/>
    <m/>
    <m/>
    <n v="90"/>
  </r>
  <r>
    <x v="6"/>
    <x v="141"/>
    <m/>
    <x v="2"/>
    <m/>
    <m/>
    <m/>
    <n v="80"/>
  </r>
  <r>
    <x v="6"/>
    <x v="142"/>
    <m/>
    <x v="2"/>
    <m/>
    <m/>
    <m/>
    <n v="50"/>
  </r>
  <r>
    <x v="6"/>
    <x v="76"/>
    <m/>
    <x v="2"/>
    <m/>
    <m/>
    <m/>
    <n v="500"/>
  </r>
  <r>
    <x v="6"/>
    <x v="638"/>
    <m/>
    <x v="2"/>
    <m/>
    <m/>
    <m/>
    <n v="340"/>
  </r>
  <r>
    <x v="6"/>
    <x v="979"/>
    <m/>
    <x v="2"/>
    <m/>
    <m/>
    <m/>
    <n v="50"/>
  </r>
  <r>
    <x v="6"/>
    <x v="778"/>
    <m/>
    <x v="2"/>
    <m/>
    <m/>
    <m/>
    <n v="500"/>
  </r>
  <r>
    <x v="6"/>
    <x v="1353"/>
    <m/>
    <x v="2"/>
    <m/>
    <m/>
    <m/>
    <n v="180"/>
  </r>
  <r>
    <x v="6"/>
    <x v="1356"/>
    <m/>
    <x v="2"/>
    <m/>
    <m/>
    <m/>
    <n v="20"/>
  </r>
  <r>
    <x v="6"/>
    <x v="21"/>
    <m/>
    <x v="2"/>
    <m/>
    <m/>
    <m/>
    <n v="500"/>
  </r>
  <r>
    <x v="6"/>
    <x v="982"/>
    <m/>
    <x v="2"/>
    <m/>
    <m/>
    <m/>
    <n v="20"/>
  </r>
  <r>
    <x v="6"/>
    <x v="75"/>
    <m/>
    <x v="2"/>
    <m/>
    <m/>
    <m/>
    <n v="500"/>
  </r>
  <r>
    <x v="6"/>
    <x v="1021"/>
    <m/>
    <x v="2"/>
    <m/>
    <m/>
    <m/>
    <n v="190"/>
  </r>
  <r>
    <x v="6"/>
    <x v="623"/>
    <m/>
    <x v="2"/>
    <m/>
    <m/>
    <m/>
    <n v="200"/>
  </r>
  <r>
    <x v="6"/>
    <x v="24"/>
    <m/>
    <x v="2"/>
    <m/>
    <m/>
    <m/>
    <n v="500"/>
  </r>
  <r>
    <x v="6"/>
    <x v="84"/>
    <m/>
    <x v="2"/>
    <m/>
    <m/>
    <m/>
    <n v="300"/>
  </r>
  <r>
    <x v="6"/>
    <x v="984"/>
    <m/>
    <x v="2"/>
    <m/>
    <m/>
    <m/>
    <n v="50"/>
  </r>
  <r>
    <x v="6"/>
    <x v="624"/>
    <m/>
    <x v="2"/>
    <m/>
    <m/>
    <m/>
    <n v="240"/>
  </r>
  <r>
    <x v="6"/>
    <x v="690"/>
    <m/>
    <x v="2"/>
    <m/>
    <m/>
    <m/>
    <n v="500"/>
  </r>
  <r>
    <x v="6"/>
    <x v="985"/>
    <m/>
    <x v="2"/>
    <m/>
    <m/>
    <m/>
    <n v="30"/>
  </r>
  <r>
    <x v="6"/>
    <x v="691"/>
    <m/>
    <x v="2"/>
    <m/>
    <m/>
    <m/>
    <n v="310"/>
  </r>
  <r>
    <x v="6"/>
    <x v="625"/>
    <m/>
    <x v="2"/>
    <m/>
    <m/>
    <m/>
    <n v="220"/>
  </r>
  <r>
    <x v="6"/>
    <x v="1277"/>
    <m/>
    <x v="2"/>
    <m/>
    <m/>
    <m/>
    <n v="40"/>
  </r>
  <r>
    <x v="6"/>
    <x v="692"/>
    <m/>
    <x v="2"/>
    <m/>
    <m/>
    <m/>
    <n v="110"/>
  </r>
  <r>
    <x v="6"/>
    <x v="626"/>
    <m/>
    <x v="2"/>
    <m/>
    <m/>
    <m/>
    <n v="250"/>
  </r>
  <r>
    <x v="6"/>
    <x v="693"/>
    <m/>
    <x v="2"/>
    <m/>
    <m/>
    <m/>
    <n v="410"/>
  </r>
  <r>
    <x v="6"/>
    <x v="986"/>
    <m/>
    <x v="2"/>
    <m/>
    <m/>
    <m/>
    <n v="40"/>
  </r>
  <r>
    <x v="6"/>
    <x v="629"/>
    <m/>
    <x v="2"/>
    <m/>
    <m/>
    <m/>
    <n v="500"/>
  </r>
  <r>
    <x v="6"/>
    <x v="1385"/>
    <m/>
    <x v="2"/>
    <m/>
    <m/>
    <m/>
    <n v="40"/>
  </r>
  <r>
    <x v="6"/>
    <x v="630"/>
    <m/>
    <x v="2"/>
    <m/>
    <m/>
    <m/>
    <n v="110"/>
  </r>
  <r>
    <x v="6"/>
    <x v="1365"/>
    <m/>
    <x v="2"/>
    <m/>
    <m/>
    <m/>
    <n v="10"/>
  </r>
  <r>
    <x v="6"/>
    <x v="988"/>
    <m/>
    <x v="2"/>
    <m/>
    <m/>
    <m/>
    <n v="30"/>
  </r>
  <r>
    <x v="6"/>
    <x v="695"/>
    <m/>
    <x v="2"/>
    <m/>
    <m/>
    <m/>
    <n v="340"/>
  </r>
  <r>
    <x v="6"/>
    <x v="989"/>
    <m/>
    <x v="2"/>
    <m/>
    <m/>
    <m/>
    <n v="30"/>
  </r>
  <r>
    <x v="6"/>
    <x v="1366"/>
    <m/>
    <x v="2"/>
    <m/>
    <m/>
    <m/>
    <n v="5"/>
  </r>
  <r>
    <x v="6"/>
    <x v="696"/>
    <m/>
    <x v="2"/>
    <m/>
    <m/>
    <m/>
    <n v="210"/>
  </r>
  <r>
    <x v="6"/>
    <x v="697"/>
    <m/>
    <x v="2"/>
    <m/>
    <m/>
    <m/>
    <n v="110"/>
  </r>
  <r>
    <x v="6"/>
    <x v="991"/>
    <m/>
    <x v="2"/>
    <m/>
    <m/>
    <m/>
    <n v="30"/>
  </r>
  <r>
    <x v="6"/>
    <x v="699"/>
    <m/>
    <x v="2"/>
    <m/>
    <m/>
    <m/>
    <n v="500"/>
  </r>
  <r>
    <x v="6"/>
    <x v="700"/>
    <m/>
    <x v="2"/>
    <m/>
    <m/>
    <m/>
    <n v="10"/>
  </r>
  <r>
    <x v="6"/>
    <x v="701"/>
    <m/>
    <x v="2"/>
    <m/>
    <m/>
    <m/>
    <n v="240"/>
  </r>
  <r>
    <x v="6"/>
    <x v="993"/>
    <m/>
    <x v="2"/>
    <m/>
    <m/>
    <m/>
    <n v="80"/>
  </r>
  <r>
    <x v="6"/>
    <x v="703"/>
    <m/>
    <x v="2"/>
    <m/>
    <m/>
    <m/>
    <n v="330"/>
  </r>
  <r>
    <x v="6"/>
    <x v="994"/>
    <m/>
    <x v="2"/>
    <m/>
    <m/>
    <m/>
    <n v="40"/>
  </r>
  <r>
    <x v="6"/>
    <x v="704"/>
    <m/>
    <x v="2"/>
    <m/>
    <m/>
    <m/>
    <n v="210"/>
  </r>
  <r>
    <x v="6"/>
    <x v="1306"/>
    <m/>
    <x v="2"/>
    <m/>
    <m/>
    <m/>
    <n v="10"/>
  </r>
  <r>
    <x v="6"/>
    <x v="787"/>
    <m/>
    <x v="2"/>
    <m/>
    <m/>
    <m/>
    <n v="260"/>
  </r>
  <r>
    <x v="6"/>
    <x v="845"/>
    <m/>
    <x v="2"/>
    <m/>
    <m/>
    <m/>
    <n v="120"/>
  </r>
  <r>
    <x v="6"/>
    <x v="955"/>
    <m/>
    <x v="2"/>
    <m/>
    <m/>
    <m/>
    <n v="210"/>
  </r>
  <r>
    <x v="6"/>
    <x v="1361"/>
    <m/>
    <x v="2"/>
    <m/>
    <m/>
    <m/>
    <n v="20"/>
  </r>
  <r>
    <x v="6"/>
    <x v="969"/>
    <m/>
    <x v="2"/>
    <m/>
    <m/>
    <m/>
    <n v="30"/>
  </r>
  <r>
    <x v="6"/>
    <x v="88"/>
    <m/>
    <x v="2"/>
    <m/>
    <m/>
    <m/>
    <n v="270"/>
  </r>
  <r>
    <x v="6"/>
    <x v="732"/>
    <m/>
    <x v="2"/>
    <m/>
    <m/>
    <m/>
    <n v="50"/>
  </r>
  <r>
    <x v="6"/>
    <x v="995"/>
    <m/>
    <x v="2"/>
    <m/>
    <m/>
    <m/>
    <n v="10"/>
  </r>
  <r>
    <x v="6"/>
    <x v="734"/>
    <m/>
    <x v="2"/>
    <m/>
    <m/>
    <m/>
    <n v="50"/>
  </r>
  <r>
    <x v="6"/>
    <x v="1058"/>
    <m/>
    <x v="2"/>
    <m/>
    <m/>
    <m/>
    <n v="20"/>
  </r>
  <r>
    <x v="6"/>
    <x v="735"/>
    <m/>
    <x v="2"/>
    <m/>
    <m/>
    <m/>
    <n v="370"/>
  </r>
  <r>
    <x v="6"/>
    <x v="1307"/>
    <m/>
    <x v="2"/>
    <m/>
    <m/>
    <m/>
    <n v="10"/>
  </r>
  <r>
    <x v="6"/>
    <x v="1274"/>
    <m/>
    <x v="2"/>
    <m/>
    <m/>
    <m/>
    <n v="350"/>
  </r>
  <r>
    <x v="6"/>
    <x v="1360"/>
    <m/>
    <x v="2"/>
    <m/>
    <m/>
    <m/>
    <n v="110"/>
  </r>
  <r>
    <x v="6"/>
    <x v="436"/>
    <m/>
    <x v="2"/>
    <m/>
    <m/>
    <m/>
    <n v="370"/>
  </r>
  <r>
    <x v="6"/>
    <x v="702"/>
    <m/>
    <x v="2"/>
    <m/>
    <m/>
    <m/>
    <n v="340"/>
  </r>
  <r>
    <x v="6"/>
    <x v="698"/>
    <m/>
    <x v="2"/>
    <m/>
    <m/>
    <m/>
    <n v="120"/>
  </r>
  <r>
    <x v="6"/>
    <x v="694"/>
    <m/>
    <x v="2"/>
    <m/>
    <m/>
    <m/>
    <n v="80"/>
  </r>
  <r>
    <x v="6"/>
    <x v="997"/>
    <m/>
    <x v="2"/>
    <m/>
    <m/>
    <m/>
    <n v="20"/>
  </r>
  <r>
    <x v="6"/>
    <x v="1386"/>
    <m/>
    <x v="2"/>
    <m/>
    <m/>
    <m/>
    <n v="30"/>
  </r>
  <r>
    <x v="6"/>
    <x v="733"/>
    <m/>
    <x v="2"/>
    <m/>
    <m/>
    <m/>
    <n v="110"/>
  </r>
  <r>
    <x v="6"/>
    <x v="999"/>
    <m/>
    <x v="2"/>
    <m/>
    <m/>
    <m/>
    <n v="40"/>
  </r>
  <r>
    <x v="6"/>
    <x v="1000"/>
    <m/>
    <x v="2"/>
    <m/>
    <m/>
    <m/>
    <n v="5"/>
  </r>
  <r>
    <x v="6"/>
    <x v="1001"/>
    <m/>
    <x v="2"/>
    <m/>
    <m/>
    <m/>
    <n v="30"/>
  </r>
  <r>
    <x v="6"/>
    <x v="1002"/>
    <m/>
    <x v="2"/>
    <m/>
    <m/>
    <m/>
    <n v="10"/>
  </r>
  <r>
    <x v="6"/>
    <x v="1368"/>
    <m/>
    <x v="2"/>
    <m/>
    <m/>
    <m/>
    <n v="20"/>
  </r>
  <r>
    <x v="6"/>
    <x v="1331"/>
    <m/>
    <x v="2"/>
    <m/>
    <m/>
    <m/>
    <n v="5"/>
  </r>
  <r>
    <x v="6"/>
    <x v="1004"/>
    <m/>
    <x v="2"/>
    <m/>
    <m/>
    <m/>
    <n v="10"/>
  </r>
  <r>
    <x v="6"/>
    <x v="1006"/>
    <m/>
    <x v="2"/>
    <m/>
    <m/>
    <m/>
    <n v="40"/>
  </r>
  <r>
    <x v="6"/>
    <x v="1007"/>
    <m/>
    <x v="2"/>
    <m/>
    <m/>
    <m/>
    <n v="5"/>
  </r>
  <r>
    <x v="6"/>
    <x v="1009"/>
    <m/>
    <x v="2"/>
    <m/>
    <m/>
    <m/>
    <n v="30"/>
  </r>
  <r>
    <x v="6"/>
    <x v="1010"/>
    <m/>
    <x v="2"/>
    <m/>
    <m/>
    <m/>
    <n v="30"/>
  </r>
  <r>
    <x v="6"/>
    <x v="1011"/>
    <m/>
    <x v="2"/>
    <m/>
    <m/>
    <m/>
    <n v="30"/>
  </r>
  <r>
    <x v="6"/>
    <x v="1012"/>
    <m/>
    <x v="2"/>
    <m/>
    <m/>
    <m/>
    <n v="40"/>
  </r>
  <r>
    <x v="6"/>
    <x v="1013"/>
    <m/>
    <x v="2"/>
    <m/>
    <m/>
    <m/>
    <n v="30"/>
  </r>
  <r>
    <x v="6"/>
    <x v="1014"/>
    <m/>
    <x v="2"/>
    <m/>
    <m/>
    <m/>
    <n v="20"/>
  </r>
  <r>
    <x v="6"/>
    <x v="1015"/>
    <m/>
    <x v="2"/>
    <m/>
    <m/>
    <m/>
    <n v="20"/>
  </r>
  <r>
    <x v="6"/>
    <x v="1016"/>
    <m/>
    <x v="2"/>
    <m/>
    <m/>
    <m/>
    <n v="20"/>
  </r>
  <r>
    <x v="6"/>
    <x v="1017"/>
    <m/>
    <x v="2"/>
    <m/>
    <m/>
    <m/>
    <n v="20"/>
  </r>
  <r>
    <x v="6"/>
    <x v="1018"/>
    <m/>
    <x v="2"/>
    <m/>
    <m/>
    <m/>
    <n v="20"/>
  </r>
  <r>
    <x v="6"/>
    <x v="1020"/>
    <m/>
    <x v="2"/>
    <m/>
    <m/>
    <m/>
    <n v="30"/>
  </r>
  <r>
    <x v="6"/>
    <x v="1023"/>
    <m/>
    <x v="2"/>
    <m/>
    <m/>
    <m/>
    <n v="20"/>
  </r>
  <r>
    <x v="6"/>
    <x v="1024"/>
    <m/>
    <x v="2"/>
    <m/>
    <m/>
    <m/>
    <n v="40"/>
  </r>
  <r>
    <x v="6"/>
    <x v="1029"/>
    <m/>
    <x v="2"/>
    <m/>
    <m/>
    <m/>
    <n v="30"/>
  </r>
  <r>
    <x v="6"/>
    <x v="1030"/>
    <m/>
    <x v="2"/>
    <m/>
    <m/>
    <m/>
    <n v="30"/>
  </r>
  <r>
    <x v="6"/>
    <x v="1031"/>
    <m/>
    <x v="2"/>
    <m/>
    <m/>
    <m/>
    <n v="20"/>
  </r>
  <r>
    <x v="6"/>
    <x v="1032"/>
    <m/>
    <x v="2"/>
    <m/>
    <m/>
    <m/>
    <n v="5"/>
  </r>
  <r>
    <x v="6"/>
    <x v="1033"/>
    <m/>
    <x v="2"/>
    <m/>
    <m/>
    <m/>
    <n v="40"/>
  </r>
  <r>
    <x v="6"/>
    <x v="1034"/>
    <m/>
    <x v="2"/>
    <m/>
    <m/>
    <m/>
    <n v="30"/>
  </r>
  <r>
    <x v="6"/>
    <x v="1035"/>
    <m/>
    <x v="2"/>
    <m/>
    <m/>
    <m/>
    <n v="30"/>
  </r>
  <r>
    <x v="6"/>
    <x v="1036"/>
    <m/>
    <x v="2"/>
    <m/>
    <m/>
    <m/>
    <n v="80"/>
  </r>
  <r>
    <x v="6"/>
    <x v="1038"/>
    <m/>
    <x v="2"/>
    <m/>
    <m/>
    <m/>
    <n v="30"/>
  </r>
  <r>
    <x v="6"/>
    <x v="1367"/>
    <m/>
    <x v="2"/>
    <m/>
    <m/>
    <m/>
    <n v="20"/>
  </r>
  <r>
    <x v="6"/>
    <x v="1042"/>
    <m/>
    <x v="2"/>
    <m/>
    <m/>
    <m/>
    <n v="10"/>
  </r>
  <r>
    <x v="6"/>
    <x v="1043"/>
    <m/>
    <x v="2"/>
    <m/>
    <m/>
    <m/>
    <n v="60"/>
  </r>
  <r>
    <x v="6"/>
    <x v="1044"/>
    <m/>
    <x v="2"/>
    <m/>
    <m/>
    <m/>
    <n v="40"/>
  </r>
  <r>
    <x v="6"/>
    <x v="1045"/>
    <m/>
    <x v="2"/>
    <m/>
    <m/>
    <m/>
    <n v="70"/>
  </r>
  <r>
    <x v="6"/>
    <x v="1047"/>
    <m/>
    <x v="2"/>
    <m/>
    <m/>
    <m/>
    <n v="30"/>
  </r>
  <r>
    <x v="6"/>
    <x v="1046"/>
    <m/>
    <x v="2"/>
    <m/>
    <m/>
    <m/>
    <n v="30"/>
  </r>
  <r>
    <x v="6"/>
    <x v="1049"/>
    <m/>
    <x v="2"/>
    <m/>
    <m/>
    <m/>
    <n v="10"/>
  </r>
  <r>
    <x v="6"/>
    <x v="1050"/>
    <m/>
    <x v="2"/>
    <m/>
    <m/>
    <m/>
    <n v="20"/>
  </r>
  <r>
    <x v="6"/>
    <x v="1051"/>
    <m/>
    <x v="2"/>
    <m/>
    <m/>
    <m/>
    <n v="30"/>
  </r>
  <r>
    <x v="6"/>
    <x v="1053"/>
    <m/>
    <x v="2"/>
    <m/>
    <m/>
    <m/>
    <n v="50"/>
  </r>
  <r>
    <x v="6"/>
    <x v="1054"/>
    <m/>
    <x v="2"/>
    <m/>
    <m/>
    <m/>
    <n v="70"/>
  </r>
  <r>
    <x v="6"/>
    <x v="1332"/>
    <m/>
    <x v="2"/>
    <m/>
    <m/>
    <m/>
    <n v="10"/>
  </r>
  <r>
    <x v="6"/>
    <x v="1059"/>
    <m/>
    <x v="2"/>
    <m/>
    <m/>
    <m/>
    <n v="30"/>
  </r>
  <r>
    <x v="6"/>
    <x v="1060"/>
    <m/>
    <x v="2"/>
    <m/>
    <m/>
    <m/>
    <n v="30"/>
  </r>
  <r>
    <x v="6"/>
    <x v="1061"/>
    <m/>
    <x v="2"/>
    <m/>
    <m/>
    <m/>
    <n v="30"/>
  </r>
  <r>
    <x v="6"/>
    <x v="1062"/>
    <m/>
    <x v="2"/>
    <m/>
    <m/>
    <m/>
    <n v="20"/>
  </r>
  <r>
    <x v="6"/>
    <x v="1063"/>
    <m/>
    <x v="2"/>
    <m/>
    <m/>
    <m/>
    <n v="30"/>
  </r>
  <r>
    <x v="6"/>
    <x v="1064"/>
    <m/>
    <x v="2"/>
    <m/>
    <m/>
    <m/>
    <n v="20"/>
  </r>
  <r>
    <x v="6"/>
    <x v="1065"/>
    <m/>
    <x v="2"/>
    <m/>
    <m/>
    <m/>
    <n v="40"/>
  </r>
  <r>
    <x v="6"/>
    <x v="1066"/>
    <m/>
    <x v="2"/>
    <m/>
    <m/>
    <m/>
    <n v="10"/>
  </r>
  <r>
    <x v="6"/>
    <x v="1067"/>
    <m/>
    <x v="2"/>
    <m/>
    <m/>
    <m/>
    <n v="20"/>
  </r>
  <r>
    <x v="6"/>
    <x v="1068"/>
    <m/>
    <x v="2"/>
    <m/>
    <m/>
    <m/>
    <n v="50"/>
  </r>
  <r>
    <x v="6"/>
    <x v="1069"/>
    <m/>
    <x v="2"/>
    <m/>
    <m/>
    <m/>
    <n v="20"/>
  </r>
  <r>
    <x v="6"/>
    <x v="1072"/>
    <m/>
    <x v="2"/>
    <m/>
    <m/>
    <m/>
    <n v="30"/>
  </r>
  <r>
    <x v="6"/>
    <x v="1074"/>
    <m/>
    <x v="2"/>
    <m/>
    <m/>
    <m/>
    <n v="40"/>
  </r>
  <r>
    <x v="6"/>
    <x v="1075"/>
    <m/>
    <x v="2"/>
    <m/>
    <m/>
    <m/>
    <n v="5"/>
  </r>
  <r>
    <x v="6"/>
    <x v="1078"/>
    <m/>
    <x v="2"/>
    <m/>
    <m/>
    <m/>
    <n v="5"/>
  </r>
  <r>
    <x v="6"/>
    <x v="1080"/>
    <m/>
    <x v="2"/>
    <m/>
    <m/>
    <m/>
    <n v="80"/>
  </r>
  <r>
    <x v="6"/>
    <x v="1081"/>
    <m/>
    <x v="2"/>
    <m/>
    <m/>
    <m/>
    <n v="10"/>
  </r>
  <r>
    <x v="6"/>
    <x v="1082"/>
    <m/>
    <x v="2"/>
    <m/>
    <m/>
    <m/>
    <n v="20"/>
  </r>
  <r>
    <x v="6"/>
    <x v="1085"/>
    <m/>
    <x v="2"/>
    <m/>
    <m/>
    <m/>
    <n v="30"/>
  </r>
  <r>
    <x v="6"/>
    <x v="1291"/>
    <m/>
    <x v="2"/>
    <m/>
    <m/>
    <m/>
    <n v="10"/>
  </r>
  <r>
    <x v="6"/>
    <x v="1087"/>
    <m/>
    <x v="2"/>
    <m/>
    <m/>
    <m/>
    <n v="40"/>
  </r>
  <r>
    <x v="6"/>
    <x v="1088"/>
    <m/>
    <x v="2"/>
    <m/>
    <m/>
    <m/>
    <n v="20"/>
  </r>
  <r>
    <x v="6"/>
    <x v="1090"/>
    <m/>
    <x v="2"/>
    <m/>
    <m/>
    <m/>
    <n v="30"/>
  </r>
  <r>
    <x v="6"/>
    <x v="1092"/>
    <m/>
    <x v="2"/>
    <m/>
    <m/>
    <m/>
    <n v="20"/>
  </r>
  <r>
    <x v="6"/>
    <x v="1093"/>
    <m/>
    <x v="2"/>
    <m/>
    <m/>
    <m/>
    <n v="30"/>
  </r>
  <r>
    <x v="6"/>
    <x v="1094"/>
    <m/>
    <x v="2"/>
    <m/>
    <m/>
    <m/>
    <n v="20"/>
  </r>
  <r>
    <x v="6"/>
    <x v="1095"/>
    <m/>
    <x v="2"/>
    <m/>
    <m/>
    <m/>
    <n v="20"/>
  </r>
  <r>
    <x v="6"/>
    <x v="1096"/>
    <m/>
    <x v="2"/>
    <m/>
    <m/>
    <m/>
    <n v="20"/>
  </r>
  <r>
    <x v="6"/>
    <x v="1102"/>
    <m/>
    <x v="2"/>
    <m/>
    <m/>
    <m/>
    <n v="30"/>
  </r>
  <r>
    <x v="6"/>
    <x v="1106"/>
    <m/>
    <x v="2"/>
    <m/>
    <m/>
    <m/>
    <n v="30"/>
  </r>
  <r>
    <x v="6"/>
    <x v="1107"/>
    <m/>
    <x v="2"/>
    <m/>
    <m/>
    <m/>
    <n v="40"/>
  </r>
  <r>
    <x v="6"/>
    <x v="1108"/>
    <m/>
    <x v="2"/>
    <m/>
    <m/>
    <m/>
    <n v="20"/>
  </r>
  <r>
    <x v="6"/>
    <x v="1109"/>
    <m/>
    <x v="2"/>
    <m/>
    <m/>
    <m/>
    <n v="50"/>
  </r>
  <r>
    <x v="6"/>
    <x v="1309"/>
    <m/>
    <x v="2"/>
    <m/>
    <m/>
    <m/>
    <n v="5"/>
  </r>
  <r>
    <x v="6"/>
    <x v="1110"/>
    <m/>
    <x v="2"/>
    <m/>
    <m/>
    <m/>
    <n v="20"/>
  </r>
  <r>
    <x v="6"/>
    <x v="1369"/>
    <m/>
    <x v="2"/>
    <m/>
    <m/>
    <m/>
    <n v="40"/>
  </r>
  <r>
    <x v="6"/>
    <x v="1112"/>
    <m/>
    <x v="2"/>
    <m/>
    <m/>
    <m/>
    <n v="30"/>
  </r>
  <r>
    <x v="6"/>
    <x v="1113"/>
    <m/>
    <x v="2"/>
    <m/>
    <m/>
    <m/>
    <n v="40"/>
  </r>
  <r>
    <x v="6"/>
    <x v="1115"/>
    <m/>
    <x v="2"/>
    <m/>
    <m/>
    <m/>
    <n v="20"/>
  </r>
  <r>
    <x v="6"/>
    <x v="1116"/>
    <m/>
    <x v="2"/>
    <m/>
    <m/>
    <m/>
    <n v="30"/>
  </r>
  <r>
    <x v="6"/>
    <x v="1117"/>
    <m/>
    <x v="2"/>
    <m/>
    <m/>
    <m/>
    <n v="20"/>
  </r>
  <r>
    <x v="6"/>
    <x v="1119"/>
    <m/>
    <x v="2"/>
    <m/>
    <m/>
    <m/>
    <n v="50"/>
  </r>
  <r>
    <x v="6"/>
    <x v="1120"/>
    <m/>
    <x v="2"/>
    <m/>
    <m/>
    <m/>
    <n v="20"/>
  </r>
  <r>
    <x v="6"/>
    <x v="1121"/>
    <m/>
    <x v="2"/>
    <m/>
    <m/>
    <m/>
    <n v="20"/>
  </r>
  <r>
    <x v="6"/>
    <x v="1123"/>
    <m/>
    <x v="2"/>
    <m/>
    <m/>
    <m/>
    <n v="40"/>
  </r>
  <r>
    <x v="6"/>
    <x v="1124"/>
    <m/>
    <x v="2"/>
    <m/>
    <m/>
    <m/>
    <n v="4"/>
  </r>
  <r>
    <x v="6"/>
    <x v="1124"/>
    <m/>
    <x v="2"/>
    <m/>
    <m/>
    <m/>
    <n v="16"/>
  </r>
  <r>
    <x v="6"/>
    <x v="1125"/>
    <m/>
    <x v="2"/>
    <m/>
    <m/>
    <m/>
    <n v="30"/>
  </r>
  <r>
    <x v="6"/>
    <x v="1370"/>
    <m/>
    <x v="2"/>
    <m/>
    <m/>
    <m/>
    <n v="30"/>
  </r>
  <r>
    <x v="6"/>
    <x v="1371"/>
    <m/>
    <x v="2"/>
    <m/>
    <m/>
    <m/>
    <n v="10"/>
  </r>
  <r>
    <x v="6"/>
    <x v="1129"/>
    <m/>
    <x v="2"/>
    <m/>
    <m/>
    <m/>
    <n v="50"/>
  </r>
  <r>
    <x v="6"/>
    <x v="1130"/>
    <m/>
    <x v="2"/>
    <m/>
    <m/>
    <m/>
    <n v="40"/>
  </r>
  <r>
    <x v="6"/>
    <x v="1139"/>
    <m/>
    <x v="2"/>
    <m/>
    <m/>
    <m/>
    <n v="10"/>
  </r>
  <r>
    <x v="6"/>
    <x v="1140"/>
    <m/>
    <x v="2"/>
    <m/>
    <m/>
    <m/>
    <n v="10"/>
  </r>
  <r>
    <x v="6"/>
    <x v="1143"/>
    <m/>
    <x v="2"/>
    <m/>
    <m/>
    <m/>
    <n v="20"/>
  </r>
  <r>
    <x v="6"/>
    <x v="1145"/>
    <m/>
    <x v="2"/>
    <m/>
    <m/>
    <m/>
    <n v="30"/>
  </r>
  <r>
    <x v="6"/>
    <x v="1279"/>
    <m/>
    <x v="2"/>
    <m/>
    <m/>
    <m/>
    <n v="30"/>
  </r>
  <r>
    <x v="6"/>
    <x v="1142"/>
    <m/>
    <x v="2"/>
    <m/>
    <m/>
    <m/>
    <n v="5"/>
  </r>
  <r>
    <x v="6"/>
    <x v="1144"/>
    <m/>
    <x v="2"/>
    <m/>
    <m/>
    <m/>
    <n v="10"/>
  </r>
  <r>
    <x v="6"/>
    <x v="1146"/>
    <m/>
    <x v="2"/>
    <m/>
    <m/>
    <m/>
    <n v="30"/>
  </r>
  <r>
    <x v="6"/>
    <x v="1372"/>
    <m/>
    <x v="2"/>
    <m/>
    <m/>
    <m/>
    <n v="10"/>
  </r>
  <r>
    <x v="6"/>
    <x v="1155"/>
    <m/>
    <x v="2"/>
    <m/>
    <m/>
    <m/>
    <n v="20"/>
  </r>
  <r>
    <x v="6"/>
    <x v="1156"/>
    <m/>
    <x v="2"/>
    <m/>
    <m/>
    <m/>
    <n v="30"/>
  </r>
  <r>
    <x v="6"/>
    <x v="1157"/>
    <m/>
    <x v="2"/>
    <m/>
    <m/>
    <m/>
    <n v="30"/>
  </r>
  <r>
    <x v="6"/>
    <x v="1158"/>
    <m/>
    <x v="2"/>
    <m/>
    <m/>
    <m/>
    <n v="5"/>
  </r>
  <r>
    <x v="6"/>
    <x v="1161"/>
    <m/>
    <x v="2"/>
    <m/>
    <m/>
    <m/>
    <n v="10"/>
  </r>
  <r>
    <x v="6"/>
    <x v="1162"/>
    <m/>
    <x v="2"/>
    <m/>
    <m/>
    <m/>
    <n v="20"/>
  </r>
  <r>
    <x v="6"/>
    <x v="1163"/>
    <m/>
    <x v="2"/>
    <m/>
    <m/>
    <m/>
    <n v="10"/>
  </r>
  <r>
    <x v="6"/>
    <x v="1165"/>
    <m/>
    <x v="2"/>
    <m/>
    <m/>
    <m/>
    <n v="20"/>
  </r>
  <r>
    <x v="6"/>
    <x v="1166"/>
    <m/>
    <x v="2"/>
    <m/>
    <m/>
    <m/>
    <n v="5"/>
  </r>
  <r>
    <x v="6"/>
    <x v="1167"/>
    <m/>
    <x v="2"/>
    <m/>
    <m/>
    <m/>
    <n v="20"/>
  </r>
  <r>
    <x v="6"/>
    <x v="1168"/>
    <m/>
    <x v="2"/>
    <m/>
    <m/>
    <m/>
    <n v="20"/>
  </r>
  <r>
    <x v="6"/>
    <x v="1169"/>
    <m/>
    <x v="2"/>
    <m/>
    <m/>
    <m/>
    <n v="10"/>
  </r>
  <r>
    <x v="6"/>
    <x v="1170"/>
    <m/>
    <x v="2"/>
    <m/>
    <m/>
    <m/>
    <n v="20"/>
  </r>
  <r>
    <x v="6"/>
    <x v="1171"/>
    <m/>
    <x v="2"/>
    <m/>
    <m/>
    <m/>
    <n v="10"/>
  </r>
  <r>
    <x v="6"/>
    <x v="1172"/>
    <m/>
    <x v="2"/>
    <m/>
    <m/>
    <m/>
    <n v="160"/>
  </r>
  <r>
    <x v="6"/>
    <x v="1373"/>
    <m/>
    <x v="2"/>
    <m/>
    <m/>
    <m/>
    <n v="20"/>
  </r>
  <r>
    <x v="6"/>
    <x v="1176"/>
    <m/>
    <x v="2"/>
    <m/>
    <m/>
    <m/>
    <n v="20"/>
  </r>
  <r>
    <x v="6"/>
    <x v="1219"/>
    <m/>
    <x v="2"/>
    <m/>
    <m/>
    <m/>
    <n v="5"/>
  </r>
  <r>
    <x v="6"/>
    <x v="1220"/>
    <m/>
    <x v="2"/>
    <m/>
    <m/>
    <m/>
    <n v="20"/>
  </r>
  <r>
    <x v="6"/>
    <x v="1221"/>
    <m/>
    <x v="2"/>
    <m/>
    <m/>
    <m/>
    <n v="20"/>
  </r>
  <r>
    <x v="6"/>
    <x v="1222"/>
    <m/>
    <x v="2"/>
    <m/>
    <m/>
    <m/>
    <n v="30"/>
  </r>
  <r>
    <x v="6"/>
    <x v="1223"/>
    <m/>
    <x v="2"/>
    <m/>
    <m/>
    <m/>
    <n v="10"/>
  </r>
  <r>
    <x v="6"/>
    <x v="1224"/>
    <m/>
    <x v="2"/>
    <m/>
    <m/>
    <m/>
    <n v="40"/>
  </r>
  <r>
    <x v="6"/>
    <x v="1225"/>
    <m/>
    <x v="2"/>
    <m/>
    <m/>
    <m/>
    <n v="5"/>
  </r>
  <r>
    <x v="6"/>
    <x v="1237"/>
    <m/>
    <x v="2"/>
    <m/>
    <m/>
    <m/>
    <n v="50"/>
  </r>
  <r>
    <x v="6"/>
    <x v="1238"/>
    <m/>
    <x v="2"/>
    <m/>
    <m/>
    <m/>
    <n v="20"/>
  </r>
  <r>
    <x v="6"/>
    <x v="1239"/>
    <m/>
    <x v="2"/>
    <m/>
    <m/>
    <m/>
    <n v="20"/>
  </r>
  <r>
    <x v="6"/>
    <x v="1240"/>
    <m/>
    <x v="2"/>
    <m/>
    <m/>
    <m/>
    <n v="30"/>
  </r>
  <r>
    <x v="6"/>
    <x v="1241"/>
    <m/>
    <x v="2"/>
    <m/>
    <m/>
    <m/>
    <n v="30"/>
  </r>
  <r>
    <x v="6"/>
    <x v="1243"/>
    <m/>
    <x v="2"/>
    <m/>
    <m/>
    <m/>
    <n v="20"/>
  </r>
  <r>
    <x v="6"/>
    <x v="1242"/>
    <m/>
    <x v="2"/>
    <m/>
    <m/>
    <m/>
    <n v="20"/>
  </r>
  <r>
    <x v="6"/>
    <x v="1244"/>
    <m/>
    <x v="2"/>
    <m/>
    <m/>
    <m/>
    <n v="5"/>
  </r>
  <r>
    <x v="6"/>
    <x v="1245"/>
    <m/>
    <x v="2"/>
    <m/>
    <m/>
    <m/>
    <n v="10"/>
  </r>
  <r>
    <x v="6"/>
    <x v="1246"/>
    <m/>
    <x v="2"/>
    <m/>
    <m/>
    <m/>
    <n v="20"/>
  </r>
  <r>
    <x v="6"/>
    <x v="1091"/>
    <m/>
    <x v="2"/>
    <m/>
    <m/>
    <m/>
    <n v="30"/>
  </r>
  <r>
    <x v="6"/>
    <x v="1118"/>
    <m/>
    <x v="2"/>
    <m/>
    <m/>
    <m/>
    <n v="40"/>
  </r>
  <r>
    <x v="6"/>
    <x v="1073"/>
    <m/>
    <x v="2"/>
    <m/>
    <m/>
    <m/>
    <n v="20"/>
  </r>
  <r>
    <x v="6"/>
    <x v="992"/>
    <m/>
    <x v="2"/>
    <m/>
    <m/>
    <m/>
    <n v="20"/>
  </r>
  <r>
    <x v="6"/>
    <x v="1071"/>
    <m/>
    <x v="2"/>
    <m/>
    <m/>
    <m/>
    <n v="10"/>
  </r>
  <r>
    <x v="6"/>
    <x v="1070"/>
    <m/>
    <x v="2"/>
    <m/>
    <m/>
    <m/>
    <n v="10"/>
  </r>
  <r>
    <x v="6"/>
    <x v="1122"/>
    <m/>
    <x v="2"/>
    <m/>
    <m/>
    <m/>
    <n v="10"/>
  </r>
  <r>
    <x v="6"/>
    <x v="1138"/>
    <m/>
    <x v="2"/>
    <m/>
    <m/>
    <m/>
    <n v="10"/>
  </r>
  <r>
    <x v="6"/>
    <x v="1083"/>
    <m/>
    <x v="2"/>
    <m/>
    <m/>
    <m/>
    <n v="60"/>
  </r>
  <r>
    <x v="6"/>
    <x v="32"/>
    <m/>
    <x v="2"/>
    <m/>
    <m/>
    <m/>
    <n v="270"/>
  </r>
  <r>
    <x v="6"/>
    <x v="124"/>
    <m/>
    <x v="2"/>
    <m/>
    <m/>
    <m/>
    <n v="90"/>
  </r>
  <r>
    <x v="6"/>
    <x v="125"/>
    <m/>
    <x v="2"/>
    <m/>
    <m/>
    <m/>
    <n v="140"/>
  </r>
  <r>
    <x v="6"/>
    <x v="126"/>
    <m/>
    <x v="2"/>
    <m/>
    <m/>
    <m/>
    <n v="400"/>
  </r>
  <r>
    <x v="6"/>
    <x v="127"/>
    <m/>
    <x v="2"/>
    <m/>
    <m/>
    <m/>
    <n v="10"/>
  </r>
  <r>
    <x v="6"/>
    <x v="128"/>
    <m/>
    <x v="2"/>
    <m/>
    <m/>
    <m/>
    <n v="270"/>
  </r>
  <r>
    <x v="6"/>
    <x v="129"/>
    <m/>
    <x v="2"/>
    <m/>
    <m/>
    <m/>
    <n v="140"/>
  </r>
  <r>
    <x v="6"/>
    <x v="48"/>
    <m/>
    <x v="2"/>
    <m/>
    <m/>
    <m/>
    <n v="500"/>
  </r>
  <r>
    <x v="6"/>
    <x v="380"/>
    <m/>
    <x v="2"/>
    <m/>
    <m/>
    <m/>
    <n v="150"/>
  </r>
  <r>
    <x v="6"/>
    <x v="382"/>
    <m/>
    <x v="2"/>
    <m/>
    <m/>
    <m/>
    <n v="80"/>
  </r>
  <r>
    <x v="6"/>
    <x v="383"/>
    <m/>
    <x v="2"/>
    <m/>
    <m/>
    <m/>
    <n v="70"/>
  </r>
  <r>
    <x v="6"/>
    <x v="776"/>
    <m/>
    <x v="2"/>
    <m/>
    <m/>
    <m/>
    <n v="270"/>
  </r>
  <r>
    <x v="6"/>
    <x v="963"/>
    <m/>
    <x v="2"/>
    <m/>
    <m/>
    <m/>
    <n v="100"/>
  </r>
  <r>
    <x v="6"/>
    <x v="1025"/>
    <m/>
    <x v="2"/>
    <m/>
    <m/>
    <m/>
    <n v="80"/>
  </r>
  <r>
    <x v="6"/>
    <x v="1204"/>
    <m/>
    <x v="2"/>
    <m/>
    <m/>
    <m/>
    <n v="50"/>
  </r>
  <r>
    <x v="6"/>
    <x v="1209"/>
    <m/>
    <x v="2"/>
    <m/>
    <m/>
    <m/>
    <n v="180"/>
  </r>
  <r>
    <x v="6"/>
    <x v="1210"/>
    <m/>
    <x v="2"/>
    <m/>
    <m/>
    <m/>
    <n v="80"/>
  </r>
  <r>
    <x v="6"/>
    <x v="46"/>
    <m/>
    <x v="2"/>
    <m/>
    <m/>
    <m/>
    <n v="340"/>
  </r>
  <r>
    <x v="6"/>
    <x v="329"/>
    <m/>
    <x v="2"/>
    <m/>
    <m/>
    <m/>
    <n v="310"/>
  </r>
  <r>
    <x v="6"/>
    <x v="330"/>
    <m/>
    <x v="2"/>
    <m/>
    <m/>
    <m/>
    <n v="520"/>
  </r>
  <r>
    <x v="6"/>
    <x v="331"/>
    <m/>
    <x v="2"/>
    <m/>
    <m/>
    <m/>
    <n v="340"/>
  </r>
  <r>
    <x v="6"/>
    <x v="1357"/>
    <m/>
    <x v="2"/>
    <m/>
    <m/>
    <m/>
    <n v="30"/>
  </r>
  <r>
    <x v="6"/>
    <x v="1089"/>
    <m/>
    <x v="2"/>
    <m/>
    <m/>
    <m/>
    <n v="50"/>
  </r>
  <r>
    <x v="6"/>
    <x v="11"/>
    <m/>
    <x v="2"/>
    <m/>
    <m/>
    <m/>
    <n v="500"/>
  </r>
  <r>
    <x v="6"/>
    <x v="255"/>
    <m/>
    <x v="2"/>
    <m/>
    <m/>
    <m/>
    <n v="180"/>
  </r>
  <r>
    <x v="6"/>
    <x v="256"/>
    <m/>
    <x v="2"/>
    <m/>
    <m/>
    <m/>
    <n v="430"/>
  </r>
  <r>
    <x v="6"/>
    <x v="257"/>
    <m/>
    <x v="2"/>
    <m/>
    <m/>
    <m/>
    <n v="310"/>
  </r>
  <r>
    <x v="6"/>
    <x v="258"/>
    <m/>
    <x v="2"/>
    <m/>
    <m/>
    <m/>
    <n v="500"/>
  </r>
  <r>
    <x v="6"/>
    <x v="259"/>
    <m/>
    <x v="2"/>
    <m/>
    <m/>
    <m/>
    <n v="280"/>
  </r>
  <r>
    <x v="6"/>
    <x v="260"/>
    <m/>
    <x v="2"/>
    <m/>
    <m/>
    <m/>
    <n v="430"/>
  </r>
  <r>
    <x v="6"/>
    <x v="261"/>
    <m/>
    <x v="2"/>
    <m/>
    <m/>
    <m/>
    <n v="170"/>
  </r>
  <r>
    <x v="6"/>
    <x v="262"/>
    <m/>
    <x v="2"/>
    <m/>
    <m/>
    <m/>
    <n v="500"/>
  </r>
  <r>
    <x v="6"/>
    <x v="263"/>
    <m/>
    <x v="2"/>
    <m/>
    <m/>
    <m/>
    <n v="390"/>
  </r>
  <r>
    <x v="6"/>
    <x v="264"/>
    <m/>
    <x v="2"/>
    <m/>
    <m/>
    <m/>
    <n v="310"/>
  </r>
  <r>
    <x v="6"/>
    <x v="265"/>
    <m/>
    <x v="2"/>
    <m/>
    <m/>
    <m/>
    <n v="250"/>
  </r>
  <r>
    <x v="6"/>
    <x v="266"/>
    <m/>
    <x v="2"/>
    <m/>
    <m/>
    <m/>
    <n v="170"/>
  </r>
  <r>
    <x v="6"/>
    <x v="806"/>
    <m/>
    <x v="2"/>
    <m/>
    <m/>
    <m/>
    <n v="30"/>
  </r>
  <r>
    <x v="6"/>
    <x v="1052"/>
    <m/>
    <x v="2"/>
    <m/>
    <m/>
    <m/>
    <n v="210"/>
  </r>
  <r>
    <x v="6"/>
    <x v="1181"/>
    <m/>
    <x v="2"/>
    <m/>
    <m/>
    <m/>
    <n v="110"/>
  </r>
  <r>
    <x v="6"/>
    <x v="1182"/>
    <m/>
    <x v="2"/>
    <m/>
    <m/>
    <m/>
    <n v="20"/>
  </r>
  <r>
    <x v="6"/>
    <x v="1183"/>
    <m/>
    <x v="2"/>
    <m/>
    <m/>
    <m/>
    <n v="250"/>
  </r>
  <r>
    <x v="6"/>
    <x v="1285"/>
    <m/>
    <x v="2"/>
    <m/>
    <m/>
    <m/>
    <n v="400"/>
  </r>
  <r>
    <x v="6"/>
    <x v="323"/>
    <m/>
    <x v="2"/>
    <m/>
    <m/>
    <m/>
    <n v="180"/>
  </r>
  <r>
    <x v="6"/>
    <x v="324"/>
    <m/>
    <x v="2"/>
    <m/>
    <m/>
    <m/>
    <n v="330"/>
  </r>
  <r>
    <x v="6"/>
    <x v="325"/>
    <m/>
    <x v="2"/>
    <m/>
    <m/>
    <m/>
    <n v="120"/>
  </r>
  <r>
    <x v="6"/>
    <x v="326"/>
    <m/>
    <x v="2"/>
    <m/>
    <m/>
    <m/>
    <n v="120"/>
  </r>
  <r>
    <x v="6"/>
    <x v="327"/>
    <m/>
    <x v="2"/>
    <m/>
    <m/>
    <m/>
    <n v="210"/>
  </r>
  <r>
    <x v="6"/>
    <x v="328"/>
    <m/>
    <x v="2"/>
    <m/>
    <m/>
    <m/>
    <n v="280"/>
  </r>
  <r>
    <x v="6"/>
    <x v="14"/>
    <m/>
    <x v="2"/>
    <m/>
    <m/>
    <m/>
    <n v="500"/>
  </r>
  <r>
    <x v="6"/>
    <x v="351"/>
    <m/>
    <x v="2"/>
    <m/>
    <m/>
    <m/>
    <n v="480"/>
  </r>
  <r>
    <x v="6"/>
    <x v="352"/>
    <m/>
    <x v="2"/>
    <m/>
    <m/>
    <m/>
    <n v="500"/>
  </r>
  <r>
    <x v="6"/>
    <x v="353"/>
    <m/>
    <x v="2"/>
    <m/>
    <m/>
    <m/>
    <n v="370"/>
  </r>
  <r>
    <x v="6"/>
    <x v="354"/>
    <m/>
    <x v="2"/>
    <m/>
    <m/>
    <m/>
    <n v="40"/>
  </r>
  <r>
    <x v="6"/>
    <x v="355"/>
    <m/>
    <x v="2"/>
    <m/>
    <m/>
    <m/>
    <n v="150"/>
  </r>
  <r>
    <x v="6"/>
    <x v="356"/>
    <m/>
    <x v="2"/>
    <m/>
    <m/>
    <m/>
    <n v="490"/>
  </r>
  <r>
    <x v="6"/>
    <x v="357"/>
    <m/>
    <x v="2"/>
    <m/>
    <m/>
    <m/>
    <n v="150"/>
  </r>
  <r>
    <x v="6"/>
    <x v="358"/>
    <m/>
    <x v="2"/>
    <m/>
    <m/>
    <m/>
    <n v="280"/>
  </r>
  <r>
    <x v="6"/>
    <x v="359"/>
    <m/>
    <x v="2"/>
    <m/>
    <m/>
    <m/>
    <n v="70"/>
  </r>
  <r>
    <x v="6"/>
    <x v="360"/>
    <m/>
    <x v="2"/>
    <m/>
    <m/>
    <m/>
    <n v="130"/>
  </r>
  <r>
    <x v="6"/>
    <x v="361"/>
    <m/>
    <x v="2"/>
    <m/>
    <m/>
    <m/>
    <n v="320"/>
  </r>
  <r>
    <x v="6"/>
    <x v="362"/>
    <m/>
    <x v="2"/>
    <m/>
    <m/>
    <m/>
    <n v="210"/>
  </r>
  <r>
    <x v="6"/>
    <x v="363"/>
    <m/>
    <x v="2"/>
    <m/>
    <m/>
    <m/>
    <n v="410"/>
  </r>
  <r>
    <x v="6"/>
    <x v="364"/>
    <m/>
    <x v="2"/>
    <m/>
    <m/>
    <m/>
    <n v="80"/>
  </r>
  <r>
    <x v="6"/>
    <x v="365"/>
    <m/>
    <x v="2"/>
    <m/>
    <m/>
    <m/>
    <n v="140"/>
  </r>
  <r>
    <x v="6"/>
    <x v="366"/>
    <m/>
    <x v="2"/>
    <m/>
    <m/>
    <m/>
    <n v="140"/>
  </r>
  <r>
    <x v="6"/>
    <x v="367"/>
    <m/>
    <x v="2"/>
    <m/>
    <m/>
    <m/>
    <n v="110"/>
  </r>
  <r>
    <x v="6"/>
    <x v="774"/>
    <m/>
    <x v="2"/>
    <m/>
    <m/>
    <m/>
    <n v="480"/>
  </r>
  <r>
    <x v="6"/>
    <x v="1358"/>
    <m/>
    <x v="2"/>
    <m/>
    <m/>
    <m/>
    <n v="30"/>
  </r>
  <r>
    <x v="6"/>
    <x v="809"/>
    <m/>
    <x v="2"/>
    <m/>
    <m/>
    <m/>
    <n v="60"/>
  </r>
  <r>
    <x v="6"/>
    <x v="1330"/>
    <m/>
    <x v="2"/>
    <m/>
    <m/>
    <m/>
    <n v="20"/>
  </r>
  <r>
    <x v="6"/>
    <x v="1174"/>
    <m/>
    <x v="2"/>
    <m/>
    <m/>
    <m/>
    <n v="110"/>
  </r>
  <r>
    <x v="6"/>
    <x v="1175"/>
    <m/>
    <x v="2"/>
    <m/>
    <m/>
    <m/>
    <n v="60"/>
  </r>
  <r>
    <x v="6"/>
    <x v="12"/>
    <m/>
    <x v="2"/>
    <m/>
    <m/>
    <m/>
    <n v="500"/>
  </r>
  <r>
    <x v="6"/>
    <x v="284"/>
    <m/>
    <x v="2"/>
    <m/>
    <m/>
    <m/>
    <n v="400"/>
  </r>
  <r>
    <x v="6"/>
    <x v="285"/>
    <m/>
    <x v="2"/>
    <m/>
    <m/>
    <m/>
    <n v="130"/>
  </r>
  <r>
    <x v="6"/>
    <x v="286"/>
    <m/>
    <x v="2"/>
    <m/>
    <m/>
    <m/>
    <n v="500"/>
  </r>
  <r>
    <x v="6"/>
    <x v="287"/>
    <m/>
    <x v="2"/>
    <m/>
    <m/>
    <m/>
    <n v="400"/>
  </r>
  <r>
    <x v="6"/>
    <x v="288"/>
    <m/>
    <x v="2"/>
    <m/>
    <m/>
    <m/>
    <n v="490"/>
  </r>
  <r>
    <x v="6"/>
    <x v="289"/>
    <m/>
    <x v="2"/>
    <m/>
    <m/>
    <m/>
    <n v="340"/>
  </r>
  <r>
    <x v="6"/>
    <x v="290"/>
    <m/>
    <x v="2"/>
    <m/>
    <m/>
    <m/>
    <n v="500"/>
  </r>
  <r>
    <x v="6"/>
    <x v="292"/>
    <m/>
    <x v="2"/>
    <m/>
    <m/>
    <m/>
    <n v="140"/>
  </r>
  <r>
    <x v="6"/>
    <x v="293"/>
    <m/>
    <x v="2"/>
    <m/>
    <m/>
    <m/>
    <n v="500"/>
  </r>
  <r>
    <x v="6"/>
    <x v="294"/>
    <m/>
    <x v="2"/>
    <m/>
    <m/>
    <m/>
    <n v="320"/>
  </r>
  <r>
    <x v="6"/>
    <x v="295"/>
    <m/>
    <x v="2"/>
    <m/>
    <m/>
    <m/>
    <n v="300"/>
  </r>
  <r>
    <x v="6"/>
    <x v="296"/>
    <m/>
    <x v="2"/>
    <m/>
    <m/>
    <m/>
    <n v="180"/>
  </r>
  <r>
    <x v="6"/>
    <x v="297"/>
    <m/>
    <x v="2"/>
    <m/>
    <m/>
    <m/>
    <n v="140"/>
  </r>
  <r>
    <x v="6"/>
    <x v="298"/>
    <m/>
    <x v="2"/>
    <m/>
    <m/>
    <m/>
    <n v="190"/>
  </r>
  <r>
    <x v="6"/>
    <x v="299"/>
    <m/>
    <x v="2"/>
    <m/>
    <m/>
    <m/>
    <n v="170"/>
  </r>
  <r>
    <x v="6"/>
    <x v="300"/>
    <m/>
    <x v="2"/>
    <m/>
    <m/>
    <m/>
    <n v="260"/>
  </r>
  <r>
    <x v="6"/>
    <x v="301"/>
    <m/>
    <x v="2"/>
    <m/>
    <m/>
    <m/>
    <n v="360"/>
  </r>
  <r>
    <x v="6"/>
    <x v="771"/>
    <m/>
    <x v="2"/>
    <m/>
    <m/>
    <m/>
    <n v="500"/>
  </r>
  <r>
    <x v="6"/>
    <x v="1363"/>
    <m/>
    <x v="2"/>
    <m/>
    <m/>
    <m/>
    <n v="10"/>
  </r>
  <r>
    <x v="6"/>
    <x v="861"/>
    <m/>
    <x v="2"/>
    <m/>
    <m/>
    <m/>
    <n v="30"/>
  </r>
  <r>
    <x v="6"/>
    <x v="1041"/>
    <m/>
    <x v="2"/>
    <m/>
    <m/>
    <m/>
    <n v="260"/>
  </r>
  <r>
    <x v="6"/>
    <x v="1136"/>
    <m/>
    <x v="2"/>
    <m/>
    <m/>
    <m/>
    <n v="10"/>
  </r>
  <r>
    <x v="6"/>
    <x v="1185"/>
    <m/>
    <x v="2"/>
    <m/>
    <m/>
    <m/>
    <n v="190"/>
  </r>
  <r>
    <x v="6"/>
    <x v="1188"/>
    <m/>
    <x v="2"/>
    <m/>
    <m/>
    <m/>
    <n v="200"/>
  </r>
  <r>
    <x v="6"/>
    <x v="37"/>
    <m/>
    <x v="2"/>
    <m/>
    <m/>
    <m/>
    <n v="270"/>
  </r>
  <r>
    <x v="6"/>
    <x v="143"/>
    <m/>
    <x v="2"/>
    <m/>
    <m/>
    <m/>
    <n v="120"/>
  </r>
  <r>
    <x v="6"/>
    <x v="144"/>
    <m/>
    <x v="2"/>
    <m/>
    <m/>
    <m/>
    <n v="130"/>
  </r>
  <r>
    <x v="6"/>
    <x v="145"/>
    <m/>
    <x v="2"/>
    <m/>
    <m/>
    <m/>
    <n v="150"/>
  </r>
  <r>
    <x v="6"/>
    <x v="146"/>
    <m/>
    <x v="2"/>
    <m/>
    <m/>
    <m/>
    <n v="210"/>
  </r>
  <r>
    <x v="6"/>
    <x v="147"/>
    <m/>
    <x v="2"/>
    <m/>
    <m/>
    <m/>
    <n v="270"/>
  </r>
  <r>
    <x v="6"/>
    <x v="1186"/>
    <m/>
    <x v="2"/>
    <m/>
    <m/>
    <m/>
    <n v="90"/>
  </r>
  <r>
    <x v="6"/>
    <x v="1187"/>
    <m/>
    <x v="2"/>
    <m/>
    <m/>
    <m/>
    <n v="40"/>
  </r>
  <r>
    <x v="6"/>
    <x v="17"/>
    <m/>
    <x v="2"/>
    <m/>
    <m/>
    <m/>
    <n v="470"/>
  </r>
  <r>
    <x v="6"/>
    <x v="525"/>
    <m/>
    <x v="2"/>
    <m/>
    <m/>
    <m/>
    <n v="340"/>
  </r>
  <r>
    <x v="6"/>
    <x v="527"/>
    <m/>
    <x v="2"/>
    <m/>
    <m/>
    <m/>
    <n v="120"/>
  </r>
  <r>
    <x v="6"/>
    <x v="528"/>
    <m/>
    <x v="2"/>
    <m/>
    <m/>
    <m/>
    <n v="210"/>
  </r>
  <r>
    <x v="6"/>
    <x v="529"/>
    <m/>
    <x v="2"/>
    <m/>
    <m/>
    <m/>
    <n v="290"/>
  </r>
  <r>
    <x v="6"/>
    <x v="530"/>
    <m/>
    <x v="2"/>
    <m/>
    <m/>
    <m/>
    <n v="170"/>
  </r>
  <r>
    <x v="6"/>
    <x v="531"/>
    <m/>
    <x v="2"/>
    <m/>
    <m/>
    <m/>
    <n v="450"/>
  </r>
  <r>
    <x v="6"/>
    <x v="532"/>
    <m/>
    <x v="2"/>
    <m/>
    <m/>
    <m/>
    <n v="200"/>
  </r>
  <r>
    <x v="6"/>
    <x v="533"/>
    <m/>
    <x v="2"/>
    <m/>
    <m/>
    <m/>
    <n v="150"/>
  </r>
  <r>
    <x v="6"/>
    <x v="1376"/>
    <m/>
    <x v="2"/>
    <m/>
    <m/>
    <m/>
    <n v="80"/>
  </r>
  <r>
    <x v="6"/>
    <x v="534"/>
    <m/>
    <x v="2"/>
    <m/>
    <m/>
    <m/>
    <n v="60"/>
  </r>
  <r>
    <x v="6"/>
    <x v="535"/>
    <m/>
    <x v="2"/>
    <m/>
    <m/>
    <m/>
    <n v="220"/>
  </r>
  <r>
    <x v="6"/>
    <x v="536"/>
    <m/>
    <x v="2"/>
    <m/>
    <m/>
    <m/>
    <n v="130"/>
  </r>
  <r>
    <x v="6"/>
    <x v="537"/>
    <m/>
    <x v="2"/>
    <m/>
    <m/>
    <m/>
    <n v="110"/>
  </r>
  <r>
    <x v="6"/>
    <x v="782"/>
    <m/>
    <x v="2"/>
    <m/>
    <m/>
    <m/>
    <n v="30"/>
  </r>
  <r>
    <x v="6"/>
    <x v="978"/>
    <m/>
    <x v="2"/>
    <m/>
    <m/>
    <m/>
    <n v="150"/>
  </r>
  <r>
    <x v="6"/>
    <x v="1212"/>
    <m/>
    <x v="2"/>
    <m/>
    <m/>
    <m/>
    <n v="90"/>
  </r>
  <r>
    <x v="6"/>
    <x v="55"/>
    <m/>
    <x v="2"/>
    <m/>
    <m/>
    <m/>
    <n v="150"/>
  </r>
  <r>
    <x v="6"/>
    <x v="457"/>
    <m/>
    <x v="2"/>
    <m/>
    <m/>
    <m/>
    <n v="130"/>
  </r>
  <r>
    <x v="6"/>
    <x v="458"/>
    <m/>
    <x v="2"/>
    <m/>
    <m/>
    <m/>
    <n v="70"/>
  </r>
  <r>
    <x v="6"/>
    <x v="459"/>
    <m/>
    <x v="2"/>
    <m/>
    <m/>
    <m/>
    <n v="120"/>
  </r>
  <r>
    <x v="6"/>
    <x v="460"/>
    <m/>
    <x v="2"/>
    <m/>
    <m/>
    <m/>
    <n v="190"/>
  </r>
  <r>
    <x v="6"/>
    <x v="461"/>
    <m/>
    <x v="2"/>
    <m/>
    <m/>
    <m/>
    <n v="180"/>
  </r>
  <r>
    <x v="6"/>
    <x v="462"/>
    <m/>
    <x v="2"/>
    <m/>
    <m/>
    <m/>
    <n v="120"/>
  </r>
  <r>
    <x v="6"/>
    <x v="463"/>
    <m/>
    <x v="2"/>
    <m/>
    <m/>
    <m/>
    <n v="220"/>
  </r>
  <r>
    <x v="6"/>
    <x v="464"/>
    <m/>
    <x v="2"/>
    <m/>
    <m/>
    <m/>
    <n v="70"/>
  </r>
  <r>
    <x v="6"/>
    <x v="465"/>
    <m/>
    <x v="2"/>
    <m/>
    <m/>
    <m/>
    <n v="140"/>
  </r>
  <r>
    <x v="6"/>
    <x v="466"/>
    <m/>
    <x v="2"/>
    <m/>
    <m/>
    <m/>
    <n v="210"/>
  </r>
  <r>
    <x v="6"/>
    <x v="467"/>
    <m/>
    <x v="2"/>
    <m/>
    <m/>
    <m/>
    <n v="110"/>
  </r>
  <r>
    <x v="6"/>
    <x v="468"/>
    <m/>
    <x v="2"/>
    <m/>
    <m/>
    <m/>
    <n v="170"/>
  </r>
  <r>
    <x v="6"/>
    <x v="469"/>
    <m/>
    <x v="2"/>
    <m/>
    <m/>
    <m/>
    <n v="170"/>
  </r>
  <r>
    <x v="6"/>
    <x v="470"/>
    <m/>
    <x v="2"/>
    <m/>
    <m/>
    <m/>
    <n v="90"/>
  </r>
  <r>
    <x v="6"/>
    <x v="471"/>
    <m/>
    <x v="2"/>
    <m/>
    <m/>
    <m/>
    <n v="80"/>
  </r>
  <r>
    <x v="6"/>
    <x v="472"/>
    <m/>
    <x v="2"/>
    <m/>
    <m/>
    <m/>
    <n v="50"/>
  </r>
  <r>
    <x v="6"/>
    <x v="473"/>
    <m/>
    <x v="2"/>
    <m/>
    <m/>
    <m/>
    <n v="140"/>
  </r>
  <r>
    <x v="6"/>
    <x v="474"/>
    <m/>
    <x v="2"/>
    <m/>
    <m/>
    <m/>
    <n v="40"/>
  </r>
  <r>
    <x v="6"/>
    <x v="475"/>
    <m/>
    <x v="2"/>
    <m/>
    <m/>
    <m/>
    <n v="60"/>
  </r>
  <r>
    <x v="6"/>
    <x v="476"/>
    <m/>
    <x v="2"/>
    <m/>
    <m/>
    <m/>
    <n v="120"/>
  </r>
  <r>
    <x v="6"/>
    <x v="477"/>
    <m/>
    <x v="2"/>
    <m/>
    <m/>
    <m/>
    <n v="70"/>
  </r>
  <r>
    <x v="6"/>
    <x v="1378"/>
    <m/>
    <x v="2"/>
    <m/>
    <m/>
    <m/>
    <n v="20"/>
  </r>
  <r>
    <x v="6"/>
    <x v="1379"/>
    <m/>
    <x v="2"/>
    <m/>
    <m/>
    <m/>
    <n v="20"/>
  </r>
  <r>
    <x v="6"/>
    <x v="843"/>
    <m/>
    <x v="2"/>
    <m/>
    <m/>
    <m/>
    <n v="70"/>
  </r>
  <r>
    <x v="6"/>
    <x v="863"/>
    <m/>
    <x v="2"/>
    <m/>
    <m/>
    <m/>
    <n v="20"/>
  </r>
  <r>
    <x v="6"/>
    <x v="864"/>
    <m/>
    <x v="2"/>
    <m/>
    <m/>
    <m/>
    <n v="30"/>
  </r>
  <r>
    <x v="6"/>
    <x v="865"/>
    <m/>
    <x v="2"/>
    <m/>
    <m/>
    <m/>
    <n v="130"/>
  </r>
  <r>
    <x v="6"/>
    <x v="942"/>
    <m/>
    <x v="2"/>
    <m/>
    <m/>
    <m/>
    <n v="500"/>
  </r>
  <r>
    <x v="6"/>
    <x v="961"/>
    <m/>
    <x v="2"/>
    <m/>
    <m/>
    <m/>
    <n v="40"/>
  </r>
  <r>
    <x v="6"/>
    <x v="1329"/>
    <m/>
    <x v="2"/>
    <m/>
    <m/>
    <m/>
    <n v="100"/>
  </r>
  <r>
    <x v="6"/>
    <x v="971"/>
    <m/>
    <x v="2"/>
    <m/>
    <m/>
    <m/>
    <n v="40"/>
  </r>
  <r>
    <x v="6"/>
    <x v="1098"/>
    <m/>
    <x v="2"/>
    <m/>
    <m/>
    <m/>
    <n v="20"/>
  </r>
  <r>
    <x v="6"/>
    <x v="58"/>
    <m/>
    <x v="2"/>
    <m/>
    <m/>
    <m/>
    <n v="270"/>
  </r>
  <r>
    <x v="6"/>
    <x v="509"/>
    <m/>
    <x v="2"/>
    <m/>
    <m/>
    <m/>
    <n v="40"/>
  </r>
  <r>
    <x v="6"/>
    <x v="510"/>
    <m/>
    <x v="2"/>
    <m/>
    <m/>
    <m/>
    <n v="30"/>
  </r>
  <r>
    <x v="6"/>
    <x v="511"/>
    <m/>
    <x v="2"/>
    <m/>
    <m/>
    <m/>
    <n v="90"/>
  </r>
  <r>
    <x v="6"/>
    <x v="512"/>
    <m/>
    <x v="2"/>
    <m/>
    <m/>
    <m/>
    <n v="70"/>
  </r>
  <r>
    <x v="6"/>
    <x v="513"/>
    <m/>
    <x v="2"/>
    <m/>
    <m/>
    <m/>
    <n v="70"/>
  </r>
  <r>
    <x v="6"/>
    <x v="514"/>
    <m/>
    <x v="2"/>
    <m/>
    <m/>
    <m/>
    <n v="40"/>
  </r>
  <r>
    <x v="6"/>
    <x v="515"/>
    <m/>
    <x v="2"/>
    <m/>
    <m/>
    <m/>
    <n v="50"/>
  </r>
  <r>
    <x v="6"/>
    <x v="516"/>
    <m/>
    <x v="2"/>
    <m/>
    <m/>
    <m/>
    <n v="60"/>
  </r>
  <r>
    <x v="6"/>
    <x v="517"/>
    <m/>
    <x v="2"/>
    <m/>
    <m/>
    <m/>
    <n v="40"/>
  </r>
  <r>
    <x v="6"/>
    <x v="518"/>
    <m/>
    <x v="2"/>
    <m/>
    <m/>
    <m/>
    <n v="40"/>
  </r>
  <r>
    <x v="6"/>
    <x v="519"/>
    <m/>
    <x v="2"/>
    <m/>
    <m/>
    <m/>
    <n v="30"/>
  </r>
  <r>
    <x v="6"/>
    <x v="781"/>
    <m/>
    <x v="2"/>
    <m/>
    <m/>
    <m/>
    <n v="100"/>
  </r>
  <r>
    <x v="6"/>
    <x v="1382"/>
    <m/>
    <x v="2"/>
    <m/>
    <m/>
    <m/>
    <n v="20"/>
  </r>
  <r>
    <x v="6"/>
    <x v="837"/>
    <m/>
    <x v="2"/>
    <m/>
    <m/>
    <m/>
    <n v="30"/>
  </r>
  <r>
    <x v="6"/>
    <x v="1173"/>
    <m/>
    <x v="2"/>
    <m/>
    <m/>
    <m/>
    <n v="50"/>
  </r>
  <r>
    <x v="6"/>
    <x v="64"/>
    <m/>
    <x v="2"/>
    <m/>
    <m/>
    <m/>
    <n v="320"/>
  </r>
  <r>
    <x v="6"/>
    <x v="65"/>
    <m/>
    <x v="2"/>
    <m/>
    <m/>
    <m/>
    <n v="490"/>
  </r>
  <r>
    <x v="6"/>
    <x v="572"/>
    <m/>
    <x v="2"/>
    <m/>
    <m/>
    <m/>
    <n v="270"/>
  </r>
  <r>
    <x v="6"/>
    <x v="573"/>
    <m/>
    <x v="2"/>
    <m/>
    <m/>
    <m/>
    <n v="90"/>
  </r>
  <r>
    <x v="6"/>
    <x v="574"/>
    <m/>
    <x v="2"/>
    <m/>
    <m/>
    <m/>
    <n v="70"/>
  </r>
  <r>
    <x v="6"/>
    <x v="575"/>
    <m/>
    <x v="2"/>
    <m/>
    <m/>
    <m/>
    <n v="90"/>
  </r>
  <r>
    <x v="6"/>
    <x v="577"/>
    <m/>
    <x v="2"/>
    <m/>
    <m/>
    <m/>
    <n v="190"/>
  </r>
  <r>
    <x v="6"/>
    <x v="1287"/>
    <m/>
    <x v="2"/>
    <m/>
    <m/>
    <m/>
    <n v="30"/>
  </r>
  <r>
    <x v="6"/>
    <x v="1380"/>
    <m/>
    <x v="2"/>
    <m/>
    <m/>
    <m/>
    <n v="40"/>
  </r>
  <r>
    <x v="6"/>
    <x v="1177"/>
    <m/>
    <x v="2"/>
    <m/>
    <m/>
    <m/>
    <n v="80"/>
  </r>
  <r>
    <x v="6"/>
    <x v="18"/>
    <m/>
    <x v="2"/>
    <m/>
    <m/>
    <m/>
    <n v="500"/>
  </r>
  <r>
    <x v="6"/>
    <x v="544"/>
    <m/>
    <x v="2"/>
    <m/>
    <m/>
    <m/>
    <n v="180"/>
  </r>
  <r>
    <x v="6"/>
    <x v="545"/>
    <m/>
    <x v="2"/>
    <m/>
    <m/>
    <m/>
    <n v="500"/>
  </r>
  <r>
    <x v="6"/>
    <x v="546"/>
    <m/>
    <x v="2"/>
    <m/>
    <m/>
    <m/>
    <n v="350"/>
  </r>
  <r>
    <x v="6"/>
    <x v="547"/>
    <m/>
    <x v="2"/>
    <m/>
    <m/>
    <m/>
    <n v="220"/>
  </r>
  <r>
    <x v="6"/>
    <x v="548"/>
    <m/>
    <x v="2"/>
    <m/>
    <m/>
    <m/>
    <n v="260"/>
  </r>
  <r>
    <x v="6"/>
    <x v="549"/>
    <m/>
    <x v="2"/>
    <m/>
    <m/>
    <m/>
    <n v="500"/>
  </r>
  <r>
    <x v="6"/>
    <x v="550"/>
    <m/>
    <x v="2"/>
    <m/>
    <m/>
    <m/>
    <n v="140"/>
  </r>
  <r>
    <x v="6"/>
    <x v="551"/>
    <m/>
    <x v="2"/>
    <m/>
    <m/>
    <m/>
    <n v="330"/>
  </r>
  <r>
    <x v="6"/>
    <x v="552"/>
    <m/>
    <x v="2"/>
    <m/>
    <m/>
    <m/>
    <n v="310"/>
  </r>
  <r>
    <x v="6"/>
    <x v="553"/>
    <m/>
    <x v="2"/>
    <m/>
    <m/>
    <m/>
    <n v="320"/>
  </r>
  <r>
    <x v="6"/>
    <x v="554"/>
    <m/>
    <x v="2"/>
    <m/>
    <m/>
    <m/>
    <n v="55"/>
  </r>
  <r>
    <x v="6"/>
    <x v="554"/>
    <m/>
    <x v="2"/>
    <m/>
    <m/>
    <m/>
    <n v="145"/>
  </r>
  <r>
    <x v="6"/>
    <x v="555"/>
    <m/>
    <x v="2"/>
    <m/>
    <m/>
    <m/>
    <n v="150"/>
  </r>
  <r>
    <x v="6"/>
    <x v="814"/>
    <m/>
    <x v="2"/>
    <m/>
    <m/>
    <m/>
    <n v="30"/>
  </r>
  <r>
    <x v="6"/>
    <x v="815"/>
    <m/>
    <x v="2"/>
    <m/>
    <m/>
    <m/>
    <n v="50"/>
  </r>
  <r>
    <x v="6"/>
    <x v="1234"/>
    <m/>
    <x v="2"/>
    <m/>
    <m/>
    <m/>
    <n v="270"/>
  </r>
  <r>
    <x v="6"/>
    <x v="59"/>
    <m/>
    <x v="2"/>
    <m/>
    <m/>
    <m/>
    <n v="30"/>
  </r>
  <r>
    <x v="6"/>
    <x v="59"/>
    <m/>
    <x v="2"/>
    <m/>
    <m/>
    <m/>
    <n v="240"/>
  </r>
  <r>
    <x v="6"/>
    <x v="520"/>
    <m/>
    <x v="2"/>
    <m/>
    <m/>
    <m/>
    <n v="140"/>
  </r>
  <r>
    <x v="6"/>
    <x v="521"/>
    <m/>
    <x v="2"/>
    <m/>
    <m/>
    <m/>
    <n v="50"/>
  </r>
  <r>
    <x v="6"/>
    <x v="522"/>
    <m/>
    <x v="2"/>
    <m/>
    <m/>
    <m/>
    <n v="310"/>
  </r>
  <r>
    <x v="6"/>
    <x v="523"/>
    <m/>
    <x v="2"/>
    <m/>
    <m/>
    <m/>
    <n v="110"/>
  </r>
  <r>
    <x v="6"/>
    <x v="524"/>
    <m/>
    <x v="2"/>
    <m/>
    <m/>
    <m/>
    <n v="80"/>
  </r>
  <r>
    <x v="6"/>
    <x v="1377"/>
    <m/>
    <x v="2"/>
    <m/>
    <m/>
    <m/>
    <n v="30"/>
  </r>
  <r>
    <x v="6"/>
    <x v="57"/>
    <m/>
    <x v="2"/>
    <m/>
    <m/>
    <m/>
    <n v="260"/>
  </r>
  <r>
    <x v="6"/>
    <x v="503"/>
    <m/>
    <x v="2"/>
    <m/>
    <m/>
    <m/>
    <n v="120"/>
  </r>
  <r>
    <x v="6"/>
    <x v="504"/>
    <m/>
    <x v="2"/>
    <m/>
    <m/>
    <m/>
    <n v="170"/>
  </r>
  <r>
    <x v="6"/>
    <x v="505"/>
    <m/>
    <x v="2"/>
    <m/>
    <m/>
    <m/>
    <n v="110"/>
  </r>
  <r>
    <x v="6"/>
    <x v="506"/>
    <m/>
    <x v="2"/>
    <m/>
    <m/>
    <m/>
    <n v="110"/>
  </r>
  <r>
    <x v="6"/>
    <x v="507"/>
    <m/>
    <x v="2"/>
    <m/>
    <m/>
    <m/>
    <n v="120"/>
  </r>
  <r>
    <x v="6"/>
    <x v="508"/>
    <m/>
    <x v="2"/>
    <m/>
    <m/>
    <m/>
    <n v="140"/>
  </r>
  <r>
    <x v="6"/>
    <x v="780"/>
    <m/>
    <x v="2"/>
    <m/>
    <m/>
    <m/>
    <n v="80"/>
  </r>
  <r>
    <x v="6"/>
    <x v="61"/>
    <m/>
    <x v="2"/>
    <m/>
    <m/>
    <m/>
    <n v="200"/>
  </r>
  <r>
    <x v="6"/>
    <x v="538"/>
    <m/>
    <x v="2"/>
    <m/>
    <m/>
    <m/>
    <n v="70"/>
  </r>
  <r>
    <x v="6"/>
    <x v="539"/>
    <m/>
    <x v="2"/>
    <m/>
    <m/>
    <m/>
    <n v="140"/>
  </r>
  <r>
    <x v="6"/>
    <x v="540"/>
    <m/>
    <x v="2"/>
    <m/>
    <m/>
    <m/>
    <n v="70"/>
  </r>
  <r>
    <x v="6"/>
    <x v="541"/>
    <m/>
    <x v="2"/>
    <m/>
    <m/>
    <m/>
    <n v="70"/>
  </r>
  <r>
    <x v="6"/>
    <x v="542"/>
    <m/>
    <x v="2"/>
    <m/>
    <m/>
    <m/>
    <n v="70"/>
  </r>
  <r>
    <x v="6"/>
    <x v="543"/>
    <m/>
    <x v="2"/>
    <m/>
    <m/>
    <m/>
    <n v="70"/>
  </r>
  <r>
    <x v="6"/>
    <x v="15"/>
    <m/>
    <x v="2"/>
    <m/>
    <m/>
    <m/>
    <n v="500"/>
  </r>
  <r>
    <x v="6"/>
    <x v="484"/>
    <m/>
    <x v="2"/>
    <m/>
    <m/>
    <m/>
    <n v="260"/>
  </r>
  <r>
    <x v="6"/>
    <x v="485"/>
    <m/>
    <x v="2"/>
    <m/>
    <m/>
    <m/>
    <n v="160"/>
  </r>
  <r>
    <x v="6"/>
    <x v="486"/>
    <m/>
    <x v="2"/>
    <m/>
    <m/>
    <m/>
    <n v="80"/>
  </r>
  <r>
    <x v="6"/>
    <x v="487"/>
    <m/>
    <x v="2"/>
    <m/>
    <m/>
    <m/>
    <n v="110"/>
  </r>
  <r>
    <x v="6"/>
    <x v="1383"/>
    <m/>
    <x v="2"/>
    <m/>
    <m/>
    <m/>
    <n v="90"/>
  </r>
  <r>
    <x v="6"/>
    <x v="488"/>
    <m/>
    <x v="2"/>
    <m/>
    <m/>
    <m/>
    <n v="90"/>
  </r>
  <r>
    <x v="6"/>
    <x v="489"/>
    <m/>
    <x v="2"/>
    <m/>
    <m/>
    <m/>
    <n v="120"/>
  </r>
  <r>
    <x v="6"/>
    <x v="490"/>
    <m/>
    <x v="2"/>
    <m/>
    <m/>
    <m/>
    <n v="30"/>
  </r>
  <r>
    <x v="6"/>
    <x v="491"/>
    <m/>
    <x v="2"/>
    <m/>
    <m/>
    <m/>
    <n v="130"/>
  </r>
  <r>
    <x v="6"/>
    <x v="492"/>
    <m/>
    <x v="2"/>
    <m/>
    <m/>
    <m/>
    <n v="60"/>
  </r>
  <r>
    <x v="6"/>
    <x v="493"/>
    <m/>
    <x v="2"/>
    <m/>
    <m/>
    <m/>
    <n v="110"/>
  </r>
  <r>
    <x v="6"/>
    <x v="494"/>
    <m/>
    <x v="2"/>
    <m/>
    <m/>
    <m/>
    <n v="80"/>
  </r>
  <r>
    <x v="6"/>
    <x v="813"/>
    <m/>
    <x v="2"/>
    <m/>
    <m/>
    <m/>
    <n v="30"/>
  </r>
  <r>
    <x v="6"/>
    <x v="56"/>
    <m/>
    <x v="2"/>
    <m/>
    <m/>
    <m/>
    <n v="210"/>
  </r>
  <r>
    <x v="6"/>
    <x v="478"/>
    <m/>
    <x v="2"/>
    <m/>
    <m/>
    <m/>
    <n v="70"/>
  </r>
  <r>
    <x v="6"/>
    <x v="479"/>
    <m/>
    <x v="2"/>
    <m/>
    <m/>
    <m/>
    <n v="130"/>
  </r>
  <r>
    <x v="6"/>
    <x v="480"/>
    <m/>
    <x v="2"/>
    <m/>
    <m/>
    <m/>
    <n v="140"/>
  </r>
  <r>
    <x v="6"/>
    <x v="481"/>
    <m/>
    <x v="2"/>
    <m/>
    <m/>
    <m/>
    <n v="40"/>
  </r>
  <r>
    <x v="6"/>
    <x v="482"/>
    <m/>
    <x v="2"/>
    <m/>
    <m/>
    <m/>
    <n v="130"/>
  </r>
  <r>
    <x v="6"/>
    <x v="483"/>
    <m/>
    <x v="2"/>
    <m/>
    <m/>
    <m/>
    <n v="70"/>
  </r>
  <r>
    <x v="6"/>
    <x v="960"/>
    <m/>
    <x v="2"/>
    <m/>
    <m/>
    <m/>
    <n v="20"/>
  </r>
  <r>
    <x v="6"/>
    <x v="962"/>
    <m/>
    <x v="2"/>
    <m/>
    <m/>
    <m/>
    <n v="40"/>
  </r>
  <r>
    <x v="6"/>
    <x v="1164"/>
    <m/>
    <x v="2"/>
    <m/>
    <m/>
    <m/>
    <n v="40"/>
  </r>
  <r>
    <x v="6"/>
    <x v="19"/>
    <m/>
    <x v="2"/>
    <m/>
    <m/>
    <m/>
    <n v="270"/>
  </r>
  <r>
    <x v="6"/>
    <x v="586"/>
    <m/>
    <x v="2"/>
    <m/>
    <m/>
    <m/>
    <n v="500"/>
  </r>
  <r>
    <x v="6"/>
    <x v="587"/>
    <m/>
    <x v="2"/>
    <m/>
    <m/>
    <m/>
    <n v="220"/>
  </r>
  <r>
    <x v="6"/>
    <x v="588"/>
    <m/>
    <x v="2"/>
    <m/>
    <m/>
    <m/>
    <n v="500"/>
  </r>
  <r>
    <x v="6"/>
    <x v="590"/>
    <m/>
    <x v="2"/>
    <m/>
    <m/>
    <m/>
    <n v="280"/>
  </r>
  <r>
    <x v="6"/>
    <x v="591"/>
    <m/>
    <x v="2"/>
    <m/>
    <m/>
    <m/>
    <n v="110"/>
  </r>
  <r>
    <x v="6"/>
    <x v="783"/>
    <m/>
    <x v="2"/>
    <m/>
    <m/>
    <m/>
    <n v="250"/>
  </r>
  <r>
    <x v="6"/>
    <x v="1275"/>
    <m/>
    <x v="2"/>
    <m/>
    <m/>
    <m/>
    <n v="30"/>
  </r>
  <r>
    <x v="6"/>
    <x v="1381"/>
    <m/>
    <x v="2"/>
    <m/>
    <m/>
    <m/>
    <n v="50"/>
  </r>
  <r>
    <x v="6"/>
    <x v="976"/>
    <m/>
    <x v="2"/>
    <m/>
    <m/>
    <m/>
    <n v="370"/>
  </r>
  <r>
    <x v="6"/>
    <x v="69"/>
    <m/>
    <x v="2"/>
    <m/>
    <m/>
    <m/>
    <n v="270"/>
  </r>
  <r>
    <x v="6"/>
    <x v="599"/>
    <m/>
    <x v="2"/>
    <m/>
    <m/>
    <m/>
    <n v="130"/>
  </r>
  <r>
    <x v="6"/>
    <x v="600"/>
    <m/>
    <x v="2"/>
    <m/>
    <m/>
    <m/>
    <n v="160"/>
  </r>
  <r>
    <x v="6"/>
    <x v="601"/>
    <m/>
    <x v="2"/>
    <m/>
    <m/>
    <m/>
    <n v="290"/>
  </r>
  <r>
    <x v="6"/>
    <x v="602"/>
    <m/>
    <x v="2"/>
    <m/>
    <m/>
    <m/>
    <n v="170"/>
  </r>
  <r>
    <x v="6"/>
    <x v="603"/>
    <m/>
    <x v="2"/>
    <m/>
    <m/>
    <m/>
    <n v="320"/>
  </r>
  <r>
    <x v="6"/>
    <x v="604"/>
    <m/>
    <x v="2"/>
    <m/>
    <m/>
    <m/>
    <n v="60"/>
  </r>
  <r>
    <x v="6"/>
    <x v="605"/>
    <m/>
    <x v="2"/>
    <m/>
    <m/>
    <m/>
    <n v="120"/>
  </r>
  <r>
    <x v="6"/>
    <x v="606"/>
    <m/>
    <x v="2"/>
    <m/>
    <m/>
    <m/>
    <n v="240"/>
  </r>
  <r>
    <x v="6"/>
    <x v="785"/>
    <m/>
    <x v="2"/>
    <m/>
    <m/>
    <m/>
    <n v="50"/>
  </r>
  <r>
    <x v="6"/>
    <x v="1328"/>
    <m/>
    <x v="2"/>
    <m/>
    <m/>
    <m/>
    <n v="60"/>
  </r>
  <r>
    <x v="6"/>
    <x v="66"/>
    <m/>
    <x v="2"/>
    <m/>
    <m/>
    <m/>
    <n v="400"/>
  </r>
  <r>
    <x v="6"/>
    <x v="67"/>
    <m/>
    <x v="2"/>
    <m/>
    <m/>
    <m/>
    <n v="180"/>
  </r>
  <r>
    <x v="6"/>
    <x v="578"/>
    <m/>
    <x v="2"/>
    <m/>
    <m/>
    <m/>
    <n v="160"/>
  </r>
  <r>
    <x v="6"/>
    <x v="579"/>
    <m/>
    <x v="2"/>
    <m/>
    <m/>
    <m/>
    <n v="340"/>
  </r>
  <r>
    <x v="6"/>
    <x v="580"/>
    <m/>
    <x v="2"/>
    <m/>
    <m/>
    <m/>
    <n v="370"/>
  </r>
  <r>
    <x v="6"/>
    <x v="581"/>
    <m/>
    <x v="2"/>
    <m/>
    <m/>
    <m/>
    <n v="300"/>
  </r>
  <r>
    <x v="6"/>
    <x v="582"/>
    <m/>
    <x v="2"/>
    <m/>
    <m/>
    <m/>
    <n v="460"/>
  </r>
  <r>
    <x v="6"/>
    <x v="583"/>
    <m/>
    <x v="2"/>
    <m/>
    <m/>
    <m/>
    <n v="220"/>
  </r>
  <r>
    <x v="6"/>
    <x v="584"/>
    <m/>
    <x v="2"/>
    <m/>
    <m/>
    <m/>
    <n v="160"/>
  </r>
  <r>
    <x v="6"/>
    <x v="16"/>
    <m/>
    <x v="2"/>
    <m/>
    <m/>
    <m/>
    <n v="500"/>
  </r>
  <r>
    <x v="6"/>
    <x v="496"/>
    <m/>
    <x v="2"/>
    <m/>
    <m/>
    <m/>
    <n v="180"/>
  </r>
  <r>
    <x v="6"/>
    <x v="497"/>
    <m/>
    <x v="2"/>
    <m/>
    <m/>
    <m/>
    <n v="120"/>
  </r>
  <r>
    <x v="6"/>
    <x v="498"/>
    <m/>
    <x v="2"/>
    <m/>
    <m/>
    <m/>
    <n v="40"/>
  </r>
  <r>
    <x v="6"/>
    <x v="499"/>
    <m/>
    <x v="2"/>
    <m/>
    <m/>
    <m/>
    <n v="60"/>
  </r>
  <r>
    <x v="6"/>
    <x v="500"/>
    <m/>
    <x v="2"/>
    <m/>
    <m/>
    <m/>
    <n v="190"/>
  </r>
  <r>
    <x v="6"/>
    <x v="501"/>
    <m/>
    <x v="2"/>
    <m/>
    <m/>
    <m/>
    <n v="100"/>
  </r>
  <r>
    <x v="6"/>
    <x v="502"/>
    <m/>
    <x v="2"/>
    <m/>
    <m/>
    <m/>
    <n v="90"/>
  </r>
  <r>
    <x v="6"/>
    <x v="812"/>
    <m/>
    <x v="2"/>
    <m/>
    <m/>
    <m/>
    <n v="70"/>
  </r>
  <r>
    <x v="6"/>
    <x v="63"/>
    <m/>
    <x v="2"/>
    <m/>
    <m/>
    <m/>
    <n v="500"/>
  </r>
  <r>
    <x v="6"/>
    <x v="563"/>
    <m/>
    <x v="2"/>
    <m/>
    <m/>
    <m/>
    <n v="70"/>
  </r>
  <r>
    <x v="6"/>
    <x v="564"/>
    <m/>
    <x v="2"/>
    <m/>
    <m/>
    <m/>
    <n v="260"/>
  </r>
  <r>
    <x v="6"/>
    <x v="565"/>
    <m/>
    <x v="2"/>
    <m/>
    <m/>
    <m/>
    <n v="240"/>
  </r>
  <r>
    <x v="6"/>
    <x v="567"/>
    <m/>
    <x v="2"/>
    <m/>
    <m/>
    <m/>
    <n v="250"/>
  </r>
  <r>
    <x v="6"/>
    <x v="568"/>
    <m/>
    <x v="2"/>
    <m/>
    <m/>
    <m/>
    <n v="140"/>
  </r>
  <r>
    <x v="6"/>
    <x v="569"/>
    <m/>
    <x v="2"/>
    <m/>
    <m/>
    <m/>
    <n v="180"/>
  </r>
  <r>
    <x v="6"/>
    <x v="570"/>
    <m/>
    <x v="2"/>
    <m/>
    <m/>
    <m/>
    <n v="160"/>
  </r>
  <r>
    <x v="6"/>
    <x v="571"/>
    <m/>
    <x v="2"/>
    <m/>
    <m/>
    <m/>
    <n v="130"/>
  </r>
  <r>
    <x v="6"/>
    <x v="953"/>
    <m/>
    <x v="2"/>
    <m/>
    <m/>
    <m/>
    <n v="100"/>
  </r>
  <r>
    <x v="6"/>
    <x v="1197"/>
    <m/>
    <x v="2"/>
    <m/>
    <m/>
    <m/>
    <n v="120"/>
  </r>
  <r>
    <x v="6"/>
    <x v="68"/>
    <m/>
    <x v="2"/>
    <m/>
    <m/>
    <m/>
    <n v="270"/>
  </r>
  <r>
    <x v="6"/>
    <x v="592"/>
    <m/>
    <x v="2"/>
    <m/>
    <m/>
    <m/>
    <n v="100"/>
  </r>
  <r>
    <x v="6"/>
    <x v="593"/>
    <m/>
    <x v="2"/>
    <m/>
    <m/>
    <m/>
    <n v="70"/>
  </r>
  <r>
    <x v="6"/>
    <x v="594"/>
    <m/>
    <x v="2"/>
    <m/>
    <m/>
    <m/>
    <n v="130"/>
  </r>
  <r>
    <x v="6"/>
    <x v="595"/>
    <m/>
    <x v="2"/>
    <m/>
    <m/>
    <m/>
    <n v="120"/>
  </r>
  <r>
    <x v="6"/>
    <x v="596"/>
    <m/>
    <x v="2"/>
    <m/>
    <m/>
    <m/>
    <n v="80"/>
  </r>
  <r>
    <x v="6"/>
    <x v="597"/>
    <m/>
    <x v="2"/>
    <m/>
    <m/>
    <m/>
    <n v="130"/>
  </r>
  <r>
    <x v="6"/>
    <x v="784"/>
    <m/>
    <x v="2"/>
    <m/>
    <m/>
    <m/>
    <n v="300"/>
  </r>
  <r>
    <x v="6"/>
    <x v="840"/>
    <m/>
    <x v="2"/>
    <m/>
    <m/>
    <m/>
    <n v="70"/>
  </r>
  <r>
    <x v="6"/>
    <x v="1189"/>
    <m/>
    <x v="2"/>
    <m/>
    <m/>
    <m/>
    <n v="100"/>
  </r>
  <r>
    <x v="6"/>
    <x v="1190"/>
    <m/>
    <x v="2"/>
    <m/>
    <m/>
    <m/>
    <n v="30"/>
  </r>
  <r>
    <x v="6"/>
    <x v="1191"/>
    <m/>
    <x v="2"/>
    <m/>
    <m/>
    <m/>
    <n v="110"/>
  </r>
  <r>
    <x v="6"/>
    <x v="62"/>
    <m/>
    <x v="2"/>
    <m/>
    <m/>
    <m/>
    <n v="270"/>
  </r>
  <r>
    <x v="6"/>
    <x v="556"/>
    <m/>
    <x v="2"/>
    <m/>
    <m/>
    <m/>
    <n v="130"/>
  </r>
  <r>
    <x v="6"/>
    <x v="557"/>
    <m/>
    <x v="2"/>
    <m/>
    <m/>
    <m/>
    <n v="30"/>
  </r>
  <r>
    <x v="6"/>
    <x v="558"/>
    <m/>
    <x v="2"/>
    <m/>
    <m/>
    <m/>
    <n v="240"/>
  </r>
  <r>
    <x v="6"/>
    <x v="559"/>
    <m/>
    <x v="2"/>
    <m/>
    <m/>
    <m/>
    <n v="30"/>
  </r>
  <r>
    <x v="6"/>
    <x v="560"/>
    <m/>
    <x v="2"/>
    <m/>
    <m/>
    <m/>
    <n v="270"/>
  </r>
  <r>
    <x v="6"/>
    <x v="561"/>
    <m/>
    <x v="2"/>
    <m/>
    <m/>
    <m/>
    <n v="230"/>
  </r>
  <r>
    <x v="6"/>
    <x v="562"/>
    <m/>
    <x v="2"/>
    <m/>
    <m/>
    <m/>
    <n v="40"/>
  </r>
  <r>
    <x v="6"/>
    <x v="1114"/>
    <m/>
    <x v="2"/>
    <m/>
    <m/>
    <m/>
    <n v="40"/>
  </r>
  <r>
    <x v="6"/>
    <x v="234"/>
    <m/>
    <x v="2"/>
    <m/>
    <m/>
    <m/>
    <n v="5"/>
  </r>
  <r>
    <x v="6"/>
    <x v="234"/>
    <m/>
    <x v="2"/>
    <m/>
    <m/>
    <m/>
    <n v="175"/>
  </r>
  <r>
    <x v="6"/>
    <x v="234"/>
    <m/>
    <x v="2"/>
    <m/>
    <m/>
    <m/>
    <n v="180"/>
  </r>
  <r>
    <x v="6"/>
    <x v="1005"/>
    <m/>
    <x v="2"/>
    <m/>
    <m/>
    <m/>
    <n v="60"/>
  </r>
  <r>
    <x v="6"/>
    <x v="1005"/>
    <m/>
    <x v="2"/>
    <m/>
    <m/>
    <m/>
    <n v="60"/>
  </r>
  <r>
    <x v="6"/>
    <x v="599"/>
    <m/>
    <x v="2"/>
    <m/>
    <m/>
    <m/>
    <n v="400"/>
  </r>
  <r>
    <x v="6"/>
    <x v="599"/>
    <m/>
    <x v="2"/>
    <m/>
    <m/>
    <m/>
    <n v="400"/>
  </r>
  <r>
    <x v="6"/>
    <x v="566"/>
    <m/>
    <x v="2"/>
    <m/>
    <m/>
    <m/>
    <n v="267"/>
  </r>
  <r>
    <x v="6"/>
    <x v="566"/>
    <m/>
    <x v="2"/>
    <m/>
    <m/>
    <m/>
    <n v="267"/>
  </r>
  <r>
    <x v="6"/>
    <x v="1334"/>
    <m/>
    <x v="2"/>
    <m/>
    <m/>
    <m/>
    <n v="10"/>
  </r>
  <r>
    <x v="6"/>
    <x v="1334"/>
    <m/>
    <x v="2"/>
    <m/>
    <m/>
    <m/>
    <n v="10"/>
  </r>
  <r>
    <x v="6"/>
    <x v="943"/>
    <m/>
    <x v="2"/>
    <m/>
    <m/>
    <m/>
    <n v="120"/>
  </r>
  <r>
    <x v="6"/>
    <x v="943"/>
    <m/>
    <x v="2"/>
    <m/>
    <m/>
    <m/>
    <n v="80"/>
  </r>
  <r>
    <x v="6"/>
    <x v="54"/>
    <m/>
    <x v="2"/>
    <m/>
    <m/>
    <m/>
    <n v="200"/>
  </r>
  <r>
    <x v="6"/>
    <x v="109"/>
    <m/>
    <x v="2"/>
    <m/>
    <m/>
    <m/>
    <n v="100"/>
  </r>
  <r>
    <x v="6"/>
    <x v="270"/>
    <m/>
    <x v="2"/>
    <m/>
    <m/>
    <m/>
    <n v="220"/>
  </r>
  <r>
    <x v="6"/>
    <x v="192"/>
    <m/>
    <x v="2"/>
    <m/>
    <m/>
    <m/>
    <n v="180"/>
  </r>
  <r>
    <x v="6"/>
    <x v="893"/>
    <m/>
    <x v="2"/>
    <m/>
    <m/>
    <m/>
    <n v="30"/>
  </r>
  <r>
    <x v="6"/>
    <x v="816"/>
    <m/>
    <x v="2"/>
    <m/>
    <m/>
    <m/>
    <n v="200"/>
  </r>
  <r>
    <x v="6"/>
    <x v="107"/>
    <m/>
    <x v="2"/>
    <m/>
    <m/>
    <m/>
    <n v="100"/>
  </r>
  <r>
    <x v="6"/>
    <x v="878"/>
    <m/>
    <x v="2"/>
    <m/>
    <m/>
    <m/>
    <n v="30"/>
  </r>
  <r>
    <x v="6"/>
    <x v="849"/>
    <m/>
    <x v="2"/>
    <m/>
    <m/>
    <m/>
    <n v="40"/>
  </r>
  <r>
    <x v="6"/>
    <x v="824"/>
    <m/>
    <x v="2"/>
    <m/>
    <m/>
    <m/>
    <n v="60"/>
  </r>
  <r>
    <x v="6"/>
    <x v="139"/>
    <m/>
    <x v="2"/>
    <m/>
    <m/>
    <m/>
    <n v="10"/>
  </r>
  <r>
    <x v="6"/>
    <x v="139"/>
    <m/>
    <x v="2"/>
    <m/>
    <m/>
    <m/>
    <n v="10"/>
  </r>
  <r>
    <x v="6"/>
    <x v="139"/>
    <m/>
    <x v="2"/>
    <m/>
    <m/>
    <m/>
    <n v="10"/>
  </r>
  <r>
    <x v="6"/>
    <x v="935"/>
    <m/>
    <x v="2"/>
    <m/>
    <m/>
    <m/>
    <n v="20"/>
  </r>
  <r>
    <x v="6"/>
    <x v="935"/>
    <m/>
    <x v="2"/>
    <m/>
    <m/>
    <m/>
    <n v="140"/>
  </r>
  <r>
    <x v="6"/>
    <x v="76"/>
    <m/>
    <x v="2"/>
    <m/>
    <m/>
    <m/>
    <n v="250"/>
  </r>
  <r>
    <x v="6"/>
    <x v="794"/>
    <m/>
    <x v="2"/>
    <m/>
    <m/>
    <m/>
    <n v="5"/>
  </r>
  <r>
    <x v="6"/>
    <x v="795"/>
    <m/>
    <x v="2"/>
    <m/>
    <m/>
    <m/>
    <n v="55"/>
  </r>
  <r>
    <x v="6"/>
    <x v="1176"/>
    <m/>
    <x v="2"/>
    <m/>
    <m/>
    <m/>
    <n v="10"/>
  </r>
  <r>
    <x v="6"/>
    <x v="1073"/>
    <m/>
    <x v="2"/>
    <m/>
    <m/>
    <m/>
    <n v="60"/>
  </r>
  <r>
    <x v="6"/>
    <x v="106"/>
    <m/>
    <x v="2"/>
    <m/>
    <m/>
    <m/>
    <n v="55"/>
  </r>
  <r>
    <x v="6"/>
    <x v="1152"/>
    <m/>
    <x v="2"/>
    <m/>
    <m/>
    <m/>
    <n v="120"/>
  </r>
  <r>
    <x v="6"/>
    <x v="1024"/>
    <m/>
    <x v="2"/>
    <m/>
    <m/>
    <m/>
    <n v="40"/>
  </r>
  <r>
    <x v="6"/>
    <x v="1046"/>
    <m/>
    <x v="2"/>
    <m/>
    <m/>
    <m/>
    <n v="30"/>
  </r>
  <r>
    <x v="6"/>
    <x v="1023"/>
    <m/>
    <x v="2"/>
    <m/>
    <m/>
    <m/>
    <n v="20"/>
  </r>
  <r>
    <x v="6"/>
    <x v="857"/>
    <m/>
    <x v="2"/>
    <m/>
    <m/>
    <m/>
    <n v="20"/>
  </r>
  <r>
    <x v="6"/>
    <x v="1128"/>
    <m/>
    <x v="2"/>
    <m/>
    <m/>
    <m/>
    <n v="30"/>
  </r>
  <r>
    <x v="6"/>
    <x v="238"/>
    <m/>
    <x v="2"/>
    <m/>
    <m/>
    <m/>
    <n v="80"/>
  </r>
  <r>
    <x v="6"/>
    <x v="798"/>
    <m/>
    <x v="2"/>
    <m/>
    <m/>
    <m/>
    <n v="110"/>
  </r>
  <r>
    <x v="6"/>
    <x v="896"/>
    <m/>
    <x v="2"/>
    <m/>
    <m/>
    <m/>
    <n v="60"/>
  </r>
  <r>
    <x v="6"/>
    <x v="1176"/>
    <m/>
    <x v="2"/>
    <m/>
    <m/>
    <m/>
    <n v="10"/>
  </r>
  <r>
    <x v="6"/>
    <x v="275"/>
    <m/>
    <x v="2"/>
    <m/>
    <m/>
    <m/>
    <n v="200"/>
  </r>
  <r>
    <x v="6"/>
    <x v="313"/>
    <m/>
    <x v="2"/>
    <m/>
    <m/>
    <m/>
    <n v="170"/>
  </r>
  <r>
    <x v="6"/>
    <x v="722"/>
    <m/>
    <x v="2"/>
    <m/>
    <m/>
    <m/>
    <n v="210"/>
  </r>
  <r>
    <x v="6"/>
    <x v="7"/>
    <m/>
    <x v="2"/>
    <m/>
    <m/>
    <m/>
    <n v="10"/>
  </r>
  <r>
    <x v="6"/>
    <x v="7"/>
    <m/>
    <x v="2"/>
    <m/>
    <m/>
    <m/>
    <n v="160"/>
  </r>
  <r>
    <x v="6"/>
    <x v="729"/>
    <m/>
    <x v="2"/>
    <m/>
    <m/>
    <m/>
    <n v="60"/>
  </r>
  <r>
    <x v="6"/>
    <x v="1365"/>
    <m/>
    <x v="2"/>
    <m/>
    <m/>
    <m/>
    <n v="2"/>
  </r>
  <r>
    <x v="6"/>
    <x v="903"/>
    <m/>
    <x v="2"/>
    <m/>
    <m/>
    <m/>
    <n v="3"/>
  </r>
  <r>
    <x v="6"/>
    <x v="1072"/>
    <m/>
    <x v="2"/>
    <m/>
    <m/>
    <m/>
    <n v="3"/>
  </r>
  <r>
    <x v="6"/>
    <x v="1130"/>
    <m/>
    <x v="2"/>
    <m/>
    <m/>
    <m/>
    <n v="4"/>
  </r>
  <r>
    <x v="6"/>
    <x v="884"/>
    <m/>
    <x v="2"/>
    <m/>
    <m/>
    <m/>
    <n v="6"/>
  </r>
  <r>
    <x v="6"/>
    <x v="1263"/>
    <m/>
    <x v="2"/>
    <m/>
    <m/>
    <m/>
    <n v="6"/>
  </r>
  <r>
    <x v="6"/>
    <x v="1077"/>
    <m/>
    <x v="2"/>
    <m/>
    <m/>
    <m/>
    <n v="9"/>
  </r>
  <r>
    <x v="6"/>
    <x v="992"/>
    <m/>
    <x v="2"/>
    <m/>
    <m/>
    <m/>
    <n v="10"/>
  </r>
  <r>
    <x v="6"/>
    <x v="1000"/>
    <m/>
    <x v="2"/>
    <m/>
    <m/>
    <m/>
    <n v="10"/>
  </r>
  <r>
    <x v="6"/>
    <x v="1386"/>
    <m/>
    <x v="2"/>
    <m/>
    <m/>
    <m/>
    <n v="11"/>
  </r>
  <r>
    <x v="6"/>
    <x v="1079"/>
    <m/>
    <x v="2"/>
    <m/>
    <m/>
    <m/>
    <n v="11"/>
  </r>
  <r>
    <x v="6"/>
    <x v="936"/>
    <m/>
    <x v="2"/>
    <m/>
    <m/>
    <m/>
    <n v="14"/>
  </r>
  <r>
    <x v="6"/>
    <x v="1163"/>
    <m/>
    <x v="2"/>
    <m/>
    <m/>
    <m/>
    <n v="18"/>
  </r>
  <r>
    <x v="6"/>
    <x v="1071"/>
    <m/>
    <x v="2"/>
    <m/>
    <m/>
    <m/>
    <n v="20"/>
  </r>
  <r>
    <x v="6"/>
    <x v="798"/>
    <m/>
    <x v="2"/>
    <m/>
    <m/>
    <m/>
    <n v="24"/>
  </r>
  <r>
    <x v="6"/>
    <x v="823"/>
    <m/>
    <x v="2"/>
    <m/>
    <m/>
    <m/>
    <n v="35"/>
  </r>
  <r>
    <x v="6"/>
    <x v="1067"/>
    <m/>
    <x v="2"/>
    <m/>
    <m/>
    <m/>
    <n v="35"/>
  </r>
  <r>
    <x v="6"/>
    <x v="1262"/>
    <m/>
    <x v="2"/>
    <m/>
    <m/>
    <m/>
    <n v="39"/>
  </r>
  <r>
    <x v="6"/>
    <x v="1132"/>
    <m/>
    <x v="2"/>
    <m/>
    <m/>
    <m/>
    <n v="24"/>
  </r>
  <r>
    <x v="6"/>
    <x v="895"/>
    <m/>
    <x v="2"/>
    <m/>
    <m/>
    <m/>
    <n v="46"/>
  </r>
  <r>
    <x v="6"/>
    <x v="1385"/>
    <m/>
    <x v="2"/>
    <m/>
    <m/>
    <m/>
    <n v="47"/>
  </r>
  <r>
    <x v="6"/>
    <x v="1015"/>
    <m/>
    <x v="2"/>
    <m/>
    <m/>
    <m/>
    <n v="48"/>
  </r>
  <r>
    <x v="6"/>
    <x v="979"/>
    <m/>
    <x v="2"/>
    <m/>
    <m/>
    <m/>
    <n v="478"/>
  </r>
  <r>
    <x v="6"/>
    <x v="1032"/>
    <m/>
    <x v="2"/>
    <m/>
    <m/>
    <m/>
    <n v="42"/>
  </r>
  <r>
    <x v="6"/>
    <x v="847"/>
    <m/>
    <x v="2"/>
    <m/>
    <m/>
    <m/>
    <n v="42"/>
  </r>
  <r>
    <x v="6"/>
    <x v="1370"/>
    <m/>
    <x v="2"/>
    <m/>
    <m/>
    <m/>
    <n v="4"/>
  </r>
  <r>
    <x v="6"/>
    <x v="1371"/>
    <m/>
    <x v="2"/>
    <m/>
    <m/>
    <m/>
    <n v="10"/>
  </r>
  <r>
    <x v="6"/>
    <x v="1367"/>
    <m/>
    <x v="2"/>
    <m/>
    <m/>
    <m/>
    <n v="14"/>
  </r>
  <r>
    <x v="6"/>
    <x v="970"/>
    <m/>
    <x v="2"/>
    <m/>
    <m/>
    <m/>
    <n v="8"/>
  </r>
  <r>
    <x v="6"/>
    <x v="934"/>
    <m/>
    <x v="2"/>
    <m/>
    <m/>
    <m/>
    <n v="64"/>
  </r>
  <r>
    <x v="6"/>
    <x v="1229"/>
    <m/>
    <x v="2"/>
    <m/>
    <m/>
    <m/>
    <n v="188"/>
  </r>
  <r>
    <x v="6"/>
    <x v="192"/>
    <m/>
    <x v="2"/>
    <m/>
    <m/>
    <m/>
    <n v="204"/>
  </r>
  <r>
    <x v="6"/>
    <x v="1057"/>
    <m/>
    <x v="2"/>
    <m/>
    <m/>
    <m/>
    <n v="5"/>
  </r>
  <r>
    <x v="6"/>
    <x v="161"/>
    <m/>
    <x v="2"/>
    <m/>
    <m/>
    <m/>
    <n v="26"/>
  </r>
  <r>
    <x v="6"/>
    <x v="159"/>
    <m/>
    <x v="2"/>
    <m/>
    <m/>
    <m/>
    <n v="103"/>
  </r>
  <r>
    <x v="6"/>
    <x v="1195"/>
    <m/>
    <x v="2"/>
    <m/>
    <m/>
    <m/>
    <n v="132"/>
  </r>
  <r>
    <x v="6"/>
    <x v="160"/>
    <m/>
    <x v="2"/>
    <m/>
    <m/>
    <m/>
    <n v="67"/>
  </r>
  <r>
    <x v="6"/>
    <x v="201"/>
    <m/>
    <x v="2"/>
    <m/>
    <m/>
    <m/>
    <n v="115"/>
  </r>
  <r>
    <x v="6"/>
    <x v="198"/>
    <m/>
    <x v="2"/>
    <m/>
    <m/>
    <m/>
    <n v="124"/>
  </r>
  <r>
    <x v="6"/>
    <x v="171"/>
    <m/>
    <x v="2"/>
    <m/>
    <m/>
    <m/>
    <n v="846"/>
  </r>
  <r>
    <x v="6"/>
    <x v="173"/>
    <m/>
    <x v="2"/>
    <m/>
    <m/>
    <m/>
    <n v="879"/>
  </r>
  <r>
    <x v="6"/>
    <x v="209"/>
    <m/>
    <x v="2"/>
    <m/>
    <m/>
    <m/>
    <n v="59"/>
  </r>
  <r>
    <x v="6"/>
    <x v="1215"/>
    <m/>
    <x v="2"/>
    <m/>
    <m/>
    <m/>
    <n v="156"/>
  </r>
  <r>
    <x v="6"/>
    <x v="210"/>
    <m/>
    <x v="2"/>
    <m/>
    <m/>
    <m/>
    <n v="332"/>
  </r>
  <r>
    <x v="6"/>
    <x v="948"/>
    <m/>
    <x v="2"/>
    <m/>
    <m/>
    <m/>
    <n v="620"/>
  </r>
  <r>
    <x v="6"/>
    <x v="1205"/>
    <m/>
    <x v="2"/>
    <m/>
    <m/>
    <m/>
    <n v="3"/>
  </r>
  <r>
    <x v="6"/>
    <x v="1250"/>
    <m/>
    <x v="2"/>
    <m/>
    <m/>
    <m/>
    <n v="8"/>
  </r>
  <r>
    <x v="6"/>
    <x v="95"/>
    <m/>
    <x v="2"/>
    <m/>
    <m/>
    <m/>
    <n v="18"/>
  </r>
  <r>
    <x v="6"/>
    <x v="97"/>
    <m/>
    <x v="2"/>
    <m/>
    <m/>
    <m/>
    <n v="123"/>
  </r>
  <r>
    <x v="6"/>
    <x v="1252"/>
    <m/>
    <x v="2"/>
    <m/>
    <m/>
    <m/>
    <n v="3"/>
  </r>
  <r>
    <x v="6"/>
    <x v="855"/>
    <m/>
    <x v="2"/>
    <m/>
    <m/>
    <m/>
    <n v="55"/>
  </r>
  <r>
    <x v="6"/>
    <x v="1202"/>
    <m/>
    <x v="2"/>
    <m/>
    <m/>
    <m/>
    <n v="7"/>
  </r>
  <r>
    <x v="6"/>
    <x v="1206"/>
    <m/>
    <x v="2"/>
    <m/>
    <m/>
    <m/>
    <n v="63"/>
  </r>
  <r>
    <x v="6"/>
    <x v="1269"/>
    <m/>
    <x v="2"/>
    <m/>
    <m/>
    <m/>
    <n v="12"/>
  </r>
  <r>
    <x v="6"/>
    <x v="346"/>
    <m/>
    <x v="2"/>
    <m/>
    <m/>
    <m/>
    <n v="67"/>
  </r>
  <r>
    <x v="6"/>
    <x v="339"/>
    <m/>
    <x v="2"/>
    <m/>
    <m/>
    <m/>
    <n v="86"/>
  </r>
  <r>
    <x v="6"/>
    <x v="338"/>
    <m/>
    <x v="2"/>
    <m/>
    <m/>
    <m/>
    <n v="110"/>
  </r>
  <r>
    <x v="6"/>
    <x v="939"/>
    <m/>
    <x v="2"/>
    <m/>
    <m/>
    <m/>
    <n v="279"/>
  </r>
  <r>
    <x v="6"/>
    <x v="1272"/>
    <m/>
    <x v="2"/>
    <m/>
    <m/>
    <m/>
    <n v="324"/>
  </r>
  <r>
    <x v="6"/>
    <x v="442"/>
    <m/>
    <x v="2"/>
    <m/>
    <m/>
    <m/>
    <n v="152"/>
  </r>
  <r>
    <x v="6"/>
    <x v="53"/>
    <m/>
    <x v="2"/>
    <m/>
    <m/>
    <m/>
    <n v="560"/>
  </r>
  <r>
    <x v="6"/>
    <x v="1055"/>
    <m/>
    <x v="2"/>
    <m/>
    <m/>
    <m/>
    <n v="28"/>
  </r>
  <r>
    <x v="6"/>
    <x v="227"/>
    <m/>
    <x v="2"/>
    <m/>
    <m/>
    <m/>
    <n v="30"/>
  </r>
  <r>
    <x v="6"/>
    <x v="215"/>
    <m/>
    <x v="2"/>
    <m/>
    <m/>
    <m/>
    <n v="51"/>
  </r>
  <r>
    <x v="6"/>
    <x v="230"/>
    <m/>
    <x v="2"/>
    <m/>
    <m/>
    <m/>
    <n v="127"/>
  </r>
  <r>
    <x v="6"/>
    <x v="226"/>
    <m/>
    <x v="2"/>
    <m/>
    <m/>
    <m/>
    <n v="172"/>
  </r>
  <r>
    <x v="6"/>
    <x v="220"/>
    <m/>
    <x v="2"/>
    <m/>
    <m/>
    <m/>
    <n v="248"/>
  </r>
  <r>
    <x v="6"/>
    <x v="232"/>
    <m/>
    <x v="2"/>
    <m/>
    <m/>
    <m/>
    <n v="430"/>
  </r>
  <r>
    <x v="6"/>
    <x v="225"/>
    <m/>
    <x v="2"/>
    <m/>
    <m/>
    <m/>
    <n v="614"/>
  </r>
  <r>
    <x v="6"/>
    <x v="224"/>
    <m/>
    <x v="2"/>
    <m/>
    <m/>
    <m/>
    <n v="739"/>
  </r>
  <r>
    <x v="6"/>
    <x v="234"/>
    <m/>
    <x v="2"/>
    <m/>
    <m/>
    <m/>
    <n v="200"/>
  </r>
  <r>
    <x v="6"/>
    <x v="11"/>
    <m/>
    <x v="2"/>
    <m/>
    <m/>
    <m/>
    <n v="1062"/>
  </r>
  <r>
    <x v="6"/>
    <x v="660"/>
    <m/>
    <x v="2"/>
    <m/>
    <m/>
    <m/>
    <n v="135"/>
  </r>
  <r>
    <x v="6"/>
    <x v="661"/>
    <m/>
    <x v="2"/>
    <m/>
    <m/>
    <m/>
    <n v="324"/>
  </r>
  <r>
    <x v="6"/>
    <x v="666"/>
    <m/>
    <x v="2"/>
    <m/>
    <m/>
    <m/>
    <n v="331"/>
  </r>
  <r>
    <x v="6"/>
    <x v="1233"/>
    <m/>
    <x v="2"/>
    <m/>
    <m/>
    <m/>
    <n v="418"/>
  </r>
  <r>
    <x v="6"/>
    <x v="1037"/>
    <m/>
    <x v="2"/>
    <m/>
    <m/>
    <m/>
    <n v="903"/>
  </r>
  <r>
    <x v="6"/>
    <x v="28"/>
    <m/>
    <x v="2"/>
    <m/>
    <m/>
    <m/>
    <n v="827"/>
  </r>
  <r>
    <x v="6"/>
    <x v="0"/>
    <m/>
    <x v="2"/>
    <m/>
    <m/>
    <m/>
    <n v="6"/>
  </r>
  <r>
    <x v="6"/>
    <x v="472"/>
    <m/>
    <x v="2"/>
    <m/>
    <m/>
    <m/>
    <n v="2"/>
  </r>
  <r>
    <x v="6"/>
    <x v="468"/>
    <m/>
    <x v="2"/>
    <m/>
    <m/>
    <m/>
    <n v="71"/>
  </r>
  <r>
    <x v="6"/>
    <x v="143"/>
    <m/>
    <x v="2"/>
    <m/>
    <m/>
    <m/>
    <n v="288"/>
  </r>
  <r>
    <x v="6"/>
    <x v="973"/>
    <m/>
    <x v="2"/>
    <m/>
    <m/>
    <m/>
    <n v="2"/>
  </r>
  <r>
    <x v="6"/>
    <x v="534"/>
    <m/>
    <x v="2"/>
    <m/>
    <m/>
    <m/>
    <n v="19"/>
  </r>
  <r>
    <x v="6"/>
    <x v="526"/>
    <m/>
    <x v="2"/>
    <m/>
    <m/>
    <m/>
    <n v="143"/>
  </r>
  <r>
    <x v="6"/>
    <x v="782"/>
    <m/>
    <x v="2"/>
    <m/>
    <m/>
    <m/>
    <n v="800"/>
  </r>
  <r>
    <x v="6"/>
    <x v="598"/>
    <m/>
    <x v="2"/>
    <m/>
    <m/>
    <m/>
    <n v="19"/>
  </r>
  <r>
    <x v="6"/>
    <x v="785"/>
    <m/>
    <x v="2"/>
    <m/>
    <m/>
    <m/>
    <n v="47"/>
  </r>
  <r>
    <x v="6"/>
    <x v="600"/>
    <m/>
    <x v="2"/>
    <m/>
    <m/>
    <m/>
    <n v="84"/>
  </r>
  <r>
    <x v="6"/>
    <x v="602"/>
    <m/>
    <x v="2"/>
    <m/>
    <m/>
    <m/>
    <n v="856"/>
  </r>
  <r>
    <x v="6"/>
    <x v="505"/>
    <m/>
    <x v="2"/>
    <m/>
    <m/>
    <m/>
    <n v="10"/>
  </r>
  <r>
    <x v="6"/>
    <x v="61"/>
    <m/>
    <x v="2"/>
    <m/>
    <m/>
    <m/>
    <n v="498"/>
  </r>
  <r>
    <x v="6"/>
    <x v="568"/>
    <m/>
    <x v="2"/>
    <m/>
    <m/>
    <m/>
    <n v="68"/>
  </r>
  <r>
    <x v="6"/>
    <x v="576"/>
    <m/>
    <x v="2"/>
    <m/>
    <m/>
    <m/>
    <n v="11"/>
  </r>
  <r>
    <x v="6"/>
    <x v="573"/>
    <m/>
    <x v="2"/>
    <m/>
    <m/>
    <m/>
    <n v="207"/>
  </r>
  <r>
    <x v="6"/>
    <x v="574"/>
    <m/>
    <x v="2"/>
    <m/>
    <m/>
    <m/>
    <n v="543"/>
  </r>
  <r>
    <x v="6"/>
    <x v="866"/>
    <m/>
    <x v="2"/>
    <m/>
    <m/>
    <m/>
    <n v="11"/>
  </r>
  <r>
    <x v="6"/>
    <x v="551"/>
    <m/>
    <x v="2"/>
    <m/>
    <m/>
    <m/>
    <n v="571"/>
  </r>
  <r>
    <x v="6"/>
    <x v="549"/>
    <m/>
    <x v="2"/>
    <m/>
    <m/>
    <m/>
    <n v="799"/>
  </r>
  <r>
    <x v="6"/>
    <x v="512"/>
    <m/>
    <x v="2"/>
    <m/>
    <m/>
    <m/>
    <n v="4"/>
  </r>
  <r>
    <x v="6"/>
    <x v="519"/>
    <m/>
    <x v="2"/>
    <m/>
    <m/>
    <m/>
    <n v="39"/>
  </r>
  <r>
    <x v="6"/>
    <x v="515"/>
    <m/>
    <x v="2"/>
    <m/>
    <m/>
    <m/>
    <n v="82"/>
  </r>
  <r>
    <x v="6"/>
    <x v="520"/>
    <m/>
    <x v="2"/>
    <m/>
    <m/>
    <m/>
    <n v="146"/>
  </r>
  <r>
    <x v="6"/>
    <x v="1190"/>
    <m/>
    <x v="2"/>
    <m/>
    <m/>
    <m/>
    <n v="10"/>
  </r>
  <r>
    <x v="6"/>
    <x v="1189"/>
    <m/>
    <x v="2"/>
    <m/>
    <m/>
    <m/>
    <n v="23"/>
  </r>
  <r>
    <x v="6"/>
    <x v="594"/>
    <m/>
    <x v="2"/>
    <m/>
    <m/>
    <m/>
    <n v="56"/>
  </r>
  <r>
    <x v="6"/>
    <x v="593"/>
    <m/>
    <x v="2"/>
    <m/>
    <m/>
    <m/>
    <n v="60"/>
  </r>
  <r>
    <x v="6"/>
    <x v="591"/>
    <m/>
    <x v="2"/>
    <m/>
    <m/>
    <m/>
    <n v="78"/>
  </r>
  <r>
    <x v="6"/>
    <x v="587"/>
    <m/>
    <x v="2"/>
    <m/>
    <m/>
    <m/>
    <n v="274"/>
  </r>
  <r>
    <x v="6"/>
    <x v="489"/>
    <m/>
    <x v="2"/>
    <m/>
    <m/>
    <m/>
    <n v="30"/>
  </r>
  <r>
    <x v="6"/>
    <x v="492"/>
    <m/>
    <x v="2"/>
    <m/>
    <m/>
    <m/>
    <n v="91"/>
  </r>
  <r>
    <x v="6"/>
    <x v="479"/>
    <m/>
    <x v="2"/>
    <m/>
    <m/>
    <m/>
    <n v="42"/>
  </r>
  <r>
    <x v="6"/>
    <x v="1164"/>
    <m/>
    <x v="2"/>
    <m/>
    <m/>
    <m/>
    <n v="60"/>
  </r>
  <r>
    <x v="6"/>
    <x v="480"/>
    <m/>
    <x v="2"/>
    <m/>
    <m/>
    <m/>
    <n v="119"/>
  </r>
  <r>
    <x v="6"/>
    <x v="478"/>
    <m/>
    <x v="2"/>
    <m/>
    <m/>
    <m/>
    <n v="163"/>
  </r>
  <r>
    <x v="6"/>
    <x v="581"/>
    <m/>
    <x v="2"/>
    <m/>
    <m/>
    <m/>
    <n v="50"/>
  </r>
  <r>
    <x v="6"/>
    <x v="500"/>
    <m/>
    <x v="2"/>
    <m/>
    <m/>
    <m/>
    <n v="34"/>
  </r>
  <r>
    <x v="6"/>
    <x v="501"/>
    <m/>
    <x v="2"/>
    <m/>
    <m/>
    <m/>
    <n v="104"/>
  </r>
  <r>
    <x v="6"/>
    <x v="16"/>
    <m/>
    <x v="2"/>
    <m/>
    <m/>
    <m/>
    <n v="358"/>
  </r>
  <r>
    <x v="6"/>
    <x v="559"/>
    <m/>
    <x v="2"/>
    <m/>
    <m/>
    <m/>
    <n v="10"/>
  </r>
  <r>
    <x v="6"/>
    <x v="557"/>
    <m/>
    <x v="2"/>
    <m/>
    <m/>
    <m/>
    <n v="15"/>
  </r>
  <r>
    <x v="6"/>
    <x v="556"/>
    <m/>
    <x v="2"/>
    <m/>
    <m/>
    <m/>
    <n v="39"/>
  </r>
  <r>
    <x v="6"/>
    <x v="544"/>
    <m/>
    <x v="2"/>
    <m/>
    <m/>
    <m/>
    <n v="86"/>
  </r>
  <r>
    <x v="6"/>
    <x v="596"/>
    <m/>
    <x v="2"/>
    <m/>
    <m/>
    <m/>
    <n v="80"/>
  </r>
  <r>
    <x v="6"/>
    <x v="115"/>
    <m/>
    <x v="2"/>
    <m/>
    <m/>
    <m/>
    <n v="55"/>
  </r>
  <r>
    <x v="6"/>
    <x v="117"/>
    <m/>
    <x v="2"/>
    <m/>
    <m/>
    <m/>
    <n v="176"/>
  </r>
  <r>
    <x v="6"/>
    <x v="112"/>
    <m/>
    <x v="2"/>
    <m/>
    <m/>
    <m/>
    <n v="1299"/>
  </r>
  <r>
    <x v="6"/>
    <x v="157"/>
    <m/>
    <x v="2"/>
    <m/>
    <m/>
    <m/>
    <n v="42"/>
  </r>
  <r>
    <x v="6"/>
    <x v="4"/>
    <m/>
    <x v="2"/>
    <m/>
    <m/>
    <m/>
    <n v="284"/>
  </r>
  <r>
    <x v="6"/>
    <x v="140"/>
    <m/>
    <x v="2"/>
    <m/>
    <m/>
    <m/>
    <n v="34"/>
  </r>
  <r>
    <x v="6"/>
    <x v="36"/>
    <m/>
    <x v="2"/>
    <m/>
    <m/>
    <m/>
    <n v="314"/>
  </r>
  <r>
    <x v="6"/>
    <x v="818"/>
    <m/>
    <x v="2"/>
    <m/>
    <m/>
    <m/>
    <n v="3"/>
  </r>
  <r>
    <x v="6"/>
    <x v="127"/>
    <m/>
    <x v="2"/>
    <m/>
    <m/>
    <m/>
    <n v="164"/>
  </r>
  <r>
    <x v="6"/>
    <x v="651"/>
    <m/>
    <x v="2"/>
    <m/>
    <m/>
    <m/>
    <n v="43"/>
  </r>
  <r>
    <x v="6"/>
    <x v="649"/>
    <m/>
    <x v="2"/>
    <m/>
    <m/>
    <m/>
    <n v="143"/>
  </r>
  <r>
    <x v="6"/>
    <x v="652"/>
    <m/>
    <x v="2"/>
    <m/>
    <m/>
    <m/>
    <n v="628"/>
  </r>
  <r>
    <x v="6"/>
    <x v="639"/>
    <m/>
    <x v="2"/>
    <m/>
    <m/>
    <m/>
    <n v="255"/>
  </r>
  <r>
    <x v="6"/>
    <x v="628"/>
    <m/>
    <x v="2"/>
    <m/>
    <m/>
    <m/>
    <n v="283"/>
  </r>
  <r>
    <x v="6"/>
    <x v="627"/>
    <m/>
    <x v="2"/>
    <m/>
    <m/>
    <m/>
    <n v="328"/>
  </r>
  <r>
    <x v="6"/>
    <x v="75"/>
    <m/>
    <x v="2"/>
    <m/>
    <m/>
    <m/>
    <n v="734"/>
  </r>
  <r>
    <x v="6"/>
    <x v="626"/>
    <m/>
    <x v="2"/>
    <m/>
    <m/>
    <m/>
    <n v="1322"/>
  </r>
  <r>
    <x v="6"/>
    <x v="180"/>
    <m/>
    <x v="2"/>
    <m/>
    <m/>
    <m/>
    <n v="30"/>
  </r>
  <r>
    <x v="6"/>
    <x v="182"/>
    <m/>
    <x v="2"/>
    <m/>
    <m/>
    <m/>
    <n v="466"/>
  </r>
  <r>
    <x v="6"/>
    <x v="185"/>
    <m/>
    <x v="2"/>
    <m/>
    <m/>
    <m/>
    <n v="262"/>
  </r>
  <r>
    <x v="6"/>
    <x v="1084"/>
    <m/>
    <x v="2"/>
    <m/>
    <m/>
    <m/>
    <n v="79"/>
  </r>
  <r>
    <x v="6"/>
    <x v="811"/>
    <m/>
    <x v="2"/>
    <m/>
    <m/>
    <m/>
    <n v="22"/>
  </r>
  <r>
    <x v="6"/>
    <x v="1180"/>
    <m/>
    <x v="2"/>
    <m/>
    <m/>
    <m/>
    <n v="8"/>
  </r>
  <r>
    <x v="6"/>
    <x v="391"/>
    <m/>
    <x v="2"/>
    <m/>
    <m/>
    <m/>
    <n v="815"/>
  </r>
  <r>
    <x v="6"/>
    <x v="410"/>
    <m/>
    <x v="2"/>
    <m/>
    <m/>
    <m/>
    <n v="50"/>
  </r>
  <r>
    <x v="6"/>
    <x v="406"/>
    <m/>
    <x v="2"/>
    <m/>
    <m/>
    <m/>
    <n v="66"/>
  </r>
  <r>
    <x v="6"/>
    <x v="409"/>
    <m/>
    <x v="2"/>
    <m/>
    <m/>
    <m/>
    <n v="66"/>
  </r>
  <r>
    <x v="6"/>
    <x v="1194"/>
    <m/>
    <x v="2"/>
    <m/>
    <m/>
    <m/>
    <n v="152"/>
  </r>
  <r>
    <x v="6"/>
    <x v="399"/>
    <m/>
    <x v="2"/>
    <m/>
    <m/>
    <m/>
    <n v="271"/>
  </r>
  <r>
    <x v="6"/>
    <x v="403"/>
    <m/>
    <x v="2"/>
    <m/>
    <m/>
    <m/>
    <n v="552"/>
  </r>
  <r>
    <x v="6"/>
    <x v="376"/>
    <m/>
    <x v="2"/>
    <m/>
    <m/>
    <m/>
    <n v="12"/>
  </r>
  <r>
    <x v="6"/>
    <x v="374"/>
    <m/>
    <x v="2"/>
    <m/>
    <m/>
    <m/>
    <n v="746"/>
  </r>
  <r>
    <x v="6"/>
    <x v="98"/>
    <m/>
    <x v="2"/>
    <m/>
    <m/>
    <m/>
    <n v="255"/>
  </r>
  <r>
    <x v="6"/>
    <x v="869"/>
    <m/>
    <x v="2"/>
    <m/>
    <m/>
    <m/>
    <n v="18"/>
  </r>
  <r>
    <x v="6"/>
    <x v="49"/>
    <m/>
    <x v="2"/>
    <m/>
    <m/>
    <m/>
    <n v="2070"/>
  </r>
  <r>
    <x v="6"/>
    <x v="1223"/>
    <m/>
    <x v="2"/>
    <m/>
    <m/>
    <m/>
    <n v="5"/>
  </r>
  <r>
    <x v="6"/>
    <x v="1022"/>
    <m/>
    <x v="2"/>
    <m/>
    <m/>
    <m/>
    <n v="30"/>
  </r>
  <r>
    <x v="6"/>
    <x v="434"/>
    <m/>
    <x v="2"/>
    <m/>
    <m/>
    <m/>
    <n v="96"/>
  </r>
  <r>
    <x v="6"/>
    <x v="436"/>
    <m/>
    <x v="2"/>
    <m/>
    <m/>
    <m/>
    <n v="239"/>
  </r>
  <r>
    <x v="6"/>
    <x v="439"/>
    <m/>
    <x v="2"/>
    <m/>
    <m/>
    <m/>
    <n v="504"/>
  </r>
  <r>
    <x v="6"/>
    <x v="427"/>
    <m/>
    <x v="2"/>
    <m/>
    <m/>
    <m/>
    <n v="806"/>
  </r>
  <r>
    <x v="6"/>
    <x v="1210"/>
    <m/>
    <x v="2"/>
    <m/>
    <m/>
    <m/>
    <n v="11"/>
  </r>
  <r>
    <x v="6"/>
    <x v="1089"/>
    <m/>
    <x v="2"/>
    <m/>
    <m/>
    <m/>
    <n v="76"/>
  </r>
  <r>
    <x v="6"/>
    <x v="332"/>
    <m/>
    <x v="2"/>
    <m/>
    <m/>
    <m/>
    <n v="427"/>
  </r>
  <r>
    <x v="6"/>
    <x v="366"/>
    <m/>
    <x v="2"/>
    <m/>
    <m/>
    <m/>
    <n v="14"/>
  </r>
  <r>
    <x v="6"/>
    <x v="367"/>
    <m/>
    <x v="2"/>
    <m/>
    <m/>
    <m/>
    <n v="15"/>
  </r>
  <r>
    <x v="6"/>
    <x v="873"/>
    <m/>
    <x v="2"/>
    <m/>
    <m/>
    <m/>
    <n v="78"/>
  </r>
  <r>
    <x v="6"/>
    <x v="360"/>
    <m/>
    <x v="2"/>
    <m/>
    <m/>
    <m/>
    <n v="131"/>
  </r>
  <r>
    <x v="6"/>
    <x v="359"/>
    <m/>
    <x v="2"/>
    <m/>
    <m/>
    <m/>
    <n v="171"/>
  </r>
  <r>
    <x v="6"/>
    <x v="353"/>
    <m/>
    <x v="2"/>
    <m/>
    <m/>
    <m/>
    <n v="188"/>
  </r>
  <r>
    <x v="6"/>
    <x v="14"/>
    <m/>
    <x v="2"/>
    <m/>
    <m/>
    <m/>
    <n v="391"/>
  </r>
  <r>
    <x v="6"/>
    <x v="1174"/>
    <m/>
    <x v="2"/>
    <m/>
    <m/>
    <m/>
    <n v="1379"/>
  </r>
  <r>
    <x v="6"/>
    <x v="314"/>
    <m/>
    <x v="2"/>
    <m/>
    <m/>
    <m/>
    <n v="147"/>
  </r>
  <r>
    <x v="6"/>
    <x v="2"/>
    <m/>
    <x v="2"/>
    <m/>
    <m/>
    <m/>
    <n v="150"/>
  </r>
  <r>
    <x v="6"/>
    <x v="317"/>
    <m/>
    <x v="2"/>
    <m/>
    <m/>
    <m/>
    <n v="302"/>
  </r>
  <r>
    <x v="6"/>
    <x v="244"/>
    <m/>
    <x v="2"/>
    <m/>
    <m/>
    <m/>
    <n v="55"/>
  </r>
  <r>
    <x v="6"/>
    <x v="241"/>
    <m/>
    <x v="2"/>
    <m/>
    <m/>
    <m/>
    <n v="98"/>
  </r>
  <r>
    <x v="6"/>
    <x v="238"/>
    <m/>
    <x v="2"/>
    <m/>
    <m/>
    <m/>
    <n v="168"/>
  </r>
  <r>
    <x v="6"/>
    <x v="249"/>
    <m/>
    <x v="2"/>
    <m/>
    <m/>
    <m/>
    <n v="175"/>
  </r>
  <r>
    <x v="6"/>
    <x v="245"/>
    <m/>
    <x v="2"/>
    <m/>
    <m/>
    <m/>
    <n v="286"/>
  </r>
  <r>
    <x v="6"/>
    <x v="252"/>
    <m/>
    <x v="2"/>
    <m/>
    <m/>
    <m/>
    <n v="466"/>
  </r>
  <r>
    <x v="6"/>
    <x v="10"/>
    <m/>
    <x v="2"/>
    <m/>
    <m/>
    <m/>
    <n v="504"/>
  </r>
  <r>
    <x v="6"/>
    <x v="806"/>
    <m/>
    <x v="2"/>
    <m/>
    <m/>
    <m/>
    <n v="4"/>
  </r>
  <r>
    <x v="6"/>
    <x v="1181"/>
    <m/>
    <x v="2"/>
    <m/>
    <m/>
    <m/>
    <n v="4"/>
  </r>
  <r>
    <x v="6"/>
    <x v="1182"/>
    <m/>
    <x v="2"/>
    <m/>
    <m/>
    <m/>
    <n v="302"/>
  </r>
  <r>
    <x v="6"/>
    <x v="258"/>
    <m/>
    <x v="2"/>
    <m/>
    <m/>
    <m/>
    <n v="467"/>
  </r>
  <r>
    <x v="6"/>
    <x v="304"/>
    <m/>
    <x v="2"/>
    <m/>
    <m/>
    <m/>
    <n v="91"/>
  </r>
  <r>
    <x v="6"/>
    <x v="272"/>
    <m/>
    <x v="2"/>
    <m/>
    <m/>
    <m/>
    <n v="546"/>
  </r>
  <r>
    <x v="6"/>
    <x v="807"/>
    <m/>
    <x v="2"/>
    <m/>
    <m/>
    <m/>
    <n v="6"/>
  </r>
  <r>
    <x v="6"/>
    <x v="1184"/>
    <m/>
    <x v="2"/>
    <m/>
    <m/>
    <m/>
    <n v="8"/>
  </r>
  <r>
    <x v="6"/>
    <x v="295"/>
    <m/>
    <x v="2"/>
    <m/>
    <m/>
    <m/>
    <n v="43"/>
  </r>
  <r>
    <x v="6"/>
    <x v="1041"/>
    <m/>
    <x v="2"/>
    <m/>
    <m/>
    <m/>
    <n v="67"/>
  </r>
  <r>
    <x v="6"/>
    <x v="980"/>
    <m/>
    <x v="2"/>
    <m/>
    <m/>
    <m/>
    <n v="186"/>
  </r>
  <r>
    <x v="6"/>
    <x v="1136"/>
    <m/>
    <x v="2"/>
    <m/>
    <m/>
    <m/>
    <n v="379"/>
  </r>
  <r>
    <x v="6"/>
    <x v="771"/>
    <m/>
    <x v="2"/>
    <m/>
    <m/>
    <m/>
    <n v="495"/>
  </r>
  <r>
    <x v="6"/>
    <x v="1154"/>
    <m/>
    <x v="2"/>
    <m/>
    <m/>
    <m/>
    <n v="627"/>
  </r>
  <r>
    <x v="6"/>
    <x v="674"/>
    <m/>
    <x v="2"/>
    <m/>
    <m/>
    <m/>
    <n v="158"/>
  </r>
  <r>
    <x v="6"/>
    <x v="677"/>
    <m/>
    <x v="2"/>
    <m/>
    <m/>
    <m/>
    <n v="268"/>
  </r>
  <r>
    <x v="6"/>
    <x v="706"/>
    <m/>
    <x v="2"/>
    <m/>
    <m/>
    <m/>
    <n v="298"/>
  </r>
  <r>
    <x v="6"/>
    <x v="698"/>
    <m/>
    <x v="2"/>
    <m/>
    <m/>
    <m/>
    <n v="46"/>
  </r>
  <r>
    <x v="6"/>
    <x v="693"/>
    <m/>
    <x v="2"/>
    <m/>
    <m/>
    <m/>
    <n v="94"/>
  </r>
  <r>
    <x v="6"/>
    <x v="700"/>
    <m/>
    <x v="2"/>
    <m/>
    <m/>
    <m/>
    <n v="156"/>
  </r>
  <r>
    <x v="6"/>
    <x v="704"/>
    <m/>
    <x v="2"/>
    <m/>
    <m/>
    <m/>
    <n v="207"/>
  </r>
  <r>
    <x v="6"/>
    <x v="703"/>
    <m/>
    <x v="2"/>
    <m/>
    <m/>
    <m/>
    <n v="270"/>
  </r>
  <r>
    <x v="6"/>
    <x v="767"/>
    <m/>
    <x v="2"/>
    <m/>
    <m/>
    <m/>
    <n v="7"/>
  </r>
  <r>
    <x v="6"/>
    <x v="1101"/>
    <m/>
    <x v="2"/>
    <m/>
    <m/>
    <m/>
    <n v="43"/>
  </r>
  <r>
    <x v="6"/>
    <x v="769"/>
    <m/>
    <x v="2"/>
    <m/>
    <m/>
    <m/>
    <n v="44"/>
  </r>
  <r>
    <x v="6"/>
    <x v="754"/>
    <m/>
    <x v="2"/>
    <m/>
    <m/>
    <m/>
    <n v="26"/>
  </r>
  <r>
    <x v="6"/>
    <x v="760"/>
    <m/>
    <x v="2"/>
    <m/>
    <m/>
    <m/>
    <n v="38"/>
  </r>
  <r>
    <x v="6"/>
    <x v="746"/>
    <m/>
    <x v="2"/>
    <m/>
    <m/>
    <m/>
    <n v="64"/>
  </r>
  <r>
    <x v="6"/>
    <x v="91"/>
    <m/>
    <x v="2"/>
    <m/>
    <m/>
    <m/>
    <n v="92"/>
  </r>
  <r>
    <x v="6"/>
    <x v="27"/>
    <m/>
    <x v="2"/>
    <m/>
    <m/>
    <m/>
    <n v="340"/>
  </r>
  <r>
    <x v="6"/>
    <x v="1150"/>
    <m/>
    <x v="2"/>
    <m/>
    <m/>
    <m/>
    <n v="443"/>
  </r>
  <r>
    <x v="6"/>
    <x v="306"/>
    <m/>
    <x v="2"/>
    <m/>
    <m/>
    <m/>
    <n v="116"/>
  </r>
  <r>
    <x v="6"/>
    <x v="302"/>
    <m/>
    <x v="2"/>
    <m/>
    <m/>
    <m/>
    <n v="151"/>
  </r>
  <r>
    <x v="6"/>
    <x v="676"/>
    <m/>
    <x v="2"/>
    <m/>
    <m/>
    <m/>
    <n v="363"/>
  </r>
  <r>
    <x v="6"/>
    <x v="756"/>
    <m/>
    <x v="2"/>
    <m/>
    <m/>
    <m/>
    <n v="3"/>
  </r>
  <r>
    <x v="6"/>
    <x v="169"/>
    <m/>
    <x v="2"/>
    <m/>
    <m/>
    <m/>
    <n v="300"/>
  </r>
  <r>
    <x v="6"/>
    <x v="983"/>
    <m/>
    <x v="2"/>
    <m/>
    <m/>
    <m/>
    <n v="30"/>
  </r>
  <r>
    <x v="6"/>
    <x v="1149"/>
    <m/>
    <x v="2"/>
    <m/>
    <m/>
    <m/>
    <n v="19"/>
  </r>
  <r>
    <x v="6"/>
    <x v="1267"/>
    <m/>
    <x v="2"/>
    <m/>
    <m/>
    <m/>
    <n v="2"/>
  </r>
  <r>
    <x v="6"/>
    <x v="1019"/>
    <m/>
    <x v="2"/>
    <m/>
    <m/>
    <m/>
    <n v="136"/>
  </r>
  <r>
    <x v="6"/>
    <x v="983"/>
    <m/>
    <x v="2"/>
    <m/>
    <m/>
    <m/>
    <n v="30"/>
  </r>
  <r>
    <x v="6"/>
    <x v="943"/>
    <m/>
    <x v="2"/>
    <m/>
    <m/>
    <m/>
    <n v="20"/>
  </r>
  <r>
    <x v="6"/>
    <x v="943"/>
    <m/>
    <x v="2"/>
    <m/>
    <m/>
    <m/>
    <n v="220"/>
  </r>
  <r>
    <x v="6"/>
    <x v="945"/>
    <m/>
    <x v="2"/>
    <m/>
    <m/>
    <m/>
    <n v="300"/>
  </r>
  <r>
    <x v="6"/>
    <x v="874"/>
    <m/>
    <x v="2"/>
    <m/>
    <m/>
    <m/>
    <n v="140"/>
  </r>
  <r>
    <x v="6"/>
    <x v="792"/>
    <m/>
    <x v="2"/>
    <m/>
    <m/>
    <m/>
    <n v="300"/>
  </r>
  <r>
    <x v="6"/>
    <x v="790"/>
    <m/>
    <x v="2"/>
    <m/>
    <m/>
    <m/>
    <n v="200"/>
  </r>
  <r>
    <x v="6"/>
    <x v="1364"/>
    <m/>
    <x v="2"/>
    <m/>
    <m/>
    <m/>
    <n v="10"/>
  </r>
  <r>
    <x v="6"/>
    <x v="791"/>
    <m/>
    <x v="2"/>
    <m/>
    <m/>
    <m/>
    <n v="420"/>
  </r>
  <r>
    <x v="6"/>
    <x v="868"/>
    <m/>
    <x v="2"/>
    <m/>
    <m/>
    <m/>
    <n v="60"/>
  </r>
  <r>
    <x v="6"/>
    <x v="796"/>
    <m/>
    <x v="2"/>
    <m/>
    <m/>
    <m/>
    <n v="10"/>
  </r>
  <r>
    <x v="6"/>
    <x v="797"/>
    <m/>
    <x v="2"/>
    <m/>
    <m/>
    <m/>
    <n v="390"/>
  </r>
  <r>
    <x v="6"/>
    <x v="828"/>
    <m/>
    <x v="2"/>
    <m/>
    <m/>
    <m/>
    <n v="180"/>
  </r>
  <r>
    <x v="6"/>
    <x v="826"/>
    <m/>
    <x v="2"/>
    <m/>
    <m/>
    <m/>
    <n v="220"/>
  </r>
  <r>
    <x v="6"/>
    <x v="822"/>
    <m/>
    <x v="2"/>
    <m/>
    <m/>
    <m/>
    <n v="380"/>
  </r>
  <r>
    <x v="6"/>
    <x v="824"/>
    <m/>
    <x v="2"/>
    <m/>
    <m/>
    <m/>
    <n v="240"/>
  </r>
  <r>
    <x v="6"/>
    <x v="794"/>
    <m/>
    <x v="2"/>
    <m/>
    <m/>
    <m/>
    <n v="10"/>
  </r>
  <r>
    <x v="6"/>
    <x v="795"/>
    <m/>
    <x v="2"/>
    <m/>
    <m/>
    <m/>
    <n v="220"/>
  </r>
  <r>
    <x v="6"/>
    <x v="823"/>
    <m/>
    <x v="2"/>
    <m/>
    <m/>
    <m/>
    <n v="420"/>
  </r>
  <r>
    <x v="6"/>
    <x v="825"/>
    <m/>
    <x v="2"/>
    <m/>
    <m/>
    <m/>
    <n v="440"/>
  </r>
  <r>
    <x v="6"/>
    <x v="827"/>
    <m/>
    <x v="2"/>
    <m/>
    <m/>
    <m/>
    <n v="180"/>
  </r>
  <r>
    <x v="6"/>
    <x v="898"/>
    <m/>
    <x v="2"/>
    <m/>
    <m/>
    <m/>
    <n v="100"/>
  </r>
  <r>
    <x v="6"/>
    <x v="931"/>
    <m/>
    <x v="2"/>
    <m/>
    <m/>
    <m/>
    <n v="160"/>
  </r>
  <r>
    <x v="6"/>
    <x v="892"/>
    <m/>
    <x v="2"/>
    <m/>
    <m/>
    <m/>
    <n v="60"/>
  </r>
  <r>
    <x v="6"/>
    <x v="878"/>
    <m/>
    <x v="2"/>
    <m/>
    <m/>
    <m/>
    <n v="100"/>
  </r>
  <r>
    <x v="6"/>
    <x v="964"/>
    <m/>
    <x v="2"/>
    <m/>
    <m/>
    <m/>
    <n v="560"/>
  </r>
  <r>
    <x v="6"/>
    <x v="907"/>
    <m/>
    <x v="2"/>
    <m/>
    <m/>
    <m/>
    <n v="100"/>
  </r>
  <r>
    <x v="6"/>
    <x v="919"/>
    <m/>
    <x v="2"/>
    <m/>
    <m/>
    <m/>
    <n v="60"/>
  </r>
  <r>
    <x v="6"/>
    <x v="979"/>
    <m/>
    <x v="2"/>
    <m/>
    <m/>
    <m/>
    <n v="50"/>
  </r>
  <r>
    <x v="6"/>
    <x v="798"/>
    <m/>
    <x v="2"/>
    <m/>
    <m/>
    <m/>
    <n v="220"/>
  </r>
  <r>
    <x v="6"/>
    <x v="957"/>
    <m/>
    <x v="2"/>
    <m/>
    <m/>
    <m/>
    <n v="200"/>
  </r>
  <r>
    <x v="6"/>
    <x v="936"/>
    <m/>
    <x v="2"/>
    <m/>
    <m/>
    <m/>
    <n v="60"/>
  </r>
  <r>
    <x v="6"/>
    <x v="886"/>
    <m/>
    <x v="2"/>
    <m/>
    <m/>
    <m/>
    <n v="40"/>
  </r>
  <r>
    <x v="6"/>
    <x v="933"/>
    <m/>
    <x v="2"/>
    <m/>
    <m/>
    <m/>
    <n v="100"/>
  </r>
  <r>
    <x v="6"/>
    <x v="891"/>
    <m/>
    <x v="2"/>
    <m/>
    <m/>
    <m/>
    <n v="60"/>
  </r>
  <r>
    <x v="6"/>
    <x v="875"/>
    <m/>
    <x v="2"/>
    <m/>
    <m/>
    <m/>
    <n v="20"/>
  </r>
  <r>
    <x v="6"/>
    <x v="877"/>
    <m/>
    <x v="2"/>
    <m/>
    <m/>
    <m/>
    <n v="80"/>
  </r>
  <r>
    <x v="6"/>
    <x v="880"/>
    <m/>
    <x v="2"/>
    <m/>
    <m/>
    <m/>
    <n v="40"/>
  </r>
  <r>
    <x v="6"/>
    <x v="881"/>
    <m/>
    <x v="2"/>
    <m/>
    <m/>
    <m/>
    <n v="100"/>
  </r>
  <r>
    <x v="6"/>
    <x v="884"/>
    <m/>
    <x v="2"/>
    <m/>
    <m/>
    <m/>
    <n v="20"/>
  </r>
  <r>
    <x v="6"/>
    <x v="885"/>
    <m/>
    <x v="2"/>
    <m/>
    <m/>
    <m/>
    <n v="60"/>
  </r>
  <r>
    <x v="6"/>
    <x v="888"/>
    <m/>
    <x v="2"/>
    <m/>
    <m/>
    <m/>
    <n v="40"/>
  </r>
  <r>
    <x v="6"/>
    <x v="889"/>
    <m/>
    <x v="2"/>
    <m/>
    <m/>
    <m/>
    <n v="160"/>
  </r>
  <r>
    <x v="6"/>
    <x v="890"/>
    <m/>
    <x v="2"/>
    <m/>
    <m/>
    <m/>
    <n v="100"/>
  </r>
  <r>
    <x v="6"/>
    <x v="893"/>
    <m/>
    <x v="2"/>
    <m/>
    <m/>
    <m/>
    <n v="100"/>
  </r>
  <r>
    <x v="6"/>
    <x v="895"/>
    <m/>
    <x v="2"/>
    <m/>
    <m/>
    <m/>
    <n v="40"/>
  </r>
  <r>
    <x v="6"/>
    <x v="897"/>
    <m/>
    <x v="2"/>
    <m/>
    <m/>
    <m/>
    <n v="40"/>
  </r>
  <r>
    <x v="6"/>
    <x v="899"/>
    <m/>
    <x v="2"/>
    <m/>
    <m/>
    <m/>
    <n v="40"/>
  </r>
  <r>
    <x v="6"/>
    <x v="901"/>
    <m/>
    <x v="2"/>
    <m/>
    <m/>
    <m/>
    <n v="80"/>
  </r>
  <r>
    <x v="6"/>
    <x v="902"/>
    <m/>
    <x v="2"/>
    <m/>
    <m/>
    <m/>
    <n v="40"/>
  </r>
  <r>
    <x v="6"/>
    <x v="903"/>
    <m/>
    <x v="2"/>
    <m/>
    <m/>
    <m/>
    <n v="40"/>
  </r>
  <r>
    <x v="6"/>
    <x v="908"/>
    <m/>
    <x v="2"/>
    <m/>
    <m/>
    <m/>
    <n v="60"/>
  </r>
  <r>
    <x v="6"/>
    <x v="909"/>
    <m/>
    <x v="2"/>
    <m/>
    <m/>
    <m/>
    <n v="80"/>
  </r>
  <r>
    <x v="6"/>
    <x v="911"/>
    <m/>
    <x v="2"/>
    <m/>
    <m/>
    <m/>
    <n v="40"/>
  </r>
  <r>
    <x v="6"/>
    <x v="913"/>
    <m/>
    <x v="2"/>
    <m/>
    <m/>
    <m/>
    <n v="100"/>
  </r>
  <r>
    <x v="6"/>
    <x v="916"/>
    <m/>
    <x v="2"/>
    <m/>
    <m/>
    <m/>
    <n v="260"/>
  </r>
  <r>
    <x v="6"/>
    <x v="923"/>
    <m/>
    <x v="2"/>
    <m/>
    <m/>
    <m/>
    <n v="20"/>
  </r>
  <r>
    <x v="6"/>
    <x v="924"/>
    <m/>
    <x v="2"/>
    <m/>
    <m/>
    <m/>
    <n v="100"/>
  </r>
  <r>
    <x v="6"/>
    <x v="926"/>
    <m/>
    <x v="2"/>
    <m/>
    <m/>
    <m/>
    <n v="80"/>
  </r>
  <r>
    <x v="6"/>
    <x v="1030"/>
    <m/>
    <x v="2"/>
    <m/>
    <m/>
    <m/>
    <n v="60"/>
  </r>
  <r>
    <x v="6"/>
    <x v="920"/>
    <m/>
    <x v="2"/>
    <m/>
    <m/>
    <m/>
    <n v="140"/>
  </r>
  <r>
    <x v="6"/>
    <x v="927"/>
    <m/>
    <x v="2"/>
    <m/>
    <m/>
    <m/>
    <n v="64"/>
  </r>
  <r>
    <x v="6"/>
    <x v="927"/>
    <m/>
    <x v="2"/>
    <m/>
    <m/>
    <m/>
    <n v="76"/>
  </r>
  <r>
    <x v="6"/>
    <x v="930"/>
    <m/>
    <x v="2"/>
    <m/>
    <m/>
    <m/>
    <n v="80"/>
  </r>
  <r>
    <x v="6"/>
    <x v="1029"/>
    <m/>
    <x v="2"/>
    <m/>
    <m/>
    <m/>
    <n v="60"/>
  </r>
  <r>
    <x v="6"/>
    <x v="883"/>
    <m/>
    <x v="2"/>
    <m/>
    <m/>
    <m/>
    <n v="80"/>
  </r>
  <r>
    <x v="6"/>
    <x v="906"/>
    <m/>
    <x v="2"/>
    <m/>
    <m/>
    <m/>
    <n v="40"/>
  </r>
  <r>
    <x v="6"/>
    <x v="914"/>
    <m/>
    <x v="2"/>
    <m/>
    <m/>
    <m/>
    <n v="100"/>
  </r>
  <r>
    <x v="6"/>
    <x v="925"/>
    <m/>
    <x v="2"/>
    <m/>
    <m/>
    <m/>
    <n v="100"/>
  </r>
  <r>
    <x v="6"/>
    <x v="932"/>
    <m/>
    <x v="2"/>
    <m/>
    <m/>
    <m/>
    <n v="100"/>
  </r>
  <r>
    <x v="6"/>
    <x v="896"/>
    <m/>
    <x v="2"/>
    <m/>
    <m/>
    <m/>
    <n v="120"/>
  </r>
  <r>
    <x v="6"/>
    <x v="915"/>
    <m/>
    <x v="2"/>
    <m/>
    <m/>
    <m/>
    <n v="180"/>
  </r>
  <r>
    <x v="6"/>
    <x v="876"/>
    <m/>
    <x v="2"/>
    <m/>
    <m/>
    <m/>
    <n v="40"/>
  </r>
  <r>
    <x v="6"/>
    <x v="879"/>
    <m/>
    <x v="2"/>
    <m/>
    <m/>
    <m/>
    <n v="40"/>
  </r>
  <r>
    <x v="6"/>
    <x v="894"/>
    <m/>
    <x v="2"/>
    <m/>
    <m/>
    <m/>
    <n v="10"/>
  </r>
  <r>
    <x v="6"/>
    <x v="900"/>
    <m/>
    <x v="2"/>
    <m/>
    <m/>
    <m/>
    <n v="20"/>
  </r>
  <r>
    <x v="6"/>
    <x v="904"/>
    <m/>
    <x v="2"/>
    <m/>
    <m/>
    <m/>
    <n v="100"/>
  </r>
  <r>
    <x v="6"/>
    <x v="887"/>
    <m/>
    <x v="2"/>
    <m/>
    <m/>
    <m/>
    <n v="40"/>
  </r>
  <r>
    <x v="6"/>
    <x v="905"/>
    <m/>
    <x v="2"/>
    <m/>
    <m/>
    <m/>
    <n v="80"/>
  </r>
  <r>
    <x v="6"/>
    <x v="910"/>
    <m/>
    <x v="2"/>
    <m/>
    <m/>
    <m/>
    <n v="20"/>
  </r>
  <r>
    <x v="6"/>
    <x v="912"/>
    <m/>
    <x v="2"/>
    <m/>
    <m/>
    <m/>
    <n v="40"/>
  </r>
  <r>
    <x v="6"/>
    <x v="918"/>
    <m/>
    <x v="2"/>
    <m/>
    <m/>
    <m/>
    <n v="40"/>
  </r>
  <r>
    <x v="6"/>
    <x v="921"/>
    <m/>
    <x v="2"/>
    <m/>
    <m/>
    <m/>
    <n v="80"/>
  </r>
  <r>
    <x v="6"/>
    <x v="922"/>
    <m/>
    <x v="2"/>
    <m/>
    <m/>
    <m/>
    <n v="60"/>
  </r>
  <r>
    <x v="6"/>
    <x v="928"/>
    <m/>
    <x v="2"/>
    <m/>
    <m/>
    <m/>
    <n v="100"/>
  </r>
  <r>
    <x v="6"/>
    <x v="966"/>
    <m/>
    <x v="2"/>
    <m/>
    <m/>
    <m/>
    <n v="60"/>
  </r>
  <r>
    <x v="6"/>
    <x v="1088"/>
    <m/>
    <x v="2"/>
    <m/>
    <m/>
    <m/>
    <n v="40"/>
  </r>
  <r>
    <x v="6"/>
    <x v="1087"/>
    <m/>
    <x v="2"/>
    <m/>
    <m/>
    <m/>
    <n v="80"/>
  </r>
  <r>
    <x v="6"/>
    <x v="1054"/>
    <m/>
    <x v="2"/>
    <m/>
    <m/>
    <m/>
    <n v="140"/>
  </r>
  <r>
    <x v="6"/>
    <x v="1036"/>
    <m/>
    <x v="2"/>
    <m/>
    <m/>
    <m/>
    <n v="160"/>
  </r>
  <r>
    <x v="6"/>
    <x v="1035"/>
    <m/>
    <x v="2"/>
    <m/>
    <m/>
    <m/>
    <n v="60"/>
  </r>
  <r>
    <x v="6"/>
    <x v="1077"/>
    <m/>
    <x v="2"/>
    <m/>
    <m/>
    <m/>
    <n v="5"/>
  </r>
  <r>
    <x v="6"/>
    <x v="917"/>
    <m/>
    <x v="2"/>
    <m/>
    <m/>
    <m/>
    <n v="180"/>
  </r>
  <r>
    <x v="6"/>
    <x v="1176"/>
    <m/>
    <x v="2"/>
    <m/>
    <m/>
    <m/>
    <n v="40"/>
  </r>
  <r>
    <x v="6"/>
    <x v="841"/>
    <m/>
    <x v="2"/>
    <m/>
    <m/>
    <m/>
    <n v="120"/>
  </r>
  <r>
    <x v="6"/>
    <x v="831"/>
    <m/>
    <x v="2"/>
    <m/>
    <m/>
    <m/>
    <n v="20"/>
  </r>
  <r>
    <x v="6"/>
    <x v="830"/>
    <m/>
    <x v="2"/>
    <m/>
    <m/>
    <m/>
    <n v="120"/>
  </r>
  <r>
    <x v="6"/>
    <x v="1172"/>
    <m/>
    <x v="2"/>
    <m/>
    <m/>
    <m/>
    <n v="320"/>
  </r>
  <r>
    <x v="6"/>
    <x v="851"/>
    <m/>
    <x v="2"/>
    <m/>
    <m/>
    <m/>
    <n v="140"/>
  </r>
  <r>
    <x v="6"/>
    <x v="844"/>
    <m/>
    <x v="2"/>
    <m/>
    <m/>
    <m/>
    <n v="180"/>
  </r>
  <r>
    <x v="6"/>
    <x v="842"/>
    <m/>
    <x v="2"/>
    <m/>
    <m/>
    <m/>
    <n v="220"/>
  </r>
  <r>
    <x v="6"/>
    <x v="839"/>
    <m/>
    <x v="2"/>
    <m/>
    <m/>
    <m/>
    <n v="180"/>
  </r>
  <r>
    <x v="6"/>
    <x v="838"/>
    <m/>
    <x v="2"/>
    <m/>
    <m/>
    <m/>
    <n v="20"/>
  </r>
  <r>
    <x v="6"/>
    <x v="853"/>
    <m/>
    <x v="2"/>
    <m/>
    <m/>
    <m/>
    <n v="220"/>
  </r>
  <r>
    <x v="6"/>
    <x v="852"/>
    <m/>
    <x v="2"/>
    <m/>
    <m/>
    <m/>
    <n v="10"/>
  </r>
  <r>
    <x v="6"/>
    <x v="836"/>
    <m/>
    <x v="2"/>
    <m/>
    <m/>
    <m/>
    <n v="200"/>
  </r>
  <r>
    <x v="6"/>
    <x v="832"/>
    <m/>
    <x v="2"/>
    <m/>
    <m/>
    <m/>
    <n v="680"/>
  </r>
  <r>
    <x v="6"/>
    <x v="848"/>
    <m/>
    <x v="2"/>
    <m/>
    <m/>
    <m/>
    <n v="260"/>
  </r>
  <r>
    <x v="6"/>
    <x v="847"/>
    <m/>
    <x v="2"/>
    <m/>
    <m/>
    <m/>
    <n v="20"/>
  </r>
  <r>
    <x v="6"/>
    <x v="850"/>
    <m/>
    <x v="2"/>
    <m/>
    <m/>
    <m/>
    <n v="240"/>
  </r>
  <r>
    <x v="6"/>
    <x v="993"/>
    <m/>
    <x v="2"/>
    <m/>
    <m/>
    <m/>
    <n v="160"/>
  </r>
  <r>
    <x v="6"/>
    <x v="985"/>
    <m/>
    <x v="2"/>
    <m/>
    <m/>
    <m/>
    <n v="60"/>
  </r>
  <r>
    <x v="6"/>
    <x v="1013"/>
    <m/>
    <x v="2"/>
    <m/>
    <m/>
    <m/>
    <n v="60"/>
  </r>
  <r>
    <x v="6"/>
    <x v="1090"/>
    <m/>
    <x v="2"/>
    <m/>
    <m/>
    <m/>
    <n v="60"/>
  </r>
  <r>
    <x v="6"/>
    <x v="829"/>
    <m/>
    <x v="2"/>
    <m/>
    <m/>
    <m/>
    <n v="60"/>
  </r>
  <r>
    <x v="6"/>
    <x v="1048"/>
    <m/>
    <x v="2"/>
    <m/>
    <m/>
    <m/>
    <n v="20"/>
  </r>
  <r>
    <x v="6"/>
    <x v="1034"/>
    <m/>
    <x v="2"/>
    <m/>
    <m/>
    <m/>
    <n v="60"/>
  </r>
  <r>
    <x v="6"/>
    <x v="1047"/>
    <m/>
    <x v="2"/>
    <m/>
    <m/>
    <m/>
    <n v="60"/>
  </r>
  <r>
    <x v="6"/>
    <x v="1031"/>
    <m/>
    <x v="2"/>
    <m/>
    <m/>
    <m/>
    <n v="40"/>
  </r>
  <r>
    <x v="6"/>
    <x v="1091"/>
    <m/>
    <x v="2"/>
    <m/>
    <m/>
    <m/>
    <n v="60"/>
  </r>
  <r>
    <x v="6"/>
    <x v="1092"/>
    <m/>
    <x v="2"/>
    <m/>
    <m/>
    <m/>
    <n v="40"/>
  </r>
  <r>
    <x v="6"/>
    <x v="1044"/>
    <m/>
    <x v="2"/>
    <m/>
    <m/>
    <m/>
    <n v="80"/>
  </r>
  <r>
    <x v="6"/>
    <x v="1094"/>
    <m/>
    <x v="2"/>
    <m/>
    <m/>
    <m/>
    <n v="40"/>
  </r>
  <r>
    <x v="6"/>
    <x v="992"/>
    <m/>
    <x v="2"/>
    <m/>
    <m/>
    <m/>
    <n v="40"/>
  </r>
  <r>
    <x v="6"/>
    <x v="1007"/>
    <m/>
    <x v="2"/>
    <m/>
    <m/>
    <m/>
    <n v="10"/>
  </r>
  <r>
    <x v="6"/>
    <x v="1018"/>
    <m/>
    <x v="2"/>
    <m/>
    <m/>
    <m/>
    <n v="40"/>
  </r>
  <r>
    <x v="6"/>
    <x v="1010"/>
    <m/>
    <x v="2"/>
    <m/>
    <m/>
    <m/>
    <n v="60"/>
  </r>
  <r>
    <x v="6"/>
    <x v="991"/>
    <m/>
    <x v="2"/>
    <m/>
    <m/>
    <m/>
    <n v="60"/>
  </r>
  <r>
    <x v="6"/>
    <x v="997"/>
    <m/>
    <x v="2"/>
    <m/>
    <m/>
    <m/>
    <n v="40"/>
  </r>
  <r>
    <x v="6"/>
    <x v="999"/>
    <m/>
    <x v="2"/>
    <m/>
    <m/>
    <m/>
    <n v="80"/>
  </r>
  <r>
    <x v="6"/>
    <x v="995"/>
    <m/>
    <x v="2"/>
    <m/>
    <m/>
    <m/>
    <n v="20"/>
  </r>
  <r>
    <x v="6"/>
    <x v="1038"/>
    <m/>
    <x v="2"/>
    <m/>
    <m/>
    <m/>
    <n v="60"/>
  </r>
  <r>
    <x v="6"/>
    <x v="1033"/>
    <m/>
    <x v="2"/>
    <m/>
    <m/>
    <m/>
    <n v="80"/>
  </r>
  <r>
    <x v="6"/>
    <x v="1009"/>
    <m/>
    <x v="2"/>
    <m/>
    <m/>
    <m/>
    <n v="60"/>
  </r>
  <r>
    <x v="6"/>
    <x v="1006"/>
    <m/>
    <x v="2"/>
    <m/>
    <m/>
    <m/>
    <n v="80"/>
  </r>
  <r>
    <x v="6"/>
    <x v="1062"/>
    <m/>
    <x v="2"/>
    <m/>
    <m/>
    <m/>
    <n v="40"/>
  </r>
  <r>
    <x v="6"/>
    <x v="1050"/>
    <m/>
    <x v="2"/>
    <m/>
    <m/>
    <m/>
    <n v="40"/>
  </r>
  <r>
    <x v="6"/>
    <x v="986"/>
    <m/>
    <x v="2"/>
    <m/>
    <m/>
    <m/>
    <n v="80"/>
  </r>
  <r>
    <x v="6"/>
    <x v="1365"/>
    <m/>
    <x v="2"/>
    <m/>
    <m/>
    <m/>
    <n v="20"/>
  </r>
  <r>
    <x v="6"/>
    <x v="988"/>
    <m/>
    <x v="2"/>
    <m/>
    <m/>
    <m/>
    <n v="60"/>
  </r>
  <r>
    <x v="6"/>
    <x v="1032"/>
    <m/>
    <x v="2"/>
    <m/>
    <m/>
    <m/>
    <n v="10"/>
  </r>
  <r>
    <x v="6"/>
    <x v="1042"/>
    <m/>
    <x v="2"/>
    <m/>
    <m/>
    <m/>
    <n v="20"/>
  </r>
  <r>
    <x v="6"/>
    <x v="1368"/>
    <m/>
    <x v="2"/>
    <m/>
    <m/>
    <m/>
    <n v="40"/>
  </r>
  <r>
    <x v="6"/>
    <x v="1022"/>
    <m/>
    <x v="2"/>
    <m/>
    <m/>
    <m/>
    <n v="60"/>
  </r>
  <r>
    <x v="6"/>
    <x v="1049"/>
    <m/>
    <x v="2"/>
    <m/>
    <m/>
    <m/>
    <n v="20"/>
  </r>
  <r>
    <x v="6"/>
    <x v="996"/>
    <m/>
    <x v="2"/>
    <m/>
    <m/>
    <m/>
    <n v="20"/>
  </r>
  <r>
    <x v="6"/>
    <x v="1307"/>
    <m/>
    <x v="2"/>
    <m/>
    <m/>
    <m/>
    <n v="20"/>
  </r>
  <r>
    <x v="6"/>
    <x v="1000"/>
    <m/>
    <x v="2"/>
    <m/>
    <m/>
    <m/>
    <n v="10"/>
  </r>
  <r>
    <x v="6"/>
    <x v="994"/>
    <m/>
    <x v="2"/>
    <m/>
    <m/>
    <m/>
    <n v="80"/>
  </r>
  <r>
    <x v="6"/>
    <x v="983"/>
    <m/>
    <x v="2"/>
    <m/>
    <m/>
    <m/>
    <n v="30"/>
  </r>
  <r>
    <x v="6"/>
    <x v="1012"/>
    <m/>
    <x v="2"/>
    <m/>
    <m/>
    <m/>
    <n v="80"/>
  </r>
  <r>
    <x v="6"/>
    <x v="984"/>
    <m/>
    <x v="2"/>
    <m/>
    <m/>
    <m/>
    <n v="100"/>
  </r>
  <r>
    <x v="6"/>
    <x v="1332"/>
    <m/>
    <x v="2"/>
    <m/>
    <m/>
    <m/>
    <n v="20"/>
  </r>
  <r>
    <x v="6"/>
    <x v="1093"/>
    <m/>
    <x v="2"/>
    <m/>
    <m/>
    <m/>
    <n v="60"/>
  </r>
  <r>
    <x v="6"/>
    <x v="1074"/>
    <m/>
    <x v="2"/>
    <m/>
    <m/>
    <m/>
    <n v="80"/>
  </r>
  <r>
    <x v="6"/>
    <x v="1070"/>
    <m/>
    <x v="2"/>
    <m/>
    <m/>
    <m/>
    <n v="20"/>
  </r>
  <r>
    <x v="6"/>
    <x v="1082"/>
    <m/>
    <x v="2"/>
    <m/>
    <m/>
    <m/>
    <n v="40"/>
  </r>
  <r>
    <x v="6"/>
    <x v="1071"/>
    <m/>
    <x v="2"/>
    <m/>
    <m/>
    <m/>
    <n v="20"/>
  </r>
  <r>
    <x v="6"/>
    <x v="1080"/>
    <m/>
    <x v="2"/>
    <m/>
    <m/>
    <m/>
    <n v="160"/>
  </r>
  <r>
    <x v="6"/>
    <x v="1068"/>
    <m/>
    <x v="2"/>
    <m/>
    <m/>
    <m/>
    <n v="100"/>
  </r>
  <r>
    <x v="6"/>
    <x v="1069"/>
    <m/>
    <x v="2"/>
    <m/>
    <m/>
    <m/>
    <n v="40"/>
  </r>
  <r>
    <x v="6"/>
    <x v="1085"/>
    <m/>
    <x v="2"/>
    <m/>
    <m/>
    <m/>
    <n v="60"/>
  </r>
  <r>
    <x v="6"/>
    <x v="1072"/>
    <m/>
    <x v="2"/>
    <m/>
    <m/>
    <m/>
    <n v="60"/>
  </r>
  <r>
    <x v="6"/>
    <x v="1066"/>
    <m/>
    <x v="2"/>
    <m/>
    <m/>
    <m/>
    <n v="20"/>
  </r>
  <r>
    <x v="6"/>
    <x v="1067"/>
    <m/>
    <x v="2"/>
    <m/>
    <m/>
    <m/>
    <n v="40"/>
  </r>
  <r>
    <x v="6"/>
    <x v="1078"/>
    <m/>
    <x v="2"/>
    <m/>
    <m/>
    <m/>
    <n v="10"/>
  </r>
  <r>
    <x v="6"/>
    <x v="1061"/>
    <m/>
    <x v="2"/>
    <m/>
    <m/>
    <m/>
    <n v="60"/>
  </r>
  <r>
    <x v="6"/>
    <x v="1059"/>
    <m/>
    <x v="2"/>
    <m/>
    <m/>
    <m/>
    <n v="60"/>
  </r>
  <r>
    <x v="6"/>
    <x v="1020"/>
    <m/>
    <x v="2"/>
    <m/>
    <m/>
    <m/>
    <n v="60"/>
  </r>
  <r>
    <x v="6"/>
    <x v="1014"/>
    <m/>
    <x v="2"/>
    <m/>
    <m/>
    <m/>
    <n v="40"/>
  </r>
  <r>
    <x v="6"/>
    <x v="1331"/>
    <m/>
    <x v="2"/>
    <m/>
    <m/>
    <m/>
    <n v="10"/>
  </r>
  <r>
    <x v="6"/>
    <x v="989"/>
    <m/>
    <x v="2"/>
    <m/>
    <m/>
    <m/>
    <n v="60"/>
  </r>
  <r>
    <x v="6"/>
    <x v="849"/>
    <m/>
    <x v="2"/>
    <m/>
    <m/>
    <m/>
    <n v="20"/>
  </r>
  <r>
    <x v="6"/>
    <x v="1023"/>
    <m/>
    <x v="2"/>
    <m/>
    <m/>
    <m/>
    <n v="40"/>
  </r>
  <r>
    <x v="6"/>
    <x v="1046"/>
    <m/>
    <x v="2"/>
    <m/>
    <m/>
    <m/>
    <n v="60"/>
  </r>
  <r>
    <x v="6"/>
    <x v="1024"/>
    <m/>
    <x v="2"/>
    <m/>
    <m/>
    <m/>
    <n v="80"/>
  </r>
  <r>
    <x v="6"/>
    <x v="1004"/>
    <m/>
    <x v="2"/>
    <m/>
    <m/>
    <m/>
    <n v="20"/>
  </r>
  <r>
    <x v="6"/>
    <x v="1001"/>
    <m/>
    <x v="2"/>
    <m/>
    <m/>
    <m/>
    <n v="60"/>
  </r>
  <r>
    <x v="6"/>
    <x v="1043"/>
    <m/>
    <x v="2"/>
    <m/>
    <m/>
    <m/>
    <n v="120"/>
  </r>
  <r>
    <x v="6"/>
    <x v="1053"/>
    <m/>
    <x v="2"/>
    <m/>
    <m/>
    <m/>
    <n v="100"/>
  </r>
  <r>
    <x v="6"/>
    <x v="1291"/>
    <m/>
    <x v="2"/>
    <m/>
    <m/>
    <m/>
    <n v="20"/>
  </r>
  <r>
    <x v="6"/>
    <x v="1306"/>
    <m/>
    <x v="2"/>
    <m/>
    <m/>
    <m/>
    <n v="20"/>
  </r>
  <r>
    <x v="6"/>
    <x v="1366"/>
    <m/>
    <x v="2"/>
    <m/>
    <m/>
    <m/>
    <n v="10"/>
  </r>
  <r>
    <x v="6"/>
    <x v="1008"/>
    <m/>
    <x v="2"/>
    <m/>
    <m/>
    <m/>
    <n v="10"/>
  </r>
  <r>
    <x v="6"/>
    <x v="1075"/>
    <m/>
    <x v="2"/>
    <m/>
    <m/>
    <m/>
    <n v="10"/>
  </r>
  <r>
    <x v="6"/>
    <x v="1064"/>
    <m/>
    <x v="2"/>
    <m/>
    <m/>
    <m/>
    <n v="40"/>
  </r>
  <r>
    <x v="6"/>
    <x v="1095"/>
    <m/>
    <x v="2"/>
    <m/>
    <m/>
    <m/>
    <n v="40"/>
  </r>
  <r>
    <x v="6"/>
    <x v="1065"/>
    <m/>
    <x v="2"/>
    <m/>
    <m/>
    <m/>
    <n v="80"/>
  </r>
  <r>
    <x v="6"/>
    <x v="1073"/>
    <m/>
    <x v="2"/>
    <m/>
    <m/>
    <m/>
    <n v="40"/>
  </r>
  <r>
    <x v="6"/>
    <x v="1096"/>
    <m/>
    <x v="2"/>
    <m/>
    <m/>
    <m/>
    <n v="40"/>
  </r>
  <r>
    <x v="6"/>
    <x v="974"/>
    <m/>
    <x v="2"/>
    <m/>
    <m/>
    <m/>
    <n v="10"/>
  </r>
  <r>
    <x v="6"/>
    <x v="1102"/>
    <m/>
    <x v="2"/>
    <m/>
    <m/>
    <m/>
    <n v="60"/>
  </r>
  <r>
    <x v="6"/>
    <x v="1115"/>
    <m/>
    <x v="2"/>
    <m/>
    <m/>
    <m/>
    <n v="40"/>
  </r>
  <r>
    <x v="6"/>
    <x v="1309"/>
    <m/>
    <x v="2"/>
    <m/>
    <m/>
    <m/>
    <n v="10"/>
  </r>
  <r>
    <x v="6"/>
    <x v="1369"/>
    <m/>
    <x v="2"/>
    <m/>
    <m/>
    <m/>
    <n v="80"/>
  </r>
  <r>
    <x v="6"/>
    <x v="1106"/>
    <m/>
    <x v="2"/>
    <m/>
    <m/>
    <m/>
    <n v="60"/>
  </r>
  <r>
    <x v="6"/>
    <x v="1117"/>
    <m/>
    <x v="2"/>
    <m/>
    <m/>
    <m/>
    <n v="40"/>
  </r>
  <r>
    <x v="6"/>
    <x v="1107"/>
    <m/>
    <x v="2"/>
    <m/>
    <m/>
    <m/>
    <n v="80"/>
  </r>
  <r>
    <x v="6"/>
    <x v="1108"/>
    <m/>
    <x v="2"/>
    <m/>
    <m/>
    <m/>
    <n v="40"/>
  </r>
  <r>
    <x v="6"/>
    <x v="1114"/>
    <m/>
    <x v="2"/>
    <m/>
    <m/>
    <m/>
    <n v="40"/>
  </r>
  <r>
    <x v="6"/>
    <x v="1113"/>
    <m/>
    <x v="2"/>
    <m/>
    <m/>
    <m/>
    <n v="80"/>
  </r>
  <r>
    <x v="6"/>
    <x v="1112"/>
    <m/>
    <x v="2"/>
    <m/>
    <m/>
    <m/>
    <n v="60"/>
  </r>
  <r>
    <x v="6"/>
    <x v="1116"/>
    <m/>
    <x v="2"/>
    <m/>
    <m/>
    <m/>
    <n v="60"/>
  </r>
  <r>
    <x v="6"/>
    <x v="1051"/>
    <m/>
    <x v="2"/>
    <m/>
    <m/>
    <m/>
    <n v="60"/>
  </r>
  <r>
    <x v="6"/>
    <x v="1109"/>
    <m/>
    <x v="2"/>
    <m/>
    <m/>
    <m/>
    <n v="100"/>
  </r>
  <r>
    <x v="6"/>
    <x v="1110"/>
    <m/>
    <x v="2"/>
    <m/>
    <m/>
    <m/>
    <n v="40"/>
  </r>
  <r>
    <x v="6"/>
    <x v="1121"/>
    <m/>
    <x v="2"/>
    <m/>
    <m/>
    <m/>
    <n v="40"/>
  </r>
  <r>
    <x v="6"/>
    <x v="1015"/>
    <m/>
    <x v="2"/>
    <m/>
    <m/>
    <m/>
    <n v="40"/>
  </r>
  <r>
    <x v="6"/>
    <x v="1120"/>
    <m/>
    <x v="2"/>
    <m/>
    <m/>
    <m/>
    <n v="40"/>
  </r>
  <r>
    <x v="6"/>
    <x v="1119"/>
    <m/>
    <x v="2"/>
    <m/>
    <m/>
    <m/>
    <n v="100"/>
  </r>
  <r>
    <x v="6"/>
    <x v="1118"/>
    <m/>
    <x v="2"/>
    <m/>
    <m/>
    <m/>
    <n v="80"/>
  </r>
  <r>
    <x v="6"/>
    <x v="1123"/>
    <m/>
    <x v="2"/>
    <m/>
    <m/>
    <m/>
    <n v="80"/>
  </r>
  <r>
    <x v="6"/>
    <x v="1370"/>
    <m/>
    <x v="2"/>
    <m/>
    <m/>
    <m/>
    <n v="60"/>
  </r>
  <r>
    <x v="6"/>
    <x v="1122"/>
    <m/>
    <x v="2"/>
    <m/>
    <m/>
    <m/>
    <n v="20"/>
  </r>
  <r>
    <x v="6"/>
    <x v="1124"/>
    <m/>
    <x v="2"/>
    <m/>
    <m/>
    <m/>
    <n v="40"/>
  </r>
  <r>
    <x v="6"/>
    <x v="1125"/>
    <m/>
    <x v="2"/>
    <m/>
    <m/>
    <m/>
    <n v="60"/>
  </r>
  <r>
    <x v="6"/>
    <x v="1371"/>
    <m/>
    <x v="2"/>
    <m/>
    <m/>
    <m/>
    <n v="20"/>
  </r>
  <r>
    <x v="6"/>
    <x v="1129"/>
    <m/>
    <x v="2"/>
    <m/>
    <m/>
    <m/>
    <n v="100"/>
  </r>
  <r>
    <x v="6"/>
    <x v="1130"/>
    <m/>
    <x v="2"/>
    <m/>
    <m/>
    <m/>
    <n v="80"/>
  </r>
  <r>
    <x v="6"/>
    <x v="1058"/>
    <m/>
    <x v="2"/>
    <m/>
    <m/>
    <m/>
    <n v="40"/>
  </r>
  <r>
    <x v="6"/>
    <x v="1060"/>
    <m/>
    <x v="2"/>
    <m/>
    <m/>
    <m/>
    <n v="60"/>
  </r>
  <r>
    <x v="6"/>
    <x v="1063"/>
    <m/>
    <x v="2"/>
    <m/>
    <m/>
    <m/>
    <n v="60"/>
  </r>
  <r>
    <x v="6"/>
    <x v="1081"/>
    <m/>
    <x v="2"/>
    <m/>
    <m/>
    <m/>
    <n v="20"/>
  </r>
  <r>
    <x v="6"/>
    <x v="1002"/>
    <m/>
    <x v="2"/>
    <m/>
    <m/>
    <m/>
    <n v="20"/>
  </r>
  <r>
    <x v="6"/>
    <x v="1146"/>
    <m/>
    <x v="2"/>
    <m/>
    <m/>
    <m/>
    <n v="60"/>
  </r>
  <r>
    <x v="6"/>
    <x v="1224"/>
    <m/>
    <x v="2"/>
    <m/>
    <m/>
    <m/>
    <n v="80"/>
  </r>
  <r>
    <x v="6"/>
    <x v="1143"/>
    <m/>
    <x v="2"/>
    <m/>
    <m/>
    <m/>
    <n v="40"/>
  </r>
  <r>
    <x v="6"/>
    <x v="1140"/>
    <m/>
    <x v="2"/>
    <m/>
    <m/>
    <m/>
    <n v="20"/>
  </r>
  <r>
    <x v="6"/>
    <x v="1222"/>
    <m/>
    <x v="2"/>
    <m/>
    <m/>
    <m/>
    <n v="60"/>
  </r>
  <r>
    <x v="6"/>
    <x v="1144"/>
    <m/>
    <x v="2"/>
    <m/>
    <m/>
    <m/>
    <n v="20"/>
  </r>
  <r>
    <x v="6"/>
    <x v="1145"/>
    <m/>
    <x v="2"/>
    <m/>
    <m/>
    <m/>
    <n v="60"/>
  </r>
  <r>
    <x v="6"/>
    <x v="1279"/>
    <m/>
    <x v="2"/>
    <m/>
    <m/>
    <m/>
    <n v="60"/>
  </r>
  <r>
    <x v="6"/>
    <x v="1372"/>
    <m/>
    <x v="2"/>
    <m/>
    <m/>
    <m/>
    <n v="20"/>
  </r>
  <r>
    <x v="6"/>
    <x v="1138"/>
    <m/>
    <x v="2"/>
    <m/>
    <m/>
    <m/>
    <n v="20"/>
  </r>
  <r>
    <x v="6"/>
    <x v="1139"/>
    <m/>
    <x v="2"/>
    <m/>
    <m/>
    <m/>
    <n v="20"/>
  </r>
  <r>
    <x v="6"/>
    <x v="1221"/>
    <m/>
    <x v="2"/>
    <m/>
    <m/>
    <m/>
    <n v="40"/>
  </r>
  <r>
    <x v="6"/>
    <x v="1225"/>
    <m/>
    <x v="2"/>
    <m/>
    <m/>
    <m/>
    <n v="10"/>
  </r>
  <r>
    <x v="6"/>
    <x v="1158"/>
    <m/>
    <x v="2"/>
    <m/>
    <m/>
    <m/>
    <n v="10"/>
  </r>
  <r>
    <x v="6"/>
    <x v="1351"/>
    <m/>
    <x v="2"/>
    <m/>
    <m/>
    <m/>
    <n v="20"/>
  </r>
  <r>
    <x v="6"/>
    <x v="1223"/>
    <m/>
    <x v="2"/>
    <m/>
    <m/>
    <m/>
    <n v="20"/>
  </r>
  <r>
    <x v="6"/>
    <x v="1239"/>
    <m/>
    <x v="2"/>
    <m/>
    <m/>
    <m/>
    <n v="40"/>
  </r>
  <r>
    <x v="6"/>
    <x v="1245"/>
    <m/>
    <x v="2"/>
    <m/>
    <m/>
    <m/>
    <n v="20"/>
  </r>
  <r>
    <x v="6"/>
    <x v="1167"/>
    <m/>
    <x v="2"/>
    <m/>
    <m/>
    <m/>
    <n v="40"/>
  </r>
  <r>
    <x v="6"/>
    <x v="1243"/>
    <m/>
    <x v="2"/>
    <m/>
    <m/>
    <m/>
    <n v="40"/>
  </r>
  <r>
    <x v="6"/>
    <x v="1242"/>
    <m/>
    <x v="2"/>
    <m/>
    <m/>
    <m/>
    <n v="40"/>
  </r>
  <r>
    <x v="6"/>
    <x v="1237"/>
    <m/>
    <x v="2"/>
    <m/>
    <m/>
    <m/>
    <n v="100"/>
  </r>
  <r>
    <x v="6"/>
    <x v="1155"/>
    <m/>
    <x v="2"/>
    <m/>
    <m/>
    <m/>
    <n v="40"/>
  </r>
  <r>
    <x v="6"/>
    <x v="1170"/>
    <m/>
    <x v="2"/>
    <m/>
    <m/>
    <m/>
    <n v="40"/>
  </r>
  <r>
    <x v="6"/>
    <x v="1238"/>
    <m/>
    <x v="2"/>
    <m/>
    <m/>
    <m/>
    <n v="40"/>
  </r>
  <r>
    <x v="6"/>
    <x v="1240"/>
    <m/>
    <x v="2"/>
    <m/>
    <m/>
    <m/>
    <n v="60"/>
  </r>
  <r>
    <x v="6"/>
    <x v="1162"/>
    <m/>
    <x v="2"/>
    <m/>
    <m/>
    <m/>
    <n v="40"/>
  </r>
  <r>
    <x v="6"/>
    <x v="1334"/>
    <m/>
    <x v="2"/>
    <m/>
    <m/>
    <m/>
    <n v="20"/>
  </r>
  <r>
    <x v="6"/>
    <x v="1241"/>
    <m/>
    <x v="2"/>
    <m/>
    <m/>
    <m/>
    <n v="60"/>
  </r>
  <r>
    <x v="6"/>
    <x v="1161"/>
    <m/>
    <x v="2"/>
    <m/>
    <m/>
    <m/>
    <n v="20"/>
  </r>
  <r>
    <x v="6"/>
    <x v="1017"/>
    <m/>
    <x v="2"/>
    <m/>
    <m/>
    <m/>
    <n v="40"/>
  </r>
  <r>
    <x v="6"/>
    <x v="982"/>
    <m/>
    <x v="2"/>
    <m/>
    <m/>
    <m/>
    <n v="40"/>
  </r>
  <r>
    <x v="6"/>
    <x v="1367"/>
    <m/>
    <x v="2"/>
    <m/>
    <m/>
    <m/>
    <n v="80"/>
  </r>
  <r>
    <x v="6"/>
    <x v="1163"/>
    <m/>
    <x v="2"/>
    <m/>
    <m/>
    <m/>
    <n v="20"/>
  </r>
  <r>
    <x v="6"/>
    <x v="1386"/>
    <m/>
    <x v="2"/>
    <m/>
    <m/>
    <m/>
    <n v="30"/>
  </r>
  <r>
    <x v="6"/>
    <x v="1244"/>
    <m/>
    <x v="2"/>
    <m/>
    <m/>
    <m/>
    <n v="10"/>
  </r>
  <r>
    <x v="6"/>
    <x v="1169"/>
    <m/>
    <x v="2"/>
    <m/>
    <m/>
    <m/>
    <n v="20"/>
  </r>
  <r>
    <x v="6"/>
    <x v="1011"/>
    <m/>
    <x v="2"/>
    <m/>
    <m/>
    <m/>
    <n v="60"/>
  </r>
  <r>
    <x v="6"/>
    <x v="1385"/>
    <m/>
    <x v="2"/>
    <m/>
    <m/>
    <m/>
    <n v="40"/>
  </r>
  <r>
    <x v="6"/>
    <x v="1005"/>
    <m/>
    <x v="2"/>
    <m/>
    <m/>
    <m/>
    <n v="120"/>
  </r>
  <r>
    <x v="6"/>
    <x v="1128"/>
    <m/>
    <x v="2"/>
    <m/>
    <m/>
    <m/>
    <n v="30"/>
  </r>
  <r>
    <x v="6"/>
    <x v="1168"/>
    <m/>
    <x v="2"/>
    <m/>
    <m/>
    <m/>
    <n v="80"/>
  </r>
  <r>
    <x v="6"/>
    <x v="1166"/>
    <m/>
    <x v="2"/>
    <m/>
    <m/>
    <m/>
    <n v="10"/>
  </r>
  <r>
    <x v="6"/>
    <x v="1156"/>
    <m/>
    <x v="2"/>
    <m/>
    <m/>
    <m/>
    <n v="60"/>
  </r>
  <r>
    <x v="6"/>
    <x v="975"/>
    <m/>
    <x v="2"/>
    <m/>
    <m/>
    <m/>
    <n v="120"/>
  </r>
  <r>
    <x v="6"/>
    <x v="1165"/>
    <m/>
    <x v="2"/>
    <m/>
    <m/>
    <m/>
    <n v="40"/>
  </r>
  <r>
    <x v="6"/>
    <x v="1171"/>
    <m/>
    <x v="2"/>
    <m/>
    <m/>
    <m/>
    <n v="20"/>
  </r>
  <r>
    <x v="6"/>
    <x v="1228"/>
    <m/>
    <x v="2"/>
    <m/>
    <m/>
    <m/>
    <n v="20"/>
  </r>
  <r>
    <x v="6"/>
    <x v="1157"/>
    <m/>
    <x v="2"/>
    <m/>
    <m/>
    <m/>
    <n v="60"/>
  </r>
  <r>
    <x v="6"/>
    <x v="1373"/>
    <m/>
    <x v="2"/>
    <m/>
    <m/>
    <m/>
    <n v="40"/>
  </r>
  <r>
    <x v="6"/>
    <x v="1246"/>
    <m/>
    <x v="2"/>
    <m/>
    <m/>
    <m/>
    <n v="40"/>
  </r>
  <r>
    <x v="6"/>
    <x v="1220"/>
    <m/>
    <x v="2"/>
    <m/>
    <m/>
    <m/>
    <n v="40"/>
  </r>
  <r>
    <x v="6"/>
    <x v="882"/>
    <m/>
    <x v="2"/>
    <m/>
    <m/>
    <m/>
    <n v="200"/>
  </r>
  <r>
    <x v="6"/>
    <x v="1277"/>
    <m/>
    <x v="2"/>
    <m/>
    <m/>
    <m/>
    <n v="80"/>
  </r>
  <r>
    <x v="6"/>
    <x v="1219"/>
    <m/>
    <x v="2"/>
    <m/>
    <m/>
    <m/>
    <n v="10"/>
  </r>
  <r>
    <x v="6"/>
    <x v="1045"/>
    <m/>
    <x v="2"/>
    <m/>
    <m/>
    <m/>
    <n v="140"/>
  </r>
  <r>
    <x v="6"/>
    <x v="1016"/>
    <m/>
    <x v="2"/>
    <m/>
    <m/>
    <m/>
    <n v="40"/>
  </r>
  <r>
    <x v="6"/>
    <x v="942"/>
    <m/>
    <x v="2"/>
    <m/>
    <m/>
    <m/>
    <n v="200"/>
  </r>
  <r>
    <x v="6"/>
    <x v="976"/>
    <m/>
    <x v="2"/>
    <m/>
    <m/>
    <m/>
    <n v="200"/>
  </r>
  <r>
    <x v="6"/>
    <x v="17"/>
    <m/>
    <x v="2"/>
    <m/>
    <m/>
    <m/>
    <n v="710"/>
  </r>
  <r>
    <x v="6"/>
    <x v="526"/>
    <m/>
    <x v="2"/>
    <m/>
    <m/>
    <m/>
    <n v="612"/>
  </r>
  <r>
    <x v="6"/>
    <x v="525"/>
    <m/>
    <x v="2"/>
    <m/>
    <m/>
    <m/>
    <n v="619"/>
  </r>
  <r>
    <x v="6"/>
    <x v="528"/>
    <m/>
    <x v="2"/>
    <m/>
    <m/>
    <m/>
    <n v="397"/>
  </r>
  <r>
    <x v="6"/>
    <x v="530"/>
    <m/>
    <x v="2"/>
    <m/>
    <m/>
    <m/>
    <n v="335"/>
  </r>
  <r>
    <x v="6"/>
    <x v="782"/>
    <m/>
    <x v="2"/>
    <m/>
    <m/>
    <m/>
    <n v="708"/>
  </r>
  <r>
    <x v="6"/>
    <x v="532"/>
    <m/>
    <x v="2"/>
    <m/>
    <m/>
    <m/>
    <n v="398"/>
  </r>
  <r>
    <x v="6"/>
    <x v="531"/>
    <m/>
    <x v="2"/>
    <m/>
    <m/>
    <m/>
    <n v="723"/>
  </r>
  <r>
    <x v="6"/>
    <x v="529"/>
    <m/>
    <x v="2"/>
    <m/>
    <m/>
    <m/>
    <n v="472"/>
  </r>
  <r>
    <x v="6"/>
    <x v="59"/>
    <m/>
    <x v="2"/>
    <m/>
    <m/>
    <m/>
    <n v="360"/>
  </r>
  <r>
    <x v="6"/>
    <x v="60"/>
    <m/>
    <x v="2"/>
    <m/>
    <m/>
    <m/>
    <n v="140"/>
  </r>
  <r>
    <x v="6"/>
    <x v="523"/>
    <m/>
    <x v="2"/>
    <m/>
    <m/>
    <m/>
    <n v="147"/>
  </r>
  <r>
    <x v="6"/>
    <x v="522"/>
    <m/>
    <x v="2"/>
    <m/>
    <m/>
    <m/>
    <n v="413"/>
  </r>
  <r>
    <x v="6"/>
    <x v="520"/>
    <m/>
    <x v="2"/>
    <m/>
    <m/>
    <m/>
    <n v="284"/>
  </r>
  <r>
    <x v="6"/>
    <x v="521"/>
    <m/>
    <x v="2"/>
    <m/>
    <m/>
    <m/>
    <n v="100"/>
  </r>
  <r>
    <x v="6"/>
    <x v="524"/>
    <m/>
    <x v="2"/>
    <m/>
    <m/>
    <m/>
    <n v="107"/>
  </r>
  <r>
    <x v="6"/>
    <x v="1377"/>
    <m/>
    <x v="2"/>
    <m/>
    <m/>
    <m/>
    <n v="100"/>
  </r>
  <r>
    <x v="6"/>
    <x v="57"/>
    <m/>
    <x v="2"/>
    <m/>
    <m/>
    <m/>
    <n v="347"/>
  </r>
  <r>
    <x v="6"/>
    <x v="504"/>
    <m/>
    <x v="2"/>
    <m/>
    <m/>
    <m/>
    <n v="227"/>
  </r>
  <r>
    <x v="6"/>
    <x v="505"/>
    <m/>
    <x v="2"/>
    <m/>
    <m/>
    <m/>
    <n v="153"/>
  </r>
  <r>
    <x v="6"/>
    <x v="503"/>
    <m/>
    <x v="2"/>
    <m/>
    <m/>
    <m/>
    <n v="160"/>
  </r>
  <r>
    <x v="6"/>
    <x v="506"/>
    <m/>
    <x v="2"/>
    <m/>
    <m/>
    <m/>
    <n v="127"/>
  </r>
  <r>
    <x v="6"/>
    <x v="506"/>
    <m/>
    <x v="2"/>
    <m/>
    <m/>
    <m/>
    <n v="20"/>
  </r>
  <r>
    <x v="6"/>
    <x v="780"/>
    <m/>
    <x v="2"/>
    <m/>
    <m/>
    <m/>
    <n v="107"/>
  </r>
  <r>
    <x v="6"/>
    <x v="507"/>
    <m/>
    <x v="2"/>
    <m/>
    <m/>
    <m/>
    <n v="160"/>
  </r>
  <r>
    <x v="6"/>
    <x v="508"/>
    <m/>
    <x v="2"/>
    <m/>
    <m/>
    <m/>
    <n v="187"/>
  </r>
  <r>
    <x v="6"/>
    <x v="61"/>
    <m/>
    <x v="2"/>
    <m/>
    <m/>
    <m/>
    <n v="599"/>
  </r>
  <r>
    <x v="6"/>
    <x v="540"/>
    <m/>
    <x v="2"/>
    <m/>
    <m/>
    <m/>
    <n v="100"/>
  </r>
  <r>
    <x v="6"/>
    <x v="538"/>
    <m/>
    <x v="2"/>
    <m/>
    <m/>
    <m/>
    <n v="100"/>
  </r>
  <r>
    <x v="6"/>
    <x v="539"/>
    <m/>
    <x v="2"/>
    <m/>
    <m/>
    <m/>
    <n v="187"/>
  </r>
  <r>
    <x v="6"/>
    <x v="541"/>
    <m/>
    <x v="2"/>
    <m/>
    <m/>
    <m/>
    <n v="100"/>
  </r>
  <r>
    <x v="6"/>
    <x v="542"/>
    <m/>
    <x v="2"/>
    <m/>
    <m/>
    <m/>
    <n v="100"/>
  </r>
  <r>
    <x v="6"/>
    <x v="543"/>
    <m/>
    <x v="2"/>
    <m/>
    <m/>
    <m/>
    <n v="100"/>
  </r>
  <r>
    <x v="6"/>
    <x v="64"/>
    <m/>
    <x v="2"/>
    <m/>
    <m/>
    <m/>
    <n v="427"/>
  </r>
  <r>
    <x v="6"/>
    <x v="65"/>
    <m/>
    <x v="2"/>
    <m/>
    <m/>
    <m/>
    <n v="653"/>
  </r>
  <r>
    <x v="6"/>
    <x v="572"/>
    <m/>
    <x v="2"/>
    <m/>
    <m/>
    <m/>
    <n v="360"/>
  </r>
  <r>
    <x v="6"/>
    <x v="574"/>
    <m/>
    <x v="2"/>
    <m/>
    <m/>
    <m/>
    <n v="513"/>
  </r>
  <r>
    <x v="6"/>
    <x v="573"/>
    <m/>
    <x v="2"/>
    <m/>
    <m/>
    <m/>
    <n v="258"/>
  </r>
  <r>
    <x v="6"/>
    <x v="577"/>
    <m/>
    <x v="2"/>
    <m/>
    <m/>
    <m/>
    <n v="291"/>
  </r>
  <r>
    <x v="6"/>
    <x v="575"/>
    <m/>
    <x v="2"/>
    <m/>
    <m/>
    <m/>
    <n v="120"/>
  </r>
  <r>
    <x v="6"/>
    <x v="576"/>
    <m/>
    <x v="2"/>
    <m/>
    <m/>
    <m/>
    <n v="141"/>
  </r>
  <r>
    <x v="6"/>
    <x v="1287"/>
    <m/>
    <x v="2"/>
    <m/>
    <m/>
    <m/>
    <n v="100"/>
  </r>
  <r>
    <x v="6"/>
    <x v="1380"/>
    <m/>
    <x v="2"/>
    <m/>
    <m/>
    <m/>
    <n v="100"/>
  </r>
  <r>
    <x v="6"/>
    <x v="1177"/>
    <m/>
    <x v="2"/>
    <m/>
    <m/>
    <m/>
    <n v="108"/>
  </r>
  <r>
    <x v="6"/>
    <x v="533"/>
    <m/>
    <x v="2"/>
    <m/>
    <m/>
    <m/>
    <n v="303"/>
  </r>
  <r>
    <x v="6"/>
    <x v="527"/>
    <m/>
    <x v="2"/>
    <m/>
    <m/>
    <m/>
    <n v="248"/>
  </r>
  <r>
    <x v="6"/>
    <x v="1376"/>
    <m/>
    <x v="2"/>
    <m/>
    <m/>
    <m/>
    <n v="107"/>
  </r>
  <r>
    <x v="6"/>
    <x v="534"/>
    <m/>
    <x v="2"/>
    <m/>
    <m/>
    <m/>
    <n v="110"/>
  </r>
  <r>
    <x v="6"/>
    <x v="535"/>
    <m/>
    <x v="2"/>
    <m/>
    <m/>
    <m/>
    <n v="325"/>
  </r>
  <r>
    <x v="6"/>
    <x v="536"/>
    <m/>
    <x v="2"/>
    <m/>
    <m/>
    <m/>
    <n v="219"/>
  </r>
  <r>
    <x v="6"/>
    <x v="537"/>
    <m/>
    <x v="2"/>
    <m/>
    <m/>
    <m/>
    <n v="197"/>
  </r>
  <r>
    <x v="6"/>
    <x v="978"/>
    <m/>
    <x v="2"/>
    <m/>
    <m/>
    <m/>
    <n v="249"/>
  </r>
  <r>
    <x v="6"/>
    <x v="1212"/>
    <m/>
    <x v="2"/>
    <m/>
    <m/>
    <m/>
    <n v="144"/>
  </r>
  <r>
    <x v="6"/>
    <x v="55"/>
    <m/>
    <x v="2"/>
    <m/>
    <m/>
    <m/>
    <n v="200"/>
  </r>
  <r>
    <x v="6"/>
    <x v="463"/>
    <m/>
    <x v="2"/>
    <m/>
    <m/>
    <m/>
    <n v="293"/>
  </r>
  <r>
    <x v="6"/>
    <x v="466"/>
    <m/>
    <x v="2"/>
    <m/>
    <m/>
    <m/>
    <n v="280"/>
  </r>
  <r>
    <x v="6"/>
    <x v="458"/>
    <m/>
    <x v="2"/>
    <m/>
    <m/>
    <m/>
    <n v="100"/>
  </r>
  <r>
    <x v="6"/>
    <x v="457"/>
    <m/>
    <x v="2"/>
    <m/>
    <m/>
    <m/>
    <n v="173"/>
  </r>
  <r>
    <x v="6"/>
    <x v="470"/>
    <m/>
    <x v="2"/>
    <m/>
    <m/>
    <m/>
    <n v="120"/>
  </r>
  <r>
    <x v="6"/>
    <x v="465"/>
    <m/>
    <x v="2"/>
    <m/>
    <m/>
    <m/>
    <n v="187"/>
  </r>
  <r>
    <x v="6"/>
    <x v="460"/>
    <m/>
    <x v="2"/>
    <m/>
    <m/>
    <m/>
    <n v="253"/>
  </r>
  <r>
    <x v="6"/>
    <x v="473"/>
    <m/>
    <x v="2"/>
    <m/>
    <m/>
    <m/>
    <n v="187"/>
  </r>
  <r>
    <x v="6"/>
    <x v="464"/>
    <m/>
    <x v="2"/>
    <m/>
    <m/>
    <m/>
    <n v="100"/>
  </r>
  <r>
    <x v="6"/>
    <x v="471"/>
    <m/>
    <x v="2"/>
    <m/>
    <m/>
    <m/>
    <n v="107"/>
  </r>
  <r>
    <x v="6"/>
    <x v="459"/>
    <m/>
    <x v="2"/>
    <m/>
    <m/>
    <m/>
    <n v="160"/>
  </r>
  <r>
    <x v="6"/>
    <x v="461"/>
    <m/>
    <x v="2"/>
    <m/>
    <m/>
    <m/>
    <n v="240"/>
  </r>
  <r>
    <x v="6"/>
    <x v="472"/>
    <m/>
    <x v="2"/>
    <m/>
    <m/>
    <m/>
    <n v="100"/>
  </r>
  <r>
    <x v="6"/>
    <x v="462"/>
    <m/>
    <x v="2"/>
    <m/>
    <m/>
    <m/>
    <n v="160"/>
  </r>
  <r>
    <x v="6"/>
    <x v="474"/>
    <m/>
    <x v="2"/>
    <m/>
    <m/>
    <m/>
    <n v="100"/>
  </r>
  <r>
    <x v="6"/>
    <x v="469"/>
    <m/>
    <x v="2"/>
    <m/>
    <m/>
    <m/>
    <n v="227"/>
  </r>
  <r>
    <x v="6"/>
    <x v="477"/>
    <m/>
    <x v="2"/>
    <m/>
    <m/>
    <m/>
    <n v="100"/>
  </r>
  <r>
    <x v="6"/>
    <x v="468"/>
    <m/>
    <x v="2"/>
    <m/>
    <m/>
    <m/>
    <n v="274"/>
  </r>
  <r>
    <x v="6"/>
    <x v="476"/>
    <m/>
    <x v="2"/>
    <m/>
    <m/>
    <m/>
    <n v="160"/>
  </r>
  <r>
    <x v="6"/>
    <x v="475"/>
    <m/>
    <x v="2"/>
    <m/>
    <m/>
    <m/>
    <n v="100"/>
  </r>
  <r>
    <x v="6"/>
    <x v="863"/>
    <m/>
    <x v="2"/>
    <m/>
    <m/>
    <m/>
    <n v="100"/>
  </r>
  <r>
    <x v="6"/>
    <x v="1379"/>
    <m/>
    <x v="2"/>
    <m/>
    <m/>
    <m/>
    <n v="100"/>
  </r>
  <r>
    <x v="6"/>
    <x v="961"/>
    <m/>
    <x v="2"/>
    <m/>
    <m/>
    <m/>
    <n v="100"/>
  </r>
  <r>
    <x v="6"/>
    <x v="37"/>
    <m/>
    <x v="2"/>
    <m/>
    <m/>
    <m/>
    <n v="360"/>
  </r>
  <r>
    <x v="6"/>
    <x v="143"/>
    <m/>
    <x v="2"/>
    <m/>
    <m/>
    <m/>
    <n v="352"/>
  </r>
  <r>
    <x v="6"/>
    <x v="144"/>
    <m/>
    <x v="2"/>
    <m/>
    <m/>
    <m/>
    <n v="173"/>
  </r>
  <r>
    <x v="6"/>
    <x v="145"/>
    <m/>
    <x v="2"/>
    <m/>
    <m/>
    <m/>
    <n v="45"/>
  </r>
  <r>
    <x v="6"/>
    <x v="145"/>
    <m/>
    <x v="2"/>
    <m/>
    <m/>
    <m/>
    <n v="155"/>
  </r>
  <r>
    <x v="6"/>
    <x v="146"/>
    <m/>
    <x v="2"/>
    <m/>
    <m/>
    <m/>
    <n v="280"/>
  </r>
  <r>
    <x v="6"/>
    <x v="147"/>
    <m/>
    <x v="2"/>
    <m/>
    <m/>
    <m/>
    <n v="360"/>
  </r>
  <r>
    <x v="6"/>
    <x v="1186"/>
    <m/>
    <x v="2"/>
    <m/>
    <m/>
    <m/>
    <n v="221"/>
  </r>
  <r>
    <x v="6"/>
    <x v="1187"/>
    <m/>
    <x v="2"/>
    <m/>
    <m/>
    <m/>
    <n v="100"/>
  </r>
  <r>
    <x v="6"/>
    <x v="1378"/>
    <m/>
    <x v="2"/>
    <m/>
    <m/>
    <m/>
    <n v="100"/>
  </r>
  <r>
    <x v="6"/>
    <x v="467"/>
    <m/>
    <x v="2"/>
    <m/>
    <m/>
    <m/>
    <n v="147"/>
  </r>
  <r>
    <x v="6"/>
    <x v="843"/>
    <m/>
    <x v="2"/>
    <m/>
    <m/>
    <m/>
    <n v="139"/>
  </r>
  <r>
    <x v="6"/>
    <x v="1098"/>
    <m/>
    <x v="2"/>
    <m/>
    <m/>
    <m/>
    <n v="100"/>
  </r>
  <r>
    <x v="6"/>
    <x v="865"/>
    <m/>
    <x v="2"/>
    <m/>
    <m/>
    <m/>
    <n v="175"/>
  </r>
  <r>
    <x v="6"/>
    <x v="1329"/>
    <m/>
    <x v="2"/>
    <m/>
    <m/>
    <m/>
    <n v="133"/>
  </r>
  <r>
    <x v="6"/>
    <x v="864"/>
    <m/>
    <x v="2"/>
    <m/>
    <m/>
    <m/>
    <n v="100"/>
  </r>
  <r>
    <x v="6"/>
    <x v="971"/>
    <m/>
    <x v="2"/>
    <m/>
    <m/>
    <m/>
    <n v="100"/>
  </r>
  <r>
    <x v="6"/>
    <x v="58"/>
    <m/>
    <x v="2"/>
    <m/>
    <m/>
    <m/>
    <n v="360"/>
  </r>
  <r>
    <x v="6"/>
    <x v="781"/>
    <m/>
    <x v="2"/>
    <m/>
    <m/>
    <m/>
    <n v="176"/>
  </r>
  <r>
    <x v="6"/>
    <x v="513"/>
    <m/>
    <x v="2"/>
    <m/>
    <m/>
    <m/>
    <n v="153"/>
  </r>
  <r>
    <x v="6"/>
    <x v="511"/>
    <m/>
    <x v="2"/>
    <m/>
    <m/>
    <m/>
    <n v="120"/>
  </r>
  <r>
    <x v="6"/>
    <x v="510"/>
    <m/>
    <x v="2"/>
    <m/>
    <m/>
    <m/>
    <n v="100"/>
  </r>
  <r>
    <x v="6"/>
    <x v="514"/>
    <m/>
    <x v="2"/>
    <m/>
    <m/>
    <m/>
    <n v="100"/>
  </r>
  <r>
    <x v="6"/>
    <x v="512"/>
    <m/>
    <x v="2"/>
    <m/>
    <m/>
    <m/>
    <n v="100"/>
  </r>
  <r>
    <x v="6"/>
    <x v="515"/>
    <m/>
    <x v="2"/>
    <m/>
    <m/>
    <m/>
    <n v="121"/>
  </r>
  <r>
    <x v="6"/>
    <x v="509"/>
    <m/>
    <x v="2"/>
    <m/>
    <m/>
    <m/>
    <n v="100"/>
  </r>
  <r>
    <x v="6"/>
    <x v="517"/>
    <m/>
    <x v="2"/>
    <m/>
    <m/>
    <m/>
    <n v="100"/>
  </r>
  <r>
    <x v="6"/>
    <x v="516"/>
    <m/>
    <x v="2"/>
    <m/>
    <m/>
    <m/>
    <n v="100"/>
  </r>
  <r>
    <x v="6"/>
    <x v="518"/>
    <m/>
    <x v="2"/>
    <m/>
    <m/>
    <m/>
    <n v="100"/>
  </r>
  <r>
    <x v="6"/>
    <x v="519"/>
    <m/>
    <x v="2"/>
    <m/>
    <m/>
    <m/>
    <n v="100"/>
  </r>
  <r>
    <x v="6"/>
    <x v="837"/>
    <m/>
    <x v="2"/>
    <m/>
    <m/>
    <m/>
    <n v="100"/>
  </r>
  <r>
    <x v="6"/>
    <x v="1382"/>
    <m/>
    <x v="2"/>
    <m/>
    <m/>
    <m/>
    <n v="100"/>
  </r>
  <r>
    <x v="6"/>
    <x v="1173"/>
    <m/>
    <x v="2"/>
    <m/>
    <m/>
    <m/>
    <n v="101"/>
  </r>
  <r>
    <x v="6"/>
    <x v="15"/>
    <m/>
    <x v="2"/>
    <m/>
    <m/>
    <m/>
    <n v="667"/>
  </r>
  <r>
    <x v="6"/>
    <x v="1383"/>
    <m/>
    <x v="2"/>
    <m/>
    <m/>
    <m/>
    <n v="120"/>
  </r>
  <r>
    <x v="6"/>
    <x v="493"/>
    <m/>
    <x v="2"/>
    <m/>
    <m/>
    <m/>
    <n v="147"/>
  </r>
  <r>
    <x v="6"/>
    <x v="486"/>
    <m/>
    <x v="2"/>
    <m/>
    <m/>
    <m/>
    <n v="107"/>
  </r>
  <r>
    <x v="6"/>
    <x v="488"/>
    <m/>
    <x v="2"/>
    <m/>
    <m/>
    <m/>
    <n v="120"/>
  </r>
  <r>
    <x v="6"/>
    <x v="494"/>
    <m/>
    <x v="2"/>
    <m/>
    <m/>
    <m/>
    <n v="107"/>
  </r>
  <r>
    <x v="6"/>
    <x v="487"/>
    <m/>
    <x v="2"/>
    <m/>
    <m/>
    <m/>
    <n v="147"/>
  </r>
  <r>
    <x v="6"/>
    <x v="492"/>
    <m/>
    <x v="2"/>
    <m/>
    <m/>
    <m/>
    <n v="141"/>
  </r>
  <r>
    <x v="6"/>
    <x v="491"/>
    <m/>
    <x v="2"/>
    <m/>
    <m/>
    <m/>
    <n v="173"/>
  </r>
  <r>
    <x v="6"/>
    <x v="490"/>
    <m/>
    <x v="2"/>
    <m/>
    <m/>
    <m/>
    <n v="100"/>
  </r>
  <r>
    <x v="6"/>
    <x v="489"/>
    <m/>
    <x v="2"/>
    <m/>
    <m/>
    <m/>
    <n v="180"/>
  </r>
  <r>
    <x v="6"/>
    <x v="484"/>
    <m/>
    <x v="2"/>
    <m/>
    <m/>
    <m/>
    <n v="347"/>
  </r>
  <r>
    <x v="6"/>
    <x v="485"/>
    <m/>
    <x v="2"/>
    <m/>
    <m/>
    <m/>
    <n v="213"/>
  </r>
  <r>
    <x v="6"/>
    <x v="813"/>
    <m/>
    <x v="2"/>
    <m/>
    <m/>
    <m/>
    <n v="100"/>
  </r>
  <r>
    <x v="6"/>
    <x v="56"/>
    <m/>
    <x v="2"/>
    <m/>
    <m/>
    <m/>
    <n v="280"/>
  </r>
  <r>
    <x v="6"/>
    <x v="482"/>
    <m/>
    <x v="2"/>
    <m/>
    <m/>
    <m/>
    <n v="173"/>
  </r>
  <r>
    <x v="6"/>
    <x v="480"/>
    <m/>
    <x v="2"/>
    <m/>
    <m/>
    <m/>
    <n v="266"/>
  </r>
  <r>
    <x v="6"/>
    <x v="479"/>
    <m/>
    <x v="2"/>
    <m/>
    <m/>
    <m/>
    <n v="201"/>
  </r>
  <r>
    <x v="6"/>
    <x v="478"/>
    <m/>
    <x v="2"/>
    <m/>
    <m/>
    <m/>
    <n v="202"/>
  </r>
  <r>
    <x v="6"/>
    <x v="481"/>
    <m/>
    <x v="2"/>
    <m/>
    <m/>
    <m/>
    <n v="100"/>
  </r>
  <r>
    <x v="6"/>
    <x v="483"/>
    <m/>
    <x v="2"/>
    <m/>
    <m/>
    <m/>
    <n v="100"/>
  </r>
  <r>
    <x v="6"/>
    <x v="960"/>
    <m/>
    <x v="2"/>
    <m/>
    <m/>
    <m/>
    <n v="100"/>
  </r>
  <r>
    <x v="6"/>
    <x v="1164"/>
    <m/>
    <x v="2"/>
    <m/>
    <m/>
    <m/>
    <n v="100"/>
  </r>
  <r>
    <x v="6"/>
    <x v="962"/>
    <m/>
    <x v="2"/>
    <m/>
    <m/>
    <m/>
    <n v="100"/>
  </r>
  <r>
    <x v="6"/>
    <x v="19"/>
    <m/>
    <x v="2"/>
    <m/>
    <m/>
    <m/>
    <n v="360"/>
  </r>
  <r>
    <x v="6"/>
    <x v="586"/>
    <m/>
    <x v="2"/>
    <m/>
    <m/>
    <m/>
    <n v="500"/>
  </r>
  <r>
    <x v="6"/>
    <x v="783"/>
    <m/>
    <x v="2"/>
    <m/>
    <m/>
    <m/>
    <n v="507"/>
  </r>
  <r>
    <x v="6"/>
    <x v="587"/>
    <m/>
    <x v="2"/>
    <m/>
    <m/>
    <m/>
    <n v="655"/>
  </r>
  <r>
    <x v="6"/>
    <x v="588"/>
    <m/>
    <x v="2"/>
    <m/>
    <m/>
    <m/>
    <n v="500"/>
  </r>
  <r>
    <x v="6"/>
    <x v="589"/>
    <m/>
    <x v="2"/>
    <m/>
    <m/>
    <m/>
    <n v="169"/>
  </r>
  <r>
    <x v="6"/>
    <x v="591"/>
    <m/>
    <x v="2"/>
    <m/>
    <m/>
    <m/>
    <n v="355"/>
  </r>
  <r>
    <x v="6"/>
    <x v="585"/>
    <m/>
    <x v="2"/>
    <m/>
    <m/>
    <m/>
    <n v="133"/>
  </r>
  <r>
    <x v="6"/>
    <x v="590"/>
    <m/>
    <x v="2"/>
    <m/>
    <m/>
    <m/>
    <n v="401"/>
  </r>
  <r>
    <x v="6"/>
    <x v="1275"/>
    <m/>
    <x v="2"/>
    <m/>
    <m/>
    <m/>
    <n v="100"/>
  </r>
  <r>
    <x v="6"/>
    <x v="976"/>
    <m/>
    <x v="2"/>
    <m/>
    <m/>
    <m/>
    <n v="555"/>
  </r>
  <r>
    <x v="6"/>
    <x v="1381"/>
    <m/>
    <x v="2"/>
    <m/>
    <m/>
    <m/>
    <n v="100"/>
  </r>
  <r>
    <x v="6"/>
    <x v="69"/>
    <m/>
    <x v="2"/>
    <m/>
    <m/>
    <m/>
    <n v="360"/>
  </r>
  <r>
    <x v="6"/>
    <x v="599"/>
    <m/>
    <x v="2"/>
    <m/>
    <m/>
    <m/>
    <n v="707"/>
  </r>
  <r>
    <x v="6"/>
    <x v="785"/>
    <m/>
    <x v="2"/>
    <m/>
    <m/>
    <m/>
    <n v="137"/>
  </r>
  <r>
    <x v="6"/>
    <x v="600"/>
    <m/>
    <x v="2"/>
    <m/>
    <m/>
    <m/>
    <n v="269"/>
  </r>
  <r>
    <x v="6"/>
    <x v="602"/>
    <m/>
    <x v="2"/>
    <m/>
    <m/>
    <m/>
    <n v="797"/>
  </r>
  <r>
    <x v="6"/>
    <x v="598"/>
    <m/>
    <x v="2"/>
    <m/>
    <m/>
    <m/>
    <n v="146"/>
  </r>
  <r>
    <x v="6"/>
    <x v="601"/>
    <m/>
    <x v="2"/>
    <m/>
    <m/>
    <m/>
    <n v="387"/>
  </r>
  <r>
    <x v="6"/>
    <x v="603"/>
    <m/>
    <x v="2"/>
    <m/>
    <m/>
    <m/>
    <n v="427"/>
  </r>
  <r>
    <x v="6"/>
    <x v="605"/>
    <m/>
    <x v="2"/>
    <m/>
    <m/>
    <m/>
    <n v="160"/>
  </r>
  <r>
    <x v="6"/>
    <x v="604"/>
    <m/>
    <x v="2"/>
    <m/>
    <m/>
    <m/>
    <n v="100"/>
  </r>
  <r>
    <x v="6"/>
    <x v="606"/>
    <m/>
    <x v="2"/>
    <m/>
    <m/>
    <m/>
    <n v="320"/>
  </r>
  <r>
    <x v="6"/>
    <x v="1328"/>
    <m/>
    <x v="2"/>
    <m/>
    <m/>
    <m/>
    <n v="100"/>
  </r>
  <r>
    <x v="6"/>
    <x v="66"/>
    <m/>
    <x v="2"/>
    <m/>
    <m/>
    <m/>
    <n v="533"/>
  </r>
  <r>
    <x v="6"/>
    <x v="67"/>
    <m/>
    <x v="2"/>
    <m/>
    <m/>
    <m/>
    <n v="240"/>
  </r>
  <r>
    <x v="6"/>
    <x v="582"/>
    <m/>
    <x v="2"/>
    <m/>
    <m/>
    <m/>
    <n v="613"/>
  </r>
  <r>
    <x v="6"/>
    <x v="581"/>
    <m/>
    <x v="2"/>
    <m/>
    <m/>
    <m/>
    <n v="433"/>
  </r>
  <r>
    <x v="6"/>
    <x v="580"/>
    <m/>
    <x v="2"/>
    <m/>
    <m/>
    <m/>
    <n v="493"/>
  </r>
  <r>
    <x v="6"/>
    <x v="579"/>
    <m/>
    <x v="2"/>
    <m/>
    <m/>
    <m/>
    <n v="453"/>
  </r>
  <r>
    <x v="6"/>
    <x v="584"/>
    <m/>
    <x v="2"/>
    <m/>
    <m/>
    <m/>
    <n v="213"/>
  </r>
  <r>
    <x v="6"/>
    <x v="578"/>
    <m/>
    <x v="2"/>
    <m/>
    <m/>
    <m/>
    <n v="213"/>
  </r>
  <r>
    <x v="6"/>
    <x v="583"/>
    <m/>
    <x v="2"/>
    <m/>
    <m/>
    <m/>
    <n v="293"/>
  </r>
  <r>
    <x v="6"/>
    <x v="16"/>
    <m/>
    <x v="2"/>
    <m/>
    <m/>
    <m/>
    <n v="905"/>
  </r>
  <r>
    <x v="6"/>
    <x v="500"/>
    <m/>
    <x v="2"/>
    <m/>
    <m/>
    <m/>
    <n v="276"/>
  </r>
  <r>
    <x v="6"/>
    <x v="497"/>
    <m/>
    <x v="2"/>
    <m/>
    <m/>
    <m/>
    <n v="160"/>
  </r>
  <r>
    <x v="6"/>
    <x v="498"/>
    <m/>
    <x v="2"/>
    <m/>
    <m/>
    <m/>
    <n v="100"/>
  </r>
  <r>
    <x v="6"/>
    <x v="495"/>
    <m/>
    <x v="2"/>
    <m/>
    <m/>
    <m/>
    <n v="133"/>
  </r>
  <r>
    <x v="6"/>
    <x v="499"/>
    <m/>
    <x v="2"/>
    <m/>
    <m/>
    <m/>
    <n v="100"/>
  </r>
  <r>
    <x v="6"/>
    <x v="501"/>
    <m/>
    <x v="2"/>
    <m/>
    <m/>
    <m/>
    <n v="203"/>
  </r>
  <r>
    <x v="6"/>
    <x v="502"/>
    <m/>
    <x v="2"/>
    <m/>
    <m/>
    <m/>
    <n v="120"/>
  </r>
  <r>
    <x v="6"/>
    <x v="812"/>
    <m/>
    <x v="2"/>
    <m/>
    <m/>
    <m/>
    <n v="100"/>
  </r>
  <r>
    <x v="6"/>
    <x v="1236"/>
    <m/>
    <x v="2"/>
    <m/>
    <m/>
    <m/>
    <n v="10"/>
  </r>
  <r>
    <x v="6"/>
    <x v="63"/>
    <m/>
    <x v="2"/>
    <m/>
    <m/>
    <m/>
    <n v="667"/>
  </r>
  <r>
    <x v="6"/>
    <x v="567"/>
    <m/>
    <x v="2"/>
    <m/>
    <m/>
    <m/>
    <n v="453"/>
  </r>
  <r>
    <x v="6"/>
    <x v="1255"/>
    <m/>
    <x v="2"/>
    <m/>
    <m/>
    <m/>
    <n v="35"/>
  </r>
  <r>
    <x v="6"/>
    <x v="568"/>
    <m/>
    <x v="2"/>
    <m/>
    <m/>
    <m/>
    <n v="243"/>
  </r>
  <r>
    <x v="6"/>
    <x v="563"/>
    <m/>
    <x v="2"/>
    <m/>
    <m/>
    <m/>
    <n v="156"/>
  </r>
  <r>
    <x v="6"/>
    <x v="565"/>
    <m/>
    <x v="2"/>
    <m/>
    <m/>
    <m/>
    <n v="531"/>
  </r>
  <r>
    <x v="6"/>
    <x v="569"/>
    <m/>
    <x v="2"/>
    <m/>
    <m/>
    <m/>
    <n v="263"/>
  </r>
  <r>
    <x v="6"/>
    <x v="566"/>
    <m/>
    <x v="2"/>
    <m/>
    <m/>
    <m/>
    <n v="561"/>
  </r>
  <r>
    <x v="6"/>
    <x v="570"/>
    <m/>
    <x v="2"/>
    <m/>
    <m/>
    <m/>
    <n v="218"/>
  </r>
  <r>
    <x v="6"/>
    <x v="564"/>
    <m/>
    <x v="2"/>
    <m/>
    <m/>
    <m/>
    <n v="469"/>
  </r>
  <r>
    <x v="6"/>
    <x v="571"/>
    <m/>
    <x v="2"/>
    <m/>
    <m/>
    <m/>
    <n v="277"/>
  </r>
  <r>
    <x v="6"/>
    <x v="953"/>
    <m/>
    <x v="2"/>
    <m/>
    <m/>
    <m/>
    <n v="202"/>
  </r>
  <r>
    <x v="6"/>
    <x v="1197"/>
    <m/>
    <x v="2"/>
    <m/>
    <m/>
    <m/>
    <n v="264"/>
  </r>
  <r>
    <x v="6"/>
    <x v="18"/>
    <m/>
    <x v="2"/>
    <m/>
    <m/>
    <m/>
    <n v="667"/>
  </r>
  <r>
    <x v="6"/>
    <x v="549"/>
    <m/>
    <x v="2"/>
    <m/>
    <m/>
    <m/>
    <n v="500"/>
  </r>
  <r>
    <x v="6"/>
    <x v="546"/>
    <m/>
    <x v="2"/>
    <m/>
    <m/>
    <m/>
    <n v="467"/>
  </r>
  <r>
    <x v="6"/>
    <x v="550"/>
    <m/>
    <x v="2"/>
    <m/>
    <m/>
    <m/>
    <n v="187"/>
  </r>
  <r>
    <x v="6"/>
    <x v="554"/>
    <m/>
    <x v="2"/>
    <m/>
    <m/>
    <m/>
    <n v="267"/>
  </r>
  <r>
    <x v="6"/>
    <x v="547"/>
    <m/>
    <x v="2"/>
    <m/>
    <m/>
    <m/>
    <n v="293"/>
  </r>
  <r>
    <x v="6"/>
    <x v="545"/>
    <m/>
    <x v="2"/>
    <m/>
    <m/>
    <m/>
    <n v="667"/>
  </r>
  <r>
    <x v="6"/>
    <x v="551"/>
    <m/>
    <x v="2"/>
    <m/>
    <m/>
    <m/>
    <n v="821"/>
  </r>
  <r>
    <x v="6"/>
    <x v="544"/>
    <m/>
    <x v="2"/>
    <m/>
    <m/>
    <m/>
    <n v="297"/>
  </r>
  <r>
    <x v="6"/>
    <x v="552"/>
    <m/>
    <x v="2"/>
    <m/>
    <m/>
    <m/>
    <n v="413"/>
  </r>
  <r>
    <x v="6"/>
    <x v="548"/>
    <m/>
    <x v="2"/>
    <m/>
    <m/>
    <m/>
    <n v="347"/>
  </r>
  <r>
    <x v="6"/>
    <x v="814"/>
    <m/>
    <x v="2"/>
    <m/>
    <m/>
    <m/>
    <n v="100"/>
  </r>
  <r>
    <x v="6"/>
    <x v="815"/>
    <m/>
    <x v="2"/>
    <m/>
    <m/>
    <m/>
    <n v="100"/>
  </r>
  <r>
    <x v="6"/>
    <x v="1234"/>
    <m/>
    <x v="2"/>
    <m/>
    <m/>
    <m/>
    <n v="471"/>
  </r>
  <r>
    <x v="6"/>
    <x v="68"/>
    <m/>
    <x v="2"/>
    <m/>
    <m/>
    <m/>
    <n v="360"/>
  </r>
  <r>
    <x v="6"/>
    <x v="784"/>
    <m/>
    <x v="2"/>
    <m/>
    <m/>
    <m/>
    <n v="400"/>
  </r>
  <r>
    <x v="6"/>
    <x v="594"/>
    <m/>
    <x v="2"/>
    <m/>
    <m/>
    <m/>
    <n v="211"/>
  </r>
  <r>
    <x v="6"/>
    <x v="596"/>
    <m/>
    <x v="2"/>
    <m/>
    <m/>
    <m/>
    <n v="160"/>
  </r>
  <r>
    <x v="6"/>
    <x v="595"/>
    <m/>
    <x v="2"/>
    <m/>
    <m/>
    <m/>
    <n v="500"/>
  </r>
  <r>
    <x v="6"/>
    <x v="593"/>
    <m/>
    <x v="2"/>
    <m/>
    <m/>
    <m/>
    <n v="133"/>
  </r>
  <r>
    <x v="6"/>
    <x v="592"/>
    <m/>
    <x v="2"/>
    <m/>
    <m/>
    <m/>
    <n v="133"/>
  </r>
  <r>
    <x v="6"/>
    <x v="597"/>
    <m/>
    <x v="2"/>
    <m/>
    <m/>
    <m/>
    <n v="173"/>
  </r>
  <r>
    <x v="6"/>
    <x v="840"/>
    <m/>
    <x v="2"/>
    <m/>
    <m/>
    <m/>
    <n v="100"/>
  </r>
  <r>
    <x v="6"/>
    <x v="1189"/>
    <m/>
    <x v="2"/>
    <m/>
    <m/>
    <m/>
    <n v="149"/>
  </r>
  <r>
    <x v="6"/>
    <x v="1191"/>
    <m/>
    <x v="2"/>
    <m/>
    <m/>
    <m/>
    <n v="147"/>
  </r>
  <r>
    <x v="6"/>
    <x v="62"/>
    <m/>
    <x v="2"/>
    <m/>
    <m/>
    <m/>
    <n v="360"/>
  </r>
  <r>
    <x v="6"/>
    <x v="558"/>
    <m/>
    <x v="2"/>
    <m/>
    <m/>
    <m/>
    <n v="320"/>
  </r>
  <r>
    <x v="6"/>
    <x v="560"/>
    <m/>
    <x v="2"/>
    <m/>
    <m/>
    <m/>
    <n v="360"/>
  </r>
  <r>
    <x v="6"/>
    <x v="556"/>
    <m/>
    <x v="2"/>
    <m/>
    <m/>
    <m/>
    <n v="199"/>
  </r>
  <r>
    <x v="6"/>
    <x v="559"/>
    <m/>
    <x v="2"/>
    <m/>
    <m/>
    <m/>
    <n v="100"/>
  </r>
  <r>
    <x v="6"/>
    <x v="557"/>
    <m/>
    <x v="2"/>
    <m/>
    <m/>
    <m/>
    <n v="100"/>
  </r>
  <r>
    <x v="6"/>
    <x v="561"/>
    <m/>
    <x v="2"/>
    <m/>
    <m/>
    <m/>
    <n v="307"/>
  </r>
  <r>
    <x v="6"/>
    <x v="562"/>
    <m/>
    <x v="2"/>
    <m/>
    <m/>
    <m/>
    <n v="100"/>
  </r>
  <r>
    <x v="6"/>
    <x v="553"/>
    <m/>
    <x v="2"/>
    <m/>
    <m/>
    <m/>
    <n v="427"/>
  </r>
  <r>
    <x v="6"/>
    <x v="555"/>
    <m/>
    <x v="2"/>
    <m/>
    <m/>
    <m/>
    <n v="200"/>
  </r>
  <r>
    <x v="6"/>
    <x v="1190"/>
    <m/>
    <x v="2"/>
    <m/>
    <m/>
    <m/>
    <n v="100"/>
  </r>
  <r>
    <x v="6"/>
    <x v="496"/>
    <m/>
    <x v="2"/>
    <m/>
    <m/>
    <m/>
    <n v="181"/>
  </r>
  <r>
    <x v="6"/>
    <x v="496"/>
    <m/>
    <x v="2"/>
    <m/>
    <m/>
    <m/>
    <n v="59"/>
  </r>
  <r>
    <x v="6"/>
    <x v="942"/>
    <m/>
    <x v="2"/>
    <m/>
    <m/>
    <m/>
    <n v="243"/>
  </r>
  <r>
    <x v="6"/>
    <x v="28"/>
    <m/>
    <x v="2"/>
    <m/>
    <m/>
    <m/>
    <n v="1000"/>
  </r>
  <r>
    <x v="6"/>
    <x v="76"/>
    <m/>
    <x v="2"/>
    <m/>
    <m/>
    <m/>
    <n v="600"/>
  </r>
  <r>
    <x v="6"/>
    <x v="318"/>
    <m/>
    <x v="2"/>
    <m/>
    <m/>
    <m/>
    <n v="221"/>
  </r>
  <r>
    <x v="6"/>
    <x v="12"/>
    <m/>
    <x v="2"/>
    <m/>
    <m/>
    <m/>
    <n v="347"/>
  </r>
  <r>
    <x v="6"/>
    <x v="806"/>
    <m/>
    <x v="2"/>
    <m/>
    <m/>
    <m/>
    <n v="200"/>
  </r>
  <r>
    <x v="6"/>
    <x v="363"/>
    <m/>
    <x v="2"/>
    <m/>
    <m/>
    <m/>
    <n v="370"/>
  </r>
  <r>
    <x v="6"/>
    <x v="2"/>
    <m/>
    <x v="2"/>
    <m/>
    <m/>
    <m/>
    <n v="200"/>
  </r>
  <r>
    <x v="6"/>
    <x v="45"/>
    <m/>
    <x v="2"/>
    <m/>
    <m/>
    <m/>
    <n v="242"/>
  </r>
  <r>
    <x v="6"/>
    <x v="310"/>
    <m/>
    <x v="2"/>
    <m/>
    <m/>
    <m/>
    <n v="200"/>
  </r>
  <r>
    <x v="6"/>
    <x v="311"/>
    <m/>
    <x v="2"/>
    <m/>
    <m/>
    <m/>
    <n v="500"/>
  </r>
  <r>
    <x v="6"/>
    <x v="312"/>
    <m/>
    <x v="2"/>
    <m/>
    <m/>
    <m/>
    <n v="269"/>
  </r>
  <r>
    <x v="6"/>
    <x v="313"/>
    <m/>
    <x v="2"/>
    <m/>
    <m/>
    <m/>
    <n v="200"/>
  </r>
  <r>
    <x v="6"/>
    <x v="314"/>
    <m/>
    <x v="2"/>
    <m/>
    <m/>
    <m/>
    <n v="200"/>
  </r>
  <r>
    <x v="6"/>
    <x v="799"/>
    <m/>
    <x v="2"/>
    <m/>
    <m/>
    <m/>
    <n v="200"/>
  </r>
  <r>
    <x v="6"/>
    <x v="315"/>
    <m/>
    <x v="2"/>
    <m/>
    <m/>
    <m/>
    <n v="200"/>
  </r>
  <r>
    <x v="6"/>
    <x v="316"/>
    <m/>
    <x v="2"/>
    <m/>
    <m/>
    <m/>
    <n v="200"/>
  </r>
  <r>
    <x v="6"/>
    <x v="317"/>
    <m/>
    <x v="2"/>
    <m/>
    <m/>
    <m/>
    <n v="492"/>
  </r>
  <r>
    <x v="6"/>
    <x v="319"/>
    <m/>
    <x v="2"/>
    <m/>
    <m/>
    <m/>
    <n v="332"/>
  </r>
  <r>
    <x v="6"/>
    <x v="321"/>
    <m/>
    <x v="2"/>
    <m/>
    <m/>
    <m/>
    <n v="258"/>
  </r>
  <r>
    <x v="6"/>
    <x v="322"/>
    <m/>
    <x v="2"/>
    <m/>
    <m/>
    <m/>
    <n v="200"/>
  </r>
  <r>
    <x v="6"/>
    <x v="30"/>
    <m/>
    <x v="2"/>
    <m/>
    <m/>
    <m/>
    <n v="398"/>
  </r>
  <r>
    <x v="6"/>
    <x v="958"/>
    <m/>
    <x v="2"/>
    <m/>
    <m/>
    <m/>
    <n v="200"/>
  </r>
  <r>
    <x v="6"/>
    <x v="1149"/>
    <m/>
    <x v="2"/>
    <m/>
    <m/>
    <m/>
    <n v="200"/>
  </r>
  <r>
    <x v="6"/>
    <x v="103"/>
    <m/>
    <x v="2"/>
    <m/>
    <m/>
    <m/>
    <n v="272"/>
  </r>
  <r>
    <x v="6"/>
    <x v="104"/>
    <m/>
    <x v="2"/>
    <m/>
    <m/>
    <m/>
    <n v="200"/>
  </r>
  <r>
    <x v="6"/>
    <x v="9"/>
    <m/>
    <x v="2"/>
    <m/>
    <m/>
    <m/>
    <n v="278"/>
  </r>
  <r>
    <x v="6"/>
    <x v="212"/>
    <m/>
    <x v="2"/>
    <m/>
    <m/>
    <m/>
    <n v="249"/>
  </r>
  <r>
    <x v="6"/>
    <x v="213"/>
    <m/>
    <x v="2"/>
    <m/>
    <m/>
    <m/>
    <n v="200"/>
  </r>
  <r>
    <x v="6"/>
    <x v="214"/>
    <m/>
    <x v="2"/>
    <m/>
    <m/>
    <m/>
    <n v="200"/>
  </r>
  <r>
    <x v="6"/>
    <x v="215"/>
    <m/>
    <x v="2"/>
    <m/>
    <m/>
    <m/>
    <n v="200"/>
  </r>
  <r>
    <x v="6"/>
    <x v="216"/>
    <m/>
    <x v="2"/>
    <m/>
    <m/>
    <m/>
    <n v="379"/>
  </r>
  <r>
    <x v="6"/>
    <x v="217"/>
    <m/>
    <x v="2"/>
    <m/>
    <m/>
    <m/>
    <n v="235"/>
  </r>
  <r>
    <x v="6"/>
    <x v="218"/>
    <m/>
    <x v="2"/>
    <m/>
    <m/>
    <m/>
    <n v="473"/>
  </r>
  <r>
    <x v="6"/>
    <x v="219"/>
    <m/>
    <x v="2"/>
    <m/>
    <m/>
    <m/>
    <n v="200"/>
  </r>
  <r>
    <x v="6"/>
    <x v="220"/>
    <m/>
    <x v="2"/>
    <m/>
    <m/>
    <m/>
    <n v="200"/>
  </r>
  <r>
    <x v="6"/>
    <x v="222"/>
    <m/>
    <x v="2"/>
    <m/>
    <m/>
    <m/>
    <n v="200"/>
  </r>
  <r>
    <x v="6"/>
    <x v="223"/>
    <m/>
    <x v="2"/>
    <m/>
    <m/>
    <m/>
    <n v="344"/>
  </r>
  <r>
    <x v="6"/>
    <x v="224"/>
    <m/>
    <x v="2"/>
    <m/>
    <m/>
    <m/>
    <n v="359"/>
  </r>
  <r>
    <x v="6"/>
    <x v="225"/>
    <m/>
    <x v="2"/>
    <m/>
    <m/>
    <m/>
    <n v="296"/>
  </r>
  <r>
    <x v="6"/>
    <x v="226"/>
    <m/>
    <x v="2"/>
    <m/>
    <m/>
    <m/>
    <n v="200"/>
  </r>
  <r>
    <x v="6"/>
    <x v="227"/>
    <m/>
    <x v="2"/>
    <m/>
    <m/>
    <m/>
    <n v="322"/>
  </r>
  <r>
    <x v="6"/>
    <x v="228"/>
    <m/>
    <x v="2"/>
    <m/>
    <m/>
    <m/>
    <n v="249"/>
  </r>
  <r>
    <x v="6"/>
    <x v="229"/>
    <m/>
    <x v="2"/>
    <m/>
    <m/>
    <m/>
    <n v="200"/>
  </r>
  <r>
    <x v="6"/>
    <x v="230"/>
    <m/>
    <x v="2"/>
    <m/>
    <m/>
    <m/>
    <n v="405"/>
  </r>
  <r>
    <x v="6"/>
    <x v="232"/>
    <m/>
    <x v="2"/>
    <m/>
    <m/>
    <m/>
    <n v="272"/>
  </r>
  <r>
    <x v="6"/>
    <x v="233"/>
    <m/>
    <x v="2"/>
    <m/>
    <m/>
    <m/>
    <n v="200"/>
  </r>
  <r>
    <x v="6"/>
    <x v="234"/>
    <m/>
    <x v="2"/>
    <m/>
    <m/>
    <m/>
    <n v="254"/>
  </r>
  <r>
    <x v="6"/>
    <x v="235"/>
    <m/>
    <x v="2"/>
    <m/>
    <m/>
    <m/>
    <n v="257"/>
  </r>
  <r>
    <x v="6"/>
    <x v="805"/>
    <m/>
    <x v="2"/>
    <m/>
    <m/>
    <m/>
    <n v="268"/>
  </r>
  <r>
    <x v="6"/>
    <x v="833"/>
    <m/>
    <x v="2"/>
    <m/>
    <m/>
    <m/>
    <n v="200"/>
  </r>
  <r>
    <x v="6"/>
    <x v="834"/>
    <m/>
    <x v="2"/>
    <m/>
    <m/>
    <m/>
    <n v="200"/>
  </r>
  <r>
    <x v="6"/>
    <x v="859"/>
    <m/>
    <x v="2"/>
    <m/>
    <m/>
    <m/>
    <n v="200"/>
  </r>
  <r>
    <x v="6"/>
    <x v="860"/>
    <m/>
    <x v="2"/>
    <m/>
    <m/>
    <m/>
    <n v="200"/>
  </r>
  <r>
    <x v="6"/>
    <x v="870"/>
    <m/>
    <x v="2"/>
    <m/>
    <m/>
    <m/>
    <n v="200"/>
  </r>
  <r>
    <x v="6"/>
    <x v="1055"/>
    <m/>
    <x v="2"/>
    <m/>
    <m/>
    <m/>
    <n v="200"/>
  </r>
  <r>
    <x v="6"/>
    <x v="1105"/>
    <m/>
    <x v="2"/>
    <m/>
    <m/>
    <m/>
    <n v="200"/>
  </r>
  <r>
    <x v="6"/>
    <x v="1137"/>
    <m/>
    <x v="2"/>
    <m/>
    <m/>
    <m/>
    <n v="200"/>
  </r>
  <r>
    <x v="6"/>
    <x v="1178"/>
    <m/>
    <x v="2"/>
    <m/>
    <m/>
    <m/>
    <n v="200"/>
  </r>
  <r>
    <x v="6"/>
    <x v="1179"/>
    <m/>
    <x v="2"/>
    <m/>
    <m/>
    <m/>
    <n v="200"/>
  </r>
  <r>
    <x v="6"/>
    <x v="1180"/>
    <m/>
    <x v="2"/>
    <m/>
    <m/>
    <m/>
    <n v="200"/>
  </r>
  <r>
    <x v="6"/>
    <x v="10"/>
    <m/>
    <x v="2"/>
    <m/>
    <m/>
    <m/>
    <n v="527"/>
  </r>
  <r>
    <x v="6"/>
    <x v="236"/>
    <m/>
    <x v="2"/>
    <m/>
    <m/>
    <m/>
    <n v="249"/>
  </r>
  <r>
    <x v="6"/>
    <x v="237"/>
    <m/>
    <x v="2"/>
    <m/>
    <m/>
    <m/>
    <n v="413"/>
  </r>
  <r>
    <x v="6"/>
    <x v="238"/>
    <m/>
    <x v="2"/>
    <m/>
    <m/>
    <m/>
    <n v="204"/>
  </r>
  <r>
    <x v="6"/>
    <x v="239"/>
    <m/>
    <x v="2"/>
    <m/>
    <m/>
    <m/>
    <n v="230"/>
  </r>
  <r>
    <x v="6"/>
    <x v="240"/>
    <m/>
    <x v="2"/>
    <m/>
    <m/>
    <m/>
    <n v="359"/>
  </r>
  <r>
    <x v="6"/>
    <x v="241"/>
    <m/>
    <x v="2"/>
    <m/>
    <m/>
    <m/>
    <n v="528"/>
  </r>
  <r>
    <x v="6"/>
    <x v="242"/>
    <m/>
    <x v="2"/>
    <m/>
    <m/>
    <m/>
    <n v="200"/>
  </r>
  <r>
    <x v="6"/>
    <x v="243"/>
    <m/>
    <x v="2"/>
    <m/>
    <m/>
    <m/>
    <n v="200"/>
  </r>
  <r>
    <x v="6"/>
    <x v="244"/>
    <m/>
    <x v="2"/>
    <m/>
    <m/>
    <m/>
    <n v="338"/>
  </r>
  <r>
    <x v="6"/>
    <x v="245"/>
    <m/>
    <x v="2"/>
    <m/>
    <m/>
    <m/>
    <n v="385"/>
  </r>
  <r>
    <x v="6"/>
    <x v="246"/>
    <m/>
    <x v="2"/>
    <m/>
    <m/>
    <m/>
    <n v="311"/>
  </r>
  <r>
    <x v="6"/>
    <x v="247"/>
    <m/>
    <x v="2"/>
    <m/>
    <m/>
    <m/>
    <n v="200"/>
  </r>
  <r>
    <x v="6"/>
    <x v="248"/>
    <m/>
    <x v="2"/>
    <m/>
    <m/>
    <m/>
    <n v="200"/>
  </r>
  <r>
    <x v="6"/>
    <x v="249"/>
    <m/>
    <x v="2"/>
    <m/>
    <m/>
    <m/>
    <n v="200"/>
  </r>
  <r>
    <x v="6"/>
    <x v="250"/>
    <m/>
    <x v="2"/>
    <m/>
    <m/>
    <m/>
    <n v="200"/>
  </r>
  <r>
    <x v="6"/>
    <x v="251"/>
    <m/>
    <x v="2"/>
    <m/>
    <m/>
    <m/>
    <n v="204"/>
  </r>
  <r>
    <x v="6"/>
    <x v="252"/>
    <m/>
    <x v="2"/>
    <m/>
    <m/>
    <m/>
    <n v="292"/>
  </r>
  <r>
    <x v="6"/>
    <x v="254"/>
    <m/>
    <x v="2"/>
    <m/>
    <m/>
    <m/>
    <n v="200"/>
  </r>
  <r>
    <x v="6"/>
    <x v="835"/>
    <m/>
    <x v="2"/>
    <m/>
    <m/>
    <m/>
    <n v="365"/>
  </r>
  <r>
    <x v="6"/>
    <x v="1097"/>
    <m/>
    <x v="2"/>
    <m/>
    <m/>
    <m/>
    <n v="200"/>
  </r>
  <r>
    <x v="6"/>
    <x v="1203"/>
    <m/>
    <x v="2"/>
    <m/>
    <m/>
    <m/>
    <n v="200"/>
  </r>
  <r>
    <x v="6"/>
    <x v="11"/>
    <m/>
    <x v="2"/>
    <m/>
    <m/>
    <m/>
    <n v="762"/>
  </r>
  <r>
    <x v="6"/>
    <x v="255"/>
    <m/>
    <x v="2"/>
    <m/>
    <m/>
    <m/>
    <n v="200"/>
  </r>
  <r>
    <x v="6"/>
    <x v="256"/>
    <m/>
    <x v="2"/>
    <m/>
    <m/>
    <m/>
    <n v="337"/>
  </r>
  <r>
    <x v="6"/>
    <x v="257"/>
    <m/>
    <x v="2"/>
    <m/>
    <m/>
    <m/>
    <n v="265"/>
  </r>
  <r>
    <x v="6"/>
    <x v="258"/>
    <m/>
    <x v="2"/>
    <m/>
    <m/>
    <m/>
    <n v="543"/>
  </r>
  <r>
    <x v="6"/>
    <x v="259"/>
    <m/>
    <x v="2"/>
    <m/>
    <m/>
    <m/>
    <n v="259"/>
  </r>
  <r>
    <x v="6"/>
    <x v="260"/>
    <m/>
    <x v="2"/>
    <m/>
    <m/>
    <m/>
    <n v="358"/>
  </r>
  <r>
    <x v="6"/>
    <x v="261"/>
    <m/>
    <x v="2"/>
    <m/>
    <m/>
    <m/>
    <n v="200"/>
  </r>
  <r>
    <x v="6"/>
    <x v="262"/>
    <m/>
    <x v="2"/>
    <m/>
    <m/>
    <m/>
    <n v="482"/>
  </r>
  <r>
    <x v="6"/>
    <x v="263"/>
    <m/>
    <x v="2"/>
    <m/>
    <m/>
    <m/>
    <n v="318"/>
  </r>
  <r>
    <x v="6"/>
    <x v="264"/>
    <m/>
    <x v="2"/>
    <m/>
    <m/>
    <m/>
    <n v="258"/>
  </r>
  <r>
    <x v="6"/>
    <x v="265"/>
    <m/>
    <x v="2"/>
    <m/>
    <m/>
    <m/>
    <n v="207"/>
  </r>
  <r>
    <x v="6"/>
    <x v="266"/>
    <m/>
    <x v="2"/>
    <m/>
    <m/>
    <m/>
    <n v="200"/>
  </r>
  <r>
    <x v="6"/>
    <x v="1052"/>
    <m/>
    <x v="2"/>
    <m/>
    <m/>
    <m/>
    <n v="200"/>
  </r>
  <r>
    <x v="6"/>
    <x v="1181"/>
    <m/>
    <x v="2"/>
    <m/>
    <m/>
    <m/>
    <n v="200"/>
  </r>
  <r>
    <x v="6"/>
    <x v="1182"/>
    <m/>
    <x v="2"/>
    <m/>
    <m/>
    <m/>
    <n v="200"/>
  </r>
  <r>
    <x v="6"/>
    <x v="1183"/>
    <m/>
    <x v="2"/>
    <m/>
    <m/>
    <m/>
    <n v="200"/>
  </r>
  <r>
    <x v="6"/>
    <x v="378"/>
    <m/>
    <x v="2"/>
    <m/>
    <m/>
    <m/>
    <n v="208"/>
  </r>
  <r>
    <x v="6"/>
    <x v="379"/>
    <m/>
    <x v="2"/>
    <m/>
    <m/>
    <m/>
    <n v="200"/>
  </r>
  <r>
    <x v="6"/>
    <x v="381"/>
    <m/>
    <x v="2"/>
    <m/>
    <m/>
    <m/>
    <n v="200"/>
  </r>
  <r>
    <x v="6"/>
    <x v="384"/>
    <m/>
    <x v="2"/>
    <m/>
    <m/>
    <m/>
    <n v="200"/>
  </r>
  <r>
    <x v="6"/>
    <x v="385"/>
    <m/>
    <x v="2"/>
    <m/>
    <m/>
    <m/>
    <n v="200"/>
  </r>
  <r>
    <x v="6"/>
    <x v="386"/>
    <m/>
    <x v="2"/>
    <m/>
    <m/>
    <m/>
    <n v="200"/>
  </r>
  <r>
    <x v="6"/>
    <x v="387"/>
    <m/>
    <x v="2"/>
    <m/>
    <m/>
    <m/>
    <n v="200"/>
  </r>
  <r>
    <x v="6"/>
    <x v="388"/>
    <m/>
    <x v="2"/>
    <m/>
    <m/>
    <m/>
    <n v="200"/>
  </r>
  <r>
    <x v="6"/>
    <x v="105"/>
    <m/>
    <x v="2"/>
    <m/>
    <m/>
    <m/>
    <n v="200"/>
  </r>
  <r>
    <x v="6"/>
    <x v="54"/>
    <m/>
    <x v="2"/>
    <m/>
    <m/>
    <m/>
    <n v="351"/>
  </r>
  <r>
    <x v="6"/>
    <x v="106"/>
    <m/>
    <x v="2"/>
    <m/>
    <m/>
    <m/>
    <n v="200"/>
  </r>
  <r>
    <x v="6"/>
    <x v="107"/>
    <m/>
    <x v="2"/>
    <m/>
    <m/>
    <m/>
    <n v="200"/>
  </r>
  <r>
    <x v="6"/>
    <x v="451"/>
    <m/>
    <x v="2"/>
    <m/>
    <m/>
    <m/>
    <n v="200"/>
  </r>
  <r>
    <x v="6"/>
    <x v="108"/>
    <m/>
    <x v="2"/>
    <m/>
    <m/>
    <m/>
    <n v="231"/>
  </r>
  <r>
    <x v="6"/>
    <x v="453"/>
    <m/>
    <x v="2"/>
    <m/>
    <m/>
    <m/>
    <n v="200"/>
  </r>
  <r>
    <x v="6"/>
    <x v="454"/>
    <m/>
    <x v="2"/>
    <m/>
    <m/>
    <m/>
    <n v="200"/>
  </r>
  <r>
    <x v="6"/>
    <x v="455"/>
    <m/>
    <x v="2"/>
    <m/>
    <m/>
    <m/>
    <n v="200"/>
  </r>
  <r>
    <x v="6"/>
    <x v="456"/>
    <m/>
    <x v="2"/>
    <m/>
    <m/>
    <m/>
    <n v="200"/>
  </r>
  <r>
    <x v="6"/>
    <x v="109"/>
    <m/>
    <x v="2"/>
    <m/>
    <m/>
    <m/>
    <n v="200"/>
  </r>
  <r>
    <x v="6"/>
    <x v="44"/>
    <m/>
    <x v="2"/>
    <m/>
    <m/>
    <m/>
    <n v="410"/>
  </r>
  <r>
    <x v="6"/>
    <x v="302"/>
    <m/>
    <x v="2"/>
    <m/>
    <m/>
    <m/>
    <n v="200"/>
  </r>
  <r>
    <x v="6"/>
    <x v="1132"/>
    <m/>
    <x v="2"/>
    <m/>
    <m/>
    <m/>
    <n v="200"/>
  </r>
  <r>
    <x v="6"/>
    <x v="303"/>
    <m/>
    <x v="2"/>
    <m/>
    <m/>
    <m/>
    <n v="336"/>
  </r>
  <r>
    <x v="6"/>
    <x v="304"/>
    <m/>
    <x v="2"/>
    <m/>
    <m/>
    <m/>
    <n v="231"/>
  </r>
  <r>
    <x v="6"/>
    <x v="1236"/>
    <m/>
    <x v="2"/>
    <m/>
    <m/>
    <m/>
    <n v="200"/>
  </r>
  <r>
    <x v="6"/>
    <x v="305"/>
    <m/>
    <x v="2"/>
    <m/>
    <m/>
    <m/>
    <n v="200"/>
  </r>
  <r>
    <x v="6"/>
    <x v="1255"/>
    <m/>
    <x v="2"/>
    <m/>
    <m/>
    <m/>
    <n v="200"/>
  </r>
  <r>
    <x v="6"/>
    <x v="306"/>
    <m/>
    <x v="2"/>
    <m/>
    <m/>
    <m/>
    <n v="200"/>
  </r>
  <r>
    <x v="6"/>
    <x v="940"/>
    <m/>
    <x v="2"/>
    <m/>
    <m/>
    <m/>
    <n v="200"/>
  </r>
  <r>
    <x v="6"/>
    <x v="307"/>
    <m/>
    <x v="2"/>
    <m/>
    <m/>
    <m/>
    <n v="200"/>
  </r>
  <r>
    <x v="6"/>
    <x v="640"/>
    <m/>
    <x v="2"/>
    <m/>
    <m/>
    <m/>
    <n v="200"/>
  </r>
  <r>
    <x v="6"/>
    <x v="308"/>
    <m/>
    <x v="2"/>
    <m/>
    <m/>
    <m/>
    <n v="238"/>
  </r>
  <r>
    <x v="6"/>
    <x v="772"/>
    <m/>
    <x v="2"/>
    <m/>
    <m/>
    <m/>
    <n v="332"/>
  </r>
  <r>
    <x v="6"/>
    <x v="22"/>
    <m/>
    <x v="2"/>
    <m/>
    <m/>
    <m/>
    <n v="339"/>
  </r>
  <r>
    <x v="6"/>
    <x v="631"/>
    <m/>
    <x v="2"/>
    <m/>
    <m/>
    <m/>
    <n v="338"/>
  </r>
  <r>
    <x v="6"/>
    <x v="632"/>
    <m/>
    <x v="2"/>
    <m/>
    <m/>
    <m/>
    <n v="200"/>
  </r>
  <r>
    <x v="6"/>
    <x v="92"/>
    <m/>
    <x v="2"/>
    <m/>
    <m/>
    <m/>
    <n v="200"/>
  </r>
  <r>
    <x v="6"/>
    <x v="633"/>
    <m/>
    <x v="2"/>
    <m/>
    <m/>
    <m/>
    <n v="200"/>
  </r>
  <r>
    <x v="6"/>
    <x v="764"/>
    <m/>
    <x v="2"/>
    <m/>
    <m/>
    <m/>
    <n v="200"/>
  </r>
  <r>
    <x v="6"/>
    <x v="634"/>
    <m/>
    <x v="2"/>
    <m/>
    <m/>
    <m/>
    <n v="200"/>
  </r>
  <r>
    <x v="6"/>
    <x v="765"/>
    <m/>
    <x v="2"/>
    <m/>
    <m/>
    <m/>
    <n v="200"/>
  </r>
  <r>
    <x v="6"/>
    <x v="635"/>
    <m/>
    <x v="2"/>
    <m/>
    <m/>
    <m/>
    <n v="200"/>
  </r>
  <r>
    <x v="6"/>
    <x v="636"/>
    <m/>
    <x v="2"/>
    <m/>
    <m/>
    <m/>
    <n v="200"/>
  </r>
  <r>
    <x v="6"/>
    <x v="767"/>
    <m/>
    <x v="2"/>
    <m/>
    <m/>
    <m/>
    <n v="200"/>
  </r>
  <r>
    <x v="6"/>
    <x v="768"/>
    <m/>
    <x v="2"/>
    <m/>
    <m/>
    <m/>
    <n v="200"/>
  </r>
  <r>
    <x v="6"/>
    <x v="637"/>
    <m/>
    <x v="2"/>
    <m/>
    <m/>
    <m/>
    <n v="200"/>
  </r>
  <r>
    <x v="6"/>
    <x v="769"/>
    <m/>
    <x v="2"/>
    <m/>
    <m/>
    <m/>
    <n v="200"/>
  </r>
  <r>
    <x v="6"/>
    <x v="950"/>
    <m/>
    <x v="2"/>
    <m/>
    <m/>
    <m/>
    <n v="200"/>
  </r>
  <r>
    <x v="6"/>
    <x v="949"/>
    <m/>
    <x v="2"/>
    <m/>
    <m/>
    <m/>
    <n v="200"/>
  </r>
  <r>
    <x v="6"/>
    <x v="195"/>
    <m/>
    <x v="2"/>
    <m/>
    <m/>
    <m/>
    <n v="382"/>
  </r>
  <r>
    <x v="6"/>
    <x v="39"/>
    <m/>
    <x v="2"/>
    <m/>
    <m/>
    <m/>
    <n v="252"/>
  </r>
  <r>
    <x v="6"/>
    <x v="1101"/>
    <m/>
    <x v="2"/>
    <m/>
    <m/>
    <m/>
    <n v="200"/>
  </r>
  <r>
    <x v="6"/>
    <x v="90"/>
    <m/>
    <x v="2"/>
    <m/>
    <m/>
    <m/>
    <n v="228"/>
  </r>
  <r>
    <x v="6"/>
    <x v="753"/>
    <m/>
    <x v="2"/>
    <m/>
    <m/>
    <m/>
    <n v="200"/>
  </r>
  <r>
    <x v="6"/>
    <x v="754"/>
    <m/>
    <x v="2"/>
    <m/>
    <m/>
    <m/>
    <n v="200"/>
  </r>
  <r>
    <x v="6"/>
    <x v="755"/>
    <m/>
    <x v="2"/>
    <m/>
    <m/>
    <m/>
    <n v="200"/>
  </r>
  <r>
    <x v="6"/>
    <x v="186"/>
    <m/>
    <x v="2"/>
    <m/>
    <m/>
    <m/>
    <n v="200"/>
  </r>
  <r>
    <x v="6"/>
    <x v="187"/>
    <m/>
    <x v="2"/>
    <m/>
    <m/>
    <m/>
    <n v="241"/>
  </r>
  <r>
    <x v="6"/>
    <x v="756"/>
    <m/>
    <x v="2"/>
    <m/>
    <m/>
    <m/>
    <n v="200"/>
  </r>
  <r>
    <x v="6"/>
    <x v="757"/>
    <m/>
    <x v="2"/>
    <m/>
    <m/>
    <m/>
    <n v="200"/>
  </r>
  <r>
    <x v="6"/>
    <x v="188"/>
    <m/>
    <x v="2"/>
    <m/>
    <m/>
    <m/>
    <n v="200"/>
  </r>
  <r>
    <x v="6"/>
    <x v="759"/>
    <m/>
    <x v="2"/>
    <m/>
    <m/>
    <m/>
    <n v="200"/>
  </r>
  <r>
    <x v="6"/>
    <x v="760"/>
    <m/>
    <x v="2"/>
    <m/>
    <m/>
    <m/>
    <n v="200"/>
  </r>
  <r>
    <x v="6"/>
    <x v="189"/>
    <m/>
    <x v="2"/>
    <m/>
    <m/>
    <m/>
    <n v="200"/>
  </r>
  <r>
    <x v="6"/>
    <x v="89"/>
    <m/>
    <x v="2"/>
    <m/>
    <m/>
    <m/>
    <n v="228"/>
  </r>
  <r>
    <x v="6"/>
    <x v="190"/>
    <m/>
    <x v="2"/>
    <m/>
    <m/>
    <m/>
    <n v="200"/>
  </r>
  <r>
    <x v="6"/>
    <x v="743"/>
    <m/>
    <x v="2"/>
    <m/>
    <m/>
    <m/>
    <n v="200"/>
  </r>
  <r>
    <x v="6"/>
    <x v="947"/>
    <m/>
    <x v="2"/>
    <m/>
    <m/>
    <m/>
    <n v="200"/>
  </r>
  <r>
    <x v="6"/>
    <x v="744"/>
    <m/>
    <x v="2"/>
    <m/>
    <m/>
    <m/>
    <n v="263"/>
  </r>
  <r>
    <x v="6"/>
    <x v="745"/>
    <m/>
    <x v="2"/>
    <m/>
    <m/>
    <m/>
    <n v="341"/>
  </r>
  <r>
    <x v="6"/>
    <x v="746"/>
    <m/>
    <x v="2"/>
    <m/>
    <m/>
    <m/>
    <n v="346"/>
  </r>
  <r>
    <x v="6"/>
    <x v="747"/>
    <m/>
    <x v="2"/>
    <m/>
    <m/>
    <m/>
    <n v="227"/>
  </r>
  <r>
    <x v="6"/>
    <x v="748"/>
    <m/>
    <x v="2"/>
    <m/>
    <m/>
    <m/>
    <n v="200"/>
  </r>
  <r>
    <x v="6"/>
    <x v="749"/>
    <m/>
    <x v="2"/>
    <m/>
    <m/>
    <m/>
    <n v="329"/>
  </r>
  <r>
    <x v="6"/>
    <x v="750"/>
    <m/>
    <x v="2"/>
    <m/>
    <m/>
    <m/>
    <n v="242"/>
  </r>
  <r>
    <x v="6"/>
    <x v="751"/>
    <m/>
    <x v="2"/>
    <m/>
    <m/>
    <m/>
    <n v="207"/>
  </r>
  <r>
    <x v="6"/>
    <x v="1147"/>
    <m/>
    <x v="2"/>
    <m/>
    <m/>
    <m/>
    <n v="200"/>
  </r>
  <r>
    <x v="6"/>
    <x v="27"/>
    <m/>
    <x v="2"/>
    <m/>
    <m/>
    <m/>
    <n v="364"/>
  </r>
  <r>
    <x v="6"/>
    <x v="91"/>
    <m/>
    <x v="2"/>
    <m/>
    <m/>
    <m/>
    <n v="200"/>
  </r>
  <r>
    <x v="6"/>
    <x v="762"/>
    <m/>
    <x v="2"/>
    <m/>
    <m/>
    <m/>
    <n v="200"/>
  </r>
  <r>
    <x v="6"/>
    <x v="789"/>
    <m/>
    <x v="2"/>
    <m/>
    <m/>
    <m/>
    <n v="200"/>
  </r>
  <r>
    <x v="6"/>
    <x v="944"/>
    <m/>
    <x v="2"/>
    <m/>
    <m/>
    <m/>
    <n v="200"/>
  </r>
  <r>
    <x v="6"/>
    <x v="1150"/>
    <m/>
    <x v="2"/>
    <m/>
    <m/>
    <m/>
    <n v="200"/>
  </r>
  <r>
    <x v="6"/>
    <x v="1267"/>
    <m/>
    <x v="2"/>
    <m/>
    <m/>
    <m/>
    <n v="200"/>
  </r>
  <r>
    <x v="6"/>
    <x v="25"/>
    <m/>
    <x v="2"/>
    <m/>
    <m/>
    <m/>
    <n v="344"/>
  </r>
  <r>
    <x v="6"/>
    <x v="87"/>
    <m/>
    <x v="2"/>
    <m/>
    <m/>
    <m/>
    <n v="307"/>
  </r>
  <r>
    <x v="6"/>
    <x v="717"/>
    <m/>
    <x v="2"/>
    <m/>
    <m/>
    <m/>
    <n v="325"/>
  </r>
  <r>
    <x v="6"/>
    <x v="718"/>
    <m/>
    <x v="2"/>
    <m/>
    <m/>
    <m/>
    <n v="358"/>
  </r>
  <r>
    <x v="6"/>
    <x v="719"/>
    <m/>
    <x v="2"/>
    <m/>
    <m/>
    <m/>
    <n v="257"/>
  </r>
  <r>
    <x v="6"/>
    <x v="720"/>
    <m/>
    <x v="2"/>
    <m/>
    <m/>
    <m/>
    <n v="200"/>
  </r>
  <r>
    <x v="6"/>
    <x v="721"/>
    <m/>
    <x v="2"/>
    <m/>
    <m/>
    <m/>
    <n v="200"/>
  </r>
  <r>
    <x v="6"/>
    <x v="722"/>
    <m/>
    <x v="2"/>
    <m/>
    <m/>
    <m/>
    <n v="317"/>
  </r>
  <r>
    <x v="6"/>
    <x v="723"/>
    <m/>
    <x v="2"/>
    <m/>
    <m/>
    <m/>
    <n v="200"/>
  </r>
  <r>
    <x v="6"/>
    <x v="724"/>
    <m/>
    <x v="2"/>
    <m/>
    <m/>
    <m/>
    <n v="409"/>
  </r>
  <r>
    <x v="6"/>
    <x v="725"/>
    <m/>
    <x v="2"/>
    <m/>
    <m/>
    <m/>
    <n v="235"/>
  </r>
  <r>
    <x v="6"/>
    <x v="726"/>
    <m/>
    <x v="2"/>
    <m/>
    <m/>
    <m/>
    <n v="200"/>
  </r>
  <r>
    <x v="6"/>
    <x v="727"/>
    <m/>
    <x v="2"/>
    <m/>
    <m/>
    <m/>
    <n v="257"/>
  </r>
  <r>
    <x v="6"/>
    <x v="728"/>
    <m/>
    <x v="2"/>
    <m/>
    <m/>
    <m/>
    <n v="200"/>
  </r>
  <r>
    <x v="6"/>
    <x v="729"/>
    <m/>
    <x v="2"/>
    <m/>
    <m/>
    <m/>
    <n v="200"/>
  </r>
  <r>
    <x v="6"/>
    <x v="730"/>
    <m/>
    <x v="2"/>
    <m/>
    <m/>
    <m/>
    <n v="374"/>
  </r>
  <r>
    <x v="6"/>
    <x v="731"/>
    <m/>
    <x v="2"/>
    <m/>
    <m/>
    <m/>
    <n v="327"/>
  </r>
  <r>
    <x v="6"/>
    <x v="941"/>
    <m/>
    <x v="2"/>
    <m/>
    <m/>
    <m/>
    <n v="200"/>
  </r>
  <r>
    <x v="6"/>
    <x v="1019"/>
    <m/>
    <x v="2"/>
    <m/>
    <m/>
    <m/>
    <n v="200"/>
  </r>
  <r>
    <x v="6"/>
    <x v="88"/>
    <m/>
    <x v="2"/>
    <m/>
    <m/>
    <m/>
    <n v="200"/>
  </r>
  <r>
    <x v="6"/>
    <x v="732"/>
    <m/>
    <x v="2"/>
    <m/>
    <m/>
    <m/>
    <n v="200"/>
  </r>
  <r>
    <x v="6"/>
    <x v="733"/>
    <m/>
    <x v="2"/>
    <m/>
    <m/>
    <m/>
    <n v="200"/>
  </r>
  <r>
    <x v="6"/>
    <x v="734"/>
    <m/>
    <x v="2"/>
    <m/>
    <m/>
    <m/>
    <n v="200"/>
  </r>
  <r>
    <x v="6"/>
    <x v="735"/>
    <m/>
    <x v="2"/>
    <m/>
    <m/>
    <m/>
    <n v="227"/>
  </r>
  <r>
    <x v="6"/>
    <x v="51"/>
    <m/>
    <x v="2"/>
    <m/>
    <m/>
    <m/>
    <n v="479"/>
  </r>
  <r>
    <x v="6"/>
    <x v="415"/>
    <m/>
    <x v="2"/>
    <m/>
    <m/>
    <m/>
    <n v="200"/>
  </r>
  <r>
    <x v="6"/>
    <x v="416"/>
    <m/>
    <x v="2"/>
    <m/>
    <m/>
    <m/>
    <n v="219"/>
  </r>
  <r>
    <x v="6"/>
    <x v="417"/>
    <m/>
    <x v="2"/>
    <m/>
    <m/>
    <m/>
    <n v="200"/>
  </r>
  <r>
    <x v="6"/>
    <x v="418"/>
    <m/>
    <x v="2"/>
    <m/>
    <m/>
    <m/>
    <n v="200"/>
  </r>
  <r>
    <x v="6"/>
    <x v="419"/>
    <m/>
    <x v="2"/>
    <m/>
    <m/>
    <m/>
    <n v="200"/>
  </r>
  <r>
    <x v="6"/>
    <x v="420"/>
    <m/>
    <x v="2"/>
    <m/>
    <m/>
    <m/>
    <n v="200"/>
  </r>
  <r>
    <x v="6"/>
    <x v="421"/>
    <m/>
    <x v="2"/>
    <m/>
    <m/>
    <m/>
    <n v="200"/>
  </r>
  <r>
    <x v="6"/>
    <x v="41"/>
    <m/>
    <x v="2"/>
    <m/>
    <m/>
    <m/>
    <n v="200"/>
  </r>
  <r>
    <x v="6"/>
    <x v="422"/>
    <m/>
    <x v="2"/>
    <m/>
    <m/>
    <m/>
    <n v="200"/>
  </r>
  <r>
    <x v="6"/>
    <x v="204"/>
    <m/>
    <x v="2"/>
    <m/>
    <m/>
    <m/>
    <n v="200"/>
  </r>
  <r>
    <x v="6"/>
    <x v="423"/>
    <m/>
    <x v="2"/>
    <m/>
    <m/>
    <m/>
    <n v="200"/>
  </r>
  <r>
    <x v="6"/>
    <x v="424"/>
    <m/>
    <x v="2"/>
    <m/>
    <m/>
    <m/>
    <n v="200"/>
  </r>
  <r>
    <x v="6"/>
    <x v="205"/>
    <m/>
    <x v="2"/>
    <m/>
    <m/>
    <m/>
    <n v="235"/>
  </r>
  <r>
    <x v="6"/>
    <x v="425"/>
    <m/>
    <x v="2"/>
    <m/>
    <m/>
    <m/>
    <n v="200"/>
  </r>
  <r>
    <x v="6"/>
    <x v="426"/>
    <m/>
    <x v="2"/>
    <m/>
    <m/>
    <m/>
    <n v="200"/>
  </r>
  <r>
    <x v="6"/>
    <x v="206"/>
    <m/>
    <x v="2"/>
    <m/>
    <m/>
    <m/>
    <n v="200"/>
  </r>
  <r>
    <x v="6"/>
    <x v="777"/>
    <m/>
    <x v="2"/>
    <m/>
    <m/>
    <m/>
    <n v="384"/>
  </r>
  <r>
    <x v="6"/>
    <x v="804"/>
    <m/>
    <x v="2"/>
    <m/>
    <m/>
    <m/>
    <n v="200"/>
  </r>
  <r>
    <x v="6"/>
    <x v="1202"/>
    <m/>
    <x v="2"/>
    <m/>
    <m/>
    <m/>
    <n v="200"/>
  </r>
  <r>
    <x v="6"/>
    <x v="1206"/>
    <m/>
    <x v="2"/>
    <m/>
    <m/>
    <m/>
    <n v="200"/>
  </r>
  <r>
    <x v="6"/>
    <x v="1207"/>
    <m/>
    <x v="2"/>
    <m/>
    <m/>
    <m/>
    <n v="200"/>
  </r>
  <r>
    <x v="6"/>
    <x v="970"/>
    <m/>
    <x v="2"/>
    <m/>
    <m/>
    <m/>
    <n v="200"/>
  </r>
  <r>
    <x v="6"/>
    <x v="1208"/>
    <m/>
    <x v="2"/>
    <m/>
    <m/>
    <m/>
    <n v="200"/>
  </r>
  <r>
    <x v="6"/>
    <x v="26"/>
    <m/>
    <x v="2"/>
    <m/>
    <m/>
    <m/>
    <n v="355"/>
  </r>
  <r>
    <x v="6"/>
    <x v="33"/>
    <m/>
    <x v="2"/>
    <m/>
    <m/>
    <m/>
    <n v="443"/>
  </r>
  <r>
    <x v="6"/>
    <x v="736"/>
    <m/>
    <x v="2"/>
    <m/>
    <m/>
    <m/>
    <n v="315"/>
  </r>
  <r>
    <x v="6"/>
    <x v="34"/>
    <m/>
    <x v="2"/>
    <m/>
    <m/>
    <m/>
    <n v="200"/>
  </r>
  <r>
    <x v="6"/>
    <x v="737"/>
    <m/>
    <x v="2"/>
    <m/>
    <m/>
    <m/>
    <n v="262"/>
  </r>
  <r>
    <x v="6"/>
    <x v="130"/>
    <m/>
    <x v="2"/>
    <m/>
    <m/>
    <m/>
    <n v="218"/>
  </r>
  <r>
    <x v="6"/>
    <x v="131"/>
    <m/>
    <x v="2"/>
    <m/>
    <m/>
    <m/>
    <n v="200"/>
  </r>
  <r>
    <x v="6"/>
    <x v="738"/>
    <m/>
    <x v="2"/>
    <m/>
    <m/>
    <m/>
    <n v="200"/>
  </r>
  <r>
    <x v="6"/>
    <x v="132"/>
    <m/>
    <x v="2"/>
    <m/>
    <m/>
    <m/>
    <n v="300"/>
  </r>
  <r>
    <x v="6"/>
    <x v="739"/>
    <m/>
    <x v="2"/>
    <m/>
    <m/>
    <m/>
    <n v="200"/>
  </r>
  <r>
    <x v="6"/>
    <x v="740"/>
    <m/>
    <x v="2"/>
    <m/>
    <m/>
    <m/>
    <n v="336"/>
  </r>
  <r>
    <x v="6"/>
    <x v="741"/>
    <m/>
    <x v="2"/>
    <m/>
    <m/>
    <m/>
    <n v="200"/>
  </r>
  <r>
    <x v="6"/>
    <x v="742"/>
    <m/>
    <x v="2"/>
    <m/>
    <m/>
    <m/>
    <n v="245"/>
  </r>
  <r>
    <x v="6"/>
    <x v="133"/>
    <m/>
    <x v="2"/>
    <m/>
    <m/>
    <m/>
    <n v="200"/>
  </r>
  <r>
    <x v="6"/>
    <x v="134"/>
    <m/>
    <x v="2"/>
    <m/>
    <m/>
    <m/>
    <n v="200"/>
  </r>
  <r>
    <x v="6"/>
    <x v="956"/>
    <m/>
    <x v="2"/>
    <m/>
    <m/>
    <m/>
    <n v="200"/>
  </r>
  <r>
    <x v="6"/>
    <x v="135"/>
    <m/>
    <x v="2"/>
    <m/>
    <m/>
    <m/>
    <n v="200"/>
  </r>
  <r>
    <x v="6"/>
    <x v="1211"/>
    <m/>
    <x v="2"/>
    <m/>
    <m/>
    <m/>
    <n v="200"/>
  </r>
  <r>
    <x v="6"/>
    <x v="136"/>
    <m/>
    <x v="2"/>
    <m/>
    <m/>
    <m/>
    <n v="200"/>
  </r>
  <r>
    <x v="6"/>
    <x v="137"/>
    <m/>
    <x v="2"/>
    <m/>
    <m/>
    <m/>
    <n v="200"/>
  </r>
  <r>
    <x v="6"/>
    <x v="138"/>
    <m/>
    <x v="2"/>
    <m/>
    <m/>
    <m/>
    <n v="200"/>
  </r>
  <r>
    <x v="6"/>
    <x v="78"/>
    <m/>
    <x v="2"/>
    <m/>
    <m/>
    <m/>
    <n v="367"/>
  </r>
  <r>
    <x v="6"/>
    <x v="642"/>
    <m/>
    <x v="2"/>
    <m/>
    <m/>
    <m/>
    <n v="200"/>
  </r>
  <r>
    <x v="6"/>
    <x v="643"/>
    <m/>
    <x v="2"/>
    <m/>
    <m/>
    <m/>
    <n v="200"/>
  </r>
  <r>
    <x v="6"/>
    <x v="644"/>
    <m/>
    <x v="2"/>
    <m/>
    <m/>
    <m/>
    <n v="262"/>
  </r>
  <r>
    <x v="6"/>
    <x v="645"/>
    <m/>
    <x v="2"/>
    <m/>
    <m/>
    <m/>
    <n v="215"/>
  </r>
  <r>
    <x v="6"/>
    <x v="646"/>
    <m/>
    <x v="2"/>
    <m/>
    <m/>
    <m/>
    <n v="200"/>
  </r>
  <r>
    <x v="6"/>
    <x v="647"/>
    <m/>
    <x v="2"/>
    <m/>
    <m/>
    <m/>
    <n v="200"/>
  </r>
  <r>
    <x v="6"/>
    <x v="648"/>
    <m/>
    <x v="2"/>
    <m/>
    <m/>
    <m/>
    <n v="200"/>
  </r>
  <r>
    <x v="6"/>
    <x v="79"/>
    <m/>
    <x v="2"/>
    <m/>
    <m/>
    <m/>
    <n v="214"/>
  </r>
  <r>
    <x v="6"/>
    <x v="649"/>
    <m/>
    <x v="2"/>
    <m/>
    <m/>
    <m/>
    <n v="200"/>
  </r>
  <r>
    <x v="6"/>
    <x v="650"/>
    <m/>
    <x v="2"/>
    <m/>
    <m/>
    <m/>
    <n v="200"/>
  </r>
  <r>
    <x v="6"/>
    <x v="651"/>
    <m/>
    <x v="2"/>
    <m/>
    <m/>
    <m/>
    <n v="540"/>
  </r>
  <r>
    <x v="6"/>
    <x v="652"/>
    <m/>
    <x v="2"/>
    <m/>
    <m/>
    <m/>
    <n v="200"/>
  </r>
  <r>
    <x v="6"/>
    <x v="653"/>
    <m/>
    <x v="2"/>
    <m/>
    <m/>
    <m/>
    <n v="274"/>
  </r>
  <r>
    <x v="6"/>
    <x v="654"/>
    <m/>
    <x v="2"/>
    <m/>
    <m/>
    <m/>
    <n v="211"/>
  </r>
  <r>
    <x v="6"/>
    <x v="655"/>
    <m/>
    <x v="2"/>
    <m/>
    <m/>
    <m/>
    <n v="268"/>
  </r>
  <r>
    <x v="6"/>
    <x v="818"/>
    <m/>
    <x v="2"/>
    <m/>
    <m/>
    <m/>
    <n v="200"/>
  </r>
  <r>
    <x v="6"/>
    <x v="8"/>
    <m/>
    <x v="2"/>
    <m/>
    <m/>
    <m/>
    <n v="366"/>
  </r>
  <r>
    <x v="6"/>
    <x v="198"/>
    <m/>
    <x v="2"/>
    <m/>
    <m/>
    <m/>
    <n v="342"/>
  </r>
  <r>
    <x v="6"/>
    <x v="199"/>
    <m/>
    <x v="2"/>
    <m/>
    <m/>
    <m/>
    <n v="200"/>
  </r>
  <r>
    <x v="6"/>
    <x v="200"/>
    <m/>
    <x v="2"/>
    <m/>
    <m/>
    <m/>
    <n v="200"/>
  </r>
  <r>
    <x v="6"/>
    <x v="201"/>
    <m/>
    <x v="2"/>
    <m/>
    <m/>
    <m/>
    <n v="207"/>
  </r>
  <r>
    <x v="6"/>
    <x v="202"/>
    <m/>
    <x v="2"/>
    <m/>
    <m/>
    <m/>
    <n v="200"/>
  </r>
  <r>
    <x v="6"/>
    <x v="203"/>
    <m/>
    <x v="2"/>
    <m/>
    <m/>
    <m/>
    <n v="200"/>
  </r>
  <r>
    <x v="6"/>
    <x v="803"/>
    <m/>
    <x v="2"/>
    <m/>
    <m/>
    <m/>
    <n v="200"/>
  </r>
  <r>
    <x v="6"/>
    <x v="369"/>
    <m/>
    <x v="2"/>
    <m/>
    <m/>
    <m/>
    <n v="213"/>
  </r>
  <r>
    <x v="6"/>
    <x v="370"/>
    <m/>
    <x v="2"/>
    <m/>
    <m/>
    <m/>
    <n v="200"/>
  </r>
  <r>
    <x v="6"/>
    <x v="371"/>
    <m/>
    <x v="2"/>
    <m/>
    <m/>
    <m/>
    <n v="200"/>
  </r>
  <r>
    <x v="6"/>
    <x v="372"/>
    <m/>
    <x v="2"/>
    <m/>
    <m/>
    <m/>
    <n v="200"/>
  </r>
  <r>
    <x v="6"/>
    <x v="373"/>
    <m/>
    <x v="2"/>
    <m/>
    <m/>
    <m/>
    <n v="200"/>
  </r>
  <r>
    <x v="6"/>
    <x v="374"/>
    <m/>
    <x v="2"/>
    <m/>
    <m/>
    <m/>
    <n v="251"/>
  </r>
  <r>
    <x v="6"/>
    <x v="375"/>
    <m/>
    <x v="2"/>
    <m/>
    <m/>
    <m/>
    <n v="239"/>
  </r>
  <r>
    <x v="6"/>
    <x v="376"/>
    <m/>
    <x v="2"/>
    <m/>
    <m/>
    <m/>
    <n v="200"/>
  </r>
  <r>
    <x v="6"/>
    <x v="377"/>
    <m/>
    <x v="2"/>
    <m/>
    <m/>
    <m/>
    <n v="200"/>
  </r>
  <r>
    <x v="6"/>
    <x v="775"/>
    <m/>
    <x v="2"/>
    <m/>
    <m/>
    <m/>
    <n v="200"/>
  </r>
  <r>
    <x v="6"/>
    <x v="952"/>
    <m/>
    <x v="2"/>
    <m/>
    <m/>
    <m/>
    <n v="200"/>
  </r>
  <r>
    <x v="6"/>
    <x v="1217"/>
    <m/>
    <x v="2"/>
    <m/>
    <m/>
    <m/>
    <n v="200"/>
  </r>
  <r>
    <x v="6"/>
    <x v="53"/>
    <m/>
    <x v="2"/>
    <m/>
    <m/>
    <m/>
    <n v="259"/>
  </r>
  <r>
    <x v="6"/>
    <x v="442"/>
    <m/>
    <x v="2"/>
    <m/>
    <m/>
    <m/>
    <n v="200"/>
  </r>
  <r>
    <x v="6"/>
    <x v="445"/>
    <m/>
    <x v="2"/>
    <m/>
    <m/>
    <m/>
    <n v="200"/>
  </r>
  <r>
    <x v="6"/>
    <x v="446"/>
    <m/>
    <x v="2"/>
    <m/>
    <m/>
    <m/>
    <n v="58"/>
  </r>
  <r>
    <x v="6"/>
    <x v="446"/>
    <m/>
    <x v="2"/>
    <m/>
    <m/>
    <m/>
    <n v="142"/>
  </r>
  <r>
    <x v="6"/>
    <x v="447"/>
    <m/>
    <x v="2"/>
    <m/>
    <m/>
    <m/>
    <n v="200"/>
  </r>
  <r>
    <x v="6"/>
    <x v="449"/>
    <m/>
    <x v="2"/>
    <m/>
    <m/>
    <m/>
    <n v="248"/>
  </r>
  <r>
    <x v="6"/>
    <x v="448"/>
    <m/>
    <x v="2"/>
    <m/>
    <m/>
    <m/>
    <n v="200"/>
  </r>
  <r>
    <x v="6"/>
    <x v="450"/>
    <m/>
    <x v="2"/>
    <m/>
    <m/>
    <m/>
    <n v="200"/>
  </r>
  <r>
    <x v="6"/>
    <x v="779"/>
    <m/>
    <x v="2"/>
    <m/>
    <m/>
    <m/>
    <n v="225"/>
  </r>
  <r>
    <x v="6"/>
    <x v="811"/>
    <m/>
    <x v="2"/>
    <m/>
    <m/>
    <m/>
    <n v="200"/>
  </r>
  <r>
    <x v="6"/>
    <x v="1235"/>
    <m/>
    <x v="2"/>
    <m/>
    <m/>
    <m/>
    <n v="200"/>
  </r>
  <r>
    <x v="6"/>
    <x v="24"/>
    <m/>
    <x v="2"/>
    <m/>
    <m/>
    <m/>
    <n v="389"/>
  </r>
  <r>
    <x v="6"/>
    <x v="84"/>
    <m/>
    <x v="2"/>
    <m/>
    <m/>
    <m/>
    <n v="224"/>
  </r>
  <r>
    <x v="6"/>
    <x v="691"/>
    <m/>
    <x v="2"/>
    <m/>
    <m/>
    <m/>
    <n v="219"/>
  </r>
  <r>
    <x v="6"/>
    <x v="692"/>
    <m/>
    <x v="2"/>
    <m/>
    <m/>
    <m/>
    <n v="200"/>
  </r>
  <r>
    <x v="6"/>
    <x v="693"/>
    <m/>
    <x v="2"/>
    <m/>
    <m/>
    <m/>
    <n v="350"/>
  </r>
  <r>
    <x v="6"/>
    <x v="694"/>
    <m/>
    <x v="2"/>
    <m/>
    <m/>
    <m/>
    <n v="200"/>
  </r>
  <r>
    <x v="6"/>
    <x v="696"/>
    <m/>
    <x v="2"/>
    <m/>
    <m/>
    <m/>
    <n v="200"/>
  </r>
  <r>
    <x v="6"/>
    <x v="697"/>
    <m/>
    <x v="2"/>
    <m/>
    <m/>
    <m/>
    <n v="200"/>
  </r>
  <r>
    <x v="6"/>
    <x v="698"/>
    <m/>
    <x v="2"/>
    <m/>
    <m/>
    <m/>
    <n v="200"/>
  </r>
  <r>
    <x v="6"/>
    <x v="699"/>
    <m/>
    <x v="2"/>
    <m/>
    <m/>
    <m/>
    <n v="315"/>
  </r>
  <r>
    <x v="6"/>
    <x v="700"/>
    <m/>
    <x v="2"/>
    <m/>
    <m/>
    <m/>
    <n v="200"/>
  </r>
  <r>
    <x v="6"/>
    <x v="701"/>
    <m/>
    <x v="2"/>
    <m/>
    <m/>
    <m/>
    <n v="200"/>
  </r>
  <r>
    <x v="6"/>
    <x v="702"/>
    <m/>
    <x v="2"/>
    <m/>
    <m/>
    <m/>
    <n v="311"/>
  </r>
  <r>
    <x v="6"/>
    <x v="703"/>
    <m/>
    <x v="2"/>
    <m/>
    <m/>
    <m/>
    <n v="274"/>
  </r>
  <r>
    <x v="6"/>
    <x v="704"/>
    <m/>
    <x v="2"/>
    <m/>
    <m/>
    <m/>
    <n v="200"/>
  </r>
  <r>
    <x v="6"/>
    <x v="787"/>
    <m/>
    <x v="2"/>
    <m/>
    <m/>
    <m/>
    <n v="216"/>
  </r>
  <r>
    <x v="6"/>
    <x v="845"/>
    <m/>
    <x v="2"/>
    <m/>
    <m/>
    <m/>
    <n v="200"/>
  </r>
  <r>
    <x v="6"/>
    <x v="969"/>
    <m/>
    <x v="2"/>
    <m/>
    <m/>
    <m/>
    <n v="200"/>
  </r>
  <r>
    <x v="6"/>
    <x v="690"/>
    <m/>
    <x v="2"/>
    <m/>
    <m/>
    <m/>
    <n v="419"/>
  </r>
  <r>
    <x v="6"/>
    <x v="3"/>
    <m/>
    <x v="2"/>
    <m/>
    <m/>
    <m/>
    <n v="203"/>
  </r>
  <r>
    <x v="6"/>
    <x v="31"/>
    <m/>
    <x v="2"/>
    <m/>
    <m/>
    <m/>
    <n v="200"/>
  </r>
  <r>
    <x v="6"/>
    <x v="110"/>
    <m/>
    <x v="2"/>
    <m/>
    <m/>
    <m/>
    <n v="200"/>
  </r>
  <r>
    <x v="6"/>
    <x v="111"/>
    <m/>
    <x v="2"/>
    <m/>
    <m/>
    <m/>
    <n v="200"/>
  </r>
  <r>
    <x v="6"/>
    <x v="112"/>
    <m/>
    <x v="2"/>
    <m/>
    <m/>
    <m/>
    <n v="200"/>
  </r>
  <r>
    <x v="6"/>
    <x v="113"/>
    <m/>
    <x v="2"/>
    <m/>
    <m/>
    <m/>
    <n v="200"/>
  </r>
  <r>
    <x v="6"/>
    <x v="114"/>
    <m/>
    <x v="2"/>
    <m/>
    <m/>
    <m/>
    <n v="200"/>
  </r>
  <r>
    <x v="6"/>
    <x v="115"/>
    <m/>
    <x v="2"/>
    <m/>
    <m/>
    <m/>
    <n v="200"/>
  </r>
  <r>
    <x v="6"/>
    <x v="116"/>
    <m/>
    <x v="2"/>
    <m/>
    <m/>
    <m/>
    <n v="200"/>
  </r>
  <r>
    <x v="6"/>
    <x v="117"/>
    <m/>
    <x v="2"/>
    <m/>
    <m/>
    <m/>
    <n v="200"/>
  </r>
  <r>
    <x v="6"/>
    <x v="118"/>
    <m/>
    <x v="2"/>
    <m/>
    <m/>
    <m/>
    <n v="200"/>
  </r>
  <r>
    <x v="6"/>
    <x v="119"/>
    <m/>
    <x v="2"/>
    <m/>
    <m/>
    <m/>
    <n v="200"/>
  </r>
  <r>
    <x v="6"/>
    <x v="98"/>
    <m/>
    <x v="2"/>
    <m/>
    <m/>
    <m/>
    <n v="200"/>
  </r>
  <r>
    <x v="6"/>
    <x v="120"/>
    <m/>
    <x v="2"/>
    <m/>
    <m/>
    <m/>
    <n v="200"/>
  </r>
  <r>
    <x v="6"/>
    <x v="121"/>
    <m/>
    <x v="2"/>
    <m/>
    <m/>
    <m/>
    <n v="200"/>
  </r>
  <r>
    <x v="6"/>
    <x v="122"/>
    <m/>
    <x v="2"/>
    <m/>
    <m/>
    <m/>
    <n v="200"/>
  </r>
  <r>
    <x v="6"/>
    <x v="123"/>
    <m/>
    <x v="2"/>
    <m/>
    <m/>
    <m/>
    <n v="200"/>
  </r>
  <r>
    <x v="6"/>
    <x v="40"/>
    <m/>
    <x v="2"/>
    <m/>
    <m/>
    <m/>
    <n v="339"/>
  </r>
  <r>
    <x v="6"/>
    <x v="174"/>
    <m/>
    <x v="2"/>
    <m/>
    <m/>
    <m/>
    <n v="200"/>
  </r>
  <r>
    <x v="6"/>
    <x v="191"/>
    <m/>
    <x v="2"/>
    <m/>
    <m/>
    <m/>
    <n v="244"/>
  </r>
  <r>
    <x v="6"/>
    <x v="192"/>
    <m/>
    <x v="2"/>
    <m/>
    <m/>
    <m/>
    <n v="257"/>
  </r>
  <r>
    <x v="6"/>
    <x v="29"/>
    <m/>
    <x v="2"/>
    <m/>
    <m/>
    <m/>
    <n v="308"/>
  </r>
  <r>
    <x v="6"/>
    <x v="193"/>
    <m/>
    <x v="2"/>
    <m/>
    <m/>
    <m/>
    <n v="242"/>
  </r>
  <r>
    <x v="6"/>
    <x v="194"/>
    <m/>
    <x v="2"/>
    <m/>
    <m/>
    <m/>
    <n v="216"/>
  </r>
  <r>
    <x v="6"/>
    <x v="196"/>
    <m/>
    <x v="2"/>
    <m/>
    <m/>
    <m/>
    <n v="297"/>
  </r>
  <r>
    <x v="6"/>
    <x v="197"/>
    <m/>
    <x v="2"/>
    <m/>
    <m/>
    <m/>
    <n v="207"/>
  </r>
  <r>
    <x v="6"/>
    <x v="99"/>
    <m/>
    <x v="2"/>
    <m/>
    <m/>
    <m/>
    <n v="200"/>
  </r>
  <r>
    <x v="6"/>
    <x v="139"/>
    <m/>
    <x v="2"/>
    <m/>
    <m/>
    <m/>
    <n v="200"/>
  </r>
  <r>
    <x v="6"/>
    <x v="100"/>
    <m/>
    <x v="2"/>
    <m/>
    <m/>
    <m/>
    <n v="200"/>
  </r>
  <r>
    <x v="6"/>
    <x v="934"/>
    <m/>
    <x v="2"/>
    <m/>
    <m/>
    <m/>
    <n v="200"/>
  </r>
  <r>
    <x v="6"/>
    <x v="101"/>
    <m/>
    <x v="2"/>
    <m/>
    <m/>
    <m/>
    <n v="200"/>
  </r>
  <r>
    <x v="6"/>
    <x v="1229"/>
    <m/>
    <x v="2"/>
    <m/>
    <m/>
    <m/>
    <n v="200"/>
  </r>
  <r>
    <x v="6"/>
    <x v="869"/>
    <m/>
    <x v="2"/>
    <m/>
    <m/>
    <m/>
    <n v="200"/>
  </r>
  <r>
    <x v="6"/>
    <x v="6"/>
    <m/>
    <x v="2"/>
    <m/>
    <m/>
    <m/>
    <n v="312"/>
  </r>
  <r>
    <x v="6"/>
    <x v="168"/>
    <m/>
    <x v="2"/>
    <m/>
    <m/>
    <m/>
    <n v="236"/>
  </r>
  <r>
    <x v="6"/>
    <x v="170"/>
    <m/>
    <x v="2"/>
    <m/>
    <m/>
    <m/>
    <n v="376"/>
  </r>
  <r>
    <x v="6"/>
    <x v="946"/>
    <m/>
    <x v="2"/>
    <m/>
    <m/>
    <m/>
    <n v="235"/>
  </r>
  <r>
    <x v="6"/>
    <x v="171"/>
    <m/>
    <x v="2"/>
    <m/>
    <m/>
    <m/>
    <n v="200"/>
  </r>
  <r>
    <x v="6"/>
    <x v="172"/>
    <m/>
    <x v="2"/>
    <m/>
    <m/>
    <m/>
    <n v="351"/>
  </r>
  <r>
    <x v="6"/>
    <x v="1387"/>
    <m/>
    <x v="2"/>
    <m/>
    <m/>
    <m/>
    <n v="200"/>
  </r>
  <r>
    <x v="6"/>
    <x v="173"/>
    <m/>
    <x v="2"/>
    <m/>
    <m/>
    <m/>
    <n v="200"/>
  </r>
  <r>
    <x v="6"/>
    <x v="1076"/>
    <m/>
    <x v="2"/>
    <m/>
    <m/>
    <m/>
    <n v="200"/>
  </r>
  <r>
    <x v="6"/>
    <x v="169"/>
    <m/>
    <x v="2"/>
    <m/>
    <m/>
    <m/>
    <n v="232"/>
  </r>
  <r>
    <x v="6"/>
    <x v="1388"/>
    <m/>
    <x v="2"/>
    <m/>
    <m/>
    <m/>
    <n v="200"/>
  </r>
  <r>
    <x v="6"/>
    <x v="1026"/>
    <m/>
    <x v="2"/>
    <m/>
    <m/>
    <m/>
    <n v="200"/>
  </r>
  <r>
    <x v="6"/>
    <x v="1131"/>
    <m/>
    <x v="2"/>
    <m/>
    <m/>
    <m/>
    <n v="200"/>
  </r>
  <r>
    <x v="6"/>
    <x v="1261"/>
    <m/>
    <x v="2"/>
    <m/>
    <m/>
    <m/>
    <n v="200"/>
  </r>
  <r>
    <x v="6"/>
    <x v="1218"/>
    <m/>
    <x v="2"/>
    <m/>
    <m/>
    <m/>
    <n v="200"/>
  </r>
  <r>
    <x v="6"/>
    <x v="1103"/>
    <m/>
    <x v="2"/>
    <m/>
    <m/>
    <m/>
    <n v="200"/>
  </r>
  <r>
    <x v="6"/>
    <x v="35"/>
    <m/>
    <x v="2"/>
    <m/>
    <m/>
    <m/>
    <n v="200"/>
  </r>
  <r>
    <x v="6"/>
    <x v="36"/>
    <m/>
    <x v="2"/>
    <m/>
    <m/>
    <m/>
    <n v="200"/>
  </r>
  <r>
    <x v="6"/>
    <x v="140"/>
    <m/>
    <x v="2"/>
    <m/>
    <m/>
    <m/>
    <n v="200"/>
  </r>
  <r>
    <x v="6"/>
    <x v="141"/>
    <m/>
    <x v="2"/>
    <m/>
    <m/>
    <m/>
    <n v="200"/>
  </r>
  <r>
    <x v="6"/>
    <x v="142"/>
    <m/>
    <x v="2"/>
    <m/>
    <m/>
    <m/>
    <n v="200"/>
  </r>
  <r>
    <x v="6"/>
    <x v="48"/>
    <m/>
    <x v="2"/>
    <m/>
    <m/>
    <m/>
    <n v="457"/>
  </r>
  <r>
    <x v="6"/>
    <x v="380"/>
    <m/>
    <x v="2"/>
    <m/>
    <m/>
    <m/>
    <n v="200"/>
  </r>
  <r>
    <x v="6"/>
    <x v="382"/>
    <m/>
    <x v="2"/>
    <m/>
    <m/>
    <m/>
    <n v="200"/>
  </r>
  <r>
    <x v="6"/>
    <x v="383"/>
    <m/>
    <x v="2"/>
    <m/>
    <m/>
    <m/>
    <n v="200"/>
  </r>
  <r>
    <x v="6"/>
    <x v="776"/>
    <m/>
    <x v="2"/>
    <m/>
    <m/>
    <m/>
    <n v="200"/>
  </r>
  <r>
    <x v="6"/>
    <x v="963"/>
    <m/>
    <x v="2"/>
    <m/>
    <m/>
    <m/>
    <n v="200"/>
  </r>
  <r>
    <x v="6"/>
    <x v="1025"/>
    <m/>
    <x v="2"/>
    <m/>
    <m/>
    <m/>
    <n v="200"/>
  </r>
  <r>
    <x v="6"/>
    <x v="1204"/>
    <m/>
    <x v="2"/>
    <m/>
    <m/>
    <m/>
    <n v="200"/>
  </r>
  <r>
    <x v="6"/>
    <x v="1209"/>
    <m/>
    <x v="2"/>
    <m/>
    <m/>
    <m/>
    <n v="200"/>
  </r>
  <r>
    <x v="6"/>
    <x v="1210"/>
    <m/>
    <x v="2"/>
    <m/>
    <m/>
    <m/>
    <n v="200"/>
  </r>
  <r>
    <x v="6"/>
    <x v="46"/>
    <m/>
    <x v="2"/>
    <m/>
    <m/>
    <m/>
    <n v="364"/>
  </r>
  <r>
    <x v="6"/>
    <x v="329"/>
    <m/>
    <x v="2"/>
    <m/>
    <m/>
    <m/>
    <n v="274"/>
  </r>
  <r>
    <x v="6"/>
    <x v="330"/>
    <m/>
    <x v="2"/>
    <m/>
    <m/>
    <m/>
    <n v="263"/>
  </r>
  <r>
    <x v="6"/>
    <x v="331"/>
    <m/>
    <x v="2"/>
    <m/>
    <m/>
    <m/>
    <n v="200"/>
  </r>
  <r>
    <x v="6"/>
    <x v="332"/>
    <m/>
    <x v="2"/>
    <m/>
    <m/>
    <m/>
    <n v="200"/>
  </r>
  <r>
    <x v="6"/>
    <x v="1089"/>
    <m/>
    <x v="2"/>
    <m/>
    <m/>
    <m/>
    <n v="200"/>
  </r>
  <r>
    <x v="6"/>
    <x v="4"/>
    <m/>
    <x v="2"/>
    <m/>
    <m/>
    <m/>
    <n v="408"/>
  </r>
  <r>
    <x v="6"/>
    <x v="38"/>
    <m/>
    <x v="2"/>
    <m/>
    <m/>
    <m/>
    <n v="305"/>
  </r>
  <r>
    <x v="6"/>
    <x v="148"/>
    <m/>
    <x v="2"/>
    <m/>
    <m/>
    <m/>
    <n v="342"/>
  </r>
  <r>
    <x v="6"/>
    <x v="149"/>
    <m/>
    <x v="2"/>
    <m/>
    <m/>
    <m/>
    <n v="200"/>
  </r>
  <r>
    <x v="6"/>
    <x v="150"/>
    <m/>
    <x v="2"/>
    <m/>
    <m/>
    <m/>
    <n v="204"/>
  </r>
  <r>
    <x v="6"/>
    <x v="152"/>
    <m/>
    <x v="2"/>
    <m/>
    <m/>
    <m/>
    <n v="200"/>
  </r>
  <r>
    <x v="6"/>
    <x v="153"/>
    <m/>
    <x v="2"/>
    <m/>
    <m/>
    <m/>
    <n v="200"/>
  </r>
  <r>
    <x v="6"/>
    <x v="155"/>
    <m/>
    <x v="2"/>
    <m/>
    <m/>
    <m/>
    <n v="200"/>
  </r>
  <r>
    <x v="6"/>
    <x v="156"/>
    <m/>
    <x v="2"/>
    <m/>
    <m/>
    <m/>
    <n v="216"/>
  </r>
  <r>
    <x v="6"/>
    <x v="157"/>
    <m/>
    <x v="2"/>
    <m/>
    <m/>
    <m/>
    <n v="200"/>
  </r>
  <r>
    <x v="6"/>
    <x v="32"/>
    <m/>
    <x v="2"/>
    <m/>
    <m/>
    <m/>
    <n v="200"/>
  </r>
  <r>
    <x v="6"/>
    <x v="124"/>
    <m/>
    <x v="2"/>
    <m/>
    <m/>
    <m/>
    <n v="200"/>
  </r>
  <r>
    <x v="6"/>
    <x v="125"/>
    <m/>
    <x v="2"/>
    <m/>
    <m/>
    <m/>
    <n v="200"/>
  </r>
  <r>
    <x v="6"/>
    <x v="126"/>
    <m/>
    <x v="2"/>
    <m/>
    <m/>
    <m/>
    <n v="235"/>
  </r>
  <r>
    <x v="6"/>
    <x v="127"/>
    <m/>
    <x v="2"/>
    <m/>
    <m/>
    <m/>
    <n v="200"/>
  </r>
  <r>
    <x v="6"/>
    <x v="128"/>
    <m/>
    <x v="2"/>
    <m/>
    <m/>
    <m/>
    <n v="200"/>
  </r>
  <r>
    <x v="6"/>
    <x v="129"/>
    <m/>
    <x v="2"/>
    <m/>
    <m/>
    <m/>
    <n v="200"/>
  </r>
  <r>
    <x v="6"/>
    <x v="5"/>
    <m/>
    <x v="2"/>
    <m/>
    <m/>
    <m/>
    <n v="454"/>
  </r>
  <r>
    <x v="6"/>
    <x v="158"/>
    <m/>
    <x v="2"/>
    <m/>
    <m/>
    <m/>
    <n v="249"/>
  </r>
  <r>
    <x v="6"/>
    <x v="159"/>
    <m/>
    <x v="2"/>
    <m/>
    <m/>
    <m/>
    <n v="200"/>
  </r>
  <r>
    <x v="6"/>
    <x v="160"/>
    <m/>
    <x v="2"/>
    <m/>
    <m/>
    <m/>
    <n v="465"/>
  </r>
  <r>
    <x v="6"/>
    <x v="161"/>
    <m/>
    <x v="2"/>
    <m/>
    <m/>
    <m/>
    <n v="200"/>
  </r>
  <r>
    <x v="6"/>
    <x v="162"/>
    <m/>
    <x v="2"/>
    <m/>
    <m/>
    <m/>
    <n v="326"/>
  </r>
  <r>
    <x v="6"/>
    <x v="163"/>
    <m/>
    <x v="2"/>
    <m/>
    <m/>
    <m/>
    <n v="417"/>
  </r>
  <r>
    <x v="6"/>
    <x v="164"/>
    <m/>
    <x v="2"/>
    <m/>
    <m/>
    <m/>
    <n v="289"/>
  </r>
  <r>
    <x v="6"/>
    <x v="165"/>
    <m/>
    <x v="2"/>
    <m/>
    <m/>
    <m/>
    <n v="200"/>
  </r>
  <r>
    <x v="6"/>
    <x v="166"/>
    <m/>
    <x v="2"/>
    <m/>
    <m/>
    <m/>
    <n v="200"/>
  </r>
  <r>
    <x v="6"/>
    <x v="167"/>
    <m/>
    <x v="2"/>
    <m/>
    <m/>
    <m/>
    <n v="288"/>
  </r>
  <r>
    <x v="6"/>
    <x v="802"/>
    <m/>
    <x v="2"/>
    <m/>
    <m/>
    <m/>
    <n v="200"/>
  </r>
  <r>
    <x v="6"/>
    <x v="935"/>
    <m/>
    <x v="2"/>
    <m/>
    <m/>
    <m/>
    <n v="283"/>
  </r>
  <r>
    <x v="6"/>
    <x v="938"/>
    <m/>
    <x v="2"/>
    <m/>
    <m/>
    <m/>
    <n v="200"/>
  </r>
  <r>
    <x v="6"/>
    <x v="1057"/>
    <m/>
    <x v="2"/>
    <m/>
    <m/>
    <m/>
    <n v="200"/>
  </r>
  <r>
    <x v="6"/>
    <x v="1195"/>
    <m/>
    <x v="2"/>
    <m/>
    <m/>
    <m/>
    <n v="200"/>
  </r>
  <r>
    <x v="6"/>
    <x v="1196"/>
    <m/>
    <x v="2"/>
    <m/>
    <m/>
    <m/>
    <n v="200"/>
  </r>
  <r>
    <x v="6"/>
    <x v="42"/>
    <m/>
    <x v="2"/>
    <m/>
    <m/>
    <m/>
    <n v="500"/>
  </r>
  <r>
    <x v="6"/>
    <x v="207"/>
    <m/>
    <x v="2"/>
    <m/>
    <m/>
    <m/>
    <n v="229"/>
  </r>
  <r>
    <x v="6"/>
    <x v="208"/>
    <m/>
    <x v="2"/>
    <m/>
    <m/>
    <m/>
    <n v="266"/>
  </r>
  <r>
    <x v="6"/>
    <x v="209"/>
    <m/>
    <x v="2"/>
    <m/>
    <m/>
    <m/>
    <n v="200"/>
  </r>
  <r>
    <x v="6"/>
    <x v="210"/>
    <m/>
    <x v="2"/>
    <m/>
    <m/>
    <m/>
    <n v="207"/>
  </r>
  <r>
    <x v="6"/>
    <x v="211"/>
    <m/>
    <x v="2"/>
    <m/>
    <m/>
    <m/>
    <n v="311"/>
  </r>
  <r>
    <x v="6"/>
    <x v="948"/>
    <m/>
    <x v="2"/>
    <m/>
    <m/>
    <m/>
    <n v="298"/>
  </r>
  <r>
    <x v="6"/>
    <x v="965"/>
    <m/>
    <x v="2"/>
    <m/>
    <m/>
    <m/>
    <n v="200"/>
  </r>
  <r>
    <x v="6"/>
    <x v="1214"/>
    <m/>
    <x v="2"/>
    <m/>
    <m/>
    <m/>
    <n v="200"/>
  </r>
  <r>
    <x v="6"/>
    <x v="1215"/>
    <m/>
    <x v="2"/>
    <m/>
    <m/>
    <m/>
    <n v="200"/>
  </r>
  <r>
    <x v="6"/>
    <x v="43"/>
    <m/>
    <x v="2"/>
    <m/>
    <m/>
    <m/>
    <n v="447"/>
  </r>
  <r>
    <x v="6"/>
    <x v="267"/>
    <m/>
    <x v="2"/>
    <m/>
    <m/>
    <m/>
    <n v="200"/>
  </r>
  <r>
    <x v="6"/>
    <x v="861"/>
    <m/>
    <x v="2"/>
    <m/>
    <m/>
    <m/>
    <n v="200"/>
  </r>
  <r>
    <x v="6"/>
    <x v="980"/>
    <m/>
    <x v="2"/>
    <m/>
    <m/>
    <m/>
    <n v="200"/>
  </r>
  <r>
    <x v="6"/>
    <x v="1041"/>
    <m/>
    <x v="2"/>
    <m/>
    <m/>
    <m/>
    <n v="306"/>
  </r>
  <r>
    <x v="6"/>
    <x v="1136"/>
    <m/>
    <x v="2"/>
    <m/>
    <m/>
    <m/>
    <n v="200"/>
  </r>
  <r>
    <x v="6"/>
    <x v="268"/>
    <m/>
    <x v="2"/>
    <m/>
    <m/>
    <m/>
    <n v="342"/>
  </r>
  <r>
    <x v="6"/>
    <x v="1154"/>
    <m/>
    <x v="2"/>
    <m/>
    <m/>
    <m/>
    <n v="200"/>
  </r>
  <r>
    <x v="6"/>
    <x v="1184"/>
    <m/>
    <x v="2"/>
    <m/>
    <m/>
    <m/>
    <n v="200"/>
  </r>
  <r>
    <x v="6"/>
    <x v="1185"/>
    <m/>
    <x v="2"/>
    <m/>
    <m/>
    <m/>
    <n v="200"/>
  </r>
  <r>
    <x v="6"/>
    <x v="1188"/>
    <m/>
    <x v="2"/>
    <m/>
    <m/>
    <m/>
    <n v="200"/>
  </r>
  <r>
    <x v="6"/>
    <x v="80"/>
    <m/>
    <x v="2"/>
    <m/>
    <m/>
    <m/>
    <n v="200"/>
  </r>
  <r>
    <x v="6"/>
    <x v="674"/>
    <m/>
    <x v="2"/>
    <m/>
    <m/>
    <m/>
    <n v="200"/>
  </r>
  <r>
    <x v="6"/>
    <x v="675"/>
    <m/>
    <x v="2"/>
    <m/>
    <m/>
    <m/>
    <n v="200"/>
  </r>
  <r>
    <x v="6"/>
    <x v="676"/>
    <m/>
    <x v="2"/>
    <m/>
    <m/>
    <m/>
    <n v="243"/>
  </r>
  <r>
    <x v="6"/>
    <x v="677"/>
    <m/>
    <x v="2"/>
    <m/>
    <m/>
    <m/>
    <n v="200"/>
  </r>
  <r>
    <x v="6"/>
    <x v="678"/>
    <m/>
    <x v="2"/>
    <m/>
    <m/>
    <m/>
    <n v="200"/>
  </r>
  <r>
    <x v="6"/>
    <x v="679"/>
    <m/>
    <x v="2"/>
    <m/>
    <m/>
    <m/>
    <n v="200"/>
  </r>
  <r>
    <x v="6"/>
    <x v="680"/>
    <m/>
    <x v="2"/>
    <m/>
    <m/>
    <m/>
    <n v="200"/>
  </r>
  <r>
    <x v="6"/>
    <x v="1273"/>
    <m/>
    <x v="2"/>
    <m/>
    <m/>
    <m/>
    <n v="200"/>
  </r>
  <r>
    <x v="6"/>
    <x v="269"/>
    <m/>
    <x v="2"/>
    <m/>
    <m/>
    <m/>
    <n v="468"/>
  </r>
  <r>
    <x v="6"/>
    <x v="708"/>
    <m/>
    <x v="2"/>
    <m/>
    <m/>
    <m/>
    <n v="200"/>
  </r>
  <r>
    <x v="6"/>
    <x v="270"/>
    <m/>
    <x v="2"/>
    <m/>
    <m/>
    <m/>
    <n v="622"/>
  </r>
  <r>
    <x v="6"/>
    <x v="709"/>
    <m/>
    <x v="2"/>
    <m/>
    <m/>
    <m/>
    <n v="272"/>
  </r>
  <r>
    <x v="6"/>
    <x v="271"/>
    <m/>
    <x v="2"/>
    <m/>
    <m/>
    <m/>
    <n v="200"/>
  </r>
  <r>
    <x v="6"/>
    <x v="710"/>
    <m/>
    <x v="2"/>
    <m/>
    <m/>
    <m/>
    <n v="200"/>
  </r>
  <r>
    <x v="6"/>
    <x v="272"/>
    <m/>
    <x v="2"/>
    <m/>
    <m/>
    <m/>
    <n v="348"/>
  </r>
  <r>
    <x v="6"/>
    <x v="711"/>
    <m/>
    <x v="2"/>
    <m/>
    <m/>
    <m/>
    <n v="200"/>
  </r>
  <r>
    <x v="6"/>
    <x v="712"/>
    <m/>
    <x v="2"/>
    <m/>
    <m/>
    <m/>
    <n v="200"/>
  </r>
  <r>
    <x v="6"/>
    <x v="713"/>
    <m/>
    <x v="2"/>
    <m/>
    <m/>
    <m/>
    <n v="200"/>
  </r>
  <r>
    <x v="6"/>
    <x v="714"/>
    <m/>
    <x v="2"/>
    <m/>
    <m/>
    <m/>
    <n v="200"/>
  </r>
  <r>
    <x v="6"/>
    <x v="715"/>
    <m/>
    <x v="2"/>
    <m/>
    <m/>
    <m/>
    <n v="427"/>
  </r>
  <r>
    <x v="6"/>
    <x v="716"/>
    <m/>
    <x v="2"/>
    <m/>
    <m/>
    <m/>
    <n v="200"/>
  </r>
  <r>
    <x v="6"/>
    <x v="23"/>
    <m/>
    <x v="2"/>
    <m/>
    <m/>
    <m/>
    <n v="371"/>
  </r>
  <r>
    <x v="6"/>
    <x v="273"/>
    <m/>
    <x v="2"/>
    <m/>
    <m/>
    <m/>
    <n v="397"/>
  </r>
  <r>
    <x v="6"/>
    <x v="656"/>
    <m/>
    <x v="2"/>
    <m/>
    <m/>
    <m/>
    <n v="200"/>
  </r>
  <r>
    <x v="6"/>
    <x v="274"/>
    <m/>
    <x v="2"/>
    <m/>
    <m/>
    <m/>
    <n v="211"/>
  </r>
  <r>
    <x v="6"/>
    <x v="658"/>
    <m/>
    <x v="2"/>
    <m/>
    <m/>
    <m/>
    <n v="200"/>
  </r>
  <r>
    <x v="6"/>
    <x v="275"/>
    <m/>
    <x v="2"/>
    <m/>
    <m/>
    <m/>
    <n v="396"/>
  </r>
  <r>
    <x v="6"/>
    <x v="659"/>
    <m/>
    <x v="2"/>
    <m/>
    <m/>
    <m/>
    <n v="328"/>
  </r>
  <r>
    <x v="6"/>
    <x v="660"/>
    <m/>
    <x v="2"/>
    <m/>
    <m/>
    <m/>
    <n v="200"/>
  </r>
  <r>
    <x v="6"/>
    <x v="661"/>
    <m/>
    <x v="2"/>
    <m/>
    <m/>
    <m/>
    <n v="200"/>
  </r>
  <r>
    <x v="6"/>
    <x v="662"/>
    <m/>
    <x v="2"/>
    <m/>
    <m/>
    <m/>
    <n v="389"/>
  </r>
  <r>
    <x v="6"/>
    <x v="0"/>
    <m/>
    <x v="2"/>
    <m/>
    <m/>
    <m/>
    <n v="200"/>
  </r>
  <r>
    <x v="6"/>
    <x v="663"/>
    <m/>
    <x v="2"/>
    <m/>
    <m/>
    <m/>
    <n v="312"/>
  </r>
  <r>
    <x v="6"/>
    <x v="664"/>
    <m/>
    <x v="2"/>
    <m/>
    <m/>
    <m/>
    <n v="449"/>
  </r>
  <r>
    <x v="6"/>
    <x v="665"/>
    <m/>
    <x v="2"/>
    <m/>
    <m/>
    <m/>
    <n v="200"/>
  </r>
  <r>
    <x v="6"/>
    <x v="666"/>
    <m/>
    <x v="2"/>
    <m/>
    <m/>
    <m/>
    <n v="393"/>
  </r>
  <r>
    <x v="6"/>
    <x v="667"/>
    <m/>
    <x v="2"/>
    <m/>
    <m/>
    <m/>
    <n v="200"/>
  </r>
  <r>
    <x v="6"/>
    <x v="668"/>
    <m/>
    <x v="2"/>
    <m/>
    <m/>
    <m/>
    <n v="265"/>
  </r>
  <r>
    <x v="6"/>
    <x v="669"/>
    <m/>
    <x v="2"/>
    <m/>
    <m/>
    <m/>
    <n v="469"/>
  </r>
  <r>
    <x v="6"/>
    <x v="670"/>
    <m/>
    <x v="2"/>
    <m/>
    <m/>
    <m/>
    <n v="200"/>
  </r>
  <r>
    <x v="6"/>
    <x v="28"/>
    <m/>
    <x v="2"/>
    <m/>
    <m/>
    <m/>
    <n v="365"/>
  </r>
  <r>
    <x v="6"/>
    <x v="672"/>
    <m/>
    <x v="2"/>
    <m/>
    <m/>
    <m/>
    <n v="200"/>
  </r>
  <r>
    <x v="6"/>
    <x v="671"/>
    <m/>
    <x v="2"/>
    <m/>
    <m/>
    <m/>
    <n v="409"/>
  </r>
  <r>
    <x v="6"/>
    <x v="94"/>
    <m/>
    <x v="2"/>
    <m/>
    <m/>
    <m/>
    <n v="205"/>
  </r>
  <r>
    <x v="6"/>
    <x v="972"/>
    <m/>
    <x v="2"/>
    <m/>
    <m/>
    <m/>
    <n v="200"/>
  </r>
  <r>
    <x v="6"/>
    <x v="1037"/>
    <m/>
    <x v="2"/>
    <m/>
    <m/>
    <m/>
    <n v="200"/>
  </r>
  <r>
    <x v="6"/>
    <x v="96"/>
    <m/>
    <x v="2"/>
    <m/>
    <m/>
    <m/>
    <n v="200"/>
  </r>
  <r>
    <x v="6"/>
    <x v="1230"/>
    <m/>
    <x v="2"/>
    <m/>
    <m/>
    <m/>
    <n v="200"/>
  </r>
  <r>
    <x v="6"/>
    <x v="97"/>
    <m/>
    <x v="2"/>
    <m/>
    <m/>
    <m/>
    <n v="200"/>
  </r>
  <r>
    <x v="6"/>
    <x v="1231"/>
    <m/>
    <x v="2"/>
    <m/>
    <m/>
    <m/>
    <n v="208"/>
  </r>
  <r>
    <x v="6"/>
    <x v="854"/>
    <m/>
    <x v="2"/>
    <m/>
    <m/>
    <m/>
    <n v="200"/>
  </r>
  <r>
    <x v="6"/>
    <x v="1205"/>
    <m/>
    <x v="2"/>
    <m/>
    <m/>
    <m/>
    <n v="200"/>
  </r>
  <r>
    <x v="6"/>
    <x v="276"/>
    <m/>
    <x v="2"/>
    <m/>
    <m/>
    <m/>
    <n v="200"/>
  </r>
  <r>
    <x v="6"/>
    <x v="277"/>
    <m/>
    <x v="2"/>
    <m/>
    <m/>
    <m/>
    <n v="200"/>
  </r>
  <r>
    <x v="6"/>
    <x v="278"/>
    <m/>
    <x v="2"/>
    <m/>
    <m/>
    <m/>
    <n v="200"/>
  </r>
  <r>
    <x v="6"/>
    <x v="279"/>
    <m/>
    <x v="2"/>
    <m/>
    <m/>
    <m/>
    <n v="238"/>
  </r>
  <r>
    <x v="6"/>
    <x v="280"/>
    <m/>
    <x v="2"/>
    <m/>
    <m/>
    <m/>
    <n v="347"/>
  </r>
  <r>
    <x v="6"/>
    <x v="1250"/>
    <m/>
    <x v="2"/>
    <m/>
    <m/>
    <m/>
    <n v="200"/>
  </r>
  <r>
    <x v="6"/>
    <x v="281"/>
    <m/>
    <x v="2"/>
    <m/>
    <m/>
    <m/>
    <n v="310"/>
  </r>
  <r>
    <x v="6"/>
    <x v="282"/>
    <m/>
    <x v="2"/>
    <m/>
    <m/>
    <m/>
    <n v="200"/>
  </r>
  <r>
    <x v="6"/>
    <x v="283"/>
    <m/>
    <x v="2"/>
    <m/>
    <m/>
    <m/>
    <n v="200"/>
  </r>
  <r>
    <x v="6"/>
    <x v="1086"/>
    <m/>
    <x v="2"/>
    <m/>
    <m/>
    <m/>
    <n v="200"/>
  </r>
  <r>
    <x v="6"/>
    <x v="1232"/>
    <m/>
    <x v="2"/>
    <m/>
    <m/>
    <m/>
    <n v="200"/>
  </r>
  <r>
    <x v="6"/>
    <x v="1199"/>
    <m/>
    <x v="2"/>
    <m/>
    <m/>
    <m/>
    <n v="200"/>
  </r>
  <r>
    <x v="6"/>
    <x v="1233"/>
    <m/>
    <x v="2"/>
    <m/>
    <m/>
    <m/>
    <n v="218"/>
  </r>
  <r>
    <x v="6"/>
    <x v="1200"/>
    <m/>
    <x v="2"/>
    <m/>
    <m/>
    <m/>
    <n v="200"/>
  </r>
  <r>
    <x v="6"/>
    <x v="1201"/>
    <m/>
    <x v="2"/>
    <m/>
    <m/>
    <m/>
    <n v="200"/>
  </r>
  <r>
    <x v="6"/>
    <x v="81"/>
    <m/>
    <x v="2"/>
    <m/>
    <m/>
    <m/>
    <n v="200"/>
  </r>
  <r>
    <x v="6"/>
    <x v="323"/>
    <m/>
    <x v="2"/>
    <m/>
    <m/>
    <m/>
    <n v="200"/>
  </r>
  <r>
    <x v="6"/>
    <x v="324"/>
    <m/>
    <x v="2"/>
    <m/>
    <m/>
    <m/>
    <n v="200"/>
  </r>
  <r>
    <x v="6"/>
    <x v="82"/>
    <m/>
    <x v="2"/>
    <m/>
    <m/>
    <m/>
    <n v="200"/>
  </r>
  <r>
    <x v="6"/>
    <x v="325"/>
    <m/>
    <x v="2"/>
    <m/>
    <m/>
    <m/>
    <n v="200"/>
  </r>
  <r>
    <x v="6"/>
    <x v="681"/>
    <m/>
    <x v="2"/>
    <m/>
    <m/>
    <m/>
    <n v="200"/>
  </r>
  <r>
    <x v="6"/>
    <x v="326"/>
    <m/>
    <x v="2"/>
    <m/>
    <m/>
    <m/>
    <n v="200"/>
  </r>
  <r>
    <x v="6"/>
    <x v="327"/>
    <m/>
    <x v="2"/>
    <m/>
    <m/>
    <m/>
    <n v="200"/>
  </r>
  <r>
    <x v="6"/>
    <x v="328"/>
    <m/>
    <x v="2"/>
    <m/>
    <m/>
    <m/>
    <n v="200"/>
  </r>
  <r>
    <x v="6"/>
    <x v="682"/>
    <m/>
    <x v="2"/>
    <m/>
    <m/>
    <m/>
    <n v="200"/>
  </r>
  <r>
    <x v="6"/>
    <x v="284"/>
    <m/>
    <x v="2"/>
    <m/>
    <m/>
    <m/>
    <n v="353"/>
  </r>
  <r>
    <x v="6"/>
    <x v="285"/>
    <m/>
    <x v="2"/>
    <m/>
    <m/>
    <m/>
    <n v="200"/>
  </r>
  <r>
    <x v="6"/>
    <x v="286"/>
    <m/>
    <x v="2"/>
    <m/>
    <m/>
    <m/>
    <n v="296"/>
  </r>
  <r>
    <x v="6"/>
    <x v="287"/>
    <m/>
    <x v="2"/>
    <m/>
    <m/>
    <m/>
    <n v="214"/>
  </r>
  <r>
    <x v="6"/>
    <x v="288"/>
    <m/>
    <x v="2"/>
    <m/>
    <m/>
    <m/>
    <n v="411"/>
  </r>
  <r>
    <x v="6"/>
    <x v="289"/>
    <m/>
    <x v="2"/>
    <m/>
    <m/>
    <m/>
    <n v="274"/>
  </r>
  <r>
    <x v="6"/>
    <x v="290"/>
    <m/>
    <x v="2"/>
    <m/>
    <m/>
    <m/>
    <n v="332"/>
  </r>
  <r>
    <x v="6"/>
    <x v="292"/>
    <m/>
    <x v="2"/>
    <m/>
    <m/>
    <m/>
    <n v="200"/>
  </r>
  <r>
    <x v="6"/>
    <x v="294"/>
    <m/>
    <x v="2"/>
    <m/>
    <m/>
    <m/>
    <n v="241"/>
  </r>
  <r>
    <x v="6"/>
    <x v="295"/>
    <m/>
    <x v="2"/>
    <m/>
    <m/>
    <m/>
    <n v="359"/>
  </r>
  <r>
    <x v="6"/>
    <x v="296"/>
    <m/>
    <x v="2"/>
    <m/>
    <m/>
    <m/>
    <n v="200"/>
  </r>
  <r>
    <x v="6"/>
    <x v="298"/>
    <m/>
    <x v="2"/>
    <m/>
    <m/>
    <m/>
    <n v="230"/>
  </r>
  <r>
    <x v="6"/>
    <x v="299"/>
    <m/>
    <x v="2"/>
    <m/>
    <m/>
    <m/>
    <n v="200"/>
  </r>
  <r>
    <x v="6"/>
    <x v="300"/>
    <m/>
    <x v="2"/>
    <m/>
    <m/>
    <m/>
    <n v="200"/>
  </r>
  <r>
    <x v="6"/>
    <x v="683"/>
    <m/>
    <x v="2"/>
    <m/>
    <m/>
    <m/>
    <n v="200"/>
  </r>
  <r>
    <x v="6"/>
    <x v="301"/>
    <m/>
    <x v="2"/>
    <m/>
    <m/>
    <m/>
    <n v="200"/>
  </r>
  <r>
    <x v="6"/>
    <x v="684"/>
    <m/>
    <x v="2"/>
    <m/>
    <m/>
    <m/>
    <n v="200"/>
  </r>
  <r>
    <x v="6"/>
    <x v="771"/>
    <m/>
    <x v="2"/>
    <m/>
    <m/>
    <m/>
    <n v="382"/>
  </r>
  <r>
    <x v="6"/>
    <x v="807"/>
    <m/>
    <x v="2"/>
    <m/>
    <m/>
    <m/>
    <n v="200"/>
  </r>
  <r>
    <x v="6"/>
    <x v="685"/>
    <m/>
    <x v="2"/>
    <m/>
    <m/>
    <m/>
    <n v="222"/>
  </r>
  <r>
    <x v="6"/>
    <x v="686"/>
    <m/>
    <x v="2"/>
    <m/>
    <m/>
    <m/>
    <n v="200"/>
  </r>
  <r>
    <x v="6"/>
    <x v="687"/>
    <m/>
    <x v="2"/>
    <m/>
    <m/>
    <m/>
    <n v="200"/>
  </r>
  <r>
    <x v="6"/>
    <x v="83"/>
    <m/>
    <x v="2"/>
    <m/>
    <m/>
    <m/>
    <n v="288"/>
  </r>
  <r>
    <x v="6"/>
    <x v="688"/>
    <m/>
    <x v="2"/>
    <m/>
    <m/>
    <m/>
    <n v="200"/>
  </r>
  <r>
    <x v="6"/>
    <x v="689"/>
    <m/>
    <x v="2"/>
    <m/>
    <m/>
    <m/>
    <n v="200"/>
  </r>
  <r>
    <x v="6"/>
    <x v="1148"/>
    <m/>
    <x v="2"/>
    <m/>
    <m/>
    <m/>
    <n v="200"/>
  </r>
  <r>
    <x v="6"/>
    <x v="85"/>
    <m/>
    <x v="2"/>
    <m/>
    <m/>
    <m/>
    <n v="247"/>
  </r>
  <r>
    <x v="6"/>
    <x v="657"/>
    <m/>
    <x v="2"/>
    <m/>
    <m/>
    <m/>
    <n v="200"/>
  </r>
  <r>
    <x v="6"/>
    <x v="705"/>
    <m/>
    <x v="2"/>
    <m/>
    <m/>
    <m/>
    <n v="200"/>
  </r>
  <r>
    <x v="6"/>
    <x v="706"/>
    <m/>
    <x v="2"/>
    <m/>
    <m/>
    <m/>
    <n v="200"/>
  </r>
  <r>
    <x v="6"/>
    <x v="695"/>
    <m/>
    <x v="2"/>
    <m/>
    <m/>
    <m/>
    <n v="246"/>
  </r>
  <r>
    <x v="6"/>
    <x v="291"/>
    <m/>
    <x v="2"/>
    <m/>
    <m/>
    <m/>
    <n v="606"/>
  </r>
  <r>
    <x v="6"/>
    <x v="293"/>
    <m/>
    <x v="2"/>
    <m/>
    <m/>
    <m/>
    <n v="464"/>
  </r>
  <r>
    <x v="6"/>
    <x v="13"/>
    <m/>
    <x v="2"/>
    <m/>
    <m/>
    <m/>
    <n v="437"/>
  </r>
  <r>
    <x v="6"/>
    <x v="333"/>
    <m/>
    <x v="2"/>
    <m/>
    <m/>
    <m/>
    <n v="200"/>
  </r>
  <r>
    <x v="6"/>
    <x v="334"/>
    <m/>
    <x v="2"/>
    <m/>
    <m/>
    <m/>
    <n v="400"/>
  </r>
  <r>
    <x v="6"/>
    <x v="335"/>
    <m/>
    <x v="2"/>
    <m/>
    <m/>
    <m/>
    <n v="206"/>
  </r>
  <r>
    <x v="6"/>
    <x v="336"/>
    <m/>
    <x v="2"/>
    <m/>
    <m/>
    <m/>
    <n v="385"/>
  </r>
  <r>
    <x v="6"/>
    <x v="337"/>
    <m/>
    <x v="2"/>
    <m/>
    <m/>
    <m/>
    <n v="200"/>
  </r>
  <r>
    <x v="6"/>
    <x v="338"/>
    <m/>
    <x v="2"/>
    <m/>
    <m/>
    <m/>
    <n v="202"/>
  </r>
  <r>
    <x v="6"/>
    <x v="339"/>
    <m/>
    <x v="2"/>
    <m/>
    <m/>
    <m/>
    <n v="200"/>
  </r>
  <r>
    <x v="6"/>
    <x v="73"/>
    <m/>
    <x v="2"/>
    <m/>
    <m/>
    <m/>
    <n v="286"/>
  </r>
  <r>
    <x v="6"/>
    <x v="74"/>
    <m/>
    <x v="2"/>
    <m/>
    <m/>
    <m/>
    <n v="273"/>
  </r>
  <r>
    <x v="6"/>
    <x v="612"/>
    <m/>
    <x v="2"/>
    <m/>
    <m/>
    <m/>
    <n v="200"/>
  </r>
  <r>
    <x v="6"/>
    <x v="613"/>
    <m/>
    <x v="2"/>
    <m/>
    <m/>
    <m/>
    <n v="200"/>
  </r>
  <r>
    <x v="6"/>
    <x v="614"/>
    <m/>
    <x v="2"/>
    <m/>
    <m/>
    <m/>
    <n v="200"/>
  </r>
  <r>
    <x v="6"/>
    <x v="615"/>
    <m/>
    <x v="2"/>
    <m/>
    <m/>
    <m/>
    <n v="200"/>
  </r>
  <r>
    <x v="6"/>
    <x v="616"/>
    <m/>
    <x v="2"/>
    <m/>
    <m/>
    <m/>
    <n v="326"/>
  </r>
  <r>
    <x v="6"/>
    <x v="617"/>
    <m/>
    <x v="2"/>
    <m/>
    <m/>
    <m/>
    <n v="200"/>
  </r>
  <r>
    <x v="6"/>
    <x v="619"/>
    <m/>
    <x v="2"/>
    <m/>
    <m/>
    <m/>
    <n v="200"/>
  </r>
  <r>
    <x v="6"/>
    <x v="620"/>
    <m/>
    <x v="2"/>
    <m/>
    <m/>
    <m/>
    <n v="200"/>
  </r>
  <r>
    <x v="6"/>
    <x v="621"/>
    <m/>
    <x v="2"/>
    <m/>
    <m/>
    <m/>
    <n v="263"/>
  </r>
  <r>
    <x v="6"/>
    <x v="622"/>
    <m/>
    <x v="2"/>
    <m/>
    <m/>
    <m/>
    <n v="200"/>
  </r>
  <r>
    <x v="6"/>
    <x v="816"/>
    <m/>
    <x v="2"/>
    <m/>
    <m/>
    <m/>
    <n v="200"/>
  </r>
  <r>
    <x v="6"/>
    <x v="954"/>
    <m/>
    <x v="2"/>
    <m/>
    <m/>
    <m/>
    <n v="200"/>
  </r>
  <r>
    <x v="6"/>
    <x v="1039"/>
    <m/>
    <x v="2"/>
    <m/>
    <m/>
    <m/>
    <n v="268"/>
  </r>
  <r>
    <x v="6"/>
    <x v="20"/>
    <m/>
    <x v="2"/>
    <m/>
    <m/>
    <m/>
    <n v="437"/>
  </r>
  <r>
    <x v="6"/>
    <x v="70"/>
    <m/>
    <x v="2"/>
    <m/>
    <m/>
    <m/>
    <n v="426"/>
  </r>
  <r>
    <x v="6"/>
    <x v="71"/>
    <m/>
    <x v="2"/>
    <m/>
    <m/>
    <m/>
    <n v="318"/>
  </r>
  <r>
    <x v="6"/>
    <x v="72"/>
    <m/>
    <x v="2"/>
    <m/>
    <m/>
    <m/>
    <n v="200"/>
  </r>
  <r>
    <x v="6"/>
    <x v="607"/>
    <m/>
    <x v="2"/>
    <m/>
    <m/>
    <m/>
    <n v="200"/>
  </r>
  <r>
    <x v="6"/>
    <x v="608"/>
    <m/>
    <x v="2"/>
    <m/>
    <m/>
    <m/>
    <n v="200"/>
  </r>
  <r>
    <x v="6"/>
    <x v="609"/>
    <m/>
    <x v="2"/>
    <m/>
    <m/>
    <m/>
    <n v="200"/>
  </r>
  <r>
    <x v="6"/>
    <x v="786"/>
    <m/>
    <x v="2"/>
    <m/>
    <m/>
    <m/>
    <n v="213"/>
  </r>
  <r>
    <x v="6"/>
    <x v="610"/>
    <m/>
    <x v="2"/>
    <m/>
    <m/>
    <m/>
    <n v="200"/>
  </r>
  <r>
    <x v="6"/>
    <x v="611"/>
    <m/>
    <x v="2"/>
    <m/>
    <m/>
    <m/>
    <n v="200"/>
  </r>
  <r>
    <x v="6"/>
    <x v="340"/>
    <m/>
    <x v="2"/>
    <m/>
    <m/>
    <m/>
    <n v="319"/>
  </r>
  <r>
    <x v="6"/>
    <x v="342"/>
    <m/>
    <x v="2"/>
    <m/>
    <m/>
    <m/>
    <n v="200"/>
  </r>
  <r>
    <x v="6"/>
    <x v="343"/>
    <m/>
    <x v="2"/>
    <m/>
    <m/>
    <m/>
    <n v="200"/>
  </r>
  <r>
    <x v="6"/>
    <x v="344"/>
    <m/>
    <x v="2"/>
    <m/>
    <m/>
    <m/>
    <n v="200"/>
  </r>
  <r>
    <x v="6"/>
    <x v="345"/>
    <m/>
    <x v="2"/>
    <m/>
    <m/>
    <m/>
    <n v="200"/>
  </r>
  <r>
    <x v="6"/>
    <x v="347"/>
    <m/>
    <x v="2"/>
    <m/>
    <m/>
    <m/>
    <n v="200"/>
  </r>
  <r>
    <x v="6"/>
    <x v="348"/>
    <m/>
    <x v="2"/>
    <m/>
    <m/>
    <m/>
    <n v="200"/>
  </r>
  <r>
    <x v="6"/>
    <x v="349"/>
    <m/>
    <x v="2"/>
    <m/>
    <m/>
    <m/>
    <n v="200"/>
  </r>
  <r>
    <x v="6"/>
    <x v="350"/>
    <m/>
    <x v="2"/>
    <m/>
    <m/>
    <m/>
    <n v="200"/>
  </r>
  <r>
    <x v="6"/>
    <x v="773"/>
    <m/>
    <x v="2"/>
    <m/>
    <m/>
    <m/>
    <n v="397"/>
  </r>
  <r>
    <x v="6"/>
    <x v="871"/>
    <m/>
    <x v="2"/>
    <m/>
    <m/>
    <m/>
    <n v="214"/>
  </r>
  <r>
    <x v="6"/>
    <x v="951"/>
    <m/>
    <x v="2"/>
    <m/>
    <m/>
    <m/>
    <n v="200"/>
  </r>
  <r>
    <x v="6"/>
    <x v="1269"/>
    <m/>
    <x v="2"/>
    <m/>
    <m/>
    <m/>
    <n v="200"/>
  </r>
  <r>
    <x v="6"/>
    <x v="1271"/>
    <m/>
    <x v="2"/>
    <m/>
    <m/>
    <m/>
    <n v="200"/>
  </r>
  <r>
    <x v="6"/>
    <x v="1272"/>
    <m/>
    <x v="2"/>
    <m/>
    <m/>
    <m/>
    <n v="200"/>
  </r>
  <r>
    <x v="6"/>
    <x v="49"/>
    <m/>
    <x v="2"/>
    <m/>
    <m/>
    <m/>
    <n v="576"/>
  </r>
  <r>
    <x v="6"/>
    <x v="389"/>
    <m/>
    <x v="2"/>
    <m/>
    <m/>
    <m/>
    <n v="200"/>
  </r>
  <r>
    <x v="6"/>
    <x v="390"/>
    <m/>
    <x v="2"/>
    <m/>
    <m/>
    <m/>
    <n v="265"/>
  </r>
  <r>
    <x v="6"/>
    <x v="392"/>
    <m/>
    <x v="2"/>
    <m/>
    <m/>
    <m/>
    <n v="86"/>
  </r>
  <r>
    <x v="6"/>
    <x v="392"/>
    <m/>
    <x v="2"/>
    <m/>
    <m/>
    <m/>
    <n v="114"/>
  </r>
  <r>
    <x v="6"/>
    <x v="394"/>
    <m/>
    <x v="2"/>
    <m/>
    <m/>
    <m/>
    <n v="200"/>
  </r>
  <r>
    <x v="6"/>
    <x v="395"/>
    <m/>
    <x v="2"/>
    <m/>
    <m/>
    <m/>
    <n v="223"/>
  </r>
  <r>
    <x v="6"/>
    <x v="396"/>
    <m/>
    <x v="2"/>
    <m/>
    <m/>
    <m/>
    <n v="246"/>
  </r>
  <r>
    <x v="6"/>
    <x v="398"/>
    <m/>
    <x v="2"/>
    <m/>
    <m/>
    <m/>
    <n v="200"/>
  </r>
  <r>
    <x v="6"/>
    <x v="1084"/>
    <m/>
    <x v="2"/>
    <m/>
    <m/>
    <m/>
    <n v="200"/>
  </r>
  <r>
    <x v="6"/>
    <x v="1152"/>
    <m/>
    <x v="2"/>
    <m/>
    <m/>
    <m/>
    <n v="200"/>
  </r>
  <r>
    <x v="6"/>
    <x v="1213"/>
    <m/>
    <x v="2"/>
    <m/>
    <m/>
    <m/>
    <n v="200"/>
  </r>
  <r>
    <x v="6"/>
    <x v="50"/>
    <m/>
    <x v="2"/>
    <m/>
    <m/>
    <m/>
    <n v="324"/>
  </r>
  <r>
    <x v="6"/>
    <x v="400"/>
    <m/>
    <x v="2"/>
    <m/>
    <m/>
    <m/>
    <n v="200"/>
  </r>
  <r>
    <x v="6"/>
    <x v="401"/>
    <m/>
    <x v="2"/>
    <m/>
    <m/>
    <m/>
    <n v="208"/>
  </r>
  <r>
    <x v="6"/>
    <x v="402"/>
    <m/>
    <x v="2"/>
    <m/>
    <m/>
    <m/>
    <n v="200"/>
  </r>
  <r>
    <x v="6"/>
    <x v="403"/>
    <m/>
    <x v="2"/>
    <m/>
    <m/>
    <m/>
    <n v="200"/>
  </r>
  <r>
    <x v="6"/>
    <x v="404"/>
    <m/>
    <x v="2"/>
    <m/>
    <m/>
    <m/>
    <n v="266"/>
  </r>
  <r>
    <x v="6"/>
    <x v="405"/>
    <m/>
    <x v="2"/>
    <m/>
    <m/>
    <m/>
    <n v="200"/>
  </r>
  <r>
    <x v="6"/>
    <x v="406"/>
    <m/>
    <x v="2"/>
    <m/>
    <m/>
    <m/>
    <n v="200"/>
  </r>
  <r>
    <x v="6"/>
    <x v="407"/>
    <m/>
    <x v="2"/>
    <m/>
    <m/>
    <m/>
    <n v="313"/>
  </r>
  <r>
    <x v="6"/>
    <x v="408"/>
    <m/>
    <x v="2"/>
    <m/>
    <m/>
    <m/>
    <n v="349"/>
  </r>
  <r>
    <x v="6"/>
    <x v="409"/>
    <m/>
    <x v="2"/>
    <m/>
    <m/>
    <m/>
    <n v="200"/>
  </r>
  <r>
    <x v="6"/>
    <x v="410"/>
    <m/>
    <x v="2"/>
    <m/>
    <m/>
    <m/>
    <n v="200"/>
  </r>
  <r>
    <x v="6"/>
    <x v="411"/>
    <m/>
    <x v="2"/>
    <m/>
    <m/>
    <m/>
    <n v="200"/>
  </r>
  <r>
    <x v="6"/>
    <x v="412"/>
    <m/>
    <x v="2"/>
    <m/>
    <m/>
    <m/>
    <n v="200"/>
  </r>
  <r>
    <x v="6"/>
    <x v="413"/>
    <m/>
    <x v="2"/>
    <m/>
    <m/>
    <m/>
    <n v="200"/>
  </r>
  <r>
    <x v="6"/>
    <x v="414"/>
    <m/>
    <x v="2"/>
    <m/>
    <m/>
    <m/>
    <n v="200"/>
  </r>
  <r>
    <x v="6"/>
    <x v="810"/>
    <m/>
    <x v="2"/>
    <m/>
    <m/>
    <m/>
    <n v="200"/>
  </r>
  <r>
    <x v="6"/>
    <x v="862"/>
    <m/>
    <x v="2"/>
    <m/>
    <m/>
    <m/>
    <n v="200"/>
  </r>
  <r>
    <x v="6"/>
    <x v="1193"/>
    <m/>
    <x v="2"/>
    <m/>
    <m/>
    <m/>
    <n v="200"/>
  </r>
  <r>
    <x v="6"/>
    <x v="1194"/>
    <m/>
    <x v="2"/>
    <m/>
    <m/>
    <m/>
    <n v="200"/>
  </r>
  <r>
    <x v="6"/>
    <x v="427"/>
    <m/>
    <x v="2"/>
    <m/>
    <m/>
    <m/>
    <n v="200"/>
  </r>
  <r>
    <x v="6"/>
    <x v="428"/>
    <m/>
    <x v="2"/>
    <m/>
    <m/>
    <m/>
    <n v="200"/>
  </r>
  <r>
    <x v="6"/>
    <x v="429"/>
    <m/>
    <x v="2"/>
    <m/>
    <m/>
    <m/>
    <n v="202"/>
  </r>
  <r>
    <x v="6"/>
    <x v="430"/>
    <m/>
    <x v="2"/>
    <m/>
    <m/>
    <m/>
    <n v="200"/>
  </r>
  <r>
    <x v="6"/>
    <x v="431"/>
    <m/>
    <x v="2"/>
    <m/>
    <m/>
    <m/>
    <n v="200"/>
  </r>
  <r>
    <x v="6"/>
    <x v="432"/>
    <m/>
    <x v="2"/>
    <m/>
    <m/>
    <m/>
    <n v="200"/>
  </r>
  <r>
    <x v="6"/>
    <x v="433"/>
    <m/>
    <x v="2"/>
    <m/>
    <m/>
    <m/>
    <n v="304"/>
  </r>
  <r>
    <x v="6"/>
    <x v="434"/>
    <m/>
    <x v="2"/>
    <m/>
    <m/>
    <m/>
    <n v="200"/>
  </r>
  <r>
    <x v="6"/>
    <x v="435"/>
    <m/>
    <x v="2"/>
    <m/>
    <m/>
    <m/>
    <n v="600"/>
  </r>
  <r>
    <x v="6"/>
    <x v="436"/>
    <m/>
    <x v="2"/>
    <m/>
    <m/>
    <m/>
    <n v="345"/>
  </r>
  <r>
    <x v="6"/>
    <x v="437"/>
    <m/>
    <x v="2"/>
    <m/>
    <m/>
    <m/>
    <n v="200"/>
  </r>
  <r>
    <x v="6"/>
    <x v="439"/>
    <m/>
    <x v="2"/>
    <m/>
    <m/>
    <m/>
    <n v="200"/>
  </r>
  <r>
    <x v="6"/>
    <x v="440"/>
    <m/>
    <x v="2"/>
    <m/>
    <m/>
    <m/>
    <n v="200"/>
  </r>
  <r>
    <x v="6"/>
    <x v="441"/>
    <m/>
    <x v="2"/>
    <m/>
    <m/>
    <m/>
    <n v="200"/>
  </r>
  <r>
    <x v="6"/>
    <x v="1021"/>
    <m/>
    <x v="2"/>
    <m/>
    <m/>
    <m/>
    <n v="200"/>
  </r>
  <r>
    <x v="6"/>
    <x v="391"/>
    <m/>
    <x v="2"/>
    <m/>
    <m/>
    <m/>
    <n v="200"/>
  </r>
  <r>
    <x v="6"/>
    <x v="778"/>
    <m/>
    <x v="2"/>
    <m/>
    <m/>
    <m/>
    <n v="452"/>
  </r>
  <r>
    <x v="6"/>
    <x v="939"/>
    <m/>
    <x v="2"/>
    <m/>
    <m/>
    <m/>
    <n v="200"/>
  </r>
  <r>
    <x v="6"/>
    <x v="1192"/>
    <m/>
    <x v="2"/>
    <m/>
    <m/>
    <m/>
    <n v="200"/>
  </r>
  <r>
    <x v="6"/>
    <x v="346"/>
    <m/>
    <x v="2"/>
    <m/>
    <m/>
    <m/>
    <n v="200"/>
  </r>
  <r>
    <x v="6"/>
    <x v="393"/>
    <m/>
    <x v="2"/>
    <m/>
    <m/>
    <m/>
    <n v="202"/>
  </r>
  <r>
    <x v="6"/>
    <x v="397"/>
    <m/>
    <x v="2"/>
    <m/>
    <m/>
    <m/>
    <n v="200"/>
  </r>
  <r>
    <x v="6"/>
    <x v="14"/>
    <m/>
    <x v="2"/>
    <m/>
    <m/>
    <m/>
    <n v="571"/>
  </r>
  <r>
    <x v="6"/>
    <x v="351"/>
    <m/>
    <x v="2"/>
    <m/>
    <m/>
    <m/>
    <n v="241"/>
  </r>
  <r>
    <x v="6"/>
    <x v="352"/>
    <m/>
    <x v="2"/>
    <m/>
    <m/>
    <m/>
    <n v="359"/>
  </r>
  <r>
    <x v="6"/>
    <x v="353"/>
    <m/>
    <x v="2"/>
    <m/>
    <m/>
    <m/>
    <n v="336"/>
  </r>
  <r>
    <x v="6"/>
    <x v="354"/>
    <m/>
    <x v="2"/>
    <m/>
    <m/>
    <m/>
    <n v="200"/>
  </r>
  <r>
    <x v="6"/>
    <x v="355"/>
    <m/>
    <x v="2"/>
    <m/>
    <m/>
    <m/>
    <n v="200"/>
  </r>
  <r>
    <x v="6"/>
    <x v="356"/>
    <m/>
    <x v="2"/>
    <m/>
    <m/>
    <m/>
    <n v="376"/>
  </r>
  <r>
    <x v="6"/>
    <x v="357"/>
    <m/>
    <x v="2"/>
    <m/>
    <m/>
    <m/>
    <n v="200"/>
  </r>
  <r>
    <x v="6"/>
    <x v="358"/>
    <m/>
    <x v="2"/>
    <m/>
    <m/>
    <m/>
    <n v="200"/>
  </r>
  <r>
    <x v="6"/>
    <x v="359"/>
    <m/>
    <x v="2"/>
    <m/>
    <m/>
    <m/>
    <n v="200"/>
  </r>
  <r>
    <x v="6"/>
    <x v="360"/>
    <m/>
    <x v="2"/>
    <m/>
    <m/>
    <m/>
    <n v="200"/>
  </r>
  <r>
    <x v="6"/>
    <x v="361"/>
    <m/>
    <x v="2"/>
    <m/>
    <m/>
    <m/>
    <n v="295"/>
  </r>
  <r>
    <x v="6"/>
    <x v="362"/>
    <m/>
    <x v="2"/>
    <m/>
    <m/>
    <m/>
    <n v="200"/>
  </r>
  <r>
    <x v="6"/>
    <x v="364"/>
    <m/>
    <x v="2"/>
    <m/>
    <m/>
    <m/>
    <n v="200"/>
  </r>
  <r>
    <x v="6"/>
    <x v="365"/>
    <m/>
    <x v="2"/>
    <m/>
    <m/>
    <m/>
    <n v="200"/>
  </r>
  <r>
    <x v="6"/>
    <x v="366"/>
    <m/>
    <x v="2"/>
    <m/>
    <m/>
    <m/>
    <n v="200"/>
  </r>
  <r>
    <x v="6"/>
    <x v="367"/>
    <m/>
    <x v="2"/>
    <m/>
    <m/>
    <m/>
    <n v="200"/>
  </r>
  <r>
    <x v="6"/>
    <x v="774"/>
    <m/>
    <x v="2"/>
    <m/>
    <m/>
    <m/>
    <n v="414"/>
  </r>
  <r>
    <x v="6"/>
    <x v="809"/>
    <m/>
    <x v="2"/>
    <m/>
    <m/>
    <m/>
    <n v="200"/>
  </r>
  <r>
    <x v="6"/>
    <x v="873"/>
    <m/>
    <x v="2"/>
    <m/>
    <m/>
    <m/>
    <n v="200"/>
  </r>
  <r>
    <x v="6"/>
    <x v="1174"/>
    <m/>
    <x v="2"/>
    <m/>
    <m/>
    <m/>
    <n v="200"/>
  </r>
  <r>
    <x v="6"/>
    <x v="1175"/>
    <m/>
    <x v="2"/>
    <m/>
    <m/>
    <m/>
    <n v="200"/>
  </r>
  <r>
    <x v="6"/>
    <x v="77"/>
    <m/>
    <x v="2"/>
    <m/>
    <m/>
    <m/>
    <n v="200"/>
  </r>
  <r>
    <x v="6"/>
    <x v="641"/>
    <m/>
    <x v="2"/>
    <m/>
    <m/>
    <m/>
    <n v="200"/>
  </r>
  <r>
    <x v="6"/>
    <x v="639"/>
    <m/>
    <x v="2"/>
    <m/>
    <m/>
    <m/>
    <n v="200"/>
  </r>
  <r>
    <x v="6"/>
    <x v="638"/>
    <m/>
    <x v="2"/>
    <m/>
    <m/>
    <m/>
    <n v="200"/>
  </r>
  <r>
    <x v="6"/>
    <x v="21"/>
    <m/>
    <x v="2"/>
    <m/>
    <m/>
    <m/>
    <n v="455"/>
  </r>
  <r>
    <x v="6"/>
    <x v="75"/>
    <m/>
    <x v="2"/>
    <m/>
    <m/>
    <m/>
    <n v="439"/>
  </r>
  <r>
    <x v="6"/>
    <x v="623"/>
    <m/>
    <x v="2"/>
    <m/>
    <m/>
    <m/>
    <n v="200"/>
  </r>
  <r>
    <x v="6"/>
    <x v="624"/>
    <m/>
    <x v="2"/>
    <m/>
    <m/>
    <m/>
    <n v="231"/>
  </r>
  <r>
    <x v="6"/>
    <x v="625"/>
    <m/>
    <x v="2"/>
    <m/>
    <m/>
    <m/>
    <n v="200"/>
  </r>
  <r>
    <x v="6"/>
    <x v="626"/>
    <m/>
    <x v="2"/>
    <m/>
    <m/>
    <m/>
    <n v="240"/>
  </r>
  <r>
    <x v="6"/>
    <x v="627"/>
    <m/>
    <x v="2"/>
    <m/>
    <m/>
    <m/>
    <n v="200"/>
  </r>
  <r>
    <x v="6"/>
    <x v="628"/>
    <m/>
    <x v="2"/>
    <m/>
    <m/>
    <m/>
    <n v="200"/>
  </r>
  <r>
    <x v="6"/>
    <x v="629"/>
    <m/>
    <x v="2"/>
    <m/>
    <m/>
    <m/>
    <n v="478"/>
  </r>
  <r>
    <x v="6"/>
    <x v="630"/>
    <m/>
    <x v="2"/>
    <m/>
    <m/>
    <m/>
    <n v="200"/>
  </r>
  <r>
    <x v="6"/>
    <x v="7"/>
    <m/>
    <x v="2"/>
    <m/>
    <m/>
    <m/>
    <n v="200"/>
  </r>
  <r>
    <x v="6"/>
    <x v="175"/>
    <m/>
    <x v="2"/>
    <m/>
    <m/>
    <m/>
    <n v="200"/>
  </r>
  <r>
    <x v="6"/>
    <x v="176"/>
    <m/>
    <x v="2"/>
    <m/>
    <m/>
    <m/>
    <n v="200"/>
  </r>
  <r>
    <x v="6"/>
    <x v="178"/>
    <m/>
    <x v="2"/>
    <m/>
    <m/>
    <m/>
    <n v="200"/>
  </r>
  <r>
    <x v="6"/>
    <x v="179"/>
    <m/>
    <x v="2"/>
    <m/>
    <m/>
    <m/>
    <n v="241"/>
  </r>
  <r>
    <x v="6"/>
    <x v="180"/>
    <m/>
    <x v="2"/>
    <m/>
    <m/>
    <m/>
    <n v="200"/>
  </r>
  <r>
    <x v="6"/>
    <x v="181"/>
    <m/>
    <x v="2"/>
    <m/>
    <m/>
    <m/>
    <n v="200"/>
  </r>
  <r>
    <x v="6"/>
    <x v="182"/>
    <m/>
    <x v="2"/>
    <m/>
    <m/>
    <m/>
    <n v="466"/>
  </r>
  <r>
    <x v="6"/>
    <x v="183"/>
    <m/>
    <x v="2"/>
    <m/>
    <m/>
    <m/>
    <n v="212"/>
  </r>
  <r>
    <x v="6"/>
    <x v="184"/>
    <m/>
    <x v="2"/>
    <m/>
    <m/>
    <m/>
    <n v="200"/>
  </r>
  <r>
    <x v="6"/>
    <x v="185"/>
    <m/>
    <x v="2"/>
    <m/>
    <m/>
    <m/>
    <n v="200"/>
  </r>
  <r>
    <x v="6"/>
    <x v="399"/>
    <m/>
    <x v="2"/>
    <m/>
    <m/>
    <m/>
    <n v="300"/>
  </r>
  <r>
    <x v="6"/>
    <x v="550"/>
    <m/>
    <x v="2"/>
    <m/>
    <m/>
    <m/>
    <n v="500"/>
  </r>
  <r>
    <x v="6"/>
    <x v="589"/>
    <m/>
    <x v="2"/>
    <m/>
    <m/>
    <m/>
    <n v="100"/>
  </r>
  <r>
    <x v="6"/>
    <x v="464"/>
    <m/>
    <x v="2"/>
    <m/>
    <m/>
    <m/>
    <n v="600"/>
  </r>
  <r>
    <x v="6"/>
    <x v="1283"/>
    <m/>
    <x v="2"/>
    <m/>
    <m/>
    <m/>
    <n v="20"/>
  </r>
  <r>
    <x v="6"/>
    <x v="1299"/>
    <m/>
    <x v="2"/>
    <m/>
    <m/>
    <m/>
    <n v="20"/>
  </r>
  <r>
    <x v="6"/>
    <x v="1300"/>
    <m/>
    <x v="2"/>
    <m/>
    <m/>
    <m/>
    <n v="20"/>
  </r>
  <r>
    <x v="6"/>
    <x v="785"/>
    <m/>
    <x v="2"/>
    <m/>
    <m/>
    <m/>
    <n v="200"/>
  </r>
  <r>
    <x v="6"/>
    <x v="942"/>
    <m/>
    <x v="2"/>
    <m/>
    <m/>
    <m/>
    <n v="400"/>
  </r>
  <r>
    <x v="6"/>
    <x v="590"/>
    <m/>
    <x v="2"/>
    <m/>
    <m/>
    <m/>
    <n v="400"/>
  </r>
  <r>
    <x v="6"/>
    <x v="846"/>
    <m/>
    <x v="2"/>
    <m/>
    <m/>
    <m/>
    <n v="300"/>
  </r>
  <r>
    <x v="6"/>
    <x v="722"/>
    <m/>
    <x v="2"/>
    <m/>
    <m/>
    <m/>
    <n v="200"/>
  </r>
  <r>
    <x v="6"/>
    <x v="784"/>
    <m/>
    <x v="2"/>
    <m/>
    <m/>
    <m/>
    <n v="400"/>
  </r>
  <r>
    <x v="6"/>
    <x v="221"/>
    <m/>
    <x v="2"/>
    <m/>
    <m/>
    <m/>
    <n v="200"/>
  </r>
  <r>
    <x v="6"/>
    <x v="327"/>
    <m/>
    <x v="2"/>
    <m/>
    <m/>
    <m/>
    <n v="500"/>
  </r>
  <r>
    <x v="6"/>
    <x v="229"/>
    <m/>
    <x v="2"/>
    <m/>
    <m/>
    <m/>
    <n v="200"/>
  </r>
  <r>
    <x v="6"/>
    <x v="31"/>
    <m/>
    <x v="2"/>
    <m/>
    <m/>
    <m/>
    <n v="200"/>
  </r>
  <r>
    <x v="6"/>
    <x v="54"/>
    <m/>
    <x v="2"/>
    <m/>
    <m/>
    <m/>
    <n v="500"/>
  </r>
  <r>
    <x v="6"/>
    <x v="238"/>
    <m/>
    <x v="2"/>
    <m/>
    <m/>
    <m/>
    <n v="200"/>
  </r>
  <r>
    <x v="6"/>
    <x v="466"/>
    <m/>
    <x v="2"/>
    <m/>
    <m/>
    <m/>
    <n v="350"/>
  </r>
  <r>
    <x v="6"/>
    <x v="18"/>
    <m/>
    <x v="2"/>
    <m/>
    <m/>
    <m/>
    <n v="200"/>
  </r>
  <r>
    <x v="6"/>
    <x v="795"/>
    <m/>
    <x v="2"/>
    <m/>
    <m/>
    <m/>
    <n v="200"/>
  </r>
  <r>
    <x v="6"/>
    <x v="62"/>
    <m/>
    <x v="2"/>
    <m/>
    <m/>
    <m/>
    <n v="100"/>
  </r>
  <r>
    <x v="6"/>
    <x v="407"/>
    <m/>
    <x v="2"/>
    <m/>
    <m/>
    <m/>
    <n v="300"/>
  </r>
  <r>
    <x v="6"/>
    <x v="945"/>
    <m/>
    <x v="2"/>
    <m/>
    <m/>
    <m/>
    <n v="150"/>
  </r>
  <r>
    <x v="6"/>
    <x v="206"/>
    <m/>
    <x v="2"/>
    <m/>
    <m/>
    <m/>
    <n v="100"/>
  </r>
  <r>
    <x v="6"/>
    <x v="107"/>
    <m/>
    <x v="2"/>
    <m/>
    <m/>
    <m/>
    <n v="200"/>
  </r>
  <r>
    <x v="6"/>
    <x v="872"/>
    <m/>
    <x v="2"/>
    <m/>
    <m/>
    <m/>
    <n v="300"/>
  </r>
  <r>
    <x v="6"/>
    <x v="55"/>
    <m/>
    <x v="2"/>
    <m/>
    <m/>
    <m/>
    <n v="1000"/>
  </r>
  <r>
    <x v="6"/>
    <x v="457"/>
    <m/>
    <x v="2"/>
    <m/>
    <m/>
    <m/>
    <n v="633"/>
  </r>
  <r>
    <x v="6"/>
    <x v="458"/>
    <m/>
    <x v="2"/>
    <m/>
    <m/>
    <m/>
    <n v="282"/>
  </r>
  <r>
    <x v="6"/>
    <x v="459"/>
    <m/>
    <x v="2"/>
    <m/>
    <m/>
    <m/>
    <n v="796"/>
  </r>
  <r>
    <x v="6"/>
    <x v="460"/>
    <m/>
    <x v="2"/>
    <m/>
    <m/>
    <m/>
    <n v="814"/>
  </r>
  <r>
    <x v="6"/>
    <x v="461"/>
    <m/>
    <x v="2"/>
    <m/>
    <m/>
    <m/>
    <n v="25"/>
  </r>
  <r>
    <x v="6"/>
    <x v="462"/>
    <m/>
    <x v="2"/>
    <m/>
    <m/>
    <m/>
    <n v="47"/>
  </r>
  <r>
    <x v="6"/>
    <x v="463"/>
    <m/>
    <x v="2"/>
    <m/>
    <m/>
    <m/>
    <n v="1000"/>
  </r>
  <r>
    <x v="6"/>
    <x v="464"/>
    <m/>
    <x v="2"/>
    <m/>
    <m/>
    <m/>
    <n v="444"/>
  </r>
  <r>
    <x v="6"/>
    <x v="465"/>
    <m/>
    <x v="2"/>
    <m/>
    <m/>
    <m/>
    <n v="586"/>
  </r>
  <r>
    <x v="6"/>
    <x v="466"/>
    <m/>
    <x v="2"/>
    <m/>
    <m/>
    <m/>
    <n v="1000"/>
  </r>
  <r>
    <x v="6"/>
    <x v="467"/>
    <m/>
    <x v="2"/>
    <m/>
    <m/>
    <m/>
    <n v="509"/>
  </r>
  <r>
    <x v="6"/>
    <x v="468"/>
    <m/>
    <x v="2"/>
    <m/>
    <m/>
    <m/>
    <n v="1000"/>
  </r>
  <r>
    <x v="6"/>
    <x v="469"/>
    <m/>
    <x v="2"/>
    <m/>
    <m/>
    <m/>
    <n v="866"/>
  </r>
  <r>
    <x v="6"/>
    <x v="470"/>
    <m/>
    <x v="2"/>
    <m/>
    <m/>
    <m/>
    <n v="504"/>
  </r>
  <r>
    <x v="6"/>
    <x v="471"/>
    <m/>
    <x v="2"/>
    <m/>
    <m/>
    <m/>
    <n v="593"/>
  </r>
  <r>
    <x v="6"/>
    <x v="472"/>
    <m/>
    <x v="2"/>
    <m/>
    <m/>
    <m/>
    <n v="311"/>
  </r>
  <r>
    <x v="6"/>
    <x v="473"/>
    <m/>
    <x v="2"/>
    <m/>
    <m/>
    <m/>
    <n v="548"/>
  </r>
  <r>
    <x v="6"/>
    <x v="474"/>
    <m/>
    <x v="2"/>
    <m/>
    <m/>
    <m/>
    <n v="99"/>
  </r>
  <r>
    <x v="6"/>
    <x v="475"/>
    <m/>
    <x v="2"/>
    <m/>
    <m/>
    <m/>
    <n v="485"/>
  </r>
  <r>
    <x v="6"/>
    <x v="476"/>
    <m/>
    <x v="2"/>
    <m/>
    <m/>
    <m/>
    <n v="282"/>
  </r>
  <r>
    <x v="6"/>
    <x v="477"/>
    <m/>
    <x v="2"/>
    <m/>
    <m/>
    <m/>
    <n v="385"/>
  </r>
  <r>
    <x v="6"/>
    <x v="843"/>
    <m/>
    <x v="2"/>
    <m/>
    <m/>
    <m/>
    <n v="258"/>
  </r>
  <r>
    <x v="6"/>
    <x v="863"/>
    <m/>
    <x v="2"/>
    <m/>
    <m/>
    <m/>
    <n v="57"/>
  </r>
  <r>
    <x v="6"/>
    <x v="864"/>
    <m/>
    <x v="2"/>
    <m/>
    <m/>
    <m/>
    <n v="142"/>
  </r>
  <r>
    <x v="6"/>
    <x v="865"/>
    <m/>
    <x v="2"/>
    <m/>
    <m/>
    <m/>
    <n v="124"/>
  </r>
  <r>
    <x v="6"/>
    <x v="961"/>
    <m/>
    <x v="2"/>
    <m/>
    <m/>
    <m/>
    <n v="43"/>
  </r>
  <r>
    <x v="6"/>
    <x v="971"/>
    <m/>
    <x v="2"/>
    <m/>
    <m/>
    <m/>
    <n v="2"/>
  </r>
  <r>
    <x v="6"/>
    <x v="1098"/>
    <m/>
    <x v="2"/>
    <m/>
    <m/>
    <m/>
    <n v="126"/>
  </r>
  <r>
    <x v="6"/>
    <x v="69"/>
    <m/>
    <x v="2"/>
    <m/>
    <m/>
    <m/>
    <n v="1000"/>
  </r>
  <r>
    <x v="6"/>
    <x v="598"/>
    <m/>
    <x v="2"/>
    <m/>
    <m/>
    <m/>
    <n v="1000"/>
  </r>
  <r>
    <x v="6"/>
    <x v="599"/>
    <m/>
    <x v="2"/>
    <m/>
    <m/>
    <m/>
    <n v="1000"/>
  </r>
  <r>
    <x v="6"/>
    <x v="600"/>
    <m/>
    <x v="2"/>
    <m/>
    <m/>
    <m/>
    <n v="1000"/>
  </r>
  <r>
    <x v="6"/>
    <x v="601"/>
    <m/>
    <x v="2"/>
    <m/>
    <m/>
    <m/>
    <n v="1000"/>
  </r>
  <r>
    <x v="6"/>
    <x v="602"/>
    <m/>
    <x v="2"/>
    <m/>
    <m/>
    <m/>
    <n v="1000"/>
  </r>
  <r>
    <x v="6"/>
    <x v="603"/>
    <m/>
    <x v="2"/>
    <m/>
    <m/>
    <m/>
    <n v="844"/>
  </r>
  <r>
    <x v="6"/>
    <x v="603"/>
    <m/>
    <x v="2"/>
    <m/>
    <m/>
    <m/>
    <n v="156"/>
  </r>
  <r>
    <x v="6"/>
    <x v="604"/>
    <m/>
    <x v="2"/>
    <m/>
    <m/>
    <m/>
    <n v="235"/>
  </r>
  <r>
    <x v="6"/>
    <x v="605"/>
    <m/>
    <x v="2"/>
    <m/>
    <m/>
    <m/>
    <n v="752"/>
  </r>
  <r>
    <x v="6"/>
    <x v="606"/>
    <m/>
    <x v="2"/>
    <m/>
    <m/>
    <m/>
    <n v="564"/>
  </r>
  <r>
    <x v="6"/>
    <x v="785"/>
    <m/>
    <x v="2"/>
    <m/>
    <m/>
    <m/>
    <n v="1000"/>
  </r>
  <r>
    <x v="6"/>
    <x v="64"/>
    <m/>
    <x v="2"/>
    <m/>
    <m/>
    <m/>
    <n v="1000"/>
  </r>
  <r>
    <x v="6"/>
    <x v="65"/>
    <m/>
    <x v="2"/>
    <m/>
    <m/>
    <m/>
    <n v="1000"/>
  </r>
  <r>
    <x v="6"/>
    <x v="572"/>
    <m/>
    <x v="2"/>
    <m/>
    <m/>
    <m/>
    <n v="647"/>
  </r>
  <r>
    <x v="6"/>
    <x v="573"/>
    <m/>
    <x v="2"/>
    <m/>
    <m/>
    <m/>
    <n v="505"/>
  </r>
  <r>
    <x v="6"/>
    <x v="574"/>
    <m/>
    <x v="2"/>
    <m/>
    <m/>
    <m/>
    <n v="455"/>
  </r>
  <r>
    <x v="6"/>
    <x v="575"/>
    <m/>
    <x v="2"/>
    <m/>
    <m/>
    <m/>
    <n v="557"/>
  </r>
  <r>
    <x v="6"/>
    <x v="576"/>
    <m/>
    <x v="2"/>
    <m/>
    <m/>
    <m/>
    <n v="710"/>
  </r>
  <r>
    <x v="6"/>
    <x v="577"/>
    <m/>
    <x v="2"/>
    <m/>
    <m/>
    <m/>
    <n v="551"/>
  </r>
  <r>
    <x v="6"/>
    <x v="1177"/>
    <m/>
    <x v="2"/>
    <m/>
    <m/>
    <m/>
    <n v="10"/>
  </r>
  <r>
    <x v="6"/>
    <x v="63"/>
    <m/>
    <x v="2"/>
    <m/>
    <m/>
    <m/>
    <n v="1000"/>
  </r>
  <r>
    <x v="6"/>
    <x v="563"/>
    <m/>
    <x v="2"/>
    <m/>
    <m/>
    <m/>
    <n v="283"/>
  </r>
  <r>
    <x v="6"/>
    <x v="564"/>
    <m/>
    <x v="2"/>
    <m/>
    <m/>
    <m/>
    <n v="930"/>
  </r>
  <r>
    <x v="6"/>
    <x v="565"/>
    <m/>
    <x v="2"/>
    <m/>
    <m/>
    <m/>
    <n v="1000"/>
  </r>
  <r>
    <x v="6"/>
    <x v="566"/>
    <m/>
    <x v="2"/>
    <m/>
    <m/>
    <m/>
    <n v="1000"/>
  </r>
  <r>
    <x v="6"/>
    <x v="567"/>
    <m/>
    <x v="2"/>
    <m/>
    <m/>
    <m/>
    <n v="1000"/>
  </r>
  <r>
    <x v="6"/>
    <x v="568"/>
    <m/>
    <x v="2"/>
    <m/>
    <m/>
    <m/>
    <n v="768"/>
  </r>
  <r>
    <x v="6"/>
    <x v="37"/>
    <m/>
    <x v="2"/>
    <m/>
    <m/>
    <m/>
    <n v="401"/>
  </r>
  <r>
    <x v="6"/>
    <x v="143"/>
    <m/>
    <x v="2"/>
    <m/>
    <m/>
    <m/>
    <n v="137"/>
  </r>
  <r>
    <x v="6"/>
    <x v="144"/>
    <m/>
    <x v="2"/>
    <m/>
    <m/>
    <m/>
    <n v="661"/>
  </r>
  <r>
    <x v="6"/>
    <x v="570"/>
    <m/>
    <x v="2"/>
    <m/>
    <m/>
    <m/>
    <n v="12"/>
  </r>
  <r>
    <x v="6"/>
    <x v="145"/>
    <m/>
    <x v="2"/>
    <m/>
    <m/>
    <m/>
    <n v="1000"/>
  </r>
  <r>
    <x v="6"/>
    <x v="146"/>
    <m/>
    <x v="2"/>
    <m/>
    <m/>
    <m/>
    <n v="1000"/>
  </r>
  <r>
    <x v="6"/>
    <x v="147"/>
    <m/>
    <x v="2"/>
    <m/>
    <m/>
    <m/>
    <n v="1000"/>
  </r>
  <r>
    <x v="6"/>
    <x v="571"/>
    <m/>
    <x v="2"/>
    <m/>
    <m/>
    <m/>
    <n v="732"/>
  </r>
  <r>
    <x v="6"/>
    <x v="1186"/>
    <m/>
    <x v="2"/>
    <m/>
    <m/>
    <m/>
    <n v="651"/>
  </r>
  <r>
    <x v="6"/>
    <x v="953"/>
    <m/>
    <x v="2"/>
    <m/>
    <m/>
    <m/>
    <n v="444"/>
  </r>
  <r>
    <x v="6"/>
    <x v="1197"/>
    <m/>
    <x v="2"/>
    <m/>
    <m/>
    <m/>
    <n v="706"/>
  </r>
  <r>
    <x v="6"/>
    <x v="1187"/>
    <m/>
    <x v="2"/>
    <m/>
    <m/>
    <m/>
    <n v="254"/>
  </r>
  <r>
    <x v="6"/>
    <x v="569"/>
    <m/>
    <x v="2"/>
    <m/>
    <m/>
    <m/>
    <n v="1000"/>
  </r>
  <r>
    <x v="6"/>
    <x v="29"/>
    <m/>
    <x v="2"/>
    <m/>
    <m/>
    <m/>
    <n v="610"/>
  </r>
  <r>
    <x v="6"/>
    <x v="98"/>
    <m/>
    <x v="2"/>
    <m/>
    <m/>
    <m/>
    <n v="668"/>
  </r>
  <r>
    <x v="6"/>
    <x v="66"/>
    <m/>
    <x v="2"/>
    <m/>
    <m/>
    <m/>
    <n v="1000"/>
  </r>
  <r>
    <x v="6"/>
    <x v="67"/>
    <m/>
    <x v="2"/>
    <m/>
    <m/>
    <m/>
    <n v="1000"/>
  </r>
  <r>
    <x v="6"/>
    <x v="722"/>
    <m/>
    <x v="2"/>
    <m/>
    <m/>
    <m/>
    <n v="1000"/>
  </r>
  <r>
    <x v="6"/>
    <x v="17"/>
    <m/>
    <x v="2"/>
    <m/>
    <m/>
    <m/>
    <n v="1000"/>
  </r>
  <r>
    <x v="6"/>
    <x v="525"/>
    <m/>
    <x v="2"/>
    <m/>
    <m/>
    <m/>
    <n v="1000"/>
  </r>
  <r>
    <x v="6"/>
    <x v="526"/>
    <m/>
    <x v="2"/>
    <m/>
    <m/>
    <m/>
    <n v="1000"/>
  </r>
  <r>
    <x v="6"/>
    <x v="527"/>
    <m/>
    <x v="2"/>
    <m/>
    <m/>
    <m/>
    <n v="667"/>
  </r>
  <r>
    <x v="6"/>
    <x v="528"/>
    <m/>
    <x v="2"/>
    <m/>
    <m/>
    <m/>
    <n v="1000"/>
  </r>
  <r>
    <x v="6"/>
    <x v="529"/>
    <m/>
    <x v="2"/>
    <m/>
    <m/>
    <m/>
    <n v="954"/>
  </r>
  <r>
    <x v="6"/>
    <x v="530"/>
    <m/>
    <x v="2"/>
    <m/>
    <m/>
    <m/>
    <n v="929"/>
  </r>
  <r>
    <x v="6"/>
    <x v="531"/>
    <m/>
    <x v="2"/>
    <m/>
    <m/>
    <m/>
    <n v="1000"/>
  </r>
  <r>
    <x v="6"/>
    <x v="532"/>
    <m/>
    <x v="2"/>
    <m/>
    <m/>
    <m/>
    <n v="971"/>
  </r>
  <r>
    <x v="6"/>
    <x v="533"/>
    <m/>
    <x v="2"/>
    <m/>
    <m/>
    <m/>
    <n v="448"/>
  </r>
  <r>
    <x v="6"/>
    <x v="533"/>
    <m/>
    <x v="2"/>
    <m/>
    <m/>
    <m/>
    <n v="313"/>
  </r>
  <r>
    <x v="6"/>
    <x v="534"/>
    <m/>
    <x v="2"/>
    <m/>
    <m/>
    <m/>
    <n v="471"/>
  </r>
  <r>
    <x v="6"/>
    <x v="535"/>
    <m/>
    <x v="2"/>
    <m/>
    <m/>
    <m/>
    <n v="555"/>
  </r>
  <r>
    <x v="6"/>
    <x v="536"/>
    <m/>
    <x v="2"/>
    <m/>
    <m/>
    <m/>
    <n v="241"/>
  </r>
  <r>
    <x v="6"/>
    <x v="782"/>
    <m/>
    <x v="2"/>
    <m/>
    <m/>
    <m/>
    <n v="1000"/>
  </r>
  <r>
    <x v="6"/>
    <x v="973"/>
    <m/>
    <x v="2"/>
    <m/>
    <m/>
    <m/>
    <n v="2"/>
  </r>
  <r>
    <x v="6"/>
    <x v="781"/>
    <m/>
    <x v="2"/>
    <m/>
    <m/>
    <m/>
    <n v="576"/>
  </r>
  <r>
    <x v="6"/>
    <x v="978"/>
    <m/>
    <x v="2"/>
    <m/>
    <m/>
    <m/>
    <n v="498"/>
  </r>
  <r>
    <x v="6"/>
    <x v="837"/>
    <m/>
    <x v="2"/>
    <m/>
    <m/>
    <m/>
    <n v="80"/>
  </r>
  <r>
    <x v="6"/>
    <x v="1212"/>
    <m/>
    <x v="2"/>
    <m/>
    <m/>
    <m/>
    <n v="328"/>
  </r>
  <r>
    <x v="6"/>
    <x v="1173"/>
    <m/>
    <x v="2"/>
    <m/>
    <m/>
    <m/>
    <n v="219"/>
  </r>
  <r>
    <x v="6"/>
    <x v="57"/>
    <m/>
    <x v="2"/>
    <m/>
    <m/>
    <m/>
    <n v="1000"/>
  </r>
  <r>
    <x v="6"/>
    <x v="503"/>
    <m/>
    <x v="2"/>
    <m/>
    <m/>
    <m/>
    <n v="668"/>
  </r>
  <r>
    <x v="6"/>
    <x v="59"/>
    <m/>
    <x v="2"/>
    <m/>
    <m/>
    <m/>
    <n v="684"/>
  </r>
  <r>
    <x v="6"/>
    <x v="60"/>
    <m/>
    <x v="2"/>
    <m/>
    <m/>
    <m/>
    <n v="956"/>
  </r>
  <r>
    <x v="6"/>
    <x v="504"/>
    <m/>
    <x v="2"/>
    <m/>
    <m/>
    <m/>
    <n v="685"/>
  </r>
  <r>
    <x v="6"/>
    <x v="505"/>
    <m/>
    <x v="2"/>
    <m/>
    <m/>
    <m/>
    <n v="955"/>
  </r>
  <r>
    <x v="6"/>
    <x v="506"/>
    <m/>
    <x v="2"/>
    <m/>
    <m/>
    <m/>
    <n v="568"/>
  </r>
  <r>
    <x v="6"/>
    <x v="507"/>
    <m/>
    <x v="2"/>
    <m/>
    <m/>
    <m/>
    <n v="517"/>
  </r>
  <r>
    <x v="6"/>
    <x v="508"/>
    <m/>
    <x v="2"/>
    <m/>
    <m/>
    <m/>
    <n v="452"/>
  </r>
  <r>
    <x v="6"/>
    <x v="780"/>
    <m/>
    <x v="2"/>
    <m/>
    <m/>
    <m/>
    <n v="16"/>
  </r>
  <r>
    <x v="6"/>
    <x v="61"/>
    <m/>
    <x v="2"/>
    <m/>
    <m/>
    <m/>
    <n v="115"/>
  </r>
  <r>
    <x v="6"/>
    <x v="520"/>
    <m/>
    <x v="2"/>
    <m/>
    <m/>
    <m/>
    <n v="612"/>
  </r>
  <r>
    <x v="6"/>
    <x v="521"/>
    <m/>
    <x v="2"/>
    <m/>
    <m/>
    <m/>
    <n v="207"/>
  </r>
  <r>
    <x v="6"/>
    <x v="522"/>
    <m/>
    <x v="2"/>
    <m/>
    <m/>
    <m/>
    <n v="1000"/>
  </r>
  <r>
    <x v="6"/>
    <x v="539"/>
    <m/>
    <x v="2"/>
    <m/>
    <m/>
    <m/>
    <n v="416"/>
  </r>
  <r>
    <x v="6"/>
    <x v="540"/>
    <m/>
    <x v="2"/>
    <m/>
    <m/>
    <m/>
    <n v="503"/>
  </r>
  <r>
    <x v="6"/>
    <x v="541"/>
    <m/>
    <x v="2"/>
    <m/>
    <m/>
    <m/>
    <n v="263"/>
  </r>
  <r>
    <x v="6"/>
    <x v="523"/>
    <m/>
    <x v="2"/>
    <m/>
    <m/>
    <m/>
    <n v="695"/>
  </r>
  <r>
    <x v="6"/>
    <x v="542"/>
    <m/>
    <x v="2"/>
    <m/>
    <m/>
    <m/>
    <n v="209"/>
  </r>
  <r>
    <x v="6"/>
    <x v="543"/>
    <m/>
    <x v="2"/>
    <m/>
    <m/>
    <m/>
    <n v="180"/>
  </r>
  <r>
    <x v="6"/>
    <x v="524"/>
    <m/>
    <x v="2"/>
    <m/>
    <m/>
    <m/>
    <n v="18"/>
  </r>
  <r>
    <x v="6"/>
    <x v="58"/>
    <m/>
    <x v="2"/>
    <m/>
    <m/>
    <m/>
    <n v="1000"/>
  </r>
  <r>
    <x v="6"/>
    <x v="15"/>
    <m/>
    <x v="2"/>
    <m/>
    <m/>
    <m/>
    <n v="1000"/>
  </r>
  <r>
    <x v="6"/>
    <x v="484"/>
    <m/>
    <x v="2"/>
    <m/>
    <m/>
    <m/>
    <n v="964"/>
  </r>
  <r>
    <x v="6"/>
    <x v="485"/>
    <m/>
    <x v="2"/>
    <m/>
    <m/>
    <m/>
    <n v="853"/>
  </r>
  <r>
    <x v="6"/>
    <x v="486"/>
    <m/>
    <x v="2"/>
    <m/>
    <m/>
    <m/>
    <n v="287"/>
  </r>
  <r>
    <x v="6"/>
    <x v="509"/>
    <m/>
    <x v="2"/>
    <m/>
    <m/>
    <m/>
    <n v="52"/>
  </r>
  <r>
    <x v="6"/>
    <x v="511"/>
    <m/>
    <x v="2"/>
    <m/>
    <m/>
    <m/>
    <n v="195"/>
  </r>
  <r>
    <x v="6"/>
    <x v="512"/>
    <m/>
    <x v="2"/>
    <m/>
    <m/>
    <m/>
    <n v="399"/>
  </r>
  <r>
    <x v="6"/>
    <x v="487"/>
    <m/>
    <x v="2"/>
    <m/>
    <m/>
    <m/>
    <n v="640"/>
  </r>
  <r>
    <x v="6"/>
    <x v="513"/>
    <m/>
    <x v="2"/>
    <m/>
    <m/>
    <m/>
    <n v="596"/>
  </r>
  <r>
    <x v="6"/>
    <x v="488"/>
    <m/>
    <x v="2"/>
    <m/>
    <m/>
    <m/>
    <n v="80"/>
  </r>
  <r>
    <x v="6"/>
    <x v="514"/>
    <m/>
    <x v="2"/>
    <m/>
    <m/>
    <m/>
    <n v="131"/>
  </r>
  <r>
    <x v="6"/>
    <x v="491"/>
    <m/>
    <x v="2"/>
    <m/>
    <m/>
    <m/>
    <n v="428"/>
  </r>
  <r>
    <x v="6"/>
    <x v="515"/>
    <m/>
    <x v="2"/>
    <m/>
    <m/>
    <m/>
    <n v="281"/>
  </r>
  <r>
    <x v="6"/>
    <x v="516"/>
    <m/>
    <x v="2"/>
    <m/>
    <m/>
    <m/>
    <n v="135"/>
  </r>
  <r>
    <x v="6"/>
    <x v="492"/>
    <m/>
    <x v="2"/>
    <m/>
    <m/>
    <m/>
    <n v="359"/>
  </r>
  <r>
    <x v="6"/>
    <x v="517"/>
    <m/>
    <x v="2"/>
    <m/>
    <m/>
    <m/>
    <n v="237"/>
  </r>
  <r>
    <x v="6"/>
    <x v="493"/>
    <m/>
    <x v="2"/>
    <m/>
    <m/>
    <m/>
    <n v="761"/>
  </r>
  <r>
    <x v="6"/>
    <x v="518"/>
    <m/>
    <x v="2"/>
    <m/>
    <m/>
    <m/>
    <n v="145"/>
  </r>
  <r>
    <x v="6"/>
    <x v="494"/>
    <m/>
    <x v="2"/>
    <m/>
    <m/>
    <m/>
    <n v="4"/>
  </r>
  <r>
    <x v="6"/>
    <x v="519"/>
    <m/>
    <x v="2"/>
    <m/>
    <m/>
    <m/>
    <n v="188"/>
  </r>
  <r>
    <x v="6"/>
    <x v="813"/>
    <m/>
    <x v="2"/>
    <m/>
    <m/>
    <m/>
    <n v="2"/>
  </r>
  <r>
    <x v="6"/>
    <x v="578"/>
    <m/>
    <x v="2"/>
    <m/>
    <m/>
    <m/>
    <n v="528"/>
  </r>
  <r>
    <x v="6"/>
    <x v="56"/>
    <m/>
    <x v="2"/>
    <m/>
    <m/>
    <m/>
    <n v="1000"/>
  </r>
  <r>
    <x v="6"/>
    <x v="579"/>
    <m/>
    <x v="2"/>
    <m/>
    <m/>
    <m/>
    <n v="1000"/>
  </r>
  <r>
    <x v="6"/>
    <x v="478"/>
    <m/>
    <x v="2"/>
    <m/>
    <m/>
    <m/>
    <n v="828"/>
  </r>
  <r>
    <x v="6"/>
    <x v="580"/>
    <m/>
    <x v="2"/>
    <m/>
    <m/>
    <m/>
    <n v="890"/>
  </r>
  <r>
    <x v="6"/>
    <x v="479"/>
    <m/>
    <x v="2"/>
    <m/>
    <m/>
    <m/>
    <n v="1000"/>
  </r>
  <r>
    <x v="6"/>
    <x v="581"/>
    <m/>
    <x v="2"/>
    <m/>
    <m/>
    <m/>
    <n v="1000"/>
  </r>
  <r>
    <x v="6"/>
    <x v="481"/>
    <m/>
    <x v="2"/>
    <m/>
    <m/>
    <m/>
    <n v="205"/>
  </r>
  <r>
    <x v="6"/>
    <x v="582"/>
    <m/>
    <x v="2"/>
    <m/>
    <m/>
    <m/>
    <n v="1000"/>
  </r>
  <r>
    <x v="6"/>
    <x v="583"/>
    <m/>
    <x v="2"/>
    <m/>
    <m/>
    <m/>
    <n v="129"/>
  </r>
  <r>
    <x v="6"/>
    <x v="482"/>
    <m/>
    <x v="2"/>
    <m/>
    <m/>
    <m/>
    <n v="587"/>
  </r>
  <r>
    <x v="6"/>
    <x v="584"/>
    <m/>
    <x v="2"/>
    <m/>
    <m/>
    <m/>
    <n v="752"/>
  </r>
  <r>
    <x v="6"/>
    <x v="483"/>
    <m/>
    <x v="2"/>
    <m/>
    <m/>
    <m/>
    <n v="271"/>
  </r>
  <r>
    <x v="6"/>
    <x v="16"/>
    <m/>
    <x v="2"/>
    <m/>
    <m/>
    <m/>
    <n v="1000"/>
  </r>
  <r>
    <x v="6"/>
    <x v="960"/>
    <m/>
    <x v="2"/>
    <m/>
    <m/>
    <m/>
    <n v="44"/>
  </r>
  <r>
    <x v="6"/>
    <x v="962"/>
    <m/>
    <x v="2"/>
    <m/>
    <m/>
    <m/>
    <n v="163"/>
  </r>
  <r>
    <x v="6"/>
    <x v="1164"/>
    <m/>
    <x v="2"/>
    <m/>
    <m/>
    <m/>
    <n v="482"/>
  </r>
  <r>
    <x v="6"/>
    <x v="19"/>
    <m/>
    <x v="2"/>
    <m/>
    <m/>
    <m/>
    <n v="1000"/>
  </r>
  <r>
    <x v="6"/>
    <x v="585"/>
    <m/>
    <x v="2"/>
    <m/>
    <m/>
    <m/>
    <n v="837"/>
  </r>
  <r>
    <x v="6"/>
    <x v="586"/>
    <m/>
    <x v="2"/>
    <m/>
    <m/>
    <m/>
    <n v="645"/>
  </r>
  <r>
    <x v="6"/>
    <x v="586"/>
    <m/>
    <x v="2"/>
    <m/>
    <m/>
    <m/>
    <n v="355"/>
  </r>
  <r>
    <x v="6"/>
    <x v="495"/>
    <m/>
    <x v="2"/>
    <m/>
    <m/>
    <m/>
    <n v="731"/>
  </r>
  <r>
    <x v="6"/>
    <x v="62"/>
    <m/>
    <x v="2"/>
    <m/>
    <m/>
    <m/>
    <n v="834"/>
  </r>
  <r>
    <x v="6"/>
    <x v="496"/>
    <m/>
    <x v="2"/>
    <m/>
    <m/>
    <m/>
    <n v="710"/>
  </r>
  <r>
    <x v="6"/>
    <x v="556"/>
    <m/>
    <x v="2"/>
    <m/>
    <m/>
    <m/>
    <n v="808"/>
  </r>
  <r>
    <x v="6"/>
    <x v="497"/>
    <m/>
    <x v="2"/>
    <m/>
    <m/>
    <m/>
    <n v="532"/>
  </r>
  <r>
    <x v="6"/>
    <x v="557"/>
    <m/>
    <x v="2"/>
    <m/>
    <m/>
    <m/>
    <n v="199"/>
  </r>
  <r>
    <x v="6"/>
    <x v="498"/>
    <m/>
    <x v="2"/>
    <m/>
    <m/>
    <m/>
    <n v="106"/>
  </r>
  <r>
    <x v="6"/>
    <x v="499"/>
    <m/>
    <x v="2"/>
    <m/>
    <m/>
    <m/>
    <n v="2"/>
  </r>
  <r>
    <x v="6"/>
    <x v="558"/>
    <m/>
    <x v="2"/>
    <m/>
    <m/>
    <m/>
    <n v="876"/>
  </r>
  <r>
    <x v="6"/>
    <x v="500"/>
    <m/>
    <x v="2"/>
    <m/>
    <m/>
    <m/>
    <n v="1000"/>
  </r>
  <r>
    <x v="6"/>
    <x v="559"/>
    <m/>
    <x v="2"/>
    <m/>
    <m/>
    <m/>
    <n v="242"/>
  </r>
  <r>
    <x v="6"/>
    <x v="501"/>
    <m/>
    <x v="2"/>
    <m/>
    <m/>
    <m/>
    <n v="606"/>
  </r>
  <r>
    <x v="6"/>
    <x v="560"/>
    <m/>
    <x v="2"/>
    <m/>
    <m/>
    <m/>
    <n v="1000"/>
  </r>
  <r>
    <x v="6"/>
    <x v="812"/>
    <m/>
    <x v="2"/>
    <m/>
    <m/>
    <m/>
    <n v="15"/>
  </r>
  <r>
    <x v="6"/>
    <x v="18"/>
    <m/>
    <x v="2"/>
    <m/>
    <m/>
    <m/>
    <n v="1000"/>
  </r>
  <r>
    <x v="6"/>
    <x v="561"/>
    <m/>
    <x v="2"/>
    <m/>
    <m/>
    <m/>
    <n v="592"/>
  </r>
  <r>
    <x v="6"/>
    <x v="697"/>
    <m/>
    <x v="2"/>
    <m/>
    <m/>
    <m/>
    <n v="1000"/>
  </r>
  <r>
    <x v="6"/>
    <x v="544"/>
    <m/>
    <x v="2"/>
    <m/>
    <m/>
    <m/>
    <n v="896"/>
  </r>
  <r>
    <x v="6"/>
    <x v="562"/>
    <m/>
    <x v="2"/>
    <m/>
    <m/>
    <m/>
    <n v="328"/>
  </r>
  <r>
    <x v="6"/>
    <x v="545"/>
    <m/>
    <x v="2"/>
    <m/>
    <m/>
    <m/>
    <n v="730"/>
  </r>
  <r>
    <x v="6"/>
    <x v="546"/>
    <m/>
    <x v="2"/>
    <m/>
    <m/>
    <m/>
    <n v="1000"/>
  </r>
  <r>
    <x v="6"/>
    <x v="588"/>
    <m/>
    <x v="2"/>
    <m/>
    <m/>
    <m/>
    <n v="1000"/>
  </r>
  <r>
    <x v="6"/>
    <x v="547"/>
    <m/>
    <x v="2"/>
    <m/>
    <m/>
    <m/>
    <n v="1000"/>
  </r>
  <r>
    <x v="6"/>
    <x v="589"/>
    <m/>
    <x v="2"/>
    <m/>
    <m/>
    <m/>
    <n v="661"/>
  </r>
  <r>
    <x v="6"/>
    <x v="548"/>
    <m/>
    <x v="2"/>
    <m/>
    <m/>
    <m/>
    <n v="602"/>
  </r>
  <r>
    <x v="6"/>
    <x v="590"/>
    <m/>
    <x v="2"/>
    <m/>
    <m/>
    <m/>
    <n v="1000"/>
  </r>
  <r>
    <x v="6"/>
    <x v="549"/>
    <m/>
    <x v="2"/>
    <m/>
    <m/>
    <m/>
    <n v="1000"/>
  </r>
  <r>
    <x v="6"/>
    <x v="783"/>
    <m/>
    <x v="2"/>
    <m/>
    <m/>
    <m/>
    <n v="1000"/>
  </r>
  <r>
    <x v="6"/>
    <x v="550"/>
    <m/>
    <x v="2"/>
    <m/>
    <m/>
    <m/>
    <n v="851"/>
  </r>
  <r>
    <x v="6"/>
    <x v="1275"/>
    <m/>
    <x v="2"/>
    <m/>
    <m/>
    <m/>
    <n v="4"/>
  </r>
  <r>
    <x v="6"/>
    <x v="551"/>
    <m/>
    <x v="2"/>
    <m/>
    <m/>
    <m/>
    <n v="1000"/>
  </r>
  <r>
    <x v="6"/>
    <x v="552"/>
    <m/>
    <x v="2"/>
    <m/>
    <m/>
    <m/>
    <n v="712"/>
  </r>
  <r>
    <x v="6"/>
    <x v="553"/>
    <m/>
    <x v="2"/>
    <m/>
    <m/>
    <m/>
    <n v="1000"/>
  </r>
  <r>
    <x v="6"/>
    <x v="554"/>
    <m/>
    <x v="2"/>
    <m/>
    <m/>
    <m/>
    <n v="827"/>
  </r>
  <r>
    <x v="6"/>
    <x v="555"/>
    <m/>
    <x v="2"/>
    <m/>
    <m/>
    <m/>
    <n v="1000"/>
  </r>
  <r>
    <x v="6"/>
    <x v="814"/>
    <m/>
    <x v="2"/>
    <m/>
    <m/>
    <m/>
    <n v="22"/>
  </r>
  <r>
    <x v="6"/>
    <x v="815"/>
    <m/>
    <x v="2"/>
    <m/>
    <m/>
    <m/>
    <n v="5"/>
  </r>
  <r>
    <x v="6"/>
    <x v="1234"/>
    <m/>
    <x v="2"/>
    <m/>
    <m/>
    <m/>
    <n v="544"/>
  </r>
  <r>
    <x v="6"/>
    <x v="866"/>
    <m/>
    <x v="2"/>
    <m/>
    <m/>
    <m/>
    <n v="30"/>
  </r>
  <r>
    <x v="6"/>
    <x v="68"/>
    <m/>
    <x v="2"/>
    <m/>
    <m/>
    <m/>
    <n v="1000"/>
  </r>
  <r>
    <x v="6"/>
    <x v="592"/>
    <m/>
    <x v="2"/>
    <m/>
    <m/>
    <m/>
    <n v="445"/>
  </r>
  <r>
    <x v="6"/>
    <x v="593"/>
    <m/>
    <x v="2"/>
    <m/>
    <m/>
    <m/>
    <n v="602"/>
  </r>
  <r>
    <x v="6"/>
    <x v="594"/>
    <m/>
    <x v="2"/>
    <m/>
    <m/>
    <m/>
    <n v="799"/>
  </r>
  <r>
    <x v="6"/>
    <x v="595"/>
    <m/>
    <x v="2"/>
    <m/>
    <m/>
    <m/>
    <n v="971"/>
  </r>
  <r>
    <x v="6"/>
    <x v="596"/>
    <m/>
    <x v="2"/>
    <m/>
    <m/>
    <m/>
    <n v="1000"/>
  </r>
  <r>
    <x v="6"/>
    <x v="597"/>
    <m/>
    <x v="2"/>
    <m/>
    <m/>
    <m/>
    <n v="490"/>
  </r>
  <r>
    <x v="6"/>
    <x v="784"/>
    <m/>
    <x v="2"/>
    <m/>
    <m/>
    <m/>
    <n v="1000"/>
  </r>
  <r>
    <x v="6"/>
    <x v="840"/>
    <m/>
    <x v="2"/>
    <m/>
    <m/>
    <m/>
    <n v="180"/>
  </r>
  <r>
    <x v="6"/>
    <x v="1189"/>
    <m/>
    <x v="2"/>
    <m/>
    <m/>
    <m/>
    <n v="664"/>
  </r>
  <r>
    <x v="6"/>
    <x v="1190"/>
    <m/>
    <x v="2"/>
    <m/>
    <m/>
    <m/>
    <n v="241"/>
  </r>
  <r>
    <x v="6"/>
    <x v="1191"/>
    <m/>
    <x v="2"/>
    <m/>
    <m/>
    <m/>
    <n v="520"/>
  </r>
  <r>
    <x v="6"/>
    <x v="41"/>
    <m/>
    <x v="2"/>
    <m/>
    <m/>
    <m/>
    <n v="1000"/>
  </r>
  <r>
    <x v="6"/>
    <x v="204"/>
    <m/>
    <x v="2"/>
    <m/>
    <m/>
    <m/>
    <n v="1000"/>
  </r>
  <r>
    <x v="6"/>
    <x v="205"/>
    <m/>
    <x v="2"/>
    <m/>
    <m/>
    <m/>
    <n v="1000"/>
  </r>
  <r>
    <x v="6"/>
    <x v="206"/>
    <m/>
    <x v="2"/>
    <m/>
    <m/>
    <m/>
    <n v="950"/>
  </r>
  <r>
    <x v="6"/>
    <x v="489"/>
    <m/>
    <x v="2"/>
    <m/>
    <m/>
    <m/>
    <n v="278"/>
  </r>
  <r>
    <x v="6"/>
    <x v="591"/>
    <m/>
    <x v="2"/>
    <m/>
    <m/>
    <m/>
    <n v="1000"/>
  </r>
  <r>
    <x v="6"/>
    <x v="804"/>
    <m/>
    <x v="2"/>
    <m/>
    <m/>
    <m/>
    <n v="5"/>
  </r>
  <r>
    <x v="6"/>
    <x v="970"/>
    <m/>
    <x v="2"/>
    <m/>
    <m/>
    <m/>
    <n v="13"/>
  </r>
  <r>
    <x v="6"/>
    <x v="510"/>
    <m/>
    <x v="2"/>
    <m/>
    <m/>
    <m/>
    <n v="119"/>
  </r>
  <r>
    <x v="6"/>
    <x v="30"/>
    <m/>
    <x v="2"/>
    <m/>
    <m/>
    <m/>
    <n v="339"/>
  </r>
  <r>
    <x v="6"/>
    <x v="537"/>
    <m/>
    <x v="2"/>
    <m/>
    <m/>
    <m/>
    <n v="393"/>
  </r>
  <r>
    <x v="6"/>
    <x v="103"/>
    <m/>
    <x v="2"/>
    <m/>
    <m/>
    <m/>
    <n v="1000"/>
  </r>
  <r>
    <x v="6"/>
    <x v="538"/>
    <m/>
    <x v="2"/>
    <m/>
    <m/>
    <m/>
    <n v="513"/>
  </r>
  <r>
    <x v="6"/>
    <x v="104"/>
    <m/>
    <x v="2"/>
    <m/>
    <m/>
    <m/>
    <n v="912"/>
  </r>
  <r>
    <x v="6"/>
    <x v="106"/>
    <m/>
    <x v="2"/>
    <m/>
    <m/>
    <m/>
    <n v="303"/>
  </r>
  <r>
    <x v="6"/>
    <x v="107"/>
    <m/>
    <x v="2"/>
    <m/>
    <m/>
    <m/>
    <n v="668"/>
  </r>
  <r>
    <x v="6"/>
    <x v="108"/>
    <m/>
    <x v="2"/>
    <m/>
    <m/>
    <m/>
    <n v="900"/>
  </r>
  <r>
    <x v="6"/>
    <x v="109"/>
    <m/>
    <x v="2"/>
    <m/>
    <m/>
    <m/>
    <n v="353"/>
  </r>
  <r>
    <x v="6"/>
    <x v="858"/>
    <m/>
    <x v="2"/>
    <m/>
    <m/>
    <m/>
    <n v="96"/>
  </r>
  <r>
    <x v="6"/>
    <x v="940"/>
    <m/>
    <x v="2"/>
    <m/>
    <m/>
    <m/>
    <n v="118"/>
  </r>
  <r>
    <x v="6"/>
    <x v="1132"/>
    <m/>
    <x v="2"/>
    <m/>
    <m/>
    <m/>
    <n v="139"/>
  </r>
  <r>
    <x v="6"/>
    <x v="1133"/>
    <m/>
    <x v="2"/>
    <m/>
    <m/>
    <m/>
    <n v="57"/>
  </r>
  <r>
    <x v="6"/>
    <x v="1160"/>
    <m/>
    <x v="2"/>
    <m/>
    <m/>
    <m/>
    <n v="154"/>
  </r>
  <r>
    <x v="6"/>
    <x v="1236"/>
    <m/>
    <x v="2"/>
    <m/>
    <m/>
    <m/>
    <n v="101"/>
  </r>
  <r>
    <x v="6"/>
    <x v="1255"/>
    <m/>
    <x v="2"/>
    <m/>
    <m/>
    <m/>
    <n v="92"/>
  </r>
  <r>
    <x v="6"/>
    <x v="77"/>
    <m/>
    <x v="2"/>
    <m/>
    <m/>
    <m/>
    <n v="1000"/>
  </r>
  <r>
    <x v="6"/>
    <x v="640"/>
    <m/>
    <x v="2"/>
    <m/>
    <m/>
    <m/>
    <n v="388"/>
  </r>
  <r>
    <x v="6"/>
    <x v="641"/>
    <m/>
    <x v="2"/>
    <m/>
    <m/>
    <m/>
    <n v="718"/>
  </r>
  <r>
    <x v="6"/>
    <x v="76"/>
    <m/>
    <x v="2"/>
    <m/>
    <m/>
    <m/>
    <n v="1000"/>
  </r>
  <r>
    <x v="6"/>
    <x v="638"/>
    <m/>
    <x v="2"/>
    <m/>
    <m/>
    <m/>
    <n v="69"/>
  </r>
  <r>
    <x v="6"/>
    <x v="639"/>
    <m/>
    <x v="2"/>
    <m/>
    <m/>
    <m/>
    <n v="1000"/>
  </r>
  <r>
    <x v="6"/>
    <x v="21"/>
    <m/>
    <x v="2"/>
    <m/>
    <m/>
    <m/>
    <n v="1000"/>
  </r>
  <r>
    <x v="6"/>
    <x v="75"/>
    <m/>
    <x v="2"/>
    <m/>
    <m/>
    <m/>
    <n v="1000"/>
  </r>
  <r>
    <x v="6"/>
    <x v="623"/>
    <m/>
    <x v="2"/>
    <m/>
    <m/>
    <m/>
    <n v="704"/>
  </r>
  <r>
    <x v="6"/>
    <x v="624"/>
    <m/>
    <x v="2"/>
    <m/>
    <m/>
    <m/>
    <n v="1000"/>
  </r>
  <r>
    <x v="6"/>
    <x v="625"/>
    <m/>
    <x v="2"/>
    <m/>
    <m/>
    <m/>
    <n v="1000"/>
  </r>
  <r>
    <x v="6"/>
    <x v="626"/>
    <m/>
    <x v="2"/>
    <m/>
    <m/>
    <m/>
    <n v="1000"/>
  </r>
  <r>
    <x v="6"/>
    <x v="627"/>
    <m/>
    <x v="2"/>
    <m/>
    <m/>
    <m/>
    <n v="1000"/>
  </r>
  <r>
    <x v="6"/>
    <x v="628"/>
    <m/>
    <x v="2"/>
    <m/>
    <m/>
    <m/>
    <n v="1000"/>
  </r>
  <r>
    <x v="6"/>
    <x v="629"/>
    <m/>
    <x v="2"/>
    <m/>
    <m/>
    <m/>
    <n v="1000"/>
  </r>
  <r>
    <x v="6"/>
    <x v="976"/>
    <m/>
    <x v="2"/>
    <m/>
    <m/>
    <m/>
    <n v="1000"/>
  </r>
  <r>
    <x v="6"/>
    <x v="630"/>
    <m/>
    <x v="2"/>
    <m/>
    <m/>
    <m/>
    <n v="448"/>
  </r>
  <r>
    <x v="6"/>
    <x v="7"/>
    <m/>
    <x v="2"/>
    <m/>
    <m/>
    <m/>
    <n v="38"/>
  </r>
  <r>
    <x v="6"/>
    <x v="175"/>
    <m/>
    <x v="2"/>
    <m/>
    <m/>
    <m/>
    <n v="884"/>
  </r>
  <r>
    <x v="6"/>
    <x v="176"/>
    <m/>
    <x v="2"/>
    <m/>
    <m/>
    <m/>
    <n v="636"/>
  </r>
  <r>
    <x v="6"/>
    <x v="177"/>
    <m/>
    <x v="2"/>
    <m/>
    <m/>
    <m/>
    <n v="453"/>
  </r>
  <r>
    <x v="6"/>
    <x v="178"/>
    <m/>
    <x v="2"/>
    <m/>
    <m/>
    <m/>
    <n v="431"/>
  </r>
  <r>
    <x v="6"/>
    <x v="179"/>
    <m/>
    <x v="2"/>
    <m/>
    <m/>
    <m/>
    <n v="1000"/>
  </r>
  <r>
    <x v="6"/>
    <x v="180"/>
    <m/>
    <x v="2"/>
    <m/>
    <m/>
    <m/>
    <n v="687"/>
  </r>
  <r>
    <x v="6"/>
    <x v="181"/>
    <m/>
    <x v="2"/>
    <m/>
    <m/>
    <m/>
    <n v="543"/>
  </r>
  <r>
    <x v="6"/>
    <x v="182"/>
    <m/>
    <x v="2"/>
    <m/>
    <m/>
    <m/>
    <n v="1000"/>
  </r>
  <r>
    <x v="6"/>
    <x v="183"/>
    <m/>
    <x v="2"/>
    <m/>
    <m/>
    <m/>
    <n v="1000"/>
  </r>
  <r>
    <x v="6"/>
    <x v="184"/>
    <m/>
    <x v="2"/>
    <m/>
    <m/>
    <m/>
    <n v="891"/>
  </r>
  <r>
    <x v="6"/>
    <x v="185"/>
    <m/>
    <x v="2"/>
    <m/>
    <m/>
    <m/>
    <n v="631"/>
  </r>
  <r>
    <x v="6"/>
    <x v="99"/>
    <m/>
    <x v="2"/>
    <m/>
    <m/>
    <m/>
    <n v="300"/>
  </r>
  <r>
    <x v="6"/>
    <x v="100"/>
    <m/>
    <x v="2"/>
    <m/>
    <m/>
    <m/>
    <n v="504"/>
  </r>
  <r>
    <x v="6"/>
    <x v="101"/>
    <m/>
    <x v="2"/>
    <m/>
    <m/>
    <m/>
    <n v="648"/>
  </r>
  <r>
    <x v="6"/>
    <x v="102"/>
    <m/>
    <x v="2"/>
    <m/>
    <m/>
    <m/>
    <n v="523"/>
  </r>
  <r>
    <x v="6"/>
    <x v="869"/>
    <m/>
    <x v="2"/>
    <m/>
    <m/>
    <m/>
    <n v="31"/>
  </r>
  <r>
    <x v="6"/>
    <x v="946"/>
    <m/>
    <x v="2"/>
    <m/>
    <m/>
    <m/>
    <n v="167"/>
  </r>
  <r>
    <x v="6"/>
    <x v="1026"/>
    <m/>
    <x v="2"/>
    <m/>
    <m/>
    <m/>
    <n v="105"/>
  </r>
  <r>
    <x v="6"/>
    <x v="1387"/>
    <m/>
    <x v="2"/>
    <m/>
    <m/>
    <m/>
    <n v="139"/>
  </r>
  <r>
    <x v="6"/>
    <x v="1056"/>
    <m/>
    <x v="2"/>
    <m/>
    <m/>
    <m/>
    <n v="154"/>
  </r>
  <r>
    <x v="6"/>
    <x v="40"/>
    <m/>
    <x v="2"/>
    <m/>
    <m/>
    <m/>
    <n v="1000"/>
  </r>
  <r>
    <x v="6"/>
    <x v="174"/>
    <m/>
    <x v="2"/>
    <m/>
    <m/>
    <m/>
    <n v="1000"/>
  </r>
  <r>
    <x v="6"/>
    <x v="1131"/>
    <m/>
    <x v="2"/>
    <m/>
    <m/>
    <m/>
    <n v="124"/>
  </r>
  <r>
    <x v="6"/>
    <x v="191"/>
    <m/>
    <x v="2"/>
    <m/>
    <m/>
    <m/>
    <n v="1000"/>
  </r>
  <r>
    <x v="6"/>
    <x v="1103"/>
    <m/>
    <x v="2"/>
    <m/>
    <m/>
    <m/>
    <n v="85"/>
  </r>
  <r>
    <x v="6"/>
    <x v="192"/>
    <m/>
    <x v="2"/>
    <m/>
    <m/>
    <m/>
    <n v="1000"/>
  </r>
  <r>
    <x v="6"/>
    <x v="1388"/>
    <m/>
    <x v="2"/>
    <m/>
    <m/>
    <m/>
    <n v="140"/>
  </r>
  <r>
    <x v="6"/>
    <x v="1261"/>
    <m/>
    <x v="2"/>
    <m/>
    <m/>
    <m/>
    <n v="24"/>
  </r>
  <r>
    <x v="6"/>
    <x v="193"/>
    <m/>
    <x v="2"/>
    <m/>
    <m/>
    <m/>
    <n v="1000"/>
  </r>
  <r>
    <x v="6"/>
    <x v="1142"/>
    <m/>
    <x v="2"/>
    <m/>
    <m/>
    <m/>
    <n v="7"/>
  </r>
  <r>
    <x v="6"/>
    <x v="1218"/>
    <m/>
    <x v="2"/>
    <m/>
    <m/>
    <m/>
    <n v="371"/>
  </r>
  <r>
    <x v="6"/>
    <x v="194"/>
    <m/>
    <x v="2"/>
    <m/>
    <m/>
    <m/>
    <n v="265"/>
  </r>
  <r>
    <x v="6"/>
    <x v="195"/>
    <m/>
    <x v="2"/>
    <m/>
    <m/>
    <m/>
    <n v="1000"/>
  </r>
  <r>
    <x v="6"/>
    <x v="196"/>
    <m/>
    <x v="2"/>
    <m/>
    <m/>
    <m/>
    <n v="1000"/>
  </r>
  <r>
    <x v="6"/>
    <x v="197"/>
    <m/>
    <x v="2"/>
    <m/>
    <m/>
    <m/>
    <n v="1000"/>
  </r>
  <r>
    <x v="6"/>
    <x v="934"/>
    <m/>
    <x v="2"/>
    <m/>
    <m/>
    <m/>
    <n v="218"/>
  </r>
  <r>
    <x v="6"/>
    <x v="1229"/>
    <m/>
    <x v="2"/>
    <m/>
    <m/>
    <m/>
    <n v="483"/>
  </r>
  <r>
    <x v="6"/>
    <x v="158"/>
    <m/>
    <x v="2"/>
    <m/>
    <m/>
    <m/>
    <n v="1000"/>
  </r>
  <r>
    <x v="6"/>
    <x v="159"/>
    <m/>
    <x v="2"/>
    <m/>
    <m/>
    <m/>
    <n v="641"/>
  </r>
  <r>
    <x v="6"/>
    <x v="160"/>
    <m/>
    <x v="2"/>
    <m/>
    <m/>
    <m/>
    <n v="1000"/>
  </r>
  <r>
    <x v="6"/>
    <x v="161"/>
    <m/>
    <x v="2"/>
    <m/>
    <m/>
    <m/>
    <n v="1000"/>
  </r>
  <r>
    <x v="6"/>
    <x v="162"/>
    <m/>
    <x v="2"/>
    <m/>
    <m/>
    <m/>
    <n v="1000"/>
  </r>
  <r>
    <x v="6"/>
    <x v="163"/>
    <m/>
    <x v="2"/>
    <m/>
    <m/>
    <m/>
    <n v="1000"/>
  </r>
  <r>
    <x v="6"/>
    <x v="164"/>
    <m/>
    <x v="2"/>
    <m/>
    <m/>
    <m/>
    <n v="1000"/>
  </r>
  <r>
    <x v="6"/>
    <x v="165"/>
    <m/>
    <x v="2"/>
    <m/>
    <m/>
    <m/>
    <n v="142"/>
  </r>
  <r>
    <x v="6"/>
    <x v="166"/>
    <m/>
    <x v="2"/>
    <m/>
    <m/>
    <m/>
    <n v="1000"/>
  </r>
  <r>
    <x v="6"/>
    <x v="167"/>
    <m/>
    <x v="2"/>
    <m/>
    <m/>
    <m/>
    <n v="1000"/>
  </r>
  <r>
    <x v="6"/>
    <x v="801"/>
    <m/>
    <x v="2"/>
    <m/>
    <m/>
    <m/>
    <n v="7"/>
  </r>
  <r>
    <x v="6"/>
    <x v="802"/>
    <m/>
    <x v="2"/>
    <m/>
    <m/>
    <m/>
    <n v="16"/>
  </r>
  <r>
    <x v="6"/>
    <x v="935"/>
    <m/>
    <x v="2"/>
    <m/>
    <m/>
    <m/>
    <n v="1000"/>
  </r>
  <r>
    <x v="6"/>
    <x v="937"/>
    <m/>
    <x v="2"/>
    <m/>
    <m/>
    <m/>
    <n v="11"/>
  </r>
  <r>
    <x v="6"/>
    <x v="938"/>
    <m/>
    <x v="2"/>
    <m/>
    <m/>
    <m/>
    <n v="43"/>
  </r>
  <r>
    <x v="6"/>
    <x v="1141"/>
    <m/>
    <x v="2"/>
    <m/>
    <m/>
    <m/>
    <n v="126"/>
  </r>
  <r>
    <x v="6"/>
    <x v="1195"/>
    <m/>
    <x v="2"/>
    <m/>
    <m/>
    <m/>
    <n v="1000"/>
  </r>
  <r>
    <x v="6"/>
    <x v="1196"/>
    <m/>
    <x v="2"/>
    <m/>
    <m/>
    <m/>
    <n v="867"/>
  </r>
  <r>
    <x v="6"/>
    <x v="39"/>
    <m/>
    <x v="2"/>
    <m/>
    <m/>
    <m/>
    <n v="1000"/>
  </r>
  <r>
    <x v="6"/>
    <x v="186"/>
    <m/>
    <x v="2"/>
    <m/>
    <m/>
    <m/>
    <n v="444"/>
  </r>
  <r>
    <x v="6"/>
    <x v="187"/>
    <m/>
    <x v="2"/>
    <m/>
    <m/>
    <m/>
    <n v="1000"/>
  </r>
  <r>
    <x v="6"/>
    <x v="188"/>
    <m/>
    <x v="2"/>
    <m/>
    <m/>
    <m/>
    <n v="499"/>
  </r>
  <r>
    <x v="6"/>
    <x v="189"/>
    <m/>
    <x v="2"/>
    <m/>
    <m/>
    <m/>
    <n v="484"/>
  </r>
  <r>
    <x v="6"/>
    <x v="190"/>
    <m/>
    <x v="2"/>
    <m/>
    <m/>
    <m/>
    <n v="47"/>
  </r>
  <r>
    <x v="6"/>
    <x v="947"/>
    <m/>
    <x v="2"/>
    <m/>
    <m/>
    <m/>
    <n v="305"/>
  </r>
  <r>
    <x v="6"/>
    <x v="1251"/>
    <m/>
    <x v="2"/>
    <m/>
    <m/>
    <m/>
    <n v="11"/>
  </r>
  <r>
    <x v="6"/>
    <x v="1259"/>
    <m/>
    <x v="2"/>
    <m/>
    <m/>
    <m/>
    <n v="27"/>
  </r>
  <r>
    <x v="6"/>
    <x v="1281"/>
    <m/>
    <x v="2"/>
    <m/>
    <m/>
    <m/>
    <n v="17"/>
  </r>
  <r>
    <x v="6"/>
    <x v="1258"/>
    <m/>
    <x v="2"/>
    <m/>
    <m/>
    <m/>
    <n v="61"/>
  </r>
  <r>
    <x v="6"/>
    <x v="790"/>
    <m/>
    <x v="2"/>
    <m/>
    <m/>
    <m/>
    <n v="128"/>
  </r>
  <r>
    <x v="6"/>
    <x v="791"/>
    <m/>
    <x v="2"/>
    <m/>
    <m/>
    <m/>
    <n v="1000"/>
  </r>
  <r>
    <x v="6"/>
    <x v="792"/>
    <m/>
    <x v="2"/>
    <m/>
    <m/>
    <m/>
    <n v="494"/>
  </r>
  <r>
    <x v="6"/>
    <x v="794"/>
    <m/>
    <x v="2"/>
    <m/>
    <m/>
    <m/>
    <n v="7"/>
  </r>
  <r>
    <x v="6"/>
    <x v="795"/>
    <m/>
    <x v="2"/>
    <m/>
    <m/>
    <m/>
    <n v="672"/>
  </r>
  <r>
    <x v="6"/>
    <x v="797"/>
    <m/>
    <x v="2"/>
    <m/>
    <m/>
    <m/>
    <n v="75"/>
  </r>
  <r>
    <x v="6"/>
    <x v="798"/>
    <m/>
    <x v="2"/>
    <m/>
    <m/>
    <m/>
    <n v="573"/>
  </r>
  <r>
    <x v="6"/>
    <x v="822"/>
    <m/>
    <x v="2"/>
    <m/>
    <m/>
    <m/>
    <n v="598"/>
  </r>
  <r>
    <x v="6"/>
    <x v="823"/>
    <m/>
    <x v="2"/>
    <m/>
    <m/>
    <m/>
    <n v="1000"/>
  </r>
  <r>
    <x v="6"/>
    <x v="824"/>
    <m/>
    <x v="2"/>
    <m/>
    <m/>
    <m/>
    <n v="211"/>
  </r>
  <r>
    <x v="6"/>
    <x v="825"/>
    <m/>
    <x v="2"/>
    <m/>
    <m/>
    <m/>
    <n v="662"/>
  </r>
  <r>
    <x v="6"/>
    <x v="826"/>
    <m/>
    <x v="2"/>
    <m/>
    <m/>
    <m/>
    <n v="350"/>
  </r>
  <r>
    <x v="6"/>
    <x v="827"/>
    <m/>
    <x v="2"/>
    <m/>
    <m/>
    <m/>
    <n v="212"/>
  </r>
  <r>
    <x v="6"/>
    <x v="828"/>
    <m/>
    <x v="2"/>
    <m/>
    <m/>
    <m/>
    <n v="392"/>
  </r>
  <r>
    <x v="6"/>
    <x v="51"/>
    <m/>
    <x v="2"/>
    <m/>
    <m/>
    <m/>
    <n v="1000"/>
  </r>
  <r>
    <x v="6"/>
    <x v="415"/>
    <m/>
    <x v="2"/>
    <m/>
    <m/>
    <m/>
    <n v="1000"/>
  </r>
  <r>
    <x v="6"/>
    <x v="1260"/>
    <m/>
    <x v="2"/>
    <m/>
    <m/>
    <m/>
    <n v="11"/>
  </r>
  <r>
    <x v="6"/>
    <x v="416"/>
    <m/>
    <x v="2"/>
    <m/>
    <m/>
    <m/>
    <n v="659"/>
  </r>
  <r>
    <x v="6"/>
    <x v="416"/>
    <m/>
    <x v="2"/>
    <m/>
    <m/>
    <m/>
    <n v="341"/>
  </r>
  <r>
    <x v="6"/>
    <x v="417"/>
    <m/>
    <x v="2"/>
    <m/>
    <m/>
    <m/>
    <n v="190"/>
  </r>
  <r>
    <x v="6"/>
    <x v="418"/>
    <m/>
    <x v="2"/>
    <m/>
    <m/>
    <m/>
    <n v="544"/>
  </r>
  <r>
    <x v="6"/>
    <x v="419"/>
    <m/>
    <x v="2"/>
    <m/>
    <m/>
    <m/>
    <n v="1000"/>
  </r>
  <r>
    <x v="6"/>
    <x v="420"/>
    <m/>
    <x v="2"/>
    <m/>
    <m/>
    <m/>
    <n v="515"/>
  </r>
  <r>
    <x v="6"/>
    <x v="421"/>
    <m/>
    <x v="2"/>
    <m/>
    <m/>
    <m/>
    <n v="7"/>
  </r>
  <r>
    <x v="6"/>
    <x v="422"/>
    <m/>
    <x v="2"/>
    <m/>
    <m/>
    <m/>
    <n v="809"/>
  </r>
  <r>
    <x v="6"/>
    <x v="423"/>
    <m/>
    <x v="2"/>
    <m/>
    <m/>
    <m/>
    <n v="720"/>
  </r>
  <r>
    <x v="6"/>
    <x v="424"/>
    <m/>
    <x v="2"/>
    <m/>
    <m/>
    <m/>
    <n v="1000"/>
  </r>
  <r>
    <x v="6"/>
    <x v="425"/>
    <m/>
    <x v="2"/>
    <m/>
    <m/>
    <m/>
    <n v="1000"/>
  </r>
  <r>
    <x v="6"/>
    <x v="426"/>
    <m/>
    <x v="2"/>
    <m/>
    <m/>
    <m/>
    <n v="446"/>
  </r>
  <r>
    <x v="6"/>
    <x v="777"/>
    <m/>
    <x v="2"/>
    <m/>
    <m/>
    <m/>
    <n v="1000"/>
  </r>
  <r>
    <x v="6"/>
    <x v="1202"/>
    <m/>
    <x v="2"/>
    <m/>
    <m/>
    <m/>
    <n v="403"/>
  </r>
  <r>
    <x v="6"/>
    <x v="1206"/>
    <m/>
    <x v="2"/>
    <m/>
    <m/>
    <m/>
    <n v="501"/>
  </r>
  <r>
    <x v="6"/>
    <x v="1207"/>
    <m/>
    <x v="2"/>
    <m/>
    <m/>
    <m/>
    <n v="19"/>
  </r>
  <r>
    <x v="6"/>
    <x v="1208"/>
    <m/>
    <x v="2"/>
    <m/>
    <m/>
    <m/>
    <n v="540"/>
  </r>
  <r>
    <x v="6"/>
    <x v="54"/>
    <m/>
    <x v="2"/>
    <m/>
    <m/>
    <m/>
    <n v="1000"/>
  </r>
  <r>
    <x v="6"/>
    <x v="451"/>
    <m/>
    <x v="2"/>
    <m/>
    <m/>
    <m/>
    <n v="859"/>
  </r>
  <r>
    <x v="6"/>
    <x v="452"/>
    <m/>
    <x v="2"/>
    <m/>
    <m/>
    <m/>
    <n v="135"/>
  </r>
  <r>
    <x v="6"/>
    <x v="453"/>
    <m/>
    <x v="2"/>
    <m/>
    <m/>
    <m/>
    <n v="578"/>
  </r>
  <r>
    <x v="6"/>
    <x v="454"/>
    <m/>
    <x v="2"/>
    <m/>
    <m/>
    <m/>
    <n v="880"/>
  </r>
  <r>
    <x v="6"/>
    <x v="455"/>
    <m/>
    <x v="2"/>
    <m/>
    <m/>
    <m/>
    <n v="427"/>
  </r>
  <r>
    <x v="6"/>
    <x v="456"/>
    <m/>
    <x v="2"/>
    <m/>
    <m/>
    <m/>
    <n v="323"/>
  </r>
  <r>
    <x v="6"/>
    <x v="92"/>
    <m/>
    <x v="2"/>
    <m/>
    <m/>
    <m/>
    <n v="765"/>
  </r>
  <r>
    <x v="6"/>
    <x v="93"/>
    <m/>
    <x v="2"/>
    <m/>
    <m/>
    <m/>
    <n v="187"/>
  </r>
  <r>
    <x v="6"/>
    <x v="763"/>
    <m/>
    <x v="2"/>
    <m/>
    <m/>
    <m/>
    <n v="268"/>
  </r>
  <r>
    <x v="6"/>
    <x v="764"/>
    <m/>
    <x v="2"/>
    <m/>
    <m/>
    <m/>
    <n v="326"/>
  </r>
  <r>
    <x v="6"/>
    <x v="765"/>
    <m/>
    <x v="2"/>
    <m/>
    <m/>
    <m/>
    <n v="486"/>
  </r>
  <r>
    <x v="6"/>
    <x v="766"/>
    <m/>
    <x v="2"/>
    <m/>
    <m/>
    <m/>
    <n v="468"/>
  </r>
  <r>
    <x v="6"/>
    <x v="767"/>
    <m/>
    <x v="2"/>
    <m/>
    <m/>
    <m/>
    <n v="206"/>
  </r>
  <r>
    <x v="6"/>
    <x v="768"/>
    <m/>
    <x v="2"/>
    <m/>
    <m/>
    <m/>
    <n v="306"/>
  </r>
  <r>
    <x v="6"/>
    <x v="769"/>
    <m/>
    <x v="2"/>
    <m/>
    <m/>
    <m/>
    <n v="268"/>
  </r>
  <r>
    <x v="6"/>
    <x v="770"/>
    <m/>
    <x v="2"/>
    <m/>
    <m/>
    <m/>
    <n v="56"/>
  </r>
  <r>
    <x v="6"/>
    <x v="949"/>
    <m/>
    <x v="2"/>
    <m/>
    <m/>
    <m/>
    <n v="43"/>
  </r>
  <r>
    <x v="6"/>
    <x v="977"/>
    <m/>
    <x v="2"/>
    <m/>
    <m/>
    <m/>
    <n v="180"/>
  </r>
  <r>
    <x v="6"/>
    <x v="1101"/>
    <m/>
    <x v="2"/>
    <m/>
    <m/>
    <m/>
    <n v="168"/>
  </r>
  <r>
    <x v="6"/>
    <x v="752"/>
    <m/>
    <x v="2"/>
    <m/>
    <m/>
    <m/>
    <n v="653"/>
  </r>
  <r>
    <x v="6"/>
    <x v="753"/>
    <m/>
    <x v="2"/>
    <m/>
    <m/>
    <m/>
    <n v="203"/>
  </r>
  <r>
    <x v="6"/>
    <x v="3"/>
    <m/>
    <x v="2"/>
    <m/>
    <m/>
    <m/>
    <n v="153"/>
  </r>
  <r>
    <x v="6"/>
    <x v="754"/>
    <m/>
    <x v="2"/>
    <m/>
    <m/>
    <m/>
    <n v="255"/>
  </r>
  <r>
    <x v="6"/>
    <x v="31"/>
    <m/>
    <x v="2"/>
    <m/>
    <m/>
    <m/>
    <n v="341"/>
  </r>
  <r>
    <x v="6"/>
    <x v="110"/>
    <m/>
    <x v="2"/>
    <m/>
    <m/>
    <m/>
    <n v="528"/>
  </r>
  <r>
    <x v="6"/>
    <x v="755"/>
    <m/>
    <x v="2"/>
    <m/>
    <m/>
    <m/>
    <n v="217"/>
  </r>
  <r>
    <x v="6"/>
    <x v="111"/>
    <m/>
    <x v="2"/>
    <m/>
    <m/>
    <m/>
    <n v="788"/>
  </r>
  <r>
    <x v="6"/>
    <x v="756"/>
    <m/>
    <x v="2"/>
    <m/>
    <m/>
    <m/>
    <n v="112"/>
  </r>
  <r>
    <x v="6"/>
    <x v="112"/>
    <m/>
    <x v="2"/>
    <m/>
    <m/>
    <m/>
    <n v="488"/>
  </r>
  <r>
    <x v="6"/>
    <x v="113"/>
    <m/>
    <x v="2"/>
    <m/>
    <m/>
    <m/>
    <n v="434"/>
  </r>
  <r>
    <x v="6"/>
    <x v="114"/>
    <m/>
    <x v="2"/>
    <m/>
    <m/>
    <m/>
    <n v="847"/>
  </r>
  <r>
    <x v="6"/>
    <x v="115"/>
    <m/>
    <x v="2"/>
    <m/>
    <m/>
    <m/>
    <n v="684"/>
  </r>
  <r>
    <x v="6"/>
    <x v="116"/>
    <m/>
    <x v="2"/>
    <m/>
    <m/>
    <m/>
    <n v="421"/>
  </r>
  <r>
    <x v="6"/>
    <x v="757"/>
    <m/>
    <x v="2"/>
    <m/>
    <m/>
    <m/>
    <n v="68"/>
  </r>
  <r>
    <x v="6"/>
    <x v="758"/>
    <m/>
    <x v="2"/>
    <m/>
    <m/>
    <m/>
    <n v="403"/>
  </r>
  <r>
    <x v="6"/>
    <x v="759"/>
    <m/>
    <x v="2"/>
    <m/>
    <m/>
    <m/>
    <n v="386"/>
  </r>
  <r>
    <x v="6"/>
    <x v="117"/>
    <m/>
    <x v="2"/>
    <m/>
    <m/>
    <m/>
    <n v="416"/>
  </r>
  <r>
    <x v="6"/>
    <x v="118"/>
    <m/>
    <x v="2"/>
    <m/>
    <m/>
    <m/>
    <n v="141"/>
  </r>
  <r>
    <x v="6"/>
    <x v="760"/>
    <m/>
    <x v="2"/>
    <m/>
    <m/>
    <m/>
    <n v="152"/>
  </r>
  <r>
    <x v="6"/>
    <x v="119"/>
    <m/>
    <x v="2"/>
    <m/>
    <m/>
    <m/>
    <n v="1000"/>
  </r>
  <r>
    <x v="6"/>
    <x v="732"/>
    <m/>
    <x v="2"/>
    <m/>
    <m/>
    <m/>
    <n v="9"/>
  </r>
  <r>
    <x v="6"/>
    <x v="733"/>
    <m/>
    <x v="2"/>
    <m/>
    <m/>
    <m/>
    <n v="806"/>
  </r>
  <r>
    <x v="6"/>
    <x v="120"/>
    <m/>
    <x v="2"/>
    <m/>
    <m/>
    <m/>
    <n v="3"/>
  </r>
  <r>
    <x v="6"/>
    <x v="121"/>
    <m/>
    <x v="2"/>
    <m/>
    <m/>
    <m/>
    <n v="204"/>
  </r>
  <r>
    <x v="6"/>
    <x v="122"/>
    <m/>
    <x v="2"/>
    <m/>
    <m/>
    <m/>
    <n v="17"/>
  </r>
  <r>
    <x v="6"/>
    <x v="123"/>
    <m/>
    <x v="2"/>
    <m/>
    <m/>
    <m/>
    <n v="324"/>
  </r>
  <r>
    <x v="6"/>
    <x v="33"/>
    <m/>
    <x v="2"/>
    <m/>
    <m/>
    <m/>
    <n v="1000"/>
  </r>
  <r>
    <x v="6"/>
    <x v="34"/>
    <m/>
    <x v="2"/>
    <m/>
    <m/>
    <m/>
    <n v="36"/>
  </r>
  <r>
    <x v="6"/>
    <x v="734"/>
    <m/>
    <x v="2"/>
    <m/>
    <m/>
    <m/>
    <n v="335"/>
  </r>
  <r>
    <x v="6"/>
    <x v="130"/>
    <m/>
    <x v="2"/>
    <m/>
    <m/>
    <m/>
    <n v="1000"/>
  </r>
  <r>
    <x v="6"/>
    <x v="735"/>
    <m/>
    <x v="2"/>
    <m/>
    <m/>
    <m/>
    <n v="347"/>
  </r>
  <r>
    <x v="6"/>
    <x v="1274"/>
    <m/>
    <x v="2"/>
    <m/>
    <m/>
    <m/>
    <n v="108"/>
  </r>
  <r>
    <x v="6"/>
    <x v="88"/>
    <m/>
    <x v="2"/>
    <m/>
    <m/>
    <m/>
    <n v="545"/>
  </r>
  <r>
    <x v="6"/>
    <x v="131"/>
    <m/>
    <x v="2"/>
    <m/>
    <m/>
    <m/>
    <n v="1000"/>
  </r>
  <r>
    <x v="6"/>
    <x v="90"/>
    <m/>
    <x v="2"/>
    <m/>
    <m/>
    <m/>
    <n v="1000"/>
  </r>
  <r>
    <x v="6"/>
    <x v="132"/>
    <m/>
    <x v="2"/>
    <m/>
    <m/>
    <m/>
    <n v="1000"/>
  </r>
  <r>
    <x v="6"/>
    <x v="133"/>
    <m/>
    <x v="2"/>
    <m/>
    <m/>
    <m/>
    <n v="736"/>
  </r>
  <r>
    <x v="6"/>
    <x v="134"/>
    <m/>
    <x v="2"/>
    <m/>
    <m/>
    <m/>
    <n v="511"/>
  </r>
  <r>
    <x v="6"/>
    <x v="135"/>
    <m/>
    <x v="2"/>
    <m/>
    <m/>
    <m/>
    <n v="299"/>
  </r>
  <r>
    <x v="6"/>
    <x v="136"/>
    <m/>
    <x v="2"/>
    <m/>
    <m/>
    <m/>
    <n v="496"/>
  </r>
  <r>
    <x v="6"/>
    <x v="137"/>
    <m/>
    <x v="2"/>
    <m/>
    <m/>
    <m/>
    <n v="815"/>
  </r>
  <r>
    <x v="6"/>
    <x v="138"/>
    <m/>
    <x v="2"/>
    <m/>
    <m/>
    <m/>
    <n v="693"/>
  </r>
  <r>
    <x v="6"/>
    <x v="799"/>
    <m/>
    <x v="2"/>
    <m/>
    <m/>
    <m/>
    <n v="195"/>
  </r>
  <r>
    <x v="6"/>
    <x v="8"/>
    <m/>
    <x v="2"/>
    <m/>
    <m/>
    <m/>
    <n v="1000"/>
  </r>
  <r>
    <x v="6"/>
    <x v="198"/>
    <m/>
    <x v="2"/>
    <m/>
    <m/>
    <m/>
    <n v="1000"/>
  </r>
  <r>
    <x v="6"/>
    <x v="199"/>
    <m/>
    <x v="2"/>
    <m/>
    <m/>
    <m/>
    <n v="1000"/>
  </r>
  <r>
    <x v="6"/>
    <x v="200"/>
    <m/>
    <x v="2"/>
    <m/>
    <m/>
    <m/>
    <n v="893"/>
  </r>
  <r>
    <x v="6"/>
    <x v="201"/>
    <m/>
    <x v="2"/>
    <m/>
    <m/>
    <m/>
    <n v="1000"/>
  </r>
  <r>
    <x v="6"/>
    <x v="202"/>
    <m/>
    <x v="2"/>
    <m/>
    <m/>
    <m/>
    <n v="1000"/>
  </r>
  <r>
    <x v="6"/>
    <x v="203"/>
    <m/>
    <x v="2"/>
    <m/>
    <m/>
    <m/>
    <n v="562"/>
  </r>
  <r>
    <x v="6"/>
    <x v="803"/>
    <m/>
    <x v="2"/>
    <m/>
    <m/>
    <m/>
    <n v="23"/>
  </r>
  <r>
    <x v="6"/>
    <x v="13"/>
    <m/>
    <x v="2"/>
    <m/>
    <m/>
    <m/>
    <n v="1000"/>
  </r>
  <r>
    <x v="6"/>
    <x v="333"/>
    <m/>
    <x v="2"/>
    <m/>
    <m/>
    <m/>
    <n v="1000"/>
  </r>
  <r>
    <x v="6"/>
    <x v="334"/>
    <m/>
    <x v="2"/>
    <m/>
    <m/>
    <m/>
    <n v="949"/>
  </r>
  <r>
    <x v="6"/>
    <x v="335"/>
    <m/>
    <x v="2"/>
    <m/>
    <m/>
    <m/>
    <n v="1000"/>
  </r>
  <r>
    <x v="6"/>
    <x v="336"/>
    <m/>
    <x v="2"/>
    <m/>
    <m/>
    <m/>
    <n v="1000"/>
  </r>
  <r>
    <x v="6"/>
    <x v="337"/>
    <m/>
    <x v="2"/>
    <m/>
    <m/>
    <m/>
    <n v="1000"/>
  </r>
  <r>
    <x v="6"/>
    <x v="338"/>
    <m/>
    <x v="2"/>
    <m/>
    <m/>
    <m/>
    <n v="1000"/>
  </r>
  <r>
    <x v="6"/>
    <x v="830"/>
    <m/>
    <x v="2"/>
    <m/>
    <m/>
    <m/>
    <n v="46"/>
  </r>
  <r>
    <x v="6"/>
    <x v="340"/>
    <m/>
    <x v="2"/>
    <m/>
    <m/>
    <m/>
    <n v="1000"/>
  </r>
  <r>
    <x v="6"/>
    <x v="831"/>
    <m/>
    <x v="2"/>
    <m/>
    <m/>
    <m/>
    <n v="40"/>
  </r>
  <r>
    <x v="6"/>
    <x v="341"/>
    <m/>
    <x v="2"/>
    <m/>
    <m/>
    <m/>
    <n v="229"/>
  </r>
  <r>
    <x v="6"/>
    <x v="832"/>
    <m/>
    <x v="2"/>
    <m/>
    <m/>
    <m/>
    <n v="444"/>
  </r>
  <r>
    <x v="6"/>
    <x v="342"/>
    <m/>
    <x v="2"/>
    <m/>
    <m/>
    <m/>
    <n v="1000"/>
  </r>
  <r>
    <x v="6"/>
    <x v="836"/>
    <m/>
    <x v="2"/>
    <m/>
    <m/>
    <m/>
    <n v="316"/>
  </r>
  <r>
    <x v="6"/>
    <x v="838"/>
    <m/>
    <x v="2"/>
    <m/>
    <m/>
    <m/>
    <n v="13"/>
  </r>
  <r>
    <x v="6"/>
    <x v="839"/>
    <m/>
    <x v="2"/>
    <m/>
    <m/>
    <m/>
    <n v="154"/>
  </r>
  <r>
    <x v="6"/>
    <x v="841"/>
    <m/>
    <x v="2"/>
    <m/>
    <m/>
    <m/>
    <n v="132"/>
  </r>
  <r>
    <x v="6"/>
    <x v="842"/>
    <m/>
    <x v="2"/>
    <m/>
    <m/>
    <m/>
    <n v="217"/>
  </r>
  <r>
    <x v="6"/>
    <x v="844"/>
    <m/>
    <x v="2"/>
    <m/>
    <m/>
    <m/>
    <n v="224"/>
  </r>
  <r>
    <x v="6"/>
    <x v="847"/>
    <m/>
    <x v="2"/>
    <m/>
    <m/>
    <m/>
    <n v="231"/>
  </r>
  <r>
    <x v="6"/>
    <x v="848"/>
    <m/>
    <x v="2"/>
    <m/>
    <m/>
    <m/>
    <n v="176"/>
  </r>
  <r>
    <x v="6"/>
    <x v="849"/>
    <m/>
    <x v="2"/>
    <m/>
    <m/>
    <m/>
    <n v="90"/>
  </r>
  <r>
    <x v="6"/>
    <x v="850"/>
    <m/>
    <x v="2"/>
    <m/>
    <m/>
    <m/>
    <n v="232"/>
  </r>
  <r>
    <x v="6"/>
    <x v="851"/>
    <m/>
    <x v="2"/>
    <m/>
    <m/>
    <m/>
    <n v="143"/>
  </r>
  <r>
    <x v="6"/>
    <x v="852"/>
    <m/>
    <x v="2"/>
    <m/>
    <m/>
    <m/>
    <n v="7"/>
  </r>
  <r>
    <x v="6"/>
    <x v="853"/>
    <m/>
    <x v="2"/>
    <m/>
    <m/>
    <m/>
    <n v="255"/>
  </r>
  <r>
    <x v="6"/>
    <x v="868"/>
    <m/>
    <x v="2"/>
    <m/>
    <m/>
    <m/>
    <n v="9"/>
  </r>
  <r>
    <x v="6"/>
    <x v="874"/>
    <m/>
    <x v="2"/>
    <m/>
    <m/>
    <m/>
    <n v="172"/>
  </r>
  <r>
    <x v="6"/>
    <x v="875"/>
    <m/>
    <x v="2"/>
    <m/>
    <m/>
    <m/>
    <n v="11"/>
  </r>
  <r>
    <x v="6"/>
    <x v="876"/>
    <m/>
    <x v="2"/>
    <m/>
    <m/>
    <m/>
    <n v="53"/>
  </r>
  <r>
    <x v="6"/>
    <x v="877"/>
    <m/>
    <x v="2"/>
    <m/>
    <m/>
    <m/>
    <n v="86"/>
  </r>
  <r>
    <x v="6"/>
    <x v="878"/>
    <m/>
    <x v="2"/>
    <m/>
    <m/>
    <m/>
    <n v="213"/>
  </r>
  <r>
    <x v="6"/>
    <x v="879"/>
    <m/>
    <x v="2"/>
    <m/>
    <m/>
    <m/>
    <n v="68"/>
  </r>
  <r>
    <x v="6"/>
    <x v="343"/>
    <m/>
    <x v="2"/>
    <m/>
    <m/>
    <m/>
    <n v="476"/>
  </r>
  <r>
    <x v="6"/>
    <x v="880"/>
    <m/>
    <x v="2"/>
    <m/>
    <m/>
    <m/>
    <n v="43"/>
  </r>
  <r>
    <x v="6"/>
    <x v="881"/>
    <m/>
    <x v="2"/>
    <m/>
    <m/>
    <m/>
    <n v="139"/>
  </r>
  <r>
    <x v="6"/>
    <x v="882"/>
    <m/>
    <x v="2"/>
    <m/>
    <m/>
    <m/>
    <n v="243"/>
  </r>
  <r>
    <x v="6"/>
    <x v="344"/>
    <m/>
    <x v="2"/>
    <m/>
    <m/>
    <m/>
    <n v="742"/>
  </r>
  <r>
    <x v="6"/>
    <x v="883"/>
    <m/>
    <x v="2"/>
    <m/>
    <m/>
    <m/>
    <n v="114"/>
  </r>
  <r>
    <x v="6"/>
    <x v="345"/>
    <m/>
    <x v="2"/>
    <m/>
    <m/>
    <m/>
    <n v="11"/>
  </r>
  <r>
    <x v="6"/>
    <x v="346"/>
    <m/>
    <x v="2"/>
    <m/>
    <m/>
    <m/>
    <n v="1000"/>
  </r>
  <r>
    <x v="6"/>
    <x v="884"/>
    <m/>
    <x v="2"/>
    <m/>
    <m/>
    <m/>
    <n v="27"/>
  </r>
  <r>
    <x v="6"/>
    <x v="347"/>
    <m/>
    <x v="2"/>
    <m/>
    <m/>
    <m/>
    <n v="1000"/>
  </r>
  <r>
    <x v="6"/>
    <x v="885"/>
    <m/>
    <x v="2"/>
    <m/>
    <m/>
    <m/>
    <n v="72"/>
  </r>
  <r>
    <x v="6"/>
    <x v="348"/>
    <m/>
    <x v="2"/>
    <m/>
    <m/>
    <m/>
    <n v="728"/>
  </r>
  <r>
    <x v="6"/>
    <x v="349"/>
    <m/>
    <x v="2"/>
    <m/>
    <m/>
    <m/>
    <n v="432"/>
  </r>
  <r>
    <x v="6"/>
    <x v="350"/>
    <m/>
    <x v="2"/>
    <m/>
    <m/>
    <m/>
    <n v="2"/>
  </r>
  <r>
    <x v="6"/>
    <x v="773"/>
    <m/>
    <x v="2"/>
    <m/>
    <m/>
    <m/>
    <n v="1000"/>
  </r>
  <r>
    <x v="6"/>
    <x v="300"/>
    <m/>
    <x v="2"/>
    <m/>
    <m/>
    <m/>
    <n v="1000"/>
  </r>
  <r>
    <x v="6"/>
    <x v="886"/>
    <m/>
    <x v="2"/>
    <m/>
    <m/>
    <m/>
    <n v="24"/>
  </r>
  <r>
    <x v="6"/>
    <x v="808"/>
    <m/>
    <x v="2"/>
    <m/>
    <m/>
    <m/>
    <n v="3"/>
  </r>
  <r>
    <x v="6"/>
    <x v="939"/>
    <m/>
    <x v="2"/>
    <m/>
    <m/>
    <m/>
    <n v="1000"/>
  </r>
  <r>
    <x v="6"/>
    <x v="951"/>
    <m/>
    <x v="2"/>
    <m/>
    <m/>
    <m/>
    <n v="169"/>
  </r>
  <r>
    <x v="6"/>
    <x v="951"/>
    <m/>
    <x v="2"/>
    <m/>
    <m/>
    <m/>
    <n v="663"/>
  </r>
  <r>
    <x v="6"/>
    <x v="1269"/>
    <m/>
    <x v="2"/>
    <m/>
    <m/>
    <m/>
    <n v="282"/>
  </r>
  <r>
    <x v="6"/>
    <x v="887"/>
    <m/>
    <x v="2"/>
    <m/>
    <m/>
    <m/>
    <n v="37"/>
  </r>
  <r>
    <x v="6"/>
    <x v="1270"/>
    <m/>
    <x v="2"/>
    <m/>
    <m/>
    <m/>
    <n v="342"/>
  </r>
  <r>
    <x v="6"/>
    <x v="1271"/>
    <m/>
    <x v="2"/>
    <m/>
    <m/>
    <m/>
    <n v="544"/>
  </r>
  <r>
    <x v="6"/>
    <x v="1272"/>
    <m/>
    <x v="2"/>
    <m/>
    <m/>
    <m/>
    <n v="371"/>
  </r>
  <r>
    <x v="6"/>
    <x v="23"/>
    <m/>
    <x v="2"/>
    <m/>
    <m/>
    <m/>
    <n v="1000"/>
  </r>
  <r>
    <x v="6"/>
    <x v="656"/>
    <m/>
    <x v="2"/>
    <m/>
    <m/>
    <m/>
    <n v="105"/>
  </r>
  <r>
    <x v="6"/>
    <x v="888"/>
    <m/>
    <x v="2"/>
    <m/>
    <m/>
    <m/>
    <n v="11"/>
  </r>
  <r>
    <x v="6"/>
    <x v="658"/>
    <m/>
    <x v="2"/>
    <m/>
    <m/>
    <m/>
    <n v="953"/>
  </r>
  <r>
    <x v="6"/>
    <x v="659"/>
    <m/>
    <x v="2"/>
    <m/>
    <m/>
    <m/>
    <n v="1000"/>
  </r>
  <r>
    <x v="6"/>
    <x v="660"/>
    <m/>
    <x v="2"/>
    <m/>
    <m/>
    <m/>
    <n v="714"/>
  </r>
  <r>
    <x v="6"/>
    <x v="661"/>
    <m/>
    <x v="2"/>
    <m/>
    <m/>
    <m/>
    <n v="1000"/>
  </r>
  <r>
    <x v="6"/>
    <x v="889"/>
    <m/>
    <x v="2"/>
    <m/>
    <m/>
    <m/>
    <n v="197"/>
  </r>
  <r>
    <x v="6"/>
    <x v="662"/>
    <m/>
    <x v="2"/>
    <m/>
    <m/>
    <m/>
    <n v="1000"/>
  </r>
  <r>
    <x v="6"/>
    <x v="663"/>
    <m/>
    <x v="2"/>
    <m/>
    <m/>
    <m/>
    <n v="1000"/>
  </r>
  <r>
    <x v="6"/>
    <x v="664"/>
    <m/>
    <x v="2"/>
    <m/>
    <m/>
    <m/>
    <n v="1000"/>
  </r>
  <r>
    <x v="6"/>
    <x v="890"/>
    <m/>
    <x v="2"/>
    <m/>
    <m/>
    <m/>
    <n v="95"/>
  </r>
  <r>
    <x v="6"/>
    <x v="665"/>
    <m/>
    <x v="2"/>
    <m/>
    <m/>
    <m/>
    <n v="33"/>
  </r>
  <r>
    <x v="6"/>
    <x v="666"/>
    <m/>
    <x v="2"/>
    <m/>
    <m/>
    <m/>
    <n v="1000"/>
  </r>
  <r>
    <x v="6"/>
    <x v="667"/>
    <m/>
    <x v="2"/>
    <m/>
    <m/>
    <m/>
    <n v="752"/>
  </r>
  <r>
    <x v="6"/>
    <x v="891"/>
    <m/>
    <x v="2"/>
    <m/>
    <m/>
    <m/>
    <n v="49"/>
  </r>
  <r>
    <x v="6"/>
    <x v="668"/>
    <m/>
    <x v="2"/>
    <m/>
    <m/>
    <m/>
    <n v="1000"/>
  </r>
  <r>
    <x v="6"/>
    <x v="892"/>
    <m/>
    <x v="2"/>
    <m/>
    <m/>
    <m/>
    <n v="109"/>
  </r>
  <r>
    <x v="6"/>
    <x v="669"/>
    <m/>
    <x v="2"/>
    <m/>
    <m/>
    <m/>
    <n v="1000"/>
  </r>
  <r>
    <x v="6"/>
    <x v="893"/>
    <m/>
    <x v="2"/>
    <m/>
    <m/>
    <m/>
    <n v="182"/>
  </r>
  <r>
    <x v="6"/>
    <x v="670"/>
    <m/>
    <x v="2"/>
    <m/>
    <m/>
    <m/>
    <n v="1000"/>
  </r>
  <r>
    <x v="6"/>
    <x v="894"/>
    <m/>
    <x v="2"/>
    <m/>
    <m/>
    <m/>
    <n v="14"/>
  </r>
  <r>
    <x v="6"/>
    <x v="895"/>
    <m/>
    <x v="2"/>
    <m/>
    <m/>
    <m/>
    <n v="195"/>
  </r>
  <r>
    <x v="6"/>
    <x v="896"/>
    <m/>
    <x v="2"/>
    <m/>
    <m/>
    <m/>
    <n v="199"/>
  </r>
  <r>
    <x v="6"/>
    <x v="671"/>
    <m/>
    <x v="2"/>
    <m/>
    <m/>
    <m/>
    <n v="1000"/>
  </r>
  <r>
    <x v="6"/>
    <x v="672"/>
    <m/>
    <x v="2"/>
    <m/>
    <m/>
    <m/>
    <n v="945"/>
  </r>
  <r>
    <x v="6"/>
    <x v="673"/>
    <m/>
    <x v="2"/>
    <m/>
    <m/>
    <m/>
    <n v="668"/>
  </r>
  <r>
    <x v="6"/>
    <x v="846"/>
    <m/>
    <x v="2"/>
    <m/>
    <m/>
    <m/>
    <n v="628"/>
  </r>
  <r>
    <x v="6"/>
    <x v="897"/>
    <m/>
    <x v="2"/>
    <m/>
    <m/>
    <m/>
    <n v="67"/>
  </r>
  <r>
    <x v="6"/>
    <x v="972"/>
    <m/>
    <x v="2"/>
    <m/>
    <m/>
    <m/>
    <n v="2"/>
  </r>
  <r>
    <x v="6"/>
    <x v="1037"/>
    <m/>
    <x v="2"/>
    <m/>
    <m/>
    <m/>
    <n v="1000"/>
  </r>
  <r>
    <x v="6"/>
    <x v="1230"/>
    <m/>
    <x v="2"/>
    <m/>
    <m/>
    <m/>
    <n v="443"/>
  </r>
  <r>
    <x v="6"/>
    <x v="899"/>
    <m/>
    <x v="2"/>
    <m/>
    <m/>
    <m/>
    <n v="18"/>
  </r>
  <r>
    <x v="6"/>
    <x v="1232"/>
    <m/>
    <x v="2"/>
    <m/>
    <m/>
    <m/>
    <n v="378"/>
  </r>
  <r>
    <x v="6"/>
    <x v="900"/>
    <m/>
    <x v="2"/>
    <m/>
    <m/>
    <m/>
    <n v="14"/>
  </r>
  <r>
    <x v="6"/>
    <x v="82"/>
    <m/>
    <x v="2"/>
    <m/>
    <m/>
    <m/>
    <n v="26"/>
  </r>
  <r>
    <x v="6"/>
    <x v="901"/>
    <m/>
    <x v="2"/>
    <m/>
    <m/>
    <m/>
    <n v="34"/>
  </r>
  <r>
    <x v="6"/>
    <x v="682"/>
    <m/>
    <x v="2"/>
    <m/>
    <m/>
    <m/>
    <n v="335"/>
  </r>
  <r>
    <x v="6"/>
    <x v="683"/>
    <m/>
    <x v="2"/>
    <m/>
    <m/>
    <m/>
    <n v="195"/>
  </r>
  <r>
    <x v="6"/>
    <x v="684"/>
    <m/>
    <x v="2"/>
    <m/>
    <m/>
    <m/>
    <n v="107"/>
  </r>
  <r>
    <x v="6"/>
    <x v="685"/>
    <m/>
    <x v="2"/>
    <m/>
    <m/>
    <m/>
    <n v="390"/>
  </r>
  <r>
    <x v="6"/>
    <x v="902"/>
    <m/>
    <x v="2"/>
    <m/>
    <m/>
    <m/>
    <n v="7"/>
  </r>
  <r>
    <x v="6"/>
    <x v="687"/>
    <m/>
    <x v="2"/>
    <m/>
    <m/>
    <m/>
    <n v="579"/>
  </r>
  <r>
    <x v="6"/>
    <x v="83"/>
    <m/>
    <x v="2"/>
    <m/>
    <m/>
    <m/>
    <n v="1000"/>
  </r>
  <r>
    <x v="6"/>
    <x v="688"/>
    <m/>
    <x v="2"/>
    <m/>
    <m/>
    <m/>
    <n v="514"/>
  </r>
  <r>
    <x v="6"/>
    <x v="689"/>
    <m/>
    <x v="2"/>
    <m/>
    <m/>
    <m/>
    <n v="103"/>
  </r>
  <r>
    <x v="6"/>
    <x v="1148"/>
    <m/>
    <x v="2"/>
    <m/>
    <m/>
    <m/>
    <n v="465"/>
  </r>
  <r>
    <x v="6"/>
    <x v="85"/>
    <m/>
    <x v="2"/>
    <m/>
    <m/>
    <m/>
    <n v="1000"/>
  </r>
  <r>
    <x v="6"/>
    <x v="657"/>
    <m/>
    <x v="2"/>
    <m/>
    <m/>
    <m/>
    <n v="350"/>
  </r>
  <r>
    <x v="6"/>
    <x v="705"/>
    <m/>
    <x v="2"/>
    <m/>
    <m/>
    <m/>
    <n v="603"/>
  </r>
  <r>
    <x v="6"/>
    <x v="706"/>
    <m/>
    <x v="2"/>
    <m/>
    <m/>
    <m/>
    <n v="1000"/>
  </r>
  <r>
    <x v="6"/>
    <x v="707"/>
    <m/>
    <x v="2"/>
    <m/>
    <m/>
    <m/>
    <n v="66"/>
  </r>
  <r>
    <x v="6"/>
    <x v="24"/>
    <m/>
    <x v="2"/>
    <m/>
    <m/>
    <m/>
    <n v="1000"/>
  </r>
  <r>
    <x v="6"/>
    <x v="690"/>
    <m/>
    <x v="2"/>
    <m/>
    <m/>
    <m/>
    <n v="1000"/>
  </r>
  <r>
    <x v="6"/>
    <x v="691"/>
    <m/>
    <x v="2"/>
    <m/>
    <m/>
    <m/>
    <n v="754"/>
  </r>
  <r>
    <x v="6"/>
    <x v="692"/>
    <m/>
    <x v="2"/>
    <m/>
    <m/>
    <m/>
    <n v="297"/>
  </r>
  <r>
    <x v="6"/>
    <x v="693"/>
    <m/>
    <x v="2"/>
    <m/>
    <m/>
    <m/>
    <n v="1000"/>
  </r>
  <r>
    <x v="6"/>
    <x v="694"/>
    <m/>
    <x v="2"/>
    <m/>
    <m/>
    <m/>
    <n v="5"/>
  </r>
  <r>
    <x v="6"/>
    <x v="695"/>
    <m/>
    <x v="2"/>
    <m/>
    <m/>
    <m/>
    <n v="1000"/>
  </r>
  <r>
    <x v="6"/>
    <x v="696"/>
    <m/>
    <x v="2"/>
    <m/>
    <m/>
    <m/>
    <n v="431"/>
  </r>
  <r>
    <x v="6"/>
    <x v="698"/>
    <m/>
    <x v="2"/>
    <m/>
    <m/>
    <m/>
    <n v="506"/>
  </r>
  <r>
    <x v="6"/>
    <x v="898"/>
    <m/>
    <x v="2"/>
    <m/>
    <m/>
    <m/>
    <n v="123"/>
  </r>
  <r>
    <x v="6"/>
    <x v="699"/>
    <m/>
    <x v="2"/>
    <m/>
    <m/>
    <m/>
    <n v="1000"/>
  </r>
  <r>
    <x v="6"/>
    <x v="700"/>
    <m/>
    <x v="2"/>
    <m/>
    <m/>
    <m/>
    <n v="319"/>
  </r>
  <r>
    <x v="6"/>
    <x v="701"/>
    <m/>
    <x v="2"/>
    <m/>
    <m/>
    <m/>
    <n v="1000"/>
  </r>
  <r>
    <x v="6"/>
    <x v="704"/>
    <m/>
    <x v="2"/>
    <m/>
    <m/>
    <m/>
    <n v="859"/>
  </r>
  <r>
    <x v="6"/>
    <x v="787"/>
    <m/>
    <x v="2"/>
    <m/>
    <m/>
    <m/>
    <n v="1000"/>
  </r>
  <r>
    <x v="6"/>
    <x v="845"/>
    <m/>
    <x v="2"/>
    <m/>
    <m/>
    <m/>
    <n v="351"/>
  </r>
  <r>
    <x v="6"/>
    <x v="955"/>
    <m/>
    <x v="2"/>
    <m/>
    <m/>
    <m/>
    <n v="496"/>
  </r>
  <r>
    <x v="6"/>
    <x v="4"/>
    <m/>
    <x v="2"/>
    <m/>
    <m/>
    <m/>
    <n v="1000"/>
  </r>
  <r>
    <x v="6"/>
    <x v="969"/>
    <m/>
    <x v="2"/>
    <m/>
    <m/>
    <m/>
    <n v="8"/>
  </r>
  <r>
    <x v="6"/>
    <x v="26"/>
    <m/>
    <x v="2"/>
    <m/>
    <m/>
    <m/>
    <n v="1000"/>
  </r>
  <r>
    <x v="6"/>
    <x v="736"/>
    <m/>
    <x v="2"/>
    <m/>
    <m/>
    <m/>
    <n v="1000"/>
  </r>
  <r>
    <x v="6"/>
    <x v="737"/>
    <m/>
    <x v="2"/>
    <m/>
    <m/>
    <m/>
    <n v="1000"/>
  </r>
  <r>
    <x v="6"/>
    <x v="738"/>
    <m/>
    <x v="2"/>
    <m/>
    <m/>
    <m/>
    <n v="779"/>
  </r>
  <r>
    <x v="6"/>
    <x v="739"/>
    <m/>
    <x v="2"/>
    <m/>
    <m/>
    <m/>
    <n v="15"/>
  </r>
  <r>
    <x v="6"/>
    <x v="740"/>
    <m/>
    <x v="2"/>
    <m/>
    <m/>
    <m/>
    <n v="1000"/>
  </r>
  <r>
    <x v="6"/>
    <x v="741"/>
    <m/>
    <x v="2"/>
    <m/>
    <m/>
    <m/>
    <n v="1000"/>
  </r>
  <r>
    <x v="6"/>
    <x v="742"/>
    <m/>
    <x v="2"/>
    <m/>
    <m/>
    <m/>
    <n v="1000"/>
  </r>
  <r>
    <x v="6"/>
    <x v="956"/>
    <m/>
    <x v="2"/>
    <m/>
    <m/>
    <m/>
    <n v="418"/>
  </r>
  <r>
    <x v="6"/>
    <x v="1211"/>
    <m/>
    <x v="2"/>
    <m/>
    <m/>
    <m/>
    <n v="217"/>
  </r>
  <r>
    <x v="6"/>
    <x v="81"/>
    <m/>
    <x v="2"/>
    <m/>
    <m/>
    <m/>
    <n v="858"/>
  </r>
  <r>
    <x v="6"/>
    <x v="703"/>
    <m/>
    <x v="2"/>
    <m/>
    <m/>
    <m/>
    <n v="1000"/>
  </r>
  <r>
    <x v="6"/>
    <x v="702"/>
    <m/>
    <x v="2"/>
    <m/>
    <m/>
    <m/>
    <n v="1000"/>
  </r>
  <r>
    <x v="6"/>
    <x v="686"/>
    <m/>
    <x v="2"/>
    <m/>
    <m/>
    <m/>
    <n v="448"/>
  </r>
  <r>
    <x v="6"/>
    <x v="681"/>
    <m/>
    <x v="2"/>
    <m/>
    <m/>
    <m/>
    <n v="62"/>
  </r>
  <r>
    <x v="6"/>
    <x v="1231"/>
    <m/>
    <x v="2"/>
    <m/>
    <m/>
    <m/>
    <n v="407"/>
  </r>
  <r>
    <x v="6"/>
    <x v="339"/>
    <m/>
    <x v="2"/>
    <m/>
    <m/>
    <m/>
    <n v="562"/>
  </r>
  <r>
    <x v="6"/>
    <x v="1233"/>
    <m/>
    <x v="2"/>
    <m/>
    <m/>
    <m/>
    <n v="1000"/>
  </r>
  <r>
    <x v="6"/>
    <x v="84"/>
    <m/>
    <x v="2"/>
    <m/>
    <m/>
    <m/>
    <n v="1000"/>
  </r>
  <r>
    <x v="6"/>
    <x v="49"/>
    <m/>
    <x v="2"/>
    <m/>
    <m/>
    <m/>
    <n v="227"/>
  </r>
  <r>
    <x v="6"/>
    <x v="389"/>
    <m/>
    <x v="2"/>
    <m/>
    <m/>
    <m/>
    <n v="464"/>
  </r>
  <r>
    <x v="6"/>
    <x v="390"/>
    <m/>
    <x v="2"/>
    <m/>
    <m/>
    <m/>
    <n v="1000"/>
  </r>
  <r>
    <x v="6"/>
    <x v="391"/>
    <m/>
    <x v="2"/>
    <m/>
    <m/>
    <m/>
    <n v="1000"/>
  </r>
  <r>
    <x v="6"/>
    <x v="904"/>
    <m/>
    <x v="2"/>
    <m/>
    <m/>
    <m/>
    <n v="88"/>
  </r>
  <r>
    <x v="6"/>
    <x v="906"/>
    <m/>
    <x v="2"/>
    <m/>
    <m/>
    <m/>
    <n v="6"/>
  </r>
  <r>
    <x v="6"/>
    <x v="907"/>
    <m/>
    <x v="2"/>
    <m/>
    <m/>
    <m/>
    <n v="74"/>
  </r>
  <r>
    <x v="6"/>
    <x v="913"/>
    <m/>
    <x v="2"/>
    <m/>
    <m/>
    <m/>
    <n v="138"/>
  </r>
  <r>
    <x v="6"/>
    <x v="908"/>
    <m/>
    <x v="2"/>
    <m/>
    <m/>
    <m/>
    <n v="84"/>
  </r>
  <r>
    <x v="6"/>
    <x v="905"/>
    <m/>
    <x v="2"/>
    <m/>
    <m/>
    <m/>
    <n v="34"/>
  </r>
  <r>
    <x v="6"/>
    <x v="903"/>
    <m/>
    <x v="2"/>
    <m/>
    <m/>
    <m/>
    <n v="86"/>
  </r>
  <r>
    <x v="6"/>
    <x v="910"/>
    <m/>
    <x v="2"/>
    <m/>
    <m/>
    <m/>
    <n v="12"/>
  </r>
  <r>
    <x v="6"/>
    <x v="911"/>
    <m/>
    <x v="2"/>
    <m/>
    <m/>
    <m/>
    <n v="49"/>
  </r>
  <r>
    <x v="6"/>
    <x v="912"/>
    <m/>
    <x v="2"/>
    <m/>
    <m/>
    <m/>
    <n v="74"/>
  </r>
  <r>
    <x v="6"/>
    <x v="909"/>
    <m/>
    <x v="2"/>
    <m/>
    <m/>
    <m/>
    <n v="23"/>
  </r>
  <r>
    <x v="6"/>
    <x v="392"/>
    <m/>
    <x v="2"/>
    <m/>
    <m/>
    <m/>
    <n v="903"/>
  </r>
  <r>
    <x v="6"/>
    <x v="392"/>
    <m/>
    <x v="2"/>
    <m/>
    <m/>
    <m/>
    <n v="97"/>
  </r>
  <r>
    <x v="6"/>
    <x v="393"/>
    <m/>
    <x v="2"/>
    <m/>
    <m/>
    <m/>
    <n v="980"/>
  </r>
  <r>
    <x v="6"/>
    <x v="393"/>
    <m/>
    <x v="2"/>
    <m/>
    <m/>
    <m/>
    <n v="20"/>
  </r>
  <r>
    <x v="6"/>
    <x v="396"/>
    <m/>
    <x v="2"/>
    <m/>
    <m/>
    <m/>
    <n v="67"/>
  </r>
  <r>
    <x v="6"/>
    <x v="397"/>
    <m/>
    <x v="2"/>
    <m/>
    <m/>
    <m/>
    <n v="681"/>
  </r>
  <r>
    <x v="6"/>
    <x v="1152"/>
    <m/>
    <x v="2"/>
    <m/>
    <m/>
    <m/>
    <n v="642"/>
  </r>
  <r>
    <x v="6"/>
    <x v="1213"/>
    <m/>
    <x v="2"/>
    <m/>
    <m/>
    <m/>
    <n v="333"/>
  </r>
  <r>
    <x v="6"/>
    <x v="50"/>
    <m/>
    <x v="2"/>
    <m/>
    <m/>
    <m/>
    <n v="1000"/>
  </r>
  <r>
    <x v="6"/>
    <x v="399"/>
    <m/>
    <x v="2"/>
    <m/>
    <m/>
    <m/>
    <n v="1000"/>
  </r>
  <r>
    <x v="6"/>
    <x v="401"/>
    <m/>
    <x v="2"/>
    <m/>
    <m/>
    <m/>
    <n v="1000"/>
  </r>
  <r>
    <x v="6"/>
    <x v="402"/>
    <m/>
    <x v="2"/>
    <m/>
    <m/>
    <m/>
    <n v="891"/>
  </r>
  <r>
    <x v="6"/>
    <x v="403"/>
    <m/>
    <x v="2"/>
    <m/>
    <m/>
    <m/>
    <n v="1000"/>
  </r>
  <r>
    <x v="6"/>
    <x v="404"/>
    <m/>
    <x v="2"/>
    <m/>
    <m/>
    <m/>
    <n v="1000"/>
  </r>
  <r>
    <x v="6"/>
    <x v="405"/>
    <m/>
    <x v="2"/>
    <m/>
    <m/>
    <m/>
    <n v="914"/>
  </r>
  <r>
    <x v="6"/>
    <x v="406"/>
    <m/>
    <x v="2"/>
    <m/>
    <m/>
    <m/>
    <n v="1000"/>
  </r>
  <r>
    <x v="6"/>
    <x v="407"/>
    <m/>
    <x v="2"/>
    <m/>
    <m/>
    <m/>
    <n v="1000"/>
  </r>
  <r>
    <x v="6"/>
    <x v="408"/>
    <m/>
    <x v="2"/>
    <m/>
    <m/>
    <m/>
    <n v="1000"/>
  </r>
  <r>
    <x v="6"/>
    <x v="413"/>
    <m/>
    <x v="2"/>
    <m/>
    <m/>
    <m/>
    <n v="763"/>
  </r>
  <r>
    <x v="6"/>
    <x v="414"/>
    <m/>
    <x v="2"/>
    <m/>
    <m/>
    <m/>
    <n v="1000"/>
  </r>
  <r>
    <x v="6"/>
    <x v="862"/>
    <m/>
    <x v="2"/>
    <m/>
    <m/>
    <m/>
    <n v="139"/>
  </r>
  <r>
    <x v="6"/>
    <x v="959"/>
    <m/>
    <x v="2"/>
    <m/>
    <m/>
    <m/>
    <n v="2"/>
  </r>
  <r>
    <x v="6"/>
    <x v="1193"/>
    <m/>
    <x v="2"/>
    <m/>
    <m/>
    <m/>
    <n v="148"/>
  </r>
  <r>
    <x v="6"/>
    <x v="1194"/>
    <m/>
    <x v="2"/>
    <m/>
    <m/>
    <m/>
    <n v="423"/>
  </r>
  <r>
    <x v="6"/>
    <x v="1185"/>
    <m/>
    <x v="2"/>
    <m/>
    <m/>
    <m/>
    <n v="1000"/>
  </r>
  <r>
    <x v="6"/>
    <x v="80"/>
    <m/>
    <x v="2"/>
    <m/>
    <m/>
    <m/>
    <n v="132"/>
  </r>
  <r>
    <x v="6"/>
    <x v="678"/>
    <m/>
    <x v="2"/>
    <m/>
    <m/>
    <m/>
    <n v="957"/>
  </r>
  <r>
    <x v="6"/>
    <x v="679"/>
    <m/>
    <x v="2"/>
    <m/>
    <m/>
    <m/>
    <n v="733"/>
  </r>
  <r>
    <x v="6"/>
    <x v="86"/>
    <m/>
    <x v="2"/>
    <m/>
    <m/>
    <m/>
    <n v="677"/>
  </r>
  <r>
    <x v="6"/>
    <x v="708"/>
    <m/>
    <x v="2"/>
    <m/>
    <m/>
    <m/>
    <n v="727"/>
  </r>
  <r>
    <x v="6"/>
    <x v="709"/>
    <m/>
    <x v="2"/>
    <m/>
    <m/>
    <m/>
    <n v="1000"/>
  </r>
  <r>
    <x v="6"/>
    <x v="710"/>
    <m/>
    <x v="2"/>
    <m/>
    <m/>
    <m/>
    <n v="736"/>
  </r>
  <r>
    <x v="6"/>
    <x v="711"/>
    <m/>
    <x v="2"/>
    <m/>
    <m/>
    <m/>
    <n v="459"/>
  </r>
  <r>
    <x v="6"/>
    <x v="713"/>
    <m/>
    <x v="2"/>
    <m/>
    <m/>
    <m/>
    <n v="565"/>
  </r>
  <r>
    <x v="6"/>
    <x v="714"/>
    <m/>
    <x v="2"/>
    <m/>
    <m/>
    <m/>
    <n v="778"/>
  </r>
  <r>
    <x v="6"/>
    <x v="715"/>
    <m/>
    <x v="2"/>
    <m/>
    <m/>
    <m/>
    <n v="1000"/>
  </r>
  <r>
    <x v="6"/>
    <x v="716"/>
    <m/>
    <x v="2"/>
    <m/>
    <m/>
    <m/>
    <n v="23"/>
  </r>
  <r>
    <x v="6"/>
    <x v="1276"/>
    <m/>
    <x v="2"/>
    <m/>
    <m/>
    <m/>
    <n v="1"/>
  </r>
  <r>
    <x v="6"/>
    <x v="675"/>
    <m/>
    <x v="2"/>
    <m/>
    <m/>
    <m/>
    <n v="502"/>
  </r>
  <r>
    <x v="6"/>
    <x v="712"/>
    <m/>
    <x v="2"/>
    <m/>
    <m/>
    <m/>
    <n v="1000"/>
  </r>
  <r>
    <x v="6"/>
    <x v="914"/>
    <m/>
    <x v="2"/>
    <m/>
    <m/>
    <m/>
    <n v="123"/>
  </r>
  <r>
    <x v="6"/>
    <x v="398"/>
    <m/>
    <x v="2"/>
    <m/>
    <m/>
    <m/>
    <n v="652"/>
  </r>
  <r>
    <x v="6"/>
    <x v="915"/>
    <m/>
    <x v="2"/>
    <m/>
    <m/>
    <m/>
    <n v="207"/>
  </r>
  <r>
    <x v="6"/>
    <x v="412"/>
    <m/>
    <x v="2"/>
    <m/>
    <m/>
    <m/>
    <n v="415"/>
  </r>
  <r>
    <x v="6"/>
    <x v="916"/>
    <m/>
    <x v="2"/>
    <m/>
    <m/>
    <m/>
    <n v="410"/>
  </r>
  <r>
    <x v="6"/>
    <x v="917"/>
    <m/>
    <x v="2"/>
    <m/>
    <m/>
    <m/>
    <n v="256"/>
  </r>
  <r>
    <x v="6"/>
    <x v="918"/>
    <m/>
    <x v="2"/>
    <m/>
    <m/>
    <m/>
    <n v="24"/>
  </r>
  <r>
    <x v="6"/>
    <x v="394"/>
    <m/>
    <x v="2"/>
    <m/>
    <m/>
    <m/>
    <n v="874"/>
  </r>
  <r>
    <x v="6"/>
    <x v="920"/>
    <m/>
    <x v="2"/>
    <m/>
    <m/>
    <m/>
    <n v="96"/>
  </r>
  <r>
    <x v="6"/>
    <x v="677"/>
    <m/>
    <x v="2"/>
    <m/>
    <m/>
    <m/>
    <n v="909"/>
  </r>
  <r>
    <x v="6"/>
    <x v="1192"/>
    <m/>
    <x v="2"/>
    <m/>
    <m/>
    <m/>
    <n v="684"/>
  </r>
  <r>
    <x v="6"/>
    <x v="921"/>
    <m/>
    <x v="2"/>
    <m/>
    <m/>
    <m/>
    <n v="20"/>
  </r>
  <r>
    <x v="6"/>
    <x v="1273"/>
    <m/>
    <x v="2"/>
    <m/>
    <m/>
    <m/>
    <n v="110"/>
  </r>
  <r>
    <x v="6"/>
    <x v="676"/>
    <m/>
    <x v="2"/>
    <m/>
    <m/>
    <m/>
    <n v="1000"/>
  </r>
  <r>
    <x v="6"/>
    <x v="810"/>
    <m/>
    <x v="2"/>
    <m/>
    <m/>
    <m/>
    <n v="21"/>
  </r>
  <r>
    <x v="6"/>
    <x v="680"/>
    <m/>
    <x v="2"/>
    <m/>
    <m/>
    <m/>
    <n v="81"/>
  </r>
  <r>
    <x v="6"/>
    <x v="919"/>
    <m/>
    <x v="2"/>
    <m/>
    <m/>
    <m/>
    <n v="67"/>
  </r>
  <r>
    <x v="6"/>
    <x v="674"/>
    <m/>
    <x v="2"/>
    <m/>
    <m/>
    <m/>
    <n v="1000"/>
  </r>
  <r>
    <x v="6"/>
    <x v="922"/>
    <m/>
    <x v="2"/>
    <m/>
    <m/>
    <m/>
    <n v="137"/>
  </r>
  <r>
    <x v="6"/>
    <x v="411"/>
    <m/>
    <x v="2"/>
    <m/>
    <m/>
    <m/>
    <n v="1000"/>
  </r>
  <r>
    <x v="6"/>
    <x v="923"/>
    <m/>
    <x v="2"/>
    <m/>
    <m/>
    <m/>
    <n v="55"/>
  </r>
  <r>
    <x v="6"/>
    <x v="924"/>
    <m/>
    <x v="2"/>
    <m/>
    <m/>
    <m/>
    <n v="150"/>
  </r>
  <r>
    <x v="6"/>
    <x v="395"/>
    <m/>
    <x v="2"/>
    <m/>
    <m/>
    <m/>
    <n v="1000"/>
  </r>
  <r>
    <x v="6"/>
    <x v="400"/>
    <m/>
    <x v="2"/>
    <m/>
    <m/>
    <m/>
    <n v="678"/>
  </r>
  <r>
    <x v="6"/>
    <x v="410"/>
    <m/>
    <x v="2"/>
    <m/>
    <m/>
    <m/>
    <n v="553"/>
  </r>
  <r>
    <x v="6"/>
    <x v="925"/>
    <m/>
    <x v="2"/>
    <m/>
    <m/>
    <m/>
    <n v="99"/>
  </r>
  <r>
    <x v="6"/>
    <x v="1084"/>
    <m/>
    <x v="2"/>
    <m/>
    <m/>
    <m/>
    <n v="330"/>
  </r>
  <r>
    <x v="6"/>
    <x v="926"/>
    <m/>
    <x v="2"/>
    <m/>
    <m/>
    <m/>
    <n v="110"/>
  </r>
  <r>
    <x v="6"/>
    <x v="927"/>
    <m/>
    <x v="2"/>
    <m/>
    <m/>
    <m/>
    <n v="173"/>
  </r>
  <r>
    <x v="6"/>
    <x v="928"/>
    <m/>
    <x v="2"/>
    <m/>
    <m/>
    <m/>
    <n v="103"/>
  </r>
  <r>
    <x v="6"/>
    <x v="929"/>
    <m/>
    <x v="2"/>
    <m/>
    <m/>
    <m/>
    <n v="52"/>
  </r>
  <r>
    <x v="6"/>
    <x v="932"/>
    <m/>
    <x v="2"/>
    <m/>
    <m/>
    <m/>
    <n v="166"/>
  </r>
  <r>
    <x v="6"/>
    <x v="933"/>
    <m/>
    <x v="2"/>
    <m/>
    <m/>
    <m/>
    <n v="136"/>
  </r>
  <r>
    <x v="6"/>
    <x v="931"/>
    <m/>
    <x v="2"/>
    <m/>
    <m/>
    <m/>
    <n v="136"/>
  </r>
  <r>
    <x v="6"/>
    <x v="936"/>
    <m/>
    <x v="2"/>
    <m/>
    <m/>
    <m/>
    <n v="198"/>
  </r>
  <r>
    <x v="6"/>
    <x v="943"/>
    <m/>
    <x v="2"/>
    <m/>
    <m/>
    <m/>
    <n v="114"/>
  </r>
  <r>
    <x v="6"/>
    <x v="945"/>
    <m/>
    <x v="2"/>
    <m/>
    <m/>
    <m/>
    <n v="635"/>
  </r>
  <r>
    <x v="6"/>
    <x v="957"/>
    <m/>
    <x v="2"/>
    <m/>
    <m/>
    <m/>
    <n v="216"/>
  </r>
  <r>
    <x v="6"/>
    <x v="964"/>
    <m/>
    <x v="2"/>
    <m/>
    <m/>
    <m/>
    <n v="834"/>
  </r>
  <r>
    <x v="6"/>
    <x v="966"/>
    <m/>
    <x v="2"/>
    <m/>
    <m/>
    <m/>
    <n v="71"/>
  </r>
  <r>
    <x v="6"/>
    <x v="974"/>
    <m/>
    <x v="2"/>
    <m/>
    <m/>
    <m/>
    <n v="5"/>
  </r>
  <r>
    <x v="6"/>
    <x v="1385"/>
    <m/>
    <x v="2"/>
    <m/>
    <m/>
    <m/>
    <n v="118"/>
  </r>
  <r>
    <x v="6"/>
    <x v="979"/>
    <m/>
    <x v="2"/>
    <m/>
    <m/>
    <m/>
    <n v="985"/>
  </r>
  <r>
    <x v="6"/>
    <x v="975"/>
    <m/>
    <x v="2"/>
    <m/>
    <m/>
    <m/>
    <n v="19"/>
  </r>
  <r>
    <x v="6"/>
    <x v="930"/>
    <m/>
    <x v="2"/>
    <m/>
    <m/>
    <m/>
    <n v="169"/>
  </r>
  <r>
    <x v="6"/>
    <x v="982"/>
    <m/>
    <x v="2"/>
    <m/>
    <m/>
    <m/>
    <n v="38"/>
  </r>
  <r>
    <x v="6"/>
    <x v="983"/>
    <m/>
    <x v="2"/>
    <m/>
    <m/>
    <m/>
    <n v="37"/>
  </r>
  <r>
    <x v="6"/>
    <x v="984"/>
    <m/>
    <x v="2"/>
    <m/>
    <m/>
    <m/>
    <n v="82"/>
  </r>
  <r>
    <x v="6"/>
    <x v="985"/>
    <m/>
    <x v="2"/>
    <m/>
    <m/>
    <m/>
    <n v="77"/>
  </r>
  <r>
    <x v="6"/>
    <x v="1277"/>
    <m/>
    <x v="2"/>
    <m/>
    <m/>
    <m/>
    <n v="2"/>
  </r>
  <r>
    <x v="6"/>
    <x v="986"/>
    <m/>
    <x v="2"/>
    <m/>
    <m/>
    <m/>
    <n v="47"/>
  </r>
  <r>
    <x v="6"/>
    <x v="1365"/>
    <m/>
    <x v="2"/>
    <m/>
    <m/>
    <m/>
    <n v="11"/>
  </r>
  <r>
    <x v="6"/>
    <x v="988"/>
    <m/>
    <x v="2"/>
    <m/>
    <m/>
    <m/>
    <n v="68"/>
  </r>
  <r>
    <x v="6"/>
    <x v="989"/>
    <m/>
    <x v="2"/>
    <m/>
    <m/>
    <m/>
    <n v="63"/>
  </r>
  <r>
    <x v="6"/>
    <x v="1366"/>
    <m/>
    <x v="2"/>
    <m/>
    <m/>
    <m/>
    <n v="4"/>
  </r>
  <r>
    <x v="6"/>
    <x v="991"/>
    <m/>
    <x v="2"/>
    <m/>
    <m/>
    <m/>
    <n v="72"/>
  </r>
  <r>
    <x v="6"/>
    <x v="992"/>
    <m/>
    <x v="2"/>
    <m/>
    <m/>
    <m/>
    <n v="80"/>
  </r>
  <r>
    <x v="6"/>
    <x v="994"/>
    <m/>
    <x v="2"/>
    <m/>
    <m/>
    <m/>
    <n v="101"/>
  </r>
  <r>
    <x v="6"/>
    <x v="993"/>
    <m/>
    <x v="2"/>
    <m/>
    <m/>
    <m/>
    <n v="182"/>
  </r>
  <r>
    <x v="6"/>
    <x v="47"/>
    <m/>
    <x v="2"/>
    <m/>
    <m/>
    <m/>
    <n v="1000"/>
  </r>
  <r>
    <x v="6"/>
    <x v="368"/>
    <m/>
    <x v="2"/>
    <m/>
    <m/>
    <m/>
    <n v="594"/>
  </r>
  <r>
    <x v="6"/>
    <x v="328"/>
    <m/>
    <x v="2"/>
    <m/>
    <m/>
    <m/>
    <n v="648"/>
  </r>
  <r>
    <x v="6"/>
    <x v="369"/>
    <m/>
    <x v="2"/>
    <m/>
    <m/>
    <m/>
    <n v="7"/>
  </r>
  <r>
    <x v="6"/>
    <x v="369"/>
    <m/>
    <x v="2"/>
    <m/>
    <m/>
    <m/>
    <n v="176"/>
  </r>
  <r>
    <x v="6"/>
    <x v="284"/>
    <m/>
    <x v="2"/>
    <m/>
    <m/>
    <m/>
    <n v="1000"/>
  </r>
  <r>
    <x v="6"/>
    <x v="285"/>
    <m/>
    <x v="2"/>
    <m/>
    <m/>
    <m/>
    <n v="623"/>
  </r>
  <r>
    <x v="6"/>
    <x v="148"/>
    <m/>
    <x v="2"/>
    <m/>
    <m/>
    <m/>
    <n v="1000"/>
  </r>
  <r>
    <x v="6"/>
    <x v="149"/>
    <m/>
    <x v="2"/>
    <m/>
    <m/>
    <m/>
    <n v="643"/>
  </r>
  <r>
    <x v="6"/>
    <x v="149"/>
    <m/>
    <x v="2"/>
    <m/>
    <m/>
    <m/>
    <n v="92"/>
  </r>
  <r>
    <x v="6"/>
    <x v="150"/>
    <m/>
    <x v="2"/>
    <m/>
    <m/>
    <m/>
    <n v="72"/>
  </r>
  <r>
    <x v="6"/>
    <x v="151"/>
    <m/>
    <x v="2"/>
    <m/>
    <m/>
    <m/>
    <n v="52"/>
  </r>
  <r>
    <x v="6"/>
    <x v="151"/>
    <m/>
    <x v="2"/>
    <m/>
    <m/>
    <m/>
    <n v="42"/>
  </r>
  <r>
    <x v="6"/>
    <x v="152"/>
    <m/>
    <x v="2"/>
    <m/>
    <m/>
    <m/>
    <n v="518"/>
  </r>
  <r>
    <x v="6"/>
    <x v="287"/>
    <m/>
    <x v="2"/>
    <m/>
    <m/>
    <m/>
    <n v="955"/>
  </r>
  <r>
    <x v="6"/>
    <x v="153"/>
    <m/>
    <x v="2"/>
    <m/>
    <m/>
    <m/>
    <n v="18"/>
  </r>
  <r>
    <x v="6"/>
    <x v="288"/>
    <m/>
    <x v="2"/>
    <m/>
    <m/>
    <m/>
    <n v="1000"/>
  </r>
  <r>
    <x v="6"/>
    <x v="289"/>
    <m/>
    <x v="2"/>
    <m/>
    <m/>
    <m/>
    <n v="1000"/>
  </r>
  <r>
    <x v="6"/>
    <x v="290"/>
    <m/>
    <x v="2"/>
    <m/>
    <m/>
    <m/>
    <n v="1000"/>
  </r>
  <r>
    <x v="6"/>
    <x v="291"/>
    <m/>
    <x v="2"/>
    <m/>
    <m/>
    <m/>
    <n v="1000"/>
  </r>
  <r>
    <x v="6"/>
    <x v="292"/>
    <m/>
    <x v="2"/>
    <m/>
    <m/>
    <m/>
    <n v="349"/>
  </r>
  <r>
    <x v="6"/>
    <x v="293"/>
    <m/>
    <x v="2"/>
    <m/>
    <m/>
    <m/>
    <n v="1000"/>
  </r>
  <r>
    <x v="6"/>
    <x v="294"/>
    <m/>
    <x v="2"/>
    <m/>
    <m/>
    <m/>
    <n v="1000"/>
  </r>
  <r>
    <x v="6"/>
    <x v="295"/>
    <m/>
    <x v="2"/>
    <m/>
    <m/>
    <m/>
    <n v="1000"/>
  </r>
  <r>
    <x v="6"/>
    <x v="296"/>
    <m/>
    <x v="2"/>
    <m/>
    <m/>
    <m/>
    <n v="96"/>
  </r>
  <r>
    <x v="6"/>
    <x v="297"/>
    <m/>
    <x v="2"/>
    <m/>
    <m/>
    <m/>
    <n v="35"/>
  </r>
  <r>
    <x v="6"/>
    <x v="298"/>
    <m/>
    <x v="2"/>
    <m/>
    <m/>
    <m/>
    <n v="1000"/>
  </r>
  <r>
    <x v="6"/>
    <x v="28"/>
    <m/>
    <x v="2"/>
    <m/>
    <m/>
    <m/>
    <n v="1000"/>
  </r>
  <r>
    <x v="6"/>
    <x v="155"/>
    <m/>
    <x v="2"/>
    <m/>
    <m/>
    <m/>
    <n v="341"/>
  </r>
  <r>
    <x v="6"/>
    <x v="94"/>
    <m/>
    <x v="2"/>
    <m/>
    <m/>
    <m/>
    <n v="1000"/>
  </r>
  <r>
    <x v="6"/>
    <x v="95"/>
    <m/>
    <x v="2"/>
    <m/>
    <m/>
    <m/>
    <n v="959"/>
  </r>
  <r>
    <x v="6"/>
    <x v="95"/>
    <m/>
    <x v="2"/>
    <m/>
    <m/>
    <m/>
    <n v="41"/>
  </r>
  <r>
    <x v="6"/>
    <x v="96"/>
    <m/>
    <x v="2"/>
    <m/>
    <m/>
    <m/>
    <n v="206"/>
  </r>
  <r>
    <x v="6"/>
    <x v="156"/>
    <m/>
    <x v="2"/>
    <m/>
    <m/>
    <m/>
    <n v="765"/>
  </r>
  <r>
    <x v="6"/>
    <x v="154"/>
    <m/>
    <x v="2"/>
    <m/>
    <m/>
    <m/>
    <n v="145"/>
  </r>
  <r>
    <x v="6"/>
    <x v="38"/>
    <m/>
    <x v="2"/>
    <m/>
    <m/>
    <m/>
    <n v="1000"/>
  </r>
  <r>
    <x v="6"/>
    <x v="157"/>
    <m/>
    <x v="2"/>
    <m/>
    <m/>
    <m/>
    <n v="823"/>
  </r>
  <r>
    <x v="6"/>
    <x v="800"/>
    <m/>
    <x v="2"/>
    <m/>
    <m/>
    <m/>
    <n v="11"/>
  </r>
  <r>
    <x v="6"/>
    <x v="97"/>
    <m/>
    <x v="2"/>
    <m/>
    <m/>
    <m/>
    <n v="1000"/>
  </r>
  <r>
    <x v="6"/>
    <x v="854"/>
    <m/>
    <x v="2"/>
    <m/>
    <m/>
    <m/>
    <n v="284"/>
  </r>
  <r>
    <x v="6"/>
    <x v="35"/>
    <m/>
    <x v="2"/>
    <m/>
    <m/>
    <m/>
    <n v="361"/>
  </r>
  <r>
    <x v="6"/>
    <x v="36"/>
    <m/>
    <x v="2"/>
    <m/>
    <m/>
    <m/>
    <n v="683"/>
  </r>
  <r>
    <x v="6"/>
    <x v="139"/>
    <m/>
    <x v="2"/>
    <m/>
    <m/>
    <m/>
    <n v="467"/>
  </r>
  <r>
    <x v="6"/>
    <x v="140"/>
    <m/>
    <x v="2"/>
    <m/>
    <m/>
    <m/>
    <n v="449"/>
  </r>
  <r>
    <x v="6"/>
    <x v="141"/>
    <m/>
    <x v="2"/>
    <m/>
    <m/>
    <m/>
    <n v="375"/>
  </r>
  <r>
    <x v="6"/>
    <x v="142"/>
    <m/>
    <x v="2"/>
    <m/>
    <m/>
    <m/>
    <n v="231"/>
  </r>
  <r>
    <x v="6"/>
    <x v="32"/>
    <m/>
    <x v="2"/>
    <m/>
    <m/>
    <m/>
    <n v="913"/>
  </r>
  <r>
    <x v="6"/>
    <x v="124"/>
    <m/>
    <x v="2"/>
    <m/>
    <m/>
    <m/>
    <n v="438"/>
  </r>
  <r>
    <x v="6"/>
    <x v="125"/>
    <m/>
    <x v="2"/>
    <m/>
    <m/>
    <m/>
    <n v="605"/>
  </r>
  <r>
    <x v="6"/>
    <x v="126"/>
    <m/>
    <x v="2"/>
    <m/>
    <m/>
    <m/>
    <n v="1000"/>
  </r>
  <r>
    <x v="6"/>
    <x v="127"/>
    <m/>
    <x v="2"/>
    <m/>
    <m/>
    <m/>
    <n v="668"/>
  </r>
  <r>
    <x v="6"/>
    <x v="128"/>
    <m/>
    <x v="2"/>
    <m/>
    <m/>
    <m/>
    <n v="1000"/>
  </r>
  <r>
    <x v="6"/>
    <x v="129"/>
    <m/>
    <x v="2"/>
    <m/>
    <m/>
    <m/>
    <n v="472"/>
  </r>
  <r>
    <x v="6"/>
    <x v="299"/>
    <m/>
    <x v="2"/>
    <m/>
    <m/>
    <m/>
    <n v="938"/>
  </r>
  <r>
    <x v="6"/>
    <x v="301"/>
    <m/>
    <x v="2"/>
    <m/>
    <m/>
    <m/>
    <n v="1000"/>
  </r>
  <r>
    <x v="6"/>
    <x v="771"/>
    <m/>
    <x v="2"/>
    <m/>
    <m/>
    <m/>
    <n v="1000"/>
  </r>
  <r>
    <x v="6"/>
    <x v="807"/>
    <m/>
    <x v="2"/>
    <m/>
    <m/>
    <m/>
    <n v="130"/>
  </r>
  <r>
    <x v="6"/>
    <x v="861"/>
    <m/>
    <x v="2"/>
    <m/>
    <m/>
    <m/>
    <n v="2"/>
  </r>
  <r>
    <x v="6"/>
    <x v="980"/>
    <m/>
    <x v="2"/>
    <m/>
    <m/>
    <m/>
    <n v="417"/>
  </r>
  <r>
    <x v="6"/>
    <x v="1041"/>
    <m/>
    <x v="2"/>
    <m/>
    <m/>
    <m/>
    <n v="1000"/>
  </r>
  <r>
    <x v="6"/>
    <x v="1136"/>
    <m/>
    <x v="2"/>
    <m/>
    <m/>
    <m/>
    <n v="33"/>
  </r>
  <r>
    <x v="6"/>
    <x v="1154"/>
    <m/>
    <x v="2"/>
    <m/>
    <m/>
    <m/>
    <n v="856"/>
  </r>
  <r>
    <x v="6"/>
    <x v="856"/>
    <m/>
    <x v="2"/>
    <m/>
    <m/>
    <m/>
    <n v="636"/>
  </r>
  <r>
    <x v="6"/>
    <x v="1184"/>
    <m/>
    <x v="2"/>
    <m/>
    <m/>
    <m/>
    <n v="7"/>
  </r>
  <r>
    <x v="6"/>
    <x v="871"/>
    <m/>
    <x v="2"/>
    <m/>
    <m/>
    <m/>
    <n v="972"/>
  </r>
  <r>
    <x v="6"/>
    <x v="6"/>
    <m/>
    <x v="2"/>
    <m/>
    <m/>
    <m/>
    <n v="1000"/>
  </r>
  <r>
    <x v="6"/>
    <x v="168"/>
    <m/>
    <x v="2"/>
    <m/>
    <m/>
    <m/>
    <n v="1000"/>
  </r>
  <r>
    <x v="6"/>
    <x v="1205"/>
    <m/>
    <x v="2"/>
    <m/>
    <m/>
    <m/>
    <n v="583"/>
  </r>
  <r>
    <x v="6"/>
    <x v="169"/>
    <m/>
    <x v="2"/>
    <m/>
    <m/>
    <m/>
    <n v="1000"/>
  </r>
  <r>
    <x v="6"/>
    <x v="170"/>
    <m/>
    <x v="2"/>
    <m/>
    <m/>
    <m/>
    <n v="1000"/>
  </r>
  <r>
    <x v="6"/>
    <x v="171"/>
    <m/>
    <x v="2"/>
    <m/>
    <m/>
    <m/>
    <n v="764"/>
  </r>
  <r>
    <x v="6"/>
    <x v="172"/>
    <m/>
    <x v="2"/>
    <m/>
    <m/>
    <m/>
    <n v="1000"/>
  </r>
  <r>
    <x v="6"/>
    <x v="173"/>
    <m/>
    <x v="2"/>
    <m/>
    <m/>
    <m/>
    <n v="1000"/>
  </r>
  <r>
    <x v="6"/>
    <x v="1076"/>
    <m/>
    <x v="2"/>
    <m/>
    <m/>
    <m/>
    <n v="39"/>
  </r>
  <r>
    <x v="6"/>
    <x v="1134"/>
    <m/>
    <x v="2"/>
    <m/>
    <m/>
    <m/>
    <n v="1"/>
  </r>
  <r>
    <x v="6"/>
    <x v="370"/>
    <m/>
    <x v="2"/>
    <m/>
    <m/>
    <m/>
    <n v="445"/>
  </r>
  <r>
    <x v="6"/>
    <x v="1253"/>
    <m/>
    <x v="2"/>
    <m/>
    <m/>
    <m/>
    <n v="15"/>
  </r>
  <r>
    <x v="6"/>
    <x v="1228"/>
    <m/>
    <x v="2"/>
    <m/>
    <m/>
    <m/>
    <n v="26"/>
  </r>
  <r>
    <x v="6"/>
    <x v="1254"/>
    <m/>
    <x v="2"/>
    <m/>
    <m/>
    <m/>
    <n v="52"/>
  </r>
  <r>
    <x v="6"/>
    <x v="42"/>
    <m/>
    <x v="2"/>
    <m/>
    <m/>
    <m/>
    <n v="1000"/>
  </r>
  <r>
    <x v="6"/>
    <x v="1249"/>
    <m/>
    <x v="2"/>
    <m/>
    <m/>
    <m/>
    <n v="1"/>
  </r>
  <r>
    <x v="6"/>
    <x v="207"/>
    <m/>
    <x v="2"/>
    <m/>
    <m/>
    <m/>
    <n v="1000"/>
  </r>
  <r>
    <x v="6"/>
    <x v="208"/>
    <m/>
    <x v="2"/>
    <m/>
    <m/>
    <m/>
    <n v="1000"/>
  </r>
  <r>
    <x v="6"/>
    <x v="209"/>
    <m/>
    <x v="2"/>
    <m/>
    <m/>
    <m/>
    <n v="1000"/>
  </r>
  <r>
    <x v="6"/>
    <x v="1250"/>
    <m/>
    <x v="2"/>
    <m/>
    <m/>
    <m/>
    <n v="7"/>
  </r>
  <r>
    <x v="6"/>
    <x v="371"/>
    <m/>
    <x v="2"/>
    <m/>
    <m/>
    <m/>
    <n v="279"/>
  </r>
  <r>
    <x v="6"/>
    <x v="210"/>
    <m/>
    <x v="2"/>
    <m/>
    <m/>
    <m/>
    <n v="1000"/>
  </r>
  <r>
    <x v="6"/>
    <x v="211"/>
    <m/>
    <x v="2"/>
    <m/>
    <m/>
    <m/>
    <n v="1000"/>
  </r>
  <r>
    <x v="6"/>
    <x v="948"/>
    <m/>
    <x v="2"/>
    <m/>
    <m/>
    <m/>
    <n v="1000"/>
  </r>
  <r>
    <x v="6"/>
    <x v="965"/>
    <m/>
    <x v="2"/>
    <m/>
    <m/>
    <m/>
    <n v="39"/>
  </r>
  <r>
    <x v="6"/>
    <x v="1252"/>
    <m/>
    <x v="2"/>
    <m/>
    <m/>
    <m/>
    <n v="9"/>
  </r>
  <r>
    <x v="6"/>
    <x v="1214"/>
    <m/>
    <x v="2"/>
    <m/>
    <m/>
    <m/>
    <n v="677"/>
  </r>
  <r>
    <x v="6"/>
    <x v="1215"/>
    <m/>
    <x v="2"/>
    <m/>
    <m/>
    <m/>
    <n v="789"/>
  </r>
  <r>
    <x v="6"/>
    <x v="372"/>
    <m/>
    <x v="2"/>
    <m/>
    <m/>
    <m/>
    <n v="380"/>
  </r>
  <r>
    <x v="6"/>
    <x v="373"/>
    <m/>
    <x v="2"/>
    <m/>
    <m/>
    <m/>
    <n v="156"/>
  </r>
  <r>
    <x v="6"/>
    <x v="374"/>
    <m/>
    <x v="2"/>
    <m/>
    <m/>
    <m/>
    <n v="1000"/>
  </r>
  <r>
    <x v="6"/>
    <x v="375"/>
    <m/>
    <x v="2"/>
    <m/>
    <m/>
    <m/>
    <n v="1000"/>
  </r>
  <r>
    <x v="6"/>
    <x v="376"/>
    <m/>
    <x v="2"/>
    <m/>
    <m/>
    <m/>
    <n v="214"/>
  </r>
  <r>
    <x v="6"/>
    <x v="377"/>
    <m/>
    <x v="2"/>
    <m/>
    <m/>
    <m/>
    <n v="1000"/>
  </r>
  <r>
    <x v="6"/>
    <x v="775"/>
    <m/>
    <x v="2"/>
    <m/>
    <m/>
    <m/>
    <n v="399"/>
  </r>
  <r>
    <x v="6"/>
    <x v="952"/>
    <m/>
    <x v="2"/>
    <m/>
    <m/>
    <m/>
    <n v="1000"/>
  </r>
  <r>
    <x v="6"/>
    <x v="1217"/>
    <m/>
    <x v="2"/>
    <m/>
    <m/>
    <m/>
    <n v="203"/>
  </r>
  <r>
    <x v="6"/>
    <x v="53"/>
    <m/>
    <x v="2"/>
    <m/>
    <m/>
    <m/>
    <n v="1000"/>
  </r>
  <r>
    <x v="6"/>
    <x v="443"/>
    <m/>
    <x v="2"/>
    <m/>
    <m/>
    <m/>
    <n v="726"/>
  </r>
  <r>
    <x v="6"/>
    <x v="997"/>
    <m/>
    <x v="2"/>
    <m/>
    <m/>
    <m/>
    <n v="6"/>
  </r>
  <r>
    <x v="6"/>
    <x v="444"/>
    <m/>
    <x v="2"/>
    <m/>
    <m/>
    <m/>
    <n v="458"/>
  </r>
  <r>
    <x v="6"/>
    <x v="1386"/>
    <m/>
    <x v="2"/>
    <m/>
    <m/>
    <m/>
    <n v="39"/>
  </r>
  <r>
    <x v="6"/>
    <x v="446"/>
    <m/>
    <x v="2"/>
    <m/>
    <m/>
    <m/>
    <n v="614"/>
  </r>
  <r>
    <x v="6"/>
    <x v="1000"/>
    <m/>
    <x v="2"/>
    <m/>
    <m/>
    <m/>
    <n v="44"/>
  </r>
  <r>
    <x v="6"/>
    <x v="447"/>
    <m/>
    <x v="2"/>
    <m/>
    <m/>
    <m/>
    <n v="1000"/>
  </r>
  <r>
    <x v="6"/>
    <x v="1001"/>
    <m/>
    <x v="2"/>
    <m/>
    <m/>
    <m/>
    <n v="49"/>
  </r>
  <r>
    <x v="6"/>
    <x v="448"/>
    <m/>
    <x v="2"/>
    <m/>
    <m/>
    <m/>
    <n v="1000"/>
  </r>
  <r>
    <x v="6"/>
    <x v="449"/>
    <m/>
    <x v="2"/>
    <m/>
    <m/>
    <m/>
    <n v="940"/>
  </r>
  <r>
    <x v="6"/>
    <x v="779"/>
    <m/>
    <x v="2"/>
    <m/>
    <m/>
    <m/>
    <n v="1000"/>
  </r>
  <r>
    <x v="6"/>
    <x v="1368"/>
    <m/>
    <x v="2"/>
    <m/>
    <m/>
    <m/>
    <n v="25"/>
  </r>
  <r>
    <x v="6"/>
    <x v="1004"/>
    <m/>
    <x v="2"/>
    <m/>
    <m/>
    <m/>
    <n v="18"/>
  </r>
  <r>
    <x v="6"/>
    <x v="1235"/>
    <m/>
    <x v="2"/>
    <m/>
    <m/>
    <m/>
    <n v="256"/>
  </r>
  <r>
    <x v="6"/>
    <x v="378"/>
    <m/>
    <x v="2"/>
    <m/>
    <m/>
    <m/>
    <n v="1000"/>
  </r>
  <r>
    <x v="6"/>
    <x v="1006"/>
    <m/>
    <x v="2"/>
    <m/>
    <m/>
    <m/>
    <n v="96"/>
  </r>
  <r>
    <x v="6"/>
    <x v="379"/>
    <m/>
    <x v="2"/>
    <m/>
    <m/>
    <m/>
    <n v="666"/>
  </r>
  <r>
    <x v="6"/>
    <x v="381"/>
    <m/>
    <x v="2"/>
    <m/>
    <m/>
    <m/>
    <n v="793"/>
  </r>
  <r>
    <x v="6"/>
    <x v="385"/>
    <m/>
    <x v="2"/>
    <m/>
    <m/>
    <m/>
    <n v="709"/>
  </r>
  <r>
    <x v="6"/>
    <x v="1009"/>
    <m/>
    <x v="2"/>
    <m/>
    <m/>
    <m/>
    <n v="30"/>
  </r>
  <r>
    <x v="6"/>
    <x v="387"/>
    <m/>
    <x v="2"/>
    <m/>
    <m/>
    <m/>
    <n v="613"/>
  </r>
  <r>
    <x v="6"/>
    <x v="388"/>
    <m/>
    <x v="2"/>
    <m/>
    <m/>
    <m/>
    <n v="183"/>
  </r>
  <r>
    <x v="6"/>
    <x v="43"/>
    <m/>
    <x v="2"/>
    <m/>
    <m/>
    <m/>
    <n v="1000"/>
  </r>
  <r>
    <x v="6"/>
    <x v="1010"/>
    <m/>
    <x v="2"/>
    <m/>
    <m/>
    <m/>
    <n v="27"/>
  </r>
  <r>
    <x v="6"/>
    <x v="1010"/>
    <m/>
    <x v="2"/>
    <m/>
    <m/>
    <m/>
    <n v="13"/>
  </r>
  <r>
    <x v="6"/>
    <x v="268"/>
    <m/>
    <x v="2"/>
    <m/>
    <m/>
    <m/>
    <n v="1000"/>
  </r>
  <r>
    <x v="6"/>
    <x v="269"/>
    <m/>
    <x v="2"/>
    <m/>
    <m/>
    <m/>
    <n v="1000"/>
  </r>
  <r>
    <x v="6"/>
    <x v="270"/>
    <m/>
    <x v="2"/>
    <m/>
    <m/>
    <m/>
    <n v="1000"/>
  </r>
  <r>
    <x v="6"/>
    <x v="1013"/>
    <m/>
    <x v="2"/>
    <m/>
    <m/>
    <m/>
    <n v="84"/>
  </r>
  <r>
    <x v="6"/>
    <x v="271"/>
    <m/>
    <x v="2"/>
    <m/>
    <m/>
    <m/>
    <n v="1000"/>
  </r>
  <r>
    <x v="6"/>
    <x v="272"/>
    <m/>
    <x v="2"/>
    <m/>
    <m/>
    <m/>
    <n v="1000"/>
  </r>
  <r>
    <x v="6"/>
    <x v="1014"/>
    <m/>
    <x v="2"/>
    <m/>
    <m/>
    <m/>
    <n v="23"/>
  </r>
  <r>
    <x v="6"/>
    <x v="273"/>
    <m/>
    <x v="2"/>
    <m/>
    <m/>
    <m/>
    <n v="1000"/>
  </r>
  <r>
    <x v="6"/>
    <x v="1015"/>
    <m/>
    <x v="2"/>
    <m/>
    <m/>
    <m/>
    <n v="156"/>
  </r>
  <r>
    <x v="6"/>
    <x v="1016"/>
    <m/>
    <x v="2"/>
    <m/>
    <m/>
    <m/>
    <n v="31"/>
  </r>
  <r>
    <x v="6"/>
    <x v="274"/>
    <m/>
    <x v="2"/>
    <m/>
    <m/>
    <m/>
    <n v="1000"/>
  </r>
  <r>
    <x v="6"/>
    <x v="1020"/>
    <m/>
    <x v="2"/>
    <m/>
    <m/>
    <m/>
    <n v="56"/>
  </r>
  <r>
    <x v="6"/>
    <x v="1023"/>
    <m/>
    <x v="2"/>
    <m/>
    <m/>
    <m/>
    <n v="51"/>
  </r>
  <r>
    <x v="6"/>
    <x v="277"/>
    <m/>
    <x v="2"/>
    <m/>
    <m/>
    <m/>
    <n v="881"/>
  </r>
  <r>
    <x v="6"/>
    <x v="1024"/>
    <m/>
    <x v="2"/>
    <m/>
    <m/>
    <m/>
    <n v="67"/>
  </r>
  <r>
    <x v="6"/>
    <x v="278"/>
    <m/>
    <x v="2"/>
    <m/>
    <m/>
    <m/>
    <n v="971"/>
  </r>
  <r>
    <x v="6"/>
    <x v="1029"/>
    <m/>
    <x v="2"/>
    <m/>
    <m/>
    <m/>
    <n v="54"/>
  </r>
  <r>
    <x v="6"/>
    <x v="279"/>
    <m/>
    <x v="2"/>
    <m/>
    <m/>
    <m/>
    <n v="1000"/>
  </r>
  <r>
    <x v="6"/>
    <x v="280"/>
    <m/>
    <x v="2"/>
    <m/>
    <m/>
    <m/>
    <n v="1000"/>
  </r>
  <r>
    <x v="6"/>
    <x v="281"/>
    <m/>
    <x v="2"/>
    <m/>
    <m/>
    <m/>
    <n v="1000"/>
  </r>
  <r>
    <x v="6"/>
    <x v="0"/>
    <m/>
    <x v="2"/>
    <m/>
    <m/>
    <m/>
    <n v="50"/>
  </r>
  <r>
    <x v="6"/>
    <x v="995"/>
    <m/>
    <x v="2"/>
    <m/>
    <m/>
    <m/>
    <n v="1"/>
  </r>
  <r>
    <x v="6"/>
    <x v="999"/>
    <m/>
    <x v="2"/>
    <m/>
    <m/>
    <m/>
    <n v="3"/>
  </r>
  <r>
    <x v="6"/>
    <x v="283"/>
    <m/>
    <x v="2"/>
    <m/>
    <m/>
    <m/>
    <n v="406"/>
  </r>
  <r>
    <x v="6"/>
    <x v="1002"/>
    <m/>
    <x v="2"/>
    <m/>
    <m/>
    <m/>
    <n v="9"/>
  </r>
  <r>
    <x v="6"/>
    <x v="1086"/>
    <m/>
    <x v="2"/>
    <m/>
    <m/>
    <m/>
    <n v="821"/>
  </r>
  <r>
    <x v="6"/>
    <x v="1199"/>
    <m/>
    <x v="2"/>
    <m/>
    <m/>
    <m/>
    <n v="750"/>
  </r>
  <r>
    <x v="6"/>
    <x v="1005"/>
    <m/>
    <x v="2"/>
    <m/>
    <m/>
    <m/>
    <n v="71"/>
  </r>
  <r>
    <x v="6"/>
    <x v="1200"/>
    <m/>
    <x v="2"/>
    <m/>
    <m/>
    <m/>
    <n v="400"/>
  </r>
  <r>
    <x v="6"/>
    <x v="1201"/>
    <m/>
    <x v="2"/>
    <m/>
    <m/>
    <m/>
    <n v="361"/>
  </r>
  <r>
    <x v="6"/>
    <x v="1017"/>
    <m/>
    <x v="2"/>
    <m/>
    <m/>
    <m/>
    <n v="51"/>
  </r>
  <r>
    <x v="6"/>
    <x v="323"/>
    <m/>
    <x v="2"/>
    <m/>
    <m/>
    <m/>
    <n v="552"/>
  </r>
  <r>
    <x v="6"/>
    <x v="1012"/>
    <m/>
    <x v="2"/>
    <m/>
    <m/>
    <m/>
    <n v="82"/>
  </r>
  <r>
    <x v="6"/>
    <x v="1011"/>
    <m/>
    <x v="2"/>
    <m/>
    <m/>
    <m/>
    <n v="30"/>
  </r>
  <r>
    <x v="6"/>
    <x v="1018"/>
    <m/>
    <x v="2"/>
    <m/>
    <m/>
    <m/>
    <n v="27"/>
  </r>
  <r>
    <x v="6"/>
    <x v="324"/>
    <m/>
    <x v="2"/>
    <m/>
    <m/>
    <m/>
    <n v="669"/>
  </r>
  <r>
    <x v="6"/>
    <x v="325"/>
    <m/>
    <x v="2"/>
    <m/>
    <m/>
    <m/>
    <n v="674"/>
  </r>
  <r>
    <x v="6"/>
    <x v="1022"/>
    <m/>
    <x v="2"/>
    <m/>
    <m/>
    <m/>
    <n v="89"/>
  </r>
  <r>
    <x v="6"/>
    <x v="326"/>
    <m/>
    <x v="2"/>
    <m/>
    <m/>
    <m/>
    <n v="537"/>
  </r>
  <r>
    <x v="6"/>
    <x v="327"/>
    <m/>
    <x v="2"/>
    <m/>
    <m/>
    <m/>
    <n v="1000"/>
  </r>
  <r>
    <x v="6"/>
    <x v="450"/>
    <m/>
    <x v="2"/>
    <m/>
    <m/>
    <m/>
    <n v="753"/>
  </r>
  <r>
    <x v="6"/>
    <x v="811"/>
    <m/>
    <x v="2"/>
    <m/>
    <m/>
    <m/>
    <n v="37"/>
  </r>
  <r>
    <x v="6"/>
    <x v="267"/>
    <m/>
    <x v="2"/>
    <m/>
    <m/>
    <m/>
    <n v="917"/>
  </r>
  <r>
    <x v="6"/>
    <x v="12"/>
    <m/>
    <x v="2"/>
    <m/>
    <m/>
    <m/>
    <n v="984"/>
  </r>
  <r>
    <x v="6"/>
    <x v="276"/>
    <m/>
    <x v="2"/>
    <m/>
    <m/>
    <m/>
    <n v="517"/>
  </r>
  <r>
    <x v="6"/>
    <x v="282"/>
    <m/>
    <x v="2"/>
    <m/>
    <m/>
    <m/>
    <n v="1000"/>
  </r>
  <r>
    <x v="6"/>
    <x v="442"/>
    <m/>
    <x v="2"/>
    <m/>
    <m/>
    <m/>
    <n v="614"/>
  </r>
  <r>
    <x v="6"/>
    <x v="384"/>
    <m/>
    <x v="2"/>
    <m/>
    <m/>
    <m/>
    <n v="650"/>
  </r>
  <r>
    <x v="6"/>
    <x v="386"/>
    <m/>
    <x v="2"/>
    <m/>
    <m/>
    <m/>
    <n v="478"/>
  </r>
  <r>
    <x v="6"/>
    <x v="445"/>
    <m/>
    <x v="2"/>
    <m/>
    <m/>
    <m/>
    <n v="15"/>
  </r>
  <r>
    <x v="6"/>
    <x v="275"/>
    <m/>
    <x v="2"/>
    <m/>
    <m/>
    <m/>
    <n v="1000"/>
  </r>
  <r>
    <x v="6"/>
    <x v="286"/>
    <m/>
    <x v="2"/>
    <m/>
    <m/>
    <m/>
    <n v="1000"/>
  </r>
  <r>
    <x v="6"/>
    <x v="2"/>
    <m/>
    <x v="2"/>
    <m/>
    <m/>
    <m/>
    <n v="413"/>
  </r>
  <r>
    <x v="6"/>
    <x v="45"/>
    <m/>
    <x v="2"/>
    <m/>
    <m/>
    <m/>
    <n v="775"/>
  </r>
  <r>
    <x v="6"/>
    <x v="309"/>
    <m/>
    <x v="2"/>
    <m/>
    <m/>
    <m/>
    <n v="980"/>
  </r>
  <r>
    <x v="6"/>
    <x v="310"/>
    <m/>
    <x v="2"/>
    <m/>
    <m/>
    <m/>
    <n v="755"/>
  </r>
  <r>
    <x v="6"/>
    <x v="311"/>
    <m/>
    <x v="2"/>
    <m/>
    <m/>
    <m/>
    <n v="1000"/>
  </r>
  <r>
    <x v="6"/>
    <x v="312"/>
    <m/>
    <x v="2"/>
    <m/>
    <m/>
    <m/>
    <n v="1000"/>
  </r>
  <r>
    <x v="6"/>
    <x v="313"/>
    <m/>
    <x v="2"/>
    <m/>
    <m/>
    <m/>
    <n v="1000"/>
  </r>
  <r>
    <x v="6"/>
    <x v="314"/>
    <m/>
    <x v="2"/>
    <m/>
    <m/>
    <m/>
    <n v="1000"/>
  </r>
  <r>
    <x v="6"/>
    <x v="1030"/>
    <m/>
    <x v="2"/>
    <m/>
    <m/>
    <m/>
    <n v="84"/>
  </r>
  <r>
    <x v="6"/>
    <x v="1031"/>
    <m/>
    <x v="2"/>
    <m/>
    <m/>
    <m/>
    <n v="25"/>
  </r>
  <r>
    <x v="6"/>
    <x v="1032"/>
    <m/>
    <x v="2"/>
    <m/>
    <m/>
    <m/>
    <n v="40"/>
  </r>
  <r>
    <x v="6"/>
    <x v="315"/>
    <m/>
    <x v="2"/>
    <m/>
    <m/>
    <m/>
    <n v="949"/>
  </r>
  <r>
    <x v="6"/>
    <x v="316"/>
    <m/>
    <x v="2"/>
    <m/>
    <m/>
    <m/>
    <n v="149"/>
  </r>
  <r>
    <x v="6"/>
    <x v="78"/>
    <m/>
    <x v="2"/>
    <m/>
    <m/>
    <m/>
    <n v="1000"/>
  </r>
  <r>
    <x v="6"/>
    <x v="870"/>
    <m/>
    <x v="2"/>
    <m/>
    <m/>
    <m/>
    <n v="13"/>
  </r>
  <r>
    <x v="6"/>
    <x v="642"/>
    <m/>
    <x v="2"/>
    <m/>
    <m/>
    <m/>
    <n v="508"/>
  </r>
  <r>
    <x v="6"/>
    <x v="1055"/>
    <m/>
    <x v="2"/>
    <m/>
    <m/>
    <m/>
    <n v="1000"/>
  </r>
  <r>
    <x v="6"/>
    <x v="643"/>
    <m/>
    <x v="2"/>
    <m/>
    <m/>
    <m/>
    <n v="146"/>
  </r>
  <r>
    <x v="6"/>
    <x v="1105"/>
    <m/>
    <x v="2"/>
    <m/>
    <m/>
    <m/>
    <n v="685"/>
  </r>
  <r>
    <x v="6"/>
    <x v="644"/>
    <m/>
    <x v="2"/>
    <m/>
    <m/>
    <m/>
    <n v="1000"/>
  </r>
  <r>
    <x v="6"/>
    <x v="1137"/>
    <m/>
    <x v="2"/>
    <m/>
    <m/>
    <m/>
    <n v="247"/>
  </r>
  <r>
    <x v="6"/>
    <x v="645"/>
    <m/>
    <x v="2"/>
    <m/>
    <m/>
    <m/>
    <n v="1000"/>
  </r>
  <r>
    <x v="6"/>
    <x v="1151"/>
    <m/>
    <x v="2"/>
    <m/>
    <m/>
    <m/>
    <n v="780"/>
  </r>
  <r>
    <x v="6"/>
    <x v="646"/>
    <m/>
    <x v="2"/>
    <m/>
    <m/>
    <m/>
    <n v="1000"/>
  </r>
  <r>
    <x v="6"/>
    <x v="647"/>
    <m/>
    <x v="2"/>
    <m/>
    <m/>
    <m/>
    <n v="721"/>
  </r>
  <r>
    <x v="6"/>
    <x v="1178"/>
    <m/>
    <x v="2"/>
    <m/>
    <m/>
    <m/>
    <n v="359"/>
  </r>
  <r>
    <x v="6"/>
    <x v="1179"/>
    <m/>
    <x v="2"/>
    <m/>
    <m/>
    <m/>
    <n v="107"/>
  </r>
  <r>
    <x v="6"/>
    <x v="648"/>
    <m/>
    <x v="2"/>
    <m/>
    <m/>
    <m/>
    <n v="373"/>
  </r>
  <r>
    <x v="6"/>
    <x v="79"/>
    <m/>
    <x v="2"/>
    <m/>
    <m/>
    <m/>
    <n v="1000"/>
  </r>
  <r>
    <x v="6"/>
    <x v="1180"/>
    <m/>
    <x v="2"/>
    <m/>
    <m/>
    <m/>
    <n v="894"/>
  </r>
  <r>
    <x v="6"/>
    <x v="649"/>
    <m/>
    <x v="2"/>
    <m/>
    <m/>
    <m/>
    <n v="810"/>
  </r>
  <r>
    <x v="6"/>
    <x v="650"/>
    <m/>
    <x v="2"/>
    <m/>
    <m/>
    <m/>
    <n v="880"/>
  </r>
  <r>
    <x v="6"/>
    <x v="10"/>
    <m/>
    <x v="2"/>
    <m/>
    <m/>
    <m/>
    <n v="1000"/>
  </r>
  <r>
    <x v="6"/>
    <x v="236"/>
    <m/>
    <x v="2"/>
    <m/>
    <m/>
    <m/>
    <n v="1000"/>
  </r>
  <r>
    <x v="6"/>
    <x v="237"/>
    <m/>
    <x v="2"/>
    <m/>
    <m/>
    <m/>
    <n v="1000"/>
  </r>
  <r>
    <x v="6"/>
    <x v="651"/>
    <m/>
    <x v="2"/>
    <m/>
    <m/>
    <m/>
    <n v="1000"/>
  </r>
  <r>
    <x v="6"/>
    <x v="238"/>
    <m/>
    <x v="2"/>
    <m/>
    <m/>
    <m/>
    <n v="1000"/>
  </r>
  <r>
    <x v="6"/>
    <x v="652"/>
    <m/>
    <x v="2"/>
    <m/>
    <m/>
    <m/>
    <n v="317"/>
  </r>
  <r>
    <x v="6"/>
    <x v="239"/>
    <m/>
    <x v="2"/>
    <m/>
    <m/>
    <m/>
    <n v="1000"/>
  </r>
  <r>
    <x v="6"/>
    <x v="653"/>
    <m/>
    <x v="2"/>
    <m/>
    <m/>
    <m/>
    <n v="772"/>
  </r>
  <r>
    <x v="6"/>
    <x v="240"/>
    <m/>
    <x v="2"/>
    <m/>
    <m/>
    <m/>
    <n v="1000"/>
  </r>
  <r>
    <x v="6"/>
    <x v="241"/>
    <m/>
    <x v="2"/>
    <m/>
    <m/>
    <m/>
    <n v="1000"/>
  </r>
  <r>
    <x v="6"/>
    <x v="654"/>
    <m/>
    <x v="2"/>
    <m/>
    <m/>
    <m/>
    <n v="930"/>
  </r>
  <r>
    <x v="6"/>
    <x v="242"/>
    <m/>
    <x v="2"/>
    <m/>
    <m/>
    <m/>
    <n v="1000"/>
  </r>
  <r>
    <x v="6"/>
    <x v="655"/>
    <m/>
    <x v="2"/>
    <m/>
    <m/>
    <m/>
    <n v="1000"/>
  </r>
  <r>
    <x v="6"/>
    <x v="243"/>
    <m/>
    <x v="2"/>
    <m/>
    <m/>
    <m/>
    <n v="725"/>
  </r>
  <r>
    <x v="6"/>
    <x v="818"/>
    <m/>
    <x v="2"/>
    <m/>
    <m/>
    <m/>
    <n v="22"/>
  </r>
  <r>
    <x v="6"/>
    <x v="317"/>
    <m/>
    <x v="2"/>
    <m/>
    <m/>
    <m/>
    <n v="1000"/>
  </r>
  <r>
    <x v="6"/>
    <x v="20"/>
    <m/>
    <x v="2"/>
    <m/>
    <m/>
    <m/>
    <n v="1000"/>
  </r>
  <r>
    <x v="6"/>
    <x v="71"/>
    <m/>
    <x v="2"/>
    <m/>
    <m/>
    <m/>
    <n v="1000"/>
  </r>
  <r>
    <x v="6"/>
    <x v="70"/>
    <m/>
    <x v="2"/>
    <m/>
    <m/>
    <m/>
    <n v="1000"/>
  </r>
  <r>
    <x v="6"/>
    <x v="1033"/>
    <m/>
    <x v="2"/>
    <m/>
    <m/>
    <m/>
    <n v="64"/>
  </r>
  <r>
    <x v="6"/>
    <x v="72"/>
    <m/>
    <x v="2"/>
    <m/>
    <m/>
    <m/>
    <n v="1000"/>
  </r>
  <r>
    <x v="6"/>
    <x v="607"/>
    <m/>
    <x v="2"/>
    <m/>
    <m/>
    <m/>
    <n v="599"/>
  </r>
  <r>
    <x v="6"/>
    <x v="1034"/>
    <m/>
    <x v="2"/>
    <m/>
    <m/>
    <m/>
    <n v="77"/>
  </r>
  <r>
    <x v="6"/>
    <x v="608"/>
    <m/>
    <x v="2"/>
    <m/>
    <m/>
    <m/>
    <n v="554"/>
  </r>
  <r>
    <x v="6"/>
    <x v="609"/>
    <m/>
    <x v="2"/>
    <m/>
    <m/>
    <m/>
    <n v="195"/>
  </r>
  <r>
    <x v="6"/>
    <x v="245"/>
    <m/>
    <x v="2"/>
    <m/>
    <m/>
    <m/>
    <n v="1000"/>
  </r>
  <r>
    <x v="6"/>
    <x v="610"/>
    <m/>
    <x v="2"/>
    <m/>
    <m/>
    <m/>
    <n v="794"/>
  </r>
  <r>
    <x v="6"/>
    <x v="611"/>
    <m/>
    <x v="2"/>
    <m/>
    <m/>
    <m/>
    <n v="154"/>
  </r>
  <r>
    <x v="6"/>
    <x v="786"/>
    <m/>
    <x v="2"/>
    <m/>
    <m/>
    <m/>
    <n v="1000"/>
  </r>
  <r>
    <x v="6"/>
    <x v="318"/>
    <m/>
    <x v="2"/>
    <m/>
    <m/>
    <m/>
    <n v="913"/>
  </r>
  <r>
    <x v="6"/>
    <x v="246"/>
    <m/>
    <x v="2"/>
    <m/>
    <m/>
    <m/>
    <n v="468"/>
  </r>
  <r>
    <x v="6"/>
    <x v="246"/>
    <m/>
    <x v="2"/>
    <m/>
    <m/>
    <m/>
    <n v="532"/>
  </r>
  <r>
    <x v="6"/>
    <x v="1216"/>
    <m/>
    <x v="2"/>
    <m/>
    <m/>
    <m/>
    <n v="2"/>
  </r>
  <r>
    <x v="6"/>
    <x v="247"/>
    <m/>
    <x v="2"/>
    <m/>
    <m/>
    <m/>
    <n v="495"/>
  </r>
  <r>
    <x v="6"/>
    <x v="319"/>
    <m/>
    <x v="2"/>
    <m/>
    <m/>
    <m/>
    <n v="1000"/>
  </r>
  <r>
    <x v="6"/>
    <x v="248"/>
    <m/>
    <x v="2"/>
    <m/>
    <m/>
    <m/>
    <n v="937"/>
  </r>
  <r>
    <x v="6"/>
    <x v="320"/>
    <m/>
    <x v="2"/>
    <m/>
    <m/>
    <m/>
    <n v="936"/>
  </r>
  <r>
    <x v="6"/>
    <x v="249"/>
    <m/>
    <x v="2"/>
    <m/>
    <m/>
    <m/>
    <n v="1000"/>
  </r>
  <r>
    <x v="6"/>
    <x v="321"/>
    <m/>
    <x v="2"/>
    <m/>
    <m/>
    <m/>
    <n v="1000"/>
  </r>
  <r>
    <x v="6"/>
    <x v="250"/>
    <m/>
    <x v="2"/>
    <m/>
    <m/>
    <m/>
    <n v="1000"/>
  </r>
  <r>
    <x v="6"/>
    <x v="322"/>
    <m/>
    <x v="2"/>
    <m/>
    <m/>
    <m/>
    <n v="355"/>
  </r>
  <r>
    <x v="6"/>
    <x v="251"/>
    <m/>
    <x v="2"/>
    <m/>
    <m/>
    <m/>
    <n v="1000"/>
  </r>
  <r>
    <x v="6"/>
    <x v="252"/>
    <m/>
    <x v="2"/>
    <m/>
    <m/>
    <m/>
    <n v="1000"/>
  </r>
  <r>
    <x v="6"/>
    <x v="958"/>
    <m/>
    <x v="2"/>
    <m/>
    <m/>
    <m/>
    <n v="30"/>
  </r>
  <r>
    <x v="6"/>
    <x v="253"/>
    <m/>
    <x v="2"/>
    <m/>
    <m/>
    <m/>
    <n v="431"/>
  </r>
  <r>
    <x v="6"/>
    <x v="254"/>
    <m/>
    <x v="2"/>
    <m/>
    <m/>
    <m/>
    <n v="854"/>
  </r>
  <r>
    <x v="6"/>
    <x v="1036"/>
    <m/>
    <x v="2"/>
    <m/>
    <m/>
    <m/>
    <n v="175"/>
  </r>
  <r>
    <x v="6"/>
    <x v="835"/>
    <m/>
    <x v="2"/>
    <m/>
    <m/>
    <m/>
    <n v="1000"/>
  </r>
  <r>
    <x v="6"/>
    <x v="1097"/>
    <m/>
    <x v="2"/>
    <m/>
    <m/>
    <m/>
    <n v="577"/>
  </r>
  <r>
    <x v="6"/>
    <x v="1203"/>
    <m/>
    <x v="2"/>
    <m/>
    <m/>
    <m/>
    <n v="905"/>
  </r>
  <r>
    <x v="6"/>
    <x v="1149"/>
    <m/>
    <x v="2"/>
    <m/>
    <m/>
    <m/>
    <n v="42"/>
  </r>
  <r>
    <x v="6"/>
    <x v="89"/>
    <m/>
    <x v="2"/>
    <m/>
    <m/>
    <m/>
    <n v="782"/>
  </r>
  <r>
    <x v="6"/>
    <x v="1038"/>
    <m/>
    <x v="2"/>
    <m/>
    <m/>
    <m/>
    <n v="51"/>
  </r>
  <r>
    <x v="6"/>
    <x v="743"/>
    <m/>
    <x v="2"/>
    <m/>
    <m/>
    <m/>
    <n v="853"/>
  </r>
  <r>
    <x v="6"/>
    <x v="744"/>
    <m/>
    <x v="2"/>
    <m/>
    <m/>
    <m/>
    <n v="1000"/>
  </r>
  <r>
    <x v="6"/>
    <x v="9"/>
    <m/>
    <x v="2"/>
    <m/>
    <m/>
    <m/>
    <n v="1000"/>
  </r>
  <r>
    <x v="6"/>
    <x v="745"/>
    <m/>
    <x v="2"/>
    <m/>
    <m/>
    <m/>
    <n v="1000"/>
  </r>
  <r>
    <x v="6"/>
    <x v="746"/>
    <m/>
    <x v="2"/>
    <m/>
    <m/>
    <m/>
    <n v="1000"/>
  </r>
  <r>
    <x v="6"/>
    <x v="747"/>
    <m/>
    <x v="2"/>
    <m/>
    <m/>
    <m/>
    <n v="1000"/>
  </r>
  <r>
    <x v="6"/>
    <x v="212"/>
    <m/>
    <x v="2"/>
    <m/>
    <m/>
    <m/>
    <n v="1000"/>
  </r>
  <r>
    <x v="6"/>
    <x v="213"/>
    <m/>
    <x v="2"/>
    <m/>
    <m/>
    <m/>
    <n v="77"/>
  </r>
  <r>
    <x v="6"/>
    <x v="749"/>
    <m/>
    <x v="2"/>
    <m/>
    <m/>
    <m/>
    <n v="1000"/>
  </r>
  <r>
    <x v="6"/>
    <x v="214"/>
    <m/>
    <x v="2"/>
    <m/>
    <m/>
    <m/>
    <n v="772"/>
  </r>
  <r>
    <x v="6"/>
    <x v="750"/>
    <m/>
    <x v="2"/>
    <m/>
    <m/>
    <m/>
    <n v="1000"/>
  </r>
  <r>
    <x v="6"/>
    <x v="751"/>
    <m/>
    <x v="2"/>
    <m/>
    <m/>
    <m/>
    <n v="1000"/>
  </r>
  <r>
    <x v="6"/>
    <x v="1147"/>
    <m/>
    <x v="2"/>
    <m/>
    <m/>
    <m/>
    <n v="748"/>
  </r>
  <r>
    <x v="6"/>
    <x v="215"/>
    <m/>
    <x v="2"/>
    <m/>
    <m/>
    <m/>
    <n v="987"/>
  </r>
  <r>
    <x v="6"/>
    <x v="27"/>
    <m/>
    <x v="2"/>
    <m/>
    <m/>
    <m/>
    <n v="1000"/>
  </r>
  <r>
    <x v="6"/>
    <x v="216"/>
    <m/>
    <x v="2"/>
    <m/>
    <m/>
    <m/>
    <n v="1000"/>
  </r>
  <r>
    <x v="6"/>
    <x v="91"/>
    <m/>
    <x v="2"/>
    <m/>
    <m/>
    <m/>
    <n v="780"/>
  </r>
  <r>
    <x v="6"/>
    <x v="1367"/>
    <m/>
    <x v="2"/>
    <m/>
    <m/>
    <m/>
    <n v="46"/>
  </r>
  <r>
    <x v="6"/>
    <x v="217"/>
    <m/>
    <x v="2"/>
    <m/>
    <m/>
    <m/>
    <n v="1000"/>
  </r>
  <r>
    <x v="6"/>
    <x v="761"/>
    <m/>
    <x v="2"/>
    <m/>
    <m/>
    <m/>
    <n v="1"/>
  </r>
  <r>
    <x v="6"/>
    <x v="219"/>
    <m/>
    <x v="2"/>
    <m/>
    <m/>
    <m/>
    <n v="972"/>
  </r>
  <r>
    <x v="6"/>
    <x v="762"/>
    <m/>
    <x v="2"/>
    <m/>
    <m/>
    <m/>
    <n v="685"/>
  </r>
  <r>
    <x v="6"/>
    <x v="220"/>
    <m/>
    <x v="2"/>
    <m/>
    <m/>
    <m/>
    <n v="1000"/>
  </r>
  <r>
    <x v="6"/>
    <x v="789"/>
    <m/>
    <x v="2"/>
    <m/>
    <m/>
    <m/>
    <n v="451"/>
  </r>
  <r>
    <x v="6"/>
    <x v="944"/>
    <m/>
    <x v="2"/>
    <m/>
    <m/>
    <m/>
    <n v="103"/>
  </r>
  <r>
    <x v="6"/>
    <x v="1150"/>
    <m/>
    <x v="2"/>
    <m/>
    <m/>
    <m/>
    <n v="133"/>
  </r>
  <r>
    <x v="6"/>
    <x v="1042"/>
    <m/>
    <x v="2"/>
    <m/>
    <m/>
    <m/>
    <n v="16"/>
  </r>
  <r>
    <x v="6"/>
    <x v="1267"/>
    <m/>
    <x v="2"/>
    <m/>
    <m/>
    <m/>
    <n v="13"/>
  </r>
  <r>
    <x v="6"/>
    <x v="25"/>
    <m/>
    <x v="2"/>
    <m/>
    <m/>
    <m/>
    <n v="1000"/>
  </r>
  <r>
    <x v="6"/>
    <x v="87"/>
    <m/>
    <x v="2"/>
    <m/>
    <m/>
    <m/>
    <n v="1000"/>
  </r>
  <r>
    <x v="6"/>
    <x v="221"/>
    <m/>
    <x v="2"/>
    <m/>
    <m/>
    <m/>
    <n v="566"/>
  </r>
  <r>
    <x v="6"/>
    <x v="717"/>
    <m/>
    <x v="2"/>
    <m/>
    <m/>
    <m/>
    <n v="1000"/>
  </r>
  <r>
    <x v="6"/>
    <x v="1035"/>
    <m/>
    <x v="2"/>
    <m/>
    <m/>
    <m/>
    <n v="39"/>
  </r>
  <r>
    <x v="6"/>
    <x v="718"/>
    <m/>
    <x v="2"/>
    <m/>
    <m/>
    <m/>
    <n v="1000"/>
  </r>
  <r>
    <x v="6"/>
    <x v="222"/>
    <m/>
    <x v="2"/>
    <m/>
    <m/>
    <m/>
    <n v="882"/>
  </r>
  <r>
    <x v="6"/>
    <x v="719"/>
    <m/>
    <x v="2"/>
    <m/>
    <m/>
    <m/>
    <n v="1000"/>
  </r>
  <r>
    <x v="6"/>
    <x v="720"/>
    <m/>
    <x v="2"/>
    <m/>
    <m/>
    <m/>
    <n v="840"/>
  </r>
  <r>
    <x v="6"/>
    <x v="721"/>
    <m/>
    <x v="2"/>
    <m/>
    <m/>
    <m/>
    <n v="861"/>
  </r>
  <r>
    <x v="6"/>
    <x v="723"/>
    <m/>
    <x v="2"/>
    <m/>
    <m/>
    <m/>
    <n v="365"/>
  </r>
  <r>
    <x v="6"/>
    <x v="1043"/>
    <m/>
    <x v="2"/>
    <m/>
    <m/>
    <m/>
    <n v="143"/>
  </r>
  <r>
    <x v="6"/>
    <x v="223"/>
    <m/>
    <x v="2"/>
    <m/>
    <m/>
    <m/>
    <n v="1000"/>
  </r>
  <r>
    <x v="6"/>
    <x v="724"/>
    <m/>
    <x v="2"/>
    <m/>
    <m/>
    <m/>
    <n v="1000"/>
  </r>
  <r>
    <x v="6"/>
    <x v="725"/>
    <m/>
    <x v="2"/>
    <m/>
    <m/>
    <m/>
    <n v="1000"/>
  </r>
  <r>
    <x v="6"/>
    <x v="1044"/>
    <m/>
    <x v="2"/>
    <m/>
    <m/>
    <m/>
    <n v="116"/>
  </r>
  <r>
    <x v="6"/>
    <x v="726"/>
    <m/>
    <x v="2"/>
    <m/>
    <m/>
    <m/>
    <n v="671"/>
  </r>
  <r>
    <x v="6"/>
    <x v="224"/>
    <m/>
    <x v="2"/>
    <m/>
    <m/>
    <m/>
    <n v="1000"/>
  </r>
  <r>
    <x v="6"/>
    <x v="1045"/>
    <m/>
    <x v="2"/>
    <m/>
    <m/>
    <m/>
    <n v="116"/>
  </r>
  <r>
    <x v="6"/>
    <x v="727"/>
    <m/>
    <x v="2"/>
    <m/>
    <m/>
    <m/>
    <n v="839"/>
  </r>
  <r>
    <x v="6"/>
    <x v="728"/>
    <m/>
    <x v="2"/>
    <m/>
    <m/>
    <m/>
    <n v="1000"/>
  </r>
  <r>
    <x v="6"/>
    <x v="729"/>
    <m/>
    <x v="2"/>
    <m/>
    <m/>
    <m/>
    <n v="714"/>
  </r>
  <r>
    <x v="6"/>
    <x v="1046"/>
    <m/>
    <x v="2"/>
    <m/>
    <m/>
    <m/>
    <n v="105"/>
  </r>
  <r>
    <x v="6"/>
    <x v="225"/>
    <m/>
    <x v="2"/>
    <m/>
    <m/>
    <m/>
    <n v="1000"/>
  </r>
  <r>
    <x v="6"/>
    <x v="730"/>
    <m/>
    <x v="2"/>
    <m/>
    <m/>
    <m/>
    <n v="1000"/>
  </r>
  <r>
    <x v="6"/>
    <x v="226"/>
    <m/>
    <x v="2"/>
    <m/>
    <m/>
    <m/>
    <n v="1000"/>
  </r>
  <r>
    <x v="6"/>
    <x v="731"/>
    <m/>
    <x v="2"/>
    <m/>
    <m/>
    <m/>
    <n v="816"/>
  </r>
  <r>
    <x v="6"/>
    <x v="227"/>
    <m/>
    <x v="2"/>
    <m/>
    <m/>
    <m/>
    <n v="1000"/>
  </r>
  <r>
    <x v="6"/>
    <x v="820"/>
    <m/>
    <x v="2"/>
    <m/>
    <m/>
    <m/>
    <n v="1"/>
  </r>
  <r>
    <x v="6"/>
    <x v="228"/>
    <m/>
    <x v="2"/>
    <m/>
    <m/>
    <m/>
    <n v="1000"/>
  </r>
  <r>
    <x v="6"/>
    <x v="941"/>
    <m/>
    <x v="2"/>
    <m/>
    <m/>
    <m/>
    <n v="438"/>
  </r>
  <r>
    <x v="6"/>
    <x v="229"/>
    <m/>
    <x v="2"/>
    <m/>
    <m/>
    <m/>
    <n v="1000"/>
  </r>
  <r>
    <x v="6"/>
    <x v="230"/>
    <m/>
    <x v="2"/>
    <m/>
    <m/>
    <m/>
    <n v="1000"/>
  </r>
  <r>
    <x v="6"/>
    <x v="1047"/>
    <m/>
    <x v="2"/>
    <m/>
    <m/>
    <m/>
    <n v="34"/>
  </r>
  <r>
    <x v="6"/>
    <x v="231"/>
    <m/>
    <x v="2"/>
    <m/>
    <m/>
    <m/>
    <n v="1000"/>
  </r>
  <r>
    <x v="6"/>
    <x v="1019"/>
    <m/>
    <x v="2"/>
    <m/>
    <m/>
    <m/>
    <n v="216"/>
  </r>
  <r>
    <x v="6"/>
    <x v="1048"/>
    <m/>
    <x v="2"/>
    <m/>
    <m/>
    <m/>
    <n v="54"/>
  </r>
  <r>
    <x v="6"/>
    <x v="1049"/>
    <m/>
    <x v="2"/>
    <m/>
    <m/>
    <m/>
    <n v="26"/>
  </r>
  <r>
    <x v="6"/>
    <x v="232"/>
    <m/>
    <x v="2"/>
    <m/>
    <m/>
    <m/>
    <n v="1000"/>
  </r>
  <r>
    <x v="6"/>
    <x v="1050"/>
    <m/>
    <x v="2"/>
    <m/>
    <m/>
    <m/>
    <n v="20"/>
  </r>
  <r>
    <x v="6"/>
    <x v="233"/>
    <m/>
    <x v="2"/>
    <m/>
    <m/>
    <m/>
    <n v="630"/>
  </r>
  <r>
    <x v="6"/>
    <x v="234"/>
    <m/>
    <x v="2"/>
    <m/>
    <m/>
    <m/>
    <n v="769"/>
  </r>
  <r>
    <x v="6"/>
    <x v="235"/>
    <m/>
    <x v="2"/>
    <m/>
    <m/>
    <m/>
    <n v="1000"/>
  </r>
  <r>
    <x v="6"/>
    <x v="805"/>
    <m/>
    <x v="2"/>
    <m/>
    <m/>
    <m/>
    <n v="313"/>
  </r>
  <r>
    <x v="6"/>
    <x v="1051"/>
    <m/>
    <x v="2"/>
    <m/>
    <m/>
    <m/>
    <n v="32"/>
  </r>
  <r>
    <x v="6"/>
    <x v="833"/>
    <m/>
    <x v="2"/>
    <m/>
    <m/>
    <m/>
    <n v="208"/>
  </r>
  <r>
    <x v="6"/>
    <x v="834"/>
    <m/>
    <x v="2"/>
    <m/>
    <m/>
    <m/>
    <n v="583"/>
  </r>
  <r>
    <x v="6"/>
    <x v="1053"/>
    <m/>
    <x v="2"/>
    <m/>
    <m/>
    <m/>
    <n v="145"/>
  </r>
  <r>
    <x v="6"/>
    <x v="859"/>
    <m/>
    <x v="2"/>
    <m/>
    <m/>
    <m/>
    <n v="286"/>
  </r>
  <r>
    <x v="6"/>
    <x v="1054"/>
    <m/>
    <x v="2"/>
    <m/>
    <m/>
    <m/>
    <n v="160"/>
  </r>
  <r>
    <x v="6"/>
    <x v="860"/>
    <m/>
    <x v="2"/>
    <m/>
    <m/>
    <m/>
    <n v="261"/>
  </r>
  <r>
    <x v="6"/>
    <x v="1058"/>
    <m/>
    <x v="2"/>
    <m/>
    <m/>
    <m/>
    <n v="31"/>
  </r>
  <r>
    <x v="6"/>
    <x v="1059"/>
    <m/>
    <x v="2"/>
    <m/>
    <m/>
    <m/>
    <n v="51"/>
  </r>
  <r>
    <x v="6"/>
    <x v="748"/>
    <m/>
    <x v="2"/>
    <m/>
    <m/>
    <m/>
    <n v="645"/>
  </r>
  <r>
    <x v="6"/>
    <x v="1060"/>
    <m/>
    <x v="2"/>
    <m/>
    <m/>
    <m/>
    <n v="112"/>
  </r>
  <r>
    <x v="6"/>
    <x v="244"/>
    <m/>
    <x v="2"/>
    <m/>
    <m/>
    <m/>
    <n v="1000"/>
  </r>
  <r>
    <x v="6"/>
    <x v="218"/>
    <m/>
    <x v="2"/>
    <m/>
    <m/>
    <m/>
    <n v="1000"/>
  </r>
  <r>
    <x v="6"/>
    <x v="1063"/>
    <m/>
    <x v="2"/>
    <m/>
    <m/>
    <m/>
    <n v="52"/>
  </r>
  <r>
    <x v="6"/>
    <x v="1062"/>
    <m/>
    <x v="2"/>
    <m/>
    <m/>
    <m/>
    <n v="27"/>
  </r>
  <r>
    <x v="6"/>
    <x v="1064"/>
    <m/>
    <x v="2"/>
    <m/>
    <m/>
    <m/>
    <n v="39"/>
  </r>
  <r>
    <x v="6"/>
    <x v="1065"/>
    <m/>
    <x v="2"/>
    <m/>
    <m/>
    <m/>
    <n v="30"/>
  </r>
  <r>
    <x v="6"/>
    <x v="1066"/>
    <m/>
    <x v="2"/>
    <m/>
    <m/>
    <m/>
    <n v="33"/>
  </r>
  <r>
    <x v="6"/>
    <x v="1061"/>
    <m/>
    <x v="2"/>
    <m/>
    <m/>
    <m/>
    <n v="41"/>
  </r>
  <r>
    <x v="6"/>
    <x v="52"/>
    <m/>
    <x v="2"/>
    <m/>
    <m/>
    <m/>
    <n v="1000"/>
  </r>
  <r>
    <x v="6"/>
    <x v="427"/>
    <m/>
    <x v="2"/>
    <m/>
    <m/>
    <m/>
    <n v="166"/>
  </r>
  <r>
    <x v="6"/>
    <x v="428"/>
    <m/>
    <x v="2"/>
    <m/>
    <m/>
    <m/>
    <n v="505"/>
  </r>
  <r>
    <x v="6"/>
    <x v="428"/>
    <m/>
    <x v="2"/>
    <m/>
    <m/>
    <m/>
    <n v="23"/>
  </r>
  <r>
    <x v="6"/>
    <x v="429"/>
    <m/>
    <x v="2"/>
    <m/>
    <m/>
    <m/>
    <n v="1000"/>
  </r>
  <r>
    <x v="6"/>
    <x v="430"/>
    <m/>
    <x v="2"/>
    <m/>
    <m/>
    <m/>
    <n v="554"/>
  </r>
  <r>
    <x v="6"/>
    <x v="431"/>
    <m/>
    <x v="2"/>
    <m/>
    <m/>
    <m/>
    <n v="350"/>
  </r>
  <r>
    <x v="6"/>
    <x v="432"/>
    <m/>
    <x v="2"/>
    <m/>
    <m/>
    <m/>
    <n v="147"/>
  </r>
  <r>
    <x v="6"/>
    <x v="433"/>
    <m/>
    <x v="2"/>
    <m/>
    <m/>
    <m/>
    <n v="1000"/>
  </r>
  <r>
    <x v="6"/>
    <x v="434"/>
    <m/>
    <x v="2"/>
    <m/>
    <m/>
    <m/>
    <n v="704"/>
  </r>
  <r>
    <x v="6"/>
    <x v="435"/>
    <m/>
    <x v="2"/>
    <m/>
    <m/>
    <m/>
    <n v="1000"/>
  </r>
  <r>
    <x v="6"/>
    <x v="436"/>
    <m/>
    <x v="2"/>
    <m/>
    <m/>
    <m/>
    <n v="1000"/>
  </r>
  <r>
    <x v="6"/>
    <x v="437"/>
    <m/>
    <x v="2"/>
    <m/>
    <m/>
    <m/>
    <n v="823"/>
  </r>
  <r>
    <x v="6"/>
    <x v="438"/>
    <m/>
    <x v="2"/>
    <m/>
    <m/>
    <m/>
    <n v="309"/>
  </r>
  <r>
    <x v="6"/>
    <x v="439"/>
    <m/>
    <x v="2"/>
    <m/>
    <m/>
    <m/>
    <n v="631"/>
  </r>
  <r>
    <x v="6"/>
    <x v="1021"/>
    <m/>
    <x v="2"/>
    <m/>
    <m/>
    <m/>
    <n v="521"/>
  </r>
  <r>
    <x v="6"/>
    <x v="48"/>
    <m/>
    <x v="2"/>
    <m/>
    <m/>
    <m/>
    <n v="1000"/>
  </r>
  <r>
    <x v="6"/>
    <x v="382"/>
    <m/>
    <x v="2"/>
    <m/>
    <m/>
    <m/>
    <n v="400"/>
  </r>
  <r>
    <x v="6"/>
    <x v="383"/>
    <m/>
    <x v="2"/>
    <m/>
    <m/>
    <m/>
    <n v="233"/>
  </r>
  <r>
    <x v="6"/>
    <x v="776"/>
    <m/>
    <x v="2"/>
    <m/>
    <m/>
    <m/>
    <n v="314"/>
  </r>
  <r>
    <x v="6"/>
    <x v="963"/>
    <m/>
    <x v="2"/>
    <m/>
    <m/>
    <m/>
    <n v="193"/>
  </r>
  <r>
    <x v="6"/>
    <x v="1025"/>
    <m/>
    <x v="2"/>
    <m/>
    <m/>
    <m/>
    <n v="412"/>
  </r>
  <r>
    <x v="6"/>
    <x v="1204"/>
    <m/>
    <x v="2"/>
    <m/>
    <m/>
    <m/>
    <n v="81"/>
  </r>
  <r>
    <x v="6"/>
    <x v="1209"/>
    <m/>
    <x v="2"/>
    <m/>
    <m/>
    <m/>
    <n v="738"/>
  </r>
  <r>
    <x v="6"/>
    <x v="1210"/>
    <m/>
    <x v="2"/>
    <m/>
    <m/>
    <m/>
    <n v="261"/>
  </r>
  <r>
    <x v="6"/>
    <x v="330"/>
    <m/>
    <x v="2"/>
    <m/>
    <m/>
    <m/>
    <n v="13"/>
  </r>
  <r>
    <x v="6"/>
    <x v="1089"/>
    <m/>
    <x v="2"/>
    <m/>
    <m/>
    <m/>
    <n v="634"/>
  </r>
  <r>
    <x v="6"/>
    <x v="14"/>
    <m/>
    <x v="2"/>
    <m/>
    <m/>
    <m/>
    <n v="1000"/>
  </r>
  <r>
    <x v="6"/>
    <x v="351"/>
    <m/>
    <x v="2"/>
    <m/>
    <m/>
    <m/>
    <n v="825"/>
  </r>
  <r>
    <x v="6"/>
    <x v="351"/>
    <m/>
    <x v="2"/>
    <m/>
    <m/>
    <m/>
    <n v="175"/>
  </r>
  <r>
    <x v="6"/>
    <x v="22"/>
    <m/>
    <x v="2"/>
    <m/>
    <m/>
    <m/>
    <n v="1000"/>
  </r>
  <r>
    <x v="6"/>
    <x v="631"/>
    <m/>
    <x v="2"/>
    <m/>
    <m/>
    <m/>
    <n v="757"/>
  </r>
  <r>
    <x v="6"/>
    <x v="632"/>
    <m/>
    <x v="2"/>
    <m/>
    <m/>
    <m/>
    <n v="861"/>
  </r>
  <r>
    <x v="6"/>
    <x v="352"/>
    <m/>
    <x v="2"/>
    <m/>
    <m/>
    <m/>
    <n v="1000"/>
  </r>
  <r>
    <x v="6"/>
    <x v="353"/>
    <m/>
    <x v="2"/>
    <m/>
    <m/>
    <m/>
    <n v="1000"/>
  </r>
  <r>
    <x v="6"/>
    <x v="354"/>
    <m/>
    <x v="2"/>
    <m/>
    <m/>
    <m/>
    <n v="113"/>
  </r>
  <r>
    <x v="6"/>
    <x v="355"/>
    <m/>
    <x v="2"/>
    <m/>
    <m/>
    <m/>
    <n v="814"/>
  </r>
  <r>
    <x v="6"/>
    <x v="356"/>
    <m/>
    <x v="2"/>
    <m/>
    <m/>
    <m/>
    <n v="1000"/>
  </r>
  <r>
    <x v="6"/>
    <x v="357"/>
    <m/>
    <x v="2"/>
    <m/>
    <m/>
    <m/>
    <n v="141"/>
  </r>
  <r>
    <x v="6"/>
    <x v="358"/>
    <m/>
    <x v="2"/>
    <m/>
    <m/>
    <m/>
    <n v="432"/>
  </r>
  <r>
    <x v="6"/>
    <x v="359"/>
    <m/>
    <x v="2"/>
    <m/>
    <m/>
    <m/>
    <n v="615"/>
  </r>
  <r>
    <x v="6"/>
    <x v="360"/>
    <m/>
    <x v="2"/>
    <m/>
    <m/>
    <m/>
    <n v="765"/>
  </r>
  <r>
    <x v="6"/>
    <x v="361"/>
    <m/>
    <x v="2"/>
    <m/>
    <m/>
    <m/>
    <n v="1000"/>
  </r>
  <r>
    <x v="6"/>
    <x v="362"/>
    <m/>
    <x v="2"/>
    <m/>
    <m/>
    <m/>
    <n v="105"/>
  </r>
  <r>
    <x v="6"/>
    <x v="363"/>
    <m/>
    <x v="2"/>
    <m/>
    <m/>
    <m/>
    <n v="1000"/>
  </r>
  <r>
    <x v="6"/>
    <x v="364"/>
    <m/>
    <x v="2"/>
    <m/>
    <m/>
    <m/>
    <n v="275"/>
  </r>
  <r>
    <x v="6"/>
    <x v="365"/>
    <m/>
    <x v="2"/>
    <m/>
    <m/>
    <m/>
    <n v="374"/>
  </r>
  <r>
    <x v="6"/>
    <x v="366"/>
    <m/>
    <x v="2"/>
    <m/>
    <m/>
    <m/>
    <n v="578"/>
  </r>
  <r>
    <x v="6"/>
    <x v="367"/>
    <m/>
    <x v="2"/>
    <m/>
    <m/>
    <m/>
    <n v="429"/>
  </r>
  <r>
    <x v="6"/>
    <x v="774"/>
    <m/>
    <x v="2"/>
    <m/>
    <m/>
    <m/>
    <n v="1000"/>
  </r>
  <r>
    <x v="6"/>
    <x v="809"/>
    <m/>
    <x v="2"/>
    <m/>
    <m/>
    <m/>
    <n v="179"/>
  </r>
  <r>
    <x v="6"/>
    <x v="873"/>
    <m/>
    <x v="2"/>
    <m/>
    <m/>
    <m/>
    <n v="307"/>
  </r>
  <r>
    <x v="6"/>
    <x v="1174"/>
    <m/>
    <x v="2"/>
    <m/>
    <m/>
    <m/>
    <n v="194"/>
  </r>
  <r>
    <x v="6"/>
    <x v="1175"/>
    <m/>
    <x v="2"/>
    <m/>
    <m/>
    <m/>
    <n v="370"/>
  </r>
  <r>
    <x v="6"/>
    <x v="409"/>
    <m/>
    <x v="2"/>
    <m/>
    <m/>
    <m/>
    <n v="413"/>
  </r>
  <r>
    <x v="6"/>
    <x v="332"/>
    <m/>
    <x v="2"/>
    <m/>
    <m/>
    <m/>
    <n v="1000"/>
  </r>
  <r>
    <x v="6"/>
    <x v="633"/>
    <m/>
    <x v="2"/>
    <m/>
    <m/>
    <m/>
    <n v="607"/>
  </r>
  <r>
    <x v="6"/>
    <x v="634"/>
    <m/>
    <x v="2"/>
    <m/>
    <m/>
    <m/>
    <n v="617"/>
  </r>
  <r>
    <x v="6"/>
    <x v="635"/>
    <m/>
    <x v="2"/>
    <m/>
    <m/>
    <m/>
    <n v="1000"/>
  </r>
  <r>
    <x v="6"/>
    <x v="636"/>
    <m/>
    <x v="2"/>
    <m/>
    <m/>
    <m/>
    <n v="1000"/>
  </r>
  <r>
    <x v="6"/>
    <x v="778"/>
    <m/>
    <x v="2"/>
    <m/>
    <m/>
    <m/>
    <n v="1000"/>
  </r>
  <r>
    <x v="6"/>
    <x v="637"/>
    <m/>
    <x v="2"/>
    <m/>
    <m/>
    <m/>
    <n v="682"/>
  </r>
  <r>
    <x v="6"/>
    <x v="329"/>
    <m/>
    <x v="2"/>
    <m/>
    <m/>
    <m/>
    <n v="1000"/>
  </r>
  <r>
    <x v="6"/>
    <x v="793"/>
    <m/>
    <x v="2"/>
    <m/>
    <m/>
    <m/>
    <n v="7"/>
  </r>
  <r>
    <x v="6"/>
    <x v="441"/>
    <m/>
    <x v="2"/>
    <m/>
    <m/>
    <m/>
    <n v="670"/>
  </r>
  <r>
    <x v="6"/>
    <x v="817"/>
    <m/>
    <x v="2"/>
    <m/>
    <m/>
    <m/>
    <n v="32"/>
  </r>
  <r>
    <x v="6"/>
    <x v="331"/>
    <m/>
    <x v="2"/>
    <m/>
    <m/>
    <m/>
    <n v="1000"/>
  </r>
  <r>
    <x v="6"/>
    <x v="46"/>
    <m/>
    <x v="2"/>
    <m/>
    <m/>
    <m/>
    <n v="1000"/>
  </r>
  <r>
    <x v="6"/>
    <x v="440"/>
    <m/>
    <x v="2"/>
    <m/>
    <m/>
    <m/>
    <n v="968"/>
  </r>
  <r>
    <x v="6"/>
    <x v="950"/>
    <m/>
    <x v="2"/>
    <m/>
    <m/>
    <m/>
    <n v="438"/>
  </r>
  <r>
    <x v="6"/>
    <x v="1083"/>
    <m/>
    <x v="2"/>
    <m/>
    <m/>
    <m/>
    <n v="299"/>
  </r>
  <r>
    <x v="6"/>
    <x v="380"/>
    <m/>
    <x v="2"/>
    <m/>
    <m/>
    <m/>
    <n v="23"/>
  </r>
  <r>
    <x v="6"/>
    <x v="11"/>
    <m/>
    <x v="2"/>
    <m/>
    <m/>
    <m/>
    <n v="1000"/>
  </r>
  <r>
    <x v="6"/>
    <x v="255"/>
    <m/>
    <x v="2"/>
    <m/>
    <m/>
    <m/>
    <n v="882"/>
  </r>
  <r>
    <x v="6"/>
    <x v="256"/>
    <m/>
    <x v="2"/>
    <m/>
    <m/>
    <m/>
    <n v="1000"/>
  </r>
  <r>
    <x v="6"/>
    <x v="257"/>
    <m/>
    <x v="2"/>
    <m/>
    <m/>
    <m/>
    <n v="1000"/>
  </r>
  <r>
    <x v="6"/>
    <x v="258"/>
    <m/>
    <x v="2"/>
    <m/>
    <m/>
    <m/>
    <n v="1000"/>
  </r>
  <r>
    <x v="6"/>
    <x v="259"/>
    <m/>
    <x v="2"/>
    <m/>
    <m/>
    <m/>
    <n v="1000"/>
  </r>
  <r>
    <x v="6"/>
    <x v="260"/>
    <m/>
    <x v="2"/>
    <m/>
    <m/>
    <m/>
    <n v="1000"/>
  </r>
  <r>
    <x v="6"/>
    <x v="261"/>
    <m/>
    <x v="2"/>
    <m/>
    <m/>
    <m/>
    <n v="867"/>
  </r>
  <r>
    <x v="6"/>
    <x v="262"/>
    <m/>
    <x v="2"/>
    <m/>
    <m/>
    <m/>
    <n v="1000"/>
  </r>
  <r>
    <x v="6"/>
    <x v="263"/>
    <m/>
    <x v="2"/>
    <m/>
    <m/>
    <m/>
    <n v="1000"/>
  </r>
  <r>
    <x v="6"/>
    <x v="264"/>
    <m/>
    <x v="2"/>
    <m/>
    <m/>
    <m/>
    <n v="247"/>
  </r>
  <r>
    <x v="6"/>
    <x v="264"/>
    <m/>
    <x v="2"/>
    <m/>
    <m/>
    <m/>
    <n v="753"/>
  </r>
  <r>
    <x v="6"/>
    <x v="265"/>
    <m/>
    <x v="2"/>
    <m/>
    <m/>
    <m/>
    <n v="1000"/>
  </r>
  <r>
    <x v="6"/>
    <x v="1067"/>
    <m/>
    <x v="2"/>
    <m/>
    <m/>
    <m/>
    <n v="49"/>
  </r>
  <r>
    <x v="6"/>
    <x v="266"/>
    <m/>
    <x v="2"/>
    <m/>
    <m/>
    <m/>
    <n v="900"/>
  </r>
  <r>
    <x v="6"/>
    <x v="1068"/>
    <m/>
    <x v="2"/>
    <m/>
    <m/>
    <m/>
    <n v="145"/>
  </r>
  <r>
    <x v="6"/>
    <x v="806"/>
    <m/>
    <x v="2"/>
    <m/>
    <m/>
    <m/>
    <n v="232"/>
  </r>
  <r>
    <x v="6"/>
    <x v="1052"/>
    <m/>
    <x v="2"/>
    <m/>
    <m/>
    <m/>
    <n v="33"/>
  </r>
  <r>
    <x v="6"/>
    <x v="1069"/>
    <m/>
    <x v="2"/>
    <m/>
    <m/>
    <m/>
    <n v="12"/>
  </r>
  <r>
    <x v="6"/>
    <x v="1182"/>
    <m/>
    <x v="2"/>
    <m/>
    <m/>
    <m/>
    <n v="726"/>
  </r>
  <r>
    <x v="6"/>
    <x v="1070"/>
    <m/>
    <x v="2"/>
    <m/>
    <m/>
    <m/>
    <n v="28"/>
  </r>
  <r>
    <x v="6"/>
    <x v="1071"/>
    <m/>
    <x v="2"/>
    <m/>
    <m/>
    <m/>
    <n v="41"/>
  </r>
  <r>
    <x v="6"/>
    <x v="1072"/>
    <m/>
    <x v="2"/>
    <m/>
    <m/>
    <m/>
    <n v="95"/>
  </r>
  <r>
    <x v="6"/>
    <x v="1073"/>
    <m/>
    <x v="2"/>
    <m/>
    <m/>
    <m/>
    <n v="42"/>
  </r>
  <r>
    <x v="6"/>
    <x v="1074"/>
    <m/>
    <x v="2"/>
    <m/>
    <m/>
    <m/>
    <n v="61"/>
  </r>
  <r>
    <x v="6"/>
    <x v="1075"/>
    <m/>
    <x v="2"/>
    <m/>
    <m/>
    <m/>
    <n v="11"/>
  </r>
  <r>
    <x v="6"/>
    <x v="1077"/>
    <m/>
    <x v="2"/>
    <m/>
    <m/>
    <m/>
    <n v="52"/>
  </r>
  <r>
    <x v="6"/>
    <x v="1078"/>
    <m/>
    <x v="2"/>
    <m/>
    <m/>
    <m/>
    <n v="25"/>
  </r>
  <r>
    <x v="6"/>
    <x v="1183"/>
    <m/>
    <x v="2"/>
    <m/>
    <m/>
    <m/>
    <n v="881"/>
  </r>
  <r>
    <x v="6"/>
    <x v="1079"/>
    <m/>
    <x v="2"/>
    <m/>
    <m/>
    <m/>
    <n v="51"/>
  </r>
  <r>
    <x v="6"/>
    <x v="44"/>
    <m/>
    <x v="2"/>
    <m/>
    <m/>
    <m/>
    <n v="1000"/>
  </r>
  <r>
    <x v="6"/>
    <x v="1080"/>
    <m/>
    <x v="2"/>
    <m/>
    <m/>
    <m/>
    <n v="169"/>
  </r>
  <r>
    <x v="6"/>
    <x v="1081"/>
    <m/>
    <x v="2"/>
    <m/>
    <m/>
    <m/>
    <n v="33"/>
  </r>
  <r>
    <x v="6"/>
    <x v="1082"/>
    <m/>
    <x v="2"/>
    <m/>
    <m/>
    <m/>
    <n v="45"/>
  </r>
  <r>
    <x v="6"/>
    <x v="1085"/>
    <m/>
    <x v="2"/>
    <m/>
    <m/>
    <m/>
    <n v="28"/>
  </r>
  <r>
    <x v="6"/>
    <x v="1088"/>
    <m/>
    <x v="2"/>
    <m/>
    <m/>
    <m/>
    <n v="40"/>
  </r>
  <r>
    <x v="6"/>
    <x v="302"/>
    <m/>
    <x v="2"/>
    <m/>
    <m/>
    <m/>
    <n v="489"/>
  </r>
  <r>
    <x v="6"/>
    <x v="1090"/>
    <m/>
    <x v="2"/>
    <m/>
    <m/>
    <m/>
    <n v="29"/>
  </r>
  <r>
    <x v="6"/>
    <x v="303"/>
    <m/>
    <x v="2"/>
    <m/>
    <m/>
    <m/>
    <n v="1000"/>
  </r>
  <r>
    <x v="6"/>
    <x v="1091"/>
    <m/>
    <x v="2"/>
    <m/>
    <m/>
    <m/>
    <n v="55"/>
  </r>
  <r>
    <x v="6"/>
    <x v="304"/>
    <m/>
    <x v="2"/>
    <m/>
    <m/>
    <m/>
    <n v="1000"/>
  </r>
  <r>
    <x v="6"/>
    <x v="1092"/>
    <m/>
    <x v="2"/>
    <m/>
    <m/>
    <m/>
    <n v="21"/>
  </r>
  <r>
    <x v="6"/>
    <x v="1093"/>
    <m/>
    <x v="2"/>
    <m/>
    <m/>
    <m/>
    <n v="46"/>
  </r>
  <r>
    <x v="6"/>
    <x v="305"/>
    <m/>
    <x v="2"/>
    <m/>
    <m/>
    <m/>
    <n v="181"/>
  </r>
  <r>
    <x v="6"/>
    <x v="1094"/>
    <m/>
    <x v="2"/>
    <m/>
    <m/>
    <m/>
    <n v="33"/>
  </r>
  <r>
    <x v="6"/>
    <x v="306"/>
    <m/>
    <x v="2"/>
    <m/>
    <m/>
    <m/>
    <n v="960"/>
  </r>
  <r>
    <x v="6"/>
    <x v="1095"/>
    <m/>
    <x v="2"/>
    <m/>
    <m/>
    <m/>
    <n v="25"/>
  </r>
  <r>
    <x v="6"/>
    <x v="307"/>
    <m/>
    <x v="2"/>
    <m/>
    <m/>
    <m/>
    <n v="443"/>
  </r>
  <r>
    <x v="6"/>
    <x v="1096"/>
    <m/>
    <x v="2"/>
    <m/>
    <m/>
    <m/>
    <n v="47"/>
  </r>
  <r>
    <x v="6"/>
    <x v="308"/>
    <m/>
    <x v="2"/>
    <m/>
    <m/>
    <m/>
    <n v="467"/>
  </r>
  <r>
    <x v="6"/>
    <x v="1102"/>
    <m/>
    <x v="2"/>
    <m/>
    <m/>
    <m/>
    <n v="51"/>
  </r>
  <r>
    <x v="6"/>
    <x v="1106"/>
    <m/>
    <x v="2"/>
    <m/>
    <m/>
    <m/>
    <n v="45"/>
  </r>
  <r>
    <x v="6"/>
    <x v="772"/>
    <m/>
    <x v="2"/>
    <m/>
    <m/>
    <m/>
    <n v="767"/>
  </r>
  <r>
    <x v="6"/>
    <x v="1107"/>
    <m/>
    <x v="2"/>
    <m/>
    <m/>
    <m/>
    <n v="95"/>
  </r>
  <r>
    <x v="6"/>
    <x v="1181"/>
    <m/>
    <x v="2"/>
    <m/>
    <m/>
    <m/>
    <n v="1000"/>
  </r>
  <r>
    <x v="6"/>
    <x v="1108"/>
    <m/>
    <x v="2"/>
    <m/>
    <m/>
    <m/>
    <n v="16"/>
  </r>
  <r>
    <x v="6"/>
    <x v="1109"/>
    <m/>
    <x v="2"/>
    <m/>
    <m/>
    <m/>
    <n v="64"/>
  </r>
  <r>
    <x v="6"/>
    <x v="1110"/>
    <m/>
    <x v="2"/>
    <m/>
    <m/>
    <m/>
    <n v="32"/>
  </r>
  <r>
    <x v="6"/>
    <x v="1369"/>
    <m/>
    <x v="2"/>
    <m/>
    <m/>
    <m/>
    <n v="91"/>
  </r>
  <r>
    <x v="6"/>
    <x v="1113"/>
    <m/>
    <x v="2"/>
    <m/>
    <m/>
    <m/>
    <n v="102"/>
  </r>
  <r>
    <x v="6"/>
    <x v="1114"/>
    <m/>
    <x v="2"/>
    <m/>
    <m/>
    <m/>
    <n v="52"/>
  </r>
  <r>
    <x v="6"/>
    <x v="1115"/>
    <m/>
    <x v="2"/>
    <m/>
    <m/>
    <m/>
    <n v="35"/>
  </r>
  <r>
    <x v="6"/>
    <x v="1118"/>
    <m/>
    <x v="2"/>
    <m/>
    <m/>
    <m/>
    <n v="81"/>
  </r>
  <r>
    <x v="6"/>
    <x v="1116"/>
    <m/>
    <x v="2"/>
    <m/>
    <m/>
    <m/>
    <n v="30"/>
  </r>
  <r>
    <x v="6"/>
    <x v="1117"/>
    <m/>
    <x v="2"/>
    <m/>
    <m/>
    <m/>
    <n v="95"/>
  </r>
  <r>
    <x v="6"/>
    <x v="1119"/>
    <m/>
    <x v="2"/>
    <m/>
    <m/>
    <m/>
    <n v="116"/>
  </r>
  <r>
    <x v="6"/>
    <x v="1087"/>
    <m/>
    <x v="2"/>
    <m/>
    <m/>
    <m/>
    <n v="28"/>
  </r>
  <r>
    <x v="6"/>
    <x v="1112"/>
    <m/>
    <x v="2"/>
    <m/>
    <m/>
    <m/>
    <n v="26"/>
  </r>
  <r>
    <x v="6"/>
    <x v="73"/>
    <m/>
    <x v="2"/>
    <m/>
    <m/>
    <m/>
    <n v="1000"/>
  </r>
  <r>
    <x v="6"/>
    <x v="74"/>
    <m/>
    <x v="2"/>
    <m/>
    <m/>
    <m/>
    <n v="1000"/>
  </r>
  <r>
    <x v="6"/>
    <x v="612"/>
    <m/>
    <x v="2"/>
    <m/>
    <m/>
    <m/>
    <n v="562"/>
  </r>
  <r>
    <x v="6"/>
    <x v="613"/>
    <m/>
    <x v="2"/>
    <m/>
    <m/>
    <m/>
    <n v="242"/>
  </r>
  <r>
    <x v="6"/>
    <x v="614"/>
    <m/>
    <x v="2"/>
    <m/>
    <m/>
    <m/>
    <n v="988"/>
  </r>
  <r>
    <x v="6"/>
    <x v="615"/>
    <m/>
    <x v="2"/>
    <m/>
    <m/>
    <m/>
    <n v="179"/>
  </r>
  <r>
    <x v="6"/>
    <x v="616"/>
    <m/>
    <x v="2"/>
    <m/>
    <m/>
    <m/>
    <n v="1000"/>
  </r>
  <r>
    <x v="6"/>
    <x v="617"/>
    <m/>
    <x v="2"/>
    <m/>
    <m/>
    <m/>
    <n v="348"/>
  </r>
  <r>
    <x v="6"/>
    <x v="618"/>
    <m/>
    <x v="2"/>
    <m/>
    <m/>
    <m/>
    <n v="135"/>
  </r>
  <r>
    <x v="6"/>
    <x v="619"/>
    <m/>
    <x v="2"/>
    <m/>
    <m/>
    <m/>
    <n v="750"/>
  </r>
  <r>
    <x v="6"/>
    <x v="620"/>
    <m/>
    <x v="2"/>
    <m/>
    <m/>
    <m/>
    <n v="756"/>
  </r>
  <r>
    <x v="6"/>
    <x v="621"/>
    <m/>
    <x v="2"/>
    <m/>
    <m/>
    <m/>
    <n v="565"/>
  </r>
  <r>
    <x v="6"/>
    <x v="622"/>
    <m/>
    <x v="2"/>
    <m/>
    <m/>
    <m/>
    <n v="373"/>
  </r>
  <r>
    <x v="6"/>
    <x v="816"/>
    <m/>
    <x v="2"/>
    <m/>
    <m/>
    <m/>
    <n v="296"/>
  </r>
  <r>
    <x v="6"/>
    <x v="954"/>
    <m/>
    <x v="2"/>
    <m/>
    <m/>
    <m/>
    <n v="82"/>
  </r>
  <r>
    <x v="6"/>
    <x v="1039"/>
    <m/>
    <x v="2"/>
    <m/>
    <m/>
    <m/>
    <n v="888"/>
  </r>
  <r>
    <x v="6"/>
    <x v="1120"/>
    <m/>
    <x v="2"/>
    <m/>
    <m/>
    <m/>
    <n v="52"/>
  </r>
  <r>
    <x v="6"/>
    <x v="1120"/>
    <m/>
    <x v="2"/>
    <m/>
    <m/>
    <m/>
    <n v="13"/>
  </r>
  <r>
    <x v="6"/>
    <x v="1121"/>
    <m/>
    <x v="2"/>
    <m/>
    <m/>
    <m/>
    <n v="20"/>
  </r>
  <r>
    <x v="6"/>
    <x v="1122"/>
    <m/>
    <x v="2"/>
    <m/>
    <m/>
    <m/>
    <n v="6"/>
  </r>
  <r>
    <x v="6"/>
    <x v="1123"/>
    <m/>
    <x v="2"/>
    <m/>
    <m/>
    <m/>
    <n v="35"/>
  </r>
  <r>
    <x v="6"/>
    <x v="1124"/>
    <m/>
    <x v="2"/>
    <m/>
    <m/>
    <m/>
    <n v="43"/>
  </r>
  <r>
    <x v="6"/>
    <x v="1125"/>
    <m/>
    <x v="2"/>
    <m/>
    <m/>
    <m/>
    <n v="43"/>
  </r>
  <r>
    <x v="6"/>
    <x v="1370"/>
    <m/>
    <x v="2"/>
    <m/>
    <m/>
    <m/>
    <n v="43"/>
  </r>
  <r>
    <x v="6"/>
    <x v="1371"/>
    <m/>
    <x v="2"/>
    <m/>
    <m/>
    <m/>
    <n v="21"/>
  </r>
  <r>
    <x v="6"/>
    <x v="1128"/>
    <m/>
    <x v="2"/>
    <m/>
    <m/>
    <m/>
    <n v="29"/>
  </r>
  <r>
    <x v="6"/>
    <x v="1129"/>
    <m/>
    <x v="2"/>
    <m/>
    <m/>
    <m/>
    <n v="125"/>
  </r>
  <r>
    <x v="6"/>
    <x v="1130"/>
    <m/>
    <x v="2"/>
    <m/>
    <m/>
    <m/>
    <n v="148"/>
  </r>
  <r>
    <x v="6"/>
    <x v="1138"/>
    <m/>
    <x v="2"/>
    <m/>
    <m/>
    <m/>
    <n v="20"/>
  </r>
  <r>
    <x v="6"/>
    <x v="1139"/>
    <m/>
    <x v="2"/>
    <m/>
    <m/>
    <m/>
    <n v="18"/>
  </r>
  <r>
    <x v="6"/>
    <x v="1140"/>
    <m/>
    <x v="2"/>
    <m/>
    <m/>
    <m/>
    <n v="34"/>
  </r>
  <r>
    <x v="6"/>
    <x v="1156"/>
    <m/>
    <x v="2"/>
    <m/>
    <m/>
    <m/>
    <n v="42"/>
  </r>
  <r>
    <x v="6"/>
    <x v="1155"/>
    <m/>
    <x v="2"/>
    <m/>
    <m/>
    <m/>
    <n v="52"/>
  </r>
  <r>
    <x v="6"/>
    <x v="1146"/>
    <m/>
    <x v="2"/>
    <m/>
    <m/>
    <m/>
    <n v="82"/>
  </r>
  <r>
    <x v="6"/>
    <x v="1279"/>
    <m/>
    <x v="2"/>
    <m/>
    <m/>
    <m/>
    <n v="18"/>
  </r>
  <r>
    <x v="6"/>
    <x v="1145"/>
    <m/>
    <x v="2"/>
    <m/>
    <m/>
    <m/>
    <n v="34"/>
  </r>
  <r>
    <x v="6"/>
    <x v="1144"/>
    <m/>
    <x v="2"/>
    <m/>
    <m/>
    <m/>
    <n v="11"/>
  </r>
  <r>
    <x v="6"/>
    <x v="1143"/>
    <m/>
    <x v="2"/>
    <m/>
    <m/>
    <m/>
    <n v="53"/>
  </r>
  <r>
    <x v="6"/>
    <x v="1158"/>
    <m/>
    <x v="2"/>
    <m/>
    <m/>
    <m/>
    <n v="11"/>
  </r>
  <r>
    <x v="6"/>
    <x v="1157"/>
    <m/>
    <x v="2"/>
    <m/>
    <m/>
    <m/>
    <n v="36"/>
  </r>
  <r>
    <x v="6"/>
    <x v="1280"/>
    <m/>
    <x v="2"/>
    <m/>
    <m/>
    <m/>
    <n v="3"/>
  </r>
  <r>
    <x v="6"/>
    <x v="1162"/>
    <m/>
    <x v="2"/>
    <m/>
    <m/>
    <m/>
    <n v="61"/>
  </r>
  <r>
    <x v="6"/>
    <x v="1165"/>
    <m/>
    <x v="2"/>
    <m/>
    <m/>
    <m/>
    <n v="53"/>
  </r>
  <r>
    <x v="6"/>
    <x v="1168"/>
    <m/>
    <x v="2"/>
    <m/>
    <m/>
    <m/>
    <n v="69"/>
  </r>
  <r>
    <x v="6"/>
    <x v="1172"/>
    <m/>
    <x v="2"/>
    <m/>
    <m/>
    <m/>
    <n v="317"/>
  </r>
  <r>
    <x v="6"/>
    <x v="1163"/>
    <m/>
    <x v="2"/>
    <m/>
    <m/>
    <m/>
    <n v="39"/>
  </r>
  <r>
    <x v="6"/>
    <x v="1176"/>
    <m/>
    <x v="2"/>
    <m/>
    <m/>
    <m/>
    <n v="115"/>
  </r>
  <r>
    <x v="6"/>
    <x v="1219"/>
    <m/>
    <x v="2"/>
    <m/>
    <m/>
    <m/>
    <n v="6"/>
  </r>
  <r>
    <x v="6"/>
    <x v="1220"/>
    <m/>
    <x v="2"/>
    <m/>
    <m/>
    <m/>
    <n v="3"/>
  </r>
  <r>
    <x v="6"/>
    <x v="1223"/>
    <m/>
    <x v="2"/>
    <m/>
    <m/>
    <m/>
    <n v="34"/>
  </r>
  <r>
    <x v="6"/>
    <x v="1239"/>
    <m/>
    <x v="2"/>
    <m/>
    <m/>
    <m/>
    <n v="68"/>
  </r>
  <r>
    <x v="6"/>
    <x v="1161"/>
    <m/>
    <x v="2"/>
    <m/>
    <m/>
    <m/>
    <n v="34"/>
  </r>
  <r>
    <x v="6"/>
    <x v="1166"/>
    <m/>
    <x v="2"/>
    <m/>
    <m/>
    <m/>
    <n v="11"/>
  </r>
  <r>
    <x v="6"/>
    <x v="1167"/>
    <m/>
    <x v="2"/>
    <m/>
    <m/>
    <m/>
    <n v="43"/>
  </r>
  <r>
    <x v="6"/>
    <x v="1169"/>
    <m/>
    <x v="2"/>
    <m/>
    <m/>
    <m/>
    <n v="49"/>
  </r>
  <r>
    <x v="6"/>
    <x v="1221"/>
    <m/>
    <x v="2"/>
    <m/>
    <m/>
    <m/>
    <n v="49"/>
  </r>
  <r>
    <x v="6"/>
    <x v="1225"/>
    <m/>
    <x v="2"/>
    <m/>
    <m/>
    <m/>
    <n v="4"/>
  </r>
  <r>
    <x v="6"/>
    <x v="1224"/>
    <m/>
    <x v="2"/>
    <m/>
    <m/>
    <m/>
    <n v="33"/>
  </r>
  <r>
    <x v="6"/>
    <x v="1237"/>
    <m/>
    <x v="2"/>
    <m/>
    <m/>
    <m/>
    <n v="63"/>
  </r>
  <r>
    <x v="6"/>
    <x v="1241"/>
    <m/>
    <x v="2"/>
    <m/>
    <m/>
    <m/>
    <n v="45"/>
  </r>
  <r>
    <x v="6"/>
    <x v="1170"/>
    <m/>
    <x v="2"/>
    <m/>
    <m/>
    <m/>
    <n v="28"/>
  </r>
  <r>
    <x v="6"/>
    <x v="1238"/>
    <m/>
    <x v="2"/>
    <m/>
    <m/>
    <m/>
    <n v="36"/>
  </r>
  <r>
    <x v="6"/>
    <x v="1240"/>
    <m/>
    <x v="2"/>
    <m/>
    <m/>
    <m/>
    <n v="40"/>
  </r>
  <r>
    <x v="6"/>
    <x v="1171"/>
    <m/>
    <x v="2"/>
    <m/>
    <m/>
    <m/>
    <n v="19"/>
  </r>
  <r>
    <x v="6"/>
    <x v="1222"/>
    <m/>
    <x v="2"/>
    <m/>
    <m/>
    <m/>
    <n v="68"/>
  </r>
  <r>
    <x v="6"/>
    <x v="1242"/>
    <m/>
    <x v="2"/>
    <m/>
    <m/>
    <m/>
    <n v="22"/>
  </r>
  <r>
    <x v="6"/>
    <x v="1243"/>
    <m/>
    <x v="2"/>
    <m/>
    <m/>
    <m/>
    <n v="53"/>
  </r>
  <r>
    <x v="6"/>
    <x v="1244"/>
    <m/>
    <x v="2"/>
    <m/>
    <m/>
    <m/>
    <n v="1"/>
  </r>
  <r>
    <x v="6"/>
    <x v="1245"/>
    <m/>
    <x v="2"/>
    <m/>
    <m/>
    <m/>
    <n v="6"/>
  </r>
  <r>
    <x v="6"/>
    <x v="1246"/>
    <m/>
    <x v="2"/>
    <m/>
    <m/>
    <m/>
    <n v="35"/>
  </r>
  <r>
    <x v="6"/>
    <x v="1262"/>
    <m/>
    <x v="2"/>
    <m/>
    <m/>
    <m/>
    <n v="52"/>
  </r>
  <r>
    <x v="6"/>
    <x v="1263"/>
    <m/>
    <x v="2"/>
    <m/>
    <m/>
    <m/>
    <n v="13"/>
  </r>
  <r>
    <x v="6"/>
    <x v="1264"/>
    <m/>
    <x v="2"/>
    <m/>
    <m/>
    <m/>
    <n v="6"/>
  </r>
  <r>
    <x v="6"/>
    <x v="1265"/>
    <m/>
    <x v="2"/>
    <m/>
    <m/>
    <m/>
    <n v="3"/>
  </r>
  <r>
    <x v="6"/>
    <x v="857"/>
    <m/>
    <x v="2"/>
    <m/>
    <m/>
    <m/>
    <n v="45"/>
  </r>
  <r>
    <x v="6"/>
    <x v="1283"/>
    <m/>
    <x v="2"/>
    <m/>
    <m/>
    <m/>
    <n v="1"/>
  </r>
  <r>
    <x v="6"/>
    <x v="480"/>
    <m/>
    <x v="2"/>
    <m/>
    <m/>
    <m/>
    <n v="1000"/>
  </r>
  <r>
    <x v="6"/>
    <x v="490"/>
    <m/>
    <x v="2"/>
    <m/>
    <m/>
    <m/>
    <n v="123"/>
  </r>
  <r>
    <x v="6"/>
    <x v="587"/>
    <m/>
    <x v="2"/>
    <m/>
    <m/>
    <m/>
    <n v="1000"/>
  </r>
  <r>
    <x v="6"/>
    <x v="1153"/>
    <m/>
    <x v="2"/>
    <m/>
    <m/>
    <m/>
    <n v="6"/>
  </r>
  <r>
    <x v="6"/>
    <x v="502"/>
    <m/>
    <x v="2"/>
    <m/>
    <m/>
    <m/>
    <n v="200"/>
  </r>
  <r>
    <x v="6"/>
    <x v="570"/>
    <m/>
    <x v="2"/>
    <m/>
    <m/>
    <m/>
    <n v="500"/>
  </r>
  <r>
    <x v="6"/>
    <x v="942"/>
    <m/>
    <x v="2"/>
    <m/>
    <m/>
    <m/>
    <n v="1000"/>
  </r>
  <r>
    <x v="6"/>
    <x v="105"/>
    <m/>
    <x v="2"/>
    <m/>
    <m/>
    <m/>
    <n v="300"/>
  </r>
  <r>
    <x v="6"/>
    <x v="1007"/>
    <m/>
    <x v="2"/>
    <m/>
    <m/>
    <m/>
    <n v="28"/>
  </r>
  <r>
    <x v="6"/>
    <x v="1389"/>
    <m/>
    <x v="2"/>
    <m/>
    <m/>
    <m/>
    <n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O1341" firstHeaderRow="1" firstDataRow="3" firstDataCol="1" rowPageCount="1" colPageCount="1"/>
  <pivotFields count="8">
    <pivotField axis="axisCol" compact="0" outline="0" showAll="0">
      <items count="8">
        <item x="0"/>
        <item x="1"/>
        <item x="2"/>
        <item x="3"/>
        <item x="4"/>
        <item x="5"/>
        <item h="1" x="6"/>
        <item t="default"/>
      </items>
    </pivotField>
    <pivotField axis="axisRow" compact="0" outline="0" showAll="0">
      <items count="139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128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1383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1376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1286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127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1303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1304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1363"/>
        <item x="807"/>
        <item x="808"/>
        <item x="1358"/>
        <item x="809"/>
        <item x="810"/>
        <item x="1356"/>
        <item x="811"/>
        <item x="1378"/>
        <item x="1379"/>
        <item x="812"/>
        <item x="1382"/>
        <item x="813"/>
        <item x="814"/>
        <item x="815"/>
        <item x="1287"/>
        <item x="1275"/>
        <item x="1381"/>
        <item x="1340"/>
        <item x="816"/>
        <item x="817"/>
        <item x="818"/>
        <item x="819"/>
        <item x="1276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1359"/>
        <item x="1357"/>
        <item x="1328"/>
        <item x="862"/>
        <item x="863"/>
        <item x="864"/>
        <item x="865"/>
        <item x="866"/>
        <item x="1346"/>
        <item x="1353"/>
        <item x="867"/>
        <item x="868"/>
        <item x="1364"/>
        <item x="1305"/>
        <item x="869"/>
        <item x="870"/>
        <item x="1288"/>
        <item x="871"/>
        <item x="1345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1354"/>
        <item x="957"/>
        <item x="1362"/>
        <item x="1289"/>
        <item x="958"/>
        <item x="959"/>
        <item x="960"/>
        <item x="961"/>
        <item x="1329"/>
        <item x="962"/>
        <item x="963"/>
        <item x="964"/>
        <item x="965"/>
        <item x="1318"/>
        <item x="966"/>
        <item x="967"/>
        <item x="968"/>
        <item x="1355"/>
        <item x="1361"/>
        <item x="969"/>
        <item x="970"/>
        <item x="1330"/>
        <item x="971"/>
        <item x="972"/>
        <item x="1380"/>
        <item x="973"/>
        <item x="974"/>
        <item x="975"/>
        <item x="976"/>
        <item x="977"/>
        <item x="978"/>
        <item x="979"/>
        <item x="980"/>
        <item x="1377"/>
        <item x="981"/>
        <item x="982"/>
        <item x="983"/>
        <item x="984"/>
        <item x="985"/>
        <item x="1277"/>
        <item x="986"/>
        <item x="987"/>
        <item x="988"/>
        <item x="989"/>
        <item x="990"/>
        <item x="991"/>
        <item x="992"/>
        <item x="993"/>
        <item x="994"/>
        <item x="1306"/>
        <item x="995"/>
        <item x="996"/>
        <item x="1307"/>
        <item x="997"/>
        <item x="998"/>
        <item x="999"/>
        <item x="1000"/>
        <item x="1001"/>
        <item x="1002"/>
        <item x="1003"/>
        <item x="1331"/>
        <item x="1004"/>
        <item x="1005"/>
        <item x="1006"/>
        <item x="1007"/>
        <item x="1008"/>
        <item x="1009"/>
        <item x="1010"/>
        <item x="1011"/>
        <item x="1012"/>
        <item x="1013"/>
        <item x="1278"/>
        <item x="1014"/>
        <item x="1015"/>
        <item x="1016"/>
        <item x="1017"/>
        <item x="1018"/>
        <item x="1019"/>
        <item x="1020"/>
        <item x="1021"/>
        <item x="1374"/>
        <item x="1022"/>
        <item x="1023"/>
        <item x="1024"/>
        <item x="1025"/>
        <item x="1341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332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290"/>
        <item x="1078"/>
        <item x="1079"/>
        <item x="1080"/>
        <item x="1081"/>
        <item x="1082"/>
        <item x="1083"/>
        <item x="1084"/>
        <item x="1085"/>
        <item x="1333"/>
        <item x="1291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308"/>
        <item x="1103"/>
        <item x="1104"/>
        <item x="1319"/>
        <item x="1105"/>
        <item x="1106"/>
        <item x="1107"/>
        <item x="1108"/>
        <item x="1109"/>
        <item x="13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347"/>
        <item x="1342"/>
        <item x="1137"/>
        <item x="1138"/>
        <item x="1139"/>
        <item x="1140"/>
        <item x="1141"/>
        <item x="1142"/>
        <item x="1310"/>
        <item x="1143"/>
        <item x="1144"/>
        <item x="1145"/>
        <item x="1279"/>
        <item x="1146"/>
        <item x="1372"/>
        <item x="1147"/>
        <item x="1148"/>
        <item x="1375"/>
        <item x="1149"/>
        <item x="1150"/>
        <item x="1151"/>
        <item x="1343"/>
        <item x="1152"/>
        <item x="1153"/>
        <item x="1311"/>
        <item x="1320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351"/>
        <item x="1352"/>
        <item x="1172"/>
        <item x="1173"/>
        <item x="13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344"/>
        <item x="1199"/>
        <item x="1200"/>
        <item x="1201"/>
        <item x="1202"/>
        <item x="1203"/>
        <item x="1204"/>
        <item x="1205"/>
        <item x="1360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384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348"/>
        <item x="1229"/>
        <item x="1349"/>
        <item x="1350"/>
        <item x="1230"/>
        <item x="1231"/>
        <item x="1368"/>
        <item x="1232"/>
        <item x="1233"/>
        <item x="1389"/>
        <item x="1234"/>
        <item x="1386"/>
        <item x="1235"/>
        <item x="1366"/>
        <item x="1236"/>
        <item x="1369"/>
        <item x="1312"/>
        <item x="1292"/>
        <item x="1237"/>
        <item x="1238"/>
        <item x="1239"/>
        <item x="1367"/>
        <item x="1385"/>
        <item x="1240"/>
        <item x="1241"/>
        <item x="1334"/>
        <item x="1280"/>
        <item x="1242"/>
        <item x="1243"/>
        <item x="1244"/>
        <item x="1313"/>
        <item x="1245"/>
        <item x="1365"/>
        <item x="1371"/>
        <item x="1370"/>
        <item x="1246"/>
        <item x="1388"/>
        <item x="1281"/>
        <item x="1293"/>
        <item x="1321"/>
        <item x="1247"/>
        <item x="1248"/>
        <item x="1249"/>
        <item x="1250"/>
        <item x="1282"/>
        <item x="1251"/>
        <item x="1252"/>
        <item x="1253"/>
        <item x="1254"/>
        <item x="1322"/>
        <item x="1255"/>
        <item x="1256"/>
        <item x="1257"/>
        <item x="1314"/>
        <item x="1294"/>
        <item x="1258"/>
        <item x="1387"/>
        <item x="1295"/>
        <item x="1259"/>
        <item x="1260"/>
        <item x="1261"/>
        <item x="1262"/>
        <item x="1263"/>
        <item x="1264"/>
        <item x="1265"/>
        <item x="1335"/>
        <item x="1283"/>
        <item x="1315"/>
        <item x="1316"/>
        <item x="1317"/>
        <item x="1336"/>
        <item x="1323"/>
        <item x="1324"/>
        <item x="1296"/>
        <item x="1297"/>
        <item x="1284"/>
        <item x="1298"/>
        <item x="1337"/>
        <item x="1325"/>
        <item x="1299"/>
        <item x="1300"/>
        <item x="1326"/>
        <item x="1266"/>
        <item x="1267"/>
        <item x="1268"/>
        <item x="1269"/>
        <item x="1270"/>
        <item x="1271"/>
        <item x="1272"/>
        <item x="1273"/>
        <item x="1339"/>
        <item x="1301"/>
        <item x="1338"/>
        <item x="1302"/>
        <item x="1327"/>
        <item t="default"/>
      </items>
    </pivotField>
    <pivotField compact="0" outline="0" showAll="0"/>
    <pivotField axis="axisPage" compact="0" outline="0" multipleItemSelectionAllowed="1" showAll="0">
      <items count="4">
        <item x="0"/>
        <item h="1" x="1"/>
        <item h="1" x="2"/>
        <item t="default"/>
      </items>
    </pivotField>
    <pivotField dataField="1" compact="0" outline="0" showAll="0"/>
    <pivotField dataField="1" compact="0" outline="0" showAll="0"/>
    <pivotField compact="0" outline="0" showAll="0"/>
    <pivotField compact="0" outline="0" showAll="0"/>
  </pivotFields>
  <rowFields count="1">
    <field x="1"/>
  </rowFields>
  <rowItems count="13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5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5"/>
    </i>
    <i>
      <x v="816"/>
    </i>
    <i>
      <x v="818"/>
    </i>
    <i>
      <x v="819"/>
    </i>
    <i>
      <x v="821"/>
    </i>
    <i>
      <x v="824"/>
    </i>
    <i>
      <x v="826"/>
    </i>
    <i>
      <x v="827"/>
    </i>
    <i>
      <x v="828"/>
    </i>
    <i>
      <x v="829"/>
    </i>
    <i>
      <x v="830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2"/>
    </i>
    <i>
      <x v="883"/>
    </i>
    <i>
      <x v="884"/>
    </i>
    <i>
      <x v="885"/>
    </i>
    <i>
      <x v="886"/>
    </i>
    <i>
      <x v="887"/>
    </i>
    <i>
      <x v="891"/>
    </i>
    <i>
      <x v="893"/>
    </i>
    <i>
      <x v="894"/>
    </i>
    <i>
      <x v="895"/>
    </i>
    <i>
      <x v="896"/>
    </i>
    <i>
      <x v="897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5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3"/>
    </i>
    <i>
      <x v="1004"/>
    </i>
    <i>
      <x v="1005"/>
    </i>
    <i>
      <x v="1006"/>
    </i>
    <i>
      <x v="1007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5"/>
    </i>
    <i>
      <x v="1066"/>
    </i>
    <i>
      <x v="1067"/>
    </i>
    <i>
      <x v="1068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3"/>
    </i>
    <i>
      <x v="1204"/>
    </i>
    <i>
      <x v="1206"/>
    </i>
    <i>
      <x v="1207"/>
    </i>
    <i>
      <x v="1208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4"/>
    </i>
    <i>
      <x v="1235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6"/>
    </i>
    <i>
      <x v="1299"/>
    </i>
    <i>
      <x v="1300"/>
    </i>
    <i>
      <x v="1302"/>
    </i>
    <i>
      <x v="1303"/>
    </i>
    <i>
      <x v="1305"/>
    </i>
    <i>
      <x v="1307"/>
    </i>
    <i>
      <x v="1309"/>
    </i>
    <i>
      <x v="1311"/>
    </i>
    <i>
      <x v="1312"/>
    </i>
    <i>
      <x v="1313"/>
    </i>
    <i>
      <x v="1314"/>
    </i>
    <i>
      <x v="1315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30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6"/>
    </i>
    <i>
      <x v="1387"/>
    </i>
    <i>
      <x v="1388"/>
    </i>
    <i>
      <x v="1389"/>
    </i>
    <i t="grand">
      <x/>
    </i>
  </rowItems>
  <colFields count="2">
    <field x="0"/>
    <field x="-2"/>
  </colFields>
  <colItems count="1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 t="grand">
      <x/>
    </i>
    <i t="grand" i="1">
      <x/>
    </i>
  </colItems>
  <pageFields count="1">
    <pageField fld="3" hier="-1"/>
  </pageFields>
  <dataFields count="2">
    <dataField name="Sum of qtyรวมขอเบิก" fld="4" baseField="0" baseItem="0"/>
    <dataField name="Sum of qty รวมจ่ายจริง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41"/>
  <sheetViews>
    <sheetView workbookViewId="0">
      <selection activeCell="A6" sqref="A6:A1340"/>
    </sheetView>
  </sheetViews>
  <sheetFormatPr defaultRowHeight="15"/>
  <cols>
    <col min="1" max="1" width="12" bestFit="1" customWidth="1"/>
    <col min="2" max="13" width="21.5703125" bestFit="1" customWidth="1"/>
    <col min="14" max="14" width="25.5703125" bestFit="1" customWidth="1"/>
    <col min="15" max="15" width="27" bestFit="1" customWidth="1"/>
    <col min="16" max="16" width="27.5703125" bestFit="1" customWidth="1"/>
    <col min="17" max="17" width="27.28515625" bestFit="1" customWidth="1"/>
    <col min="18" max="19" width="21.5703125" bestFit="1" customWidth="1"/>
    <col min="20" max="20" width="25.85546875" bestFit="1" customWidth="1"/>
    <col min="21" max="21" width="27.28515625" bestFit="1" customWidth="1"/>
    <col min="22" max="23" width="21.5703125" bestFit="1" customWidth="1"/>
    <col min="24" max="24" width="25.85546875" bestFit="1" customWidth="1"/>
    <col min="25" max="25" width="27.28515625" bestFit="1" customWidth="1"/>
    <col min="26" max="26" width="25.5703125" bestFit="1" customWidth="1"/>
    <col min="27" max="27" width="27" bestFit="1" customWidth="1"/>
    <col min="28" max="779" width="17.140625" bestFit="1" customWidth="1"/>
    <col min="780" max="780" width="12.42578125" bestFit="1" customWidth="1"/>
    <col min="781" max="1200" width="8.140625" customWidth="1"/>
    <col min="1201" max="1201" width="11.42578125" bestFit="1" customWidth="1"/>
    <col min="1202" max="1639" width="8.140625" customWidth="1"/>
    <col min="1640" max="1640" width="11.42578125" bestFit="1" customWidth="1"/>
    <col min="1641" max="2080" width="8.140625" customWidth="1"/>
    <col min="2081" max="2081" width="11.42578125" bestFit="1" customWidth="1"/>
    <col min="2082" max="2528" width="8.140625" customWidth="1"/>
    <col min="2529" max="2529" width="12.42578125" bestFit="1" customWidth="1"/>
    <col min="2530" max="2986" width="8.140625" customWidth="1"/>
    <col min="2987" max="2987" width="11.42578125" bestFit="1" customWidth="1"/>
    <col min="2988" max="2988" width="13.7109375" bestFit="1" customWidth="1"/>
  </cols>
  <sheetData>
    <row r="1" spans="1:15">
      <c r="A1" s="4" t="s">
        <v>2</v>
      </c>
      <c r="B1" t="s">
        <v>8</v>
      </c>
    </row>
    <row r="3" spans="1:15">
      <c r="B3" s="4" t="s">
        <v>0</v>
      </c>
      <c r="C3" s="4" t="s">
        <v>2162</v>
      </c>
    </row>
    <row r="4" spans="1:15">
      <c r="B4" t="s">
        <v>6</v>
      </c>
      <c r="D4" t="s">
        <v>1283</v>
      </c>
      <c r="F4" t="s">
        <v>1295</v>
      </c>
      <c r="H4" t="s">
        <v>1314</v>
      </c>
      <c r="J4" t="s">
        <v>2088</v>
      </c>
      <c r="L4" t="s">
        <v>2132</v>
      </c>
      <c r="N4" t="s">
        <v>2166</v>
      </c>
      <c r="O4" t="s">
        <v>2163</v>
      </c>
    </row>
    <row r="5" spans="1:15">
      <c r="A5" s="4" t="s">
        <v>1</v>
      </c>
      <c r="B5" t="s">
        <v>2167</v>
      </c>
      <c r="C5" t="s">
        <v>2161</v>
      </c>
      <c r="D5" t="s">
        <v>2167</v>
      </c>
      <c r="E5" t="s">
        <v>2161</v>
      </c>
      <c r="F5" t="s">
        <v>2167</v>
      </c>
      <c r="G5" t="s">
        <v>2161</v>
      </c>
      <c r="H5" t="s">
        <v>2167</v>
      </c>
      <c r="I5" t="s">
        <v>2161</v>
      </c>
      <c r="J5" t="s">
        <v>2167</v>
      </c>
      <c r="K5" t="s">
        <v>2161</v>
      </c>
      <c r="L5" t="s">
        <v>2167</v>
      </c>
      <c r="M5" t="s">
        <v>2161</v>
      </c>
    </row>
    <row r="6" spans="1:15">
      <c r="A6" t="s">
        <v>7</v>
      </c>
      <c r="B6" s="16">
        <v>50</v>
      </c>
      <c r="C6" s="16">
        <v>50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>
        <v>50</v>
      </c>
      <c r="O6" s="16">
        <v>50</v>
      </c>
    </row>
    <row r="7" spans="1:15">
      <c r="A7" t="s">
        <v>10</v>
      </c>
      <c r="B7" s="16">
        <v>46</v>
      </c>
      <c r="C7" s="16">
        <v>46</v>
      </c>
      <c r="D7" s="16"/>
      <c r="E7" s="16"/>
      <c r="F7" s="16">
        <v>40</v>
      </c>
      <c r="G7" s="16">
        <v>40</v>
      </c>
      <c r="H7" s="16"/>
      <c r="I7" s="16"/>
      <c r="J7" s="16">
        <v>9</v>
      </c>
      <c r="K7" s="16">
        <v>9</v>
      </c>
      <c r="L7" s="16">
        <v>10</v>
      </c>
      <c r="M7" s="16">
        <v>10</v>
      </c>
      <c r="N7" s="16">
        <v>105</v>
      </c>
      <c r="O7" s="16">
        <v>105</v>
      </c>
    </row>
    <row r="8" spans="1:15">
      <c r="A8" t="s">
        <v>11</v>
      </c>
      <c r="B8" s="16">
        <v>466</v>
      </c>
      <c r="C8" s="16">
        <v>413</v>
      </c>
      <c r="D8" s="16"/>
      <c r="E8" s="16"/>
      <c r="F8" s="16">
        <v>163</v>
      </c>
      <c r="G8" s="16">
        <v>148</v>
      </c>
      <c r="H8" s="16">
        <v>109</v>
      </c>
      <c r="I8" s="16">
        <v>90</v>
      </c>
      <c r="J8" s="16">
        <v>145</v>
      </c>
      <c r="K8" s="16">
        <v>128</v>
      </c>
      <c r="L8" s="16">
        <v>117</v>
      </c>
      <c r="M8" s="16">
        <v>102</v>
      </c>
      <c r="N8" s="16">
        <v>1000</v>
      </c>
      <c r="O8" s="16">
        <v>881</v>
      </c>
    </row>
    <row r="9" spans="1:15">
      <c r="A9" t="s">
        <v>12</v>
      </c>
      <c r="B9" s="16">
        <v>140</v>
      </c>
      <c r="C9" s="16">
        <v>140</v>
      </c>
      <c r="D9" s="16">
        <v>13</v>
      </c>
      <c r="E9" s="16">
        <v>13</v>
      </c>
      <c r="F9" s="16">
        <v>15</v>
      </c>
      <c r="G9" s="16">
        <v>15</v>
      </c>
      <c r="H9" s="16">
        <v>11</v>
      </c>
      <c r="I9" s="16">
        <v>11</v>
      </c>
      <c r="J9" s="16">
        <v>19</v>
      </c>
      <c r="K9" s="16">
        <v>19</v>
      </c>
      <c r="L9" s="16">
        <v>17</v>
      </c>
      <c r="M9" s="16">
        <v>17</v>
      </c>
      <c r="N9" s="16">
        <v>215</v>
      </c>
      <c r="O9" s="16">
        <v>215</v>
      </c>
    </row>
    <row r="10" spans="1:15">
      <c r="A10" t="s">
        <v>13</v>
      </c>
      <c r="B10" s="16">
        <v>3672</v>
      </c>
      <c r="C10" s="16">
        <v>2537</v>
      </c>
      <c r="D10" s="16">
        <v>1009</v>
      </c>
      <c r="E10" s="16">
        <v>644</v>
      </c>
      <c r="F10" s="16">
        <v>369</v>
      </c>
      <c r="G10" s="16">
        <v>273</v>
      </c>
      <c r="H10" s="16">
        <v>1025</v>
      </c>
      <c r="I10" s="16">
        <v>826</v>
      </c>
      <c r="J10" s="16">
        <v>1160</v>
      </c>
      <c r="K10" s="16">
        <v>770</v>
      </c>
      <c r="L10" s="16">
        <v>1118</v>
      </c>
      <c r="M10" s="16">
        <v>714</v>
      </c>
      <c r="N10" s="16">
        <v>8353</v>
      </c>
      <c r="O10" s="16">
        <v>5764</v>
      </c>
    </row>
    <row r="11" spans="1:15">
      <c r="A11" t="s">
        <v>14</v>
      </c>
      <c r="B11" s="16">
        <v>3115</v>
      </c>
      <c r="C11" s="16">
        <v>2541</v>
      </c>
      <c r="D11" s="16">
        <v>925</v>
      </c>
      <c r="E11" s="16">
        <v>712</v>
      </c>
      <c r="F11" s="16">
        <v>563</v>
      </c>
      <c r="G11" s="16">
        <v>438</v>
      </c>
      <c r="H11" s="16">
        <v>239</v>
      </c>
      <c r="I11" s="16">
        <v>206</v>
      </c>
      <c r="J11" s="16">
        <v>292</v>
      </c>
      <c r="K11" s="16">
        <v>246</v>
      </c>
      <c r="L11" s="16">
        <v>191</v>
      </c>
      <c r="M11" s="16">
        <v>162</v>
      </c>
      <c r="N11" s="16">
        <v>5325</v>
      </c>
      <c r="O11" s="16">
        <v>4305</v>
      </c>
    </row>
    <row r="12" spans="1:15">
      <c r="A12" t="s">
        <v>15</v>
      </c>
      <c r="B12" s="16">
        <v>1703</v>
      </c>
      <c r="C12" s="16">
        <v>1682</v>
      </c>
      <c r="D12" s="16">
        <v>291</v>
      </c>
      <c r="E12" s="16">
        <v>290</v>
      </c>
      <c r="F12" s="16">
        <v>385</v>
      </c>
      <c r="G12" s="16">
        <v>382</v>
      </c>
      <c r="H12" s="16">
        <v>300</v>
      </c>
      <c r="I12" s="16">
        <v>296</v>
      </c>
      <c r="J12" s="16">
        <v>390</v>
      </c>
      <c r="K12" s="16">
        <v>382</v>
      </c>
      <c r="L12" s="16">
        <v>254</v>
      </c>
      <c r="M12" s="16">
        <v>251</v>
      </c>
      <c r="N12" s="16">
        <v>3323</v>
      </c>
      <c r="O12" s="16">
        <v>3283</v>
      </c>
    </row>
    <row r="13" spans="1:15">
      <c r="A13" t="s">
        <v>16</v>
      </c>
      <c r="B13" s="16">
        <v>44</v>
      </c>
      <c r="C13" s="16">
        <v>38</v>
      </c>
      <c r="D13" s="16"/>
      <c r="E13" s="16"/>
      <c r="F13" s="16">
        <v>10</v>
      </c>
      <c r="G13" s="16">
        <v>10</v>
      </c>
      <c r="H13" s="16">
        <v>3</v>
      </c>
      <c r="I13" s="16">
        <v>3</v>
      </c>
      <c r="J13" s="16">
        <v>13</v>
      </c>
      <c r="K13" s="16">
        <v>13</v>
      </c>
      <c r="L13" s="16">
        <v>7</v>
      </c>
      <c r="M13" s="16">
        <v>7</v>
      </c>
      <c r="N13" s="16">
        <v>77</v>
      </c>
      <c r="O13" s="16">
        <v>71</v>
      </c>
    </row>
    <row r="14" spans="1:15">
      <c r="A14" t="s">
        <v>17</v>
      </c>
      <c r="B14" s="16">
        <v>962</v>
      </c>
      <c r="C14" s="16">
        <v>885</v>
      </c>
      <c r="D14" s="16">
        <v>222</v>
      </c>
      <c r="E14" s="16">
        <v>204</v>
      </c>
      <c r="F14" s="16">
        <v>1241</v>
      </c>
      <c r="G14" s="16">
        <v>822</v>
      </c>
      <c r="H14" s="16">
        <v>1563</v>
      </c>
      <c r="I14" s="16">
        <v>1144</v>
      </c>
      <c r="J14" s="16">
        <v>540</v>
      </c>
      <c r="K14" s="16">
        <v>407</v>
      </c>
      <c r="L14" s="16">
        <v>721</v>
      </c>
      <c r="M14" s="16">
        <v>549</v>
      </c>
      <c r="N14" s="16">
        <v>5249</v>
      </c>
      <c r="O14" s="16">
        <v>4011</v>
      </c>
    </row>
    <row r="15" spans="1:15">
      <c r="A15" t="s">
        <v>18</v>
      </c>
      <c r="B15" s="16">
        <v>898</v>
      </c>
      <c r="C15" s="16">
        <v>893</v>
      </c>
      <c r="D15" s="16">
        <v>296</v>
      </c>
      <c r="E15" s="16">
        <v>296</v>
      </c>
      <c r="F15" s="16">
        <v>369</v>
      </c>
      <c r="G15" s="16">
        <v>367</v>
      </c>
      <c r="H15" s="16">
        <v>210</v>
      </c>
      <c r="I15" s="16">
        <v>208</v>
      </c>
      <c r="J15" s="16">
        <v>211</v>
      </c>
      <c r="K15" s="16">
        <v>211</v>
      </c>
      <c r="L15" s="16">
        <v>143</v>
      </c>
      <c r="M15" s="16">
        <v>141</v>
      </c>
      <c r="N15" s="16">
        <v>2127</v>
      </c>
      <c r="O15" s="16">
        <v>2116</v>
      </c>
    </row>
    <row r="16" spans="1:15">
      <c r="A16" t="s">
        <v>19</v>
      </c>
      <c r="B16" s="16">
        <v>5320</v>
      </c>
      <c r="C16" s="16">
        <v>4821</v>
      </c>
      <c r="D16" s="16">
        <v>1725</v>
      </c>
      <c r="E16" s="16">
        <v>1519</v>
      </c>
      <c r="F16" s="16">
        <v>1751</v>
      </c>
      <c r="G16" s="16">
        <v>1538</v>
      </c>
      <c r="H16" s="16">
        <v>1614</v>
      </c>
      <c r="I16" s="16">
        <v>1368</v>
      </c>
      <c r="J16" s="16">
        <v>1283</v>
      </c>
      <c r="K16" s="16">
        <v>1121</v>
      </c>
      <c r="L16" s="16">
        <v>1443</v>
      </c>
      <c r="M16" s="16">
        <v>1215</v>
      </c>
      <c r="N16" s="16">
        <v>13136</v>
      </c>
      <c r="O16" s="16">
        <v>11582</v>
      </c>
    </row>
    <row r="17" spans="1:15">
      <c r="A17" t="s">
        <v>20</v>
      </c>
      <c r="B17" s="16">
        <v>6913</v>
      </c>
      <c r="C17" s="16">
        <v>5185</v>
      </c>
      <c r="D17" s="16">
        <v>1596</v>
      </c>
      <c r="E17" s="16">
        <v>1144</v>
      </c>
      <c r="F17" s="16">
        <v>1657</v>
      </c>
      <c r="G17" s="16">
        <v>1260</v>
      </c>
      <c r="H17" s="16">
        <v>3301</v>
      </c>
      <c r="I17" s="16">
        <v>2476</v>
      </c>
      <c r="J17" s="16">
        <v>1588</v>
      </c>
      <c r="K17" s="16">
        <v>1210</v>
      </c>
      <c r="L17" s="16">
        <v>1472</v>
      </c>
      <c r="M17" s="16">
        <v>1049</v>
      </c>
      <c r="N17" s="16">
        <v>16527</v>
      </c>
      <c r="O17" s="16">
        <v>12324</v>
      </c>
    </row>
    <row r="18" spans="1:15">
      <c r="A18" t="s">
        <v>21</v>
      </c>
      <c r="B18" s="16">
        <v>892</v>
      </c>
      <c r="C18" s="16">
        <v>849</v>
      </c>
      <c r="D18" s="16">
        <v>136</v>
      </c>
      <c r="E18" s="16">
        <v>135</v>
      </c>
      <c r="F18" s="16">
        <v>367</v>
      </c>
      <c r="G18" s="16">
        <v>360</v>
      </c>
      <c r="H18" s="16">
        <v>234</v>
      </c>
      <c r="I18" s="16">
        <v>217</v>
      </c>
      <c r="J18" s="16">
        <v>185</v>
      </c>
      <c r="K18" s="16">
        <v>179</v>
      </c>
      <c r="L18" s="16">
        <v>108</v>
      </c>
      <c r="M18" s="16">
        <v>105</v>
      </c>
      <c r="N18" s="16">
        <v>1922</v>
      </c>
      <c r="O18" s="16">
        <v>1845</v>
      </c>
    </row>
    <row r="19" spans="1:15">
      <c r="A19" t="s">
        <v>22</v>
      </c>
      <c r="B19" s="16">
        <v>1714</v>
      </c>
      <c r="C19" s="16">
        <v>1694</v>
      </c>
      <c r="D19" s="16">
        <v>523</v>
      </c>
      <c r="E19" s="16">
        <v>263</v>
      </c>
      <c r="F19" s="16">
        <v>1296</v>
      </c>
      <c r="G19" s="16">
        <v>1278</v>
      </c>
      <c r="H19" s="16">
        <v>625</v>
      </c>
      <c r="I19" s="16">
        <v>617</v>
      </c>
      <c r="J19" s="16">
        <v>145</v>
      </c>
      <c r="K19" s="16">
        <v>141</v>
      </c>
      <c r="L19" s="16">
        <v>770</v>
      </c>
      <c r="M19" s="16">
        <v>752</v>
      </c>
      <c r="N19" s="16">
        <v>5073</v>
      </c>
      <c r="O19" s="16">
        <v>4745</v>
      </c>
    </row>
    <row r="20" spans="1:15">
      <c r="A20" t="s">
        <v>23</v>
      </c>
      <c r="B20" s="16">
        <v>8050</v>
      </c>
      <c r="C20" s="16">
        <v>5262</v>
      </c>
      <c r="D20" s="16">
        <v>1697</v>
      </c>
      <c r="E20" s="16">
        <v>1120</v>
      </c>
      <c r="F20" s="16">
        <v>2959</v>
      </c>
      <c r="G20" s="16">
        <v>1925</v>
      </c>
      <c r="H20" s="16">
        <v>1518</v>
      </c>
      <c r="I20" s="16">
        <v>977</v>
      </c>
      <c r="J20" s="16">
        <v>2836</v>
      </c>
      <c r="K20" s="16">
        <v>1825</v>
      </c>
      <c r="L20" s="16">
        <v>1801</v>
      </c>
      <c r="M20" s="16">
        <v>1168</v>
      </c>
      <c r="N20" s="16">
        <v>18861</v>
      </c>
      <c r="O20" s="16">
        <v>12277</v>
      </c>
    </row>
    <row r="21" spans="1:15">
      <c r="A21" t="s">
        <v>24</v>
      </c>
      <c r="B21" s="16">
        <v>1863</v>
      </c>
      <c r="C21" s="16">
        <v>1855</v>
      </c>
      <c r="D21" s="16">
        <v>329</v>
      </c>
      <c r="E21" s="16">
        <v>326</v>
      </c>
      <c r="F21" s="16">
        <v>381</v>
      </c>
      <c r="G21" s="16">
        <v>377</v>
      </c>
      <c r="H21" s="16">
        <v>407</v>
      </c>
      <c r="I21" s="16">
        <v>406</v>
      </c>
      <c r="J21" s="16">
        <v>417</v>
      </c>
      <c r="K21" s="16">
        <v>414</v>
      </c>
      <c r="L21" s="16">
        <v>402</v>
      </c>
      <c r="M21" s="16">
        <v>399</v>
      </c>
      <c r="N21" s="16">
        <v>3799</v>
      </c>
      <c r="O21" s="16">
        <v>3777</v>
      </c>
    </row>
    <row r="22" spans="1:15">
      <c r="A22" t="s">
        <v>25</v>
      </c>
      <c r="B22" s="16">
        <v>2582</v>
      </c>
      <c r="C22" s="16">
        <v>2078</v>
      </c>
      <c r="D22" s="16">
        <v>722</v>
      </c>
      <c r="E22" s="16">
        <v>694</v>
      </c>
      <c r="F22" s="16">
        <v>377</v>
      </c>
      <c r="G22" s="16">
        <v>363</v>
      </c>
      <c r="H22" s="16">
        <v>608</v>
      </c>
      <c r="I22" s="16">
        <v>497</v>
      </c>
      <c r="J22" s="16">
        <v>511</v>
      </c>
      <c r="K22" s="16">
        <v>493</v>
      </c>
      <c r="L22" s="16">
        <v>915</v>
      </c>
      <c r="M22" s="16">
        <v>890</v>
      </c>
      <c r="N22" s="16">
        <v>5715</v>
      </c>
      <c r="O22" s="16">
        <v>5015</v>
      </c>
    </row>
    <row r="23" spans="1:15">
      <c r="A23" t="s">
        <v>26</v>
      </c>
      <c r="B23" s="16">
        <v>811</v>
      </c>
      <c r="C23" s="16">
        <v>809</v>
      </c>
      <c r="D23" s="16">
        <v>264</v>
      </c>
      <c r="E23" s="16">
        <v>264</v>
      </c>
      <c r="F23" s="16">
        <v>180</v>
      </c>
      <c r="G23" s="16">
        <v>180</v>
      </c>
      <c r="H23" s="16">
        <v>292</v>
      </c>
      <c r="I23" s="16">
        <v>292</v>
      </c>
      <c r="J23" s="16">
        <v>97</v>
      </c>
      <c r="K23" s="16">
        <v>97</v>
      </c>
      <c r="L23" s="16">
        <v>218</v>
      </c>
      <c r="M23" s="16">
        <v>218</v>
      </c>
      <c r="N23" s="16">
        <v>1862</v>
      </c>
      <c r="O23" s="16">
        <v>1860</v>
      </c>
    </row>
    <row r="24" spans="1:15">
      <c r="A24" t="s">
        <v>27</v>
      </c>
      <c r="B24" s="16">
        <v>1814</v>
      </c>
      <c r="C24" s="16">
        <v>1255</v>
      </c>
      <c r="D24" s="16">
        <v>115</v>
      </c>
      <c r="E24" s="16">
        <v>114</v>
      </c>
      <c r="F24" s="16">
        <v>144</v>
      </c>
      <c r="G24" s="16">
        <v>136</v>
      </c>
      <c r="H24" s="16">
        <v>249</v>
      </c>
      <c r="I24" s="16">
        <v>239</v>
      </c>
      <c r="J24" s="16">
        <v>288</v>
      </c>
      <c r="K24" s="16">
        <v>287</v>
      </c>
      <c r="L24" s="16">
        <v>488</v>
      </c>
      <c r="M24" s="16">
        <v>484</v>
      </c>
      <c r="N24" s="16">
        <v>3098</v>
      </c>
      <c r="O24" s="16">
        <v>2515</v>
      </c>
    </row>
    <row r="25" spans="1:15">
      <c r="A25" t="s">
        <v>28</v>
      </c>
      <c r="B25" s="16">
        <v>1161</v>
      </c>
      <c r="C25" s="16">
        <v>1101</v>
      </c>
      <c r="D25" s="16">
        <v>621</v>
      </c>
      <c r="E25" s="16">
        <v>608</v>
      </c>
      <c r="F25" s="16">
        <v>354</v>
      </c>
      <c r="G25" s="16">
        <v>343</v>
      </c>
      <c r="H25" s="16">
        <v>422</v>
      </c>
      <c r="I25" s="16">
        <v>400</v>
      </c>
      <c r="J25" s="16">
        <v>81</v>
      </c>
      <c r="K25" s="16">
        <v>75</v>
      </c>
      <c r="L25" s="16">
        <v>509</v>
      </c>
      <c r="M25" s="16">
        <v>489</v>
      </c>
      <c r="N25" s="16">
        <v>3148</v>
      </c>
      <c r="O25" s="16">
        <v>3016</v>
      </c>
    </row>
    <row r="26" spans="1:15">
      <c r="A26" t="s">
        <v>29</v>
      </c>
      <c r="B26" s="16">
        <v>2152</v>
      </c>
      <c r="C26" s="16">
        <v>2101</v>
      </c>
      <c r="D26" s="16">
        <v>487</v>
      </c>
      <c r="E26" s="16">
        <v>480</v>
      </c>
      <c r="F26" s="16">
        <v>633</v>
      </c>
      <c r="G26" s="16">
        <v>626</v>
      </c>
      <c r="H26" s="16">
        <v>316</v>
      </c>
      <c r="I26" s="16">
        <v>315</v>
      </c>
      <c r="J26" s="16">
        <v>613</v>
      </c>
      <c r="K26" s="16">
        <v>602</v>
      </c>
      <c r="L26" s="16"/>
      <c r="M26" s="16"/>
      <c r="N26" s="16">
        <v>4201</v>
      </c>
      <c r="O26" s="16">
        <v>4124</v>
      </c>
    </row>
    <row r="27" spans="1:15">
      <c r="A27" t="s">
        <v>30</v>
      </c>
      <c r="B27" s="16">
        <v>2550</v>
      </c>
      <c r="C27" s="16">
        <v>2531</v>
      </c>
      <c r="D27" s="16">
        <v>566</v>
      </c>
      <c r="E27" s="16">
        <v>560</v>
      </c>
      <c r="F27" s="16">
        <v>311</v>
      </c>
      <c r="G27" s="16">
        <v>308</v>
      </c>
      <c r="H27" s="16">
        <v>748</v>
      </c>
      <c r="I27" s="16">
        <v>743</v>
      </c>
      <c r="J27" s="16">
        <v>476</v>
      </c>
      <c r="K27" s="16">
        <v>472</v>
      </c>
      <c r="L27" s="16">
        <v>765</v>
      </c>
      <c r="M27" s="16">
        <v>751</v>
      </c>
      <c r="N27" s="16">
        <v>5416</v>
      </c>
      <c r="O27" s="16">
        <v>5365</v>
      </c>
    </row>
    <row r="28" spans="1:15">
      <c r="A28" t="s">
        <v>31</v>
      </c>
      <c r="B28" s="16">
        <v>1057</v>
      </c>
      <c r="C28" s="16">
        <v>1051</v>
      </c>
      <c r="D28" s="16">
        <v>526</v>
      </c>
      <c r="E28" s="16">
        <v>521</v>
      </c>
      <c r="F28" s="16">
        <v>436</v>
      </c>
      <c r="G28" s="16">
        <v>433</v>
      </c>
      <c r="H28" s="16">
        <v>568</v>
      </c>
      <c r="I28" s="16">
        <v>564</v>
      </c>
      <c r="J28" s="16">
        <v>532</v>
      </c>
      <c r="K28" s="16">
        <v>526</v>
      </c>
      <c r="L28" s="16">
        <v>443</v>
      </c>
      <c r="M28" s="16">
        <v>437</v>
      </c>
      <c r="N28" s="16">
        <v>3562</v>
      </c>
      <c r="O28" s="16">
        <v>3532</v>
      </c>
    </row>
    <row r="29" spans="1:15">
      <c r="A29" t="s">
        <v>32</v>
      </c>
      <c r="B29" s="16">
        <v>1555</v>
      </c>
      <c r="C29" s="16">
        <v>1544</v>
      </c>
      <c r="D29" s="16">
        <v>45</v>
      </c>
      <c r="E29" s="16">
        <v>45</v>
      </c>
      <c r="F29" s="16">
        <v>658</v>
      </c>
      <c r="G29" s="16">
        <v>647</v>
      </c>
      <c r="H29" s="16">
        <v>315</v>
      </c>
      <c r="I29" s="16">
        <v>311</v>
      </c>
      <c r="J29" s="16">
        <v>325</v>
      </c>
      <c r="K29" s="16">
        <v>310</v>
      </c>
      <c r="L29" s="16">
        <v>413</v>
      </c>
      <c r="M29" s="16">
        <v>408</v>
      </c>
      <c r="N29" s="16">
        <v>3311</v>
      </c>
      <c r="O29" s="16">
        <v>3265</v>
      </c>
    </row>
    <row r="30" spans="1:15">
      <c r="A30" t="s">
        <v>33</v>
      </c>
      <c r="B30" s="16">
        <v>1716</v>
      </c>
      <c r="C30" s="16">
        <v>1340</v>
      </c>
      <c r="D30" s="16">
        <v>493</v>
      </c>
      <c r="E30" s="16">
        <v>396</v>
      </c>
      <c r="F30" s="16">
        <v>420</v>
      </c>
      <c r="G30" s="16">
        <v>329</v>
      </c>
      <c r="H30" s="16">
        <v>467</v>
      </c>
      <c r="I30" s="16">
        <v>388</v>
      </c>
      <c r="J30" s="16">
        <v>531</v>
      </c>
      <c r="K30" s="16">
        <v>411</v>
      </c>
      <c r="L30" s="16">
        <v>483</v>
      </c>
      <c r="M30" s="16">
        <v>373</v>
      </c>
      <c r="N30" s="16">
        <v>4110</v>
      </c>
      <c r="O30" s="16">
        <v>3237</v>
      </c>
    </row>
    <row r="31" spans="1:15">
      <c r="A31" t="s">
        <v>34</v>
      </c>
      <c r="B31" s="16">
        <v>2595</v>
      </c>
      <c r="C31" s="16">
        <v>2582</v>
      </c>
      <c r="D31" s="16">
        <v>671</v>
      </c>
      <c r="E31" s="16">
        <v>667</v>
      </c>
      <c r="F31" s="16">
        <v>694</v>
      </c>
      <c r="G31" s="16">
        <v>679</v>
      </c>
      <c r="H31" s="16">
        <v>712</v>
      </c>
      <c r="I31" s="16">
        <v>710</v>
      </c>
      <c r="J31" s="16">
        <v>685</v>
      </c>
      <c r="K31" s="16">
        <v>681</v>
      </c>
      <c r="L31" s="16">
        <v>651</v>
      </c>
      <c r="M31" s="16">
        <v>645</v>
      </c>
      <c r="N31" s="16">
        <v>6008</v>
      </c>
      <c r="O31" s="16">
        <v>5964</v>
      </c>
    </row>
    <row r="32" spans="1:15">
      <c r="A32" t="s">
        <v>35</v>
      </c>
      <c r="B32" s="16">
        <v>1592</v>
      </c>
      <c r="C32" s="16">
        <v>1577</v>
      </c>
      <c r="D32" s="16">
        <v>465</v>
      </c>
      <c r="E32" s="16">
        <v>458</v>
      </c>
      <c r="F32" s="16">
        <v>398</v>
      </c>
      <c r="G32" s="16">
        <v>387</v>
      </c>
      <c r="H32" s="16">
        <v>444</v>
      </c>
      <c r="I32" s="16">
        <v>439</v>
      </c>
      <c r="J32" s="16">
        <v>205</v>
      </c>
      <c r="K32" s="16">
        <v>205</v>
      </c>
      <c r="L32" s="16">
        <v>652</v>
      </c>
      <c r="M32" s="16">
        <v>649</v>
      </c>
      <c r="N32" s="16">
        <v>3756</v>
      </c>
      <c r="O32" s="16">
        <v>3715</v>
      </c>
    </row>
    <row r="33" spans="1:15">
      <c r="A33" t="s">
        <v>36</v>
      </c>
      <c r="B33" s="16">
        <v>1707</v>
      </c>
      <c r="C33" s="16">
        <v>1648</v>
      </c>
      <c r="D33" s="16">
        <v>380</v>
      </c>
      <c r="E33" s="16">
        <v>364</v>
      </c>
      <c r="F33" s="16">
        <v>377</v>
      </c>
      <c r="G33" s="16">
        <v>350</v>
      </c>
      <c r="H33" s="16">
        <v>303</v>
      </c>
      <c r="I33" s="16">
        <v>287</v>
      </c>
      <c r="J33" s="16">
        <v>318</v>
      </c>
      <c r="K33" s="16">
        <v>314</v>
      </c>
      <c r="L33" s="16">
        <v>419</v>
      </c>
      <c r="M33" s="16">
        <v>404</v>
      </c>
      <c r="N33" s="16">
        <v>3504</v>
      </c>
      <c r="O33" s="16">
        <v>3367</v>
      </c>
    </row>
    <row r="34" spans="1:15">
      <c r="A34" t="s">
        <v>37</v>
      </c>
      <c r="B34" s="16">
        <v>2208</v>
      </c>
      <c r="C34" s="16">
        <v>2191</v>
      </c>
      <c r="D34" s="16">
        <v>974</v>
      </c>
      <c r="E34" s="16">
        <v>964</v>
      </c>
      <c r="F34" s="16">
        <v>199</v>
      </c>
      <c r="G34" s="16">
        <v>197</v>
      </c>
      <c r="H34" s="16">
        <v>560</v>
      </c>
      <c r="I34" s="16">
        <v>552</v>
      </c>
      <c r="J34" s="16">
        <v>559</v>
      </c>
      <c r="K34" s="16">
        <v>548</v>
      </c>
      <c r="L34" s="16">
        <v>661</v>
      </c>
      <c r="M34" s="16">
        <v>657</v>
      </c>
      <c r="N34" s="16">
        <v>5161</v>
      </c>
      <c r="O34" s="16">
        <v>5109</v>
      </c>
    </row>
    <row r="35" spans="1:15">
      <c r="A35" t="s">
        <v>38</v>
      </c>
      <c r="B35" s="16">
        <v>595</v>
      </c>
      <c r="C35" s="16">
        <v>589</v>
      </c>
      <c r="D35" s="16">
        <v>21</v>
      </c>
      <c r="E35" s="16">
        <v>21</v>
      </c>
      <c r="F35" s="16">
        <v>334</v>
      </c>
      <c r="G35" s="16">
        <v>329</v>
      </c>
      <c r="H35" s="16">
        <v>540</v>
      </c>
      <c r="I35" s="16">
        <v>535</v>
      </c>
      <c r="J35" s="16">
        <v>944</v>
      </c>
      <c r="K35" s="16">
        <v>924</v>
      </c>
      <c r="L35" s="16">
        <v>287</v>
      </c>
      <c r="M35" s="16">
        <v>281</v>
      </c>
      <c r="N35" s="16">
        <v>2721</v>
      </c>
      <c r="O35" s="16">
        <v>2679</v>
      </c>
    </row>
    <row r="36" spans="1:15">
      <c r="A36" t="s">
        <v>39</v>
      </c>
      <c r="B36" s="16">
        <v>300</v>
      </c>
      <c r="C36" s="16">
        <v>267</v>
      </c>
      <c r="D36" s="16">
        <v>77</v>
      </c>
      <c r="E36" s="16">
        <v>72</v>
      </c>
      <c r="F36" s="16">
        <v>3392</v>
      </c>
      <c r="G36" s="16">
        <v>2519</v>
      </c>
      <c r="H36" s="16">
        <v>23</v>
      </c>
      <c r="I36" s="16">
        <v>23</v>
      </c>
      <c r="J36" s="16"/>
      <c r="K36" s="16"/>
      <c r="L36" s="16">
        <v>225</v>
      </c>
      <c r="M36" s="16">
        <v>182</v>
      </c>
      <c r="N36" s="16">
        <v>4017</v>
      </c>
      <c r="O36" s="16">
        <v>3063</v>
      </c>
    </row>
    <row r="37" spans="1:15">
      <c r="A37" t="s">
        <v>40</v>
      </c>
      <c r="B37" s="16">
        <v>273</v>
      </c>
      <c r="C37" s="16">
        <v>272</v>
      </c>
      <c r="D37" s="16">
        <v>69</v>
      </c>
      <c r="E37" s="16">
        <v>69</v>
      </c>
      <c r="F37" s="16">
        <v>12</v>
      </c>
      <c r="G37" s="16">
        <v>12</v>
      </c>
      <c r="H37" s="16"/>
      <c r="I37" s="16"/>
      <c r="J37" s="16"/>
      <c r="K37" s="16"/>
      <c r="L37" s="16">
        <v>1314</v>
      </c>
      <c r="M37" s="16">
        <v>1304</v>
      </c>
      <c r="N37" s="16">
        <v>1668</v>
      </c>
      <c r="O37" s="16">
        <v>1657</v>
      </c>
    </row>
    <row r="38" spans="1:15">
      <c r="A38" t="s">
        <v>41</v>
      </c>
      <c r="B38" s="16">
        <v>769</v>
      </c>
      <c r="C38" s="16">
        <v>767</v>
      </c>
      <c r="D38" s="16">
        <v>146</v>
      </c>
      <c r="E38" s="16">
        <v>146</v>
      </c>
      <c r="F38" s="16">
        <v>206</v>
      </c>
      <c r="G38" s="16">
        <v>206</v>
      </c>
      <c r="H38" s="16">
        <v>211</v>
      </c>
      <c r="I38" s="16">
        <v>209</v>
      </c>
      <c r="J38" s="16">
        <v>174</v>
      </c>
      <c r="K38" s="16">
        <v>174</v>
      </c>
      <c r="L38" s="16">
        <v>221</v>
      </c>
      <c r="M38" s="16">
        <v>220</v>
      </c>
      <c r="N38" s="16">
        <v>1727</v>
      </c>
      <c r="O38" s="16">
        <v>1722</v>
      </c>
    </row>
    <row r="39" spans="1:15">
      <c r="A39" t="s">
        <v>42</v>
      </c>
      <c r="B39" s="16">
        <v>2644</v>
      </c>
      <c r="C39" s="16">
        <v>2583</v>
      </c>
      <c r="D39" s="16">
        <v>383</v>
      </c>
      <c r="E39" s="16">
        <v>376</v>
      </c>
      <c r="F39" s="16">
        <v>883</v>
      </c>
      <c r="G39" s="16">
        <v>869</v>
      </c>
      <c r="H39" s="16">
        <v>428</v>
      </c>
      <c r="I39" s="16">
        <v>420</v>
      </c>
      <c r="J39" s="16">
        <v>265</v>
      </c>
      <c r="K39" s="16">
        <v>263</v>
      </c>
      <c r="L39" s="16">
        <v>316</v>
      </c>
      <c r="M39" s="16">
        <v>296</v>
      </c>
      <c r="N39" s="16">
        <v>4919</v>
      </c>
      <c r="O39" s="16">
        <v>4807</v>
      </c>
    </row>
    <row r="40" spans="1:15">
      <c r="A40" t="s">
        <v>43</v>
      </c>
      <c r="B40" s="16">
        <v>36</v>
      </c>
      <c r="C40" s="16">
        <v>36</v>
      </c>
      <c r="D40" s="16"/>
      <c r="E40" s="16"/>
      <c r="F40" s="16">
        <v>3</v>
      </c>
      <c r="G40" s="16">
        <v>3</v>
      </c>
      <c r="H40" s="16">
        <v>13</v>
      </c>
      <c r="I40" s="16">
        <v>12</v>
      </c>
      <c r="J40" s="16">
        <v>29</v>
      </c>
      <c r="K40" s="16">
        <v>29</v>
      </c>
      <c r="L40" s="16">
        <v>17</v>
      </c>
      <c r="M40" s="16">
        <v>16</v>
      </c>
      <c r="N40" s="16">
        <v>98</v>
      </c>
      <c r="O40" s="16">
        <v>96</v>
      </c>
    </row>
    <row r="41" spans="1:15">
      <c r="A41" t="s">
        <v>44</v>
      </c>
      <c r="B41" s="16">
        <v>351</v>
      </c>
      <c r="C41" s="16">
        <v>349</v>
      </c>
      <c r="D41" s="16">
        <v>12</v>
      </c>
      <c r="E41" s="16">
        <v>12</v>
      </c>
      <c r="F41" s="16">
        <v>35</v>
      </c>
      <c r="G41" s="16">
        <v>35</v>
      </c>
      <c r="H41" s="16">
        <v>25</v>
      </c>
      <c r="I41" s="16">
        <v>24</v>
      </c>
      <c r="J41" s="16">
        <v>835</v>
      </c>
      <c r="K41" s="16">
        <v>826</v>
      </c>
      <c r="L41" s="16">
        <v>231</v>
      </c>
      <c r="M41" s="16">
        <v>229</v>
      </c>
      <c r="N41" s="16">
        <v>1489</v>
      </c>
      <c r="O41" s="16">
        <v>1475</v>
      </c>
    </row>
    <row r="42" spans="1:15">
      <c r="A42" t="s">
        <v>45</v>
      </c>
      <c r="B42" s="16">
        <v>588</v>
      </c>
      <c r="C42" s="16">
        <v>587</v>
      </c>
      <c r="D42" s="16">
        <v>96</v>
      </c>
      <c r="E42" s="16">
        <v>96</v>
      </c>
      <c r="F42" s="16">
        <v>170</v>
      </c>
      <c r="G42" s="16">
        <v>170</v>
      </c>
      <c r="H42" s="16">
        <v>157</v>
      </c>
      <c r="I42" s="16">
        <v>157</v>
      </c>
      <c r="J42" s="16">
        <v>144</v>
      </c>
      <c r="K42" s="16">
        <v>141</v>
      </c>
      <c r="L42" s="16">
        <v>220</v>
      </c>
      <c r="M42" s="16">
        <v>217</v>
      </c>
      <c r="N42" s="16">
        <v>1375</v>
      </c>
      <c r="O42" s="16">
        <v>1368</v>
      </c>
    </row>
    <row r="43" spans="1:15">
      <c r="A43" t="s">
        <v>46</v>
      </c>
      <c r="B43" s="16">
        <v>301</v>
      </c>
      <c r="C43" s="16">
        <v>301</v>
      </c>
      <c r="D43" s="16">
        <v>100</v>
      </c>
      <c r="E43" s="16">
        <v>100</v>
      </c>
      <c r="F43" s="16">
        <v>106</v>
      </c>
      <c r="G43" s="16">
        <v>105</v>
      </c>
      <c r="H43" s="16">
        <v>103</v>
      </c>
      <c r="I43" s="16">
        <v>102</v>
      </c>
      <c r="J43" s="16">
        <v>3</v>
      </c>
      <c r="K43" s="16">
        <v>3</v>
      </c>
      <c r="L43" s="16">
        <v>5</v>
      </c>
      <c r="M43" s="16">
        <v>5</v>
      </c>
      <c r="N43" s="16">
        <v>618</v>
      </c>
      <c r="O43" s="16">
        <v>616</v>
      </c>
    </row>
    <row r="44" spans="1:15">
      <c r="A44" t="s">
        <v>47</v>
      </c>
      <c r="B44" s="16">
        <v>2212</v>
      </c>
      <c r="C44" s="16">
        <v>1551</v>
      </c>
      <c r="D44" s="16">
        <v>609</v>
      </c>
      <c r="E44" s="16">
        <v>415</v>
      </c>
      <c r="F44" s="16">
        <v>547</v>
      </c>
      <c r="G44" s="16">
        <v>365</v>
      </c>
      <c r="H44" s="16">
        <v>487</v>
      </c>
      <c r="I44" s="16">
        <v>339</v>
      </c>
      <c r="J44" s="16">
        <v>457</v>
      </c>
      <c r="K44" s="16">
        <v>319</v>
      </c>
      <c r="L44" s="16">
        <v>600</v>
      </c>
      <c r="M44" s="16">
        <v>420</v>
      </c>
      <c r="N44" s="16">
        <v>4912</v>
      </c>
      <c r="O44" s="16">
        <v>3409</v>
      </c>
    </row>
    <row r="45" spans="1:15">
      <c r="A45" t="s">
        <v>48</v>
      </c>
      <c r="B45" s="16">
        <v>631</v>
      </c>
      <c r="C45" s="16">
        <v>630</v>
      </c>
      <c r="D45" s="16">
        <v>471</v>
      </c>
      <c r="E45" s="16">
        <v>459</v>
      </c>
      <c r="F45" s="16">
        <v>230</v>
      </c>
      <c r="G45" s="16">
        <v>226</v>
      </c>
      <c r="H45" s="16">
        <v>401</v>
      </c>
      <c r="I45" s="16">
        <v>385</v>
      </c>
      <c r="J45" s="16"/>
      <c r="K45" s="16"/>
      <c r="L45" s="16">
        <v>356</v>
      </c>
      <c r="M45" s="16">
        <v>345</v>
      </c>
      <c r="N45" s="16">
        <v>2089</v>
      </c>
      <c r="O45" s="16">
        <v>2045</v>
      </c>
    </row>
    <row r="46" spans="1:15">
      <c r="A46" t="s">
        <v>49</v>
      </c>
      <c r="B46" s="16">
        <v>3859</v>
      </c>
      <c r="C46" s="16">
        <v>2748</v>
      </c>
      <c r="D46" s="16">
        <v>1140</v>
      </c>
      <c r="E46" s="16">
        <v>798</v>
      </c>
      <c r="F46" s="16">
        <v>837</v>
      </c>
      <c r="G46" s="16">
        <v>615</v>
      </c>
      <c r="H46" s="16">
        <v>870</v>
      </c>
      <c r="I46" s="16">
        <v>593</v>
      </c>
      <c r="J46" s="16">
        <v>722</v>
      </c>
      <c r="K46" s="16">
        <v>524</v>
      </c>
      <c r="L46" s="16">
        <v>1086</v>
      </c>
      <c r="M46" s="16">
        <v>725</v>
      </c>
      <c r="N46" s="16">
        <v>8514</v>
      </c>
      <c r="O46" s="16">
        <v>6003</v>
      </c>
    </row>
    <row r="47" spans="1:15">
      <c r="A47" t="s">
        <v>50</v>
      </c>
      <c r="B47" s="16">
        <v>1540</v>
      </c>
      <c r="C47" s="16">
        <v>1530</v>
      </c>
      <c r="D47" s="16">
        <v>157</v>
      </c>
      <c r="E47" s="16">
        <v>156</v>
      </c>
      <c r="F47" s="16">
        <v>217</v>
      </c>
      <c r="G47" s="16">
        <v>214</v>
      </c>
      <c r="H47" s="16">
        <v>430</v>
      </c>
      <c r="I47" s="16">
        <v>425</v>
      </c>
      <c r="J47" s="16">
        <v>327</v>
      </c>
      <c r="K47" s="16">
        <v>322</v>
      </c>
      <c r="L47" s="16">
        <v>431</v>
      </c>
      <c r="M47" s="16">
        <v>421</v>
      </c>
      <c r="N47" s="16">
        <v>3102</v>
      </c>
      <c r="O47" s="16">
        <v>3068</v>
      </c>
    </row>
    <row r="48" spans="1:15">
      <c r="A48" t="s">
        <v>51</v>
      </c>
      <c r="B48" s="16">
        <v>4383</v>
      </c>
      <c r="C48" s="16">
        <v>2941</v>
      </c>
      <c r="D48" s="16">
        <v>843</v>
      </c>
      <c r="E48" s="16">
        <v>552</v>
      </c>
      <c r="F48" s="16">
        <v>934</v>
      </c>
      <c r="G48" s="16">
        <v>651</v>
      </c>
      <c r="H48" s="16">
        <v>745</v>
      </c>
      <c r="I48" s="16">
        <v>517</v>
      </c>
      <c r="J48" s="16">
        <v>848</v>
      </c>
      <c r="K48" s="16">
        <v>572</v>
      </c>
      <c r="L48" s="16">
        <v>931</v>
      </c>
      <c r="M48" s="16">
        <v>631</v>
      </c>
      <c r="N48" s="16">
        <v>8684</v>
      </c>
      <c r="O48" s="16">
        <v>5864</v>
      </c>
    </row>
    <row r="49" spans="1:15">
      <c r="A49" t="s">
        <v>52</v>
      </c>
      <c r="B49" s="16">
        <v>2795</v>
      </c>
      <c r="C49" s="16">
        <v>2767</v>
      </c>
      <c r="D49" s="16">
        <v>508</v>
      </c>
      <c r="E49" s="16">
        <v>503</v>
      </c>
      <c r="F49" s="16">
        <v>519</v>
      </c>
      <c r="G49" s="16">
        <v>508</v>
      </c>
      <c r="H49" s="16">
        <v>562</v>
      </c>
      <c r="I49" s="16">
        <v>556</v>
      </c>
      <c r="J49" s="16">
        <v>654</v>
      </c>
      <c r="K49" s="16">
        <v>646</v>
      </c>
      <c r="L49" s="16">
        <v>595</v>
      </c>
      <c r="M49" s="16">
        <v>584</v>
      </c>
      <c r="N49" s="16">
        <v>5633</v>
      </c>
      <c r="O49" s="16">
        <v>5564</v>
      </c>
    </row>
    <row r="50" spans="1:15">
      <c r="A50" t="s">
        <v>53</v>
      </c>
      <c r="B50" s="16">
        <v>1741</v>
      </c>
      <c r="C50" s="16">
        <v>1718</v>
      </c>
      <c r="D50" s="16">
        <v>513</v>
      </c>
      <c r="E50" s="16">
        <v>504</v>
      </c>
      <c r="F50" s="16">
        <v>451</v>
      </c>
      <c r="G50" s="16">
        <v>443</v>
      </c>
      <c r="H50" s="16">
        <v>372</v>
      </c>
      <c r="I50" s="16">
        <v>368</v>
      </c>
      <c r="J50" s="16">
        <v>487</v>
      </c>
      <c r="K50" s="16">
        <v>474</v>
      </c>
      <c r="L50" s="16">
        <v>346</v>
      </c>
      <c r="M50" s="16">
        <v>341</v>
      </c>
      <c r="N50" s="16">
        <v>3910</v>
      </c>
      <c r="O50" s="16">
        <v>3848</v>
      </c>
    </row>
    <row r="51" spans="1:15">
      <c r="A51" t="s">
        <v>54</v>
      </c>
      <c r="B51" s="16">
        <v>622</v>
      </c>
      <c r="C51" s="16">
        <v>622</v>
      </c>
      <c r="D51" s="16">
        <v>153</v>
      </c>
      <c r="E51" s="16">
        <v>153</v>
      </c>
      <c r="F51" s="16">
        <v>821</v>
      </c>
      <c r="G51" s="16">
        <v>818</v>
      </c>
      <c r="H51" s="16">
        <v>863</v>
      </c>
      <c r="I51" s="16">
        <v>853</v>
      </c>
      <c r="J51" s="16">
        <v>434</v>
      </c>
      <c r="K51" s="16">
        <v>432</v>
      </c>
      <c r="L51" s="16">
        <v>170</v>
      </c>
      <c r="M51" s="16">
        <v>170</v>
      </c>
      <c r="N51" s="16">
        <v>3063</v>
      </c>
      <c r="O51" s="16">
        <v>3048</v>
      </c>
    </row>
    <row r="52" spans="1:15">
      <c r="A52" t="s">
        <v>1296</v>
      </c>
      <c r="B52" s="16"/>
      <c r="C52" s="16"/>
      <c r="D52" s="16"/>
      <c r="E52" s="16"/>
      <c r="F52" s="16"/>
      <c r="G52" s="16"/>
      <c r="H52" s="16"/>
      <c r="I52" s="16"/>
      <c r="J52" s="16">
        <v>2817</v>
      </c>
      <c r="K52" s="16">
        <v>2787</v>
      </c>
      <c r="L52" s="16">
        <v>1072</v>
      </c>
      <c r="M52" s="16">
        <v>1060</v>
      </c>
      <c r="N52" s="16">
        <v>3889</v>
      </c>
      <c r="O52" s="16">
        <v>3847</v>
      </c>
    </row>
    <row r="53" spans="1:15">
      <c r="A53" t="s">
        <v>55</v>
      </c>
      <c r="B53" s="16">
        <v>2627</v>
      </c>
      <c r="C53" s="16">
        <v>1868</v>
      </c>
      <c r="D53" s="16">
        <v>352</v>
      </c>
      <c r="E53" s="16">
        <v>234</v>
      </c>
      <c r="F53" s="16">
        <v>1552</v>
      </c>
      <c r="G53" s="16">
        <v>1111</v>
      </c>
      <c r="H53" s="16">
        <v>708</v>
      </c>
      <c r="I53" s="16">
        <v>436</v>
      </c>
      <c r="J53" s="16">
        <v>683</v>
      </c>
      <c r="K53" s="16">
        <v>513</v>
      </c>
      <c r="L53" s="16">
        <v>1419</v>
      </c>
      <c r="M53" s="16">
        <v>979</v>
      </c>
      <c r="N53" s="16">
        <v>7341</v>
      </c>
      <c r="O53" s="16">
        <v>5141</v>
      </c>
    </row>
    <row r="54" spans="1:15">
      <c r="A54" t="s">
        <v>56</v>
      </c>
      <c r="B54" s="16">
        <v>1088</v>
      </c>
      <c r="C54" s="16">
        <v>1082</v>
      </c>
      <c r="D54" s="16"/>
      <c r="E54" s="16"/>
      <c r="F54" s="16">
        <v>424</v>
      </c>
      <c r="G54" s="16">
        <v>421</v>
      </c>
      <c r="H54" s="16">
        <v>409</v>
      </c>
      <c r="I54" s="16">
        <v>404</v>
      </c>
      <c r="J54" s="16">
        <v>6</v>
      </c>
      <c r="K54" s="16">
        <v>6</v>
      </c>
      <c r="L54" s="16"/>
      <c r="M54" s="16"/>
      <c r="N54" s="16">
        <v>1927</v>
      </c>
      <c r="O54" s="16">
        <v>1913</v>
      </c>
    </row>
    <row r="55" spans="1:15">
      <c r="A55" t="s">
        <v>57</v>
      </c>
      <c r="B55" s="16">
        <v>3297</v>
      </c>
      <c r="C55" s="16">
        <v>2845</v>
      </c>
      <c r="D55" s="16">
        <v>779</v>
      </c>
      <c r="E55" s="16">
        <v>563</v>
      </c>
      <c r="F55" s="16">
        <v>290</v>
      </c>
      <c r="G55" s="16">
        <v>216</v>
      </c>
      <c r="H55" s="16">
        <v>343</v>
      </c>
      <c r="I55" s="16">
        <v>305</v>
      </c>
      <c r="J55" s="16">
        <v>1234</v>
      </c>
      <c r="K55" s="16">
        <v>974</v>
      </c>
      <c r="L55" s="16">
        <v>1121</v>
      </c>
      <c r="M55" s="16">
        <v>807</v>
      </c>
      <c r="N55" s="16">
        <v>7064</v>
      </c>
      <c r="O55" s="16">
        <v>5710</v>
      </c>
    </row>
    <row r="56" spans="1:15">
      <c r="A56" t="s">
        <v>58</v>
      </c>
      <c r="B56" s="16">
        <v>234</v>
      </c>
      <c r="C56" s="16">
        <v>194</v>
      </c>
      <c r="D56" s="16">
        <v>41</v>
      </c>
      <c r="E56" s="16">
        <v>33</v>
      </c>
      <c r="F56" s="16">
        <v>49</v>
      </c>
      <c r="G56" s="16">
        <v>42</v>
      </c>
      <c r="H56" s="16">
        <v>59</v>
      </c>
      <c r="I56" s="16">
        <v>54</v>
      </c>
      <c r="J56" s="16">
        <v>49</v>
      </c>
      <c r="K56" s="16">
        <v>42</v>
      </c>
      <c r="L56" s="16">
        <v>14</v>
      </c>
      <c r="M56" s="16">
        <v>12</v>
      </c>
      <c r="N56" s="16">
        <v>446</v>
      </c>
      <c r="O56" s="16">
        <v>377</v>
      </c>
    </row>
    <row r="57" spans="1:15">
      <c r="A57" t="s">
        <v>59</v>
      </c>
      <c r="B57" s="16">
        <v>1186</v>
      </c>
      <c r="C57" s="16">
        <v>1181</v>
      </c>
      <c r="D57" s="16">
        <v>271</v>
      </c>
      <c r="E57" s="16">
        <v>267</v>
      </c>
      <c r="F57" s="16">
        <v>317</v>
      </c>
      <c r="G57" s="16">
        <v>316</v>
      </c>
      <c r="H57" s="16">
        <v>522</v>
      </c>
      <c r="I57" s="16">
        <v>522</v>
      </c>
      <c r="J57" s="16">
        <v>108</v>
      </c>
      <c r="K57" s="16">
        <v>108</v>
      </c>
      <c r="L57" s="16">
        <v>516</v>
      </c>
      <c r="M57" s="16">
        <v>514</v>
      </c>
      <c r="N57" s="16">
        <v>2920</v>
      </c>
      <c r="O57" s="16">
        <v>2908</v>
      </c>
    </row>
    <row r="58" spans="1:15">
      <c r="A58" t="s">
        <v>60</v>
      </c>
      <c r="B58" s="16">
        <v>2786</v>
      </c>
      <c r="C58" s="16">
        <v>2703</v>
      </c>
      <c r="D58" s="16">
        <v>648</v>
      </c>
      <c r="E58" s="16">
        <v>639</v>
      </c>
      <c r="F58" s="16">
        <v>562</v>
      </c>
      <c r="G58" s="16">
        <v>555</v>
      </c>
      <c r="H58" s="16">
        <v>619</v>
      </c>
      <c r="I58" s="16">
        <v>603</v>
      </c>
      <c r="J58" s="16">
        <v>614</v>
      </c>
      <c r="K58" s="16">
        <v>598</v>
      </c>
      <c r="L58" s="16">
        <v>656</v>
      </c>
      <c r="M58" s="16">
        <v>630</v>
      </c>
      <c r="N58" s="16">
        <v>5885</v>
      </c>
      <c r="O58" s="16">
        <v>5728</v>
      </c>
    </row>
    <row r="59" spans="1:15">
      <c r="A59" t="s">
        <v>61</v>
      </c>
      <c r="B59" s="16">
        <v>535</v>
      </c>
      <c r="C59" s="16">
        <v>531</v>
      </c>
      <c r="D59" s="16">
        <v>493</v>
      </c>
      <c r="E59" s="16">
        <v>470</v>
      </c>
      <c r="F59" s="16">
        <v>742</v>
      </c>
      <c r="G59" s="16">
        <v>712</v>
      </c>
      <c r="H59" s="16">
        <v>370</v>
      </c>
      <c r="I59" s="16">
        <v>352</v>
      </c>
      <c r="J59" s="16">
        <v>160</v>
      </c>
      <c r="K59" s="16">
        <v>153</v>
      </c>
      <c r="L59" s="16">
        <v>26</v>
      </c>
      <c r="M59" s="16">
        <v>25</v>
      </c>
      <c r="N59" s="16">
        <v>2326</v>
      </c>
      <c r="O59" s="16">
        <v>2243</v>
      </c>
    </row>
    <row r="60" spans="1:15">
      <c r="A60" t="s">
        <v>62</v>
      </c>
      <c r="B60" s="16">
        <v>2434</v>
      </c>
      <c r="C60" s="16">
        <v>1950</v>
      </c>
      <c r="D60" s="16">
        <v>684</v>
      </c>
      <c r="E60" s="16">
        <v>541</v>
      </c>
      <c r="F60" s="16"/>
      <c r="G60" s="16"/>
      <c r="H60" s="16">
        <v>1488</v>
      </c>
      <c r="I60" s="16">
        <v>1160</v>
      </c>
      <c r="J60" s="16">
        <v>640</v>
      </c>
      <c r="K60" s="16">
        <v>504</v>
      </c>
      <c r="L60" s="16">
        <v>665</v>
      </c>
      <c r="M60" s="16">
        <v>507</v>
      </c>
      <c r="N60" s="16">
        <v>5911</v>
      </c>
      <c r="O60" s="16">
        <v>4662</v>
      </c>
    </row>
    <row r="61" spans="1:15">
      <c r="A61" t="s">
        <v>63</v>
      </c>
      <c r="B61" s="16">
        <v>1710</v>
      </c>
      <c r="C61" s="16">
        <v>1700</v>
      </c>
      <c r="D61" s="16">
        <v>469</v>
      </c>
      <c r="E61" s="16">
        <v>460</v>
      </c>
      <c r="F61" s="16">
        <v>479</v>
      </c>
      <c r="G61" s="16">
        <v>476</v>
      </c>
      <c r="H61" s="16">
        <v>494</v>
      </c>
      <c r="I61" s="16">
        <v>487</v>
      </c>
      <c r="J61" s="16">
        <v>407</v>
      </c>
      <c r="K61" s="16">
        <v>398</v>
      </c>
      <c r="L61" s="16">
        <v>468</v>
      </c>
      <c r="M61" s="16">
        <v>461</v>
      </c>
      <c r="N61" s="16">
        <v>4027</v>
      </c>
      <c r="O61" s="16">
        <v>3982</v>
      </c>
    </row>
    <row r="62" spans="1:15">
      <c r="A62" t="s">
        <v>64</v>
      </c>
      <c r="B62" s="16">
        <v>999</v>
      </c>
      <c r="C62" s="16">
        <v>983</v>
      </c>
      <c r="D62" s="16">
        <v>243</v>
      </c>
      <c r="E62" s="16">
        <v>241</v>
      </c>
      <c r="F62" s="16">
        <v>247</v>
      </c>
      <c r="G62" s="16">
        <v>239</v>
      </c>
      <c r="H62" s="16">
        <v>261</v>
      </c>
      <c r="I62" s="16">
        <v>259</v>
      </c>
      <c r="J62" s="16">
        <v>206</v>
      </c>
      <c r="K62" s="16">
        <v>204</v>
      </c>
      <c r="L62" s="16">
        <v>289</v>
      </c>
      <c r="M62" s="16">
        <v>276</v>
      </c>
      <c r="N62" s="16">
        <v>2245</v>
      </c>
      <c r="O62" s="16">
        <v>2202</v>
      </c>
    </row>
    <row r="63" spans="1:15">
      <c r="A63" t="s">
        <v>65</v>
      </c>
      <c r="B63" s="16">
        <v>1299</v>
      </c>
      <c r="C63" s="16">
        <v>1284</v>
      </c>
      <c r="D63" s="16">
        <v>393</v>
      </c>
      <c r="E63" s="16">
        <v>389</v>
      </c>
      <c r="F63" s="16">
        <v>200</v>
      </c>
      <c r="G63" s="16">
        <v>199</v>
      </c>
      <c r="H63" s="16">
        <v>349</v>
      </c>
      <c r="I63" s="16">
        <v>348</v>
      </c>
      <c r="J63" s="16">
        <v>185</v>
      </c>
      <c r="K63" s="16">
        <v>184</v>
      </c>
      <c r="L63" s="16">
        <v>261</v>
      </c>
      <c r="M63" s="16">
        <v>260</v>
      </c>
      <c r="N63" s="16">
        <v>2687</v>
      </c>
      <c r="O63" s="16">
        <v>2664</v>
      </c>
    </row>
    <row r="64" spans="1:15">
      <c r="A64" t="s">
        <v>66</v>
      </c>
      <c r="B64" s="16">
        <v>859</v>
      </c>
      <c r="C64" s="16">
        <v>853</v>
      </c>
      <c r="D64" s="16">
        <v>228</v>
      </c>
      <c r="E64" s="16">
        <v>227</v>
      </c>
      <c r="F64" s="16">
        <v>251</v>
      </c>
      <c r="G64" s="16">
        <v>251</v>
      </c>
      <c r="H64" s="16">
        <v>237</v>
      </c>
      <c r="I64" s="16">
        <v>235</v>
      </c>
      <c r="J64" s="16">
        <v>113</v>
      </c>
      <c r="K64" s="16">
        <v>110</v>
      </c>
      <c r="L64" s="16">
        <v>236</v>
      </c>
      <c r="M64" s="16">
        <v>229</v>
      </c>
      <c r="N64" s="16">
        <v>1924</v>
      </c>
      <c r="O64" s="16">
        <v>1905</v>
      </c>
    </row>
    <row r="65" spans="1:15">
      <c r="A65" t="s">
        <v>67</v>
      </c>
      <c r="B65" s="16">
        <v>838</v>
      </c>
      <c r="C65" s="16">
        <v>830</v>
      </c>
      <c r="D65" s="16">
        <v>173</v>
      </c>
      <c r="E65" s="16">
        <v>172</v>
      </c>
      <c r="F65" s="16">
        <v>211</v>
      </c>
      <c r="G65" s="16">
        <v>210</v>
      </c>
      <c r="H65" s="16">
        <v>201</v>
      </c>
      <c r="I65" s="16">
        <v>201</v>
      </c>
      <c r="J65" s="16">
        <v>171</v>
      </c>
      <c r="K65" s="16">
        <v>170</v>
      </c>
      <c r="L65" s="16">
        <v>251</v>
      </c>
      <c r="M65" s="16">
        <v>250</v>
      </c>
      <c r="N65" s="16">
        <v>1845</v>
      </c>
      <c r="O65" s="16">
        <v>1833</v>
      </c>
    </row>
    <row r="66" spans="1:15">
      <c r="A66" t="s">
        <v>68</v>
      </c>
      <c r="B66" s="16">
        <v>595</v>
      </c>
      <c r="C66" s="16">
        <v>589</v>
      </c>
      <c r="D66" s="16">
        <v>102</v>
      </c>
      <c r="E66" s="16">
        <v>95</v>
      </c>
      <c r="F66" s="16">
        <v>155</v>
      </c>
      <c r="G66" s="16">
        <v>148</v>
      </c>
      <c r="H66" s="16">
        <v>109</v>
      </c>
      <c r="I66" s="16">
        <v>107</v>
      </c>
      <c r="J66" s="16">
        <v>156</v>
      </c>
      <c r="K66" s="16">
        <v>155</v>
      </c>
      <c r="L66" s="16">
        <v>138</v>
      </c>
      <c r="M66" s="16">
        <v>137</v>
      </c>
      <c r="N66" s="16">
        <v>1255</v>
      </c>
      <c r="O66" s="16">
        <v>1231</v>
      </c>
    </row>
    <row r="67" spans="1:15">
      <c r="A67" t="s">
        <v>69</v>
      </c>
      <c r="B67" s="16">
        <v>801</v>
      </c>
      <c r="C67" s="16">
        <v>799</v>
      </c>
      <c r="D67" s="16">
        <v>157</v>
      </c>
      <c r="E67" s="16">
        <v>157</v>
      </c>
      <c r="F67" s="16">
        <v>222</v>
      </c>
      <c r="G67" s="16">
        <v>220</v>
      </c>
      <c r="H67" s="16">
        <v>204</v>
      </c>
      <c r="I67" s="16">
        <v>202</v>
      </c>
      <c r="J67" s="16">
        <v>160</v>
      </c>
      <c r="K67" s="16">
        <v>160</v>
      </c>
      <c r="L67" s="16">
        <v>185</v>
      </c>
      <c r="M67" s="16">
        <v>185</v>
      </c>
      <c r="N67" s="16">
        <v>1729</v>
      </c>
      <c r="O67" s="16">
        <v>1723</v>
      </c>
    </row>
    <row r="68" spans="1:15">
      <c r="A68" t="s">
        <v>70</v>
      </c>
      <c r="B68" s="16">
        <v>116</v>
      </c>
      <c r="C68" s="16">
        <v>113</v>
      </c>
      <c r="D68" s="16">
        <v>2</v>
      </c>
      <c r="E68" s="16">
        <v>2</v>
      </c>
      <c r="F68" s="16"/>
      <c r="G68" s="16"/>
      <c r="H68" s="16">
        <v>341</v>
      </c>
      <c r="I68" s="16">
        <v>335</v>
      </c>
      <c r="J68" s="16">
        <v>33</v>
      </c>
      <c r="K68" s="16">
        <v>33</v>
      </c>
      <c r="L68" s="16">
        <v>111</v>
      </c>
      <c r="M68" s="16">
        <v>110</v>
      </c>
      <c r="N68" s="16">
        <v>603</v>
      </c>
      <c r="O68" s="16">
        <v>593</v>
      </c>
    </row>
    <row r="69" spans="1:15">
      <c r="A69" t="s">
        <v>71</v>
      </c>
      <c r="B69" s="16">
        <v>669</v>
      </c>
      <c r="C69" s="16">
        <v>666</v>
      </c>
      <c r="D69" s="16">
        <v>168</v>
      </c>
      <c r="E69" s="16">
        <v>168</v>
      </c>
      <c r="F69" s="16">
        <v>209</v>
      </c>
      <c r="G69" s="16">
        <v>203</v>
      </c>
      <c r="H69" s="16">
        <v>216</v>
      </c>
      <c r="I69" s="16">
        <v>214</v>
      </c>
      <c r="J69" s="16">
        <v>199</v>
      </c>
      <c r="K69" s="16">
        <v>197</v>
      </c>
      <c r="L69" s="16">
        <v>206</v>
      </c>
      <c r="M69" s="16">
        <v>198</v>
      </c>
      <c r="N69" s="16">
        <v>1667</v>
      </c>
      <c r="O69" s="16">
        <v>1646</v>
      </c>
    </row>
    <row r="70" spans="1:15">
      <c r="A70" t="s">
        <v>72</v>
      </c>
      <c r="B70" s="16">
        <v>3991</v>
      </c>
      <c r="C70" s="16">
        <v>3361</v>
      </c>
      <c r="D70" s="16">
        <v>443</v>
      </c>
      <c r="E70" s="16">
        <v>376</v>
      </c>
      <c r="F70" s="16">
        <v>843</v>
      </c>
      <c r="G70" s="16">
        <v>709</v>
      </c>
      <c r="H70" s="16">
        <v>729</v>
      </c>
      <c r="I70" s="16">
        <v>603</v>
      </c>
      <c r="J70" s="16">
        <v>65</v>
      </c>
      <c r="K70" s="16">
        <v>60</v>
      </c>
      <c r="L70" s="16">
        <v>1417</v>
      </c>
      <c r="M70" s="16">
        <v>1176</v>
      </c>
      <c r="N70" s="16">
        <v>7488</v>
      </c>
      <c r="O70" s="16">
        <v>6285</v>
      </c>
    </row>
    <row r="71" spans="1:15">
      <c r="A71" t="s">
        <v>73</v>
      </c>
      <c r="B71" s="16">
        <v>1451</v>
      </c>
      <c r="C71" s="16">
        <v>1417</v>
      </c>
      <c r="D71" s="16">
        <v>312</v>
      </c>
      <c r="E71" s="16">
        <v>309</v>
      </c>
      <c r="F71" s="16">
        <v>290</v>
      </c>
      <c r="G71" s="16">
        <v>286</v>
      </c>
      <c r="H71" s="16">
        <v>296</v>
      </c>
      <c r="I71" s="16">
        <v>289</v>
      </c>
      <c r="J71" s="16">
        <v>422</v>
      </c>
      <c r="K71" s="16">
        <v>419</v>
      </c>
      <c r="L71" s="16">
        <v>436</v>
      </c>
      <c r="M71" s="16">
        <v>429</v>
      </c>
      <c r="N71" s="16">
        <v>3207</v>
      </c>
      <c r="O71" s="16">
        <v>3149</v>
      </c>
    </row>
    <row r="72" spans="1:15">
      <c r="A72" t="s">
        <v>74</v>
      </c>
      <c r="B72" s="16">
        <v>1959</v>
      </c>
      <c r="C72" s="16">
        <v>1393</v>
      </c>
      <c r="D72" s="16">
        <v>609</v>
      </c>
      <c r="E72" s="16">
        <v>436</v>
      </c>
      <c r="F72" s="16">
        <v>633</v>
      </c>
      <c r="G72" s="16">
        <v>435</v>
      </c>
      <c r="H72" s="16">
        <v>637</v>
      </c>
      <c r="I72" s="16">
        <v>448</v>
      </c>
      <c r="J72" s="16">
        <v>559</v>
      </c>
      <c r="K72" s="16">
        <v>387</v>
      </c>
      <c r="L72" s="16">
        <v>556</v>
      </c>
      <c r="M72" s="16">
        <v>401</v>
      </c>
      <c r="N72" s="16">
        <v>4953</v>
      </c>
      <c r="O72" s="16">
        <v>3500</v>
      </c>
    </row>
    <row r="73" spans="1:15">
      <c r="A73" t="s">
        <v>75</v>
      </c>
      <c r="B73" s="16">
        <v>1918</v>
      </c>
      <c r="C73" s="16">
        <v>1871</v>
      </c>
      <c r="D73" s="16">
        <v>445</v>
      </c>
      <c r="E73" s="16">
        <v>439</v>
      </c>
      <c r="F73" s="16">
        <v>454</v>
      </c>
      <c r="G73" s="16">
        <v>440</v>
      </c>
      <c r="H73" s="16">
        <v>468</v>
      </c>
      <c r="I73" s="16">
        <v>460</v>
      </c>
      <c r="J73" s="16">
        <v>620</v>
      </c>
      <c r="K73" s="16">
        <v>603</v>
      </c>
      <c r="L73" s="16">
        <v>284</v>
      </c>
      <c r="M73" s="16">
        <v>275</v>
      </c>
      <c r="N73" s="16">
        <v>4189</v>
      </c>
      <c r="O73" s="16">
        <v>4088</v>
      </c>
    </row>
    <row r="74" spans="1:15">
      <c r="A74" t="s">
        <v>76</v>
      </c>
      <c r="B74" s="16">
        <v>980</v>
      </c>
      <c r="C74" s="16">
        <v>976</v>
      </c>
      <c r="D74" s="16">
        <v>181</v>
      </c>
      <c r="E74" s="16">
        <v>181</v>
      </c>
      <c r="F74" s="16">
        <v>205</v>
      </c>
      <c r="G74" s="16">
        <v>205</v>
      </c>
      <c r="H74" s="16">
        <v>232</v>
      </c>
      <c r="I74" s="16">
        <v>232</v>
      </c>
      <c r="J74" s="16">
        <v>228</v>
      </c>
      <c r="K74" s="16">
        <v>227</v>
      </c>
      <c r="L74" s="16">
        <v>243</v>
      </c>
      <c r="M74" s="16">
        <v>241</v>
      </c>
      <c r="N74" s="16">
        <v>2069</v>
      </c>
      <c r="O74" s="16">
        <v>2062</v>
      </c>
    </row>
    <row r="75" spans="1:15">
      <c r="A75" t="s">
        <v>77</v>
      </c>
      <c r="B75" s="16">
        <v>1467</v>
      </c>
      <c r="C75" s="16">
        <v>1457</v>
      </c>
      <c r="D75" s="16">
        <v>552</v>
      </c>
      <c r="E75" s="16">
        <v>543</v>
      </c>
      <c r="F75" s="16">
        <v>370</v>
      </c>
      <c r="G75" s="16">
        <v>359</v>
      </c>
      <c r="H75" s="16">
        <v>358</v>
      </c>
      <c r="I75" s="16">
        <v>352</v>
      </c>
      <c r="J75" s="16">
        <v>415</v>
      </c>
      <c r="K75" s="16">
        <v>414</v>
      </c>
      <c r="L75" s="16">
        <v>330</v>
      </c>
      <c r="M75" s="16">
        <v>318</v>
      </c>
      <c r="N75" s="16">
        <v>3492</v>
      </c>
      <c r="O75" s="16">
        <v>3443</v>
      </c>
    </row>
    <row r="76" spans="1:15">
      <c r="A76" t="s">
        <v>78</v>
      </c>
      <c r="B76" s="16">
        <v>2698</v>
      </c>
      <c r="C76" s="16">
        <v>2608</v>
      </c>
      <c r="D76" s="16">
        <v>381</v>
      </c>
      <c r="E76" s="16">
        <v>362</v>
      </c>
      <c r="F76" s="16">
        <v>1106</v>
      </c>
      <c r="G76" s="16">
        <v>880</v>
      </c>
      <c r="H76" s="16">
        <v>1321</v>
      </c>
      <c r="I76" s="16">
        <v>914</v>
      </c>
      <c r="J76" s="16">
        <v>945</v>
      </c>
      <c r="K76" s="16">
        <v>682</v>
      </c>
      <c r="L76" s="16">
        <v>509</v>
      </c>
      <c r="M76" s="16">
        <v>350</v>
      </c>
      <c r="N76" s="16">
        <v>6960</v>
      </c>
      <c r="O76" s="16">
        <v>5796</v>
      </c>
    </row>
    <row r="77" spans="1:15">
      <c r="A77" t="s">
        <v>79</v>
      </c>
      <c r="B77" s="16">
        <v>1600</v>
      </c>
      <c r="C77" s="16">
        <v>1548</v>
      </c>
      <c r="D77" s="16">
        <v>300</v>
      </c>
      <c r="E77" s="16">
        <v>290</v>
      </c>
      <c r="F77" s="16">
        <v>290</v>
      </c>
      <c r="G77" s="16">
        <v>284</v>
      </c>
      <c r="H77" s="16">
        <v>317</v>
      </c>
      <c r="I77" s="16">
        <v>309</v>
      </c>
      <c r="J77" s="16">
        <v>452</v>
      </c>
      <c r="K77" s="16">
        <v>436</v>
      </c>
      <c r="L77" s="16">
        <v>445</v>
      </c>
      <c r="M77" s="16">
        <v>428</v>
      </c>
      <c r="N77" s="16">
        <v>3404</v>
      </c>
      <c r="O77" s="16">
        <v>3295</v>
      </c>
    </row>
    <row r="78" spans="1:15">
      <c r="A78" t="s">
        <v>80</v>
      </c>
      <c r="B78" s="16">
        <v>1286</v>
      </c>
      <c r="C78" s="16">
        <v>1281</v>
      </c>
      <c r="D78" s="16">
        <v>523</v>
      </c>
      <c r="E78" s="16">
        <v>520</v>
      </c>
      <c r="F78" s="16">
        <v>207</v>
      </c>
      <c r="G78" s="16">
        <v>205</v>
      </c>
      <c r="H78" s="16">
        <v>580</v>
      </c>
      <c r="I78" s="16">
        <v>571</v>
      </c>
      <c r="J78" s="16">
        <v>306</v>
      </c>
      <c r="K78" s="16">
        <v>305</v>
      </c>
      <c r="L78" s="16">
        <v>236</v>
      </c>
      <c r="M78" s="16">
        <v>234</v>
      </c>
      <c r="N78" s="16">
        <v>3138</v>
      </c>
      <c r="O78" s="16">
        <v>3116</v>
      </c>
    </row>
    <row r="79" spans="1:15">
      <c r="A79" t="s">
        <v>81</v>
      </c>
      <c r="B79" s="16">
        <v>956</v>
      </c>
      <c r="C79" s="16">
        <v>939</v>
      </c>
      <c r="D79" s="16">
        <v>296</v>
      </c>
      <c r="E79" s="16">
        <v>296</v>
      </c>
      <c r="F79" s="16">
        <v>97</v>
      </c>
      <c r="G79" s="16">
        <v>97</v>
      </c>
      <c r="H79" s="16">
        <v>270</v>
      </c>
      <c r="I79" s="16">
        <v>270</v>
      </c>
      <c r="J79" s="16">
        <v>230</v>
      </c>
      <c r="K79" s="16">
        <v>229</v>
      </c>
      <c r="L79" s="16">
        <v>162</v>
      </c>
      <c r="M79" s="16">
        <v>162</v>
      </c>
      <c r="N79" s="16">
        <v>2011</v>
      </c>
      <c r="O79" s="16">
        <v>1993</v>
      </c>
    </row>
    <row r="80" spans="1:15">
      <c r="A80" t="s">
        <v>82</v>
      </c>
      <c r="B80" s="16">
        <v>774</v>
      </c>
      <c r="C80" s="16">
        <v>774</v>
      </c>
      <c r="D80" s="16">
        <v>233</v>
      </c>
      <c r="E80" s="16">
        <v>231</v>
      </c>
      <c r="F80" s="16">
        <v>326</v>
      </c>
      <c r="G80" s="16">
        <v>323</v>
      </c>
      <c r="H80" s="16">
        <v>275</v>
      </c>
      <c r="I80" s="16">
        <v>273</v>
      </c>
      <c r="J80" s="16"/>
      <c r="K80" s="16"/>
      <c r="L80" s="16">
        <v>473</v>
      </c>
      <c r="M80" s="16">
        <v>463</v>
      </c>
      <c r="N80" s="16">
        <v>2081</v>
      </c>
      <c r="O80" s="16">
        <v>2064</v>
      </c>
    </row>
    <row r="81" spans="1:15">
      <c r="A81" t="s">
        <v>83</v>
      </c>
      <c r="B81" s="16">
        <v>1597</v>
      </c>
      <c r="C81" s="16">
        <v>1582</v>
      </c>
      <c r="D81" s="16">
        <v>221</v>
      </c>
      <c r="E81" s="16">
        <v>221</v>
      </c>
      <c r="F81" s="16">
        <v>368</v>
      </c>
      <c r="G81" s="16">
        <v>368</v>
      </c>
      <c r="H81" s="16">
        <v>190</v>
      </c>
      <c r="I81" s="16">
        <v>189</v>
      </c>
      <c r="J81" s="16">
        <v>607</v>
      </c>
      <c r="K81" s="16">
        <v>593</v>
      </c>
      <c r="L81" s="16">
        <v>403</v>
      </c>
      <c r="M81" s="16">
        <v>394</v>
      </c>
      <c r="N81" s="16">
        <v>3386</v>
      </c>
      <c r="O81" s="16">
        <v>3347</v>
      </c>
    </row>
    <row r="82" spans="1:15">
      <c r="A82" t="s">
        <v>84</v>
      </c>
      <c r="B82" s="16">
        <v>3052</v>
      </c>
      <c r="C82" s="16">
        <v>2457</v>
      </c>
      <c r="D82" s="16">
        <v>675</v>
      </c>
      <c r="E82" s="16">
        <v>498</v>
      </c>
      <c r="F82" s="16">
        <v>934</v>
      </c>
      <c r="G82" s="16">
        <v>711</v>
      </c>
      <c r="H82" s="16">
        <v>776</v>
      </c>
      <c r="I82" s="16">
        <v>581</v>
      </c>
      <c r="J82" s="16">
        <v>678</v>
      </c>
      <c r="K82" s="16">
        <v>500</v>
      </c>
      <c r="L82" s="16">
        <v>595</v>
      </c>
      <c r="M82" s="16">
        <v>440</v>
      </c>
      <c r="N82" s="16">
        <v>6710</v>
      </c>
      <c r="O82" s="16">
        <v>5187</v>
      </c>
    </row>
    <row r="83" spans="1:15">
      <c r="A83" t="s">
        <v>85</v>
      </c>
      <c r="B83" s="16">
        <v>2598</v>
      </c>
      <c r="C83" s="16">
        <v>2487</v>
      </c>
      <c r="D83" s="16">
        <v>351</v>
      </c>
      <c r="E83" s="16">
        <v>344</v>
      </c>
      <c r="F83" s="16">
        <v>695</v>
      </c>
      <c r="G83" s="16">
        <v>675</v>
      </c>
      <c r="H83" s="16">
        <v>677</v>
      </c>
      <c r="I83" s="16">
        <v>656</v>
      </c>
      <c r="J83" s="16">
        <v>641</v>
      </c>
      <c r="K83" s="16">
        <v>618</v>
      </c>
      <c r="L83" s="16">
        <v>669</v>
      </c>
      <c r="M83" s="16">
        <v>655</v>
      </c>
      <c r="N83" s="16">
        <v>5631</v>
      </c>
      <c r="O83" s="16">
        <v>5435</v>
      </c>
    </row>
    <row r="84" spans="1:15">
      <c r="A84" t="s">
        <v>86</v>
      </c>
      <c r="B84" s="16">
        <v>775</v>
      </c>
      <c r="C84" s="16">
        <v>542</v>
      </c>
      <c r="D84" s="16">
        <v>1451</v>
      </c>
      <c r="E84" s="16">
        <v>978</v>
      </c>
      <c r="F84" s="16">
        <v>650</v>
      </c>
      <c r="G84" s="16">
        <v>437</v>
      </c>
      <c r="H84" s="16">
        <v>368</v>
      </c>
      <c r="I84" s="16">
        <v>244</v>
      </c>
      <c r="J84" s="16">
        <v>36</v>
      </c>
      <c r="K84" s="16">
        <v>30</v>
      </c>
      <c r="L84" s="16">
        <v>2020</v>
      </c>
      <c r="M84" s="16">
        <v>1350</v>
      </c>
      <c r="N84" s="16">
        <v>5300</v>
      </c>
      <c r="O84" s="16">
        <v>3581</v>
      </c>
    </row>
    <row r="85" spans="1:15">
      <c r="A85" t="s">
        <v>87</v>
      </c>
      <c r="B85" s="16">
        <v>1240</v>
      </c>
      <c r="C85" s="16">
        <v>1229</v>
      </c>
      <c r="D85" s="16">
        <v>313</v>
      </c>
      <c r="E85" s="16">
        <v>313</v>
      </c>
      <c r="F85" s="16">
        <v>128</v>
      </c>
      <c r="G85" s="16">
        <v>127</v>
      </c>
      <c r="H85" s="16">
        <v>581</v>
      </c>
      <c r="I85" s="16">
        <v>576</v>
      </c>
      <c r="J85" s="16">
        <v>484</v>
      </c>
      <c r="K85" s="16">
        <v>479</v>
      </c>
      <c r="L85" s="16">
        <v>36</v>
      </c>
      <c r="M85" s="16">
        <v>36</v>
      </c>
      <c r="N85" s="16">
        <v>2782</v>
      </c>
      <c r="O85" s="16">
        <v>2760</v>
      </c>
    </row>
    <row r="86" spans="1:15">
      <c r="A86" t="s">
        <v>88</v>
      </c>
      <c r="B86" s="16">
        <v>863</v>
      </c>
      <c r="C86" s="16">
        <v>859</v>
      </c>
      <c r="D86" s="16">
        <v>227</v>
      </c>
      <c r="E86" s="16">
        <v>227</v>
      </c>
      <c r="F86" s="16">
        <v>285</v>
      </c>
      <c r="G86" s="16">
        <v>281</v>
      </c>
      <c r="H86" s="16">
        <v>156</v>
      </c>
      <c r="I86" s="16">
        <v>156</v>
      </c>
      <c r="J86" s="16">
        <v>192</v>
      </c>
      <c r="K86" s="16">
        <v>189</v>
      </c>
      <c r="L86" s="16">
        <v>225</v>
      </c>
      <c r="M86" s="16">
        <v>224</v>
      </c>
      <c r="N86" s="16">
        <v>1948</v>
      </c>
      <c r="O86" s="16">
        <v>1936</v>
      </c>
    </row>
    <row r="87" spans="1:15">
      <c r="A87" t="s">
        <v>89</v>
      </c>
      <c r="B87" s="16">
        <v>118</v>
      </c>
      <c r="C87" s="16">
        <v>115</v>
      </c>
      <c r="D87" s="16">
        <v>17</v>
      </c>
      <c r="E87" s="16">
        <v>17</v>
      </c>
      <c r="F87" s="16">
        <v>17</v>
      </c>
      <c r="G87" s="16">
        <v>17</v>
      </c>
      <c r="H87" s="16">
        <v>18</v>
      </c>
      <c r="I87" s="16">
        <v>18</v>
      </c>
      <c r="J87" s="16">
        <v>22</v>
      </c>
      <c r="K87" s="16">
        <v>22</v>
      </c>
      <c r="L87" s="16">
        <v>23</v>
      </c>
      <c r="M87" s="16">
        <v>23</v>
      </c>
      <c r="N87" s="16">
        <v>215</v>
      </c>
      <c r="O87" s="16">
        <v>212</v>
      </c>
    </row>
    <row r="88" spans="1:15">
      <c r="A88" t="s">
        <v>90</v>
      </c>
      <c r="B88" s="16">
        <v>711</v>
      </c>
      <c r="C88" s="16">
        <v>701</v>
      </c>
      <c r="D88" s="16">
        <v>158</v>
      </c>
      <c r="E88" s="16">
        <v>157</v>
      </c>
      <c r="F88" s="16">
        <v>151</v>
      </c>
      <c r="G88" s="16">
        <v>151</v>
      </c>
      <c r="H88" s="16">
        <v>249</v>
      </c>
      <c r="I88" s="16">
        <v>246</v>
      </c>
      <c r="J88" s="16">
        <v>103</v>
      </c>
      <c r="K88" s="16">
        <v>102</v>
      </c>
      <c r="L88" s="16">
        <v>185</v>
      </c>
      <c r="M88" s="16">
        <v>180</v>
      </c>
      <c r="N88" s="16">
        <v>1557</v>
      </c>
      <c r="O88" s="16">
        <v>1537</v>
      </c>
    </row>
    <row r="89" spans="1:15">
      <c r="A89" t="s">
        <v>91</v>
      </c>
      <c r="B89" s="16">
        <v>25</v>
      </c>
      <c r="C89" s="16">
        <v>25</v>
      </c>
      <c r="D89" s="16">
        <v>1</v>
      </c>
      <c r="E89" s="16">
        <v>1</v>
      </c>
      <c r="F89" s="16">
        <v>504</v>
      </c>
      <c r="G89" s="16">
        <v>500</v>
      </c>
      <c r="H89" s="16">
        <v>15</v>
      </c>
      <c r="I89" s="16">
        <v>15</v>
      </c>
      <c r="J89" s="16">
        <v>7</v>
      </c>
      <c r="K89" s="16">
        <v>7</v>
      </c>
      <c r="L89" s="16">
        <v>45</v>
      </c>
      <c r="M89" s="16">
        <v>45</v>
      </c>
      <c r="N89" s="16">
        <v>597</v>
      </c>
      <c r="O89" s="16">
        <v>593</v>
      </c>
    </row>
    <row r="90" spans="1:15">
      <c r="A90" t="s">
        <v>92</v>
      </c>
      <c r="B90" s="16">
        <v>713</v>
      </c>
      <c r="C90" s="16">
        <v>621</v>
      </c>
      <c r="D90" s="16">
        <v>670</v>
      </c>
      <c r="E90" s="16">
        <v>654</v>
      </c>
      <c r="F90" s="16">
        <v>222</v>
      </c>
      <c r="G90" s="16">
        <v>203</v>
      </c>
      <c r="H90" s="16">
        <v>62</v>
      </c>
      <c r="I90" s="16">
        <v>51</v>
      </c>
      <c r="J90" s="16">
        <v>363</v>
      </c>
      <c r="K90" s="16">
        <v>339</v>
      </c>
      <c r="L90" s="16">
        <v>211</v>
      </c>
      <c r="M90" s="16">
        <v>209</v>
      </c>
      <c r="N90" s="16">
        <v>2241</v>
      </c>
      <c r="O90" s="16">
        <v>2077</v>
      </c>
    </row>
    <row r="91" spans="1:15">
      <c r="A91" t="s">
        <v>93</v>
      </c>
      <c r="B91" s="16">
        <v>891</v>
      </c>
      <c r="C91" s="16">
        <v>886</v>
      </c>
      <c r="D91" s="16">
        <v>258</v>
      </c>
      <c r="E91" s="16">
        <v>258</v>
      </c>
      <c r="F91" s="16">
        <v>220</v>
      </c>
      <c r="G91" s="16">
        <v>219</v>
      </c>
      <c r="H91" s="16">
        <v>237</v>
      </c>
      <c r="I91" s="16">
        <v>233</v>
      </c>
      <c r="J91" s="16">
        <v>203</v>
      </c>
      <c r="K91" s="16">
        <v>200</v>
      </c>
      <c r="L91" s="16">
        <v>243</v>
      </c>
      <c r="M91" s="16">
        <v>242</v>
      </c>
      <c r="N91" s="16">
        <v>2052</v>
      </c>
      <c r="O91" s="16">
        <v>2038</v>
      </c>
    </row>
    <row r="92" spans="1:15">
      <c r="A92" t="s">
        <v>94</v>
      </c>
      <c r="B92" s="16">
        <v>1210</v>
      </c>
      <c r="C92" s="16">
        <v>1187</v>
      </c>
      <c r="D92" s="16">
        <v>318</v>
      </c>
      <c r="E92" s="16">
        <v>305</v>
      </c>
      <c r="F92" s="16">
        <v>313</v>
      </c>
      <c r="G92" s="16">
        <v>307</v>
      </c>
      <c r="H92" s="16">
        <v>296</v>
      </c>
      <c r="I92" s="16">
        <v>286</v>
      </c>
      <c r="J92" s="16">
        <v>331</v>
      </c>
      <c r="K92" s="16">
        <v>328</v>
      </c>
      <c r="L92" s="16">
        <v>268</v>
      </c>
      <c r="M92" s="16">
        <v>255</v>
      </c>
      <c r="N92" s="16">
        <v>2736</v>
      </c>
      <c r="O92" s="16">
        <v>2668</v>
      </c>
    </row>
    <row r="93" spans="1:15">
      <c r="A93" t="s">
        <v>95</v>
      </c>
      <c r="B93" s="16">
        <v>38</v>
      </c>
      <c r="C93" s="16">
        <v>5</v>
      </c>
      <c r="D93" s="16">
        <v>964</v>
      </c>
      <c r="E93" s="16">
        <v>672</v>
      </c>
      <c r="F93" s="16"/>
      <c r="G93" s="16"/>
      <c r="H93" s="16"/>
      <c r="I93" s="16"/>
      <c r="J93" s="16"/>
      <c r="K93" s="16"/>
      <c r="L93" s="16"/>
      <c r="M93" s="16"/>
      <c r="N93" s="16">
        <v>1002</v>
      </c>
      <c r="O93" s="16">
        <v>677</v>
      </c>
    </row>
    <row r="94" spans="1:15">
      <c r="A94" t="s">
        <v>96</v>
      </c>
      <c r="B94" s="16">
        <v>13826</v>
      </c>
      <c r="C94" s="16">
        <v>3834</v>
      </c>
      <c r="D94" s="16">
        <v>701</v>
      </c>
      <c r="E94" s="16">
        <v>692</v>
      </c>
      <c r="F94" s="16">
        <v>931</v>
      </c>
      <c r="G94" s="16">
        <v>925</v>
      </c>
      <c r="H94" s="16">
        <v>610</v>
      </c>
      <c r="I94" s="16">
        <v>600</v>
      </c>
      <c r="J94" s="16">
        <v>640</v>
      </c>
      <c r="K94" s="16">
        <v>622</v>
      </c>
      <c r="L94" s="16">
        <v>655</v>
      </c>
      <c r="M94" s="16">
        <v>648</v>
      </c>
      <c r="N94" s="16">
        <v>17363</v>
      </c>
      <c r="O94" s="16">
        <v>7321</v>
      </c>
    </row>
    <row r="95" spans="1:15">
      <c r="A95" t="s">
        <v>97</v>
      </c>
      <c r="B95" s="16">
        <v>527</v>
      </c>
      <c r="C95" s="16">
        <v>492</v>
      </c>
      <c r="D95" s="16">
        <v>60</v>
      </c>
      <c r="E95" s="16">
        <v>53</v>
      </c>
      <c r="F95" s="16">
        <v>223</v>
      </c>
      <c r="G95" s="16">
        <v>207</v>
      </c>
      <c r="H95" s="16">
        <v>58</v>
      </c>
      <c r="I95" s="16">
        <v>48</v>
      </c>
      <c r="J95" s="16">
        <v>108</v>
      </c>
      <c r="K95" s="16">
        <v>107</v>
      </c>
      <c r="L95" s="16">
        <v>101</v>
      </c>
      <c r="M95" s="16">
        <v>94</v>
      </c>
      <c r="N95" s="16">
        <v>1077</v>
      </c>
      <c r="O95" s="16">
        <v>1001</v>
      </c>
    </row>
    <row r="96" spans="1:15">
      <c r="A96" t="s">
        <v>98</v>
      </c>
      <c r="B96" s="16">
        <v>621</v>
      </c>
      <c r="C96" s="16">
        <v>616</v>
      </c>
      <c r="D96" s="16">
        <v>168</v>
      </c>
      <c r="E96" s="16">
        <v>166</v>
      </c>
      <c r="F96" s="16">
        <v>140</v>
      </c>
      <c r="G96" s="16">
        <v>140</v>
      </c>
      <c r="H96" s="16">
        <v>143</v>
      </c>
      <c r="I96" s="16">
        <v>143</v>
      </c>
      <c r="J96" s="16">
        <v>156</v>
      </c>
      <c r="K96" s="16">
        <v>156</v>
      </c>
      <c r="L96" s="16">
        <v>181</v>
      </c>
      <c r="M96" s="16">
        <v>180</v>
      </c>
      <c r="N96" s="16">
        <v>1409</v>
      </c>
      <c r="O96" s="16">
        <v>1401</v>
      </c>
    </row>
    <row r="97" spans="1:15">
      <c r="A97" t="s">
        <v>99</v>
      </c>
      <c r="B97" s="16">
        <v>1458</v>
      </c>
      <c r="C97" s="16">
        <v>1200</v>
      </c>
      <c r="D97" s="16">
        <v>351</v>
      </c>
      <c r="E97" s="16">
        <v>288</v>
      </c>
      <c r="F97" s="16">
        <v>232</v>
      </c>
      <c r="G97" s="16">
        <v>184</v>
      </c>
      <c r="H97" s="16">
        <v>396</v>
      </c>
      <c r="I97" s="16">
        <v>300</v>
      </c>
      <c r="J97" s="16">
        <v>405</v>
      </c>
      <c r="K97" s="16">
        <v>284</v>
      </c>
      <c r="L97" s="16">
        <v>203</v>
      </c>
      <c r="M97" s="16">
        <v>159</v>
      </c>
      <c r="N97" s="16">
        <v>3045</v>
      </c>
      <c r="O97" s="16">
        <v>2415</v>
      </c>
    </row>
    <row r="98" spans="1:15">
      <c r="A98" t="s">
        <v>100</v>
      </c>
      <c r="B98" s="16">
        <v>775</v>
      </c>
      <c r="C98" s="16">
        <v>772</v>
      </c>
      <c r="D98" s="16">
        <v>8</v>
      </c>
      <c r="E98" s="16">
        <v>8</v>
      </c>
      <c r="F98" s="16">
        <v>70</v>
      </c>
      <c r="G98" s="16">
        <v>70</v>
      </c>
      <c r="H98" s="16">
        <v>278</v>
      </c>
      <c r="I98" s="16">
        <v>278</v>
      </c>
      <c r="J98" s="16">
        <v>156</v>
      </c>
      <c r="K98" s="16">
        <v>156</v>
      </c>
      <c r="L98" s="16">
        <v>78</v>
      </c>
      <c r="M98" s="16">
        <v>78</v>
      </c>
      <c r="N98" s="16">
        <v>1365</v>
      </c>
      <c r="O98" s="16">
        <v>1362</v>
      </c>
    </row>
    <row r="99" spans="1:15">
      <c r="A99" t="s">
        <v>101</v>
      </c>
      <c r="B99" s="16">
        <v>620</v>
      </c>
      <c r="C99" s="16">
        <v>618</v>
      </c>
      <c r="D99" s="16">
        <v>149</v>
      </c>
      <c r="E99" s="16">
        <v>147</v>
      </c>
      <c r="F99" s="16">
        <v>179</v>
      </c>
      <c r="G99" s="16">
        <v>176</v>
      </c>
      <c r="H99" s="16">
        <v>140</v>
      </c>
      <c r="I99" s="16">
        <v>140</v>
      </c>
      <c r="J99" s="16">
        <v>225</v>
      </c>
      <c r="K99" s="16">
        <v>223</v>
      </c>
      <c r="L99" s="16">
        <v>184</v>
      </c>
      <c r="M99" s="16">
        <v>181</v>
      </c>
      <c r="N99" s="16">
        <v>1497</v>
      </c>
      <c r="O99" s="16">
        <v>1485</v>
      </c>
    </row>
    <row r="100" spans="1:15">
      <c r="A100" t="s">
        <v>102</v>
      </c>
      <c r="B100" s="16">
        <v>143</v>
      </c>
      <c r="C100" s="16">
        <v>143</v>
      </c>
      <c r="D100" s="16">
        <v>44</v>
      </c>
      <c r="E100" s="16">
        <v>44</v>
      </c>
      <c r="F100" s="16">
        <v>27</v>
      </c>
      <c r="G100" s="16">
        <v>27</v>
      </c>
      <c r="H100" s="16">
        <v>1</v>
      </c>
      <c r="I100" s="16">
        <v>1</v>
      </c>
      <c r="J100" s="16">
        <v>43</v>
      </c>
      <c r="K100" s="16">
        <v>43</v>
      </c>
      <c r="L100" s="16">
        <v>1</v>
      </c>
      <c r="M100" s="16">
        <v>1</v>
      </c>
      <c r="N100" s="16">
        <v>259</v>
      </c>
      <c r="O100" s="16">
        <v>259</v>
      </c>
    </row>
    <row r="101" spans="1:15">
      <c r="A101" t="s">
        <v>103</v>
      </c>
      <c r="B101" s="16">
        <v>997</v>
      </c>
      <c r="C101" s="16">
        <v>992</v>
      </c>
      <c r="D101" s="16">
        <v>150</v>
      </c>
      <c r="E101" s="16">
        <v>149</v>
      </c>
      <c r="F101" s="16">
        <v>397</v>
      </c>
      <c r="G101" s="16">
        <v>393</v>
      </c>
      <c r="H101" s="16">
        <v>91</v>
      </c>
      <c r="I101" s="16">
        <v>91</v>
      </c>
      <c r="J101" s="16">
        <v>279</v>
      </c>
      <c r="K101" s="16">
        <v>277</v>
      </c>
      <c r="L101" s="16">
        <v>290</v>
      </c>
      <c r="M101" s="16">
        <v>285</v>
      </c>
      <c r="N101" s="16">
        <v>2204</v>
      </c>
      <c r="O101" s="16">
        <v>2187</v>
      </c>
    </row>
    <row r="102" spans="1:15">
      <c r="A102" t="s">
        <v>104</v>
      </c>
      <c r="B102" s="16">
        <v>2536</v>
      </c>
      <c r="C102" s="16">
        <v>1179</v>
      </c>
      <c r="D102" s="16">
        <v>311</v>
      </c>
      <c r="E102" s="16">
        <v>309</v>
      </c>
      <c r="F102" s="16">
        <v>1566</v>
      </c>
      <c r="G102" s="16">
        <v>273</v>
      </c>
      <c r="H102" s="16">
        <v>244</v>
      </c>
      <c r="I102" s="16">
        <v>48</v>
      </c>
      <c r="J102" s="16">
        <v>638</v>
      </c>
      <c r="K102" s="16">
        <v>233</v>
      </c>
      <c r="L102" s="16">
        <v>975</v>
      </c>
      <c r="M102" s="16">
        <v>383</v>
      </c>
      <c r="N102" s="16">
        <v>6270</v>
      </c>
      <c r="O102" s="16">
        <v>2425</v>
      </c>
    </row>
    <row r="103" spans="1:15">
      <c r="A103" t="s">
        <v>105</v>
      </c>
      <c r="B103" s="16">
        <v>178</v>
      </c>
      <c r="C103" s="16">
        <v>178</v>
      </c>
      <c r="D103" s="16">
        <v>28</v>
      </c>
      <c r="E103" s="16">
        <v>28</v>
      </c>
      <c r="F103" s="16">
        <v>46</v>
      </c>
      <c r="G103" s="16">
        <v>46</v>
      </c>
      <c r="H103" s="16">
        <v>21</v>
      </c>
      <c r="I103" s="16">
        <v>21</v>
      </c>
      <c r="J103" s="16">
        <v>21</v>
      </c>
      <c r="K103" s="16">
        <v>21</v>
      </c>
      <c r="L103" s="16">
        <v>23</v>
      </c>
      <c r="M103" s="16">
        <v>23</v>
      </c>
      <c r="N103" s="16">
        <v>317</v>
      </c>
      <c r="O103" s="16">
        <v>317</v>
      </c>
    </row>
    <row r="104" spans="1:15">
      <c r="A104" t="s">
        <v>106</v>
      </c>
      <c r="B104" s="16">
        <v>1245</v>
      </c>
      <c r="C104" s="16">
        <v>1184</v>
      </c>
      <c r="D104" s="16">
        <v>275</v>
      </c>
      <c r="E104" s="16">
        <v>230</v>
      </c>
      <c r="F104" s="16">
        <v>206</v>
      </c>
      <c r="G104" s="16">
        <v>179</v>
      </c>
      <c r="H104" s="16">
        <v>141</v>
      </c>
      <c r="I104" s="16">
        <v>133</v>
      </c>
      <c r="J104" s="16">
        <v>228</v>
      </c>
      <c r="K104" s="16">
        <v>224</v>
      </c>
      <c r="L104" s="16">
        <v>249</v>
      </c>
      <c r="M104" s="16">
        <v>243</v>
      </c>
      <c r="N104" s="16">
        <v>2344</v>
      </c>
      <c r="O104" s="16">
        <v>2193</v>
      </c>
    </row>
    <row r="105" spans="1:15">
      <c r="A105" t="s">
        <v>107</v>
      </c>
      <c r="B105" s="16">
        <v>576</v>
      </c>
      <c r="C105" s="16">
        <v>576</v>
      </c>
      <c r="D105" s="16">
        <v>92</v>
      </c>
      <c r="E105" s="16">
        <v>92</v>
      </c>
      <c r="F105" s="16">
        <v>112</v>
      </c>
      <c r="G105" s="16">
        <v>112</v>
      </c>
      <c r="H105" s="16">
        <v>40</v>
      </c>
      <c r="I105" s="16">
        <v>40</v>
      </c>
      <c r="J105" s="16">
        <v>191</v>
      </c>
      <c r="K105" s="16">
        <v>191</v>
      </c>
      <c r="L105" s="16">
        <v>123</v>
      </c>
      <c r="M105" s="16">
        <v>123</v>
      </c>
      <c r="N105" s="16">
        <v>1134</v>
      </c>
      <c r="O105" s="16">
        <v>1134</v>
      </c>
    </row>
    <row r="106" spans="1:15">
      <c r="A106" t="s">
        <v>108</v>
      </c>
      <c r="B106" s="16">
        <v>37</v>
      </c>
      <c r="C106" s="16">
        <v>31</v>
      </c>
      <c r="D106" s="16">
        <v>269</v>
      </c>
      <c r="E106" s="16">
        <v>269</v>
      </c>
      <c r="F106" s="16">
        <v>579</v>
      </c>
      <c r="G106" s="16">
        <v>579</v>
      </c>
      <c r="H106" s="16">
        <v>556</v>
      </c>
      <c r="I106" s="16">
        <v>549</v>
      </c>
      <c r="J106" s="16">
        <v>361</v>
      </c>
      <c r="K106" s="16">
        <v>361</v>
      </c>
      <c r="L106" s="16">
        <v>176</v>
      </c>
      <c r="M106" s="16">
        <v>176</v>
      </c>
      <c r="N106" s="16">
        <v>1978</v>
      </c>
      <c r="O106" s="16">
        <v>1965</v>
      </c>
    </row>
    <row r="107" spans="1:15">
      <c r="A107" t="s">
        <v>109</v>
      </c>
      <c r="B107" s="16">
        <v>379</v>
      </c>
      <c r="C107" s="16">
        <v>379</v>
      </c>
      <c r="D107" s="16">
        <v>126</v>
      </c>
      <c r="E107" s="16">
        <v>125</v>
      </c>
      <c r="F107" s="16">
        <v>105</v>
      </c>
      <c r="G107" s="16">
        <v>104</v>
      </c>
      <c r="H107" s="16">
        <v>103</v>
      </c>
      <c r="I107" s="16">
        <v>103</v>
      </c>
      <c r="J107" s="16">
        <v>95</v>
      </c>
      <c r="K107" s="16">
        <v>93</v>
      </c>
      <c r="L107" s="16">
        <v>107</v>
      </c>
      <c r="M107" s="16">
        <v>106</v>
      </c>
      <c r="N107" s="16">
        <v>915</v>
      </c>
      <c r="O107" s="16">
        <v>910</v>
      </c>
    </row>
    <row r="108" spans="1:15">
      <c r="A108" t="s">
        <v>110</v>
      </c>
      <c r="B108" s="16">
        <v>616</v>
      </c>
      <c r="C108" s="16">
        <v>616</v>
      </c>
      <c r="D108" s="16">
        <v>33</v>
      </c>
      <c r="E108" s="16">
        <v>32</v>
      </c>
      <c r="F108" s="16">
        <v>293</v>
      </c>
      <c r="G108" s="16">
        <v>293</v>
      </c>
      <c r="H108" s="16">
        <v>222</v>
      </c>
      <c r="I108" s="16">
        <v>217</v>
      </c>
      <c r="J108" s="16">
        <v>52</v>
      </c>
      <c r="K108" s="16">
        <v>52</v>
      </c>
      <c r="L108" s="16">
        <v>459</v>
      </c>
      <c r="M108" s="16">
        <v>450</v>
      </c>
      <c r="N108" s="16">
        <v>1675</v>
      </c>
      <c r="O108" s="16">
        <v>1660</v>
      </c>
    </row>
    <row r="109" spans="1:15">
      <c r="A109" t="s">
        <v>111</v>
      </c>
      <c r="B109" s="16">
        <v>100</v>
      </c>
      <c r="C109" s="16">
        <v>100</v>
      </c>
      <c r="D109" s="16">
        <v>426</v>
      </c>
      <c r="E109" s="16">
        <v>423</v>
      </c>
      <c r="F109" s="16">
        <v>2</v>
      </c>
      <c r="G109" s="16">
        <v>2</v>
      </c>
      <c r="H109" s="16">
        <v>4</v>
      </c>
      <c r="I109" s="16">
        <v>4</v>
      </c>
      <c r="J109" s="16">
        <v>1</v>
      </c>
      <c r="K109" s="16">
        <v>1</v>
      </c>
      <c r="L109" s="16"/>
      <c r="M109" s="16"/>
      <c r="N109" s="16">
        <v>533</v>
      </c>
      <c r="O109" s="16">
        <v>530</v>
      </c>
    </row>
    <row r="110" spans="1:15">
      <c r="A110" t="s">
        <v>112</v>
      </c>
      <c r="B110" s="16">
        <v>1806</v>
      </c>
      <c r="C110" s="16">
        <v>1364</v>
      </c>
      <c r="D110" s="16">
        <v>321</v>
      </c>
      <c r="E110" s="16">
        <v>251</v>
      </c>
      <c r="F110" s="16">
        <v>461</v>
      </c>
      <c r="G110" s="16">
        <v>368</v>
      </c>
      <c r="H110" s="16">
        <v>509</v>
      </c>
      <c r="I110" s="16">
        <v>378</v>
      </c>
      <c r="J110" s="16"/>
      <c r="K110" s="16"/>
      <c r="L110" s="16">
        <v>708</v>
      </c>
      <c r="M110" s="16">
        <v>494</v>
      </c>
      <c r="N110" s="16">
        <v>3805</v>
      </c>
      <c r="O110" s="16">
        <v>2855</v>
      </c>
    </row>
    <row r="111" spans="1:15">
      <c r="A111" t="s">
        <v>113</v>
      </c>
      <c r="B111" s="16">
        <v>709</v>
      </c>
      <c r="C111" s="16">
        <v>697</v>
      </c>
      <c r="D111" s="16">
        <v>216</v>
      </c>
      <c r="E111" s="16">
        <v>215</v>
      </c>
      <c r="F111" s="16">
        <v>493</v>
      </c>
      <c r="G111" s="16">
        <v>483</v>
      </c>
      <c r="H111" s="16">
        <v>221</v>
      </c>
      <c r="I111" s="16">
        <v>215</v>
      </c>
      <c r="J111" s="16">
        <v>47</v>
      </c>
      <c r="K111" s="16">
        <v>46</v>
      </c>
      <c r="L111" s="16">
        <v>310</v>
      </c>
      <c r="M111" s="16">
        <v>302</v>
      </c>
      <c r="N111" s="16">
        <v>1996</v>
      </c>
      <c r="O111" s="16">
        <v>1958</v>
      </c>
    </row>
    <row r="112" spans="1:15">
      <c r="A112" t="s">
        <v>114</v>
      </c>
      <c r="B112" s="16">
        <v>626</v>
      </c>
      <c r="C112" s="16">
        <v>622</v>
      </c>
      <c r="D112" s="16">
        <v>245</v>
      </c>
      <c r="E112" s="16">
        <v>237</v>
      </c>
      <c r="F112" s="16">
        <v>32</v>
      </c>
      <c r="G112" s="16">
        <v>32</v>
      </c>
      <c r="H112" s="16">
        <v>252</v>
      </c>
      <c r="I112" s="16">
        <v>250</v>
      </c>
      <c r="J112" s="16">
        <v>127</v>
      </c>
      <c r="K112" s="16">
        <v>126</v>
      </c>
      <c r="L112" s="16">
        <v>165</v>
      </c>
      <c r="M112" s="16">
        <v>160</v>
      </c>
      <c r="N112" s="16">
        <v>1447</v>
      </c>
      <c r="O112" s="16">
        <v>1427</v>
      </c>
    </row>
    <row r="113" spans="1:15">
      <c r="A113" t="s">
        <v>115</v>
      </c>
      <c r="B113" s="16">
        <v>243</v>
      </c>
      <c r="C113" s="16">
        <v>243</v>
      </c>
      <c r="D113" s="16">
        <v>60</v>
      </c>
      <c r="E113" s="16">
        <v>60</v>
      </c>
      <c r="F113" s="16">
        <v>54</v>
      </c>
      <c r="G113" s="16">
        <v>54</v>
      </c>
      <c r="H113" s="16">
        <v>90</v>
      </c>
      <c r="I113" s="16">
        <v>90</v>
      </c>
      <c r="J113" s="16">
        <v>74</v>
      </c>
      <c r="K113" s="16">
        <v>74</v>
      </c>
      <c r="L113" s="16"/>
      <c r="M113" s="16"/>
      <c r="N113" s="16">
        <v>521</v>
      </c>
      <c r="O113" s="16">
        <v>521</v>
      </c>
    </row>
    <row r="114" spans="1:15">
      <c r="A114" t="s">
        <v>116</v>
      </c>
      <c r="B114" s="16">
        <v>539</v>
      </c>
      <c r="C114" s="16">
        <v>534</v>
      </c>
      <c r="D114" s="16">
        <v>137</v>
      </c>
      <c r="E114" s="16">
        <v>134</v>
      </c>
      <c r="F114" s="16">
        <v>135</v>
      </c>
      <c r="G114" s="16">
        <v>134</v>
      </c>
      <c r="H114" s="16">
        <v>76</v>
      </c>
      <c r="I114" s="16">
        <v>73</v>
      </c>
      <c r="J114" s="16">
        <v>157</v>
      </c>
      <c r="K114" s="16">
        <v>154</v>
      </c>
      <c r="L114" s="16">
        <v>134</v>
      </c>
      <c r="M114" s="16">
        <v>128</v>
      </c>
      <c r="N114" s="16">
        <v>1178</v>
      </c>
      <c r="O114" s="16">
        <v>1157</v>
      </c>
    </row>
    <row r="115" spans="1:15">
      <c r="A115" t="s">
        <v>117</v>
      </c>
      <c r="B115" s="16">
        <v>801</v>
      </c>
      <c r="C115" s="16">
        <v>757</v>
      </c>
      <c r="D115" s="16">
        <v>148</v>
      </c>
      <c r="E115" s="16">
        <v>143</v>
      </c>
      <c r="F115" s="16">
        <v>267</v>
      </c>
      <c r="G115" s="16">
        <v>260</v>
      </c>
      <c r="H115" s="16">
        <v>122</v>
      </c>
      <c r="I115" s="16">
        <v>118</v>
      </c>
      <c r="J115" s="16">
        <v>201</v>
      </c>
      <c r="K115" s="16">
        <v>190</v>
      </c>
      <c r="L115" s="16">
        <v>23</v>
      </c>
      <c r="M115" s="16">
        <v>22</v>
      </c>
      <c r="N115" s="16">
        <v>1562</v>
      </c>
      <c r="O115" s="16">
        <v>1490</v>
      </c>
    </row>
    <row r="116" spans="1:15">
      <c r="A116" t="s">
        <v>118</v>
      </c>
      <c r="B116" s="16">
        <v>448</v>
      </c>
      <c r="C116" s="16">
        <v>335</v>
      </c>
      <c r="D116" s="16">
        <v>19</v>
      </c>
      <c r="E116" s="16">
        <v>18</v>
      </c>
      <c r="F116" s="16">
        <v>199</v>
      </c>
      <c r="G116" s="16">
        <v>142</v>
      </c>
      <c r="H116" s="16">
        <v>169</v>
      </c>
      <c r="I116" s="16">
        <v>117</v>
      </c>
      <c r="J116" s="16">
        <v>125</v>
      </c>
      <c r="K116" s="16">
        <v>92</v>
      </c>
      <c r="L116" s="16">
        <v>159</v>
      </c>
      <c r="M116" s="16">
        <v>113</v>
      </c>
      <c r="N116" s="16">
        <v>1119</v>
      </c>
      <c r="O116" s="16">
        <v>817</v>
      </c>
    </row>
    <row r="117" spans="1:15">
      <c r="A117" t="s">
        <v>119</v>
      </c>
      <c r="B117" s="16">
        <v>446</v>
      </c>
      <c r="C117" s="16">
        <v>442</v>
      </c>
      <c r="D117" s="16">
        <v>87</v>
      </c>
      <c r="E117" s="16">
        <v>86</v>
      </c>
      <c r="F117" s="16">
        <v>156</v>
      </c>
      <c r="G117" s="16">
        <v>156</v>
      </c>
      <c r="H117" s="16">
        <v>70</v>
      </c>
      <c r="I117" s="16">
        <v>69</v>
      </c>
      <c r="J117" s="16">
        <v>144</v>
      </c>
      <c r="K117" s="16">
        <v>144</v>
      </c>
      <c r="L117" s="16">
        <v>108</v>
      </c>
      <c r="M117" s="16">
        <v>108</v>
      </c>
      <c r="N117" s="16">
        <v>1011</v>
      </c>
      <c r="O117" s="16">
        <v>1005</v>
      </c>
    </row>
    <row r="118" spans="1:15">
      <c r="A118" t="s">
        <v>120</v>
      </c>
      <c r="B118" s="16">
        <v>664</v>
      </c>
      <c r="C118" s="16">
        <v>662</v>
      </c>
      <c r="D118" s="16">
        <v>127</v>
      </c>
      <c r="E118" s="16">
        <v>126</v>
      </c>
      <c r="F118" s="16">
        <v>139</v>
      </c>
      <c r="G118" s="16">
        <v>138</v>
      </c>
      <c r="H118" s="16">
        <v>91</v>
      </c>
      <c r="I118" s="16">
        <v>90</v>
      </c>
      <c r="J118" s="16">
        <v>130</v>
      </c>
      <c r="K118" s="16">
        <v>126</v>
      </c>
      <c r="L118" s="16">
        <v>164</v>
      </c>
      <c r="M118" s="16">
        <v>161</v>
      </c>
      <c r="N118" s="16">
        <v>1315</v>
      </c>
      <c r="O118" s="16">
        <v>1303</v>
      </c>
    </row>
    <row r="119" spans="1:15">
      <c r="A119" t="s">
        <v>121</v>
      </c>
      <c r="B119" s="16">
        <v>402</v>
      </c>
      <c r="C119" s="16">
        <v>399</v>
      </c>
      <c r="D119" s="16">
        <v>89</v>
      </c>
      <c r="E119" s="16">
        <v>89</v>
      </c>
      <c r="F119" s="16">
        <v>97</v>
      </c>
      <c r="G119" s="16">
        <v>97</v>
      </c>
      <c r="H119" s="16">
        <v>103</v>
      </c>
      <c r="I119" s="16">
        <v>100</v>
      </c>
      <c r="J119" s="16">
        <v>110</v>
      </c>
      <c r="K119" s="16">
        <v>110</v>
      </c>
      <c r="L119" s="16">
        <v>126</v>
      </c>
      <c r="M119" s="16">
        <v>120</v>
      </c>
      <c r="N119" s="16">
        <v>927</v>
      </c>
      <c r="O119" s="16">
        <v>915</v>
      </c>
    </row>
    <row r="120" spans="1:15">
      <c r="A120" t="s">
        <v>122</v>
      </c>
      <c r="B120" s="16">
        <v>369</v>
      </c>
      <c r="C120" s="16">
        <v>366</v>
      </c>
      <c r="D120" s="16">
        <v>69</v>
      </c>
      <c r="E120" s="16">
        <v>68</v>
      </c>
      <c r="F120" s="16">
        <v>63</v>
      </c>
      <c r="G120" s="16">
        <v>63</v>
      </c>
      <c r="H120" s="16">
        <v>3</v>
      </c>
      <c r="I120" s="16">
        <v>3</v>
      </c>
      <c r="J120" s="16">
        <v>164</v>
      </c>
      <c r="K120" s="16">
        <v>160</v>
      </c>
      <c r="L120" s="16"/>
      <c r="M120" s="16"/>
      <c r="N120" s="16">
        <v>668</v>
      </c>
      <c r="O120" s="16">
        <v>660</v>
      </c>
    </row>
    <row r="121" spans="1:15">
      <c r="A121" t="s">
        <v>123</v>
      </c>
      <c r="B121" s="16">
        <v>652</v>
      </c>
      <c r="C121" s="16">
        <v>648</v>
      </c>
      <c r="D121" s="16">
        <v>199</v>
      </c>
      <c r="E121" s="16">
        <v>199</v>
      </c>
      <c r="F121" s="16">
        <v>175</v>
      </c>
      <c r="G121" s="16">
        <v>175</v>
      </c>
      <c r="H121" s="16">
        <v>204</v>
      </c>
      <c r="I121" s="16">
        <v>202</v>
      </c>
      <c r="J121" s="16">
        <v>209</v>
      </c>
      <c r="K121" s="16">
        <v>206</v>
      </c>
      <c r="L121" s="16">
        <v>205</v>
      </c>
      <c r="M121" s="16">
        <v>204</v>
      </c>
      <c r="N121" s="16">
        <v>1644</v>
      </c>
      <c r="O121" s="16">
        <v>1634</v>
      </c>
    </row>
    <row r="122" spans="1:15">
      <c r="A122" t="s">
        <v>124</v>
      </c>
      <c r="B122" s="16">
        <v>643</v>
      </c>
      <c r="C122" s="16">
        <v>551</v>
      </c>
      <c r="D122" s="16">
        <v>155</v>
      </c>
      <c r="E122" s="16">
        <v>133</v>
      </c>
      <c r="F122" s="16">
        <v>149</v>
      </c>
      <c r="G122" s="16">
        <v>118</v>
      </c>
      <c r="H122" s="16">
        <v>14</v>
      </c>
      <c r="I122" s="16">
        <v>13</v>
      </c>
      <c r="J122" s="16">
        <v>14</v>
      </c>
      <c r="K122" s="16">
        <v>13</v>
      </c>
      <c r="L122" s="16">
        <v>11</v>
      </c>
      <c r="M122" s="16">
        <v>11</v>
      </c>
      <c r="N122" s="16">
        <v>986</v>
      </c>
      <c r="O122" s="16">
        <v>839</v>
      </c>
    </row>
    <row r="123" spans="1:15">
      <c r="A123" t="s">
        <v>125</v>
      </c>
      <c r="B123" s="16">
        <v>327</v>
      </c>
      <c r="C123" s="16">
        <v>326</v>
      </c>
      <c r="D123" s="16">
        <v>97</v>
      </c>
      <c r="E123" s="16">
        <v>95</v>
      </c>
      <c r="F123" s="16">
        <v>93</v>
      </c>
      <c r="G123" s="16">
        <v>93</v>
      </c>
      <c r="H123" s="16">
        <v>1</v>
      </c>
      <c r="I123" s="16">
        <v>1</v>
      </c>
      <c r="J123" s="16">
        <v>68</v>
      </c>
      <c r="K123" s="16">
        <v>68</v>
      </c>
      <c r="L123" s="16"/>
      <c r="M123" s="16"/>
      <c r="N123" s="16">
        <v>586</v>
      </c>
      <c r="O123" s="16">
        <v>583</v>
      </c>
    </row>
    <row r="124" spans="1:15">
      <c r="A124" t="s">
        <v>126</v>
      </c>
      <c r="B124" s="16">
        <v>411</v>
      </c>
      <c r="C124" s="16">
        <v>410</v>
      </c>
      <c r="D124" s="16">
        <v>6</v>
      </c>
      <c r="E124" s="16">
        <v>6</v>
      </c>
      <c r="F124" s="16">
        <v>222</v>
      </c>
      <c r="G124" s="16">
        <v>221</v>
      </c>
      <c r="H124" s="16">
        <v>119</v>
      </c>
      <c r="I124" s="16">
        <v>117</v>
      </c>
      <c r="J124" s="16">
        <v>110</v>
      </c>
      <c r="K124" s="16">
        <v>109</v>
      </c>
      <c r="L124" s="16">
        <v>8</v>
      </c>
      <c r="M124" s="16">
        <v>8</v>
      </c>
      <c r="N124" s="16">
        <v>876</v>
      </c>
      <c r="O124" s="16">
        <v>871</v>
      </c>
    </row>
    <row r="125" spans="1:15">
      <c r="A125" t="s">
        <v>127</v>
      </c>
      <c r="B125" s="16">
        <v>90</v>
      </c>
      <c r="C125" s="16">
        <v>90</v>
      </c>
      <c r="D125" s="16">
        <v>51</v>
      </c>
      <c r="E125" s="16">
        <v>51</v>
      </c>
      <c r="F125" s="16">
        <v>35</v>
      </c>
      <c r="G125" s="16">
        <v>35</v>
      </c>
      <c r="H125" s="16">
        <v>48</v>
      </c>
      <c r="I125" s="16">
        <v>48</v>
      </c>
      <c r="J125" s="16">
        <v>52</v>
      </c>
      <c r="K125" s="16">
        <v>52</v>
      </c>
      <c r="L125" s="16">
        <v>553</v>
      </c>
      <c r="M125" s="16">
        <v>551</v>
      </c>
      <c r="N125" s="16">
        <v>829</v>
      </c>
      <c r="O125" s="16">
        <v>827</v>
      </c>
    </row>
    <row r="126" spans="1:15">
      <c r="A126" t="s">
        <v>128</v>
      </c>
      <c r="B126" s="16">
        <v>837</v>
      </c>
      <c r="C126" s="16">
        <v>831</v>
      </c>
      <c r="D126" s="16">
        <v>183</v>
      </c>
      <c r="E126" s="16">
        <v>182</v>
      </c>
      <c r="F126" s="16">
        <v>222</v>
      </c>
      <c r="G126" s="16">
        <v>219</v>
      </c>
      <c r="H126" s="16">
        <v>175</v>
      </c>
      <c r="I126" s="16">
        <v>173</v>
      </c>
      <c r="J126" s="16">
        <v>169</v>
      </c>
      <c r="K126" s="16">
        <v>169</v>
      </c>
      <c r="L126" s="16">
        <v>142</v>
      </c>
      <c r="M126" s="16">
        <v>140</v>
      </c>
      <c r="N126" s="16">
        <v>1728</v>
      </c>
      <c r="O126" s="16">
        <v>1714</v>
      </c>
    </row>
    <row r="127" spans="1:15">
      <c r="A127" t="s">
        <v>129</v>
      </c>
      <c r="B127" s="16">
        <v>3</v>
      </c>
      <c r="C127" s="16">
        <v>3</v>
      </c>
      <c r="D127" s="16"/>
      <c r="E127" s="16"/>
      <c r="F127" s="16"/>
      <c r="G127" s="16"/>
      <c r="H127" s="16">
        <v>4</v>
      </c>
      <c r="I127" s="16">
        <v>4</v>
      </c>
      <c r="J127" s="16"/>
      <c r="K127" s="16"/>
      <c r="L127" s="16">
        <v>1</v>
      </c>
      <c r="M127" s="16">
        <v>1</v>
      </c>
      <c r="N127" s="16">
        <v>8</v>
      </c>
      <c r="O127" s="16">
        <v>8</v>
      </c>
    </row>
    <row r="128" spans="1:15">
      <c r="A128" t="s">
        <v>130</v>
      </c>
      <c r="B128" s="16">
        <v>201</v>
      </c>
      <c r="C128" s="16">
        <v>179</v>
      </c>
      <c r="D128" s="16">
        <v>25</v>
      </c>
      <c r="E128" s="16">
        <v>25</v>
      </c>
      <c r="F128" s="16">
        <v>74</v>
      </c>
      <c r="G128" s="16">
        <v>67</v>
      </c>
      <c r="H128" s="16">
        <v>673</v>
      </c>
      <c r="I128" s="16">
        <v>604</v>
      </c>
      <c r="J128" s="16">
        <v>123</v>
      </c>
      <c r="K128" s="16">
        <v>114</v>
      </c>
      <c r="L128" s="16">
        <v>182</v>
      </c>
      <c r="M128" s="16">
        <v>170</v>
      </c>
      <c r="N128" s="16">
        <v>1278</v>
      </c>
      <c r="O128" s="16">
        <v>1159</v>
      </c>
    </row>
    <row r="129" spans="1:15">
      <c r="A129" t="s">
        <v>131</v>
      </c>
      <c r="B129" s="16">
        <v>16</v>
      </c>
      <c r="C129" s="16">
        <v>16</v>
      </c>
      <c r="D129" s="16">
        <v>1</v>
      </c>
      <c r="E129" s="16">
        <v>1</v>
      </c>
      <c r="F129" s="16">
        <v>2</v>
      </c>
      <c r="G129" s="16">
        <v>2</v>
      </c>
      <c r="H129" s="16">
        <v>489</v>
      </c>
      <c r="I129" s="16">
        <v>489</v>
      </c>
      <c r="J129" s="16">
        <v>15</v>
      </c>
      <c r="K129" s="16">
        <v>15</v>
      </c>
      <c r="L129" s="16">
        <v>41</v>
      </c>
      <c r="M129" s="16">
        <v>39</v>
      </c>
      <c r="N129" s="16">
        <v>564</v>
      </c>
      <c r="O129" s="16">
        <v>562</v>
      </c>
    </row>
    <row r="130" spans="1:15">
      <c r="A130" t="s">
        <v>132</v>
      </c>
      <c r="B130" s="16">
        <v>278</v>
      </c>
      <c r="C130" s="16">
        <v>269</v>
      </c>
      <c r="D130" s="16">
        <v>56</v>
      </c>
      <c r="E130" s="16">
        <v>55</v>
      </c>
      <c r="F130" s="16">
        <v>54</v>
      </c>
      <c r="G130" s="16">
        <v>52</v>
      </c>
      <c r="H130" s="16">
        <v>58</v>
      </c>
      <c r="I130" s="16">
        <v>57</v>
      </c>
      <c r="J130" s="16">
        <v>59</v>
      </c>
      <c r="K130" s="16">
        <v>58</v>
      </c>
      <c r="L130" s="16">
        <v>81</v>
      </c>
      <c r="M130" s="16">
        <v>80</v>
      </c>
      <c r="N130" s="16">
        <v>586</v>
      </c>
      <c r="O130" s="16">
        <v>571</v>
      </c>
    </row>
    <row r="131" spans="1:15">
      <c r="A131" t="s">
        <v>133</v>
      </c>
      <c r="B131" s="16">
        <v>329</v>
      </c>
      <c r="C131" s="16">
        <v>328</v>
      </c>
      <c r="D131" s="16">
        <v>110</v>
      </c>
      <c r="E131" s="16">
        <v>110</v>
      </c>
      <c r="F131" s="16">
        <v>182</v>
      </c>
      <c r="G131" s="16">
        <v>181</v>
      </c>
      <c r="H131" s="16">
        <v>107</v>
      </c>
      <c r="I131" s="16">
        <v>107</v>
      </c>
      <c r="J131" s="16">
        <v>124</v>
      </c>
      <c r="K131" s="16">
        <v>122</v>
      </c>
      <c r="L131" s="16">
        <v>131</v>
      </c>
      <c r="M131" s="16">
        <v>128</v>
      </c>
      <c r="N131" s="16">
        <v>983</v>
      </c>
      <c r="O131" s="16">
        <v>976</v>
      </c>
    </row>
    <row r="132" spans="1:15">
      <c r="A132" t="s">
        <v>134</v>
      </c>
      <c r="B132" s="16">
        <v>488</v>
      </c>
      <c r="C132" s="16">
        <v>487</v>
      </c>
      <c r="D132" s="16">
        <v>118</v>
      </c>
      <c r="E132" s="16">
        <v>118</v>
      </c>
      <c r="F132" s="16">
        <v>117</v>
      </c>
      <c r="G132" s="16">
        <v>117</v>
      </c>
      <c r="H132" s="16">
        <v>172</v>
      </c>
      <c r="I132" s="16">
        <v>171</v>
      </c>
      <c r="J132" s="16">
        <v>105</v>
      </c>
      <c r="K132" s="16">
        <v>105</v>
      </c>
      <c r="L132" s="16">
        <v>103</v>
      </c>
      <c r="M132" s="16">
        <v>103</v>
      </c>
      <c r="N132" s="16">
        <v>1103</v>
      </c>
      <c r="O132" s="16">
        <v>1101</v>
      </c>
    </row>
    <row r="133" spans="1:15">
      <c r="A133" t="s">
        <v>135</v>
      </c>
      <c r="B133" s="16">
        <v>1429</v>
      </c>
      <c r="C133" s="16">
        <v>1112</v>
      </c>
      <c r="D133" s="16">
        <v>273</v>
      </c>
      <c r="E133" s="16">
        <v>213</v>
      </c>
      <c r="F133" s="16">
        <v>329</v>
      </c>
      <c r="G133" s="16">
        <v>253</v>
      </c>
      <c r="H133" s="16">
        <v>360</v>
      </c>
      <c r="I133" s="16">
        <v>280</v>
      </c>
      <c r="J133" s="16">
        <v>272</v>
      </c>
      <c r="K133" s="16">
        <v>215</v>
      </c>
      <c r="L133" s="16">
        <v>468</v>
      </c>
      <c r="M133" s="16">
        <v>328</v>
      </c>
      <c r="N133" s="16">
        <v>3131</v>
      </c>
      <c r="O133" s="16">
        <v>2401</v>
      </c>
    </row>
    <row r="134" spans="1:15">
      <c r="A134" t="s">
        <v>136</v>
      </c>
      <c r="B134" s="16">
        <v>559</v>
      </c>
      <c r="C134" s="16">
        <v>553</v>
      </c>
      <c r="D134" s="16">
        <v>117</v>
      </c>
      <c r="E134" s="16">
        <v>115</v>
      </c>
      <c r="F134" s="16">
        <v>124</v>
      </c>
      <c r="G134" s="16">
        <v>119</v>
      </c>
      <c r="H134" s="16"/>
      <c r="I134" s="16"/>
      <c r="J134" s="16">
        <v>243</v>
      </c>
      <c r="K134" s="16">
        <v>238</v>
      </c>
      <c r="L134" s="16">
        <v>147</v>
      </c>
      <c r="M134" s="16">
        <v>145</v>
      </c>
      <c r="N134" s="16">
        <v>1190</v>
      </c>
      <c r="O134" s="16">
        <v>1170</v>
      </c>
    </row>
    <row r="135" spans="1:15">
      <c r="A135" t="s">
        <v>137</v>
      </c>
      <c r="B135" s="16">
        <v>1524</v>
      </c>
      <c r="C135" s="16">
        <v>1000</v>
      </c>
      <c r="D135" s="16">
        <v>419</v>
      </c>
      <c r="E135" s="16">
        <v>412</v>
      </c>
      <c r="F135" s="16">
        <v>277</v>
      </c>
      <c r="G135" s="16">
        <v>270</v>
      </c>
      <c r="H135" s="16">
        <v>17</v>
      </c>
      <c r="I135" s="16">
        <v>17</v>
      </c>
      <c r="J135" s="16">
        <v>253</v>
      </c>
      <c r="K135" s="16">
        <v>253</v>
      </c>
      <c r="L135" s="16">
        <v>248</v>
      </c>
      <c r="M135" s="16">
        <v>240</v>
      </c>
      <c r="N135" s="16">
        <v>2738</v>
      </c>
      <c r="O135" s="16">
        <v>2192</v>
      </c>
    </row>
    <row r="136" spans="1:15">
      <c r="A136" t="s">
        <v>138</v>
      </c>
      <c r="B136" s="16">
        <v>381</v>
      </c>
      <c r="C136" s="16">
        <v>379</v>
      </c>
      <c r="D136" s="16">
        <v>95</v>
      </c>
      <c r="E136" s="16">
        <v>93</v>
      </c>
      <c r="F136" s="16">
        <v>91</v>
      </c>
      <c r="G136" s="16">
        <v>90</v>
      </c>
      <c r="H136" s="16">
        <v>136</v>
      </c>
      <c r="I136" s="16">
        <v>134</v>
      </c>
      <c r="J136" s="16">
        <v>144</v>
      </c>
      <c r="K136" s="16">
        <v>141</v>
      </c>
      <c r="L136" s="16">
        <v>91</v>
      </c>
      <c r="M136" s="16">
        <v>91</v>
      </c>
      <c r="N136" s="16">
        <v>938</v>
      </c>
      <c r="O136" s="16">
        <v>928</v>
      </c>
    </row>
    <row r="137" spans="1:15">
      <c r="A137" t="s">
        <v>139</v>
      </c>
      <c r="B137" s="16">
        <v>4216</v>
      </c>
      <c r="C137" s="16">
        <v>1330</v>
      </c>
      <c r="D137" s="16">
        <v>301</v>
      </c>
      <c r="E137" s="16">
        <v>297</v>
      </c>
      <c r="F137" s="16">
        <v>367</v>
      </c>
      <c r="G137" s="16">
        <v>361</v>
      </c>
      <c r="H137" s="16">
        <v>217</v>
      </c>
      <c r="I137" s="16">
        <v>214</v>
      </c>
      <c r="J137" s="16">
        <v>319</v>
      </c>
      <c r="K137" s="16">
        <v>306</v>
      </c>
      <c r="L137" s="16">
        <v>244</v>
      </c>
      <c r="M137" s="16">
        <v>240</v>
      </c>
      <c r="N137" s="16">
        <v>5664</v>
      </c>
      <c r="O137" s="16">
        <v>2748</v>
      </c>
    </row>
    <row r="138" spans="1:15">
      <c r="A138" t="s">
        <v>140</v>
      </c>
      <c r="B138" s="16">
        <v>898</v>
      </c>
      <c r="C138" s="16">
        <v>895</v>
      </c>
      <c r="D138" s="16">
        <v>159</v>
      </c>
      <c r="E138" s="16">
        <v>159</v>
      </c>
      <c r="F138" s="16">
        <v>308</v>
      </c>
      <c r="G138" s="16">
        <v>306</v>
      </c>
      <c r="H138" s="16">
        <v>141</v>
      </c>
      <c r="I138" s="16">
        <v>139</v>
      </c>
      <c r="J138" s="16">
        <v>210</v>
      </c>
      <c r="K138" s="16">
        <v>206</v>
      </c>
      <c r="L138" s="16">
        <v>207</v>
      </c>
      <c r="M138" s="16">
        <v>205</v>
      </c>
      <c r="N138" s="16">
        <v>1923</v>
      </c>
      <c r="O138" s="16">
        <v>1910</v>
      </c>
    </row>
    <row r="139" spans="1:15">
      <c r="A139" t="s">
        <v>141</v>
      </c>
      <c r="B139" s="16">
        <v>1410</v>
      </c>
      <c r="C139" s="16">
        <v>1404</v>
      </c>
      <c r="D139" s="16">
        <v>547</v>
      </c>
      <c r="E139" s="16">
        <v>540</v>
      </c>
      <c r="F139" s="16">
        <v>405</v>
      </c>
      <c r="G139" s="16">
        <v>402</v>
      </c>
      <c r="H139" s="16">
        <v>187</v>
      </c>
      <c r="I139" s="16">
        <v>187</v>
      </c>
      <c r="J139" s="16">
        <v>332</v>
      </c>
      <c r="K139" s="16">
        <v>329</v>
      </c>
      <c r="L139" s="16">
        <v>425</v>
      </c>
      <c r="M139" s="16">
        <v>415</v>
      </c>
      <c r="N139" s="16">
        <v>3306</v>
      </c>
      <c r="O139" s="16">
        <v>3277</v>
      </c>
    </row>
    <row r="140" spans="1:15">
      <c r="A140" t="s">
        <v>142</v>
      </c>
      <c r="B140" s="16">
        <v>608</v>
      </c>
      <c r="C140" s="16">
        <v>606</v>
      </c>
      <c r="D140" s="16">
        <v>131</v>
      </c>
      <c r="E140" s="16">
        <v>130</v>
      </c>
      <c r="F140" s="16">
        <v>120</v>
      </c>
      <c r="G140" s="16">
        <v>119</v>
      </c>
      <c r="H140" s="16">
        <v>165</v>
      </c>
      <c r="I140" s="16">
        <v>164</v>
      </c>
      <c r="J140" s="16">
        <v>140</v>
      </c>
      <c r="K140" s="16">
        <v>140</v>
      </c>
      <c r="L140" s="16">
        <v>185</v>
      </c>
      <c r="M140" s="16">
        <v>185</v>
      </c>
      <c r="N140" s="16">
        <v>1349</v>
      </c>
      <c r="O140" s="16">
        <v>1344</v>
      </c>
    </row>
    <row r="141" spans="1:15">
      <c r="A141" t="s">
        <v>143</v>
      </c>
      <c r="B141" s="16">
        <v>395</v>
      </c>
      <c r="C141" s="16">
        <v>394</v>
      </c>
      <c r="D141" s="16">
        <v>118</v>
      </c>
      <c r="E141" s="16">
        <v>117</v>
      </c>
      <c r="F141" s="16">
        <v>161</v>
      </c>
      <c r="G141" s="16">
        <v>161</v>
      </c>
      <c r="H141" s="16">
        <v>130</v>
      </c>
      <c r="I141" s="16">
        <v>130</v>
      </c>
      <c r="J141" s="16">
        <v>168</v>
      </c>
      <c r="K141" s="16">
        <v>168</v>
      </c>
      <c r="L141" s="16">
        <v>179</v>
      </c>
      <c r="M141" s="16">
        <v>179</v>
      </c>
      <c r="N141" s="16">
        <v>1151</v>
      </c>
      <c r="O141" s="16">
        <v>1149</v>
      </c>
    </row>
    <row r="142" spans="1:15">
      <c r="A142" t="s">
        <v>144</v>
      </c>
      <c r="B142" s="16">
        <v>239</v>
      </c>
      <c r="C142" s="16">
        <v>235</v>
      </c>
      <c r="D142" s="16">
        <v>65</v>
      </c>
      <c r="E142" s="16">
        <v>64</v>
      </c>
      <c r="F142" s="16">
        <v>4</v>
      </c>
      <c r="G142" s="16">
        <v>3</v>
      </c>
      <c r="H142" s="16">
        <v>65</v>
      </c>
      <c r="I142" s="16">
        <v>65</v>
      </c>
      <c r="J142" s="16">
        <v>59</v>
      </c>
      <c r="K142" s="16">
        <v>59</v>
      </c>
      <c r="L142" s="16">
        <v>5</v>
      </c>
      <c r="M142" s="16">
        <v>5</v>
      </c>
      <c r="N142" s="16">
        <v>437</v>
      </c>
      <c r="O142" s="16">
        <v>431</v>
      </c>
    </row>
    <row r="143" spans="1:15">
      <c r="A143" t="s">
        <v>145</v>
      </c>
      <c r="B143" s="16">
        <v>379</v>
      </c>
      <c r="C143" s="16">
        <v>378</v>
      </c>
      <c r="D143" s="16">
        <v>118</v>
      </c>
      <c r="E143" s="16">
        <v>118</v>
      </c>
      <c r="F143" s="16">
        <v>110</v>
      </c>
      <c r="G143" s="16">
        <v>110</v>
      </c>
      <c r="H143" s="16">
        <v>142</v>
      </c>
      <c r="I143" s="16">
        <v>139</v>
      </c>
      <c r="J143" s="16">
        <v>119</v>
      </c>
      <c r="K143" s="16">
        <v>119</v>
      </c>
      <c r="L143" s="16">
        <v>95</v>
      </c>
      <c r="M143" s="16">
        <v>95</v>
      </c>
      <c r="N143" s="16">
        <v>963</v>
      </c>
      <c r="O143" s="16">
        <v>959</v>
      </c>
    </row>
    <row r="144" spans="1:15">
      <c r="A144" t="s">
        <v>146</v>
      </c>
      <c r="B144" s="16">
        <v>684</v>
      </c>
      <c r="C144" s="16">
        <v>651</v>
      </c>
      <c r="D144" s="16">
        <v>173</v>
      </c>
      <c r="E144" s="16">
        <v>164</v>
      </c>
      <c r="F144" s="16">
        <v>142</v>
      </c>
      <c r="G144" s="16">
        <v>129</v>
      </c>
      <c r="H144" s="16">
        <v>145</v>
      </c>
      <c r="I144" s="16">
        <v>137</v>
      </c>
      <c r="J144" s="16">
        <v>136</v>
      </c>
      <c r="K144" s="16">
        <v>131</v>
      </c>
      <c r="L144" s="16">
        <v>172</v>
      </c>
      <c r="M144" s="16">
        <v>162</v>
      </c>
      <c r="N144" s="16">
        <v>1452</v>
      </c>
      <c r="O144" s="16">
        <v>1374</v>
      </c>
    </row>
    <row r="145" spans="1:15">
      <c r="A145" t="s">
        <v>147</v>
      </c>
      <c r="B145" s="16">
        <v>602</v>
      </c>
      <c r="C145" s="16">
        <v>602</v>
      </c>
      <c r="D145" s="16">
        <v>91</v>
      </c>
      <c r="E145" s="16">
        <v>91</v>
      </c>
      <c r="F145" s="16">
        <v>8</v>
      </c>
      <c r="G145" s="16">
        <v>8</v>
      </c>
      <c r="H145" s="16">
        <v>257</v>
      </c>
      <c r="I145" s="16">
        <v>256</v>
      </c>
      <c r="J145" s="16">
        <v>94</v>
      </c>
      <c r="K145" s="16">
        <v>93</v>
      </c>
      <c r="L145" s="16">
        <v>174</v>
      </c>
      <c r="M145" s="16">
        <v>173</v>
      </c>
      <c r="N145" s="16">
        <v>1226</v>
      </c>
      <c r="O145" s="16">
        <v>1223</v>
      </c>
    </row>
    <row r="146" spans="1:15">
      <c r="A146" t="s">
        <v>148</v>
      </c>
      <c r="B146" s="16">
        <v>362</v>
      </c>
      <c r="C146" s="16">
        <v>362</v>
      </c>
      <c r="D146" s="16">
        <v>106</v>
      </c>
      <c r="E146" s="16">
        <v>105</v>
      </c>
      <c r="F146" s="16">
        <v>72</v>
      </c>
      <c r="G146" s="16">
        <v>72</v>
      </c>
      <c r="H146" s="16">
        <v>91</v>
      </c>
      <c r="I146" s="16">
        <v>91</v>
      </c>
      <c r="J146" s="16">
        <v>61</v>
      </c>
      <c r="K146" s="16">
        <v>61</v>
      </c>
      <c r="L146" s="16">
        <v>101</v>
      </c>
      <c r="M146" s="16">
        <v>101</v>
      </c>
      <c r="N146" s="16">
        <v>793</v>
      </c>
      <c r="O146" s="16">
        <v>792</v>
      </c>
    </row>
    <row r="147" spans="1:15">
      <c r="A147" t="s">
        <v>149</v>
      </c>
      <c r="B147" s="16">
        <v>367</v>
      </c>
      <c r="C147" s="16">
        <v>367</v>
      </c>
      <c r="D147" s="16">
        <v>82</v>
      </c>
      <c r="E147" s="16">
        <v>82</v>
      </c>
      <c r="F147" s="16">
        <v>114</v>
      </c>
      <c r="G147" s="16">
        <v>114</v>
      </c>
      <c r="H147" s="16">
        <v>140</v>
      </c>
      <c r="I147" s="16">
        <v>139</v>
      </c>
      <c r="J147" s="16">
        <v>134</v>
      </c>
      <c r="K147" s="16">
        <v>134</v>
      </c>
      <c r="L147" s="16">
        <v>126</v>
      </c>
      <c r="M147" s="16">
        <v>125</v>
      </c>
      <c r="N147" s="16">
        <v>963</v>
      </c>
      <c r="O147" s="16">
        <v>961</v>
      </c>
    </row>
    <row r="148" spans="1:15">
      <c r="A148" t="s">
        <v>150</v>
      </c>
      <c r="B148" s="16">
        <v>317</v>
      </c>
      <c r="C148" s="16">
        <v>317</v>
      </c>
      <c r="D148" s="16">
        <v>58</v>
      </c>
      <c r="E148" s="16">
        <v>58</v>
      </c>
      <c r="F148" s="16">
        <v>55</v>
      </c>
      <c r="G148" s="16">
        <v>55</v>
      </c>
      <c r="H148" s="16">
        <v>27</v>
      </c>
      <c r="I148" s="16">
        <v>27</v>
      </c>
      <c r="J148" s="16"/>
      <c r="K148" s="16"/>
      <c r="L148" s="16">
        <v>124</v>
      </c>
      <c r="M148" s="16">
        <v>124</v>
      </c>
      <c r="N148" s="16">
        <v>581</v>
      </c>
      <c r="O148" s="16">
        <v>581</v>
      </c>
    </row>
    <row r="149" spans="1:15">
      <c r="A149" t="s">
        <v>151</v>
      </c>
      <c r="B149" s="16">
        <v>192</v>
      </c>
      <c r="C149" s="16">
        <v>191</v>
      </c>
      <c r="D149" s="16">
        <v>40</v>
      </c>
      <c r="E149" s="16">
        <v>40</v>
      </c>
      <c r="F149" s="16">
        <v>38</v>
      </c>
      <c r="G149" s="16">
        <v>38</v>
      </c>
      <c r="H149" s="16">
        <v>27</v>
      </c>
      <c r="I149" s="16">
        <v>27</v>
      </c>
      <c r="J149" s="16">
        <v>50</v>
      </c>
      <c r="K149" s="16">
        <v>50</v>
      </c>
      <c r="L149" s="16">
        <v>64</v>
      </c>
      <c r="M149" s="16">
        <v>64</v>
      </c>
      <c r="N149" s="16">
        <v>411</v>
      </c>
      <c r="O149" s="16">
        <v>410</v>
      </c>
    </row>
    <row r="150" spans="1:15">
      <c r="A150" t="s">
        <v>152</v>
      </c>
      <c r="B150" s="16">
        <v>131</v>
      </c>
      <c r="C150" s="16">
        <v>131</v>
      </c>
      <c r="D150" s="16">
        <v>6</v>
      </c>
      <c r="E150" s="16">
        <v>6</v>
      </c>
      <c r="F150" s="16">
        <v>6</v>
      </c>
      <c r="G150" s="16">
        <v>6</v>
      </c>
      <c r="H150" s="16"/>
      <c r="I150" s="16"/>
      <c r="J150" s="16">
        <v>9</v>
      </c>
      <c r="K150" s="16">
        <v>7</v>
      </c>
      <c r="L150" s="16">
        <v>5</v>
      </c>
      <c r="M150" s="16">
        <v>5</v>
      </c>
      <c r="N150" s="16">
        <v>157</v>
      </c>
      <c r="O150" s="16">
        <v>155</v>
      </c>
    </row>
    <row r="151" spans="1:15">
      <c r="A151" t="s">
        <v>153</v>
      </c>
      <c r="B151" s="16">
        <v>493</v>
      </c>
      <c r="C151" s="16">
        <v>485</v>
      </c>
      <c r="D151" s="16">
        <v>178</v>
      </c>
      <c r="E151" s="16">
        <v>176</v>
      </c>
      <c r="F151" s="16">
        <v>120</v>
      </c>
      <c r="G151" s="16">
        <v>119</v>
      </c>
      <c r="H151" s="16">
        <v>122</v>
      </c>
      <c r="I151" s="16">
        <v>122</v>
      </c>
      <c r="J151" s="16">
        <v>115</v>
      </c>
      <c r="K151" s="16">
        <v>115</v>
      </c>
      <c r="L151" s="16">
        <v>131</v>
      </c>
      <c r="M151" s="16">
        <v>131</v>
      </c>
      <c r="N151" s="16">
        <v>1159</v>
      </c>
      <c r="O151" s="16">
        <v>1148</v>
      </c>
    </row>
    <row r="152" spans="1:15">
      <c r="A152" t="s">
        <v>154</v>
      </c>
      <c r="B152" s="16">
        <v>747</v>
      </c>
      <c r="C152" s="16">
        <v>745</v>
      </c>
      <c r="D152" s="16">
        <v>367</v>
      </c>
      <c r="E152" s="16">
        <v>365</v>
      </c>
      <c r="F152" s="16">
        <v>113</v>
      </c>
      <c r="G152" s="16">
        <v>110</v>
      </c>
      <c r="H152" s="16">
        <v>193</v>
      </c>
      <c r="I152" s="16">
        <v>191</v>
      </c>
      <c r="J152" s="16">
        <v>245</v>
      </c>
      <c r="K152" s="16">
        <v>241</v>
      </c>
      <c r="L152" s="16">
        <v>188</v>
      </c>
      <c r="M152" s="16">
        <v>183</v>
      </c>
      <c r="N152" s="16">
        <v>1853</v>
      </c>
      <c r="O152" s="16">
        <v>1835</v>
      </c>
    </row>
    <row r="153" spans="1:15">
      <c r="A153" t="s">
        <v>155</v>
      </c>
      <c r="B153" s="16">
        <v>813</v>
      </c>
      <c r="C153" s="16">
        <v>811</v>
      </c>
      <c r="D153" s="16">
        <v>247</v>
      </c>
      <c r="E153" s="16">
        <v>244</v>
      </c>
      <c r="F153" s="16">
        <v>224</v>
      </c>
      <c r="G153" s="16">
        <v>223</v>
      </c>
      <c r="H153" s="16">
        <v>289</v>
      </c>
      <c r="I153" s="16">
        <v>283</v>
      </c>
      <c r="J153" s="16">
        <v>9</v>
      </c>
      <c r="K153" s="16">
        <v>9</v>
      </c>
      <c r="L153" s="16">
        <v>237</v>
      </c>
      <c r="M153" s="16">
        <v>236</v>
      </c>
      <c r="N153" s="16">
        <v>1819</v>
      </c>
      <c r="O153" s="16">
        <v>1806</v>
      </c>
    </row>
    <row r="154" spans="1:15">
      <c r="A154" t="s">
        <v>156</v>
      </c>
      <c r="B154" s="16">
        <v>4798</v>
      </c>
      <c r="C154" s="16">
        <v>1244</v>
      </c>
      <c r="D154" s="16">
        <v>244</v>
      </c>
      <c r="E154" s="16">
        <v>241</v>
      </c>
      <c r="F154" s="16">
        <v>357</v>
      </c>
      <c r="G154" s="16">
        <v>347</v>
      </c>
      <c r="H154" s="16">
        <v>331</v>
      </c>
      <c r="I154" s="16">
        <v>327</v>
      </c>
      <c r="J154" s="16">
        <v>209</v>
      </c>
      <c r="K154" s="16">
        <v>206</v>
      </c>
      <c r="L154" s="16">
        <v>250</v>
      </c>
      <c r="M154" s="16">
        <v>248</v>
      </c>
      <c r="N154" s="16">
        <v>6189</v>
      </c>
      <c r="O154" s="16">
        <v>2613</v>
      </c>
    </row>
    <row r="155" spans="1:15">
      <c r="A155" t="s">
        <v>157</v>
      </c>
      <c r="B155" s="16">
        <v>931</v>
      </c>
      <c r="C155" s="16">
        <v>889</v>
      </c>
      <c r="D155" s="16">
        <v>358</v>
      </c>
      <c r="E155" s="16">
        <v>332</v>
      </c>
      <c r="F155" s="16">
        <v>394</v>
      </c>
      <c r="G155" s="16">
        <v>335</v>
      </c>
      <c r="H155" s="16">
        <v>408</v>
      </c>
      <c r="I155" s="16">
        <v>350</v>
      </c>
      <c r="J155" s="16">
        <v>463</v>
      </c>
      <c r="K155" s="16">
        <v>401</v>
      </c>
      <c r="L155" s="16">
        <v>499</v>
      </c>
      <c r="M155" s="16">
        <v>423</v>
      </c>
      <c r="N155" s="16">
        <v>3053</v>
      </c>
      <c r="O155" s="16">
        <v>2730</v>
      </c>
    </row>
    <row r="156" spans="1:15">
      <c r="A156" t="s">
        <v>158</v>
      </c>
      <c r="B156" s="16">
        <v>581</v>
      </c>
      <c r="C156" s="16">
        <v>580</v>
      </c>
      <c r="D156" s="16">
        <v>155</v>
      </c>
      <c r="E156" s="16">
        <v>155</v>
      </c>
      <c r="F156" s="16">
        <v>140</v>
      </c>
      <c r="G156" s="16">
        <v>139</v>
      </c>
      <c r="H156" s="16">
        <v>164</v>
      </c>
      <c r="I156" s="16">
        <v>163</v>
      </c>
      <c r="J156" s="16">
        <v>185</v>
      </c>
      <c r="K156" s="16">
        <v>185</v>
      </c>
      <c r="L156" s="16">
        <v>194</v>
      </c>
      <c r="M156" s="16">
        <v>194</v>
      </c>
      <c r="N156" s="16">
        <v>1419</v>
      </c>
      <c r="O156" s="16">
        <v>1416</v>
      </c>
    </row>
    <row r="157" spans="1:15">
      <c r="A157" t="s">
        <v>159</v>
      </c>
      <c r="B157" s="16">
        <v>59</v>
      </c>
      <c r="C157" s="16">
        <v>58</v>
      </c>
      <c r="D157" s="16">
        <v>14</v>
      </c>
      <c r="E157" s="16">
        <v>14</v>
      </c>
      <c r="F157" s="16">
        <v>5</v>
      </c>
      <c r="G157" s="16">
        <v>5</v>
      </c>
      <c r="H157" s="16">
        <v>21</v>
      </c>
      <c r="I157" s="16">
        <v>21</v>
      </c>
      <c r="J157" s="16">
        <v>7</v>
      </c>
      <c r="K157" s="16">
        <v>7</v>
      </c>
      <c r="L157" s="16">
        <v>25</v>
      </c>
      <c r="M157" s="16">
        <v>25</v>
      </c>
      <c r="N157" s="16">
        <v>131</v>
      </c>
      <c r="O157" s="16">
        <v>130</v>
      </c>
    </row>
    <row r="158" spans="1:15">
      <c r="A158" t="s">
        <v>160</v>
      </c>
      <c r="B158" s="16">
        <v>6</v>
      </c>
      <c r="C158" s="16">
        <v>6</v>
      </c>
      <c r="D158" s="16">
        <v>88</v>
      </c>
      <c r="E158" s="16">
        <v>88</v>
      </c>
      <c r="F158" s="16">
        <v>62</v>
      </c>
      <c r="G158" s="16">
        <v>62</v>
      </c>
      <c r="H158" s="16"/>
      <c r="I158" s="16"/>
      <c r="J158" s="16">
        <v>25</v>
      </c>
      <c r="K158" s="16">
        <v>25</v>
      </c>
      <c r="L158" s="16"/>
      <c r="M158" s="16"/>
      <c r="N158" s="16">
        <v>181</v>
      </c>
      <c r="O158" s="16">
        <v>181</v>
      </c>
    </row>
    <row r="159" spans="1:15">
      <c r="A159" t="s">
        <v>161</v>
      </c>
      <c r="B159" s="16">
        <v>453</v>
      </c>
      <c r="C159" s="16">
        <v>452</v>
      </c>
      <c r="D159" s="16">
        <v>66</v>
      </c>
      <c r="E159" s="16">
        <v>66</v>
      </c>
      <c r="F159" s="16">
        <v>87</v>
      </c>
      <c r="G159" s="16">
        <v>87</v>
      </c>
      <c r="H159" s="16">
        <v>63</v>
      </c>
      <c r="I159" s="16">
        <v>63</v>
      </c>
      <c r="J159" s="16">
        <v>76</v>
      </c>
      <c r="K159" s="16">
        <v>76</v>
      </c>
      <c r="L159" s="16">
        <v>65</v>
      </c>
      <c r="M159" s="16">
        <v>65</v>
      </c>
      <c r="N159" s="16">
        <v>810</v>
      </c>
      <c r="O159" s="16">
        <v>809</v>
      </c>
    </row>
    <row r="160" spans="1:15">
      <c r="A160" t="s">
        <v>162</v>
      </c>
      <c r="B160" s="16">
        <v>17</v>
      </c>
      <c r="C160" s="16">
        <v>17</v>
      </c>
      <c r="D160" s="16">
        <v>1</v>
      </c>
      <c r="E160" s="16">
        <v>1</v>
      </c>
      <c r="F160" s="16">
        <v>6</v>
      </c>
      <c r="G160" s="16">
        <v>6</v>
      </c>
      <c r="H160" s="16">
        <v>1</v>
      </c>
      <c r="I160" s="16">
        <v>1</v>
      </c>
      <c r="J160" s="16">
        <v>1</v>
      </c>
      <c r="K160" s="16">
        <v>1</v>
      </c>
      <c r="L160" s="16">
        <v>4</v>
      </c>
      <c r="M160" s="16">
        <v>4</v>
      </c>
      <c r="N160" s="16">
        <v>30</v>
      </c>
      <c r="O160" s="16">
        <v>30</v>
      </c>
    </row>
    <row r="161" spans="1:15">
      <c r="A161" t="s">
        <v>163</v>
      </c>
      <c r="B161" s="16">
        <v>146</v>
      </c>
      <c r="C161" s="16">
        <v>143</v>
      </c>
      <c r="D161" s="16">
        <v>2</v>
      </c>
      <c r="E161" s="16">
        <v>2</v>
      </c>
      <c r="F161" s="16">
        <v>91</v>
      </c>
      <c r="G161" s="16">
        <v>89</v>
      </c>
      <c r="H161" s="16">
        <v>2</v>
      </c>
      <c r="I161" s="16">
        <v>2</v>
      </c>
      <c r="J161" s="16">
        <v>44</v>
      </c>
      <c r="K161" s="16">
        <v>44</v>
      </c>
      <c r="L161" s="16">
        <v>63</v>
      </c>
      <c r="M161" s="16">
        <v>63</v>
      </c>
      <c r="N161" s="16">
        <v>348</v>
      </c>
      <c r="O161" s="16">
        <v>343</v>
      </c>
    </row>
    <row r="162" spans="1:15">
      <c r="A162" t="s">
        <v>164</v>
      </c>
      <c r="B162" s="16">
        <v>275</v>
      </c>
      <c r="C162" s="16">
        <v>274</v>
      </c>
      <c r="D162" s="16">
        <v>67</v>
      </c>
      <c r="E162" s="16">
        <v>67</v>
      </c>
      <c r="F162" s="16">
        <v>158</v>
      </c>
      <c r="G162" s="16">
        <v>154</v>
      </c>
      <c r="H162" s="16">
        <v>126</v>
      </c>
      <c r="I162" s="16">
        <v>126</v>
      </c>
      <c r="J162" s="16">
        <v>115</v>
      </c>
      <c r="K162" s="16">
        <v>115</v>
      </c>
      <c r="L162" s="16">
        <v>114</v>
      </c>
      <c r="M162" s="16">
        <v>114</v>
      </c>
      <c r="N162" s="16">
        <v>855</v>
      </c>
      <c r="O162" s="16">
        <v>850</v>
      </c>
    </row>
    <row r="163" spans="1:15">
      <c r="A163" t="s">
        <v>165</v>
      </c>
      <c r="B163" s="16">
        <v>811</v>
      </c>
      <c r="C163" s="16">
        <v>714</v>
      </c>
      <c r="D163" s="16">
        <v>67</v>
      </c>
      <c r="E163" s="16">
        <v>51</v>
      </c>
      <c r="F163" s="16">
        <v>308</v>
      </c>
      <c r="G163" s="16">
        <v>297</v>
      </c>
      <c r="H163" s="16">
        <v>302</v>
      </c>
      <c r="I163" s="16">
        <v>296</v>
      </c>
      <c r="J163" s="16">
        <v>234</v>
      </c>
      <c r="K163" s="16">
        <v>204</v>
      </c>
      <c r="L163" s="16">
        <v>124</v>
      </c>
      <c r="M163" s="16">
        <v>99</v>
      </c>
      <c r="N163" s="16">
        <v>1846</v>
      </c>
      <c r="O163" s="16">
        <v>1661</v>
      </c>
    </row>
    <row r="164" spans="1:15">
      <c r="A164" t="s">
        <v>166</v>
      </c>
      <c r="B164" s="16">
        <v>820</v>
      </c>
      <c r="C164" s="16">
        <v>699</v>
      </c>
      <c r="D164" s="16">
        <v>149</v>
      </c>
      <c r="E164" s="16">
        <v>124</v>
      </c>
      <c r="F164" s="16">
        <v>135</v>
      </c>
      <c r="G164" s="16">
        <v>109</v>
      </c>
      <c r="H164" s="16">
        <v>155</v>
      </c>
      <c r="I164" s="16">
        <v>131</v>
      </c>
      <c r="J164" s="16">
        <v>16</v>
      </c>
      <c r="K164" s="16">
        <v>13</v>
      </c>
      <c r="L164" s="16">
        <v>441</v>
      </c>
      <c r="M164" s="16">
        <v>377</v>
      </c>
      <c r="N164" s="16">
        <v>1716</v>
      </c>
      <c r="O164" s="16">
        <v>1453</v>
      </c>
    </row>
    <row r="165" spans="1:15">
      <c r="A165" t="s">
        <v>167</v>
      </c>
      <c r="B165" s="16">
        <v>1953</v>
      </c>
      <c r="C165" s="16">
        <v>1944</v>
      </c>
      <c r="D165" s="16">
        <v>334</v>
      </c>
      <c r="E165" s="16">
        <v>332</v>
      </c>
      <c r="F165" s="16">
        <v>477</v>
      </c>
      <c r="G165" s="16">
        <v>476</v>
      </c>
      <c r="H165" s="16">
        <v>437</v>
      </c>
      <c r="I165" s="16">
        <v>435</v>
      </c>
      <c r="J165" s="16">
        <v>419</v>
      </c>
      <c r="K165" s="16">
        <v>418</v>
      </c>
      <c r="L165" s="16">
        <v>337</v>
      </c>
      <c r="M165" s="16">
        <v>336</v>
      </c>
      <c r="N165" s="16">
        <v>3957</v>
      </c>
      <c r="O165" s="16">
        <v>3941</v>
      </c>
    </row>
    <row r="166" spans="1:15">
      <c r="A166" t="s">
        <v>168</v>
      </c>
      <c r="B166" s="16">
        <v>530</v>
      </c>
      <c r="C166" s="16">
        <v>530</v>
      </c>
      <c r="D166" s="16">
        <v>111</v>
      </c>
      <c r="E166" s="16">
        <v>111</v>
      </c>
      <c r="F166" s="16">
        <v>117</v>
      </c>
      <c r="G166" s="16">
        <v>117</v>
      </c>
      <c r="H166" s="16">
        <v>132</v>
      </c>
      <c r="I166" s="16">
        <v>129</v>
      </c>
      <c r="J166" s="16">
        <v>129</v>
      </c>
      <c r="K166" s="16">
        <v>124</v>
      </c>
      <c r="L166" s="16">
        <v>153</v>
      </c>
      <c r="M166" s="16">
        <v>151</v>
      </c>
      <c r="N166" s="16">
        <v>1172</v>
      </c>
      <c r="O166" s="16">
        <v>1162</v>
      </c>
    </row>
    <row r="167" spans="1:15">
      <c r="A167" t="s">
        <v>169</v>
      </c>
      <c r="B167" s="16">
        <v>6495</v>
      </c>
      <c r="C167" s="16">
        <v>3257</v>
      </c>
      <c r="D167" s="16">
        <v>680</v>
      </c>
      <c r="E167" s="16">
        <v>673</v>
      </c>
      <c r="F167" s="16">
        <v>758</v>
      </c>
      <c r="G167" s="16">
        <v>749</v>
      </c>
      <c r="H167" s="16">
        <v>598</v>
      </c>
      <c r="I167" s="16">
        <v>586</v>
      </c>
      <c r="J167" s="16">
        <v>793</v>
      </c>
      <c r="K167" s="16">
        <v>776</v>
      </c>
      <c r="L167" s="16">
        <v>371</v>
      </c>
      <c r="M167" s="16">
        <v>359</v>
      </c>
      <c r="N167" s="16">
        <v>9695</v>
      </c>
      <c r="O167" s="16">
        <v>6400</v>
      </c>
    </row>
    <row r="168" spans="1:15">
      <c r="A168" t="s">
        <v>170</v>
      </c>
      <c r="B168" s="16">
        <v>1404</v>
      </c>
      <c r="C168" s="16">
        <v>1018</v>
      </c>
      <c r="D168" s="16">
        <v>649</v>
      </c>
      <c r="E168" s="16">
        <v>448</v>
      </c>
      <c r="F168" s="16">
        <v>156</v>
      </c>
      <c r="G168" s="16">
        <v>120</v>
      </c>
      <c r="H168" s="16">
        <v>527</v>
      </c>
      <c r="I168" s="16">
        <v>363</v>
      </c>
      <c r="J168" s="16">
        <v>350</v>
      </c>
      <c r="K168" s="16">
        <v>245</v>
      </c>
      <c r="L168" s="16">
        <v>331</v>
      </c>
      <c r="M168" s="16">
        <v>225</v>
      </c>
      <c r="N168" s="16">
        <v>3417</v>
      </c>
      <c r="O168" s="16">
        <v>2419</v>
      </c>
    </row>
    <row r="169" spans="1:15">
      <c r="A169" t="s">
        <v>171</v>
      </c>
      <c r="B169" s="16">
        <v>1644</v>
      </c>
      <c r="C169" s="16">
        <v>1624</v>
      </c>
      <c r="D169" s="16">
        <v>326</v>
      </c>
      <c r="E169" s="16">
        <v>320</v>
      </c>
      <c r="F169" s="16">
        <v>366</v>
      </c>
      <c r="G169" s="16">
        <v>365</v>
      </c>
      <c r="H169" s="16">
        <v>90</v>
      </c>
      <c r="I169" s="16">
        <v>89</v>
      </c>
      <c r="J169" s="16">
        <v>378</v>
      </c>
      <c r="K169" s="16">
        <v>371</v>
      </c>
      <c r="L169" s="16">
        <v>342</v>
      </c>
      <c r="M169" s="16">
        <v>338</v>
      </c>
      <c r="N169" s="16">
        <v>3146</v>
      </c>
      <c r="O169" s="16">
        <v>3107</v>
      </c>
    </row>
    <row r="170" spans="1:15">
      <c r="A170" t="s">
        <v>172</v>
      </c>
      <c r="B170" s="16">
        <v>2235</v>
      </c>
      <c r="C170" s="16">
        <v>2222</v>
      </c>
      <c r="D170" s="16">
        <v>455</v>
      </c>
      <c r="E170" s="16">
        <v>450</v>
      </c>
      <c r="F170" s="16">
        <v>593</v>
      </c>
      <c r="G170" s="16">
        <v>585</v>
      </c>
      <c r="H170" s="16">
        <v>369</v>
      </c>
      <c r="I170" s="16">
        <v>362</v>
      </c>
      <c r="J170" s="16">
        <v>726</v>
      </c>
      <c r="K170" s="16">
        <v>719</v>
      </c>
      <c r="L170" s="16">
        <v>454</v>
      </c>
      <c r="M170" s="16">
        <v>446</v>
      </c>
      <c r="N170" s="16">
        <v>4832</v>
      </c>
      <c r="O170" s="16">
        <v>4784</v>
      </c>
    </row>
    <row r="171" spans="1:15">
      <c r="A171" t="s">
        <v>173</v>
      </c>
      <c r="B171" s="16">
        <v>1061</v>
      </c>
      <c r="C171" s="16">
        <v>1049</v>
      </c>
      <c r="D171" s="16">
        <v>370</v>
      </c>
      <c r="E171" s="16">
        <v>366</v>
      </c>
      <c r="F171" s="16">
        <v>264</v>
      </c>
      <c r="G171" s="16">
        <v>260</v>
      </c>
      <c r="H171" s="16">
        <v>598</v>
      </c>
      <c r="I171" s="16">
        <v>575</v>
      </c>
      <c r="J171" s="16">
        <v>202</v>
      </c>
      <c r="K171" s="16">
        <v>202</v>
      </c>
      <c r="L171" s="16">
        <v>375</v>
      </c>
      <c r="M171" s="16">
        <v>359</v>
      </c>
      <c r="N171" s="16">
        <v>2870</v>
      </c>
      <c r="O171" s="16">
        <v>2811</v>
      </c>
    </row>
    <row r="172" spans="1:15">
      <c r="A172" t="s">
        <v>174</v>
      </c>
      <c r="B172" s="16">
        <v>107</v>
      </c>
      <c r="C172" s="16">
        <v>107</v>
      </c>
      <c r="D172" s="16">
        <v>35</v>
      </c>
      <c r="E172" s="16">
        <v>35</v>
      </c>
      <c r="F172" s="16">
        <v>26</v>
      </c>
      <c r="G172" s="16">
        <v>26</v>
      </c>
      <c r="H172" s="16">
        <v>37</v>
      </c>
      <c r="I172" s="16">
        <v>36</v>
      </c>
      <c r="J172" s="16">
        <v>17</v>
      </c>
      <c r="K172" s="16">
        <v>16</v>
      </c>
      <c r="L172" s="16">
        <v>10</v>
      </c>
      <c r="M172" s="16">
        <v>9</v>
      </c>
      <c r="N172" s="16">
        <v>232</v>
      </c>
      <c r="O172" s="16">
        <v>229</v>
      </c>
    </row>
    <row r="173" spans="1:15">
      <c r="A173" t="s">
        <v>175</v>
      </c>
      <c r="B173" s="16">
        <v>1192</v>
      </c>
      <c r="C173" s="16">
        <v>1184</v>
      </c>
      <c r="D173" s="16">
        <v>250</v>
      </c>
      <c r="E173" s="16">
        <v>249</v>
      </c>
      <c r="F173" s="16">
        <v>213</v>
      </c>
      <c r="G173" s="16">
        <v>207</v>
      </c>
      <c r="H173" s="16">
        <v>205</v>
      </c>
      <c r="I173" s="16">
        <v>199</v>
      </c>
      <c r="J173" s="16">
        <v>288</v>
      </c>
      <c r="K173" s="16">
        <v>283</v>
      </c>
      <c r="L173" s="16">
        <v>216</v>
      </c>
      <c r="M173" s="16">
        <v>208</v>
      </c>
      <c r="N173" s="16">
        <v>2364</v>
      </c>
      <c r="O173" s="16">
        <v>2330</v>
      </c>
    </row>
    <row r="174" spans="1:15">
      <c r="A174" t="s">
        <v>176</v>
      </c>
      <c r="B174" s="16">
        <v>1393</v>
      </c>
      <c r="C174" s="16">
        <v>1378</v>
      </c>
      <c r="D174" s="16">
        <v>392</v>
      </c>
      <c r="E174" s="16">
        <v>388</v>
      </c>
      <c r="F174" s="16">
        <v>354</v>
      </c>
      <c r="G174" s="16">
        <v>347</v>
      </c>
      <c r="H174" s="16">
        <v>296</v>
      </c>
      <c r="I174" s="16">
        <v>285</v>
      </c>
      <c r="J174" s="16">
        <v>348</v>
      </c>
      <c r="K174" s="16">
        <v>337</v>
      </c>
      <c r="L174" s="16">
        <v>309</v>
      </c>
      <c r="M174" s="16">
        <v>303</v>
      </c>
      <c r="N174" s="16">
        <v>3092</v>
      </c>
      <c r="O174" s="16">
        <v>3038</v>
      </c>
    </row>
    <row r="175" spans="1:15">
      <c r="A175" t="s">
        <v>177</v>
      </c>
      <c r="B175" s="16">
        <v>1018</v>
      </c>
      <c r="C175" s="16">
        <v>1014</v>
      </c>
      <c r="D175" s="16">
        <v>213</v>
      </c>
      <c r="E175" s="16">
        <v>213</v>
      </c>
      <c r="F175" s="16">
        <v>243</v>
      </c>
      <c r="G175" s="16">
        <v>242</v>
      </c>
      <c r="H175" s="16">
        <v>191</v>
      </c>
      <c r="I175" s="16">
        <v>191</v>
      </c>
      <c r="J175" s="16">
        <v>188</v>
      </c>
      <c r="K175" s="16">
        <v>187</v>
      </c>
      <c r="L175" s="16">
        <v>167</v>
      </c>
      <c r="M175" s="16">
        <v>166</v>
      </c>
      <c r="N175" s="16">
        <v>2020</v>
      </c>
      <c r="O175" s="16">
        <v>2013</v>
      </c>
    </row>
    <row r="176" spans="1:15">
      <c r="A176" t="s">
        <v>178</v>
      </c>
      <c r="B176" s="16">
        <v>1995</v>
      </c>
      <c r="C176" s="16">
        <v>1532</v>
      </c>
      <c r="D176" s="16">
        <v>313</v>
      </c>
      <c r="E176" s="16">
        <v>227</v>
      </c>
      <c r="F176" s="16">
        <v>450</v>
      </c>
      <c r="G176" s="16">
        <v>353</v>
      </c>
      <c r="H176" s="16">
        <v>389</v>
      </c>
      <c r="I176" s="16">
        <v>281</v>
      </c>
      <c r="J176" s="16">
        <v>403</v>
      </c>
      <c r="K176" s="16">
        <v>296</v>
      </c>
      <c r="L176" s="16">
        <v>360</v>
      </c>
      <c r="M176" s="16">
        <v>267</v>
      </c>
      <c r="N176" s="16">
        <v>3910</v>
      </c>
      <c r="O176" s="16">
        <v>2956</v>
      </c>
    </row>
    <row r="177" spans="1:15">
      <c r="A177" t="s">
        <v>179</v>
      </c>
      <c r="B177" s="16">
        <v>1660</v>
      </c>
      <c r="C177" s="16">
        <v>1649</v>
      </c>
      <c r="D177" s="16">
        <v>199</v>
      </c>
      <c r="E177" s="16">
        <v>197</v>
      </c>
      <c r="F177" s="16">
        <v>511</v>
      </c>
      <c r="G177" s="16">
        <v>508</v>
      </c>
      <c r="H177" s="16">
        <v>400</v>
      </c>
      <c r="I177" s="16">
        <v>392</v>
      </c>
      <c r="J177" s="16">
        <v>355</v>
      </c>
      <c r="K177" s="16">
        <v>351</v>
      </c>
      <c r="L177" s="16">
        <v>373</v>
      </c>
      <c r="M177" s="16">
        <v>370</v>
      </c>
      <c r="N177" s="16">
        <v>3498</v>
      </c>
      <c r="O177" s="16">
        <v>3467</v>
      </c>
    </row>
    <row r="178" spans="1:15">
      <c r="A178" t="s">
        <v>180</v>
      </c>
      <c r="B178" s="16">
        <v>666</v>
      </c>
      <c r="C178" s="16">
        <v>663</v>
      </c>
      <c r="D178" s="16">
        <v>102</v>
      </c>
      <c r="E178" s="16">
        <v>101</v>
      </c>
      <c r="F178" s="16"/>
      <c r="G178" s="16"/>
      <c r="H178" s="16">
        <v>208</v>
      </c>
      <c r="I178" s="16">
        <v>208</v>
      </c>
      <c r="J178" s="16">
        <v>161</v>
      </c>
      <c r="K178" s="16">
        <v>160</v>
      </c>
      <c r="L178" s="16">
        <v>237</v>
      </c>
      <c r="M178" s="16">
        <v>236</v>
      </c>
      <c r="N178" s="16">
        <v>1374</v>
      </c>
      <c r="O178" s="16">
        <v>1368</v>
      </c>
    </row>
    <row r="179" spans="1:15">
      <c r="A179" t="s">
        <v>181</v>
      </c>
      <c r="B179" s="16">
        <v>2159</v>
      </c>
      <c r="C179" s="16">
        <v>1644</v>
      </c>
      <c r="D179" s="16">
        <v>77</v>
      </c>
      <c r="E179" s="16">
        <v>63</v>
      </c>
      <c r="F179" s="16">
        <v>8</v>
      </c>
      <c r="G179" s="16">
        <v>8</v>
      </c>
      <c r="H179" s="16">
        <v>877</v>
      </c>
      <c r="I179" s="16">
        <v>625</v>
      </c>
      <c r="J179" s="16">
        <v>1</v>
      </c>
      <c r="K179" s="16">
        <v>1</v>
      </c>
      <c r="L179" s="16">
        <v>81</v>
      </c>
      <c r="M179" s="16">
        <v>72</v>
      </c>
      <c r="N179" s="16">
        <v>3203</v>
      </c>
      <c r="O179" s="16">
        <v>2413</v>
      </c>
    </row>
    <row r="180" spans="1:15">
      <c r="A180" t="s">
        <v>182</v>
      </c>
      <c r="B180" s="16">
        <v>1678</v>
      </c>
      <c r="C180" s="16">
        <v>1315</v>
      </c>
      <c r="D180" s="16">
        <v>94</v>
      </c>
      <c r="E180" s="16">
        <v>70</v>
      </c>
      <c r="F180" s="16">
        <v>131</v>
      </c>
      <c r="G180" s="16">
        <v>118</v>
      </c>
      <c r="H180" s="16">
        <v>147</v>
      </c>
      <c r="I180" s="16">
        <v>121</v>
      </c>
      <c r="J180" s="16">
        <v>114</v>
      </c>
      <c r="K180" s="16">
        <v>93</v>
      </c>
      <c r="L180" s="16">
        <v>466</v>
      </c>
      <c r="M180" s="16">
        <v>333</v>
      </c>
      <c r="N180" s="16">
        <v>2630</v>
      </c>
      <c r="O180" s="16">
        <v>2050</v>
      </c>
    </row>
    <row r="181" spans="1:15">
      <c r="A181" t="s">
        <v>183</v>
      </c>
      <c r="B181" s="16">
        <v>2195</v>
      </c>
      <c r="C181" s="16">
        <v>1589</v>
      </c>
      <c r="D181" s="16">
        <v>159</v>
      </c>
      <c r="E181" s="16">
        <v>105</v>
      </c>
      <c r="F181" s="16">
        <v>413</v>
      </c>
      <c r="G181" s="16">
        <v>270</v>
      </c>
      <c r="H181" s="16"/>
      <c r="I181" s="16"/>
      <c r="J181" s="16">
        <v>992</v>
      </c>
      <c r="K181" s="16">
        <v>697</v>
      </c>
      <c r="L181" s="16">
        <v>541</v>
      </c>
      <c r="M181" s="16">
        <v>345</v>
      </c>
      <c r="N181" s="16">
        <v>4300</v>
      </c>
      <c r="O181" s="16">
        <v>3006</v>
      </c>
    </row>
    <row r="182" spans="1:15">
      <c r="A182" t="s">
        <v>184</v>
      </c>
      <c r="B182" s="16">
        <v>781</v>
      </c>
      <c r="C182" s="16">
        <v>777</v>
      </c>
      <c r="D182" s="16">
        <v>107</v>
      </c>
      <c r="E182" s="16">
        <v>107</v>
      </c>
      <c r="F182" s="16">
        <v>358</v>
      </c>
      <c r="G182" s="16">
        <v>356</v>
      </c>
      <c r="H182" s="16">
        <v>153</v>
      </c>
      <c r="I182" s="16">
        <v>150</v>
      </c>
      <c r="J182" s="16">
        <v>223</v>
      </c>
      <c r="K182" s="16">
        <v>220</v>
      </c>
      <c r="L182" s="16">
        <v>269</v>
      </c>
      <c r="M182" s="16">
        <v>263</v>
      </c>
      <c r="N182" s="16">
        <v>1891</v>
      </c>
      <c r="O182" s="16">
        <v>1873</v>
      </c>
    </row>
    <row r="183" spans="1:15">
      <c r="A183" t="s">
        <v>185</v>
      </c>
      <c r="B183" s="16">
        <v>546</v>
      </c>
      <c r="C183" s="16">
        <v>545</v>
      </c>
      <c r="D183" s="16">
        <v>93</v>
      </c>
      <c r="E183" s="16">
        <v>91</v>
      </c>
      <c r="F183" s="16">
        <v>141</v>
      </c>
      <c r="G183" s="16">
        <v>141</v>
      </c>
      <c r="H183" s="16">
        <v>113</v>
      </c>
      <c r="I183" s="16">
        <v>112</v>
      </c>
      <c r="J183" s="16">
        <v>114</v>
      </c>
      <c r="K183" s="16">
        <v>114</v>
      </c>
      <c r="L183" s="16">
        <v>129</v>
      </c>
      <c r="M183" s="16">
        <v>129</v>
      </c>
      <c r="N183" s="16">
        <v>1136</v>
      </c>
      <c r="O183" s="16">
        <v>1132</v>
      </c>
    </row>
    <row r="184" spans="1:15">
      <c r="A184" t="s">
        <v>186</v>
      </c>
      <c r="B184" s="16">
        <v>209</v>
      </c>
      <c r="C184" s="16">
        <v>209</v>
      </c>
      <c r="D184" s="16">
        <v>247</v>
      </c>
      <c r="E184" s="16">
        <v>244</v>
      </c>
      <c r="F184" s="16">
        <v>54</v>
      </c>
      <c r="G184" s="16">
        <v>54</v>
      </c>
      <c r="H184" s="16">
        <v>102</v>
      </c>
      <c r="I184" s="16">
        <v>100</v>
      </c>
      <c r="J184" s="16">
        <v>3</v>
      </c>
      <c r="K184" s="16">
        <v>3</v>
      </c>
      <c r="L184" s="16">
        <v>208</v>
      </c>
      <c r="M184" s="16">
        <v>206</v>
      </c>
      <c r="N184" s="16">
        <v>823</v>
      </c>
      <c r="O184" s="16">
        <v>816</v>
      </c>
    </row>
    <row r="185" spans="1:15">
      <c r="A185" t="s">
        <v>187</v>
      </c>
      <c r="B185" s="16">
        <v>328</v>
      </c>
      <c r="C185" s="16">
        <v>328</v>
      </c>
      <c r="D185" s="16">
        <v>103</v>
      </c>
      <c r="E185" s="16">
        <v>103</v>
      </c>
      <c r="F185" s="16">
        <v>147</v>
      </c>
      <c r="G185" s="16">
        <v>145</v>
      </c>
      <c r="H185" s="16">
        <v>28</v>
      </c>
      <c r="I185" s="16">
        <v>28</v>
      </c>
      <c r="J185" s="16">
        <v>180</v>
      </c>
      <c r="K185" s="16">
        <v>175</v>
      </c>
      <c r="L185" s="16">
        <v>88</v>
      </c>
      <c r="M185" s="16">
        <v>87</v>
      </c>
      <c r="N185" s="16">
        <v>874</v>
      </c>
      <c r="O185" s="16">
        <v>866</v>
      </c>
    </row>
    <row r="186" spans="1:15">
      <c r="A186" t="s">
        <v>188</v>
      </c>
      <c r="B186" s="16">
        <v>1277</v>
      </c>
      <c r="C186" s="16">
        <v>1261</v>
      </c>
      <c r="D186" s="16">
        <v>234</v>
      </c>
      <c r="E186" s="16">
        <v>230</v>
      </c>
      <c r="F186" s="16">
        <v>272</v>
      </c>
      <c r="G186" s="16">
        <v>268</v>
      </c>
      <c r="H186" s="16">
        <v>377</v>
      </c>
      <c r="I186" s="16">
        <v>370</v>
      </c>
      <c r="J186" s="16">
        <v>313</v>
      </c>
      <c r="K186" s="16">
        <v>311</v>
      </c>
      <c r="L186" s="16">
        <v>138</v>
      </c>
      <c r="M186" s="16">
        <v>135</v>
      </c>
      <c r="N186" s="16">
        <v>2611</v>
      </c>
      <c r="O186" s="16">
        <v>2575</v>
      </c>
    </row>
    <row r="187" spans="1:15">
      <c r="A187" t="s">
        <v>189</v>
      </c>
      <c r="B187" s="16">
        <v>613</v>
      </c>
      <c r="C187" s="16">
        <v>610</v>
      </c>
      <c r="D187" s="16">
        <v>77</v>
      </c>
      <c r="E187" s="16">
        <v>77</v>
      </c>
      <c r="F187" s="16">
        <v>247</v>
      </c>
      <c r="G187" s="16">
        <v>246</v>
      </c>
      <c r="H187" s="16">
        <v>156</v>
      </c>
      <c r="I187" s="16">
        <v>155</v>
      </c>
      <c r="J187" s="16">
        <v>72</v>
      </c>
      <c r="K187" s="16">
        <v>72</v>
      </c>
      <c r="L187" s="16">
        <v>229</v>
      </c>
      <c r="M187" s="16">
        <v>227</v>
      </c>
      <c r="N187" s="16">
        <v>1394</v>
      </c>
      <c r="O187" s="16">
        <v>1387</v>
      </c>
    </row>
    <row r="188" spans="1:15">
      <c r="A188" t="s">
        <v>190</v>
      </c>
      <c r="B188" s="16">
        <v>479</v>
      </c>
      <c r="C188" s="16">
        <v>430</v>
      </c>
      <c r="D188" s="16">
        <v>114</v>
      </c>
      <c r="E188" s="16">
        <v>113</v>
      </c>
      <c r="F188" s="16">
        <v>68</v>
      </c>
      <c r="G188" s="16">
        <v>68</v>
      </c>
      <c r="H188" s="16">
        <v>55</v>
      </c>
      <c r="I188" s="16">
        <v>52</v>
      </c>
      <c r="J188" s="16">
        <v>101</v>
      </c>
      <c r="K188" s="16">
        <v>96</v>
      </c>
      <c r="L188" s="16">
        <v>42</v>
      </c>
      <c r="M188" s="16">
        <v>41</v>
      </c>
      <c r="N188" s="16">
        <v>859</v>
      </c>
      <c r="O188" s="16">
        <v>800</v>
      </c>
    </row>
    <row r="189" spans="1:15">
      <c r="A189" t="s">
        <v>191</v>
      </c>
      <c r="B189" s="16">
        <v>2448</v>
      </c>
      <c r="C189" s="16">
        <v>1689</v>
      </c>
      <c r="D189" s="16">
        <v>687</v>
      </c>
      <c r="E189" s="16">
        <v>494</v>
      </c>
      <c r="F189" s="16">
        <v>590</v>
      </c>
      <c r="G189" s="16">
        <v>435</v>
      </c>
      <c r="H189" s="16">
        <v>542</v>
      </c>
      <c r="I189" s="16">
        <v>355</v>
      </c>
      <c r="J189" s="16">
        <v>609</v>
      </c>
      <c r="K189" s="16">
        <v>431</v>
      </c>
      <c r="L189" s="16">
        <v>10</v>
      </c>
      <c r="M189" s="16">
        <v>10</v>
      </c>
      <c r="N189" s="16">
        <v>4886</v>
      </c>
      <c r="O189" s="16">
        <v>3414</v>
      </c>
    </row>
    <row r="190" spans="1:15">
      <c r="A190" t="s">
        <v>192</v>
      </c>
      <c r="B190" s="16">
        <v>900</v>
      </c>
      <c r="C190" s="16">
        <v>866</v>
      </c>
      <c r="D190" s="16">
        <v>408</v>
      </c>
      <c r="E190" s="16">
        <v>395</v>
      </c>
      <c r="F190" s="16">
        <v>319</v>
      </c>
      <c r="G190" s="16">
        <v>308</v>
      </c>
      <c r="H190" s="16">
        <v>193</v>
      </c>
      <c r="I190" s="16">
        <v>188</v>
      </c>
      <c r="J190" s="16">
        <v>172</v>
      </c>
      <c r="K190" s="16">
        <v>169</v>
      </c>
      <c r="L190" s="16">
        <v>206</v>
      </c>
      <c r="M190" s="16">
        <v>199</v>
      </c>
      <c r="N190" s="16">
        <v>2198</v>
      </c>
      <c r="O190" s="16">
        <v>2125</v>
      </c>
    </row>
    <row r="191" spans="1:15">
      <c r="A191" t="s">
        <v>193</v>
      </c>
      <c r="B191" s="16">
        <v>690</v>
      </c>
      <c r="C191" s="16">
        <v>687</v>
      </c>
      <c r="D191" s="16">
        <v>211</v>
      </c>
      <c r="E191" s="16">
        <v>204</v>
      </c>
      <c r="F191" s="16">
        <v>319</v>
      </c>
      <c r="G191" s="16">
        <v>298</v>
      </c>
      <c r="H191" s="16">
        <v>168</v>
      </c>
      <c r="I191" s="16">
        <v>151</v>
      </c>
      <c r="J191" s="16">
        <v>273</v>
      </c>
      <c r="K191" s="16">
        <v>251</v>
      </c>
      <c r="L191" s="16">
        <v>153</v>
      </c>
      <c r="M191" s="16">
        <v>139</v>
      </c>
      <c r="N191" s="16">
        <v>1814</v>
      </c>
      <c r="O191" s="16">
        <v>1730</v>
      </c>
    </row>
    <row r="192" spans="1:15">
      <c r="A192" t="s">
        <v>194</v>
      </c>
      <c r="B192" s="16">
        <v>508</v>
      </c>
      <c r="C192" s="16">
        <v>504</v>
      </c>
      <c r="D192" s="16">
        <v>130</v>
      </c>
      <c r="E192" s="16">
        <v>127</v>
      </c>
      <c r="F192" s="16">
        <v>140</v>
      </c>
      <c r="G192" s="16">
        <v>139</v>
      </c>
      <c r="H192" s="16">
        <v>178</v>
      </c>
      <c r="I192" s="16">
        <v>178</v>
      </c>
      <c r="J192" s="16">
        <v>144</v>
      </c>
      <c r="K192" s="16">
        <v>141</v>
      </c>
      <c r="L192" s="16">
        <v>135</v>
      </c>
      <c r="M192" s="16">
        <v>131</v>
      </c>
      <c r="N192" s="16">
        <v>1235</v>
      </c>
      <c r="O192" s="16">
        <v>1220</v>
      </c>
    </row>
    <row r="193" spans="1:15">
      <c r="A193" t="s">
        <v>195</v>
      </c>
      <c r="B193" s="16">
        <v>359</v>
      </c>
      <c r="C193" s="16">
        <v>354</v>
      </c>
      <c r="D193" s="16">
        <v>91</v>
      </c>
      <c r="E193" s="16">
        <v>90</v>
      </c>
      <c r="F193" s="16">
        <v>76</v>
      </c>
      <c r="G193" s="16">
        <v>74</v>
      </c>
      <c r="H193" s="16">
        <v>66</v>
      </c>
      <c r="I193" s="16">
        <v>62</v>
      </c>
      <c r="J193" s="16">
        <v>63</v>
      </c>
      <c r="K193" s="16">
        <v>63</v>
      </c>
      <c r="L193" s="16">
        <v>44</v>
      </c>
      <c r="M193" s="16">
        <v>41</v>
      </c>
      <c r="N193" s="16">
        <v>699</v>
      </c>
      <c r="O193" s="16">
        <v>684</v>
      </c>
    </row>
    <row r="194" spans="1:15">
      <c r="A194" t="s">
        <v>196</v>
      </c>
      <c r="B194" s="16">
        <v>1315</v>
      </c>
      <c r="C194" s="16">
        <v>1000</v>
      </c>
      <c r="D194" s="16">
        <v>151</v>
      </c>
      <c r="E194" s="16">
        <v>119</v>
      </c>
      <c r="F194" s="16">
        <v>293</v>
      </c>
      <c r="G194" s="16">
        <v>219</v>
      </c>
      <c r="H194" s="16">
        <v>298</v>
      </c>
      <c r="I194" s="16">
        <v>238</v>
      </c>
      <c r="J194" s="16">
        <v>299</v>
      </c>
      <c r="K194" s="16">
        <v>220</v>
      </c>
      <c r="L194" s="16">
        <v>343</v>
      </c>
      <c r="M194" s="16">
        <v>212</v>
      </c>
      <c r="N194" s="16">
        <v>2699</v>
      </c>
      <c r="O194" s="16">
        <v>2008</v>
      </c>
    </row>
    <row r="195" spans="1:15">
      <c r="A195" t="s">
        <v>197</v>
      </c>
      <c r="B195" s="16">
        <v>329</v>
      </c>
      <c r="C195" s="16">
        <v>329</v>
      </c>
      <c r="D195" s="16">
        <v>170</v>
      </c>
      <c r="E195" s="16">
        <v>170</v>
      </c>
      <c r="F195" s="16">
        <v>145</v>
      </c>
      <c r="G195" s="16">
        <v>144</v>
      </c>
      <c r="H195" s="16">
        <v>139</v>
      </c>
      <c r="I195" s="16">
        <v>137</v>
      </c>
      <c r="J195" s="16">
        <v>102</v>
      </c>
      <c r="K195" s="16">
        <v>101</v>
      </c>
      <c r="L195" s="16">
        <v>110</v>
      </c>
      <c r="M195" s="16">
        <v>110</v>
      </c>
      <c r="N195" s="16">
        <v>995</v>
      </c>
      <c r="O195" s="16">
        <v>991</v>
      </c>
    </row>
    <row r="196" spans="1:15">
      <c r="A196" t="s">
        <v>198</v>
      </c>
      <c r="B196" s="16">
        <v>353</v>
      </c>
      <c r="C196" s="16">
        <v>353</v>
      </c>
      <c r="D196" s="16">
        <v>134</v>
      </c>
      <c r="E196" s="16">
        <v>131</v>
      </c>
      <c r="F196" s="16">
        <v>61</v>
      </c>
      <c r="G196" s="16">
        <v>60</v>
      </c>
      <c r="H196" s="16">
        <v>70</v>
      </c>
      <c r="I196" s="16">
        <v>70</v>
      </c>
      <c r="J196" s="16">
        <v>67</v>
      </c>
      <c r="K196" s="16">
        <v>66</v>
      </c>
      <c r="L196" s="16">
        <v>92</v>
      </c>
      <c r="M196" s="16">
        <v>91</v>
      </c>
      <c r="N196" s="16">
        <v>777</v>
      </c>
      <c r="O196" s="16">
        <v>771</v>
      </c>
    </row>
    <row r="197" spans="1:15">
      <c r="A197" t="s">
        <v>199</v>
      </c>
      <c r="B197" s="16">
        <v>43</v>
      </c>
      <c r="C197" s="16">
        <v>41</v>
      </c>
      <c r="D197" s="16">
        <v>6</v>
      </c>
      <c r="E197" s="16">
        <v>6</v>
      </c>
      <c r="F197" s="16">
        <v>9</v>
      </c>
      <c r="G197" s="16">
        <v>9</v>
      </c>
      <c r="H197" s="16">
        <v>20</v>
      </c>
      <c r="I197" s="16">
        <v>20</v>
      </c>
      <c r="J197" s="16">
        <v>1</v>
      </c>
      <c r="K197" s="16">
        <v>1</v>
      </c>
      <c r="L197" s="16">
        <v>10</v>
      </c>
      <c r="M197" s="16">
        <v>10</v>
      </c>
      <c r="N197" s="16">
        <v>89</v>
      </c>
      <c r="O197" s="16">
        <v>87</v>
      </c>
    </row>
    <row r="198" spans="1:15">
      <c r="A198" t="s">
        <v>200</v>
      </c>
      <c r="B198" s="16">
        <v>1563</v>
      </c>
      <c r="C198" s="16">
        <v>1120</v>
      </c>
      <c r="D198" s="16">
        <v>299</v>
      </c>
      <c r="E198" s="16">
        <v>215</v>
      </c>
      <c r="F198" s="16">
        <v>315</v>
      </c>
      <c r="G198" s="16">
        <v>234</v>
      </c>
      <c r="H198" s="16">
        <v>454</v>
      </c>
      <c r="I198" s="16">
        <v>350</v>
      </c>
      <c r="J198" s="16">
        <v>278</v>
      </c>
      <c r="K198" s="16">
        <v>173</v>
      </c>
      <c r="L198" s="16">
        <v>431</v>
      </c>
      <c r="M198" s="16">
        <v>319</v>
      </c>
      <c r="N198" s="16">
        <v>3340</v>
      </c>
      <c r="O198" s="16">
        <v>2411</v>
      </c>
    </row>
    <row r="199" spans="1:15">
      <c r="A199" t="s">
        <v>201</v>
      </c>
      <c r="B199" s="16">
        <v>1292</v>
      </c>
      <c r="C199" s="16">
        <v>1260</v>
      </c>
      <c r="D199" s="16">
        <v>340</v>
      </c>
      <c r="E199" s="16">
        <v>334</v>
      </c>
      <c r="F199" s="16">
        <v>350</v>
      </c>
      <c r="G199" s="16">
        <v>339</v>
      </c>
      <c r="H199" s="16">
        <v>353</v>
      </c>
      <c r="I199" s="16">
        <v>344</v>
      </c>
      <c r="J199" s="16">
        <v>302</v>
      </c>
      <c r="K199" s="16">
        <v>290</v>
      </c>
      <c r="L199" s="16">
        <v>367</v>
      </c>
      <c r="M199" s="16">
        <v>349</v>
      </c>
      <c r="N199" s="16">
        <v>3004</v>
      </c>
      <c r="O199" s="16">
        <v>2916</v>
      </c>
    </row>
    <row r="200" spans="1:15">
      <c r="A200" t="s">
        <v>202</v>
      </c>
      <c r="B200" s="16">
        <v>985</v>
      </c>
      <c r="C200" s="16">
        <v>975</v>
      </c>
      <c r="D200" s="16">
        <v>398</v>
      </c>
      <c r="E200" s="16">
        <v>393</v>
      </c>
      <c r="F200" s="16">
        <v>250</v>
      </c>
      <c r="G200" s="16">
        <v>246</v>
      </c>
      <c r="H200" s="16">
        <v>216</v>
      </c>
      <c r="I200" s="16">
        <v>212</v>
      </c>
      <c r="J200" s="16">
        <v>208</v>
      </c>
      <c r="K200" s="16">
        <v>208</v>
      </c>
      <c r="L200" s="16">
        <v>65</v>
      </c>
      <c r="M200" s="16">
        <v>61</v>
      </c>
      <c r="N200" s="16">
        <v>2122</v>
      </c>
      <c r="O200" s="16">
        <v>2095</v>
      </c>
    </row>
    <row r="201" spans="1:15">
      <c r="A201" t="s">
        <v>203</v>
      </c>
      <c r="B201" s="16">
        <v>2439</v>
      </c>
      <c r="C201" s="16">
        <v>236</v>
      </c>
      <c r="D201" s="16">
        <v>29</v>
      </c>
      <c r="E201" s="16">
        <v>29</v>
      </c>
      <c r="F201" s="16">
        <v>1481</v>
      </c>
      <c r="G201" s="16">
        <v>1462</v>
      </c>
      <c r="H201" s="16">
        <v>247</v>
      </c>
      <c r="I201" s="16">
        <v>245</v>
      </c>
      <c r="J201" s="16">
        <v>92</v>
      </c>
      <c r="K201" s="16">
        <v>92</v>
      </c>
      <c r="L201" s="16">
        <v>341</v>
      </c>
      <c r="M201" s="16">
        <v>337</v>
      </c>
      <c r="N201" s="16">
        <v>4629</v>
      </c>
      <c r="O201" s="16">
        <v>2401</v>
      </c>
    </row>
    <row r="202" spans="1:15">
      <c r="A202" t="s">
        <v>204</v>
      </c>
      <c r="B202" s="16">
        <v>31863</v>
      </c>
      <c r="C202" s="16">
        <v>2514</v>
      </c>
      <c r="D202" s="16">
        <v>732</v>
      </c>
      <c r="E202" s="16">
        <v>522</v>
      </c>
      <c r="F202" s="16">
        <v>949</v>
      </c>
      <c r="G202" s="16">
        <v>688</v>
      </c>
      <c r="H202" s="16">
        <v>572</v>
      </c>
      <c r="I202" s="16">
        <v>416</v>
      </c>
      <c r="J202" s="16">
        <v>891</v>
      </c>
      <c r="K202" s="16">
        <v>638</v>
      </c>
      <c r="L202" s="16">
        <v>600</v>
      </c>
      <c r="M202" s="16">
        <v>403</v>
      </c>
      <c r="N202" s="16">
        <v>35607</v>
      </c>
      <c r="O202" s="16">
        <v>5181</v>
      </c>
    </row>
    <row r="203" spans="1:15">
      <c r="A203" t="s">
        <v>205</v>
      </c>
      <c r="B203" s="16">
        <v>3338</v>
      </c>
      <c r="C203" s="16">
        <v>1497</v>
      </c>
      <c r="D203" s="16">
        <v>187</v>
      </c>
      <c r="E203" s="16">
        <v>133</v>
      </c>
      <c r="F203" s="16">
        <v>490</v>
      </c>
      <c r="G203" s="16">
        <v>363</v>
      </c>
      <c r="H203" s="16">
        <v>572</v>
      </c>
      <c r="I203" s="16">
        <v>424</v>
      </c>
      <c r="J203" s="16">
        <v>466</v>
      </c>
      <c r="K203" s="16">
        <v>313</v>
      </c>
      <c r="L203" s="16">
        <v>549</v>
      </c>
      <c r="M203" s="16">
        <v>411</v>
      </c>
      <c r="N203" s="16">
        <v>5602</v>
      </c>
      <c r="O203" s="16">
        <v>3141</v>
      </c>
    </row>
    <row r="204" spans="1:15">
      <c r="A204" t="s">
        <v>206</v>
      </c>
      <c r="B204" s="16">
        <v>1227</v>
      </c>
      <c r="C204" s="16">
        <v>1214</v>
      </c>
      <c r="D204" s="16">
        <v>329</v>
      </c>
      <c r="E204" s="16">
        <v>326</v>
      </c>
      <c r="F204" s="16">
        <v>282</v>
      </c>
      <c r="G204" s="16">
        <v>280</v>
      </c>
      <c r="H204" s="16">
        <v>288</v>
      </c>
      <c r="I204" s="16">
        <v>282</v>
      </c>
      <c r="J204" s="16">
        <v>308</v>
      </c>
      <c r="K204" s="16">
        <v>304</v>
      </c>
      <c r="L204" s="16">
        <v>320</v>
      </c>
      <c r="M204" s="16">
        <v>313</v>
      </c>
      <c r="N204" s="16">
        <v>2754</v>
      </c>
      <c r="O204" s="16">
        <v>2719</v>
      </c>
    </row>
    <row r="205" spans="1:15">
      <c r="A205" t="s">
        <v>207</v>
      </c>
      <c r="B205" s="16">
        <v>2105</v>
      </c>
      <c r="C205" s="16">
        <v>2088</v>
      </c>
      <c r="D205" s="16">
        <v>528</v>
      </c>
      <c r="E205" s="16">
        <v>521</v>
      </c>
      <c r="F205" s="16">
        <v>579</v>
      </c>
      <c r="G205" s="16">
        <v>574</v>
      </c>
      <c r="H205" s="16">
        <v>610</v>
      </c>
      <c r="I205" s="16">
        <v>600</v>
      </c>
      <c r="J205" s="16">
        <v>513</v>
      </c>
      <c r="K205" s="16">
        <v>508</v>
      </c>
      <c r="L205" s="16">
        <v>562</v>
      </c>
      <c r="M205" s="16">
        <v>554</v>
      </c>
      <c r="N205" s="16">
        <v>4897</v>
      </c>
      <c r="O205" s="16">
        <v>4845</v>
      </c>
    </row>
    <row r="206" spans="1:15">
      <c r="A206" t="s">
        <v>208</v>
      </c>
      <c r="B206" s="16">
        <v>947</v>
      </c>
      <c r="C206" s="16">
        <v>939</v>
      </c>
      <c r="D206" s="16">
        <v>215</v>
      </c>
      <c r="E206" s="16">
        <v>214</v>
      </c>
      <c r="F206" s="16">
        <v>209</v>
      </c>
      <c r="G206" s="16">
        <v>208</v>
      </c>
      <c r="H206" s="16">
        <v>211</v>
      </c>
      <c r="I206" s="16">
        <v>209</v>
      </c>
      <c r="J206" s="16">
        <v>196</v>
      </c>
      <c r="K206" s="16">
        <v>192</v>
      </c>
      <c r="L206" s="16">
        <v>268</v>
      </c>
      <c r="M206" s="16">
        <v>266</v>
      </c>
      <c r="N206" s="16">
        <v>2046</v>
      </c>
      <c r="O206" s="16">
        <v>2028</v>
      </c>
    </row>
    <row r="207" spans="1:15">
      <c r="A207" t="s">
        <v>209</v>
      </c>
      <c r="B207" s="16">
        <v>758</v>
      </c>
      <c r="C207" s="16">
        <v>758</v>
      </c>
      <c r="D207" s="16">
        <v>136</v>
      </c>
      <c r="E207" s="16">
        <v>135</v>
      </c>
      <c r="F207" s="16">
        <v>169</v>
      </c>
      <c r="G207" s="16">
        <v>168</v>
      </c>
      <c r="H207" s="16">
        <v>182</v>
      </c>
      <c r="I207" s="16">
        <v>182</v>
      </c>
      <c r="J207" s="16">
        <v>209</v>
      </c>
      <c r="K207" s="16">
        <v>207</v>
      </c>
      <c r="L207" s="16">
        <v>196</v>
      </c>
      <c r="M207" s="16">
        <v>192</v>
      </c>
      <c r="N207" s="16">
        <v>1650</v>
      </c>
      <c r="O207" s="16">
        <v>1642</v>
      </c>
    </row>
    <row r="208" spans="1:15">
      <c r="A208" t="s">
        <v>210</v>
      </c>
      <c r="B208" s="16">
        <v>1080</v>
      </c>
      <c r="C208" s="16">
        <v>1074</v>
      </c>
      <c r="D208" s="16">
        <v>254</v>
      </c>
      <c r="E208" s="16">
        <v>248</v>
      </c>
      <c r="F208" s="16">
        <v>275</v>
      </c>
      <c r="G208" s="16">
        <v>271</v>
      </c>
      <c r="H208" s="16">
        <v>262</v>
      </c>
      <c r="I208" s="16">
        <v>257</v>
      </c>
      <c r="J208" s="16">
        <v>267</v>
      </c>
      <c r="K208" s="16">
        <v>263</v>
      </c>
      <c r="L208" s="16">
        <v>303</v>
      </c>
      <c r="M208" s="16">
        <v>299</v>
      </c>
      <c r="N208" s="16">
        <v>2441</v>
      </c>
      <c r="O208" s="16">
        <v>2412</v>
      </c>
    </row>
    <row r="209" spans="1:15">
      <c r="A209" t="s">
        <v>211</v>
      </c>
      <c r="B209" s="16">
        <v>1027</v>
      </c>
      <c r="C209" s="16">
        <v>1018</v>
      </c>
      <c r="D209" s="16">
        <v>286</v>
      </c>
      <c r="E209" s="16">
        <v>282</v>
      </c>
      <c r="F209" s="16">
        <v>203</v>
      </c>
      <c r="G209" s="16">
        <v>201</v>
      </c>
      <c r="H209" s="16">
        <v>277</v>
      </c>
      <c r="I209" s="16">
        <v>277</v>
      </c>
      <c r="J209" s="16">
        <v>358</v>
      </c>
      <c r="K209" s="16">
        <v>355</v>
      </c>
      <c r="L209" s="16">
        <v>164</v>
      </c>
      <c r="M209" s="16">
        <v>164</v>
      </c>
      <c r="N209" s="16">
        <v>2315</v>
      </c>
      <c r="O209" s="16">
        <v>2297</v>
      </c>
    </row>
    <row r="210" spans="1:15">
      <c r="A210" t="s">
        <v>212</v>
      </c>
      <c r="B210" s="16">
        <v>593</v>
      </c>
      <c r="C210" s="16">
        <v>445</v>
      </c>
      <c r="D210" s="16">
        <v>171</v>
      </c>
      <c r="E210" s="16">
        <v>117</v>
      </c>
      <c r="F210" s="16">
        <v>188</v>
      </c>
      <c r="G210" s="16">
        <v>130</v>
      </c>
      <c r="H210" s="16">
        <v>152</v>
      </c>
      <c r="I210" s="16">
        <v>103</v>
      </c>
      <c r="J210" s="16">
        <v>171</v>
      </c>
      <c r="K210" s="16">
        <v>123</v>
      </c>
      <c r="L210" s="16">
        <v>198</v>
      </c>
      <c r="M210" s="16">
        <v>140</v>
      </c>
      <c r="N210" s="16">
        <v>1473</v>
      </c>
      <c r="O210" s="16">
        <v>1058</v>
      </c>
    </row>
    <row r="211" spans="1:15">
      <c r="A211" t="s">
        <v>213</v>
      </c>
      <c r="B211" s="16">
        <v>937</v>
      </c>
      <c r="C211" s="16">
        <v>707</v>
      </c>
      <c r="D211" s="16">
        <v>408</v>
      </c>
      <c r="E211" s="16">
        <v>302</v>
      </c>
      <c r="F211" s="16">
        <v>100</v>
      </c>
      <c r="G211" s="16">
        <v>62</v>
      </c>
      <c r="H211" s="16">
        <v>204</v>
      </c>
      <c r="I211" s="16">
        <v>147</v>
      </c>
      <c r="J211" s="16">
        <v>204</v>
      </c>
      <c r="K211" s="16">
        <v>150</v>
      </c>
      <c r="L211" s="16">
        <v>261</v>
      </c>
      <c r="M211" s="16">
        <v>186</v>
      </c>
      <c r="N211" s="16">
        <v>2114</v>
      </c>
      <c r="O211" s="16">
        <v>1554</v>
      </c>
    </row>
    <row r="212" spans="1:15">
      <c r="A212" t="s">
        <v>214</v>
      </c>
      <c r="B212" s="16">
        <v>5920</v>
      </c>
      <c r="C212" s="16">
        <v>1283</v>
      </c>
      <c r="D212" s="16">
        <v>26</v>
      </c>
      <c r="E212" s="16">
        <v>26</v>
      </c>
      <c r="F212" s="16">
        <v>505</v>
      </c>
      <c r="G212" s="16">
        <v>498</v>
      </c>
      <c r="H212" s="16">
        <v>153</v>
      </c>
      <c r="I212" s="16">
        <v>150</v>
      </c>
      <c r="J212" s="16">
        <v>374</v>
      </c>
      <c r="K212" s="16">
        <v>369</v>
      </c>
      <c r="L212" s="16">
        <v>310</v>
      </c>
      <c r="M212" s="16">
        <v>308</v>
      </c>
      <c r="N212" s="16">
        <v>7288</v>
      </c>
      <c r="O212" s="16">
        <v>2634</v>
      </c>
    </row>
    <row r="213" spans="1:15">
      <c r="A213" t="s">
        <v>215</v>
      </c>
      <c r="B213" s="16">
        <v>897</v>
      </c>
      <c r="C213" s="16">
        <v>709</v>
      </c>
      <c r="D213" s="16">
        <v>307</v>
      </c>
      <c r="E213" s="16">
        <v>241</v>
      </c>
      <c r="F213" s="16">
        <v>228</v>
      </c>
      <c r="G213" s="16">
        <v>157</v>
      </c>
      <c r="H213" s="16">
        <v>357</v>
      </c>
      <c r="I213" s="16">
        <v>256</v>
      </c>
      <c r="J213" s="16">
        <v>235</v>
      </c>
      <c r="K213" s="16">
        <v>186</v>
      </c>
      <c r="L213" s="16">
        <v>256</v>
      </c>
      <c r="M213" s="16">
        <v>163</v>
      </c>
      <c r="N213" s="16">
        <v>2280</v>
      </c>
      <c r="O213" s="16">
        <v>1712</v>
      </c>
    </row>
    <row r="214" spans="1:15">
      <c r="A214" t="s">
        <v>216</v>
      </c>
      <c r="B214" s="16">
        <v>1114</v>
      </c>
      <c r="C214" s="16">
        <v>1096</v>
      </c>
      <c r="D214" s="16">
        <v>285</v>
      </c>
      <c r="E214" s="16">
        <v>281</v>
      </c>
      <c r="F214" s="16">
        <v>283</v>
      </c>
      <c r="G214" s="16">
        <v>280</v>
      </c>
      <c r="H214" s="16">
        <v>137</v>
      </c>
      <c r="I214" s="16">
        <v>134</v>
      </c>
      <c r="J214" s="16">
        <v>412</v>
      </c>
      <c r="K214" s="16">
        <v>409</v>
      </c>
      <c r="L214" s="16">
        <v>218</v>
      </c>
      <c r="M214" s="16">
        <v>212</v>
      </c>
      <c r="N214" s="16">
        <v>2449</v>
      </c>
      <c r="O214" s="16">
        <v>2412</v>
      </c>
    </row>
    <row r="215" spans="1:15">
      <c r="A215" t="s">
        <v>217</v>
      </c>
      <c r="B215" s="16">
        <v>3405</v>
      </c>
      <c r="C215" s="16">
        <v>1720</v>
      </c>
      <c r="D215" s="16">
        <v>574</v>
      </c>
      <c r="E215" s="16">
        <v>465</v>
      </c>
      <c r="F215" s="16">
        <v>602</v>
      </c>
      <c r="G215" s="16">
        <v>497</v>
      </c>
      <c r="H215" s="16">
        <v>551</v>
      </c>
      <c r="I215" s="16">
        <v>451</v>
      </c>
      <c r="J215" s="16">
        <v>510</v>
      </c>
      <c r="K215" s="16">
        <v>421</v>
      </c>
      <c r="L215" s="16">
        <v>678</v>
      </c>
      <c r="M215" s="16">
        <v>541</v>
      </c>
      <c r="N215" s="16">
        <v>6320</v>
      </c>
      <c r="O215" s="16">
        <v>4095</v>
      </c>
    </row>
    <row r="216" spans="1:15">
      <c r="A216" t="s">
        <v>218</v>
      </c>
      <c r="B216" s="16">
        <v>946</v>
      </c>
      <c r="C216" s="16">
        <v>941</v>
      </c>
      <c r="D216" s="16">
        <v>196</v>
      </c>
      <c r="E216" s="16">
        <v>193</v>
      </c>
      <c r="F216" s="16">
        <v>384</v>
      </c>
      <c r="G216" s="16">
        <v>381</v>
      </c>
      <c r="H216" s="16">
        <v>278</v>
      </c>
      <c r="I216" s="16">
        <v>275</v>
      </c>
      <c r="J216" s="16">
        <v>85</v>
      </c>
      <c r="K216" s="16">
        <v>84</v>
      </c>
      <c r="L216" s="16">
        <v>248</v>
      </c>
      <c r="M216" s="16">
        <v>248</v>
      </c>
      <c r="N216" s="16">
        <v>2137</v>
      </c>
      <c r="O216" s="16">
        <v>2122</v>
      </c>
    </row>
    <row r="217" spans="1:15">
      <c r="A217" t="s">
        <v>219</v>
      </c>
      <c r="B217" s="16">
        <v>2662</v>
      </c>
      <c r="C217" s="16">
        <v>1904</v>
      </c>
      <c r="D217" s="16">
        <v>895</v>
      </c>
      <c r="E217" s="16">
        <v>613</v>
      </c>
      <c r="F217" s="16">
        <v>611</v>
      </c>
      <c r="G217" s="16">
        <v>429</v>
      </c>
      <c r="H217" s="16">
        <v>265</v>
      </c>
      <c r="I217" s="16">
        <v>205</v>
      </c>
      <c r="J217" s="16">
        <v>1089</v>
      </c>
      <c r="K217" s="16">
        <v>767</v>
      </c>
      <c r="L217" s="16">
        <v>889</v>
      </c>
      <c r="M217" s="16">
        <v>633</v>
      </c>
      <c r="N217" s="16">
        <v>6411</v>
      </c>
      <c r="O217" s="16">
        <v>4551</v>
      </c>
    </row>
    <row r="218" spans="1:15">
      <c r="A218" t="s">
        <v>220</v>
      </c>
      <c r="B218" s="16">
        <v>2210</v>
      </c>
      <c r="C218" s="16">
        <v>2101</v>
      </c>
      <c r="D218" s="16">
        <v>550</v>
      </c>
      <c r="E218" s="16">
        <v>516</v>
      </c>
      <c r="F218" s="16">
        <v>592</v>
      </c>
      <c r="G218" s="16">
        <v>553</v>
      </c>
      <c r="H218" s="16">
        <v>263</v>
      </c>
      <c r="I218" s="16">
        <v>251</v>
      </c>
      <c r="J218" s="16">
        <v>626</v>
      </c>
      <c r="K218" s="16">
        <v>608</v>
      </c>
      <c r="L218" s="16">
        <v>248</v>
      </c>
      <c r="M218" s="16">
        <v>234</v>
      </c>
      <c r="N218" s="16">
        <v>4489</v>
      </c>
      <c r="O218" s="16">
        <v>4263</v>
      </c>
    </row>
    <row r="219" spans="1:15">
      <c r="A219" t="s">
        <v>221</v>
      </c>
      <c r="B219" s="16">
        <v>1224</v>
      </c>
      <c r="C219" s="16">
        <v>1218</v>
      </c>
      <c r="D219" s="16">
        <v>364</v>
      </c>
      <c r="E219" s="16">
        <v>363</v>
      </c>
      <c r="F219" s="16">
        <v>766</v>
      </c>
      <c r="G219" s="16">
        <v>755</v>
      </c>
      <c r="H219" s="16">
        <v>65</v>
      </c>
      <c r="I219" s="16">
        <v>65</v>
      </c>
      <c r="J219" s="16">
        <v>460</v>
      </c>
      <c r="K219" s="16">
        <v>458</v>
      </c>
      <c r="L219" s="16">
        <v>632</v>
      </c>
      <c r="M219" s="16">
        <v>628</v>
      </c>
      <c r="N219" s="16">
        <v>3511</v>
      </c>
      <c r="O219" s="16">
        <v>3487</v>
      </c>
    </row>
    <row r="220" spans="1:15">
      <c r="A220" t="s">
        <v>222</v>
      </c>
      <c r="B220" s="16">
        <v>73</v>
      </c>
      <c r="C220" s="16">
        <v>73</v>
      </c>
      <c r="D220" s="16">
        <v>5</v>
      </c>
      <c r="E220" s="16">
        <v>4</v>
      </c>
      <c r="F220" s="16">
        <v>18</v>
      </c>
      <c r="G220" s="16">
        <v>16</v>
      </c>
      <c r="H220" s="16">
        <v>17</v>
      </c>
      <c r="I220" s="16">
        <v>17</v>
      </c>
      <c r="J220" s="16">
        <v>17</v>
      </c>
      <c r="K220" s="16">
        <v>17</v>
      </c>
      <c r="L220" s="16">
        <v>28</v>
      </c>
      <c r="M220" s="16">
        <v>28</v>
      </c>
      <c r="N220" s="16">
        <v>158</v>
      </c>
      <c r="O220" s="16">
        <v>155</v>
      </c>
    </row>
    <row r="221" spans="1:15">
      <c r="A221" t="s">
        <v>223</v>
      </c>
      <c r="B221" s="16">
        <v>536</v>
      </c>
      <c r="C221" s="16">
        <v>534</v>
      </c>
      <c r="D221" s="16">
        <v>239</v>
      </c>
      <c r="E221" s="16">
        <v>238</v>
      </c>
      <c r="F221" s="16">
        <v>195</v>
      </c>
      <c r="G221" s="16">
        <v>192</v>
      </c>
      <c r="H221" s="16">
        <v>136</v>
      </c>
      <c r="I221" s="16">
        <v>136</v>
      </c>
      <c r="J221" s="16">
        <v>127</v>
      </c>
      <c r="K221" s="16">
        <v>127</v>
      </c>
      <c r="L221" s="16">
        <v>111</v>
      </c>
      <c r="M221" s="16">
        <v>111</v>
      </c>
      <c r="N221" s="16">
        <v>1344</v>
      </c>
      <c r="O221" s="16">
        <v>1338</v>
      </c>
    </row>
    <row r="222" spans="1:15">
      <c r="A222" t="s">
        <v>224</v>
      </c>
      <c r="B222" s="16">
        <v>851</v>
      </c>
      <c r="C222" s="16">
        <v>839</v>
      </c>
      <c r="D222" s="16">
        <v>151</v>
      </c>
      <c r="E222" s="16">
        <v>148</v>
      </c>
      <c r="F222" s="16">
        <v>186</v>
      </c>
      <c r="G222" s="16">
        <v>186</v>
      </c>
      <c r="H222" s="16">
        <v>188</v>
      </c>
      <c r="I222" s="16">
        <v>186</v>
      </c>
      <c r="J222" s="16">
        <v>8</v>
      </c>
      <c r="K222" s="16">
        <v>8</v>
      </c>
      <c r="L222" s="16">
        <v>18</v>
      </c>
      <c r="M222" s="16">
        <v>18</v>
      </c>
      <c r="N222" s="16">
        <v>1402</v>
      </c>
      <c r="O222" s="16">
        <v>1385</v>
      </c>
    </row>
    <row r="223" spans="1:15">
      <c r="A223" t="s">
        <v>225</v>
      </c>
      <c r="B223" s="16">
        <v>19757</v>
      </c>
      <c r="C223" s="16">
        <v>1925</v>
      </c>
      <c r="D223" s="16">
        <v>565</v>
      </c>
      <c r="E223" s="16">
        <v>396</v>
      </c>
      <c r="F223" s="16">
        <v>639</v>
      </c>
      <c r="G223" s="16">
        <v>429</v>
      </c>
      <c r="H223" s="16">
        <v>471</v>
      </c>
      <c r="I223" s="16">
        <v>327</v>
      </c>
      <c r="J223" s="16">
        <v>587</v>
      </c>
      <c r="K223" s="16">
        <v>410</v>
      </c>
      <c r="L223" s="16">
        <v>448</v>
      </c>
      <c r="M223" s="16">
        <v>304</v>
      </c>
      <c r="N223" s="16">
        <v>22467</v>
      </c>
      <c r="O223" s="16">
        <v>3791</v>
      </c>
    </row>
    <row r="224" spans="1:15">
      <c r="A224" t="s">
        <v>226</v>
      </c>
      <c r="B224" s="16">
        <v>1442</v>
      </c>
      <c r="C224" s="16">
        <v>1432</v>
      </c>
      <c r="D224" s="16">
        <v>368</v>
      </c>
      <c r="E224" s="16">
        <v>365</v>
      </c>
      <c r="F224" s="16">
        <v>364</v>
      </c>
      <c r="G224" s="16">
        <v>357</v>
      </c>
      <c r="H224" s="16">
        <v>359</v>
      </c>
      <c r="I224" s="16">
        <v>356</v>
      </c>
      <c r="J224" s="16">
        <v>373</v>
      </c>
      <c r="K224" s="16">
        <v>373</v>
      </c>
      <c r="L224" s="16">
        <v>367</v>
      </c>
      <c r="M224" s="16">
        <v>366</v>
      </c>
      <c r="N224" s="16">
        <v>3273</v>
      </c>
      <c r="O224" s="16">
        <v>3249</v>
      </c>
    </row>
    <row r="225" spans="1:15">
      <c r="A225" t="s">
        <v>227</v>
      </c>
      <c r="B225" s="16">
        <v>3564</v>
      </c>
      <c r="C225" s="16">
        <v>2405</v>
      </c>
      <c r="D225" s="16">
        <v>1221</v>
      </c>
      <c r="E225" s="16">
        <v>834</v>
      </c>
      <c r="F225" s="16">
        <v>877</v>
      </c>
      <c r="G225" s="16">
        <v>599</v>
      </c>
      <c r="H225" s="16">
        <v>866</v>
      </c>
      <c r="I225" s="16">
        <v>590</v>
      </c>
      <c r="J225" s="16">
        <v>1022</v>
      </c>
      <c r="K225" s="16">
        <v>721</v>
      </c>
      <c r="L225" s="16">
        <v>1080</v>
      </c>
      <c r="M225" s="16">
        <v>713</v>
      </c>
      <c r="N225" s="16">
        <v>8630</v>
      </c>
      <c r="O225" s="16">
        <v>5862</v>
      </c>
    </row>
    <row r="226" spans="1:15">
      <c r="A226" t="s">
        <v>228</v>
      </c>
      <c r="B226" s="16">
        <v>699</v>
      </c>
      <c r="C226" s="16">
        <v>693</v>
      </c>
      <c r="D226" s="16">
        <v>280</v>
      </c>
      <c r="E226" s="16">
        <v>279</v>
      </c>
      <c r="F226" s="16">
        <v>199</v>
      </c>
      <c r="G226" s="16">
        <v>199</v>
      </c>
      <c r="H226" s="16">
        <v>102</v>
      </c>
      <c r="I226" s="16">
        <v>100</v>
      </c>
      <c r="J226" s="16">
        <v>148</v>
      </c>
      <c r="K226" s="16">
        <v>148</v>
      </c>
      <c r="L226" s="16">
        <v>242</v>
      </c>
      <c r="M226" s="16">
        <v>241</v>
      </c>
      <c r="N226" s="16">
        <v>1670</v>
      </c>
      <c r="O226" s="16">
        <v>1660</v>
      </c>
    </row>
    <row r="227" spans="1:15">
      <c r="A227" t="s">
        <v>229</v>
      </c>
      <c r="B227" s="16">
        <v>2259</v>
      </c>
      <c r="C227" s="16">
        <v>2231</v>
      </c>
      <c r="D227" s="16">
        <v>420</v>
      </c>
      <c r="E227" s="16">
        <v>415</v>
      </c>
      <c r="F227" s="16">
        <v>466</v>
      </c>
      <c r="G227" s="16">
        <v>457</v>
      </c>
      <c r="H227" s="16">
        <v>559</v>
      </c>
      <c r="I227" s="16">
        <v>553</v>
      </c>
      <c r="J227" s="16">
        <v>492</v>
      </c>
      <c r="K227" s="16">
        <v>486</v>
      </c>
      <c r="L227" s="16">
        <v>498</v>
      </c>
      <c r="M227" s="16">
        <v>482</v>
      </c>
      <c r="N227" s="16">
        <v>4694</v>
      </c>
      <c r="O227" s="16">
        <v>4624</v>
      </c>
    </row>
    <row r="228" spans="1:15">
      <c r="A228" t="s">
        <v>230</v>
      </c>
      <c r="B228" s="16">
        <v>364</v>
      </c>
      <c r="C228" s="16">
        <v>358</v>
      </c>
      <c r="D228" s="16">
        <v>213</v>
      </c>
      <c r="E228" s="16">
        <v>208</v>
      </c>
      <c r="F228" s="16">
        <v>108</v>
      </c>
      <c r="G228" s="16">
        <v>106</v>
      </c>
      <c r="H228" s="16">
        <v>864</v>
      </c>
      <c r="I228" s="16">
        <v>847</v>
      </c>
      <c r="J228" s="16">
        <v>495</v>
      </c>
      <c r="K228" s="16">
        <v>487</v>
      </c>
      <c r="L228" s="16">
        <v>218</v>
      </c>
      <c r="M228" s="16">
        <v>214</v>
      </c>
      <c r="N228" s="16">
        <v>2262</v>
      </c>
      <c r="O228" s="16">
        <v>2220</v>
      </c>
    </row>
    <row r="229" spans="1:15">
      <c r="A229" t="s">
        <v>231</v>
      </c>
      <c r="B229" s="16">
        <v>721</v>
      </c>
      <c r="C229" s="16">
        <v>712</v>
      </c>
      <c r="D229" s="16">
        <v>171</v>
      </c>
      <c r="E229" s="16">
        <v>170</v>
      </c>
      <c r="F229" s="16">
        <v>181</v>
      </c>
      <c r="G229" s="16">
        <v>178</v>
      </c>
      <c r="H229" s="16">
        <v>186</v>
      </c>
      <c r="I229" s="16">
        <v>184</v>
      </c>
      <c r="J229" s="16">
        <v>164</v>
      </c>
      <c r="K229" s="16">
        <v>162</v>
      </c>
      <c r="L229" s="16">
        <v>248</v>
      </c>
      <c r="M229" s="16">
        <v>239</v>
      </c>
      <c r="N229" s="16">
        <v>1671</v>
      </c>
      <c r="O229" s="16">
        <v>1645</v>
      </c>
    </row>
    <row r="230" spans="1:15">
      <c r="A230" t="s">
        <v>232</v>
      </c>
      <c r="B230" s="16">
        <v>17830</v>
      </c>
      <c r="C230" s="16">
        <v>1336</v>
      </c>
      <c r="D230" s="16">
        <v>206</v>
      </c>
      <c r="E230" s="16">
        <v>206</v>
      </c>
      <c r="F230" s="16">
        <v>414</v>
      </c>
      <c r="G230" s="16">
        <v>407</v>
      </c>
      <c r="H230" s="16">
        <v>238</v>
      </c>
      <c r="I230" s="16">
        <v>236</v>
      </c>
      <c r="J230" s="16">
        <v>374</v>
      </c>
      <c r="K230" s="16">
        <v>369</v>
      </c>
      <c r="L230" s="16">
        <v>311</v>
      </c>
      <c r="M230" s="16">
        <v>311</v>
      </c>
      <c r="N230" s="16">
        <v>19373</v>
      </c>
      <c r="O230" s="16">
        <v>2865</v>
      </c>
    </row>
    <row r="231" spans="1:15">
      <c r="A231" t="s">
        <v>233</v>
      </c>
      <c r="B231" s="16">
        <v>2882</v>
      </c>
      <c r="C231" s="16">
        <v>2486</v>
      </c>
      <c r="D231" s="16">
        <v>453</v>
      </c>
      <c r="E231" s="16">
        <v>374</v>
      </c>
      <c r="F231" s="16">
        <v>636</v>
      </c>
      <c r="G231" s="16">
        <v>528</v>
      </c>
      <c r="H231" s="16">
        <v>40</v>
      </c>
      <c r="I231" s="16">
        <v>36</v>
      </c>
      <c r="J231" s="16">
        <v>12</v>
      </c>
      <c r="K231" s="16">
        <v>11</v>
      </c>
      <c r="L231" s="16">
        <v>1287</v>
      </c>
      <c r="M231" s="16">
        <v>1090</v>
      </c>
      <c r="N231" s="16">
        <v>5310</v>
      </c>
      <c r="O231" s="16">
        <v>4525</v>
      </c>
    </row>
    <row r="232" spans="1:15">
      <c r="A232" t="s">
        <v>234</v>
      </c>
      <c r="B232" s="16">
        <v>2861</v>
      </c>
      <c r="C232" s="16">
        <v>2504</v>
      </c>
      <c r="D232" s="16">
        <v>601</v>
      </c>
      <c r="E232" s="16">
        <v>507</v>
      </c>
      <c r="F232" s="16">
        <v>703</v>
      </c>
      <c r="G232" s="16">
        <v>596</v>
      </c>
      <c r="H232" s="16">
        <v>582</v>
      </c>
      <c r="I232" s="16">
        <v>491</v>
      </c>
      <c r="J232" s="16">
        <v>797</v>
      </c>
      <c r="K232" s="16">
        <v>656</v>
      </c>
      <c r="L232" s="16">
        <v>1004</v>
      </c>
      <c r="M232" s="16">
        <v>829</v>
      </c>
      <c r="N232" s="16">
        <v>6548</v>
      </c>
      <c r="O232" s="16">
        <v>5583</v>
      </c>
    </row>
    <row r="233" spans="1:15">
      <c r="A233" t="s">
        <v>235</v>
      </c>
      <c r="B233" s="16">
        <v>1357</v>
      </c>
      <c r="C233" s="16">
        <v>1343</v>
      </c>
      <c r="D233" s="16">
        <v>296</v>
      </c>
      <c r="E233" s="16">
        <v>293</v>
      </c>
      <c r="F233" s="16">
        <v>313</v>
      </c>
      <c r="G233" s="16">
        <v>310</v>
      </c>
      <c r="H233" s="16">
        <v>382</v>
      </c>
      <c r="I233" s="16">
        <v>375</v>
      </c>
      <c r="J233" s="16">
        <v>267</v>
      </c>
      <c r="K233" s="16">
        <v>263</v>
      </c>
      <c r="L233" s="16">
        <v>422</v>
      </c>
      <c r="M233" s="16">
        <v>411</v>
      </c>
      <c r="N233" s="16">
        <v>3037</v>
      </c>
      <c r="O233" s="16">
        <v>2995</v>
      </c>
    </row>
    <row r="234" spans="1:15">
      <c r="A234" t="s">
        <v>236</v>
      </c>
      <c r="B234" s="16">
        <v>2576</v>
      </c>
      <c r="C234" s="16">
        <v>1769</v>
      </c>
      <c r="D234" s="16">
        <v>233</v>
      </c>
      <c r="E234" s="16">
        <v>173</v>
      </c>
      <c r="F234" s="16">
        <v>934</v>
      </c>
      <c r="G234" s="16">
        <v>693</v>
      </c>
      <c r="H234" s="16">
        <v>701</v>
      </c>
      <c r="I234" s="16">
        <v>478</v>
      </c>
      <c r="J234" s="16">
        <v>622</v>
      </c>
      <c r="K234" s="16">
        <v>405</v>
      </c>
      <c r="L234" s="16">
        <v>666</v>
      </c>
      <c r="M234" s="16">
        <v>449</v>
      </c>
      <c r="N234" s="16">
        <v>5732</v>
      </c>
      <c r="O234" s="16">
        <v>3967</v>
      </c>
    </row>
    <row r="235" spans="1:15">
      <c r="A235" t="s">
        <v>237</v>
      </c>
      <c r="B235" s="16">
        <v>1406</v>
      </c>
      <c r="C235" s="16">
        <v>1400</v>
      </c>
      <c r="D235" s="16">
        <v>326</v>
      </c>
      <c r="E235" s="16">
        <v>323</v>
      </c>
      <c r="F235" s="16">
        <v>360</v>
      </c>
      <c r="G235" s="16">
        <v>356</v>
      </c>
      <c r="H235" s="16">
        <v>400</v>
      </c>
      <c r="I235" s="16">
        <v>395</v>
      </c>
      <c r="J235" s="16">
        <v>360</v>
      </c>
      <c r="K235" s="16">
        <v>359</v>
      </c>
      <c r="L235" s="16">
        <v>341</v>
      </c>
      <c r="M235" s="16">
        <v>338</v>
      </c>
      <c r="N235" s="16">
        <v>3193</v>
      </c>
      <c r="O235" s="16">
        <v>3171</v>
      </c>
    </row>
    <row r="236" spans="1:15">
      <c r="A236" t="s">
        <v>238</v>
      </c>
      <c r="B236" s="16">
        <v>938</v>
      </c>
      <c r="C236" s="16">
        <v>931</v>
      </c>
      <c r="D236" s="16">
        <v>168</v>
      </c>
      <c r="E236" s="16">
        <v>167</v>
      </c>
      <c r="F236" s="16">
        <v>161</v>
      </c>
      <c r="G236" s="16">
        <v>159</v>
      </c>
      <c r="H236" s="16">
        <v>344</v>
      </c>
      <c r="I236" s="16">
        <v>341</v>
      </c>
      <c r="J236" s="16">
        <v>130</v>
      </c>
      <c r="K236" s="16">
        <v>126</v>
      </c>
      <c r="L236" s="16">
        <v>188</v>
      </c>
      <c r="M236" s="16">
        <v>183</v>
      </c>
      <c r="N236" s="16">
        <v>1929</v>
      </c>
      <c r="O236" s="16">
        <v>1907</v>
      </c>
    </row>
    <row r="237" spans="1:15">
      <c r="A237" t="s">
        <v>239</v>
      </c>
      <c r="B237" s="16">
        <v>4025</v>
      </c>
      <c r="C237" s="16">
        <v>3108</v>
      </c>
      <c r="D237" s="16">
        <v>379</v>
      </c>
      <c r="E237" s="16">
        <v>312</v>
      </c>
      <c r="F237" s="16">
        <v>1188</v>
      </c>
      <c r="G237" s="16">
        <v>998</v>
      </c>
      <c r="H237" s="16">
        <v>55</v>
      </c>
      <c r="I237" s="16">
        <v>50</v>
      </c>
      <c r="J237" s="16">
        <v>1186</v>
      </c>
      <c r="K237" s="16">
        <v>941</v>
      </c>
      <c r="L237" s="16">
        <v>901</v>
      </c>
      <c r="M237" s="16">
        <v>744</v>
      </c>
      <c r="N237" s="16">
        <v>7734</v>
      </c>
      <c r="O237" s="16">
        <v>6153</v>
      </c>
    </row>
    <row r="238" spans="1:15">
      <c r="A238" t="s">
        <v>240</v>
      </c>
      <c r="B238" s="16">
        <v>2998</v>
      </c>
      <c r="C238" s="16">
        <v>2774</v>
      </c>
      <c r="D238" s="16">
        <v>543</v>
      </c>
      <c r="E238" s="16">
        <v>503</v>
      </c>
      <c r="F238" s="16">
        <v>355</v>
      </c>
      <c r="G238" s="16">
        <v>332</v>
      </c>
      <c r="H238" s="16">
        <v>712</v>
      </c>
      <c r="I238" s="16">
        <v>684</v>
      </c>
      <c r="J238" s="16">
        <v>1333</v>
      </c>
      <c r="K238" s="16">
        <v>1246</v>
      </c>
      <c r="L238" s="16">
        <v>734</v>
      </c>
      <c r="M238" s="16">
        <v>689</v>
      </c>
      <c r="N238" s="16">
        <v>6675</v>
      </c>
      <c r="O238" s="16">
        <v>6228</v>
      </c>
    </row>
    <row r="239" spans="1:15">
      <c r="A239" t="s">
        <v>241</v>
      </c>
      <c r="B239" s="16">
        <v>1185</v>
      </c>
      <c r="C239" s="16">
        <v>1172</v>
      </c>
      <c r="D239" s="16">
        <v>295</v>
      </c>
      <c r="E239" s="16">
        <v>293</v>
      </c>
      <c r="F239" s="16">
        <v>396</v>
      </c>
      <c r="G239" s="16">
        <v>392</v>
      </c>
      <c r="H239" s="16">
        <v>350</v>
      </c>
      <c r="I239" s="16">
        <v>339</v>
      </c>
      <c r="J239" s="16">
        <v>333</v>
      </c>
      <c r="K239" s="16">
        <v>329</v>
      </c>
      <c r="L239" s="16">
        <v>313</v>
      </c>
      <c r="M239" s="16">
        <v>307</v>
      </c>
      <c r="N239" s="16">
        <v>2872</v>
      </c>
      <c r="O239" s="16">
        <v>2832</v>
      </c>
    </row>
    <row r="240" spans="1:15">
      <c r="A240" t="s">
        <v>242</v>
      </c>
      <c r="B240" s="16">
        <v>333</v>
      </c>
      <c r="C240" s="16">
        <v>331</v>
      </c>
      <c r="D240" s="16">
        <v>306</v>
      </c>
      <c r="E240" s="16">
        <v>299</v>
      </c>
      <c r="F240" s="16">
        <v>194</v>
      </c>
      <c r="G240" s="16">
        <v>191</v>
      </c>
      <c r="H240" s="16">
        <v>136</v>
      </c>
      <c r="I240" s="16">
        <v>136</v>
      </c>
      <c r="J240" s="16">
        <v>249</v>
      </c>
      <c r="K240" s="16">
        <v>244</v>
      </c>
      <c r="L240" s="16">
        <v>231</v>
      </c>
      <c r="M240" s="16">
        <v>230</v>
      </c>
      <c r="N240" s="16">
        <v>1449</v>
      </c>
      <c r="O240" s="16">
        <v>1431</v>
      </c>
    </row>
    <row r="241" spans="1:15">
      <c r="A241" t="s">
        <v>243</v>
      </c>
      <c r="B241" s="16">
        <v>640</v>
      </c>
      <c r="C241" s="16">
        <v>637</v>
      </c>
      <c r="D241" s="16">
        <v>132</v>
      </c>
      <c r="E241" s="16">
        <v>132</v>
      </c>
      <c r="F241" s="16">
        <v>119</v>
      </c>
      <c r="G241" s="16">
        <v>119</v>
      </c>
      <c r="H241" s="16">
        <v>52</v>
      </c>
      <c r="I241" s="16">
        <v>51</v>
      </c>
      <c r="J241" s="16">
        <v>35</v>
      </c>
      <c r="K241" s="16">
        <v>34</v>
      </c>
      <c r="L241" s="16">
        <v>82</v>
      </c>
      <c r="M241" s="16">
        <v>81</v>
      </c>
      <c r="N241" s="16">
        <v>1060</v>
      </c>
      <c r="O241" s="16">
        <v>1054</v>
      </c>
    </row>
    <row r="242" spans="1:15">
      <c r="A242" t="s">
        <v>244</v>
      </c>
      <c r="B242" s="16">
        <v>1195</v>
      </c>
      <c r="C242" s="16">
        <v>1073</v>
      </c>
      <c r="D242" s="16">
        <v>222</v>
      </c>
      <c r="E242" s="16">
        <v>193</v>
      </c>
      <c r="F242" s="16">
        <v>309</v>
      </c>
      <c r="G242" s="16">
        <v>269</v>
      </c>
      <c r="H242" s="16">
        <v>304</v>
      </c>
      <c r="I242" s="16">
        <v>256</v>
      </c>
      <c r="J242" s="16">
        <v>261</v>
      </c>
      <c r="K242" s="16">
        <v>232</v>
      </c>
      <c r="L242" s="16">
        <v>321</v>
      </c>
      <c r="M242" s="16">
        <v>280</v>
      </c>
      <c r="N242" s="16">
        <v>2612</v>
      </c>
      <c r="O242" s="16">
        <v>2303</v>
      </c>
    </row>
    <row r="243" spans="1:15">
      <c r="A243" t="s">
        <v>245</v>
      </c>
      <c r="B243" s="16">
        <v>1379</v>
      </c>
      <c r="C243" s="16">
        <v>1366</v>
      </c>
      <c r="D243" s="16">
        <v>156</v>
      </c>
      <c r="E243" s="16">
        <v>156</v>
      </c>
      <c r="F243" s="16">
        <v>359</v>
      </c>
      <c r="G243" s="16">
        <v>356</v>
      </c>
      <c r="H243" s="16">
        <v>511</v>
      </c>
      <c r="I243" s="16">
        <v>501</v>
      </c>
      <c r="J243" s="16">
        <v>406</v>
      </c>
      <c r="K243" s="16">
        <v>398</v>
      </c>
      <c r="L243" s="16">
        <v>320</v>
      </c>
      <c r="M243" s="16">
        <v>312</v>
      </c>
      <c r="N243" s="16">
        <v>3131</v>
      </c>
      <c r="O243" s="16">
        <v>3089</v>
      </c>
    </row>
    <row r="244" spans="1:15">
      <c r="A244" t="s">
        <v>246</v>
      </c>
      <c r="B244" s="16">
        <v>3463</v>
      </c>
      <c r="C244" s="16">
        <v>2204</v>
      </c>
      <c r="D244" s="16">
        <v>409</v>
      </c>
      <c r="E244" s="16">
        <v>405</v>
      </c>
      <c r="F244" s="16">
        <v>510</v>
      </c>
      <c r="G244" s="16">
        <v>509</v>
      </c>
      <c r="H244" s="16">
        <v>444</v>
      </c>
      <c r="I244" s="16">
        <v>439</v>
      </c>
      <c r="J244" s="16">
        <v>486</v>
      </c>
      <c r="K244" s="16">
        <v>482</v>
      </c>
      <c r="L244" s="16">
        <v>435</v>
      </c>
      <c r="M244" s="16">
        <v>433</v>
      </c>
      <c r="N244" s="16">
        <v>5747</v>
      </c>
      <c r="O244" s="16">
        <v>4472</v>
      </c>
    </row>
    <row r="245" spans="1:15">
      <c r="A245" t="s">
        <v>247</v>
      </c>
      <c r="B245" s="16">
        <v>2262</v>
      </c>
      <c r="C245" s="16">
        <v>2236</v>
      </c>
      <c r="D245" s="16">
        <v>521</v>
      </c>
      <c r="E245" s="16">
        <v>513</v>
      </c>
      <c r="F245" s="16">
        <v>675</v>
      </c>
      <c r="G245" s="16">
        <v>657</v>
      </c>
      <c r="H245" s="16">
        <v>438</v>
      </c>
      <c r="I245" s="16">
        <v>434</v>
      </c>
      <c r="J245" s="16">
        <v>615</v>
      </c>
      <c r="K245" s="16">
        <v>612</v>
      </c>
      <c r="L245" s="16">
        <v>507</v>
      </c>
      <c r="M245" s="16">
        <v>499</v>
      </c>
      <c r="N245" s="16">
        <v>5018</v>
      </c>
      <c r="O245" s="16">
        <v>4951</v>
      </c>
    </row>
    <row r="246" spans="1:15">
      <c r="A246" t="s">
        <v>248</v>
      </c>
      <c r="B246" s="16">
        <v>1284</v>
      </c>
      <c r="C246" s="16">
        <v>1279</v>
      </c>
      <c r="D246" s="16">
        <v>294</v>
      </c>
      <c r="E246" s="16">
        <v>291</v>
      </c>
      <c r="F246" s="16">
        <v>291</v>
      </c>
      <c r="G246" s="16">
        <v>287</v>
      </c>
      <c r="H246" s="16">
        <v>304</v>
      </c>
      <c r="I246" s="16">
        <v>301</v>
      </c>
      <c r="J246" s="16">
        <v>330</v>
      </c>
      <c r="K246" s="16">
        <v>327</v>
      </c>
      <c r="L246" s="16">
        <v>321</v>
      </c>
      <c r="M246" s="16">
        <v>312</v>
      </c>
      <c r="N246" s="16">
        <v>2824</v>
      </c>
      <c r="O246" s="16">
        <v>2797</v>
      </c>
    </row>
    <row r="247" spans="1:15">
      <c r="A247" t="s">
        <v>249</v>
      </c>
      <c r="B247" s="16">
        <v>1780</v>
      </c>
      <c r="C247" s="16">
        <v>1746</v>
      </c>
      <c r="D247" s="16">
        <v>773</v>
      </c>
      <c r="E247" s="16">
        <v>760</v>
      </c>
      <c r="F247" s="16">
        <v>575</v>
      </c>
      <c r="G247" s="16">
        <v>561</v>
      </c>
      <c r="H247" s="16">
        <v>417</v>
      </c>
      <c r="I247" s="16">
        <v>410</v>
      </c>
      <c r="J247" s="16">
        <v>646</v>
      </c>
      <c r="K247" s="16">
        <v>627</v>
      </c>
      <c r="L247" s="16">
        <v>608</v>
      </c>
      <c r="M247" s="16">
        <v>587</v>
      </c>
      <c r="N247" s="16">
        <v>4799</v>
      </c>
      <c r="O247" s="16">
        <v>4691</v>
      </c>
    </row>
    <row r="248" spans="1:15">
      <c r="A248" t="s">
        <v>250</v>
      </c>
      <c r="B248" s="16">
        <v>4689</v>
      </c>
      <c r="C248" s="16">
        <v>3360</v>
      </c>
      <c r="D248" s="16">
        <v>915</v>
      </c>
      <c r="E248" s="16">
        <v>639</v>
      </c>
      <c r="F248" s="16">
        <v>1041</v>
      </c>
      <c r="G248" s="16">
        <v>686</v>
      </c>
      <c r="H248" s="16">
        <v>948</v>
      </c>
      <c r="I248" s="16">
        <v>675</v>
      </c>
      <c r="J248" s="16">
        <v>1870</v>
      </c>
      <c r="K248" s="16">
        <v>1270</v>
      </c>
      <c r="L248" s="16">
        <v>1029</v>
      </c>
      <c r="M248" s="16">
        <v>641</v>
      </c>
      <c r="N248" s="16">
        <v>10492</v>
      </c>
      <c r="O248" s="16">
        <v>7271</v>
      </c>
    </row>
    <row r="249" spans="1:15">
      <c r="A249" t="s">
        <v>251</v>
      </c>
      <c r="B249" s="16">
        <v>2574</v>
      </c>
      <c r="C249" s="16">
        <v>2111</v>
      </c>
      <c r="D249" s="16">
        <v>681</v>
      </c>
      <c r="E249" s="16">
        <v>497</v>
      </c>
      <c r="F249" s="16">
        <v>867</v>
      </c>
      <c r="G249" s="16">
        <v>626</v>
      </c>
      <c r="H249" s="16">
        <v>785</v>
      </c>
      <c r="I249" s="16">
        <v>562</v>
      </c>
      <c r="J249" s="16">
        <v>782</v>
      </c>
      <c r="K249" s="16">
        <v>566</v>
      </c>
      <c r="L249" s="16">
        <v>861</v>
      </c>
      <c r="M249" s="16">
        <v>592</v>
      </c>
      <c r="N249" s="16">
        <v>6550</v>
      </c>
      <c r="O249" s="16">
        <v>4954</v>
      </c>
    </row>
    <row r="250" spans="1:15">
      <c r="A250" t="s">
        <v>252</v>
      </c>
      <c r="B250" s="16">
        <v>593</v>
      </c>
      <c r="C250" s="16">
        <v>588</v>
      </c>
      <c r="D250" s="16">
        <v>140</v>
      </c>
      <c r="E250" s="16">
        <v>137</v>
      </c>
      <c r="F250" s="16">
        <v>213</v>
      </c>
      <c r="G250" s="16">
        <v>212</v>
      </c>
      <c r="H250" s="16">
        <v>168</v>
      </c>
      <c r="I250" s="16">
        <v>166</v>
      </c>
      <c r="J250" s="16">
        <v>84</v>
      </c>
      <c r="K250" s="16">
        <v>84</v>
      </c>
      <c r="L250" s="16">
        <v>151</v>
      </c>
      <c r="M250" s="16">
        <v>149</v>
      </c>
      <c r="N250" s="16">
        <v>1349</v>
      </c>
      <c r="O250" s="16">
        <v>1336</v>
      </c>
    </row>
    <row r="251" spans="1:15">
      <c r="A251" t="s">
        <v>253</v>
      </c>
      <c r="B251" s="16">
        <v>2473</v>
      </c>
      <c r="C251" s="16">
        <v>2443</v>
      </c>
      <c r="D251" s="16">
        <v>396</v>
      </c>
      <c r="E251" s="16">
        <v>389</v>
      </c>
      <c r="F251" s="16">
        <v>618</v>
      </c>
      <c r="G251" s="16">
        <v>607</v>
      </c>
      <c r="H251" s="16">
        <v>585</v>
      </c>
      <c r="I251" s="16">
        <v>576</v>
      </c>
      <c r="J251" s="16">
        <v>435</v>
      </c>
      <c r="K251" s="16">
        <v>423</v>
      </c>
      <c r="L251" s="16">
        <v>553</v>
      </c>
      <c r="M251" s="16">
        <v>540</v>
      </c>
      <c r="N251" s="16">
        <v>5060</v>
      </c>
      <c r="O251" s="16">
        <v>4978</v>
      </c>
    </row>
    <row r="252" spans="1:15">
      <c r="A252" t="s">
        <v>254</v>
      </c>
      <c r="B252" s="16">
        <v>4896</v>
      </c>
      <c r="C252" s="16">
        <v>3382</v>
      </c>
      <c r="D252" s="16">
        <v>1089</v>
      </c>
      <c r="E252" s="16">
        <v>734</v>
      </c>
      <c r="F252" s="16">
        <v>1157</v>
      </c>
      <c r="G252" s="16">
        <v>739</v>
      </c>
      <c r="H252" s="16">
        <v>1028</v>
      </c>
      <c r="I252" s="16">
        <v>728</v>
      </c>
      <c r="J252" s="16">
        <v>990</v>
      </c>
      <c r="K252" s="16">
        <v>659</v>
      </c>
      <c r="L252" s="16">
        <v>940</v>
      </c>
      <c r="M252" s="16">
        <v>605</v>
      </c>
      <c r="N252" s="16">
        <v>10100</v>
      </c>
      <c r="O252" s="16">
        <v>6847</v>
      </c>
    </row>
    <row r="253" spans="1:15">
      <c r="A253" t="s">
        <v>255</v>
      </c>
      <c r="B253" s="16">
        <v>1405</v>
      </c>
      <c r="C253" s="16">
        <v>1387</v>
      </c>
      <c r="D253" s="16">
        <v>608</v>
      </c>
      <c r="E253" s="16">
        <v>603</v>
      </c>
      <c r="F253" s="16">
        <v>91</v>
      </c>
      <c r="G253" s="16">
        <v>91</v>
      </c>
      <c r="H253" s="16">
        <v>733</v>
      </c>
      <c r="I253" s="16">
        <v>720</v>
      </c>
      <c r="J253" s="16">
        <v>329</v>
      </c>
      <c r="K253" s="16">
        <v>319</v>
      </c>
      <c r="L253" s="16">
        <v>332</v>
      </c>
      <c r="M253" s="16">
        <v>320</v>
      </c>
      <c r="N253" s="16">
        <v>3498</v>
      </c>
      <c r="O253" s="16">
        <v>3440</v>
      </c>
    </row>
    <row r="254" spans="1:15">
      <c r="A254" t="s">
        <v>256</v>
      </c>
      <c r="B254" s="16">
        <v>405</v>
      </c>
      <c r="C254" s="16">
        <v>402</v>
      </c>
      <c r="D254" s="16">
        <v>93</v>
      </c>
      <c r="E254" s="16">
        <v>93</v>
      </c>
      <c r="F254" s="16">
        <v>79</v>
      </c>
      <c r="G254" s="16">
        <v>79</v>
      </c>
      <c r="H254" s="16">
        <v>80</v>
      </c>
      <c r="I254" s="16">
        <v>80</v>
      </c>
      <c r="J254" s="16">
        <v>107</v>
      </c>
      <c r="K254" s="16">
        <v>103</v>
      </c>
      <c r="L254" s="16">
        <v>79</v>
      </c>
      <c r="M254" s="16">
        <v>78</v>
      </c>
      <c r="N254" s="16">
        <v>843</v>
      </c>
      <c r="O254" s="16">
        <v>835</v>
      </c>
    </row>
    <row r="255" spans="1:15">
      <c r="A255" t="s">
        <v>257</v>
      </c>
      <c r="B255" s="16">
        <v>522</v>
      </c>
      <c r="C255" s="16">
        <v>519</v>
      </c>
      <c r="D255" s="16">
        <v>431</v>
      </c>
      <c r="E255" s="16">
        <v>418</v>
      </c>
      <c r="F255" s="16">
        <v>258</v>
      </c>
      <c r="G255" s="16">
        <v>258</v>
      </c>
      <c r="H255" s="16">
        <v>265</v>
      </c>
      <c r="I255" s="16">
        <v>264</v>
      </c>
      <c r="J255" s="16">
        <v>221</v>
      </c>
      <c r="K255" s="16">
        <v>219</v>
      </c>
      <c r="L255" s="16">
        <v>73</v>
      </c>
      <c r="M255" s="16">
        <v>72</v>
      </c>
      <c r="N255" s="16">
        <v>1770</v>
      </c>
      <c r="O255" s="16">
        <v>1750</v>
      </c>
    </row>
    <row r="256" spans="1:15">
      <c r="A256" t="s">
        <v>258</v>
      </c>
      <c r="B256" s="16">
        <v>1005</v>
      </c>
      <c r="C256" s="16">
        <v>835</v>
      </c>
      <c r="D256" s="16">
        <v>732</v>
      </c>
      <c r="E256" s="16">
        <v>620</v>
      </c>
      <c r="F256" s="16">
        <v>467</v>
      </c>
      <c r="G256" s="16">
        <v>367</v>
      </c>
      <c r="H256" s="16">
        <v>433</v>
      </c>
      <c r="I256" s="16">
        <v>369</v>
      </c>
      <c r="J256" s="16">
        <v>330</v>
      </c>
      <c r="K256" s="16">
        <v>277</v>
      </c>
      <c r="L256" s="16">
        <v>179</v>
      </c>
      <c r="M256" s="16">
        <v>152</v>
      </c>
      <c r="N256" s="16">
        <v>3146</v>
      </c>
      <c r="O256" s="16">
        <v>2620</v>
      </c>
    </row>
    <row r="257" spans="1:15">
      <c r="A257" t="s">
        <v>259</v>
      </c>
      <c r="B257" s="16">
        <v>895</v>
      </c>
      <c r="C257" s="16">
        <v>872</v>
      </c>
      <c r="D257" s="16">
        <v>143</v>
      </c>
      <c r="E257" s="16">
        <v>139</v>
      </c>
      <c r="F257" s="16">
        <v>108</v>
      </c>
      <c r="G257" s="16">
        <v>103</v>
      </c>
      <c r="H257" s="16">
        <v>146</v>
      </c>
      <c r="I257" s="16">
        <v>142</v>
      </c>
      <c r="J257" s="16">
        <v>201</v>
      </c>
      <c r="K257" s="16">
        <v>195</v>
      </c>
      <c r="L257" s="16">
        <v>137</v>
      </c>
      <c r="M257" s="16">
        <v>133</v>
      </c>
      <c r="N257" s="16">
        <v>1630</v>
      </c>
      <c r="O257" s="16">
        <v>1584</v>
      </c>
    </row>
    <row r="258" spans="1:15">
      <c r="A258" t="s">
        <v>260</v>
      </c>
      <c r="B258" s="16">
        <v>1281</v>
      </c>
      <c r="C258" s="16">
        <v>1008</v>
      </c>
      <c r="D258" s="16">
        <v>396</v>
      </c>
      <c r="E258" s="16">
        <v>265</v>
      </c>
      <c r="F258" s="16">
        <v>313</v>
      </c>
      <c r="G258" s="16">
        <v>227</v>
      </c>
      <c r="H258" s="16">
        <v>368</v>
      </c>
      <c r="I258" s="16">
        <v>279</v>
      </c>
      <c r="J258" s="16">
        <v>398</v>
      </c>
      <c r="K258" s="16">
        <v>267</v>
      </c>
      <c r="L258" s="16">
        <v>520</v>
      </c>
      <c r="M258" s="16">
        <v>365</v>
      </c>
      <c r="N258" s="16">
        <v>3276</v>
      </c>
      <c r="O258" s="16">
        <v>2411</v>
      </c>
    </row>
    <row r="259" spans="1:15">
      <c r="A259" t="s">
        <v>261</v>
      </c>
      <c r="B259" s="16">
        <v>1621</v>
      </c>
      <c r="C259" s="16">
        <v>1288</v>
      </c>
      <c r="D259" s="16">
        <v>558</v>
      </c>
      <c r="E259" s="16">
        <v>439</v>
      </c>
      <c r="F259" s="16">
        <v>426</v>
      </c>
      <c r="G259" s="16">
        <v>327</v>
      </c>
      <c r="H259" s="16">
        <v>330</v>
      </c>
      <c r="I259" s="16">
        <v>263</v>
      </c>
      <c r="J259" s="16">
        <v>488</v>
      </c>
      <c r="K259" s="16">
        <v>369</v>
      </c>
      <c r="L259" s="16">
        <v>560</v>
      </c>
      <c r="M259" s="16">
        <v>424</v>
      </c>
      <c r="N259" s="16">
        <v>3983</v>
      </c>
      <c r="O259" s="16">
        <v>3110</v>
      </c>
    </row>
    <row r="260" spans="1:15">
      <c r="A260" t="s">
        <v>262</v>
      </c>
      <c r="B260" s="16">
        <v>357</v>
      </c>
      <c r="C260" s="16">
        <v>351</v>
      </c>
      <c r="D260" s="16">
        <v>81</v>
      </c>
      <c r="E260" s="16">
        <v>80</v>
      </c>
      <c r="F260" s="16"/>
      <c r="G260" s="16"/>
      <c r="H260" s="16">
        <v>79</v>
      </c>
      <c r="I260" s="16">
        <v>79</v>
      </c>
      <c r="J260" s="16">
        <v>100</v>
      </c>
      <c r="K260" s="16">
        <v>100</v>
      </c>
      <c r="L260" s="16">
        <v>97</v>
      </c>
      <c r="M260" s="16">
        <v>96</v>
      </c>
      <c r="N260" s="16">
        <v>714</v>
      </c>
      <c r="O260" s="16">
        <v>706</v>
      </c>
    </row>
    <row r="261" spans="1:15">
      <c r="A261" t="s">
        <v>263</v>
      </c>
      <c r="B261" s="16">
        <v>363</v>
      </c>
      <c r="C261" s="16">
        <v>347</v>
      </c>
      <c r="D261" s="16">
        <v>535</v>
      </c>
      <c r="E261" s="16">
        <v>507</v>
      </c>
      <c r="F261" s="16">
        <v>52</v>
      </c>
      <c r="G261" s="16">
        <v>46</v>
      </c>
      <c r="H261" s="16">
        <v>168</v>
      </c>
      <c r="I261" s="16">
        <v>155</v>
      </c>
      <c r="J261" s="16">
        <v>1</v>
      </c>
      <c r="K261" s="16">
        <v>0</v>
      </c>
      <c r="L261" s="16">
        <v>353</v>
      </c>
      <c r="M261" s="16">
        <v>333</v>
      </c>
      <c r="N261" s="16">
        <v>1472</v>
      </c>
      <c r="O261" s="16">
        <v>1388</v>
      </c>
    </row>
    <row r="262" spans="1:15">
      <c r="A262" t="s">
        <v>264</v>
      </c>
      <c r="B262" s="16">
        <v>728</v>
      </c>
      <c r="C262" s="16">
        <v>724</v>
      </c>
      <c r="D262" s="16">
        <v>160</v>
      </c>
      <c r="E262" s="16">
        <v>158</v>
      </c>
      <c r="F262" s="16">
        <v>207</v>
      </c>
      <c r="G262" s="16">
        <v>205</v>
      </c>
      <c r="H262" s="16">
        <v>216</v>
      </c>
      <c r="I262" s="16">
        <v>212</v>
      </c>
      <c r="J262" s="16">
        <v>455</v>
      </c>
      <c r="K262" s="16">
        <v>455</v>
      </c>
      <c r="L262" s="16">
        <v>107</v>
      </c>
      <c r="M262" s="16">
        <v>107</v>
      </c>
      <c r="N262" s="16">
        <v>1873</v>
      </c>
      <c r="O262" s="16">
        <v>1861</v>
      </c>
    </row>
    <row r="263" spans="1:15">
      <c r="A263" t="s">
        <v>265</v>
      </c>
      <c r="B263" s="16">
        <v>1750</v>
      </c>
      <c r="C263" s="16">
        <v>1736</v>
      </c>
      <c r="D263" s="16">
        <v>480</v>
      </c>
      <c r="E263" s="16">
        <v>479</v>
      </c>
      <c r="F263" s="16">
        <v>488</v>
      </c>
      <c r="G263" s="16">
        <v>486</v>
      </c>
      <c r="H263" s="16">
        <v>688</v>
      </c>
      <c r="I263" s="16">
        <v>677</v>
      </c>
      <c r="J263" s="16">
        <v>176</v>
      </c>
      <c r="K263" s="16">
        <v>175</v>
      </c>
      <c r="L263" s="16">
        <v>866</v>
      </c>
      <c r="M263" s="16">
        <v>850</v>
      </c>
      <c r="N263" s="16">
        <v>4448</v>
      </c>
      <c r="O263" s="16">
        <v>4403</v>
      </c>
    </row>
    <row r="264" spans="1:15">
      <c r="A264" t="s">
        <v>266</v>
      </c>
      <c r="B264" s="16">
        <v>1636</v>
      </c>
      <c r="C264" s="16">
        <v>1617</v>
      </c>
      <c r="D264" s="16">
        <v>412</v>
      </c>
      <c r="E264" s="16">
        <v>406</v>
      </c>
      <c r="F264" s="16">
        <v>380</v>
      </c>
      <c r="G264" s="16">
        <v>372</v>
      </c>
      <c r="H264" s="16">
        <v>340</v>
      </c>
      <c r="I264" s="16">
        <v>335</v>
      </c>
      <c r="J264" s="16">
        <v>291</v>
      </c>
      <c r="K264" s="16">
        <v>288</v>
      </c>
      <c r="L264" s="16">
        <v>473</v>
      </c>
      <c r="M264" s="16">
        <v>462</v>
      </c>
      <c r="N264" s="16">
        <v>3532</v>
      </c>
      <c r="O264" s="16">
        <v>3480</v>
      </c>
    </row>
    <row r="265" spans="1:15">
      <c r="A265" t="s">
        <v>267</v>
      </c>
      <c r="B265" s="16">
        <v>2346</v>
      </c>
      <c r="C265" s="16">
        <v>2337</v>
      </c>
      <c r="D265" s="16">
        <v>1095</v>
      </c>
      <c r="E265" s="16">
        <v>1088</v>
      </c>
      <c r="F265" s="16">
        <v>792</v>
      </c>
      <c r="G265" s="16">
        <v>783</v>
      </c>
      <c r="H265" s="16">
        <v>741</v>
      </c>
      <c r="I265" s="16">
        <v>730</v>
      </c>
      <c r="J265" s="16">
        <v>650</v>
      </c>
      <c r="K265" s="16">
        <v>643</v>
      </c>
      <c r="L265" s="16">
        <v>704</v>
      </c>
      <c r="M265" s="16">
        <v>700</v>
      </c>
      <c r="N265" s="16">
        <v>6328</v>
      </c>
      <c r="O265" s="16">
        <v>6281</v>
      </c>
    </row>
    <row r="266" spans="1:15">
      <c r="A266" t="s">
        <v>268</v>
      </c>
      <c r="B266" s="16">
        <v>1452</v>
      </c>
      <c r="C266" s="16">
        <v>1446</v>
      </c>
      <c r="D266" s="16">
        <v>330</v>
      </c>
      <c r="E266" s="16">
        <v>330</v>
      </c>
      <c r="F266" s="16">
        <v>323</v>
      </c>
      <c r="G266" s="16">
        <v>318</v>
      </c>
      <c r="H266" s="16">
        <v>274</v>
      </c>
      <c r="I266" s="16">
        <v>268</v>
      </c>
      <c r="J266" s="16">
        <v>296</v>
      </c>
      <c r="K266" s="16">
        <v>294</v>
      </c>
      <c r="L266" s="16">
        <v>259</v>
      </c>
      <c r="M266" s="16">
        <v>257</v>
      </c>
      <c r="N266" s="16">
        <v>2934</v>
      </c>
      <c r="O266" s="16">
        <v>2913</v>
      </c>
    </row>
    <row r="267" spans="1:15">
      <c r="A267" t="s">
        <v>269</v>
      </c>
      <c r="B267" s="16">
        <v>1507</v>
      </c>
      <c r="C267" s="16">
        <v>1493</v>
      </c>
      <c r="D267" s="16">
        <v>364</v>
      </c>
      <c r="E267" s="16">
        <v>359</v>
      </c>
      <c r="F267" s="16">
        <v>301</v>
      </c>
      <c r="G267" s="16">
        <v>296</v>
      </c>
      <c r="H267" s="16">
        <v>372</v>
      </c>
      <c r="I267" s="16">
        <v>368</v>
      </c>
      <c r="J267" s="16">
        <v>476</v>
      </c>
      <c r="K267" s="16">
        <v>472</v>
      </c>
      <c r="L267" s="16">
        <v>387</v>
      </c>
      <c r="M267" s="16">
        <v>384</v>
      </c>
      <c r="N267" s="16">
        <v>3407</v>
      </c>
      <c r="O267" s="16">
        <v>3372</v>
      </c>
    </row>
    <row r="268" spans="1:15">
      <c r="A268" t="s">
        <v>270</v>
      </c>
      <c r="B268" s="16">
        <v>726</v>
      </c>
      <c r="C268" s="16">
        <v>722</v>
      </c>
      <c r="D268" s="16">
        <v>145</v>
      </c>
      <c r="E268" s="16">
        <v>145</v>
      </c>
      <c r="F268" s="16">
        <v>199</v>
      </c>
      <c r="G268" s="16">
        <v>196</v>
      </c>
      <c r="H268" s="16">
        <v>188</v>
      </c>
      <c r="I268" s="16">
        <v>184</v>
      </c>
      <c r="J268" s="16">
        <v>199</v>
      </c>
      <c r="K268" s="16">
        <v>195</v>
      </c>
      <c r="L268" s="16">
        <v>164</v>
      </c>
      <c r="M268" s="16">
        <v>161</v>
      </c>
      <c r="N268" s="16">
        <v>1621</v>
      </c>
      <c r="O268" s="16">
        <v>1603</v>
      </c>
    </row>
    <row r="269" spans="1:15">
      <c r="A269" t="s">
        <v>271</v>
      </c>
      <c r="B269" s="16">
        <v>2777</v>
      </c>
      <c r="C269" s="16">
        <v>2758</v>
      </c>
      <c r="D269" s="16">
        <v>654</v>
      </c>
      <c r="E269" s="16">
        <v>646</v>
      </c>
      <c r="F269" s="16">
        <v>1040</v>
      </c>
      <c r="G269" s="16">
        <v>1025</v>
      </c>
      <c r="H269" s="16">
        <v>721</v>
      </c>
      <c r="I269" s="16">
        <v>712</v>
      </c>
      <c r="J269" s="16">
        <v>602</v>
      </c>
      <c r="K269" s="16">
        <v>600</v>
      </c>
      <c r="L269" s="16">
        <v>920</v>
      </c>
      <c r="M269" s="16">
        <v>908</v>
      </c>
      <c r="N269" s="16">
        <v>6714</v>
      </c>
      <c r="O269" s="16">
        <v>6649</v>
      </c>
    </row>
    <row r="270" spans="1:15">
      <c r="A270" t="s">
        <v>272</v>
      </c>
      <c r="B270" s="16">
        <v>1683</v>
      </c>
      <c r="C270" s="16">
        <v>1681</v>
      </c>
      <c r="D270" s="16">
        <v>283</v>
      </c>
      <c r="E270" s="16">
        <v>283</v>
      </c>
      <c r="F270" s="16">
        <v>415</v>
      </c>
      <c r="G270" s="16">
        <v>412</v>
      </c>
      <c r="H270" s="16">
        <v>396</v>
      </c>
      <c r="I270" s="16">
        <v>395</v>
      </c>
      <c r="J270" s="16">
        <v>542</v>
      </c>
      <c r="K270" s="16">
        <v>540</v>
      </c>
      <c r="L270" s="16">
        <v>1172</v>
      </c>
      <c r="M270" s="16">
        <v>1155</v>
      </c>
      <c r="N270" s="16">
        <v>4491</v>
      </c>
      <c r="O270" s="16">
        <v>4466</v>
      </c>
    </row>
    <row r="271" spans="1:15">
      <c r="A271" t="s">
        <v>273</v>
      </c>
      <c r="B271" s="16">
        <v>1059</v>
      </c>
      <c r="C271" s="16">
        <v>1055</v>
      </c>
      <c r="D271" s="16">
        <v>15</v>
      </c>
      <c r="E271" s="16">
        <v>15</v>
      </c>
      <c r="F271" s="16">
        <v>33</v>
      </c>
      <c r="G271" s="16">
        <v>33</v>
      </c>
      <c r="H271" s="16">
        <v>249</v>
      </c>
      <c r="I271" s="16">
        <v>248</v>
      </c>
      <c r="J271" s="16">
        <v>374</v>
      </c>
      <c r="K271" s="16">
        <v>369</v>
      </c>
      <c r="L271" s="16">
        <v>316</v>
      </c>
      <c r="M271" s="16">
        <v>312</v>
      </c>
      <c r="N271" s="16">
        <v>2046</v>
      </c>
      <c r="O271" s="16">
        <v>2032</v>
      </c>
    </row>
    <row r="272" spans="1:15">
      <c r="A272" t="s">
        <v>274</v>
      </c>
      <c r="B272" s="16">
        <v>900</v>
      </c>
      <c r="C272" s="16">
        <v>897</v>
      </c>
      <c r="D272" s="16">
        <v>228</v>
      </c>
      <c r="E272" s="16">
        <v>226</v>
      </c>
      <c r="F272" s="16">
        <v>215</v>
      </c>
      <c r="G272" s="16">
        <v>213</v>
      </c>
      <c r="H272" s="16">
        <v>227</v>
      </c>
      <c r="I272" s="16">
        <v>227</v>
      </c>
      <c r="J272" s="16">
        <v>211</v>
      </c>
      <c r="K272" s="16">
        <v>208</v>
      </c>
      <c r="L272" s="16">
        <v>287</v>
      </c>
      <c r="M272" s="16">
        <v>279</v>
      </c>
      <c r="N272" s="16">
        <v>2068</v>
      </c>
      <c r="O272" s="16">
        <v>2050</v>
      </c>
    </row>
    <row r="273" spans="1:15">
      <c r="A273" t="s">
        <v>275</v>
      </c>
      <c r="B273" s="16">
        <v>693</v>
      </c>
      <c r="C273" s="16">
        <v>691</v>
      </c>
      <c r="D273" s="16">
        <v>210</v>
      </c>
      <c r="E273" s="16">
        <v>209</v>
      </c>
      <c r="F273" s="16">
        <v>193</v>
      </c>
      <c r="G273" s="16">
        <v>193</v>
      </c>
      <c r="H273" s="16">
        <v>201</v>
      </c>
      <c r="I273" s="16">
        <v>201</v>
      </c>
      <c r="J273" s="16">
        <v>202</v>
      </c>
      <c r="K273" s="16">
        <v>202</v>
      </c>
      <c r="L273" s="16">
        <v>263</v>
      </c>
      <c r="M273" s="16">
        <v>263</v>
      </c>
      <c r="N273" s="16">
        <v>1762</v>
      </c>
      <c r="O273" s="16">
        <v>1759</v>
      </c>
    </row>
    <row r="274" spans="1:15">
      <c r="A274" t="s">
        <v>276</v>
      </c>
      <c r="B274" s="16">
        <v>956</v>
      </c>
      <c r="C274" s="16">
        <v>757</v>
      </c>
      <c r="D274" s="16">
        <v>160</v>
      </c>
      <c r="E274" s="16">
        <v>160</v>
      </c>
      <c r="F274" s="16">
        <v>156</v>
      </c>
      <c r="G274" s="16">
        <v>156</v>
      </c>
      <c r="H274" s="16">
        <v>149</v>
      </c>
      <c r="I274" s="16">
        <v>149</v>
      </c>
      <c r="J274" s="16">
        <v>155</v>
      </c>
      <c r="K274" s="16">
        <v>152</v>
      </c>
      <c r="L274" s="16">
        <v>159</v>
      </c>
      <c r="M274" s="16">
        <v>159</v>
      </c>
      <c r="N274" s="16">
        <v>1735</v>
      </c>
      <c r="O274" s="16">
        <v>1533</v>
      </c>
    </row>
    <row r="275" spans="1:15">
      <c r="A275" t="s">
        <v>277</v>
      </c>
      <c r="B275" s="16">
        <v>2463</v>
      </c>
      <c r="C275" s="16">
        <v>2206</v>
      </c>
      <c r="D275" s="16">
        <v>625</v>
      </c>
      <c r="E275" s="16">
        <v>548</v>
      </c>
      <c r="F275" s="16">
        <v>701</v>
      </c>
      <c r="G275" s="16">
        <v>600</v>
      </c>
      <c r="H275" s="16">
        <v>790</v>
      </c>
      <c r="I275" s="16">
        <v>686</v>
      </c>
      <c r="J275" s="16">
        <v>843</v>
      </c>
      <c r="K275" s="16">
        <v>723</v>
      </c>
      <c r="L275" s="16">
        <v>666</v>
      </c>
      <c r="M275" s="16">
        <v>561</v>
      </c>
      <c r="N275" s="16">
        <v>6088</v>
      </c>
      <c r="O275" s="16">
        <v>5324</v>
      </c>
    </row>
    <row r="276" spans="1:15">
      <c r="A276" t="s">
        <v>278</v>
      </c>
      <c r="B276" s="16">
        <v>3114</v>
      </c>
      <c r="C276" s="16">
        <v>3102</v>
      </c>
      <c r="D276" s="16">
        <v>611</v>
      </c>
      <c r="E276" s="16">
        <v>606</v>
      </c>
      <c r="F276" s="16">
        <v>699</v>
      </c>
      <c r="G276" s="16">
        <v>688</v>
      </c>
      <c r="H276" s="16">
        <v>711</v>
      </c>
      <c r="I276" s="16">
        <v>704</v>
      </c>
      <c r="J276" s="16">
        <v>818</v>
      </c>
      <c r="K276" s="16">
        <v>811</v>
      </c>
      <c r="L276" s="16">
        <v>602</v>
      </c>
      <c r="M276" s="16">
        <v>592</v>
      </c>
      <c r="N276" s="16">
        <v>6555</v>
      </c>
      <c r="O276" s="16">
        <v>6503</v>
      </c>
    </row>
    <row r="277" spans="1:15">
      <c r="A277" t="s">
        <v>279</v>
      </c>
      <c r="B277" s="16">
        <v>5134</v>
      </c>
      <c r="C277" s="16">
        <v>3648</v>
      </c>
      <c r="D277" s="16">
        <v>1431</v>
      </c>
      <c r="E277" s="16">
        <v>993</v>
      </c>
      <c r="F277" s="16">
        <v>1147</v>
      </c>
      <c r="G277" s="16">
        <v>829</v>
      </c>
      <c r="H277" s="16">
        <v>1324</v>
      </c>
      <c r="I277" s="16">
        <v>886</v>
      </c>
      <c r="J277" s="16">
        <v>1101</v>
      </c>
      <c r="K277" s="16">
        <v>743</v>
      </c>
      <c r="L277" s="16">
        <v>1230</v>
      </c>
      <c r="M277" s="16">
        <v>817</v>
      </c>
      <c r="N277" s="16">
        <v>11367</v>
      </c>
      <c r="O277" s="16">
        <v>7916</v>
      </c>
    </row>
    <row r="278" spans="1:15">
      <c r="A278" t="s">
        <v>280</v>
      </c>
      <c r="B278" s="16">
        <v>857</v>
      </c>
      <c r="C278" s="16">
        <v>852</v>
      </c>
      <c r="D278" s="16">
        <v>167</v>
      </c>
      <c r="E278" s="16">
        <v>167</v>
      </c>
      <c r="F278" s="16">
        <v>208</v>
      </c>
      <c r="G278" s="16">
        <v>207</v>
      </c>
      <c r="H278" s="16">
        <v>179</v>
      </c>
      <c r="I278" s="16">
        <v>178</v>
      </c>
      <c r="J278" s="16">
        <v>299</v>
      </c>
      <c r="K278" s="16">
        <v>298</v>
      </c>
      <c r="L278" s="16">
        <v>211</v>
      </c>
      <c r="M278" s="16">
        <v>210</v>
      </c>
      <c r="N278" s="16">
        <v>1921</v>
      </c>
      <c r="O278" s="16">
        <v>1912</v>
      </c>
    </row>
    <row r="279" spans="1:15">
      <c r="A279" t="s">
        <v>281</v>
      </c>
      <c r="B279" s="16">
        <v>1875</v>
      </c>
      <c r="C279" s="16">
        <v>1439</v>
      </c>
      <c r="D279" s="16">
        <v>776</v>
      </c>
      <c r="E279" s="16">
        <v>499</v>
      </c>
      <c r="F279" s="16">
        <v>708</v>
      </c>
      <c r="G279" s="16">
        <v>492</v>
      </c>
      <c r="H279" s="16">
        <v>637</v>
      </c>
      <c r="I279" s="16">
        <v>447</v>
      </c>
      <c r="J279" s="16">
        <v>696</v>
      </c>
      <c r="K279" s="16">
        <v>487</v>
      </c>
      <c r="L279" s="16">
        <v>658</v>
      </c>
      <c r="M279" s="16">
        <v>439</v>
      </c>
      <c r="N279" s="16">
        <v>5350</v>
      </c>
      <c r="O279" s="16">
        <v>3803</v>
      </c>
    </row>
    <row r="280" spans="1:15">
      <c r="A280" t="s">
        <v>282</v>
      </c>
      <c r="B280" s="16">
        <v>1609</v>
      </c>
      <c r="C280" s="16">
        <v>1601</v>
      </c>
      <c r="D280" s="16">
        <v>425</v>
      </c>
      <c r="E280" s="16">
        <v>421</v>
      </c>
      <c r="F280" s="16">
        <v>477</v>
      </c>
      <c r="G280" s="16">
        <v>477</v>
      </c>
      <c r="H280" s="16">
        <v>457</v>
      </c>
      <c r="I280" s="16">
        <v>454</v>
      </c>
      <c r="J280" s="16">
        <v>417</v>
      </c>
      <c r="K280" s="16">
        <v>416</v>
      </c>
      <c r="L280" s="16">
        <v>527</v>
      </c>
      <c r="M280" s="16">
        <v>523</v>
      </c>
      <c r="N280" s="16">
        <v>3912</v>
      </c>
      <c r="O280" s="16">
        <v>3892</v>
      </c>
    </row>
    <row r="281" spans="1:15">
      <c r="A281" t="s">
        <v>283</v>
      </c>
      <c r="B281" s="16">
        <v>1430</v>
      </c>
      <c r="C281" s="16">
        <v>1412</v>
      </c>
      <c r="D281" s="16">
        <v>389</v>
      </c>
      <c r="E281" s="16">
        <v>377</v>
      </c>
      <c r="F281" s="16">
        <v>396</v>
      </c>
      <c r="G281" s="16">
        <v>394</v>
      </c>
      <c r="H281" s="16">
        <v>381</v>
      </c>
      <c r="I281" s="16">
        <v>372</v>
      </c>
      <c r="J281" s="16">
        <v>426</v>
      </c>
      <c r="K281" s="16">
        <v>416</v>
      </c>
      <c r="L281" s="16">
        <v>273</v>
      </c>
      <c r="M281" s="16">
        <v>268</v>
      </c>
      <c r="N281" s="16">
        <v>3295</v>
      </c>
      <c r="O281" s="16">
        <v>3239</v>
      </c>
    </row>
    <row r="282" spans="1:15">
      <c r="A282" t="s">
        <v>284</v>
      </c>
      <c r="B282" s="16">
        <v>2230</v>
      </c>
      <c r="C282" s="16">
        <v>1984</v>
      </c>
      <c r="D282" s="16">
        <v>421</v>
      </c>
      <c r="E282" s="16">
        <v>412</v>
      </c>
      <c r="F282" s="16">
        <v>523</v>
      </c>
      <c r="G282" s="16">
        <v>499</v>
      </c>
      <c r="H282" s="16">
        <v>297</v>
      </c>
      <c r="I282" s="16">
        <v>276</v>
      </c>
      <c r="J282" s="16">
        <v>602</v>
      </c>
      <c r="K282" s="16">
        <v>592</v>
      </c>
      <c r="L282" s="16">
        <v>285</v>
      </c>
      <c r="M282" s="16">
        <v>282</v>
      </c>
      <c r="N282" s="16">
        <v>4358</v>
      </c>
      <c r="O282" s="16">
        <v>4045</v>
      </c>
    </row>
    <row r="283" spans="1:15">
      <c r="A283" t="s">
        <v>285</v>
      </c>
      <c r="B283" s="16">
        <v>423</v>
      </c>
      <c r="C283" s="16">
        <v>422</v>
      </c>
      <c r="D283" s="16">
        <v>95</v>
      </c>
      <c r="E283" s="16">
        <v>95</v>
      </c>
      <c r="F283" s="16">
        <v>101</v>
      </c>
      <c r="G283" s="16">
        <v>100</v>
      </c>
      <c r="H283" s="16">
        <v>91</v>
      </c>
      <c r="I283" s="16">
        <v>90</v>
      </c>
      <c r="J283" s="16">
        <v>110</v>
      </c>
      <c r="K283" s="16">
        <v>109</v>
      </c>
      <c r="L283" s="16">
        <v>120</v>
      </c>
      <c r="M283" s="16">
        <v>118</v>
      </c>
      <c r="N283" s="16">
        <v>940</v>
      </c>
      <c r="O283" s="16">
        <v>934</v>
      </c>
    </row>
    <row r="284" spans="1:15">
      <c r="A284" t="s">
        <v>286</v>
      </c>
      <c r="B284" s="16">
        <v>698</v>
      </c>
      <c r="C284" s="16">
        <v>696</v>
      </c>
      <c r="D284" s="16">
        <v>185</v>
      </c>
      <c r="E284" s="16">
        <v>185</v>
      </c>
      <c r="F284" s="16">
        <v>198</v>
      </c>
      <c r="G284" s="16">
        <v>198</v>
      </c>
      <c r="H284" s="16">
        <v>145</v>
      </c>
      <c r="I284" s="16">
        <v>145</v>
      </c>
      <c r="J284" s="16">
        <v>156</v>
      </c>
      <c r="K284" s="16">
        <v>155</v>
      </c>
      <c r="L284" s="16">
        <v>188</v>
      </c>
      <c r="M284" s="16">
        <v>188</v>
      </c>
      <c r="N284" s="16">
        <v>1570</v>
      </c>
      <c r="O284" s="16">
        <v>1567</v>
      </c>
    </row>
    <row r="285" spans="1:15">
      <c r="A285" t="s">
        <v>287</v>
      </c>
      <c r="B285" s="16">
        <v>660</v>
      </c>
      <c r="C285" s="16">
        <v>658</v>
      </c>
      <c r="D285" s="16">
        <v>313</v>
      </c>
      <c r="E285" s="16">
        <v>313</v>
      </c>
      <c r="F285" s="16">
        <v>209</v>
      </c>
      <c r="G285" s="16">
        <v>204</v>
      </c>
      <c r="H285" s="16">
        <v>190</v>
      </c>
      <c r="I285" s="16">
        <v>189</v>
      </c>
      <c r="J285" s="16">
        <v>192</v>
      </c>
      <c r="K285" s="16">
        <v>191</v>
      </c>
      <c r="L285" s="16">
        <v>229</v>
      </c>
      <c r="M285" s="16">
        <v>223</v>
      </c>
      <c r="N285" s="16">
        <v>1793</v>
      </c>
      <c r="O285" s="16">
        <v>1778</v>
      </c>
    </row>
    <row r="286" spans="1:15">
      <c r="A286" t="s">
        <v>288</v>
      </c>
      <c r="B286" s="16">
        <v>1073</v>
      </c>
      <c r="C286" s="16">
        <v>1070</v>
      </c>
      <c r="D286" s="16">
        <v>187</v>
      </c>
      <c r="E286" s="16">
        <v>186</v>
      </c>
      <c r="F286" s="16">
        <v>187</v>
      </c>
      <c r="G286" s="16">
        <v>185</v>
      </c>
      <c r="H286" s="16">
        <v>206</v>
      </c>
      <c r="I286" s="16">
        <v>205</v>
      </c>
      <c r="J286" s="16">
        <v>300</v>
      </c>
      <c r="K286" s="16">
        <v>297</v>
      </c>
      <c r="L286" s="16">
        <v>288</v>
      </c>
      <c r="M286" s="16">
        <v>283</v>
      </c>
      <c r="N286" s="16">
        <v>2241</v>
      </c>
      <c r="O286" s="16">
        <v>2226</v>
      </c>
    </row>
    <row r="287" spans="1:15">
      <c r="A287" t="s">
        <v>289</v>
      </c>
      <c r="B287" s="16">
        <v>1223</v>
      </c>
      <c r="C287" s="16">
        <v>1214</v>
      </c>
      <c r="D287" s="16">
        <v>495</v>
      </c>
      <c r="E287" s="16">
        <v>444</v>
      </c>
      <c r="F287" s="16">
        <v>821</v>
      </c>
      <c r="G287" s="16">
        <v>568</v>
      </c>
      <c r="H287" s="16">
        <v>396</v>
      </c>
      <c r="I287" s="16">
        <v>270</v>
      </c>
      <c r="J287" s="16">
        <v>554</v>
      </c>
      <c r="K287" s="16">
        <v>388</v>
      </c>
      <c r="L287" s="16">
        <v>667</v>
      </c>
      <c r="M287" s="16">
        <v>476</v>
      </c>
      <c r="N287" s="16">
        <v>4156</v>
      </c>
      <c r="O287" s="16">
        <v>3360</v>
      </c>
    </row>
    <row r="288" spans="1:15">
      <c r="A288" t="s">
        <v>290</v>
      </c>
      <c r="B288" s="16">
        <v>1655</v>
      </c>
      <c r="C288" s="16">
        <v>1494</v>
      </c>
      <c r="D288" s="16">
        <v>279</v>
      </c>
      <c r="E288" s="16">
        <v>235</v>
      </c>
      <c r="F288" s="16">
        <v>385</v>
      </c>
      <c r="G288" s="16">
        <v>348</v>
      </c>
      <c r="H288" s="16">
        <v>380</v>
      </c>
      <c r="I288" s="16">
        <v>335</v>
      </c>
      <c r="J288" s="16">
        <v>377</v>
      </c>
      <c r="K288" s="16">
        <v>329</v>
      </c>
      <c r="L288" s="16">
        <v>375</v>
      </c>
      <c r="M288" s="16">
        <v>328</v>
      </c>
      <c r="N288" s="16">
        <v>3451</v>
      </c>
      <c r="O288" s="16">
        <v>3069</v>
      </c>
    </row>
    <row r="289" spans="1:15">
      <c r="A289" t="s">
        <v>291</v>
      </c>
      <c r="B289" s="16">
        <v>1042</v>
      </c>
      <c r="C289" s="16">
        <v>1036</v>
      </c>
      <c r="D289" s="16">
        <v>294</v>
      </c>
      <c r="E289" s="16">
        <v>290</v>
      </c>
      <c r="F289" s="16">
        <v>272</v>
      </c>
      <c r="G289" s="16">
        <v>268</v>
      </c>
      <c r="H289" s="16">
        <v>324</v>
      </c>
      <c r="I289" s="16">
        <v>319</v>
      </c>
      <c r="J289" s="16">
        <v>468</v>
      </c>
      <c r="K289" s="16">
        <v>463</v>
      </c>
      <c r="L289" s="16">
        <v>378</v>
      </c>
      <c r="M289" s="16">
        <v>367</v>
      </c>
      <c r="N289" s="16">
        <v>2778</v>
      </c>
      <c r="O289" s="16">
        <v>2743</v>
      </c>
    </row>
    <row r="290" spans="1:15">
      <c r="A290" t="s">
        <v>292</v>
      </c>
      <c r="B290" s="16">
        <v>320</v>
      </c>
      <c r="C290" s="16">
        <v>320</v>
      </c>
      <c r="D290" s="16">
        <v>87</v>
      </c>
      <c r="E290" s="16">
        <v>86</v>
      </c>
      <c r="F290" s="16">
        <v>107</v>
      </c>
      <c r="G290" s="16">
        <v>106</v>
      </c>
      <c r="H290" s="16">
        <v>72</v>
      </c>
      <c r="I290" s="16">
        <v>70</v>
      </c>
      <c r="J290" s="16">
        <v>55</v>
      </c>
      <c r="K290" s="16">
        <v>55</v>
      </c>
      <c r="L290" s="16">
        <v>73</v>
      </c>
      <c r="M290" s="16">
        <v>73</v>
      </c>
      <c r="N290" s="16">
        <v>714</v>
      </c>
      <c r="O290" s="16">
        <v>710</v>
      </c>
    </row>
    <row r="291" spans="1:15">
      <c r="A291" t="s">
        <v>293</v>
      </c>
      <c r="B291" s="16">
        <v>1696</v>
      </c>
      <c r="C291" s="16">
        <v>1674</v>
      </c>
      <c r="D291" s="16">
        <v>329</v>
      </c>
      <c r="E291" s="16">
        <v>317</v>
      </c>
      <c r="F291" s="16">
        <v>437</v>
      </c>
      <c r="G291" s="16">
        <v>429</v>
      </c>
      <c r="H291" s="16">
        <v>443</v>
      </c>
      <c r="I291" s="16">
        <v>434</v>
      </c>
      <c r="J291" s="16">
        <v>511</v>
      </c>
      <c r="K291" s="16">
        <v>501</v>
      </c>
      <c r="L291" s="16">
        <v>555</v>
      </c>
      <c r="M291" s="16">
        <v>549</v>
      </c>
      <c r="N291" s="16">
        <v>3971</v>
      </c>
      <c r="O291" s="16">
        <v>3904</v>
      </c>
    </row>
    <row r="292" spans="1:15">
      <c r="A292" t="s">
        <v>294</v>
      </c>
      <c r="B292" s="16">
        <v>423</v>
      </c>
      <c r="C292" s="16">
        <v>422</v>
      </c>
      <c r="D292" s="16">
        <v>203</v>
      </c>
      <c r="E292" s="16">
        <v>201</v>
      </c>
      <c r="F292" s="16">
        <v>142</v>
      </c>
      <c r="G292" s="16">
        <v>141</v>
      </c>
      <c r="H292" s="16">
        <v>69</v>
      </c>
      <c r="I292" s="16">
        <v>69</v>
      </c>
      <c r="J292" s="16">
        <v>5</v>
      </c>
      <c r="K292" s="16">
        <v>5</v>
      </c>
      <c r="L292" s="16">
        <v>374</v>
      </c>
      <c r="M292" s="16">
        <v>371</v>
      </c>
      <c r="N292" s="16">
        <v>1216</v>
      </c>
      <c r="O292" s="16">
        <v>1209</v>
      </c>
    </row>
    <row r="293" spans="1:15">
      <c r="A293" t="s">
        <v>295</v>
      </c>
      <c r="B293" s="16">
        <v>3097</v>
      </c>
      <c r="C293" s="16">
        <v>2427</v>
      </c>
      <c r="D293" s="16">
        <v>783</v>
      </c>
      <c r="E293" s="16">
        <v>497</v>
      </c>
      <c r="F293" s="16">
        <v>1329</v>
      </c>
      <c r="G293" s="16">
        <v>996</v>
      </c>
      <c r="H293" s="16">
        <v>957</v>
      </c>
      <c r="I293" s="16">
        <v>698</v>
      </c>
      <c r="J293" s="16">
        <v>976</v>
      </c>
      <c r="K293" s="16">
        <v>669</v>
      </c>
      <c r="L293" s="16">
        <v>1058</v>
      </c>
      <c r="M293" s="16">
        <v>773</v>
      </c>
      <c r="N293" s="16">
        <v>8200</v>
      </c>
      <c r="O293" s="16">
        <v>6060</v>
      </c>
    </row>
    <row r="294" spans="1:15">
      <c r="A294" t="s">
        <v>296</v>
      </c>
      <c r="B294" s="16">
        <v>703</v>
      </c>
      <c r="C294" s="16">
        <v>699</v>
      </c>
      <c r="D294" s="16">
        <v>256</v>
      </c>
      <c r="E294" s="16">
        <v>256</v>
      </c>
      <c r="F294" s="16">
        <v>296</v>
      </c>
      <c r="G294" s="16">
        <v>294</v>
      </c>
      <c r="H294" s="16">
        <v>261</v>
      </c>
      <c r="I294" s="16">
        <v>260</v>
      </c>
      <c r="J294" s="16">
        <v>320</v>
      </c>
      <c r="K294" s="16">
        <v>316</v>
      </c>
      <c r="L294" s="16">
        <v>226</v>
      </c>
      <c r="M294" s="16">
        <v>223</v>
      </c>
      <c r="N294" s="16">
        <v>2062</v>
      </c>
      <c r="O294" s="16">
        <v>2048</v>
      </c>
    </row>
    <row r="295" spans="1:15">
      <c r="A295" t="s">
        <v>297</v>
      </c>
      <c r="B295" s="16">
        <v>2219</v>
      </c>
      <c r="C295" s="16">
        <v>1807</v>
      </c>
      <c r="D295" s="16">
        <v>574</v>
      </c>
      <c r="E295" s="16">
        <v>468</v>
      </c>
      <c r="F295" s="16">
        <v>657</v>
      </c>
      <c r="G295" s="16">
        <v>514</v>
      </c>
      <c r="H295" s="16">
        <v>714</v>
      </c>
      <c r="I295" s="16">
        <v>559</v>
      </c>
      <c r="J295" s="16">
        <v>623</v>
      </c>
      <c r="K295" s="16">
        <v>494</v>
      </c>
      <c r="L295" s="16">
        <v>48</v>
      </c>
      <c r="M295" s="16">
        <v>38</v>
      </c>
      <c r="N295" s="16">
        <v>4835</v>
      </c>
      <c r="O295" s="16">
        <v>3880</v>
      </c>
    </row>
    <row r="296" spans="1:15">
      <c r="A296" t="s">
        <v>298</v>
      </c>
      <c r="B296" s="16">
        <v>1314</v>
      </c>
      <c r="C296" s="16">
        <v>1305</v>
      </c>
      <c r="D296" s="16">
        <v>400</v>
      </c>
      <c r="E296" s="16">
        <v>399</v>
      </c>
      <c r="F296" s="16">
        <v>279</v>
      </c>
      <c r="G296" s="16">
        <v>277</v>
      </c>
      <c r="H296" s="16">
        <v>324</v>
      </c>
      <c r="I296" s="16">
        <v>322</v>
      </c>
      <c r="J296" s="16">
        <v>291</v>
      </c>
      <c r="K296" s="16">
        <v>289</v>
      </c>
      <c r="L296" s="16">
        <v>309</v>
      </c>
      <c r="M296" s="16">
        <v>305</v>
      </c>
      <c r="N296" s="16">
        <v>2917</v>
      </c>
      <c r="O296" s="16">
        <v>2897</v>
      </c>
    </row>
    <row r="297" spans="1:15">
      <c r="A297" t="s">
        <v>299</v>
      </c>
      <c r="B297" s="16">
        <v>891</v>
      </c>
      <c r="C297" s="16">
        <v>884</v>
      </c>
      <c r="D297" s="16">
        <v>1128</v>
      </c>
      <c r="E297" s="16">
        <v>1115</v>
      </c>
      <c r="F297" s="16">
        <v>683</v>
      </c>
      <c r="G297" s="16">
        <v>678</v>
      </c>
      <c r="H297" s="16">
        <v>523</v>
      </c>
      <c r="I297" s="16">
        <v>509</v>
      </c>
      <c r="J297" s="16">
        <v>407</v>
      </c>
      <c r="K297" s="16">
        <v>405</v>
      </c>
      <c r="L297" s="16">
        <v>837</v>
      </c>
      <c r="M297" s="16">
        <v>824</v>
      </c>
      <c r="N297" s="16">
        <v>4469</v>
      </c>
      <c r="O297" s="16">
        <v>4415</v>
      </c>
    </row>
    <row r="298" spans="1:15">
      <c r="A298" t="s">
        <v>300</v>
      </c>
      <c r="B298" s="16">
        <v>2146</v>
      </c>
      <c r="C298" s="16">
        <v>2069</v>
      </c>
      <c r="D298" s="16">
        <v>380</v>
      </c>
      <c r="E298" s="16">
        <v>362</v>
      </c>
      <c r="F298" s="16">
        <v>576</v>
      </c>
      <c r="G298" s="16">
        <v>532</v>
      </c>
      <c r="H298" s="16">
        <v>320</v>
      </c>
      <c r="I298" s="16">
        <v>315</v>
      </c>
      <c r="J298" s="16">
        <v>586</v>
      </c>
      <c r="K298" s="16">
        <v>565</v>
      </c>
      <c r="L298" s="16">
        <v>508</v>
      </c>
      <c r="M298" s="16">
        <v>445</v>
      </c>
      <c r="N298" s="16">
        <v>4516</v>
      </c>
      <c r="O298" s="16">
        <v>4288</v>
      </c>
    </row>
    <row r="299" spans="1:15">
      <c r="A299" t="s">
        <v>301</v>
      </c>
      <c r="B299" s="16">
        <v>293</v>
      </c>
      <c r="C299" s="16">
        <v>293</v>
      </c>
      <c r="D299" s="16">
        <v>56</v>
      </c>
      <c r="E299" s="16">
        <v>56</v>
      </c>
      <c r="F299" s="16">
        <v>71</v>
      </c>
      <c r="G299" s="16">
        <v>71</v>
      </c>
      <c r="H299" s="16">
        <v>90</v>
      </c>
      <c r="I299" s="16">
        <v>90</v>
      </c>
      <c r="J299" s="16">
        <v>69</v>
      </c>
      <c r="K299" s="16">
        <v>69</v>
      </c>
      <c r="L299" s="16">
        <v>194</v>
      </c>
      <c r="M299" s="16">
        <v>194</v>
      </c>
      <c r="N299" s="16">
        <v>773</v>
      </c>
      <c r="O299" s="16">
        <v>773</v>
      </c>
    </row>
    <row r="300" spans="1:15">
      <c r="A300" t="s">
        <v>302</v>
      </c>
      <c r="B300" s="16">
        <v>3097</v>
      </c>
      <c r="C300" s="16">
        <v>2129</v>
      </c>
      <c r="D300" s="16">
        <v>764</v>
      </c>
      <c r="E300" s="16">
        <v>535</v>
      </c>
      <c r="F300" s="16">
        <v>793</v>
      </c>
      <c r="G300" s="16">
        <v>522</v>
      </c>
      <c r="H300" s="16">
        <v>776</v>
      </c>
      <c r="I300" s="16">
        <v>526</v>
      </c>
      <c r="J300" s="16">
        <v>859</v>
      </c>
      <c r="K300" s="16">
        <v>600</v>
      </c>
      <c r="L300" s="16">
        <v>878</v>
      </c>
      <c r="M300" s="16">
        <v>607</v>
      </c>
      <c r="N300" s="16">
        <v>7167</v>
      </c>
      <c r="O300" s="16">
        <v>4919</v>
      </c>
    </row>
    <row r="301" spans="1:15">
      <c r="A301" t="s">
        <v>303</v>
      </c>
      <c r="B301" s="16">
        <v>1845</v>
      </c>
      <c r="C301" s="16">
        <v>1834</v>
      </c>
      <c r="D301" s="16">
        <v>665</v>
      </c>
      <c r="E301" s="16">
        <v>662</v>
      </c>
      <c r="F301" s="16">
        <v>646</v>
      </c>
      <c r="G301" s="16">
        <v>633</v>
      </c>
      <c r="H301" s="16">
        <v>650</v>
      </c>
      <c r="I301" s="16">
        <v>642</v>
      </c>
      <c r="J301" s="16">
        <v>657</v>
      </c>
      <c r="K301" s="16">
        <v>653</v>
      </c>
      <c r="L301" s="16">
        <v>606</v>
      </c>
      <c r="M301" s="16">
        <v>601</v>
      </c>
      <c r="N301" s="16">
        <v>5069</v>
      </c>
      <c r="O301" s="16">
        <v>5025</v>
      </c>
    </row>
    <row r="302" spans="1:15">
      <c r="A302" t="s">
        <v>304</v>
      </c>
      <c r="B302" s="16">
        <v>3197</v>
      </c>
      <c r="C302" s="16">
        <v>3175</v>
      </c>
      <c r="D302" s="16">
        <v>729</v>
      </c>
      <c r="E302" s="16">
        <v>716</v>
      </c>
      <c r="F302" s="16">
        <v>712</v>
      </c>
      <c r="G302" s="16">
        <v>703</v>
      </c>
      <c r="H302" s="16">
        <v>708</v>
      </c>
      <c r="I302" s="16">
        <v>695</v>
      </c>
      <c r="J302" s="16">
        <v>709</v>
      </c>
      <c r="K302" s="16">
        <v>691</v>
      </c>
      <c r="L302" s="16">
        <v>626</v>
      </c>
      <c r="M302" s="16">
        <v>613</v>
      </c>
      <c r="N302" s="16">
        <v>6681</v>
      </c>
      <c r="O302" s="16">
        <v>6593</v>
      </c>
    </row>
    <row r="303" spans="1:15">
      <c r="A303" t="s">
        <v>305</v>
      </c>
      <c r="B303" s="16">
        <v>17</v>
      </c>
      <c r="C303" s="16">
        <v>17</v>
      </c>
      <c r="D303" s="16">
        <v>80</v>
      </c>
      <c r="E303" s="16">
        <v>79</v>
      </c>
      <c r="F303" s="16">
        <v>13</v>
      </c>
      <c r="G303" s="16">
        <v>13</v>
      </c>
      <c r="H303" s="16">
        <v>18</v>
      </c>
      <c r="I303" s="16">
        <v>12</v>
      </c>
      <c r="J303" s="16">
        <v>928</v>
      </c>
      <c r="K303" s="16">
        <v>898</v>
      </c>
      <c r="L303" s="16">
        <v>77</v>
      </c>
      <c r="M303" s="16">
        <v>77</v>
      </c>
      <c r="N303" s="16">
        <v>1133</v>
      </c>
      <c r="O303" s="16">
        <v>1096</v>
      </c>
    </row>
    <row r="304" spans="1:15">
      <c r="A304" t="s">
        <v>306</v>
      </c>
      <c r="B304" s="16">
        <v>25</v>
      </c>
      <c r="C304" s="16">
        <v>25</v>
      </c>
      <c r="D304" s="16">
        <v>10</v>
      </c>
      <c r="E304" s="16">
        <v>10</v>
      </c>
      <c r="F304" s="16">
        <v>16</v>
      </c>
      <c r="G304" s="16">
        <v>16</v>
      </c>
      <c r="H304" s="16">
        <v>4</v>
      </c>
      <c r="I304" s="16">
        <v>4</v>
      </c>
      <c r="J304" s="16">
        <v>199</v>
      </c>
      <c r="K304" s="16">
        <v>199</v>
      </c>
      <c r="L304" s="16">
        <v>195</v>
      </c>
      <c r="M304" s="16">
        <v>195</v>
      </c>
      <c r="N304" s="16">
        <v>449</v>
      </c>
      <c r="O304" s="16">
        <v>449</v>
      </c>
    </row>
    <row r="305" spans="1:15">
      <c r="A305" t="s">
        <v>307</v>
      </c>
      <c r="B305" s="16">
        <v>2002</v>
      </c>
      <c r="C305" s="16">
        <v>1595</v>
      </c>
      <c r="D305" s="16">
        <v>359</v>
      </c>
      <c r="E305" s="16">
        <v>297</v>
      </c>
      <c r="F305" s="16">
        <v>429</v>
      </c>
      <c r="G305" s="16">
        <v>355</v>
      </c>
      <c r="H305" s="16">
        <v>442</v>
      </c>
      <c r="I305" s="16">
        <v>355</v>
      </c>
      <c r="J305" s="16">
        <v>448</v>
      </c>
      <c r="K305" s="16">
        <v>347</v>
      </c>
      <c r="L305" s="16">
        <v>459</v>
      </c>
      <c r="M305" s="16">
        <v>371</v>
      </c>
      <c r="N305" s="16">
        <v>4139</v>
      </c>
      <c r="O305" s="16">
        <v>3320</v>
      </c>
    </row>
    <row r="306" spans="1:15">
      <c r="A306" t="s">
        <v>308</v>
      </c>
      <c r="B306" s="16">
        <v>981</v>
      </c>
      <c r="C306" s="16">
        <v>826</v>
      </c>
      <c r="D306" s="16">
        <v>171</v>
      </c>
      <c r="E306" s="16">
        <v>112</v>
      </c>
      <c r="F306" s="16">
        <v>318</v>
      </c>
      <c r="G306" s="16">
        <v>238</v>
      </c>
      <c r="H306" s="16">
        <v>322</v>
      </c>
      <c r="I306" s="16">
        <v>228</v>
      </c>
      <c r="J306" s="16">
        <v>345</v>
      </c>
      <c r="K306" s="16">
        <v>248</v>
      </c>
      <c r="L306" s="16">
        <v>253</v>
      </c>
      <c r="M306" s="16">
        <v>179</v>
      </c>
      <c r="N306" s="16">
        <v>2390</v>
      </c>
      <c r="O306" s="16">
        <v>1831</v>
      </c>
    </row>
    <row r="307" spans="1:15">
      <c r="A307" t="s">
        <v>309</v>
      </c>
      <c r="B307" s="16">
        <v>921</v>
      </c>
      <c r="C307" s="16">
        <v>906</v>
      </c>
      <c r="D307" s="16">
        <v>243</v>
      </c>
      <c r="E307" s="16">
        <v>241</v>
      </c>
      <c r="F307" s="16">
        <v>296</v>
      </c>
      <c r="G307" s="16">
        <v>294</v>
      </c>
      <c r="H307" s="16">
        <v>321</v>
      </c>
      <c r="I307" s="16">
        <v>319</v>
      </c>
      <c r="J307" s="16">
        <v>327</v>
      </c>
      <c r="K307" s="16">
        <v>324</v>
      </c>
      <c r="L307" s="16">
        <v>318</v>
      </c>
      <c r="M307" s="16">
        <v>311</v>
      </c>
      <c r="N307" s="16">
        <v>2426</v>
      </c>
      <c r="O307" s="16">
        <v>2395</v>
      </c>
    </row>
    <row r="308" spans="1:15">
      <c r="A308" t="s">
        <v>310</v>
      </c>
      <c r="B308" s="16">
        <v>1045</v>
      </c>
      <c r="C308" s="16">
        <v>786</v>
      </c>
      <c r="D308" s="16">
        <v>304</v>
      </c>
      <c r="E308" s="16">
        <v>229</v>
      </c>
      <c r="F308" s="16">
        <v>450</v>
      </c>
      <c r="G308" s="16">
        <v>329</v>
      </c>
      <c r="H308" s="16">
        <v>346</v>
      </c>
      <c r="I308" s="16">
        <v>222</v>
      </c>
      <c r="J308" s="16">
        <v>355</v>
      </c>
      <c r="K308" s="16">
        <v>267</v>
      </c>
      <c r="L308" s="16">
        <v>418</v>
      </c>
      <c r="M308" s="16">
        <v>308</v>
      </c>
      <c r="N308" s="16">
        <v>2918</v>
      </c>
      <c r="O308" s="16">
        <v>2141</v>
      </c>
    </row>
    <row r="309" spans="1:15">
      <c r="A309" t="s">
        <v>311</v>
      </c>
      <c r="B309" s="16">
        <v>383</v>
      </c>
      <c r="C309" s="16">
        <v>379</v>
      </c>
      <c r="D309" s="16">
        <v>116</v>
      </c>
      <c r="E309" s="16">
        <v>110</v>
      </c>
      <c r="F309" s="16">
        <v>111</v>
      </c>
      <c r="G309" s="16">
        <v>110</v>
      </c>
      <c r="H309" s="16">
        <v>115</v>
      </c>
      <c r="I309" s="16">
        <v>112</v>
      </c>
      <c r="J309" s="16">
        <v>116</v>
      </c>
      <c r="K309" s="16">
        <v>116</v>
      </c>
      <c r="L309" s="16">
        <v>113</v>
      </c>
      <c r="M309" s="16">
        <v>113</v>
      </c>
      <c r="N309" s="16">
        <v>954</v>
      </c>
      <c r="O309" s="16">
        <v>940</v>
      </c>
    </row>
    <row r="310" spans="1:15">
      <c r="A310" t="s">
        <v>312</v>
      </c>
      <c r="B310" s="16">
        <v>1090</v>
      </c>
      <c r="C310" s="16">
        <v>1087</v>
      </c>
      <c r="D310" s="16">
        <v>289</v>
      </c>
      <c r="E310" s="16">
        <v>287</v>
      </c>
      <c r="F310" s="16">
        <v>387</v>
      </c>
      <c r="G310" s="16">
        <v>386</v>
      </c>
      <c r="H310" s="16">
        <v>133</v>
      </c>
      <c r="I310" s="16">
        <v>132</v>
      </c>
      <c r="J310" s="16"/>
      <c r="K310" s="16"/>
      <c r="L310" s="16"/>
      <c r="M310" s="16"/>
      <c r="N310" s="16">
        <v>1899</v>
      </c>
      <c r="O310" s="16">
        <v>1892</v>
      </c>
    </row>
    <row r="311" spans="1:15">
      <c r="A311" t="s">
        <v>313</v>
      </c>
      <c r="B311" s="16">
        <v>2346</v>
      </c>
      <c r="C311" s="16">
        <v>1687</v>
      </c>
      <c r="D311" s="16">
        <v>684</v>
      </c>
      <c r="E311" s="16">
        <v>464</v>
      </c>
      <c r="F311" s="16">
        <v>434</v>
      </c>
      <c r="G311" s="16">
        <v>321</v>
      </c>
      <c r="H311" s="16">
        <v>567</v>
      </c>
      <c r="I311" s="16">
        <v>379</v>
      </c>
      <c r="J311" s="16">
        <v>368</v>
      </c>
      <c r="K311" s="16">
        <v>283</v>
      </c>
      <c r="L311" s="16">
        <v>522</v>
      </c>
      <c r="M311" s="16">
        <v>375</v>
      </c>
      <c r="N311" s="16">
        <v>4921</v>
      </c>
      <c r="O311" s="16">
        <v>3509</v>
      </c>
    </row>
    <row r="312" spans="1:15">
      <c r="A312" t="s">
        <v>314</v>
      </c>
      <c r="B312" s="16">
        <v>203</v>
      </c>
      <c r="C312" s="16">
        <v>165</v>
      </c>
      <c r="D312" s="16">
        <v>17</v>
      </c>
      <c r="E312" s="16">
        <v>16</v>
      </c>
      <c r="F312" s="16">
        <v>18</v>
      </c>
      <c r="G312" s="16">
        <v>17</v>
      </c>
      <c r="H312" s="16">
        <v>19</v>
      </c>
      <c r="I312" s="16">
        <v>17</v>
      </c>
      <c r="J312" s="16">
        <v>47</v>
      </c>
      <c r="K312" s="16">
        <v>39</v>
      </c>
      <c r="L312" s="16">
        <v>16</v>
      </c>
      <c r="M312" s="16">
        <v>10</v>
      </c>
      <c r="N312" s="16">
        <v>320</v>
      </c>
      <c r="O312" s="16">
        <v>264</v>
      </c>
    </row>
    <row r="313" spans="1:15">
      <c r="A313" t="s">
        <v>315</v>
      </c>
      <c r="B313" s="16">
        <v>747</v>
      </c>
      <c r="C313" s="16">
        <v>739</v>
      </c>
      <c r="D313" s="16">
        <v>225</v>
      </c>
      <c r="E313" s="16">
        <v>221</v>
      </c>
      <c r="F313" s="16">
        <v>216</v>
      </c>
      <c r="G313" s="16">
        <v>208</v>
      </c>
      <c r="H313" s="16">
        <v>208</v>
      </c>
      <c r="I313" s="16">
        <v>208</v>
      </c>
      <c r="J313" s="16">
        <v>9</v>
      </c>
      <c r="K313" s="16">
        <v>8</v>
      </c>
      <c r="L313" s="16">
        <v>200</v>
      </c>
      <c r="M313" s="16">
        <v>199</v>
      </c>
      <c r="N313" s="16">
        <v>1605</v>
      </c>
      <c r="O313" s="16">
        <v>1583</v>
      </c>
    </row>
    <row r="314" spans="1:15">
      <c r="A314" t="s">
        <v>316</v>
      </c>
      <c r="B314" s="16">
        <v>367</v>
      </c>
      <c r="C314" s="16">
        <v>367</v>
      </c>
      <c r="D314" s="16">
        <v>76</v>
      </c>
      <c r="E314" s="16">
        <v>76</v>
      </c>
      <c r="F314" s="16">
        <v>98</v>
      </c>
      <c r="G314" s="16">
        <v>95</v>
      </c>
      <c r="H314" s="16">
        <v>107</v>
      </c>
      <c r="I314" s="16">
        <v>106</v>
      </c>
      <c r="J314" s="16">
        <v>88</v>
      </c>
      <c r="K314" s="16">
        <v>88</v>
      </c>
      <c r="L314" s="16">
        <v>65</v>
      </c>
      <c r="M314" s="16">
        <v>65</v>
      </c>
      <c r="N314" s="16">
        <v>801</v>
      </c>
      <c r="O314" s="16">
        <v>797</v>
      </c>
    </row>
    <row r="315" spans="1:15">
      <c r="A315" t="s">
        <v>317</v>
      </c>
      <c r="B315" s="16">
        <v>318</v>
      </c>
      <c r="C315" s="16">
        <v>318</v>
      </c>
      <c r="D315" s="16">
        <v>153</v>
      </c>
      <c r="E315" s="16">
        <v>149</v>
      </c>
      <c r="F315" s="16">
        <v>8</v>
      </c>
      <c r="G315" s="16">
        <v>8</v>
      </c>
      <c r="H315" s="16">
        <v>2</v>
      </c>
      <c r="I315" s="16">
        <v>2</v>
      </c>
      <c r="J315" s="16">
        <v>298</v>
      </c>
      <c r="K315" s="16">
        <v>292</v>
      </c>
      <c r="L315" s="16">
        <v>89</v>
      </c>
      <c r="M315" s="16">
        <v>88</v>
      </c>
      <c r="N315" s="16">
        <v>868</v>
      </c>
      <c r="O315" s="16">
        <v>857</v>
      </c>
    </row>
    <row r="316" spans="1:15">
      <c r="A316" t="s">
        <v>318</v>
      </c>
      <c r="B316" s="16">
        <v>2</v>
      </c>
      <c r="C316" s="16">
        <v>2</v>
      </c>
      <c r="D316" s="16">
        <v>992</v>
      </c>
      <c r="E316" s="16">
        <v>978</v>
      </c>
      <c r="F316" s="16">
        <v>161</v>
      </c>
      <c r="G316" s="16">
        <v>158</v>
      </c>
      <c r="H316" s="16">
        <v>251</v>
      </c>
      <c r="I316" s="16">
        <v>250</v>
      </c>
      <c r="J316" s="16">
        <v>188</v>
      </c>
      <c r="K316" s="16">
        <v>174</v>
      </c>
      <c r="L316" s="16">
        <v>197</v>
      </c>
      <c r="M316" s="16">
        <v>185</v>
      </c>
      <c r="N316" s="16">
        <v>1791</v>
      </c>
      <c r="O316" s="16">
        <v>1747</v>
      </c>
    </row>
    <row r="317" spans="1:15">
      <c r="A317" t="s">
        <v>319</v>
      </c>
      <c r="B317" s="16">
        <v>619</v>
      </c>
      <c r="C317" s="16">
        <v>617</v>
      </c>
      <c r="D317" s="16">
        <v>140</v>
      </c>
      <c r="E317" s="16">
        <v>138</v>
      </c>
      <c r="F317" s="16">
        <v>220</v>
      </c>
      <c r="G317" s="16">
        <v>217</v>
      </c>
      <c r="H317" s="16">
        <v>153</v>
      </c>
      <c r="I317" s="16">
        <v>150</v>
      </c>
      <c r="J317" s="16">
        <v>208</v>
      </c>
      <c r="K317" s="16">
        <v>202</v>
      </c>
      <c r="L317" s="16">
        <v>218</v>
      </c>
      <c r="M317" s="16">
        <v>213</v>
      </c>
      <c r="N317" s="16">
        <v>1558</v>
      </c>
      <c r="O317" s="16">
        <v>1537</v>
      </c>
    </row>
    <row r="318" spans="1:15">
      <c r="A318" t="s">
        <v>320</v>
      </c>
      <c r="B318" s="16">
        <v>1577</v>
      </c>
      <c r="C318" s="16">
        <v>1558</v>
      </c>
      <c r="D318" s="16">
        <v>488</v>
      </c>
      <c r="E318" s="16">
        <v>482</v>
      </c>
      <c r="F318" s="16">
        <v>289</v>
      </c>
      <c r="G318" s="16">
        <v>278</v>
      </c>
      <c r="H318" s="16">
        <v>186</v>
      </c>
      <c r="I318" s="16">
        <v>182</v>
      </c>
      <c r="J318" s="16">
        <v>386</v>
      </c>
      <c r="K318" s="16">
        <v>383</v>
      </c>
      <c r="L318" s="16">
        <v>140</v>
      </c>
      <c r="M318" s="16">
        <v>139</v>
      </c>
      <c r="N318" s="16">
        <v>3066</v>
      </c>
      <c r="O318" s="16">
        <v>3022</v>
      </c>
    </row>
    <row r="319" spans="1:15">
      <c r="A319" t="s">
        <v>321</v>
      </c>
      <c r="B319" s="16">
        <v>1420</v>
      </c>
      <c r="C319" s="16">
        <v>1413</v>
      </c>
      <c r="D319" s="16">
        <v>163</v>
      </c>
      <c r="E319" s="16">
        <v>163</v>
      </c>
      <c r="F319" s="16">
        <v>362</v>
      </c>
      <c r="G319" s="16">
        <v>362</v>
      </c>
      <c r="H319" s="16">
        <v>329</v>
      </c>
      <c r="I319" s="16">
        <v>329</v>
      </c>
      <c r="J319" s="16">
        <v>331</v>
      </c>
      <c r="K319" s="16">
        <v>328</v>
      </c>
      <c r="L319" s="16">
        <v>432</v>
      </c>
      <c r="M319" s="16">
        <v>427</v>
      </c>
      <c r="N319" s="16">
        <v>3037</v>
      </c>
      <c r="O319" s="16">
        <v>3022</v>
      </c>
    </row>
    <row r="320" spans="1:15">
      <c r="A320" t="s">
        <v>322</v>
      </c>
      <c r="B320" s="16">
        <v>1219</v>
      </c>
      <c r="C320" s="16">
        <v>1205</v>
      </c>
      <c r="D320" s="16">
        <v>241</v>
      </c>
      <c r="E320" s="16">
        <v>239</v>
      </c>
      <c r="F320" s="16">
        <v>275</v>
      </c>
      <c r="G320" s="16">
        <v>271</v>
      </c>
      <c r="H320" s="16">
        <v>246</v>
      </c>
      <c r="I320" s="16">
        <v>243</v>
      </c>
      <c r="J320" s="16">
        <v>310</v>
      </c>
      <c r="K320" s="16">
        <v>308</v>
      </c>
      <c r="L320" s="16">
        <v>313</v>
      </c>
      <c r="M320" s="16">
        <v>307</v>
      </c>
      <c r="N320" s="16">
        <v>2604</v>
      </c>
      <c r="O320" s="16">
        <v>2573</v>
      </c>
    </row>
    <row r="321" spans="1:15">
      <c r="A321" t="s">
        <v>323</v>
      </c>
      <c r="B321" s="16">
        <v>789</v>
      </c>
      <c r="C321" s="16">
        <v>785</v>
      </c>
      <c r="D321" s="16">
        <v>384</v>
      </c>
      <c r="E321" s="16">
        <v>373</v>
      </c>
      <c r="F321" s="16">
        <v>185</v>
      </c>
      <c r="G321" s="16">
        <v>182</v>
      </c>
      <c r="H321" s="16">
        <v>18</v>
      </c>
      <c r="I321" s="16">
        <v>18</v>
      </c>
      <c r="J321" s="16">
        <v>185</v>
      </c>
      <c r="K321" s="16">
        <v>182</v>
      </c>
      <c r="L321" s="16">
        <v>444</v>
      </c>
      <c r="M321" s="16">
        <v>437</v>
      </c>
      <c r="N321" s="16">
        <v>2005</v>
      </c>
      <c r="O321" s="16">
        <v>1977</v>
      </c>
    </row>
    <row r="322" spans="1:15">
      <c r="A322" t="s">
        <v>324</v>
      </c>
      <c r="B322" s="16">
        <v>790</v>
      </c>
      <c r="C322" s="16">
        <v>785</v>
      </c>
      <c r="D322" s="16">
        <v>169</v>
      </c>
      <c r="E322" s="16">
        <v>164</v>
      </c>
      <c r="F322" s="16">
        <v>207</v>
      </c>
      <c r="G322" s="16">
        <v>206</v>
      </c>
      <c r="H322" s="16">
        <v>147</v>
      </c>
      <c r="I322" s="16">
        <v>144</v>
      </c>
      <c r="J322" s="16">
        <v>237</v>
      </c>
      <c r="K322" s="16">
        <v>235</v>
      </c>
      <c r="L322" s="16">
        <v>198</v>
      </c>
      <c r="M322" s="16">
        <v>193</v>
      </c>
      <c r="N322" s="16">
        <v>1748</v>
      </c>
      <c r="O322" s="16">
        <v>1727</v>
      </c>
    </row>
    <row r="323" spans="1:15">
      <c r="A323" t="s">
        <v>325</v>
      </c>
      <c r="B323" s="16">
        <v>150</v>
      </c>
      <c r="C323" s="16">
        <v>149</v>
      </c>
      <c r="D323" s="16"/>
      <c r="E323" s="16"/>
      <c r="F323" s="16"/>
      <c r="G323" s="16"/>
      <c r="H323" s="16">
        <v>734</v>
      </c>
      <c r="I323" s="16">
        <v>732</v>
      </c>
      <c r="J323" s="16">
        <v>154</v>
      </c>
      <c r="K323" s="16">
        <v>154</v>
      </c>
      <c r="L323" s="16">
        <v>225</v>
      </c>
      <c r="M323" s="16">
        <v>224</v>
      </c>
      <c r="N323" s="16">
        <v>1263</v>
      </c>
      <c r="O323" s="16">
        <v>1259</v>
      </c>
    </row>
    <row r="324" spans="1:15">
      <c r="A324" t="s">
        <v>326</v>
      </c>
      <c r="B324" s="16">
        <v>3941</v>
      </c>
      <c r="C324" s="16">
        <v>2620</v>
      </c>
      <c r="D324" s="16">
        <v>777</v>
      </c>
      <c r="E324" s="16">
        <v>576</v>
      </c>
      <c r="F324" s="16">
        <v>683</v>
      </c>
      <c r="G324" s="16">
        <v>503</v>
      </c>
      <c r="H324" s="16">
        <v>975</v>
      </c>
      <c r="I324" s="16">
        <v>675</v>
      </c>
      <c r="J324" s="16">
        <v>1326</v>
      </c>
      <c r="K324" s="16">
        <v>857</v>
      </c>
      <c r="L324" s="16">
        <v>651</v>
      </c>
      <c r="M324" s="16">
        <v>440</v>
      </c>
      <c r="N324" s="16">
        <v>8353</v>
      </c>
      <c r="O324" s="16">
        <v>5671</v>
      </c>
    </row>
    <row r="325" spans="1:15">
      <c r="A325" t="s">
        <v>327</v>
      </c>
      <c r="B325" s="16">
        <v>743</v>
      </c>
      <c r="C325" s="16">
        <v>729</v>
      </c>
      <c r="D325" s="16">
        <v>186</v>
      </c>
      <c r="E325" s="16">
        <v>184</v>
      </c>
      <c r="F325" s="16">
        <v>173</v>
      </c>
      <c r="G325" s="16">
        <v>173</v>
      </c>
      <c r="H325" s="16">
        <v>902</v>
      </c>
      <c r="I325" s="16">
        <v>722</v>
      </c>
      <c r="J325" s="16">
        <v>478</v>
      </c>
      <c r="K325" s="16">
        <v>362</v>
      </c>
      <c r="L325" s="16">
        <v>471</v>
      </c>
      <c r="M325" s="16">
        <v>314</v>
      </c>
      <c r="N325" s="16">
        <v>2953</v>
      </c>
      <c r="O325" s="16">
        <v>2484</v>
      </c>
    </row>
    <row r="326" spans="1:15">
      <c r="A326" t="s">
        <v>328</v>
      </c>
      <c r="B326" s="16">
        <v>1119</v>
      </c>
      <c r="C326" s="16">
        <v>1110</v>
      </c>
      <c r="D326" s="16">
        <v>310</v>
      </c>
      <c r="E326" s="16">
        <v>309</v>
      </c>
      <c r="F326" s="16">
        <v>352</v>
      </c>
      <c r="G326" s="16">
        <v>350</v>
      </c>
      <c r="H326" s="16">
        <v>461</v>
      </c>
      <c r="I326" s="16">
        <v>454</v>
      </c>
      <c r="J326" s="16">
        <v>394</v>
      </c>
      <c r="K326" s="16">
        <v>386</v>
      </c>
      <c r="L326" s="16">
        <v>429</v>
      </c>
      <c r="M326" s="16">
        <v>421</v>
      </c>
      <c r="N326" s="16">
        <v>3065</v>
      </c>
      <c r="O326" s="16">
        <v>3030</v>
      </c>
    </row>
    <row r="327" spans="1:15">
      <c r="A327" t="s">
        <v>329</v>
      </c>
      <c r="B327" s="16">
        <v>898</v>
      </c>
      <c r="C327" s="16">
        <v>793</v>
      </c>
      <c r="D327" s="16">
        <v>148</v>
      </c>
      <c r="E327" s="16">
        <v>143</v>
      </c>
      <c r="F327" s="16">
        <v>194</v>
      </c>
      <c r="G327" s="16">
        <v>182</v>
      </c>
      <c r="H327" s="16">
        <v>359</v>
      </c>
      <c r="I327" s="16">
        <v>345</v>
      </c>
      <c r="J327" s="16">
        <v>177</v>
      </c>
      <c r="K327" s="16">
        <v>175</v>
      </c>
      <c r="L327" s="16">
        <v>263</v>
      </c>
      <c r="M327" s="16">
        <v>262</v>
      </c>
      <c r="N327" s="16">
        <v>2039</v>
      </c>
      <c r="O327" s="16">
        <v>1900</v>
      </c>
    </row>
    <row r="328" spans="1:15">
      <c r="A328" t="s">
        <v>330</v>
      </c>
      <c r="B328" s="16">
        <v>1508</v>
      </c>
      <c r="C328" s="16">
        <v>1084</v>
      </c>
      <c r="D328" s="16">
        <v>274</v>
      </c>
      <c r="E328" s="16">
        <v>201</v>
      </c>
      <c r="F328" s="16">
        <v>379</v>
      </c>
      <c r="G328" s="16">
        <v>272</v>
      </c>
      <c r="H328" s="16">
        <v>66</v>
      </c>
      <c r="I328" s="16">
        <v>34</v>
      </c>
      <c r="J328" s="16">
        <v>346</v>
      </c>
      <c r="K328" s="16">
        <v>262</v>
      </c>
      <c r="L328" s="16">
        <v>290</v>
      </c>
      <c r="M328" s="16">
        <v>258</v>
      </c>
      <c r="N328" s="16">
        <v>2863</v>
      </c>
      <c r="O328" s="16">
        <v>2111</v>
      </c>
    </row>
    <row r="329" spans="1:15">
      <c r="A329" t="s">
        <v>331</v>
      </c>
      <c r="B329" s="16">
        <v>259</v>
      </c>
      <c r="C329" s="16">
        <v>254</v>
      </c>
      <c r="D329" s="16">
        <v>103</v>
      </c>
      <c r="E329" s="16">
        <v>101</v>
      </c>
      <c r="F329" s="16">
        <v>67</v>
      </c>
      <c r="G329" s="16">
        <v>66</v>
      </c>
      <c r="H329" s="16">
        <v>121</v>
      </c>
      <c r="I329" s="16">
        <v>121</v>
      </c>
      <c r="J329" s="16">
        <v>66</v>
      </c>
      <c r="K329" s="16">
        <v>66</v>
      </c>
      <c r="L329" s="16">
        <v>73</v>
      </c>
      <c r="M329" s="16">
        <v>73</v>
      </c>
      <c r="N329" s="16">
        <v>689</v>
      </c>
      <c r="O329" s="16">
        <v>681</v>
      </c>
    </row>
    <row r="330" spans="1:15">
      <c r="A330" t="s">
        <v>332</v>
      </c>
      <c r="B330" s="16">
        <v>448</v>
      </c>
      <c r="C330" s="16">
        <v>438</v>
      </c>
      <c r="D330" s="16">
        <v>117</v>
      </c>
      <c r="E330" s="16">
        <v>114</v>
      </c>
      <c r="F330" s="16">
        <v>147</v>
      </c>
      <c r="G330" s="16">
        <v>146</v>
      </c>
      <c r="H330" s="16">
        <v>260</v>
      </c>
      <c r="I330" s="16">
        <v>257</v>
      </c>
      <c r="J330" s="16">
        <v>192</v>
      </c>
      <c r="K330" s="16">
        <v>189</v>
      </c>
      <c r="L330" s="16">
        <v>182</v>
      </c>
      <c r="M330" s="16">
        <v>178</v>
      </c>
      <c r="N330" s="16">
        <v>1346</v>
      </c>
      <c r="O330" s="16">
        <v>1322</v>
      </c>
    </row>
    <row r="331" spans="1:15">
      <c r="A331" t="s">
        <v>333</v>
      </c>
      <c r="B331" s="16">
        <v>668</v>
      </c>
      <c r="C331" s="16">
        <v>668</v>
      </c>
      <c r="D331" s="16">
        <v>2</v>
      </c>
      <c r="E331" s="16">
        <v>1</v>
      </c>
      <c r="F331" s="16">
        <v>319</v>
      </c>
      <c r="G331" s="16">
        <v>319</v>
      </c>
      <c r="H331" s="16">
        <v>191</v>
      </c>
      <c r="I331" s="16">
        <v>191</v>
      </c>
      <c r="J331" s="16">
        <v>207</v>
      </c>
      <c r="K331" s="16">
        <v>205</v>
      </c>
      <c r="L331" s="16">
        <v>174</v>
      </c>
      <c r="M331" s="16">
        <v>173</v>
      </c>
      <c r="N331" s="16">
        <v>1561</v>
      </c>
      <c r="O331" s="16">
        <v>1557</v>
      </c>
    </row>
    <row r="332" spans="1:15">
      <c r="A332" t="s">
        <v>334</v>
      </c>
      <c r="B332" s="16">
        <v>586</v>
      </c>
      <c r="C332" s="16">
        <v>581</v>
      </c>
      <c r="D332" s="16">
        <v>93</v>
      </c>
      <c r="E332" s="16">
        <v>93</v>
      </c>
      <c r="F332" s="16">
        <v>98</v>
      </c>
      <c r="G332" s="16">
        <v>97</v>
      </c>
      <c r="H332" s="16">
        <v>85</v>
      </c>
      <c r="I332" s="16">
        <v>83</v>
      </c>
      <c r="J332" s="16">
        <v>122</v>
      </c>
      <c r="K332" s="16">
        <v>121</v>
      </c>
      <c r="L332" s="16">
        <v>109</v>
      </c>
      <c r="M332" s="16">
        <v>107</v>
      </c>
      <c r="N332" s="16">
        <v>1093</v>
      </c>
      <c r="O332" s="16">
        <v>1082</v>
      </c>
    </row>
    <row r="333" spans="1:15">
      <c r="A333" t="s">
        <v>335</v>
      </c>
      <c r="B333" s="16">
        <v>225</v>
      </c>
      <c r="C333" s="16">
        <v>224</v>
      </c>
      <c r="D333" s="16">
        <v>313</v>
      </c>
      <c r="E333" s="16">
        <v>313</v>
      </c>
      <c r="F333" s="16">
        <v>59</v>
      </c>
      <c r="G333" s="16">
        <v>59</v>
      </c>
      <c r="H333" s="16">
        <v>141</v>
      </c>
      <c r="I333" s="16">
        <v>141</v>
      </c>
      <c r="J333" s="16">
        <v>173</v>
      </c>
      <c r="K333" s="16">
        <v>173</v>
      </c>
      <c r="L333" s="16">
        <v>69</v>
      </c>
      <c r="M333" s="16">
        <v>69</v>
      </c>
      <c r="N333" s="16">
        <v>980</v>
      </c>
      <c r="O333" s="16">
        <v>979</v>
      </c>
    </row>
    <row r="334" spans="1:15">
      <c r="A334" t="s">
        <v>336</v>
      </c>
      <c r="B334" s="16">
        <v>1031</v>
      </c>
      <c r="C334" s="16">
        <v>1007</v>
      </c>
      <c r="D334" s="16">
        <v>218</v>
      </c>
      <c r="E334" s="16">
        <v>208</v>
      </c>
      <c r="F334" s="16">
        <v>289</v>
      </c>
      <c r="G334" s="16">
        <v>282</v>
      </c>
      <c r="H334" s="16">
        <v>323</v>
      </c>
      <c r="I334" s="16">
        <v>307</v>
      </c>
      <c r="J334" s="16">
        <v>314</v>
      </c>
      <c r="K334" s="16">
        <v>304</v>
      </c>
      <c r="L334" s="16">
        <v>218</v>
      </c>
      <c r="M334" s="16">
        <v>204</v>
      </c>
      <c r="N334" s="16">
        <v>2393</v>
      </c>
      <c r="O334" s="16">
        <v>2312</v>
      </c>
    </row>
    <row r="335" spans="1:15">
      <c r="A335" t="s">
        <v>337</v>
      </c>
      <c r="B335" s="16">
        <v>501</v>
      </c>
      <c r="C335" s="16">
        <v>497</v>
      </c>
      <c r="D335" s="16">
        <v>152</v>
      </c>
      <c r="E335" s="16">
        <v>151</v>
      </c>
      <c r="F335" s="16">
        <v>174</v>
      </c>
      <c r="G335" s="16">
        <v>172</v>
      </c>
      <c r="H335" s="16">
        <v>169</v>
      </c>
      <c r="I335" s="16">
        <v>167</v>
      </c>
      <c r="J335" s="16">
        <v>154</v>
      </c>
      <c r="K335" s="16">
        <v>152</v>
      </c>
      <c r="L335" s="16">
        <v>270</v>
      </c>
      <c r="M335" s="16">
        <v>268</v>
      </c>
      <c r="N335" s="16">
        <v>1420</v>
      </c>
      <c r="O335" s="16">
        <v>1407</v>
      </c>
    </row>
    <row r="336" spans="1:15">
      <c r="A336" t="s">
        <v>338</v>
      </c>
      <c r="B336" s="16">
        <v>1531</v>
      </c>
      <c r="C336" s="16">
        <v>1517</v>
      </c>
      <c r="D336" s="16">
        <v>453</v>
      </c>
      <c r="E336" s="16">
        <v>425</v>
      </c>
      <c r="F336" s="16">
        <v>349</v>
      </c>
      <c r="G336" s="16">
        <v>323</v>
      </c>
      <c r="H336" s="16">
        <v>323</v>
      </c>
      <c r="I336" s="16">
        <v>300</v>
      </c>
      <c r="J336" s="16">
        <v>436</v>
      </c>
      <c r="K336" s="16">
        <v>384</v>
      </c>
      <c r="L336" s="16">
        <v>392</v>
      </c>
      <c r="M336" s="16">
        <v>341</v>
      </c>
      <c r="N336" s="16">
        <v>3484</v>
      </c>
      <c r="O336" s="16">
        <v>3290</v>
      </c>
    </row>
    <row r="337" spans="1:15">
      <c r="A337" t="s">
        <v>339</v>
      </c>
      <c r="B337" s="16"/>
      <c r="C337" s="16"/>
      <c r="D337" s="16">
        <v>13</v>
      </c>
      <c r="E337" s="16">
        <v>13</v>
      </c>
      <c r="F337" s="16">
        <v>3</v>
      </c>
      <c r="G337" s="16">
        <v>2</v>
      </c>
      <c r="H337" s="16"/>
      <c r="I337" s="16"/>
      <c r="J337" s="16">
        <v>2</v>
      </c>
      <c r="K337" s="16">
        <v>2</v>
      </c>
      <c r="L337" s="16"/>
      <c r="M337" s="16"/>
      <c r="N337" s="16">
        <v>18</v>
      </c>
      <c r="O337" s="16">
        <v>17</v>
      </c>
    </row>
    <row r="338" spans="1:15">
      <c r="A338" t="s">
        <v>340</v>
      </c>
      <c r="B338" s="16">
        <v>1524</v>
      </c>
      <c r="C338" s="16">
        <v>1498</v>
      </c>
      <c r="D338" s="16">
        <v>608</v>
      </c>
      <c r="E338" s="16">
        <v>606</v>
      </c>
      <c r="F338" s="16">
        <v>455</v>
      </c>
      <c r="G338" s="16">
        <v>448</v>
      </c>
      <c r="H338" s="16">
        <v>264</v>
      </c>
      <c r="I338" s="16">
        <v>262</v>
      </c>
      <c r="J338" s="16">
        <v>441</v>
      </c>
      <c r="K338" s="16">
        <v>436</v>
      </c>
      <c r="L338" s="16">
        <v>328</v>
      </c>
      <c r="M338" s="16">
        <v>325</v>
      </c>
      <c r="N338" s="16">
        <v>3620</v>
      </c>
      <c r="O338" s="16">
        <v>3575</v>
      </c>
    </row>
    <row r="339" spans="1:15">
      <c r="A339" t="s">
        <v>341</v>
      </c>
      <c r="B339" s="16">
        <v>922</v>
      </c>
      <c r="C339" s="16">
        <v>922</v>
      </c>
      <c r="D339" s="16">
        <v>330</v>
      </c>
      <c r="E339" s="16">
        <v>328</v>
      </c>
      <c r="F339" s="16">
        <v>42</v>
      </c>
      <c r="G339" s="16">
        <v>42</v>
      </c>
      <c r="H339" s="16">
        <v>182</v>
      </c>
      <c r="I339" s="16">
        <v>181</v>
      </c>
      <c r="J339" s="16">
        <v>223</v>
      </c>
      <c r="K339" s="16">
        <v>223</v>
      </c>
      <c r="L339" s="16">
        <v>202</v>
      </c>
      <c r="M339" s="16">
        <v>202</v>
      </c>
      <c r="N339" s="16">
        <v>1901</v>
      </c>
      <c r="O339" s="16">
        <v>1898</v>
      </c>
    </row>
    <row r="340" spans="1:15">
      <c r="A340" t="s">
        <v>342</v>
      </c>
      <c r="B340" s="16">
        <v>918</v>
      </c>
      <c r="C340" s="16">
        <v>798</v>
      </c>
      <c r="D340" s="16">
        <v>270</v>
      </c>
      <c r="E340" s="16">
        <v>238</v>
      </c>
      <c r="F340" s="16">
        <v>300</v>
      </c>
      <c r="G340" s="16">
        <v>269</v>
      </c>
      <c r="H340" s="16">
        <v>338</v>
      </c>
      <c r="I340" s="16">
        <v>300</v>
      </c>
      <c r="J340" s="16">
        <v>269</v>
      </c>
      <c r="K340" s="16">
        <v>231</v>
      </c>
      <c r="L340" s="16">
        <v>353</v>
      </c>
      <c r="M340" s="16">
        <v>304</v>
      </c>
      <c r="N340" s="16">
        <v>2448</v>
      </c>
      <c r="O340" s="16">
        <v>2140</v>
      </c>
    </row>
    <row r="341" spans="1:15">
      <c r="A341" t="s">
        <v>343</v>
      </c>
      <c r="B341" s="16">
        <v>763</v>
      </c>
      <c r="C341" s="16">
        <v>758</v>
      </c>
      <c r="D341" s="16">
        <v>191</v>
      </c>
      <c r="E341" s="16">
        <v>191</v>
      </c>
      <c r="F341" s="16">
        <v>137</v>
      </c>
      <c r="G341" s="16">
        <v>135</v>
      </c>
      <c r="H341" s="16">
        <v>116</v>
      </c>
      <c r="I341" s="16">
        <v>116</v>
      </c>
      <c r="J341" s="16">
        <v>194</v>
      </c>
      <c r="K341" s="16">
        <v>194</v>
      </c>
      <c r="L341" s="16">
        <v>222</v>
      </c>
      <c r="M341" s="16">
        <v>220</v>
      </c>
      <c r="N341" s="16">
        <v>1623</v>
      </c>
      <c r="O341" s="16">
        <v>1614</v>
      </c>
    </row>
    <row r="342" spans="1:15">
      <c r="A342" t="s">
        <v>344</v>
      </c>
      <c r="B342" s="16">
        <v>1166</v>
      </c>
      <c r="C342" s="16">
        <v>1162</v>
      </c>
      <c r="D342" s="16">
        <v>274</v>
      </c>
      <c r="E342" s="16">
        <v>274</v>
      </c>
      <c r="F342" s="16">
        <v>348</v>
      </c>
      <c r="G342" s="16">
        <v>348</v>
      </c>
      <c r="H342" s="16">
        <v>264</v>
      </c>
      <c r="I342" s="16">
        <v>264</v>
      </c>
      <c r="J342" s="16">
        <v>265</v>
      </c>
      <c r="K342" s="16">
        <v>265</v>
      </c>
      <c r="L342" s="16">
        <v>284</v>
      </c>
      <c r="M342" s="16">
        <v>283</v>
      </c>
      <c r="N342" s="16">
        <v>2601</v>
      </c>
      <c r="O342" s="16">
        <v>2596</v>
      </c>
    </row>
    <row r="343" spans="1:15">
      <c r="A343" t="s">
        <v>345</v>
      </c>
      <c r="B343" s="16">
        <v>4251</v>
      </c>
      <c r="C343" s="16">
        <v>2090</v>
      </c>
      <c r="D343" s="16">
        <v>528</v>
      </c>
      <c r="E343" s="16">
        <v>522</v>
      </c>
      <c r="F343" s="16">
        <v>655</v>
      </c>
      <c r="G343" s="16">
        <v>639</v>
      </c>
      <c r="H343" s="16">
        <v>595</v>
      </c>
      <c r="I343" s="16">
        <v>582</v>
      </c>
      <c r="J343" s="16">
        <v>538</v>
      </c>
      <c r="K343" s="16">
        <v>527</v>
      </c>
      <c r="L343" s="16">
        <v>614</v>
      </c>
      <c r="M343" s="16">
        <v>597</v>
      </c>
      <c r="N343" s="16">
        <v>7181</v>
      </c>
      <c r="O343" s="16">
        <v>4957</v>
      </c>
    </row>
    <row r="344" spans="1:15">
      <c r="A344" t="s">
        <v>346</v>
      </c>
      <c r="B344" s="16">
        <v>815</v>
      </c>
      <c r="C344" s="16">
        <v>777</v>
      </c>
      <c r="D344" s="16">
        <v>345</v>
      </c>
      <c r="E344" s="16">
        <v>329</v>
      </c>
      <c r="F344" s="16">
        <v>171</v>
      </c>
      <c r="G344" s="16">
        <v>161</v>
      </c>
      <c r="H344" s="16">
        <v>223</v>
      </c>
      <c r="I344" s="16">
        <v>213</v>
      </c>
      <c r="J344" s="16">
        <v>220</v>
      </c>
      <c r="K344" s="16">
        <v>215</v>
      </c>
      <c r="L344" s="16">
        <v>413</v>
      </c>
      <c r="M344" s="16">
        <v>402</v>
      </c>
      <c r="N344" s="16">
        <v>2187</v>
      </c>
      <c r="O344" s="16">
        <v>2097</v>
      </c>
    </row>
    <row r="345" spans="1:15">
      <c r="A345" t="s">
        <v>347</v>
      </c>
      <c r="B345" s="16">
        <v>1420</v>
      </c>
      <c r="C345" s="16">
        <v>1409</v>
      </c>
      <c r="D345" s="16">
        <v>647</v>
      </c>
      <c r="E345" s="16">
        <v>615</v>
      </c>
      <c r="F345" s="16">
        <v>378</v>
      </c>
      <c r="G345" s="16">
        <v>365</v>
      </c>
      <c r="H345" s="16">
        <v>376</v>
      </c>
      <c r="I345" s="16">
        <v>358</v>
      </c>
      <c r="J345" s="16">
        <v>455</v>
      </c>
      <c r="K345" s="16">
        <v>439</v>
      </c>
      <c r="L345" s="16">
        <v>373</v>
      </c>
      <c r="M345" s="16">
        <v>359</v>
      </c>
      <c r="N345" s="16">
        <v>3649</v>
      </c>
      <c r="O345" s="16">
        <v>3545</v>
      </c>
    </row>
    <row r="346" spans="1:15">
      <c r="A346" t="s">
        <v>348</v>
      </c>
      <c r="B346" s="16">
        <v>431</v>
      </c>
      <c r="C346" s="16">
        <v>430</v>
      </c>
      <c r="D346" s="16">
        <v>132</v>
      </c>
      <c r="E346" s="16">
        <v>132</v>
      </c>
      <c r="F346" s="16">
        <v>131</v>
      </c>
      <c r="G346" s="16">
        <v>131</v>
      </c>
      <c r="H346" s="16">
        <v>148</v>
      </c>
      <c r="I346" s="16">
        <v>146</v>
      </c>
      <c r="J346" s="16">
        <v>209</v>
      </c>
      <c r="K346" s="16">
        <v>207</v>
      </c>
      <c r="L346" s="16">
        <v>138</v>
      </c>
      <c r="M346" s="16">
        <v>138</v>
      </c>
      <c r="N346" s="16">
        <v>1189</v>
      </c>
      <c r="O346" s="16">
        <v>1184</v>
      </c>
    </row>
    <row r="347" spans="1:15">
      <c r="A347" t="s">
        <v>349</v>
      </c>
      <c r="B347" s="16">
        <v>925</v>
      </c>
      <c r="C347" s="16">
        <v>911</v>
      </c>
      <c r="D347" s="16">
        <v>828</v>
      </c>
      <c r="E347" s="16">
        <v>815</v>
      </c>
      <c r="F347" s="16">
        <v>331</v>
      </c>
      <c r="G347" s="16">
        <v>319</v>
      </c>
      <c r="H347" s="16">
        <v>396</v>
      </c>
      <c r="I347" s="16">
        <v>382</v>
      </c>
      <c r="J347" s="16">
        <v>251</v>
      </c>
      <c r="K347" s="16">
        <v>248</v>
      </c>
      <c r="L347" s="16">
        <v>450</v>
      </c>
      <c r="M347" s="16">
        <v>438</v>
      </c>
      <c r="N347" s="16">
        <v>3181</v>
      </c>
      <c r="O347" s="16">
        <v>3113</v>
      </c>
    </row>
    <row r="348" spans="1:15">
      <c r="A348" t="s">
        <v>350</v>
      </c>
      <c r="B348" s="16">
        <v>50</v>
      </c>
      <c r="C348" s="16">
        <v>50</v>
      </c>
      <c r="D348" s="16">
        <v>179</v>
      </c>
      <c r="E348" s="16">
        <v>179</v>
      </c>
      <c r="F348" s="16">
        <v>76</v>
      </c>
      <c r="G348" s="16">
        <v>75</v>
      </c>
      <c r="H348" s="16">
        <v>99</v>
      </c>
      <c r="I348" s="16">
        <v>99</v>
      </c>
      <c r="J348" s="16">
        <v>70</v>
      </c>
      <c r="K348" s="16">
        <v>69</v>
      </c>
      <c r="L348" s="16">
        <v>87</v>
      </c>
      <c r="M348" s="16">
        <v>87</v>
      </c>
      <c r="N348" s="16">
        <v>561</v>
      </c>
      <c r="O348" s="16">
        <v>559</v>
      </c>
    </row>
    <row r="349" spans="1:15">
      <c r="A349" t="s">
        <v>351</v>
      </c>
      <c r="B349" s="16">
        <v>975</v>
      </c>
      <c r="C349" s="16">
        <v>970</v>
      </c>
      <c r="D349" s="16">
        <v>186</v>
      </c>
      <c r="E349" s="16">
        <v>185</v>
      </c>
      <c r="F349" s="16">
        <v>48</v>
      </c>
      <c r="G349" s="16">
        <v>48</v>
      </c>
      <c r="H349" s="16">
        <v>241</v>
      </c>
      <c r="I349" s="16">
        <v>240</v>
      </c>
      <c r="J349" s="16">
        <v>22</v>
      </c>
      <c r="K349" s="16">
        <v>22</v>
      </c>
      <c r="L349" s="16">
        <v>348</v>
      </c>
      <c r="M349" s="16">
        <v>348</v>
      </c>
      <c r="N349" s="16">
        <v>1820</v>
      </c>
      <c r="O349" s="16">
        <v>1813</v>
      </c>
    </row>
    <row r="350" spans="1:15">
      <c r="A350" t="s">
        <v>352</v>
      </c>
      <c r="B350" s="16">
        <v>366</v>
      </c>
      <c r="C350" s="16">
        <v>366</v>
      </c>
      <c r="D350" s="16">
        <v>110</v>
      </c>
      <c r="E350" s="16">
        <v>110</v>
      </c>
      <c r="F350" s="16">
        <v>88</v>
      </c>
      <c r="G350" s="16">
        <v>86</v>
      </c>
      <c r="H350" s="16">
        <v>118</v>
      </c>
      <c r="I350" s="16">
        <v>118</v>
      </c>
      <c r="J350" s="16">
        <v>111</v>
      </c>
      <c r="K350" s="16">
        <v>110</v>
      </c>
      <c r="L350" s="16">
        <v>125</v>
      </c>
      <c r="M350" s="16">
        <v>125</v>
      </c>
      <c r="N350" s="16">
        <v>918</v>
      </c>
      <c r="O350" s="16">
        <v>915</v>
      </c>
    </row>
    <row r="351" spans="1:15">
      <c r="A351" t="s">
        <v>353</v>
      </c>
      <c r="B351" s="16">
        <v>663</v>
      </c>
      <c r="C351" s="16">
        <v>661</v>
      </c>
      <c r="D351" s="16">
        <v>82</v>
      </c>
      <c r="E351" s="16">
        <v>81</v>
      </c>
      <c r="F351" s="16">
        <v>163</v>
      </c>
      <c r="G351" s="16">
        <v>162</v>
      </c>
      <c r="H351" s="16">
        <v>105</v>
      </c>
      <c r="I351" s="16">
        <v>103</v>
      </c>
      <c r="J351" s="16">
        <v>67</v>
      </c>
      <c r="K351" s="16">
        <v>67</v>
      </c>
      <c r="L351" s="16">
        <v>170</v>
      </c>
      <c r="M351" s="16">
        <v>168</v>
      </c>
      <c r="N351" s="16">
        <v>1250</v>
      </c>
      <c r="O351" s="16">
        <v>1242</v>
      </c>
    </row>
    <row r="352" spans="1:15">
      <c r="A352" t="s">
        <v>354</v>
      </c>
      <c r="B352" s="16">
        <v>11</v>
      </c>
      <c r="C352" s="16">
        <v>11</v>
      </c>
      <c r="D352" s="16"/>
      <c r="E352" s="16"/>
      <c r="F352" s="16">
        <v>19</v>
      </c>
      <c r="G352" s="16">
        <v>18</v>
      </c>
      <c r="H352" s="16"/>
      <c r="I352" s="16"/>
      <c r="J352" s="16">
        <v>10</v>
      </c>
      <c r="K352" s="16">
        <v>10</v>
      </c>
      <c r="L352" s="16">
        <v>5</v>
      </c>
      <c r="M352" s="16">
        <v>5</v>
      </c>
      <c r="N352" s="16">
        <v>45</v>
      </c>
      <c r="O352" s="16">
        <v>44</v>
      </c>
    </row>
    <row r="353" spans="1:15">
      <c r="A353" t="s">
        <v>355</v>
      </c>
      <c r="B353" s="16">
        <v>1012</v>
      </c>
      <c r="C353" s="16">
        <v>1008</v>
      </c>
      <c r="D353" s="16">
        <v>70</v>
      </c>
      <c r="E353" s="16">
        <v>70</v>
      </c>
      <c r="F353" s="16">
        <v>282</v>
      </c>
      <c r="G353" s="16">
        <v>280</v>
      </c>
      <c r="H353" s="16">
        <v>316</v>
      </c>
      <c r="I353" s="16">
        <v>313</v>
      </c>
      <c r="J353" s="16">
        <v>219</v>
      </c>
      <c r="K353" s="16">
        <v>219</v>
      </c>
      <c r="L353" s="16">
        <v>278</v>
      </c>
      <c r="M353" s="16">
        <v>278</v>
      </c>
      <c r="N353" s="16">
        <v>2177</v>
      </c>
      <c r="O353" s="16">
        <v>2168</v>
      </c>
    </row>
    <row r="354" spans="1:15">
      <c r="A354" t="s">
        <v>356</v>
      </c>
      <c r="B354" s="16">
        <v>587</v>
      </c>
      <c r="C354" s="16">
        <v>586</v>
      </c>
      <c r="D354" s="16">
        <v>451</v>
      </c>
      <c r="E354" s="16">
        <v>448</v>
      </c>
      <c r="F354" s="16">
        <v>226</v>
      </c>
      <c r="G354" s="16">
        <v>223</v>
      </c>
      <c r="H354" s="16">
        <v>27</v>
      </c>
      <c r="I354" s="16">
        <v>27</v>
      </c>
      <c r="J354" s="16">
        <v>374</v>
      </c>
      <c r="K354" s="16">
        <v>367</v>
      </c>
      <c r="L354" s="16">
        <v>167</v>
      </c>
      <c r="M354" s="16">
        <v>162</v>
      </c>
      <c r="N354" s="16">
        <v>1832</v>
      </c>
      <c r="O354" s="16">
        <v>1813</v>
      </c>
    </row>
    <row r="355" spans="1:15">
      <c r="A355" t="s">
        <v>357</v>
      </c>
      <c r="B355" s="16">
        <v>586</v>
      </c>
      <c r="C355" s="16">
        <v>585</v>
      </c>
      <c r="D355" s="16">
        <v>147</v>
      </c>
      <c r="E355" s="16">
        <v>143</v>
      </c>
      <c r="F355" s="16">
        <v>150</v>
      </c>
      <c r="G355" s="16">
        <v>149</v>
      </c>
      <c r="H355" s="16">
        <v>131</v>
      </c>
      <c r="I355" s="16">
        <v>129</v>
      </c>
      <c r="J355" s="16">
        <v>7</v>
      </c>
      <c r="K355" s="16">
        <v>7</v>
      </c>
      <c r="L355" s="16">
        <v>1</v>
      </c>
      <c r="M355" s="16">
        <v>1</v>
      </c>
      <c r="N355" s="16">
        <v>1022</v>
      </c>
      <c r="O355" s="16">
        <v>1014</v>
      </c>
    </row>
    <row r="356" spans="1:15">
      <c r="A356" t="s">
        <v>358</v>
      </c>
      <c r="B356" s="16">
        <v>441</v>
      </c>
      <c r="C356" s="16">
        <v>432</v>
      </c>
      <c r="D356" s="16"/>
      <c r="E356" s="16"/>
      <c r="F356" s="16">
        <v>15</v>
      </c>
      <c r="G356" s="16">
        <v>15</v>
      </c>
      <c r="H356" s="16">
        <v>204</v>
      </c>
      <c r="I356" s="16">
        <v>204</v>
      </c>
      <c r="J356" s="16">
        <v>776</v>
      </c>
      <c r="K356" s="16">
        <v>766</v>
      </c>
      <c r="L356" s="16">
        <v>7</v>
      </c>
      <c r="M356" s="16">
        <v>7</v>
      </c>
      <c r="N356" s="16">
        <v>1443</v>
      </c>
      <c r="O356" s="16">
        <v>1424</v>
      </c>
    </row>
    <row r="357" spans="1:15">
      <c r="A357" t="s">
        <v>359</v>
      </c>
      <c r="B357" s="16">
        <v>2</v>
      </c>
      <c r="C357" s="16">
        <v>2</v>
      </c>
      <c r="D357" s="16"/>
      <c r="E357" s="16"/>
      <c r="F357" s="16"/>
      <c r="G357" s="16"/>
      <c r="H357" s="16"/>
      <c r="I357" s="16"/>
      <c r="J357" s="16">
        <v>1</v>
      </c>
      <c r="K357" s="16">
        <v>1</v>
      </c>
      <c r="L357" s="16">
        <v>4</v>
      </c>
      <c r="M357" s="16">
        <v>4</v>
      </c>
      <c r="N357" s="16">
        <v>7</v>
      </c>
      <c r="O357" s="16">
        <v>7</v>
      </c>
    </row>
    <row r="358" spans="1:15">
      <c r="A358" t="s">
        <v>360</v>
      </c>
      <c r="B358" s="16">
        <v>793</v>
      </c>
      <c r="C358" s="16">
        <v>789</v>
      </c>
      <c r="D358" s="16">
        <v>227</v>
      </c>
      <c r="E358" s="16">
        <v>213</v>
      </c>
      <c r="F358" s="16">
        <v>208</v>
      </c>
      <c r="G358" s="16">
        <v>200</v>
      </c>
      <c r="H358" s="16">
        <v>229</v>
      </c>
      <c r="I358" s="16">
        <v>228</v>
      </c>
      <c r="J358" s="16">
        <v>232</v>
      </c>
      <c r="K358" s="16">
        <v>222</v>
      </c>
      <c r="L358" s="16">
        <v>636</v>
      </c>
      <c r="M358" s="16">
        <v>472</v>
      </c>
      <c r="N358" s="16">
        <v>2325</v>
      </c>
      <c r="O358" s="16">
        <v>2124</v>
      </c>
    </row>
    <row r="359" spans="1:15">
      <c r="A359" t="s">
        <v>361</v>
      </c>
      <c r="B359" s="16">
        <v>1601</v>
      </c>
      <c r="C359" s="16">
        <v>1160</v>
      </c>
      <c r="D359" s="16">
        <v>108</v>
      </c>
      <c r="E359" s="16">
        <v>78</v>
      </c>
      <c r="F359" s="16">
        <v>766</v>
      </c>
      <c r="G359" s="16">
        <v>521</v>
      </c>
      <c r="H359" s="16">
        <v>226</v>
      </c>
      <c r="I359" s="16">
        <v>151</v>
      </c>
      <c r="J359" s="16">
        <v>247</v>
      </c>
      <c r="K359" s="16">
        <v>179</v>
      </c>
      <c r="L359" s="16">
        <v>485</v>
      </c>
      <c r="M359" s="16">
        <v>316</v>
      </c>
      <c r="N359" s="16">
        <v>3433</v>
      </c>
      <c r="O359" s="16">
        <v>2405</v>
      </c>
    </row>
    <row r="360" spans="1:15">
      <c r="A360" t="s">
        <v>362</v>
      </c>
      <c r="B360" s="16">
        <v>1521</v>
      </c>
      <c r="C360" s="16">
        <v>1503</v>
      </c>
      <c r="D360" s="16">
        <v>414</v>
      </c>
      <c r="E360" s="16">
        <v>401</v>
      </c>
      <c r="F360" s="16">
        <v>406</v>
      </c>
      <c r="G360" s="16">
        <v>390</v>
      </c>
      <c r="H360" s="16">
        <v>431</v>
      </c>
      <c r="I360" s="16">
        <v>423</v>
      </c>
      <c r="J360" s="16">
        <v>352</v>
      </c>
      <c r="K360" s="16">
        <v>349</v>
      </c>
      <c r="L360" s="16">
        <v>466</v>
      </c>
      <c r="M360" s="16">
        <v>456</v>
      </c>
      <c r="N360" s="16">
        <v>3590</v>
      </c>
      <c r="O360" s="16">
        <v>3522</v>
      </c>
    </row>
    <row r="361" spans="1:15">
      <c r="A361" t="s">
        <v>363</v>
      </c>
      <c r="B361" s="16">
        <v>95</v>
      </c>
      <c r="C361" s="16">
        <v>95</v>
      </c>
      <c r="D361" s="16">
        <v>18</v>
      </c>
      <c r="E361" s="16">
        <v>18</v>
      </c>
      <c r="F361" s="16">
        <v>21</v>
      </c>
      <c r="G361" s="16">
        <v>21</v>
      </c>
      <c r="H361" s="16">
        <v>9</v>
      </c>
      <c r="I361" s="16">
        <v>9</v>
      </c>
      <c r="J361" s="16">
        <v>26</v>
      </c>
      <c r="K361" s="16">
        <v>26</v>
      </c>
      <c r="L361" s="16">
        <v>25</v>
      </c>
      <c r="M361" s="16">
        <v>25</v>
      </c>
      <c r="N361" s="16">
        <v>194</v>
      </c>
      <c r="O361" s="16">
        <v>194</v>
      </c>
    </row>
    <row r="362" spans="1:15">
      <c r="A362" t="s">
        <v>364</v>
      </c>
      <c r="B362" s="16">
        <v>685</v>
      </c>
      <c r="C362" s="16">
        <v>678</v>
      </c>
      <c r="D362" s="16">
        <v>137</v>
      </c>
      <c r="E362" s="16">
        <v>136</v>
      </c>
      <c r="F362" s="16">
        <v>206</v>
      </c>
      <c r="G362" s="16">
        <v>204</v>
      </c>
      <c r="H362" s="16">
        <v>188</v>
      </c>
      <c r="I362" s="16">
        <v>186</v>
      </c>
      <c r="J362" s="16">
        <v>311</v>
      </c>
      <c r="K362" s="16">
        <v>304</v>
      </c>
      <c r="L362" s="16">
        <v>226</v>
      </c>
      <c r="M362" s="16">
        <v>224</v>
      </c>
      <c r="N362" s="16">
        <v>1753</v>
      </c>
      <c r="O362" s="16">
        <v>1732</v>
      </c>
    </row>
    <row r="363" spans="1:15">
      <c r="A363" t="s">
        <v>365</v>
      </c>
      <c r="B363" s="16">
        <v>2345</v>
      </c>
      <c r="C363" s="16">
        <v>2323</v>
      </c>
      <c r="D363" s="16">
        <v>407</v>
      </c>
      <c r="E363" s="16">
        <v>402</v>
      </c>
      <c r="F363" s="16">
        <v>593</v>
      </c>
      <c r="G363" s="16">
        <v>588</v>
      </c>
      <c r="H363" s="16">
        <v>626</v>
      </c>
      <c r="I363" s="16">
        <v>615</v>
      </c>
      <c r="J363" s="16">
        <v>509</v>
      </c>
      <c r="K363" s="16">
        <v>500</v>
      </c>
      <c r="L363" s="16">
        <v>492</v>
      </c>
      <c r="M363" s="16">
        <v>476</v>
      </c>
      <c r="N363" s="16">
        <v>4972</v>
      </c>
      <c r="O363" s="16">
        <v>4904</v>
      </c>
    </row>
    <row r="364" spans="1:15">
      <c r="A364" t="s">
        <v>366</v>
      </c>
      <c r="B364" s="16">
        <v>141</v>
      </c>
      <c r="C364" s="16">
        <v>141</v>
      </c>
      <c r="D364" s="16"/>
      <c r="E364" s="16"/>
      <c r="F364" s="16">
        <v>3</v>
      </c>
      <c r="G364" s="16">
        <v>3</v>
      </c>
      <c r="H364" s="16"/>
      <c r="I364" s="16"/>
      <c r="J364" s="16"/>
      <c r="K364" s="16"/>
      <c r="L364" s="16">
        <v>2</v>
      </c>
      <c r="M364" s="16">
        <v>2</v>
      </c>
      <c r="N364" s="16">
        <v>146</v>
      </c>
      <c r="O364" s="16">
        <v>146</v>
      </c>
    </row>
    <row r="365" spans="1:15">
      <c r="A365" t="s">
        <v>367</v>
      </c>
      <c r="B365" s="16">
        <v>350</v>
      </c>
      <c r="C365" s="16">
        <v>349</v>
      </c>
      <c r="D365" s="16">
        <v>83</v>
      </c>
      <c r="E365" s="16">
        <v>83</v>
      </c>
      <c r="F365" s="16">
        <v>103</v>
      </c>
      <c r="G365" s="16">
        <v>102</v>
      </c>
      <c r="H365" s="16">
        <v>99</v>
      </c>
      <c r="I365" s="16">
        <v>99</v>
      </c>
      <c r="J365" s="16">
        <v>77</v>
      </c>
      <c r="K365" s="16">
        <v>77</v>
      </c>
      <c r="L365" s="16">
        <v>119</v>
      </c>
      <c r="M365" s="16">
        <v>116</v>
      </c>
      <c r="N365" s="16">
        <v>831</v>
      </c>
      <c r="O365" s="16">
        <v>826</v>
      </c>
    </row>
    <row r="366" spans="1:15">
      <c r="A366" t="s">
        <v>368</v>
      </c>
      <c r="B366" s="16">
        <v>482</v>
      </c>
      <c r="C366" s="16">
        <v>475</v>
      </c>
      <c r="D366" s="16">
        <v>140</v>
      </c>
      <c r="E366" s="16">
        <v>140</v>
      </c>
      <c r="F366" s="16">
        <v>153</v>
      </c>
      <c r="G366" s="16">
        <v>147</v>
      </c>
      <c r="H366" s="16">
        <v>164</v>
      </c>
      <c r="I366" s="16">
        <v>164</v>
      </c>
      <c r="J366" s="16">
        <v>137</v>
      </c>
      <c r="K366" s="16">
        <v>136</v>
      </c>
      <c r="L366" s="16">
        <v>180</v>
      </c>
      <c r="M366" s="16">
        <v>178</v>
      </c>
      <c r="N366" s="16">
        <v>1256</v>
      </c>
      <c r="O366" s="16">
        <v>1240</v>
      </c>
    </row>
    <row r="367" spans="1:15">
      <c r="A367" t="s">
        <v>369</v>
      </c>
      <c r="B367" s="16">
        <v>619</v>
      </c>
      <c r="C367" s="16">
        <v>605</v>
      </c>
      <c r="D367" s="16">
        <v>160</v>
      </c>
      <c r="E367" s="16">
        <v>160</v>
      </c>
      <c r="F367" s="16">
        <v>114</v>
      </c>
      <c r="G367" s="16">
        <v>114</v>
      </c>
      <c r="H367" s="16">
        <v>229</v>
      </c>
      <c r="I367" s="16">
        <v>227</v>
      </c>
      <c r="J367" s="16">
        <v>353</v>
      </c>
      <c r="K367" s="16">
        <v>353</v>
      </c>
      <c r="L367" s="16">
        <v>102</v>
      </c>
      <c r="M367" s="16">
        <v>102</v>
      </c>
      <c r="N367" s="16">
        <v>1577</v>
      </c>
      <c r="O367" s="16">
        <v>1561</v>
      </c>
    </row>
    <row r="368" spans="1:15">
      <c r="A368" t="s">
        <v>370</v>
      </c>
      <c r="B368" s="16">
        <v>1815</v>
      </c>
      <c r="C368" s="16">
        <v>1804</v>
      </c>
      <c r="D368" s="16">
        <v>279</v>
      </c>
      <c r="E368" s="16">
        <v>273</v>
      </c>
      <c r="F368" s="16">
        <v>391</v>
      </c>
      <c r="G368" s="16">
        <v>386</v>
      </c>
      <c r="H368" s="16">
        <v>402</v>
      </c>
      <c r="I368" s="16">
        <v>400</v>
      </c>
      <c r="J368" s="16">
        <v>441</v>
      </c>
      <c r="K368" s="16">
        <v>438</v>
      </c>
      <c r="L368" s="16">
        <v>482</v>
      </c>
      <c r="M368" s="16">
        <v>470</v>
      </c>
      <c r="N368" s="16">
        <v>3810</v>
      </c>
      <c r="O368" s="16">
        <v>3771</v>
      </c>
    </row>
    <row r="369" spans="1:15">
      <c r="A369" t="s">
        <v>371</v>
      </c>
      <c r="B369" s="16">
        <v>105</v>
      </c>
      <c r="C369" s="16">
        <v>105</v>
      </c>
      <c r="D369" s="16"/>
      <c r="E369" s="16"/>
      <c r="F369" s="16"/>
      <c r="G369" s="16"/>
      <c r="H369" s="16"/>
      <c r="I369" s="16"/>
      <c r="J369" s="16">
        <v>1</v>
      </c>
      <c r="K369" s="16">
        <v>1</v>
      </c>
      <c r="L369" s="16"/>
      <c r="M369" s="16"/>
      <c r="N369" s="16">
        <v>106</v>
      </c>
      <c r="O369" s="16">
        <v>106</v>
      </c>
    </row>
    <row r="370" spans="1:15">
      <c r="A370" t="s">
        <v>372</v>
      </c>
      <c r="B370" s="16">
        <v>2099</v>
      </c>
      <c r="C370" s="16">
        <v>2084</v>
      </c>
      <c r="D370" s="16">
        <v>496</v>
      </c>
      <c r="E370" s="16">
        <v>487</v>
      </c>
      <c r="F370" s="16">
        <v>515</v>
      </c>
      <c r="G370" s="16">
        <v>500</v>
      </c>
      <c r="H370" s="16">
        <v>427</v>
      </c>
      <c r="I370" s="16">
        <v>419</v>
      </c>
      <c r="J370" s="16">
        <v>467</v>
      </c>
      <c r="K370" s="16">
        <v>459</v>
      </c>
      <c r="L370" s="16">
        <v>564</v>
      </c>
      <c r="M370" s="16">
        <v>550</v>
      </c>
      <c r="N370" s="16">
        <v>4568</v>
      </c>
      <c r="O370" s="16">
        <v>4499</v>
      </c>
    </row>
    <row r="371" spans="1:15">
      <c r="A371" t="s">
        <v>373</v>
      </c>
      <c r="B371" s="16">
        <v>29</v>
      </c>
      <c r="C371" s="16">
        <v>29</v>
      </c>
      <c r="D371" s="16">
        <v>246</v>
      </c>
      <c r="E371" s="16">
        <v>246</v>
      </c>
      <c r="F371" s="16">
        <v>32</v>
      </c>
      <c r="G371" s="16">
        <v>32</v>
      </c>
      <c r="H371" s="16">
        <v>82</v>
      </c>
      <c r="I371" s="16">
        <v>82</v>
      </c>
      <c r="J371" s="16">
        <v>73</v>
      </c>
      <c r="K371" s="16">
        <v>73</v>
      </c>
      <c r="L371" s="16">
        <v>133</v>
      </c>
      <c r="M371" s="16">
        <v>131</v>
      </c>
      <c r="N371" s="16">
        <v>595</v>
      </c>
      <c r="O371" s="16">
        <v>593</v>
      </c>
    </row>
    <row r="372" spans="1:15">
      <c r="A372" t="s">
        <v>374</v>
      </c>
      <c r="B372" s="16">
        <v>306</v>
      </c>
      <c r="C372" s="16">
        <v>306</v>
      </c>
      <c r="D372" s="16">
        <v>68</v>
      </c>
      <c r="E372" s="16">
        <v>68</v>
      </c>
      <c r="F372" s="16">
        <v>85</v>
      </c>
      <c r="G372" s="16">
        <v>85</v>
      </c>
      <c r="H372" s="16">
        <v>102</v>
      </c>
      <c r="I372" s="16">
        <v>102</v>
      </c>
      <c r="J372" s="16">
        <v>86</v>
      </c>
      <c r="K372" s="16">
        <v>86</v>
      </c>
      <c r="L372" s="16">
        <v>82</v>
      </c>
      <c r="M372" s="16">
        <v>82</v>
      </c>
      <c r="N372" s="16">
        <v>729</v>
      </c>
      <c r="O372" s="16">
        <v>729</v>
      </c>
    </row>
    <row r="373" spans="1:15">
      <c r="A373" t="s">
        <v>375</v>
      </c>
      <c r="B373" s="16">
        <v>450</v>
      </c>
      <c r="C373" s="16">
        <v>443</v>
      </c>
      <c r="D373" s="16">
        <v>136</v>
      </c>
      <c r="E373" s="16">
        <v>135</v>
      </c>
      <c r="F373" s="16">
        <v>122</v>
      </c>
      <c r="G373" s="16">
        <v>122</v>
      </c>
      <c r="H373" s="16">
        <v>124</v>
      </c>
      <c r="I373" s="16">
        <v>123</v>
      </c>
      <c r="J373" s="16">
        <v>122</v>
      </c>
      <c r="K373" s="16">
        <v>120</v>
      </c>
      <c r="L373" s="16">
        <v>135</v>
      </c>
      <c r="M373" s="16">
        <v>134</v>
      </c>
      <c r="N373" s="16">
        <v>1089</v>
      </c>
      <c r="O373" s="16">
        <v>1077</v>
      </c>
    </row>
    <row r="374" spans="1:15">
      <c r="A374" t="s">
        <v>376</v>
      </c>
      <c r="B374" s="16">
        <v>340</v>
      </c>
      <c r="C374" s="16">
        <v>338</v>
      </c>
      <c r="D374" s="16">
        <v>92</v>
      </c>
      <c r="E374" s="16">
        <v>91</v>
      </c>
      <c r="F374" s="16">
        <v>91</v>
      </c>
      <c r="G374" s="16">
        <v>91</v>
      </c>
      <c r="H374" s="16">
        <v>103</v>
      </c>
      <c r="I374" s="16">
        <v>102</v>
      </c>
      <c r="J374" s="16">
        <v>51</v>
      </c>
      <c r="K374" s="16">
        <v>51</v>
      </c>
      <c r="L374" s="16">
        <v>90</v>
      </c>
      <c r="M374" s="16">
        <v>90</v>
      </c>
      <c r="N374" s="16">
        <v>767</v>
      </c>
      <c r="O374" s="16">
        <v>763</v>
      </c>
    </row>
    <row r="375" spans="1:15">
      <c r="A375" t="s">
        <v>377</v>
      </c>
      <c r="B375" s="16">
        <v>613</v>
      </c>
      <c r="C375" s="16">
        <v>590</v>
      </c>
      <c r="D375" s="16">
        <v>4</v>
      </c>
      <c r="E375" s="16">
        <v>4</v>
      </c>
      <c r="F375" s="16"/>
      <c r="G375" s="16"/>
      <c r="H375" s="16">
        <v>10</v>
      </c>
      <c r="I375" s="16">
        <v>10</v>
      </c>
      <c r="J375" s="16">
        <v>495</v>
      </c>
      <c r="K375" s="16">
        <v>434</v>
      </c>
      <c r="L375" s="16">
        <v>521</v>
      </c>
      <c r="M375" s="16">
        <v>381</v>
      </c>
      <c r="N375" s="16">
        <v>1643</v>
      </c>
      <c r="O375" s="16">
        <v>1419</v>
      </c>
    </row>
    <row r="376" spans="1:15">
      <c r="A376" t="s">
        <v>378</v>
      </c>
      <c r="B376" s="16">
        <v>193</v>
      </c>
      <c r="C376" s="16">
        <v>172</v>
      </c>
      <c r="D376" s="16">
        <v>14</v>
      </c>
      <c r="E376" s="16">
        <v>11</v>
      </c>
      <c r="F376" s="16">
        <v>291</v>
      </c>
      <c r="G376" s="16">
        <v>283</v>
      </c>
      <c r="H376" s="16">
        <v>1331</v>
      </c>
      <c r="I376" s="16">
        <v>1221</v>
      </c>
      <c r="J376" s="16">
        <v>188</v>
      </c>
      <c r="K376" s="16">
        <v>181</v>
      </c>
      <c r="L376" s="16">
        <v>587</v>
      </c>
      <c r="M376" s="16">
        <v>514</v>
      </c>
      <c r="N376" s="16">
        <v>2604</v>
      </c>
      <c r="O376" s="16">
        <v>2382</v>
      </c>
    </row>
    <row r="377" spans="1:15">
      <c r="A377" t="s">
        <v>379</v>
      </c>
      <c r="B377" s="16">
        <v>444</v>
      </c>
      <c r="C377" s="16">
        <v>444</v>
      </c>
      <c r="D377" s="16">
        <v>1</v>
      </c>
      <c r="E377" s="16">
        <v>1</v>
      </c>
      <c r="F377" s="16">
        <v>543</v>
      </c>
      <c r="G377" s="16">
        <v>541</v>
      </c>
      <c r="H377" s="16">
        <v>230</v>
      </c>
      <c r="I377" s="16">
        <v>229</v>
      </c>
      <c r="J377" s="16">
        <v>1</v>
      </c>
      <c r="K377" s="16">
        <v>1</v>
      </c>
      <c r="L377" s="16">
        <v>220</v>
      </c>
      <c r="M377" s="16">
        <v>218</v>
      </c>
      <c r="N377" s="16">
        <v>1439</v>
      </c>
      <c r="O377" s="16">
        <v>1434</v>
      </c>
    </row>
    <row r="378" spans="1:15">
      <c r="A378" t="s">
        <v>380</v>
      </c>
      <c r="B378" s="16">
        <v>392</v>
      </c>
      <c r="C378" s="16">
        <v>277</v>
      </c>
      <c r="D378" s="16">
        <v>2</v>
      </c>
      <c r="E378" s="16">
        <v>2</v>
      </c>
      <c r="F378" s="16">
        <v>185</v>
      </c>
      <c r="G378" s="16">
        <v>128</v>
      </c>
      <c r="H378" s="16"/>
      <c r="I378" s="16"/>
      <c r="J378" s="16">
        <v>222</v>
      </c>
      <c r="K378" s="16">
        <v>154</v>
      </c>
      <c r="L378" s="16"/>
      <c r="M378" s="16"/>
      <c r="N378" s="16">
        <v>801</v>
      </c>
      <c r="O378" s="16">
        <v>561</v>
      </c>
    </row>
    <row r="379" spans="1:15">
      <c r="A379" t="s">
        <v>381</v>
      </c>
      <c r="B379" s="16">
        <v>310</v>
      </c>
      <c r="C379" s="16">
        <v>310</v>
      </c>
      <c r="D379" s="16">
        <v>70</v>
      </c>
      <c r="E379" s="16">
        <v>70</v>
      </c>
      <c r="F379" s="16">
        <v>112</v>
      </c>
      <c r="G379" s="16">
        <v>112</v>
      </c>
      <c r="H379" s="16">
        <v>109</v>
      </c>
      <c r="I379" s="16">
        <v>108</v>
      </c>
      <c r="J379" s="16">
        <v>50</v>
      </c>
      <c r="K379" s="16">
        <v>50</v>
      </c>
      <c r="L379" s="16">
        <v>106</v>
      </c>
      <c r="M379" s="16">
        <v>104</v>
      </c>
      <c r="N379" s="16">
        <v>757</v>
      </c>
      <c r="O379" s="16">
        <v>754</v>
      </c>
    </row>
    <row r="380" spans="1:15">
      <c r="A380" t="s">
        <v>382</v>
      </c>
      <c r="B380" s="16">
        <v>156</v>
      </c>
      <c r="C380" s="16">
        <v>156</v>
      </c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>
        <v>156</v>
      </c>
      <c r="O380" s="16">
        <v>156</v>
      </c>
    </row>
    <row r="381" spans="1:15">
      <c r="A381" t="s">
        <v>383</v>
      </c>
      <c r="B381" s="16">
        <v>1505</v>
      </c>
      <c r="C381" s="16">
        <v>1485</v>
      </c>
      <c r="D381" s="16">
        <v>365</v>
      </c>
      <c r="E381" s="16">
        <v>360</v>
      </c>
      <c r="F381" s="16">
        <v>510</v>
      </c>
      <c r="G381" s="16">
        <v>506</v>
      </c>
      <c r="H381" s="16">
        <v>428</v>
      </c>
      <c r="I381" s="16">
        <v>420</v>
      </c>
      <c r="J381" s="16">
        <v>432</v>
      </c>
      <c r="K381" s="16">
        <v>418</v>
      </c>
      <c r="L381" s="16">
        <v>452</v>
      </c>
      <c r="M381" s="16">
        <v>443</v>
      </c>
      <c r="N381" s="16">
        <v>3692</v>
      </c>
      <c r="O381" s="16">
        <v>3632</v>
      </c>
    </row>
    <row r="382" spans="1:15">
      <c r="A382" t="s">
        <v>384</v>
      </c>
      <c r="B382" s="16">
        <v>1332</v>
      </c>
      <c r="C382" s="16">
        <v>953</v>
      </c>
      <c r="D382" s="16">
        <v>346</v>
      </c>
      <c r="E382" s="16">
        <v>221</v>
      </c>
      <c r="F382" s="16">
        <v>248</v>
      </c>
      <c r="G382" s="16">
        <v>170</v>
      </c>
      <c r="H382" s="16">
        <v>348</v>
      </c>
      <c r="I382" s="16">
        <v>237</v>
      </c>
      <c r="J382" s="16">
        <v>328</v>
      </c>
      <c r="K382" s="16">
        <v>222</v>
      </c>
      <c r="L382" s="16">
        <v>225</v>
      </c>
      <c r="M382" s="16">
        <v>135</v>
      </c>
      <c r="N382" s="16">
        <v>2827</v>
      </c>
      <c r="O382" s="16">
        <v>1938</v>
      </c>
    </row>
    <row r="383" spans="1:15">
      <c r="A383" t="s">
        <v>385</v>
      </c>
      <c r="B383" s="16">
        <v>212</v>
      </c>
      <c r="C383" s="16">
        <v>212</v>
      </c>
      <c r="D383" s="16">
        <v>2</v>
      </c>
      <c r="E383" s="16">
        <v>2</v>
      </c>
      <c r="F383" s="16">
        <v>55</v>
      </c>
      <c r="G383" s="16">
        <v>55</v>
      </c>
      <c r="H383" s="16">
        <v>4</v>
      </c>
      <c r="I383" s="16">
        <v>4</v>
      </c>
      <c r="J383" s="16"/>
      <c r="K383" s="16"/>
      <c r="L383" s="16"/>
      <c r="M383" s="16"/>
      <c r="N383" s="16">
        <v>273</v>
      </c>
      <c r="O383" s="16">
        <v>273</v>
      </c>
    </row>
    <row r="384" spans="1:15">
      <c r="A384" t="s">
        <v>386</v>
      </c>
      <c r="B384" s="16">
        <v>1096</v>
      </c>
      <c r="C384" s="16">
        <v>1079</v>
      </c>
      <c r="D384" s="16">
        <v>237</v>
      </c>
      <c r="E384" s="16">
        <v>228</v>
      </c>
      <c r="F384" s="16">
        <v>274</v>
      </c>
      <c r="G384" s="16">
        <v>257</v>
      </c>
      <c r="H384" s="16">
        <v>237</v>
      </c>
      <c r="I384" s="16">
        <v>228</v>
      </c>
      <c r="J384" s="16">
        <v>225</v>
      </c>
      <c r="K384" s="16">
        <v>216</v>
      </c>
      <c r="L384" s="16">
        <v>230</v>
      </c>
      <c r="M384" s="16">
        <v>219</v>
      </c>
      <c r="N384" s="16">
        <v>2299</v>
      </c>
      <c r="O384" s="16">
        <v>2227</v>
      </c>
    </row>
    <row r="385" spans="1:15">
      <c r="A385" t="s">
        <v>387</v>
      </c>
      <c r="B385" s="16">
        <v>1539</v>
      </c>
      <c r="C385" s="16">
        <v>1505</v>
      </c>
      <c r="D385" s="16">
        <v>283</v>
      </c>
      <c r="E385" s="16">
        <v>281</v>
      </c>
      <c r="F385" s="16">
        <v>300</v>
      </c>
      <c r="G385" s="16">
        <v>294</v>
      </c>
      <c r="H385" s="16">
        <v>248</v>
      </c>
      <c r="I385" s="16">
        <v>247</v>
      </c>
      <c r="J385" s="16">
        <v>313</v>
      </c>
      <c r="K385" s="16">
        <v>300</v>
      </c>
      <c r="L385" s="16">
        <v>366</v>
      </c>
      <c r="M385" s="16">
        <v>357</v>
      </c>
      <c r="N385" s="16">
        <v>3049</v>
      </c>
      <c r="O385" s="16">
        <v>2984</v>
      </c>
    </row>
    <row r="386" spans="1:15">
      <c r="A386" t="s">
        <v>388</v>
      </c>
      <c r="B386" s="16">
        <v>580</v>
      </c>
      <c r="C386" s="16">
        <v>579</v>
      </c>
      <c r="D386" s="16">
        <v>88</v>
      </c>
      <c r="E386" s="16">
        <v>87</v>
      </c>
      <c r="F386" s="16">
        <v>204</v>
      </c>
      <c r="G386" s="16">
        <v>203</v>
      </c>
      <c r="H386" s="16">
        <v>222</v>
      </c>
      <c r="I386" s="16">
        <v>216</v>
      </c>
      <c r="J386" s="16">
        <v>142</v>
      </c>
      <c r="K386" s="16">
        <v>136</v>
      </c>
      <c r="L386" s="16">
        <v>224</v>
      </c>
      <c r="M386" s="16">
        <v>223</v>
      </c>
      <c r="N386" s="16">
        <v>1460</v>
      </c>
      <c r="O386" s="16">
        <v>1444</v>
      </c>
    </row>
    <row r="387" spans="1:15">
      <c r="A387" t="s">
        <v>389</v>
      </c>
      <c r="B387" s="16">
        <v>16</v>
      </c>
      <c r="C387" s="16">
        <v>16</v>
      </c>
      <c r="D387" s="16">
        <v>7</v>
      </c>
      <c r="E387" s="16">
        <v>7</v>
      </c>
      <c r="F387" s="16">
        <v>2</v>
      </c>
      <c r="G387" s="16">
        <v>2</v>
      </c>
      <c r="H387" s="16">
        <v>1</v>
      </c>
      <c r="I387" s="16">
        <v>1</v>
      </c>
      <c r="J387" s="16">
        <v>4</v>
      </c>
      <c r="K387" s="16">
        <v>4</v>
      </c>
      <c r="L387" s="16">
        <v>4</v>
      </c>
      <c r="M387" s="16">
        <v>4</v>
      </c>
      <c r="N387" s="16">
        <v>34</v>
      </c>
      <c r="O387" s="16">
        <v>34</v>
      </c>
    </row>
    <row r="388" spans="1:15">
      <c r="A388" t="s">
        <v>390</v>
      </c>
      <c r="B388" s="16">
        <v>542</v>
      </c>
      <c r="C388" s="16">
        <v>539</v>
      </c>
      <c r="D388" s="16">
        <v>254</v>
      </c>
      <c r="E388" s="16">
        <v>254</v>
      </c>
      <c r="F388" s="16">
        <v>251</v>
      </c>
      <c r="G388" s="16">
        <v>251</v>
      </c>
      <c r="H388" s="16">
        <v>157</v>
      </c>
      <c r="I388" s="16">
        <v>156</v>
      </c>
      <c r="J388" s="16">
        <v>114</v>
      </c>
      <c r="K388" s="16">
        <v>113</v>
      </c>
      <c r="L388" s="16">
        <v>268</v>
      </c>
      <c r="M388" s="16">
        <v>265</v>
      </c>
      <c r="N388" s="16">
        <v>1586</v>
      </c>
      <c r="O388" s="16">
        <v>1578</v>
      </c>
    </row>
    <row r="389" spans="1:15">
      <c r="A389" t="s">
        <v>391</v>
      </c>
      <c r="B389" s="16">
        <v>333</v>
      </c>
      <c r="C389" s="16">
        <v>330</v>
      </c>
      <c r="D389" s="16">
        <v>70</v>
      </c>
      <c r="E389" s="16">
        <v>70</v>
      </c>
      <c r="F389" s="16">
        <v>133</v>
      </c>
      <c r="G389" s="16">
        <v>132</v>
      </c>
      <c r="H389" s="16">
        <v>111</v>
      </c>
      <c r="I389" s="16">
        <v>110</v>
      </c>
      <c r="J389" s="16">
        <v>1</v>
      </c>
      <c r="K389" s="16">
        <v>1</v>
      </c>
      <c r="L389" s="16">
        <v>76</v>
      </c>
      <c r="M389" s="16">
        <v>59</v>
      </c>
      <c r="N389" s="16">
        <v>724</v>
      </c>
      <c r="O389" s="16">
        <v>702</v>
      </c>
    </row>
    <row r="390" spans="1:15">
      <c r="A390" t="s">
        <v>392</v>
      </c>
      <c r="B390" s="16">
        <v>184</v>
      </c>
      <c r="C390" s="16">
        <v>184</v>
      </c>
      <c r="D390" s="16">
        <v>49</v>
      </c>
      <c r="E390" s="16">
        <v>49</v>
      </c>
      <c r="F390" s="16">
        <v>66</v>
      </c>
      <c r="G390" s="16">
        <v>66</v>
      </c>
      <c r="H390" s="16">
        <v>44</v>
      </c>
      <c r="I390" s="16">
        <v>44</v>
      </c>
      <c r="J390" s="16">
        <v>31</v>
      </c>
      <c r="K390" s="16">
        <v>30</v>
      </c>
      <c r="L390" s="16">
        <v>71</v>
      </c>
      <c r="M390" s="16">
        <v>70</v>
      </c>
      <c r="N390" s="16">
        <v>445</v>
      </c>
      <c r="O390" s="16">
        <v>443</v>
      </c>
    </row>
    <row r="391" spans="1:15">
      <c r="A391" t="s">
        <v>393</v>
      </c>
      <c r="B391" s="16">
        <v>254</v>
      </c>
      <c r="C391" s="16">
        <v>253</v>
      </c>
      <c r="D391" s="16">
        <v>397</v>
      </c>
      <c r="E391" s="16">
        <v>397</v>
      </c>
      <c r="F391" s="16">
        <v>9</v>
      </c>
      <c r="G391" s="16">
        <v>8</v>
      </c>
      <c r="H391" s="16">
        <v>1</v>
      </c>
      <c r="I391" s="16">
        <v>0</v>
      </c>
      <c r="J391" s="16">
        <v>348</v>
      </c>
      <c r="K391" s="16">
        <v>345</v>
      </c>
      <c r="L391" s="16">
        <v>105</v>
      </c>
      <c r="M391" s="16">
        <v>104</v>
      </c>
      <c r="N391" s="16">
        <v>1114</v>
      </c>
      <c r="O391" s="16">
        <v>1107</v>
      </c>
    </row>
    <row r="392" spans="1:15">
      <c r="A392" t="s">
        <v>394</v>
      </c>
      <c r="B392" s="16">
        <v>541</v>
      </c>
      <c r="C392" s="16">
        <v>541</v>
      </c>
      <c r="D392" s="16">
        <v>170</v>
      </c>
      <c r="E392" s="16">
        <v>168</v>
      </c>
      <c r="F392" s="16">
        <v>173</v>
      </c>
      <c r="G392" s="16">
        <v>173</v>
      </c>
      <c r="H392" s="16">
        <v>163</v>
      </c>
      <c r="I392" s="16">
        <v>163</v>
      </c>
      <c r="J392" s="16">
        <v>139</v>
      </c>
      <c r="K392" s="16">
        <v>138</v>
      </c>
      <c r="L392" s="16">
        <v>168</v>
      </c>
      <c r="M392" s="16">
        <v>167</v>
      </c>
      <c r="N392" s="16">
        <v>1354</v>
      </c>
      <c r="O392" s="16">
        <v>1350</v>
      </c>
    </row>
    <row r="393" spans="1:15">
      <c r="A393" t="s">
        <v>395</v>
      </c>
      <c r="B393" s="16">
        <v>902</v>
      </c>
      <c r="C393" s="16">
        <v>403</v>
      </c>
      <c r="D393" s="16">
        <v>75</v>
      </c>
      <c r="E393" s="16">
        <v>75</v>
      </c>
      <c r="F393" s="16">
        <v>92</v>
      </c>
      <c r="G393" s="16">
        <v>91</v>
      </c>
      <c r="H393" s="16">
        <v>75</v>
      </c>
      <c r="I393" s="16">
        <v>74</v>
      </c>
      <c r="J393" s="16">
        <v>87</v>
      </c>
      <c r="K393" s="16">
        <v>87</v>
      </c>
      <c r="L393" s="16">
        <v>96</v>
      </c>
      <c r="M393" s="16">
        <v>95</v>
      </c>
      <c r="N393" s="16">
        <v>1327</v>
      </c>
      <c r="O393" s="16">
        <v>825</v>
      </c>
    </row>
    <row r="394" spans="1:15">
      <c r="A394" t="s">
        <v>396</v>
      </c>
      <c r="B394" s="16">
        <v>492</v>
      </c>
      <c r="C394" s="16">
        <v>490</v>
      </c>
      <c r="D394" s="16">
        <v>123</v>
      </c>
      <c r="E394" s="16">
        <v>123</v>
      </c>
      <c r="F394" s="16">
        <v>142</v>
      </c>
      <c r="G394" s="16">
        <v>139</v>
      </c>
      <c r="H394" s="16">
        <v>143</v>
      </c>
      <c r="I394" s="16">
        <v>141</v>
      </c>
      <c r="J394" s="16">
        <v>130</v>
      </c>
      <c r="K394" s="16">
        <v>127</v>
      </c>
      <c r="L394" s="16">
        <v>152</v>
      </c>
      <c r="M394" s="16">
        <v>150</v>
      </c>
      <c r="N394" s="16">
        <v>1182</v>
      </c>
      <c r="O394" s="16">
        <v>1170</v>
      </c>
    </row>
    <row r="395" spans="1:15">
      <c r="A395" t="s">
        <v>397</v>
      </c>
      <c r="B395" s="16">
        <v>154</v>
      </c>
      <c r="C395" s="16">
        <v>153</v>
      </c>
      <c r="D395" s="16">
        <v>30</v>
      </c>
      <c r="E395" s="16">
        <v>30</v>
      </c>
      <c r="F395" s="16">
        <v>61</v>
      </c>
      <c r="G395" s="16">
        <v>61</v>
      </c>
      <c r="H395" s="16">
        <v>41</v>
      </c>
      <c r="I395" s="16">
        <v>39</v>
      </c>
      <c r="J395" s="16">
        <v>38</v>
      </c>
      <c r="K395" s="16">
        <v>38</v>
      </c>
      <c r="L395" s="16">
        <v>40</v>
      </c>
      <c r="M395" s="16">
        <v>40</v>
      </c>
      <c r="N395" s="16">
        <v>364</v>
      </c>
      <c r="O395" s="16">
        <v>361</v>
      </c>
    </row>
    <row r="396" spans="1:15">
      <c r="A396" t="s">
        <v>398</v>
      </c>
      <c r="B396" s="16">
        <v>378</v>
      </c>
      <c r="C396" s="16">
        <v>374</v>
      </c>
      <c r="D396" s="16">
        <v>91</v>
      </c>
      <c r="E396" s="16">
        <v>90</v>
      </c>
      <c r="F396" s="16">
        <v>107</v>
      </c>
      <c r="G396" s="16">
        <v>105</v>
      </c>
      <c r="H396" s="16">
        <v>132</v>
      </c>
      <c r="I396" s="16">
        <v>130</v>
      </c>
      <c r="J396" s="16">
        <v>108</v>
      </c>
      <c r="K396" s="16">
        <v>104</v>
      </c>
      <c r="L396" s="16">
        <v>59</v>
      </c>
      <c r="M396" s="16">
        <v>59</v>
      </c>
      <c r="N396" s="16">
        <v>875</v>
      </c>
      <c r="O396" s="16">
        <v>862</v>
      </c>
    </row>
    <row r="397" spans="1:15">
      <c r="A397" t="s">
        <v>399</v>
      </c>
      <c r="B397" s="16">
        <v>1262</v>
      </c>
      <c r="C397" s="16">
        <v>1257</v>
      </c>
      <c r="D397" s="16">
        <v>274</v>
      </c>
      <c r="E397" s="16">
        <v>273</v>
      </c>
      <c r="F397" s="16">
        <v>459</v>
      </c>
      <c r="G397" s="16">
        <v>457</v>
      </c>
      <c r="H397" s="16">
        <v>374</v>
      </c>
      <c r="I397" s="16">
        <v>373</v>
      </c>
      <c r="J397" s="16">
        <v>200</v>
      </c>
      <c r="K397" s="16">
        <v>199</v>
      </c>
      <c r="L397" s="16">
        <v>463</v>
      </c>
      <c r="M397" s="16">
        <v>462</v>
      </c>
      <c r="N397" s="16">
        <v>3032</v>
      </c>
      <c r="O397" s="16">
        <v>3021</v>
      </c>
    </row>
    <row r="398" spans="1:15">
      <c r="A398" t="s">
        <v>400</v>
      </c>
      <c r="B398" s="16">
        <v>1431</v>
      </c>
      <c r="C398" s="16">
        <v>1117</v>
      </c>
      <c r="D398" s="16">
        <v>244</v>
      </c>
      <c r="E398" s="16">
        <v>188</v>
      </c>
      <c r="F398" s="16">
        <v>384</v>
      </c>
      <c r="G398" s="16">
        <v>305</v>
      </c>
      <c r="H398" s="16">
        <v>453</v>
      </c>
      <c r="I398" s="16">
        <v>362</v>
      </c>
      <c r="J398" s="16">
        <v>302</v>
      </c>
      <c r="K398" s="16">
        <v>237</v>
      </c>
      <c r="L398" s="16">
        <v>442</v>
      </c>
      <c r="M398" s="16">
        <v>349</v>
      </c>
      <c r="N398" s="16">
        <v>3256</v>
      </c>
      <c r="O398" s="16">
        <v>2558</v>
      </c>
    </row>
    <row r="399" spans="1:15">
      <c r="A399" t="s">
        <v>401</v>
      </c>
      <c r="B399" s="16">
        <v>796</v>
      </c>
      <c r="C399" s="16">
        <v>738</v>
      </c>
      <c r="D399" s="16">
        <v>323</v>
      </c>
      <c r="E399" s="16">
        <v>303</v>
      </c>
      <c r="F399" s="16">
        <v>427</v>
      </c>
      <c r="G399" s="16">
        <v>378</v>
      </c>
      <c r="H399" s="16">
        <v>286</v>
      </c>
      <c r="I399" s="16">
        <v>247</v>
      </c>
      <c r="J399" s="16">
        <v>391</v>
      </c>
      <c r="K399" s="16">
        <v>320</v>
      </c>
      <c r="L399" s="16">
        <v>483</v>
      </c>
      <c r="M399" s="16">
        <v>405</v>
      </c>
      <c r="N399" s="16">
        <v>2706</v>
      </c>
      <c r="O399" s="16">
        <v>2391</v>
      </c>
    </row>
    <row r="400" spans="1:15">
      <c r="A400" t="s">
        <v>402</v>
      </c>
      <c r="B400" s="16">
        <v>799</v>
      </c>
      <c r="C400" s="16">
        <v>798</v>
      </c>
      <c r="D400" s="16">
        <v>452</v>
      </c>
      <c r="E400" s="16">
        <v>450</v>
      </c>
      <c r="F400" s="16">
        <v>432</v>
      </c>
      <c r="G400" s="16">
        <v>432</v>
      </c>
      <c r="H400" s="16">
        <v>357</v>
      </c>
      <c r="I400" s="16">
        <v>354</v>
      </c>
      <c r="J400" s="16">
        <v>375</v>
      </c>
      <c r="K400" s="16">
        <v>372</v>
      </c>
      <c r="L400" s="16">
        <v>139</v>
      </c>
      <c r="M400" s="16">
        <v>136</v>
      </c>
      <c r="N400" s="16">
        <v>2554</v>
      </c>
      <c r="O400" s="16">
        <v>2542</v>
      </c>
    </row>
    <row r="401" spans="1:15">
      <c r="A401" t="s">
        <v>403</v>
      </c>
      <c r="B401" s="16">
        <v>731</v>
      </c>
      <c r="C401" s="16">
        <v>726</v>
      </c>
      <c r="D401" s="16">
        <v>150</v>
      </c>
      <c r="E401" s="16">
        <v>148</v>
      </c>
      <c r="F401" s="16">
        <v>203</v>
      </c>
      <c r="G401" s="16">
        <v>198</v>
      </c>
      <c r="H401" s="16">
        <v>221</v>
      </c>
      <c r="I401" s="16">
        <v>212</v>
      </c>
      <c r="J401" s="16">
        <v>202</v>
      </c>
      <c r="K401" s="16">
        <v>196</v>
      </c>
      <c r="L401" s="16">
        <v>271</v>
      </c>
      <c r="M401" s="16">
        <v>248</v>
      </c>
      <c r="N401" s="16">
        <v>1778</v>
      </c>
      <c r="O401" s="16">
        <v>1728</v>
      </c>
    </row>
    <row r="402" spans="1:15">
      <c r="A402" t="s">
        <v>404</v>
      </c>
      <c r="B402" s="16">
        <v>901</v>
      </c>
      <c r="C402" s="16">
        <v>895</v>
      </c>
      <c r="D402" s="16">
        <v>736</v>
      </c>
      <c r="E402" s="16">
        <v>727</v>
      </c>
      <c r="F402" s="16">
        <v>333</v>
      </c>
      <c r="G402" s="16">
        <v>332</v>
      </c>
      <c r="H402" s="16">
        <v>189</v>
      </c>
      <c r="I402" s="16">
        <v>189</v>
      </c>
      <c r="J402" s="16">
        <v>482</v>
      </c>
      <c r="K402" s="16">
        <v>476</v>
      </c>
      <c r="L402" s="16">
        <v>508</v>
      </c>
      <c r="M402" s="16">
        <v>496</v>
      </c>
      <c r="N402" s="16">
        <v>3149</v>
      </c>
      <c r="O402" s="16">
        <v>3115</v>
      </c>
    </row>
    <row r="403" spans="1:15">
      <c r="A403" t="s">
        <v>405</v>
      </c>
      <c r="B403" s="16">
        <v>47</v>
      </c>
      <c r="C403" s="16">
        <v>47</v>
      </c>
      <c r="D403" s="16">
        <v>26</v>
      </c>
      <c r="E403" s="16">
        <v>20</v>
      </c>
      <c r="F403" s="16">
        <v>982</v>
      </c>
      <c r="G403" s="16">
        <v>971</v>
      </c>
      <c r="H403" s="16">
        <v>525</v>
      </c>
      <c r="I403" s="16">
        <v>521</v>
      </c>
      <c r="J403" s="16">
        <v>134</v>
      </c>
      <c r="K403" s="16">
        <v>133</v>
      </c>
      <c r="L403" s="16">
        <v>623</v>
      </c>
      <c r="M403" s="16">
        <v>612</v>
      </c>
      <c r="N403" s="16">
        <v>2337</v>
      </c>
      <c r="O403" s="16">
        <v>2304</v>
      </c>
    </row>
    <row r="404" spans="1:15">
      <c r="A404" t="s">
        <v>406</v>
      </c>
      <c r="B404" s="16">
        <v>42</v>
      </c>
      <c r="C404" s="16">
        <v>31</v>
      </c>
      <c r="D404" s="16">
        <v>917</v>
      </c>
      <c r="E404" s="16">
        <v>650</v>
      </c>
      <c r="F404" s="16">
        <v>338</v>
      </c>
      <c r="G404" s="16">
        <v>267</v>
      </c>
      <c r="H404" s="16">
        <v>200</v>
      </c>
      <c r="I404" s="16">
        <v>153</v>
      </c>
      <c r="J404" s="16">
        <v>148</v>
      </c>
      <c r="K404" s="16">
        <v>121</v>
      </c>
      <c r="L404" s="16">
        <v>237</v>
      </c>
      <c r="M404" s="16">
        <v>195</v>
      </c>
      <c r="N404" s="16">
        <v>1882</v>
      </c>
      <c r="O404" s="16">
        <v>1417</v>
      </c>
    </row>
    <row r="405" spans="1:15">
      <c r="A405" t="s">
        <v>407</v>
      </c>
      <c r="B405" s="16">
        <v>543</v>
      </c>
      <c r="C405" s="16">
        <v>540</v>
      </c>
      <c r="D405" s="16">
        <v>112</v>
      </c>
      <c r="E405" s="16">
        <v>112</v>
      </c>
      <c r="F405" s="16">
        <v>130</v>
      </c>
      <c r="G405" s="16">
        <v>129</v>
      </c>
      <c r="H405" s="16">
        <v>45</v>
      </c>
      <c r="I405" s="16">
        <v>45</v>
      </c>
      <c r="J405" s="16">
        <v>212</v>
      </c>
      <c r="K405" s="16">
        <v>209</v>
      </c>
      <c r="L405" s="16">
        <v>71</v>
      </c>
      <c r="M405" s="16">
        <v>71</v>
      </c>
      <c r="N405" s="16">
        <v>1113</v>
      </c>
      <c r="O405" s="16">
        <v>1106</v>
      </c>
    </row>
    <row r="406" spans="1:15">
      <c r="A406" t="s">
        <v>408</v>
      </c>
      <c r="B406" s="16">
        <v>2325</v>
      </c>
      <c r="C406" s="16">
        <v>1913</v>
      </c>
      <c r="D406" s="16">
        <v>311</v>
      </c>
      <c r="E406" s="16">
        <v>272</v>
      </c>
      <c r="F406" s="16">
        <v>824</v>
      </c>
      <c r="G406" s="16">
        <v>696</v>
      </c>
      <c r="H406" s="16">
        <v>559</v>
      </c>
      <c r="I406" s="16">
        <v>455</v>
      </c>
      <c r="J406" s="16">
        <v>525</v>
      </c>
      <c r="K406" s="16">
        <v>441</v>
      </c>
      <c r="L406" s="16">
        <v>354</v>
      </c>
      <c r="M406" s="16">
        <v>288</v>
      </c>
      <c r="N406" s="16">
        <v>4898</v>
      </c>
      <c r="O406" s="16">
        <v>4065</v>
      </c>
    </row>
    <row r="407" spans="1:15">
      <c r="A407" t="s">
        <v>409</v>
      </c>
      <c r="B407" s="16">
        <v>531</v>
      </c>
      <c r="C407" s="16">
        <v>529</v>
      </c>
      <c r="D407" s="16">
        <v>149</v>
      </c>
      <c r="E407" s="16">
        <v>149</v>
      </c>
      <c r="F407" s="16">
        <v>113</v>
      </c>
      <c r="G407" s="16">
        <v>113</v>
      </c>
      <c r="H407" s="16">
        <v>133</v>
      </c>
      <c r="I407" s="16">
        <v>130</v>
      </c>
      <c r="J407" s="16">
        <v>121</v>
      </c>
      <c r="K407" s="16">
        <v>120</v>
      </c>
      <c r="L407" s="16">
        <v>300</v>
      </c>
      <c r="M407" s="16">
        <v>297</v>
      </c>
      <c r="N407" s="16">
        <v>1347</v>
      </c>
      <c r="O407" s="16">
        <v>1338</v>
      </c>
    </row>
    <row r="408" spans="1:15">
      <c r="A408" t="s">
        <v>410</v>
      </c>
      <c r="B408" s="16">
        <v>875</v>
      </c>
      <c r="C408" s="16">
        <v>870</v>
      </c>
      <c r="D408" s="16">
        <v>267</v>
      </c>
      <c r="E408" s="16">
        <v>260</v>
      </c>
      <c r="F408" s="16">
        <v>273</v>
      </c>
      <c r="G408" s="16">
        <v>268</v>
      </c>
      <c r="H408" s="16">
        <v>229</v>
      </c>
      <c r="I408" s="16">
        <v>227</v>
      </c>
      <c r="J408" s="16">
        <v>260</v>
      </c>
      <c r="K408" s="16">
        <v>255</v>
      </c>
      <c r="L408" s="16">
        <v>294</v>
      </c>
      <c r="M408" s="16">
        <v>286</v>
      </c>
      <c r="N408" s="16">
        <v>2198</v>
      </c>
      <c r="O408" s="16">
        <v>2166</v>
      </c>
    </row>
    <row r="409" spans="1:15">
      <c r="A409" t="s">
        <v>411</v>
      </c>
      <c r="B409" s="16">
        <v>719</v>
      </c>
      <c r="C409" s="16">
        <v>718</v>
      </c>
      <c r="D409" s="16">
        <v>173</v>
      </c>
      <c r="E409" s="16">
        <v>173</v>
      </c>
      <c r="F409" s="16">
        <v>210</v>
      </c>
      <c r="G409" s="16">
        <v>210</v>
      </c>
      <c r="H409" s="16">
        <v>224</v>
      </c>
      <c r="I409" s="16">
        <v>224</v>
      </c>
      <c r="J409" s="16">
        <v>191</v>
      </c>
      <c r="K409" s="16">
        <v>191</v>
      </c>
      <c r="L409" s="16">
        <v>188</v>
      </c>
      <c r="M409" s="16">
        <v>188</v>
      </c>
      <c r="N409" s="16">
        <v>1705</v>
      </c>
      <c r="O409" s="16">
        <v>1704</v>
      </c>
    </row>
    <row r="410" spans="1:15">
      <c r="A410" t="s">
        <v>412</v>
      </c>
      <c r="B410" s="16">
        <v>1346</v>
      </c>
      <c r="C410" s="16">
        <v>1261</v>
      </c>
      <c r="D410" s="16">
        <v>364</v>
      </c>
      <c r="E410" s="16">
        <v>360</v>
      </c>
      <c r="F410" s="16">
        <v>154</v>
      </c>
      <c r="G410" s="16">
        <v>153</v>
      </c>
      <c r="H410" s="16">
        <v>166</v>
      </c>
      <c r="I410" s="16">
        <v>165</v>
      </c>
      <c r="J410" s="16">
        <v>212</v>
      </c>
      <c r="K410" s="16">
        <v>211</v>
      </c>
      <c r="L410" s="16">
        <v>186</v>
      </c>
      <c r="M410" s="16">
        <v>186</v>
      </c>
      <c r="N410" s="16">
        <v>2428</v>
      </c>
      <c r="O410" s="16">
        <v>2336</v>
      </c>
    </row>
    <row r="411" spans="1:15">
      <c r="A411" t="s">
        <v>413</v>
      </c>
      <c r="B411" s="16">
        <v>1427</v>
      </c>
      <c r="C411" s="16">
        <v>1421</v>
      </c>
      <c r="D411" s="16">
        <v>245</v>
      </c>
      <c r="E411" s="16">
        <v>244</v>
      </c>
      <c r="F411" s="16">
        <v>489</v>
      </c>
      <c r="G411" s="16">
        <v>485</v>
      </c>
      <c r="H411" s="16">
        <v>339</v>
      </c>
      <c r="I411" s="16">
        <v>334</v>
      </c>
      <c r="J411" s="16">
        <v>420</v>
      </c>
      <c r="K411" s="16">
        <v>419</v>
      </c>
      <c r="L411" s="16">
        <v>343</v>
      </c>
      <c r="M411" s="16">
        <v>341</v>
      </c>
      <c r="N411" s="16">
        <v>3263</v>
      </c>
      <c r="O411" s="16">
        <v>3244</v>
      </c>
    </row>
    <row r="412" spans="1:15">
      <c r="A412" t="s">
        <v>414</v>
      </c>
      <c r="B412" s="16">
        <v>725</v>
      </c>
      <c r="C412" s="16">
        <v>722</v>
      </c>
      <c r="D412" s="16">
        <v>192</v>
      </c>
      <c r="E412" s="16">
        <v>192</v>
      </c>
      <c r="F412" s="16">
        <v>194</v>
      </c>
      <c r="G412" s="16">
        <v>193</v>
      </c>
      <c r="H412" s="16">
        <v>175</v>
      </c>
      <c r="I412" s="16">
        <v>175</v>
      </c>
      <c r="J412" s="16">
        <v>215</v>
      </c>
      <c r="K412" s="16">
        <v>198</v>
      </c>
      <c r="L412" s="16">
        <v>242</v>
      </c>
      <c r="M412" s="16">
        <v>240</v>
      </c>
      <c r="N412" s="16">
        <v>1743</v>
      </c>
      <c r="O412" s="16">
        <v>1720</v>
      </c>
    </row>
    <row r="413" spans="1:15">
      <c r="A413" t="s">
        <v>415</v>
      </c>
      <c r="B413" s="16">
        <v>969</v>
      </c>
      <c r="C413" s="16">
        <v>961</v>
      </c>
      <c r="D413" s="16">
        <v>230</v>
      </c>
      <c r="E413" s="16">
        <v>228</v>
      </c>
      <c r="F413" s="16">
        <v>246</v>
      </c>
      <c r="G413" s="16">
        <v>246</v>
      </c>
      <c r="H413" s="16">
        <v>262</v>
      </c>
      <c r="I413" s="16">
        <v>258</v>
      </c>
      <c r="J413" s="16">
        <v>240</v>
      </c>
      <c r="K413" s="16">
        <v>236</v>
      </c>
      <c r="L413" s="16">
        <v>326</v>
      </c>
      <c r="M413" s="16">
        <v>319</v>
      </c>
      <c r="N413" s="16">
        <v>2273</v>
      </c>
      <c r="O413" s="16">
        <v>2248</v>
      </c>
    </row>
    <row r="414" spans="1:15">
      <c r="A414" t="s">
        <v>416</v>
      </c>
      <c r="B414" s="16">
        <v>1765</v>
      </c>
      <c r="C414" s="16">
        <v>1715</v>
      </c>
      <c r="D414" s="16">
        <v>213</v>
      </c>
      <c r="E414" s="16">
        <v>209</v>
      </c>
      <c r="F414" s="16">
        <v>301</v>
      </c>
      <c r="G414" s="16">
        <v>290</v>
      </c>
      <c r="H414" s="16">
        <v>548</v>
      </c>
      <c r="I414" s="16">
        <v>533</v>
      </c>
      <c r="J414" s="16">
        <v>427</v>
      </c>
      <c r="K414" s="16">
        <v>422</v>
      </c>
      <c r="L414" s="16">
        <v>415</v>
      </c>
      <c r="M414" s="16">
        <v>397</v>
      </c>
      <c r="N414" s="16">
        <v>3669</v>
      </c>
      <c r="O414" s="16">
        <v>3566</v>
      </c>
    </row>
    <row r="415" spans="1:15">
      <c r="A415" t="s">
        <v>417</v>
      </c>
      <c r="B415" s="16">
        <v>1680</v>
      </c>
      <c r="C415" s="16">
        <v>1679</v>
      </c>
      <c r="D415" s="16">
        <v>476</v>
      </c>
      <c r="E415" s="16">
        <v>471</v>
      </c>
      <c r="F415" s="16">
        <v>519</v>
      </c>
      <c r="G415" s="16">
        <v>515</v>
      </c>
      <c r="H415" s="16">
        <v>605</v>
      </c>
      <c r="I415" s="16">
        <v>602</v>
      </c>
      <c r="J415" s="16">
        <v>550</v>
      </c>
      <c r="K415" s="16">
        <v>544</v>
      </c>
      <c r="L415" s="16">
        <v>478</v>
      </c>
      <c r="M415" s="16">
        <v>477</v>
      </c>
      <c r="N415" s="16">
        <v>4308</v>
      </c>
      <c r="O415" s="16">
        <v>4288</v>
      </c>
    </row>
    <row r="416" spans="1:15">
      <c r="A416" t="s">
        <v>418</v>
      </c>
      <c r="B416" s="16">
        <v>286</v>
      </c>
      <c r="C416" s="16">
        <v>286</v>
      </c>
      <c r="D416" s="16">
        <v>127</v>
      </c>
      <c r="E416" s="16">
        <v>127</v>
      </c>
      <c r="F416" s="16">
        <v>54</v>
      </c>
      <c r="G416" s="16">
        <v>54</v>
      </c>
      <c r="H416" s="16">
        <v>75</v>
      </c>
      <c r="I416" s="16">
        <v>75</v>
      </c>
      <c r="J416" s="16">
        <v>63</v>
      </c>
      <c r="K416" s="16">
        <v>63</v>
      </c>
      <c r="L416" s="16"/>
      <c r="M416" s="16"/>
      <c r="N416" s="16">
        <v>605</v>
      </c>
      <c r="O416" s="16">
        <v>605</v>
      </c>
    </row>
    <row r="417" spans="1:15">
      <c r="A417" t="s">
        <v>419</v>
      </c>
      <c r="B417" s="16">
        <v>344</v>
      </c>
      <c r="C417" s="16">
        <v>342</v>
      </c>
      <c r="D417" s="16">
        <v>211</v>
      </c>
      <c r="E417" s="16">
        <v>211</v>
      </c>
      <c r="F417" s="16">
        <v>117</v>
      </c>
      <c r="G417" s="16">
        <v>116</v>
      </c>
      <c r="H417" s="16">
        <v>104</v>
      </c>
      <c r="I417" s="16">
        <v>103</v>
      </c>
      <c r="J417" s="16">
        <v>96</v>
      </c>
      <c r="K417" s="16">
        <v>96</v>
      </c>
      <c r="L417" s="16">
        <v>106</v>
      </c>
      <c r="M417" s="16">
        <v>106</v>
      </c>
      <c r="N417" s="16">
        <v>978</v>
      </c>
      <c r="O417" s="16">
        <v>974</v>
      </c>
    </row>
    <row r="418" spans="1:15">
      <c r="A418" t="s">
        <v>420</v>
      </c>
      <c r="B418" s="16">
        <v>1023</v>
      </c>
      <c r="C418" s="16">
        <v>1017</v>
      </c>
      <c r="D418" s="16">
        <v>216</v>
      </c>
      <c r="E418" s="16">
        <v>216</v>
      </c>
      <c r="F418" s="16">
        <v>241</v>
      </c>
      <c r="G418" s="16">
        <v>239</v>
      </c>
      <c r="H418" s="16">
        <v>221</v>
      </c>
      <c r="I418" s="16">
        <v>221</v>
      </c>
      <c r="J418" s="16">
        <v>252</v>
      </c>
      <c r="K418" s="16">
        <v>250</v>
      </c>
      <c r="L418" s="16">
        <v>123</v>
      </c>
      <c r="M418" s="16">
        <v>122</v>
      </c>
      <c r="N418" s="16">
        <v>2076</v>
      </c>
      <c r="O418" s="16">
        <v>2065</v>
      </c>
    </row>
    <row r="419" spans="1:15">
      <c r="A419" t="s">
        <v>421</v>
      </c>
      <c r="B419" s="16">
        <v>319</v>
      </c>
      <c r="C419" s="16">
        <v>318</v>
      </c>
      <c r="D419" s="16">
        <v>97</v>
      </c>
      <c r="E419" s="16">
        <v>97</v>
      </c>
      <c r="F419" s="16">
        <v>112</v>
      </c>
      <c r="G419" s="16">
        <v>112</v>
      </c>
      <c r="H419" s="16">
        <v>87</v>
      </c>
      <c r="I419" s="16">
        <v>85</v>
      </c>
      <c r="J419" s="16">
        <v>95</v>
      </c>
      <c r="K419" s="16">
        <v>95</v>
      </c>
      <c r="L419" s="16">
        <v>114</v>
      </c>
      <c r="M419" s="16">
        <v>114</v>
      </c>
      <c r="N419" s="16">
        <v>824</v>
      </c>
      <c r="O419" s="16">
        <v>821</v>
      </c>
    </row>
    <row r="420" spans="1:15">
      <c r="A420" t="s">
        <v>422</v>
      </c>
      <c r="B420" s="16">
        <v>569</v>
      </c>
      <c r="C420" s="16">
        <v>564</v>
      </c>
      <c r="D420" s="16">
        <v>199</v>
      </c>
      <c r="E420" s="16">
        <v>199</v>
      </c>
      <c r="F420" s="16">
        <v>128</v>
      </c>
      <c r="G420" s="16">
        <v>124</v>
      </c>
      <c r="H420" s="16">
        <v>206</v>
      </c>
      <c r="I420" s="16">
        <v>203</v>
      </c>
      <c r="J420" s="16">
        <v>217</v>
      </c>
      <c r="K420" s="16">
        <v>213</v>
      </c>
      <c r="L420" s="16">
        <v>152</v>
      </c>
      <c r="M420" s="16">
        <v>146</v>
      </c>
      <c r="N420" s="16">
        <v>1471</v>
      </c>
      <c r="O420" s="16">
        <v>1449</v>
      </c>
    </row>
    <row r="421" spans="1:15">
      <c r="A421" t="s">
        <v>423</v>
      </c>
      <c r="B421" s="16">
        <v>880</v>
      </c>
      <c r="C421" s="16">
        <v>860</v>
      </c>
      <c r="D421" s="16">
        <v>194</v>
      </c>
      <c r="E421" s="16">
        <v>188</v>
      </c>
      <c r="F421" s="16">
        <v>242</v>
      </c>
      <c r="G421" s="16">
        <v>240</v>
      </c>
      <c r="H421" s="16">
        <v>206</v>
      </c>
      <c r="I421" s="16">
        <v>204</v>
      </c>
      <c r="J421" s="16">
        <v>133</v>
      </c>
      <c r="K421" s="16">
        <v>132</v>
      </c>
      <c r="L421" s="16">
        <v>215</v>
      </c>
      <c r="M421" s="16">
        <v>215</v>
      </c>
      <c r="N421" s="16">
        <v>1870</v>
      </c>
      <c r="O421" s="16">
        <v>1839</v>
      </c>
    </row>
    <row r="422" spans="1:15">
      <c r="A422" t="s">
        <v>424</v>
      </c>
      <c r="B422" s="16">
        <v>1105</v>
      </c>
      <c r="C422" s="16">
        <v>1101</v>
      </c>
      <c r="D422" s="16">
        <v>6</v>
      </c>
      <c r="E422" s="16">
        <v>6</v>
      </c>
      <c r="F422" s="16">
        <v>317</v>
      </c>
      <c r="G422" s="16">
        <v>312</v>
      </c>
      <c r="H422" s="16">
        <v>141</v>
      </c>
      <c r="I422" s="16">
        <v>139</v>
      </c>
      <c r="J422" s="16">
        <v>119</v>
      </c>
      <c r="K422" s="16">
        <v>117</v>
      </c>
      <c r="L422" s="16">
        <v>169</v>
      </c>
      <c r="M422" s="16">
        <v>168</v>
      </c>
      <c r="N422" s="16">
        <v>1857</v>
      </c>
      <c r="O422" s="16">
        <v>1843</v>
      </c>
    </row>
    <row r="423" spans="1:15">
      <c r="A423" t="s">
        <v>425</v>
      </c>
      <c r="B423" s="16">
        <v>1074</v>
      </c>
      <c r="C423" s="16">
        <v>1070</v>
      </c>
      <c r="D423" s="16">
        <v>273</v>
      </c>
      <c r="E423" s="16">
        <v>272</v>
      </c>
      <c r="F423" s="16">
        <v>302</v>
      </c>
      <c r="G423" s="16">
        <v>297</v>
      </c>
      <c r="H423" s="16">
        <v>270</v>
      </c>
      <c r="I423" s="16">
        <v>267</v>
      </c>
      <c r="J423" s="16">
        <v>357</v>
      </c>
      <c r="K423" s="16">
        <v>348</v>
      </c>
      <c r="L423" s="16">
        <v>278</v>
      </c>
      <c r="M423" s="16">
        <v>273</v>
      </c>
      <c r="N423" s="16">
        <v>2554</v>
      </c>
      <c r="O423" s="16">
        <v>2527</v>
      </c>
    </row>
    <row r="424" spans="1:15">
      <c r="A424" t="s">
        <v>426</v>
      </c>
      <c r="B424" s="16">
        <v>191</v>
      </c>
      <c r="C424" s="16">
        <v>183</v>
      </c>
      <c r="D424" s="16">
        <v>8</v>
      </c>
      <c r="E424" s="16">
        <v>7</v>
      </c>
      <c r="F424" s="16">
        <v>119</v>
      </c>
      <c r="G424" s="16">
        <v>109</v>
      </c>
      <c r="H424" s="16">
        <v>156</v>
      </c>
      <c r="I424" s="16">
        <v>141</v>
      </c>
      <c r="J424" s="16">
        <v>4</v>
      </c>
      <c r="K424" s="16">
        <v>3</v>
      </c>
      <c r="L424" s="16">
        <v>299</v>
      </c>
      <c r="M424" s="16">
        <v>267</v>
      </c>
      <c r="N424" s="16">
        <v>777</v>
      </c>
      <c r="O424" s="16">
        <v>710</v>
      </c>
    </row>
    <row r="425" spans="1:15">
      <c r="A425" t="s">
        <v>427</v>
      </c>
      <c r="B425" s="16">
        <v>423</v>
      </c>
      <c r="C425" s="16">
        <v>423</v>
      </c>
      <c r="D425" s="16">
        <v>121</v>
      </c>
      <c r="E425" s="16">
        <v>121</v>
      </c>
      <c r="F425" s="16">
        <v>88</v>
      </c>
      <c r="G425" s="16">
        <v>88</v>
      </c>
      <c r="H425" s="16">
        <v>108</v>
      </c>
      <c r="I425" s="16">
        <v>108</v>
      </c>
      <c r="J425" s="16">
        <v>81</v>
      </c>
      <c r="K425" s="16">
        <v>81</v>
      </c>
      <c r="L425" s="16">
        <v>211</v>
      </c>
      <c r="M425" s="16">
        <v>211</v>
      </c>
      <c r="N425" s="16">
        <v>1032</v>
      </c>
      <c r="O425" s="16">
        <v>1032</v>
      </c>
    </row>
    <row r="426" spans="1:15">
      <c r="A426" t="s">
        <v>428</v>
      </c>
      <c r="B426" s="16">
        <v>1675</v>
      </c>
      <c r="C426" s="16">
        <v>1476</v>
      </c>
      <c r="D426" s="16">
        <v>534</v>
      </c>
      <c r="E426" s="16">
        <v>434</v>
      </c>
      <c r="F426" s="16">
        <v>565</v>
      </c>
      <c r="G426" s="16">
        <v>452</v>
      </c>
      <c r="H426" s="16">
        <v>576</v>
      </c>
      <c r="I426" s="16">
        <v>461</v>
      </c>
      <c r="J426" s="16">
        <v>478</v>
      </c>
      <c r="K426" s="16">
        <v>377</v>
      </c>
      <c r="L426" s="16">
        <v>733</v>
      </c>
      <c r="M426" s="16">
        <v>619</v>
      </c>
      <c r="N426" s="16">
        <v>4561</v>
      </c>
      <c r="O426" s="16">
        <v>3819</v>
      </c>
    </row>
    <row r="427" spans="1:15">
      <c r="A427" t="s">
        <v>429</v>
      </c>
      <c r="B427" s="16">
        <v>412</v>
      </c>
      <c r="C427" s="16">
        <v>406</v>
      </c>
      <c r="D427" s="16">
        <v>109</v>
      </c>
      <c r="E427" s="16">
        <v>109</v>
      </c>
      <c r="F427" s="16">
        <v>131</v>
      </c>
      <c r="G427" s="16">
        <v>130</v>
      </c>
      <c r="H427" s="16">
        <v>159</v>
      </c>
      <c r="I427" s="16">
        <v>156</v>
      </c>
      <c r="J427" s="16">
        <v>136</v>
      </c>
      <c r="K427" s="16">
        <v>135</v>
      </c>
      <c r="L427" s="16">
        <v>153</v>
      </c>
      <c r="M427" s="16">
        <v>151</v>
      </c>
      <c r="N427" s="16">
        <v>1100</v>
      </c>
      <c r="O427" s="16">
        <v>1087</v>
      </c>
    </row>
    <row r="428" spans="1:15">
      <c r="A428" t="s">
        <v>430</v>
      </c>
      <c r="B428" s="16">
        <v>6</v>
      </c>
      <c r="C428" s="16">
        <v>6</v>
      </c>
      <c r="D428" s="16">
        <v>1</v>
      </c>
      <c r="E428" s="16">
        <v>1</v>
      </c>
      <c r="F428" s="16">
        <v>169</v>
      </c>
      <c r="G428" s="16">
        <v>169</v>
      </c>
      <c r="H428" s="16">
        <v>106</v>
      </c>
      <c r="I428" s="16">
        <v>106</v>
      </c>
      <c r="J428" s="16">
        <v>298</v>
      </c>
      <c r="K428" s="16">
        <v>298</v>
      </c>
      <c r="L428" s="16">
        <v>117</v>
      </c>
      <c r="M428" s="16">
        <v>117</v>
      </c>
      <c r="N428" s="16">
        <v>697</v>
      </c>
      <c r="O428" s="16">
        <v>697</v>
      </c>
    </row>
    <row r="429" spans="1:15">
      <c r="A429" t="s">
        <v>431</v>
      </c>
      <c r="B429" s="16">
        <v>3671</v>
      </c>
      <c r="C429" s="16">
        <v>671</v>
      </c>
      <c r="D429" s="16">
        <v>140</v>
      </c>
      <c r="E429" s="16">
        <v>138</v>
      </c>
      <c r="F429" s="16">
        <v>298</v>
      </c>
      <c r="G429" s="16">
        <v>297</v>
      </c>
      <c r="H429" s="16">
        <v>104</v>
      </c>
      <c r="I429" s="16">
        <v>104</v>
      </c>
      <c r="J429" s="16">
        <v>336</v>
      </c>
      <c r="K429" s="16">
        <v>335</v>
      </c>
      <c r="L429" s="16">
        <v>101</v>
      </c>
      <c r="M429" s="16">
        <v>101</v>
      </c>
      <c r="N429" s="16">
        <v>4650</v>
      </c>
      <c r="O429" s="16">
        <v>1646</v>
      </c>
    </row>
    <row r="430" spans="1:15">
      <c r="A430" t="s">
        <v>432</v>
      </c>
      <c r="B430" s="16">
        <v>525</v>
      </c>
      <c r="C430" s="16">
        <v>518</v>
      </c>
      <c r="D430" s="16">
        <v>202</v>
      </c>
      <c r="E430" s="16">
        <v>202</v>
      </c>
      <c r="F430" s="16">
        <v>164</v>
      </c>
      <c r="G430" s="16">
        <v>161</v>
      </c>
      <c r="H430" s="16">
        <v>93</v>
      </c>
      <c r="I430" s="16">
        <v>91</v>
      </c>
      <c r="J430" s="16">
        <v>161</v>
      </c>
      <c r="K430" s="16">
        <v>160</v>
      </c>
      <c r="L430" s="16">
        <v>165</v>
      </c>
      <c r="M430" s="16">
        <v>164</v>
      </c>
      <c r="N430" s="16">
        <v>1310</v>
      </c>
      <c r="O430" s="16">
        <v>1296</v>
      </c>
    </row>
    <row r="431" spans="1:15">
      <c r="A431" t="s">
        <v>433</v>
      </c>
      <c r="B431" s="16">
        <v>1069</v>
      </c>
      <c r="C431" s="16">
        <v>1058</v>
      </c>
      <c r="D431" s="16">
        <v>217</v>
      </c>
      <c r="E431" s="16">
        <v>213</v>
      </c>
      <c r="F431" s="16">
        <v>274</v>
      </c>
      <c r="G431" s="16">
        <v>272</v>
      </c>
      <c r="H431" s="16">
        <v>279</v>
      </c>
      <c r="I431" s="16">
        <v>275</v>
      </c>
      <c r="J431" s="16">
        <v>105</v>
      </c>
      <c r="K431" s="16">
        <v>101</v>
      </c>
      <c r="L431" s="16">
        <v>291</v>
      </c>
      <c r="M431" s="16">
        <v>284</v>
      </c>
      <c r="N431" s="16">
        <v>2235</v>
      </c>
      <c r="O431" s="16">
        <v>2203</v>
      </c>
    </row>
    <row r="432" spans="1:15">
      <c r="A432" t="s">
        <v>434</v>
      </c>
      <c r="B432" s="16">
        <v>1820</v>
      </c>
      <c r="C432" s="16">
        <v>818</v>
      </c>
      <c r="D432" s="16">
        <v>266</v>
      </c>
      <c r="E432" s="16">
        <v>263</v>
      </c>
      <c r="F432" s="16">
        <v>214</v>
      </c>
      <c r="G432" s="16">
        <v>214</v>
      </c>
      <c r="H432" s="16">
        <v>183</v>
      </c>
      <c r="I432" s="16">
        <v>182</v>
      </c>
      <c r="J432" s="16">
        <v>228</v>
      </c>
      <c r="K432" s="16">
        <v>227</v>
      </c>
      <c r="L432" s="16">
        <v>237</v>
      </c>
      <c r="M432" s="16">
        <v>235</v>
      </c>
      <c r="N432" s="16">
        <v>2948</v>
      </c>
      <c r="O432" s="16">
        <v>1939</v>
      </c>
    </row>
    <row r="433" spans="1:15">
      <c r="A433" t="s">
        <v>435</v>
      </c>
      <c r="B433" s="16">
        <v>352</v>
      </c>
      <c r="C433" s="16">
        <v>351</v>
      </c>
      <c r="D433" s="16">
        <v>95</v>
      </c>
      <c r="E433" s="16">
        <v>95</v>
      </c>
      <c r="F433" s="16">
        <v>113</v>
      </c>
      <c r="G433" s="16">
        <v>111</v>
      </c>
      <c r="H433" s="16">
        <v>111</v>
      </c>
      <c r="I433" s="16">
        <v>111</v>
      </c>
      <c r="J433" s="16">
        <v>127</v>
      </c>
      <c r="K433" s="16">
        <v>127</v>
      </c>
      <c r="L433" s="16">
        <v>24</v>
      </c>
      <c r="M433" s="16">
        <v>24</v>
      </c>
      <c r="N433" s="16">
        <v>822</v>
      </c>
      <c r="O433" s="16">
        <v>819</v>
      </c>
    </row>
    <row r="434" spans="1:15">
      <c r="A434" t="s">
        <v>436</v>
      </c>
      <c r="B434" s="16">
        <v>161</v>
      </c>
      <c r="C434" s="16">
        <v>161</v>
      </c>
      <c r="D434" s="16">
        <v>5</v>
      </c>
      <c r="E434" s="16">
        <v>5</v>
      </c>
      <c r="F434" s="16">
        <v>138</v>
      </c>
      <c r="G434" s="16">
        <v>137</v>
      </c>
      <c r="H434" s="16">
        <v>102</v>
      </c>
      <c r="I434" s="16">
        <v>102</v>
      </c>
      <c r="J434" s="16">
        <v>129</v>
      </c>
      <c r="K434" s="16">
        <v>124</v>
      </c>
      <c r="L434" s="16">
        <v>140</v>
      </c>
      <c r="M434" s="16">
        <v>127</v>
      </c>
      <c r="N434" s="16">
        <v>675</v>
      </c>
      <c r="O434" s="16">
        <v>656</v>
      </c>
    </row>
    <row r="435" spans="1:15">
      <c r="A435" t="s">
        <v>437</v>
      </c>
      <c r="B435" s="16">
        <v>411</v>
      </c>
      <c r="C435" s="16">
        <v>410</v>
      </c>
      <c r="D435" s="16">
        <v>118</v>
      </c>
      <c r="E435" s="16">
        <v>118</v>
      </c>
      <c r="F435" s="16">
        <v>113</v>
      </c>
      <c r="G435" s="16">
        <v>113</v>
      </c>
      <c r="H435" s="16">
        <v>96</v>
      </c>
      <c r="I435" s="16">
        <v>96</v>
      </c>
      <c r="J435" s="16">
        <v>78</v>
      </c>
      <c r="K435" s="16">
        <v>78</v>
      </c>
      <c r="L435" s="16">
        <v>170</v>
      </c>
      <c r="M435" s="16">
        <v>170</v>
      </c>
      <c r="N435" s="16">
        <v>986</v>
      </c>
      <c r="O435" s="16">
        <v>985</v>
      </c>
    </row>
    <row r="436" spans="1:15">
      <c r="A436" t="s">
        <v>438</v>
      </c>
      <c r="B436" s="16">
        <v>917</v>
      </c>
      <c r="C436" s="16">
        <v>908</v>
      </c>
      <c r="D436" s="16">
        <v>454</v>
      </c>
      <c r="E436" s="16">
        <v>451</v>
      </c>
      <c r="F436" s="16">
        <v>263</v>
      </c>
      <c r="G436" s="16">
        <v>261</v>
      </c>
      <c r="H436" s="16">
        <v>206</v>
      </c>
      <c r="I436" s="16">
        <v>202</v>
      </c>
      <c r="J436" s="16">
        <v>222</v>
      </c>
      <c r="K436" s="16">
        <v>219</v>
      </c>
      <c r="L436" s="16">
        <v>286</v>
      </c>
      <c r="M436" s="16">
        <v>283</v>
      </c>
      <c r="N436" s="16">
        <v>2348</v>
      </c>
      <c r="O436" s="16">
        <v>2324</v>
      </c>
    </row>
    <row r="437" spans="1:15">
      <c r="A437" t="s">
        <v>439</v>
      </c>
      <c r="B437" s="16">
        <v>446</v>
      </c>
      <c r="C437" s="16">
        <v>446</v>
      </c>
      <c r="D437" s="16">
        <v>109</v>
      </c>
      <c r="E437" s="16">
        <v>108</v>
      </c>
      <c r="F437" s="16">
        <v>142</v>
      </c>
      <c r="G437" s="16">
        <v>142</v>
      </c>
      <c r="H437" s="16">
        <v>158</v>
      </c>
      <c r="I437" s="16">
        <v>158</v>
      </c>
      <c r="J437" s="16">
        <v>110</v>
      </c>
      <c r="K437" s="16">
        <v>109</v>
      </c>
      <c r="L437" s="16">
        <v>243</v>
      </c>
      <c r="M437" s="16">
        <v>243</v>
      </c>
      <c r="N437" s="16">
        <v>1208</v>
      </c>
      <c r="O437" s="16">
        <v>1206</v>
      </c>
    </row>
    <row r="438" spans="1:15">
      <c r="A438" t="s">
        <v>440</v>
      </c>
      <c r="B438" s="16">
        <v>263</v>
      </c>
      <c r="C438" s="16">
        <v>261</v>
      </c>
      <c r="D438" s="16">
        <v>89</v>
      </c>
      <c r="E438" s="16">
        <v>89</v>
      </c>
      <c r="F438" s="16">
        <v>60</v>
      </c>
      <c r="G438" s="16">
        <v>60</v>
      </c>
      <c r="H438" s="16">
        <v>53</v>
      </c>
      <c r="I438" s="16">
        <v>53</v>
      </c>
      <c r="J438" s="16">
        <v>92</v>
      </c>
      <c r="K438" s="16">
        <v>92</v>
      </c>
      <c r="L438" s="16">
        <v>74</v>
      </c>
      <c r="M438" s="16">
        <v>74</v>
      </c>
      <c r="N438" s="16">
        <v>631</v>
      </c>
      <c r="O438" s="16">
        <v>629</v>
      </c>
    </row>
    <row r="439" spans="1:15">
      <c r="A439" t="s">
        <v>441</v>
      </c>
      <c r="B439" s="16">
        <v>133</v>
      </c>
      <c r="C439" s="16">
        <v>133</v>
      </c>
      <c r="D439" s="16">
        <v>14</v>
      </c>
      <c r="E439" s="16">
        <v>14</v>
      </c>
      <c r="F439" s="16">
        <v>38</v>
      </c>
      <c r="G439" s="16">
        <v>38</v>
      </c>
      <c r="H439" s="16">
        <v>41</v>
      </c>
      <c r="I439" s="16">
        <v>41</v>
      </c>
      <c r="J439" s="16">
        <v>59</v>
      </c>
      <c r="K439" s="16">
        <v>59</v>
      </c>
      <c r="L439" s="16">
        <v>20</v>
      </c>
      <c r="M439" s="16">
        <v>20</v>
      </c>
      <c r="N439" s="16">
        <v>305</v>
      </c>
      <c r="O439" s="16">
        <v>305</v>
      </c>
    </row>
    <row r="440" spans="1:15">
      <c r="A440" t="s">
        <v>442</v>
      </c>
      <c r="B440" s="16">
        <v>1363</v>
      </c>
      <c r="C440" s="16">
        <v>1353</v>
      </c>
      <c r="D440" s="16">
        <v>203</v>
      </c>
      <c r="E440" s="16">
        <v>200</v>
      </c>
      <c r="F440" s="16">
        <v>336</v>
      </c>
      <c r="G440" s="16">
        <v>333</v>
      </c>
      <c r="H440" s="16">
        <v>529</v>
      </c>
      <c r="I440" s="16">
        <v>502</v>
      </c>
      <c r="J440" s="16">
        <v>647</v>
      </c>
      <c r="K440" s="16">
        <v>508</v>
      </c>
      <c r="L440" s="16">
        <v>1157</v>
      </c>
      <c r="M440" s="16">
        <v>799</v>
      </c>
      <c r="N440" s="16">
        <v>4235</v>
      </c>
      <c r="O440" s="16">
        <v>3695</v>
      </c>
    </row>
    <row r="441" spans="1:15">
      <c r="A441" t="s">
        <v>443</v>
      </c>
      <c r="B441" s="16">
        <v>598</v>
      </c>
      <c r="C441" s="16">
        <v>596</v>
      </c>
      <c r="D441" s="16">
        <v>108</v>
      </c>
      <c r="E441" s="16">
        <v>108</v>
      </c>
      <c r="F441" s="16">
        <v>162</v>
      </c>
      <c r="G441" s="16">
        <v>160</v>
      </c>
      <c r="H441" s="16">
        <v>6</v>
      </c>
      <c r="I441" s="16">
        <v>6</v>
      </c>
      <c r="J441" s="16">
        <v>11</v>
      </c>
      <c r="K441" s="16">
        <v>11</v>
      </c>
      <c r="L441" s="16">
        <v>8</v>
      </c>
      <c r="M441" s="16">
        <v>8</v>
      </c>
      <c r="N441" s="16">
        <v>893</v>
      </c>
      <c r="O441" s="16">
        <v>889</v>
      </c>
    </row>
    <row r="442" spans="1:15">
      <c r="A442" t="s">
        <v>444</v>
      </c>
      <c r="B442" s="16">
        <v>1182</v>
      </c>
      <c r="C442" s="16">
        <v>1175</v>
      </c>
      <c r="D442" s="16">
        <v>241</v>
      </c>
      <c r="E442" s="16">
        <v>241</v>
      </c>
      <c r="F442" s="16">
        <v>313</v>
      </c>
      <c r="G442" s="16">
        <v>307</v>
      </c>
      <c r="H442" s="16">
        <v>161</v>
      </c>
      <c r="I442" s="16">
        <v>161</v>
      </c>
      <c r="J442" s="16">
        <v>491</v>
      </c>
      <c r="K442" s="16">
        <v>491</v>
      </c>
      <c r="L442" s="16">
        <v>144</v>
      </c>
      <c r="M442" s="16">
        <v>142</v>
      </c>
      <c r="N442" s="16">
        <v>2532</v>
      </c>
      <c r="O442" s="16">
        <v>2517</v>
      </c>
    </row>
    <row r="443" spans="1:15">
      <c r="A443" t="s">
        <v>445</v>
      </c>
      <c r="B443" s="16">
        <v>1677</v>
      </c>
      <c r="C443" s="16">
        <v>1147</v>
      </c>
      <c r="D443" s="16">
        <v>401</v>
      </c>
      <c r="E443" s="16">
        <v>283</v>
      </c>
      <c r="F443" s="16">
        <v>532</v>
      </c>
      <c r="G443" s="16">
        <v>387</v>
      </c>
      <c r="H443" s="16">
        <v>507</v>
      </c>
      <c r="I443" s="16">
        <v>333</v>
      </c>
      <c r="J443" s="16">
        <v>448</v>
      </c>
      <c r="K443" s="16">
        <v>310</v>
      </c>
      <c r="L443" s="16">
        <v>533</v>
      </c>
      <c r="M443" s="16">
        <v>359</v>
      </c>
      <c r="N443" s="16">
        <v>4098</v>
      </c>
      <c r="O443" s="16">
        <v>2819</v>
      </c>
    </row>
    <row r="444" spans="1:15">
      <c r="A444" t="s">
        <v>446</v>
      </c>
      <c r="B444" s="16">
        <v>932</v>
      </c>
      <c r="C444" s="16">
        <v>690</v>
      </c>
      <c r="D444" s="16">
        <v>192</v>
      </c>
      <c r="E444" s="16">
        <v>133</v>
      </c>
      <c r="F444" s="16">
        <v>219</v>
      </c>
      <c r="G444" s="16">
        <v>175</v>
      </c>
      <c r="H444" s="16">
        <v>222</v>
      </c>
      <c r="I444" s="16">
        <v>168</v>
      </c>
      <c r="J444" s="16">
        <v>235</v>
      </c>
      <c r="K444" s="16">
        <v>182</v>
      </c>
      <c r="L444" s="16">
        <v>294</v>
      </c>
      <c r="M444" s="16">
        <v>227</v>
      </c>
      <c r="N444" s="16">
        <v>2094</v>
      </c>
      <c r="O444" s="16">
        <v>1575</v>
      </c>
    </row>
    <row r="445" spans="1:15">
      <c r="A445" t="s">
        <v>447</v>
      </c>
      <c r="B445" s="16">
        <v>315</v>
      </c>
      <c r="C445" s="16">
        <v>309</v>
      </c>
      <c r="D445" s="16"/>
      <c r="E445" s="16"/>
      <c r="F445" s="16">
        <v>157</v>
      </c>
      <c r="G445" s="16">
        <v>148</v>
      </c>
      <c r="H445" s="16"/>
      <c r="I445" s="16"/>
      <c r="J445" s="16">
        <v>189</v>
      </c>
      <c r="K445" s="16">
        <v>156</v>
      </c>
      <c r="L445" s="16">
        <v>130</v>
      </c>
      <c r="M445" s="16">
        <v>114</v>
      </c>
      <c r="N445" s="16">
        <v>791</v>
      </c>
      <c r="O445" s="16">
        <v>727</v>
      </c>
    </row>
    <row r="446" spans="1:15">
      <c r="A446" t="s">
        <v>448</v>
      </c>
      <c r="B446" s="16">
        <v>564</v>
      </c>
      <c r="C446" s="16">
        <v>562</v>
      </c>
      <c r="D446" s="16">
        <v>70</v>
      </c>
      <c r="E446" s="16">
        <v>69</v>
      </c>
      <c r="F446" s="16">
        <v>214</v>
      </c>
      <c r="G446" s="16">
        <v>213</v>
      </c>
      <c r="H446" s="16">
        <v>325</v>
      </c>
      <c r="I446" s="16">
        <v>323</v>
      </c>
      <c r="J446" s="16">
        <v>37</v>
      </c>
      <c r="K446" s="16">
        <v>37</v>
      </c>
      <c r="L446" s="16">
        <v>211</v>
      </c>
      <c r="M446" s="16">
        <v>211</v>
      </c>
      <c r="N446" s="16">
        <v>1421</v>
      </c>
      <c r="O446" s="16">
        <v>1415</v>
      </c>
    </row>
    <row r="447" spans="1:15">
      <c r="A447" t="s">
        <v>449</v>
      </c>
      <c r="B447" s="16">
        <v>687</v>
      </c>
      <c r="C447" s="16">
        <v>674</v>
      </c>
      <c r="D447" s="16">
        <v>296</v>
      </c>
      <c r="E447" s="16">
        <v>294</v>
      </c>
      <c r="F447" s="16">
        <v>327</v>
      </c>
      <c r="G447" s="16">
        <v>318</v>
      </c>
      <c r="H447" s="16">
        <v>155</v>
      </c>
      <c r="I447" s="16">
        <v>155</v>
      </c>
      <c r="J447" s="16">
        <v>178</v>
      </c>
      <c r="K447" s="16">
        <v>172</v>
      </c>
      <c r="L447" s="16">
        <v>191</v>
      </c>
      <c r="M447" s="16">
        <v>186</v>
      </c>
      <c r="N447" s="16">
        <v>1834</v>
      </c>
      <c r="O447" s="16">
        <v>1799</v>
      </c>
    </row>
    <row r="448" spans="1:15">
      <c r="A448" t="s">
        <v>450</v>
      </c>
      <c r="B448" s="16">
        <v>523</v>
      </c>
      <c r="C448" s="16">
        <v>519</v>
      </c>
      <c r="D448" s="16">
        <v>153</v>
      </c>
      <c r="E448" s="16">
        <v>151</v>
      </c>
      <c r="F448" s="16">
        <v>158</v>
      </c>
      <c r="G448" s="16">
        <v>155</v>
      </c>
      <c r="H448" s="16">
        <v>219</v>
      </c>
      <c r="I448" s="16">
        <v>217</v>
      </c>
      <c r="J448" s="16">
        <v>154</v>
      </c>
      <c r="K448" s="16">
        <v>153</v>
      </c>
      <c r="L448" s="16">
        <v>167</v>
      </c>
      <c r="M448" s="16">
        <v>166</v>
      </c>
      <c r="N448" s="16">
        <v>1374</v>
      </c>
      <c r="O448" s="16">
        <v>1361</v>
      </c>
    </row>
    <row r="449" spans="1:15">
      <c r="A449" t="s">
        <v>451</v>
      </c>
      <c r="B449" s="16">
        <v>511</v>
      </c>
      <c r="C449" s="16">
        <v>511</v>
      </c>
      <c r="D449" s="16">
        <v>103</v>
      </c>
      <c r="E449" s="16">
        <v>103</v>
      </c>
      <c r="F449" s="16">
        <v>133</v>
      </c>
      <c r="G449" s="16">
        <v>133</v>
      </c>
      <c r="H449" s="16">
        <v>160</v>
      </c>
      <c r="I449" s="16">
        <v>160</v>
      </c>
      <c r="J449" s="16">
        <v>145</v>
      </c>
      <c r="K449" s="16">
        <v>145</v>
      </c>
      <c r="L449" s="16">
        <v>163</v>
      </c>
      <c r="M449" s="16">
        <v>159</v>
      </c>
      <c r="N449" s="16">
        <v>1215</v>
      </c>
      <c r="O449" s="16">
        <v>1211</v>
      </c>
    </row>
    <row r="450" spans="1:15">
      <c r="A450" t="s">
        <v>452</v>
      </c>
      <c r="B450" s="16">
        <v>591</v>
      </c>
      <c r="C450" s="16">
        <v>583</v>
      </c>
      <c r="D450" s="16">
        <v>144</v>
      </c>
      <c r="E450" s="16">
        <v>143</v>
      </c>
      <c r="F450" s="16">
        <v>166</v>
      </c>
      <c r="G450" s="16">
        <v>165</v>
      </c>
      <c r="H450" s="16">
        <v>158</v>
      </c>
      <c r="I450" s="16">
        <v>154</v>
      </c>
      <c r="J450" s="16">
        <v>140</v>
      </c>
      <c r="K450" s="16">
        <v>136</v>
      </c>
      <c r="L450" s="16">
        <v>166</v>
      </c>
      <c r="M450" s="16">
        <v>165</v>
      </c>
      <c r="N450" s="16">
        <v>1365</v>
      </c>
      <c r="O450" s="16">
        <v>1346</v>
      </c>
    </row>
    <row r="451" spans="1:15">
      <c r="A451" t="s">
        <v>453</v>
      </c>
      <c r="B451" s="16">
        <v>443</v>
      </c>
      <c r="C451" s="16">
        <v>437</v>
      </c>
      <c r="D451" s="16">
        <v>21</v>
      </c>
      <c r="E451" s="16">
        <v>21</v>
      </c>
      <c r="F451" s="16">
        <v>10</v>
      </c>
      <c r="G451" s="16">
        <v>10</v>
      </c>
      <c r="H451" s="16">
        <v>11</v>
      </c>
      <c r="I451" s="16">
        <v>11</v>
      </c>
      <c r="J451" s="16">
        <v>1</v>
      </c>
      <c r="K451" s="16">
        <v>1</v>
      </c>
      <c r="L451" s="16">
        <v>7</v>
      </c>
      <c r="M451" s="16">
        <v>6</v>
      </c>
      <c r="N451" s="16">
        <v>493</v>
      </c>
      <c r="O451" s="16">
        <v>486</v>
      </c>
    </row>
    <row r="452" spans="1:15">
      <c r="A452" t="s">
        <v>454</v>
      </c>
      <c r="B452" s="16">
        <v>15</v>
      </c>
      <c r="C452" s="16">
        <v>15</v>
      </c>
      <c r="D452" s="16"/>
      <c r="E452" s="16"/>
      <c r="F452" s="16"/>
      <c r="G452" s="16"/>
      <c r="H452" s="16">
        <v>1</v>
      </c>
      <c r="I452" s="16">
        <v>1</v>
      </c>
      <c r="J452" s="16">
        <v>5</v>
      </c>
      <c r="K452" s="16">
        <v>5</v>
      </c>
      <c r="L452" s="16"/>
      <c r="M452" s="16"/>
      <c r="N452" s="16">
        <v>21</v>
      </c>
      <c r="O452" s="16">
        <v>21</v>
      </c>
    </row>
    <row r="453" spans="1:15">
      <c r="A453" t="s">
        <v>455</v>
      </c>
      <c r="B453" s="16">
        <v>486</v>
      </c>
      <c r="C453" s="16">
        <v>480</v>
      </c>
      <c r="D453" s="16">
        <v>134</v>
      </c>
      <c r="E453" s="16">
        <v>134</v>
      </c>
      <c r="F453" s="16">
        <v>160</v>
      </c>
      <c r="G453" s="16">
        <v>157</v>
      </c>
      <c r="H453" s="16">
        <v>217</v>
      </c>
      <c r="I453" s="16">
        <v>216</v>
      </c>
      <c r="J453" s="16">
        <v>63</v>
      </c>
      <c r="K453" s="16">
        <v>63</v>
      </c>
      <c r="L453" s="16">
        <v>87</v>
      </c>
      <c r="M453" s="16">
        <v>83</v>
      </c>
      <c r="N453" s="16">
        <v>1147</v>
      </c>
      <c r="O453" s="16">
        <v>1133</v>
      </c>
    </row>
    <row r="454" spans="1:15">
      <c r="A454" t="s">
        <v>456</v>
      </c>
      <c r="B454" s="16">
        <v>1198</v>
      </c>
      <c r="C454" s="16">
        <v>1103</v>
      </c>
      <c r="D454" s="16">
        <v>545</v>
      </c>
      <c r="E454" s="16">
        <v>400</v>
      </c>
      <c r="F454" s="16">
        <v>340</v>
      </c>
      <c r="G454" s="16">
        <v>277</v>
      </c>
      <c r="H454" s="16">
        <v>556</v>
      </c>
      <c r="I454" s="16">
        <v>411</v>
      </c>
      <c r="J454" s="16">
        <v>512</v>
      </c>
      <c r="K454" s="16">
        <v>365</v>
      </c>
      <c r="L454" s="16">
        <v>701</v>
      </c>
      <c r="M454" s="16">
        <v>523</v>
      </c>
      <c r="N454" s="16">
        <v>3852</v>
      </c>
      <c r="O454" s="16">
        <v>3079</v>
      </c>
    </row>
    <row r="455" spans="1:15">
      <c r="A455" t="s">
        <v>457</v>
      </c>
      <c r="B455" s="16">
        <v>854</v>
      </c>
      <c r="C455" s="16">
        <v>843</v>
      </c>
      <c r="D455" s="16">
        <v>224</v>
      </c>
      <c r="E455" s="16">
        <v>221</v>
      </c>
      <c r="F455" s="16">
        <v>186</v>
      </c>
      <c r="G455" s="16">
        <v>186</v>
      </c>
      <c r="H455" s="16">
        <v>77</v>
      </c>
      <c r="I455" s="16">
        <v>77</v>
      </c>
      <c r="J455" s="16">
        <v>226</v>
      </c>
      <c r="K455" s="16">
        <v>221</v>
      </c>
      <c r="L455" s="16">
        <v>423</v>
      </c>
      <c r="M455" s="16">
        <v>421</v>
      </c>
      <c r="N455" s="16">
        <v>1990</v>
      </c>
      <c r="O455" s="16">
        <v>1969</v>
      </c>
    </row>
    <row r="456" spans="1:15">
      <c r="A456" t="s">
        <v>458</v>
      </c>
      <c r="B456" s="16">
        <v>796</v>
      </c>
      <c r="C456" s="16">
        <v>780</v>
      </c>
      <c r="D456" s="16">
        <v>166</v>
      </c>
      <c r="E456" s="16">
        <v>160</v>
      </c>
      <c r="F456" s="16">
        <v>273</v>
      </c>
      <c r="G456" s="16">
        <v>265</v>
      </c>
      <c r="H456" s="16">
        <v>170</v>
      </c>
      <c r="I456" s="16">
        <v>168</v>
      </c>
      <c r="J456" s="16">
        <v>239</v>
      </c>
      <c r="K456" s="16">
        <v>235</v>
      </c>
      <c r="L456" s="16">
        <v>208</v>
      </c>
      <c r="M456" s="16">
        <v>205</v>
      </c>
      <c r="N456" s="16">
        <v>1852</v>
      </c>
      <c r="O456" s="16">
        <v>1813</v>
      </c>
    </row>
    <row r="457" spans="1:15">
      <c r="A457" t="s">
        <v>459</v>
      </c>
      <c r="B457" s="16">
        <v>593</v>
      </c>
      <c r="C457" s="16">
        <v>587</v>
      </c>
      <c r="D457" s="16">
        <v>166</v>
      </c>
      <c r="E457" s="16">
        <v>166</v>
      </c>
      <c r="F457" s="16">
        <v>179</v>
      </c>
      <c r="G457" s="16">
        <v>179</v>
      </c>
      <c r="H457" s="16">
        <v>186</v>
      </c>
      <c r="I457" s="16">
        <v>186</v>
      </c>
      <c r="J457" s="16">
        <v>168</v>
      </c>
      <c r="K457" s="16">
        <v>166</v>
      </c>
      <c r="L457" s="16">
        <v>212</v>
      </c>
      <c r="M457" s="16">
        <v>211</v>
      </c>
      <c r="N457" s="16">
        <v>1504</v>
      </c>
      <c r="O457" s="16">
        <v>1495</v>
      </c>
    </row>
    <row r="458" spans="1:15">
      <c r="A458" t="s">
        <v>460</v>
      </c>
      <c r="B458" s="16">
        <v>796</v>
      </c>
      <c r="C458" s="16">
        <v>790</v>
      </c>
      <c r="D458" s="16">
        <v>71</v>
      </c>
      <c r="E458" s="16">
        <v>69</v>
      </c>
      <c r="F458" s="16">
        <v>221</v>
      </c>
      <c r="G458" s="16">
        <v>221</v>
      </c>
      <c r="H458" s="16">
        <v>162</v>
      </c>
      <c r="I458" s="16">
        <v>162</v>
      </c>
      <c r="J458" s="16">
        <v>147</v>
      </c>
      <c r="K458" s="16">
        <v>146</v>
      </c>
      <c r="L458" s="16">
        <v>186</v>
      </c>
      <c r="M458" s="16">
        <v>186</v>
      </c>
      <c r="N458" s="16">
        <v>1583</v>
      </c>
      <c r="O458" s="16">
        <v>1574</v>
      </c>
    </row>
    <row r="459" spans="1:15">
      <c r="A459" t="s">
        <v>461</v>
      </c>
      <c r="B459" s="16">
        <v>91</v>
      </c>
      <c r="C459" s="16">
        <v>91</v>
      </c>
      <c r="D459" s="16">
        <v>44</v>
      </c>
      <c r="E459" s="16">
        <v>44</v>
      </c>
      <c r="F459" s="16"/>
      <c r="G459" s="16"/>
      <c r="H459" s="16">
        <v>28</v>
      </c>
      <c r="I459" s="16">
        <v>28</v>
      </c>
      <c r="J459" s="16">
        <v>158</v>
      </c>
      <c r="K459" s="16">
        <v>158</v>
      </c>
      <c r="L459" s="16">
        <v>1</v>
      </c>
      <c r="M459" s="16">
        <v>1</v>
      </c>
      <c r="N459" s="16">
        <v>322</v>
      </c>
      <c r="O459" s="16">
        <v>322</v>
      </c>
    </row>
    <row r="460" spans="1:15">
      <c r="A460" t="s">
        <v>462</v>
      </c>
      <c r="B460" s="16">
        <v>440</v>
      </c>
      <c r="C460" s="16">
        <v>440</v>
      </c>
      <c r="D460" s="16">
        <v>138</v>
      </c>
      <c r="E460" s="16">
        <v>138</v>
      </c>
      <c r="F460" s="16">
        <v>140</v>
      </c>
      <c r="G460" s="16">
        <v>140</v>
      </c>
      <c r="H460" s="16">
        <v>168</v>
      </c>
      <c r="I460" s="16">
        <v>165</v>
      </c>
      <c r="J460" s="16">
        <v>113</v>
      </c>
      <c r="K460" s="16">
        <v>113</v>
      </c>
      <c r="L460" s="16">
        <v>169</v>
      </c>
      <c r="M460" s="16">
        <v>167</v>
      </c>
      <c r="N460" s="16">
        <v>1168</v>
      </c>
      <c r="O460" s="16">
        <v>1163</v>
      </c>
    </row>
    <row r="461" spans="1:15">
      <c r="A461" t="s">
        <v>463</v>
      </c>
      <c r="B461" s="16">
        <v>631</v>
      </c>
      <c r="C461" s="16">
        <v>631</v>
      </c>
      <c r="D461" s="16">
        <v>251</v>
      </c>
      <c r="E461" s="16">
        <v>249</v>
      </c>
      <c r="F461" s="16">
        <v>122</v>
      </c>
      <c r="G461" s="16">
        <v>122</v>
      </c>
      <c r="H461" s="16">
        <v>90</v>
      </c>
      <c r="I461" s="16">
        <v>89</v>
      </c>
      <c r="J461" s="16">
        <v>354</v>
      </c>
      <c r="K461" s="16">
        <v>350</v>
      </c>
      <c r="L461" s="16">
        <v>300</v>
      </c>
      <c r="M461" s="16">
        <v>300</v>
      </c>
      <c r="N461" s="16">
        <v>1748</v>
      </c>
      <c r="O461" s="16">
        <v>1741</v>
      </c>
    </row>
    <row r="462" spans="1:15">
      <c r="A462" t="s">
        <v>464</v>
      </c>
      <c r="B462" s="16">
        <v>352</v>
      </c>
      <c r="C462" s="16">
        <v>351</v>
      </c>
      <c r="D462" s="16">
        <v>76</v>
      </c>
      <c r="E462" s="16">
        <v>76</v>
      </c>
      <c r="F462" s="16">
        <v>168</v>
      </c>
      <c r="G462" s="16">
        <v>165</v>
      </c>
      <c r="H462" s="16">
        <v>96</v>
      </c>
      <c r="I462" s="16">
        <v>94</v>
      </c>
      <c r="J462" s="16">
        <v>103</v>
      </c>
      <c r="K462" s="16">
        <v>103</v>
      </c>
      <c r="L462" s="16">
        <v>2</v>
      </c>
      <c r="M462" s="16">
        <v>2</v>
      </c>
      <c r="N462" s="16">
        <v>797</v>
      </c>
      <c r="O462" s="16">
        <v>791</v>
      </c>
    </row>
    <row r="463" spans="1:15">
      <c r="A463" t="s">
        <v>465</v>
      </c>
      <c r="B463" s="16">
        <v>256</v>
      </c>
      <c r="C463" s="16">
        <v>253</v>
      </c>
      <c r="D463" s="16">
        <v>71</v>
      </c>
      <c r="E463" s="16">
        <v>70</v>
      </c>
      <c r="F463" s="16">
        <v>52</v>
      </c>
      <c r="G463" s="16">
        <v>48</v>
      </c>
      <c r="H463" s="16">
        <v>69</v>
      </c>
      <c r="I463" s="16">
        <v>67</v>
      </c>
      <c r="J463" s="16">
        <v>58</v>
      </c>
      <c r="K463" s="16">
        <v>58</v>
      </c>
      <c r="L463" s="16">
        <v>52</v>
      </c>
      <c r="M463" s="16">
        <v>52</v>
      </c>
      <c r="N463" s="16">
        <v>558</v>
      </c>
      <c r="O463" s="16">
        <v>548</v>
      </c>
    </row>
    <row r="464" spans="1:15">
      <c r="A464" t="s">
        <v>466</v>
      </c>
      <c r="B464" s="16">
        <v>516</v>
      </c>
      <c r="C464" s="16">
        <v>516</v>
      </c>
      <c r="D464" s="16">
        <v>117</v>
      </c>
      <c r="E464" s="16">
        <v>117</v>
      </c>
      <c r="F464" s="16">
        <v>216</v>
      </c>
      <c r="G464" s="16">
        <v>214</v>
      </c>
      <c r="H464" s="16">
        <v>158</v>
      </c>
      <c r="I464" s="16">
        <v>156</v>
      </c>
      <c r="J464" s="16">
        <v>149</v>
      </c>
      <c r="K464" s="16">
        <v>147</v>
      </c>
      <c r="L464" s="16">
        <v>142</v>
      </c>
      <c r="M464" s="16">
        <v>142</v>
      </c>
      <c r="N464" s="16">
        <v>1298</v>
      </c>
      <c r="O464" s="16">
        <v>1292</v>
      </c>
    </row>
    <row r="465" spans="1:15">
      <c r="A465" t="s">
        <v>467</v>
      </c>
      <c r="B465" s="16">
        <v>77</v>
      </c>
      <c r="C465" s="16">
        <v>77</v>
      </c>
      <c r="D465" s="16">
        <v>212</v>
      </c>
      <c r="E465" s="16">
        <v>205</v>
      </c>
      <c r="F465" s="16">
        <v>6</v>
      </c>
      <c r="G465" s="16">
        <v>6</v>
      </c>
      <c r="H465" s="16">
        <v>4</v>
      </c>
      <c r="I465" s="16">
        <v>4</v>
      </c>
      <c r="J465" s="16">
        <v>147</v>
      </c>
      <c r="K465" s="16">
        <v>126</v>
      </c>
      <c r="L465" s="16">
        <v>214</v>
      </c>
      <c r="M465" s="16">
        <v>180</v>
      </c>
      <c r="N465" s="16">
        <v>660</v>
      </c>
      <c r="O465" s="16">
        <v>598</v>
      </c>
    </row>
    <row r="466" spans="1:15">
      <c r="A466" t="s">
        <v>468</v>
      </c>
      <c r="B466" s="16">
        <v>543</v>
      </c>
      <c r="C466" s="16">
        <v>477</v>
      </c>
      <c r="D466" s="16">
        <v>365</v>
      </c>
      <c r="E466" s="16">
        <v>319</v>
      </c>
      <c r="F466" s="16">
        <v>8</v>
      </c>
      <c r="G466" s="16">
        <v>7</v>
      </c>
      <c r="H466" s="16">
        <v>354</v>
      </c>
      <c r="I466" s="16">
        <v>313</v>
      </c>
      <c r="J466" s="16">
        <v>265</v>
      </c>
      <c r="K466" s="16">
        <v>230</v>
      </c>
      <c r="L466" s="16">
        <v>208</v>
      </c>
      <c r="M466" s="16">
        <v>175</v>
      </c>
      <c r="N466" s="16">
        <v>1743</v>
      </c>
      <c r="O466" s="16">
        <v>1521</v>
      </c>
    </row>
    <row r="467" spans="1:15">
      <c r="A467" t="s">
        <v>469</v>
      </c>
      <c r="B467" s="16">
        <v>951</v>
      </c>
      <c r="C467" s="16">
        <v>713</v>
      </c>
      <c r="D467" s="16">
        <v>136</v>
      </c>
      <c r="E467" s="16">
        <v>101</v>
      </c>
      <c r="F467" s="16">
        <v>315</v>
      </c>
      <c r="G467" s="16">
        <v>245</v>
      </c>
      <c r="H467" s="16">
        <v>229</v>
      </c>
      <c r="I467" s="16">
        <v>158</v>
      </c>
      <c r="J467" s="16">
        <v>207</v>
      </c>
      <c r="K467" s="16">
        <v>159</v>
      </c>
      <c r="L467" s="16">
        <v>298</v>
      </c>
      <c r="M467" s="16">
        <v>230</v>
      </c>
      <c r="N467" s="16">
        <v>2136</v>
      </c>
      <c r="O467" s="16">
        <v>1606</v>
      </c>
    </row>
    <row r="468" spans="1:15">
      <c r="A468" t="s">
        <v>470</v>
      </c>
      <c r="B468" s="16">
        <v>6268</v>
      </c>
      <c r="C468" s="16">
        <v>24</v>
      </c>
      <c r="D468" s="16">
        <v>1</v>
      </c>
      <c r="E468" s="16">
        <v>1</v>
      </c>
      <c r="F468" s="16"/>
      <c r="G468" s="16"/>
      <c r="H468" s="16">
        <v>1</v>
      </c>
      <c r="I468" s="16">
        <v>1</v>
      </c>
      <c r="J468" s="16">
        <v>3</v>
      </c>
      <c r="K468" s="16">
        <v>3</v>
      </c>
      <c r="L468" s="16">
        <v>2</v>
      </c>
      <c r="M468" s="16">
        <v>2</v>
      </c>
      <c r="N468" s="16">
        <v>6275</v>
      </c>
      <c r="O468" s="16">
        <v>31</v>
      </c>
    </row>
    <row r="469" spans="1:15">
      <c r="A469" t="s">
        <v>471</v>
      </c>
      <c r="B469" s="16">
        <v>42</v>
      </c>
      <c r="C469" s="16">
        <v>42</v>
      </c>
      <c r="D469" s="16">
        <v>5</v>
      </c>
      <c r="E469" s="16">
        <v>5</v>
      </c>
      <c r="F469" s="16">
        <v>9</v>
      </c>
      <c r="G469" s="16">
        <v>9</v>
      </c>
      <c r="H469" s="16">
        <v>8</v>
      </c>
      <c r="I469" s="16">
        <v>8</v>
      </c>
      <c r="J469" s="16">
        <v>4</v>
      </c>
      <c r="K469" s="16">
        <v>4</v>
      </c>
      <c r="L469" s="16"/>
      <c r="M469" s="16"/>
      <c r="N469" s="16">
        <v>68</v>
      </c>
      <c r="O469" s="16">
        <v>68</v>
      </c>
    </row>
    <row r="470" spans="1:15">
      <c r="A470" t="s">
        <v>472</v>
      </c>
      <c r="B470" s="16">
        <v>1059</v>
      </c>
      <c r="C470" s="16">
        <v>1049</v>
      </c>
      <c r="D470" s="16">
        <v>5</v>
      </c>
      <c r="E470" s="16">
        <v>5</v>
      </c>
      <c r="F470" s="16">
        <v>10</v>
      </c>
      <c r="G470" s="16">
        <v>10</v>
      </c>
      <c r="H470" s="16">
        <v>4</v>
      </c>
      <c r="I470" s="16">
        <v>4</v>
      </c>
      <c r="J470" s="16">
        <v>6</v>
      </c>
      <c r="K470" s="16">
        <v>6</v>
      </c>
      <c r="L470" s="16">
        <v>9</v>
      </c>
      <c r="M470" s="16">
        <v>9</v>
      </c>
      <c r="N470" s="16">
        <v>1093</v>
      </c>
      <c r="O470" s="16">
        <v>1083</v>
      </c>
    </row>
    <row r="471" spans="1:15">
      <c r="A471" t="s">
        <v>473</v>
      </c>
      <c r="B471" s="16">
        <v>328</v>
      </c>
      <c r="C471" s="16">
        <v>328</v>
      </c>
      <c r="D471" s="16">
        <v>116</v>
      </c>
      <c r="E471" s="16">
        <v>116</v>
      </c>
      <c r="F471" s="16">
        <v>112</v>
      </c>
      <c r="G471" s="16">
        <v>112</v>
      </c>
      <c r="H471" s="16">
        <v>114</v>
      </c>
      <c r="I471" s="16">
        <v>114</v>
      </c>
      <c r="J471" s="16">
        <v>97</v>
      </c>
      <c r="K471" s="16">
        <v>97</v>
      </c>
      <c r="L471" s="16">
        <v>150</v>
      </c>
      <c r="M471" s="16">
        <v>146</v>
      </c>
      <c r="N471" s="16">
        <v>917</v>
      </c>
      <c r="O471" s="16">
        <v>913</v>
      </c>
    </row>
    <row r="472" spans="1:15">
      <c r="A472" t="s">
        <v>474</v>
      </c>
      <c r="B472" s="16">
        <v>638</v>
      </c>
      <c r="C472" s="16">
        <v>466</v>
      </c>
      <c r="D472" s="16">
        <v>161</v>
      </c>
      <c r="E472" s="16">
        <v>120</v>
      </c>
      <c r="F472" s="16">
        <v>176</v>
      </c>
      <c r="G472" s="16">
        <v>126</v>
      </c>
      <c r="H472" s="16">
        <v>229</v>
      </c>
      <c r="I472" s="16">
        <v>169</v>
      </c>
      <c r="J472" s="16">
        <v>209</v>
      </c>
      <c r="K472" s="16">
        <v>150</v>
      </c>
      <c r="L472" s="16">
        <v>258</v>
      </c>
      <c r="M472" s="16">
        <v>202</v>
      </c>
      <c r="N472" s="16">
        <v>1671</v>
      </c>
      <c r="O472" s="16">
        <v>1233</v>
      </c>
    </row>
    <row r="473" spans="1:15">
      <c r="A473" t="s">
        <v>475</v>
      </c>
      <c r="B473" s="16">
        <v>695</v>
      </c>
      <c r="C473" s="16">
        <v>693</v>
      </c>
      <c r="D473" s="16">
        <v>536</v>
      </c>
      <c r="E473" s="16">
        <v>531</v>
      </c>
      <c r="F473" s="16">
        <v>292</v>
      </c>
      <c r="G473" s="16">
        <v>284</v>
      </c>
      <c r="H473" s="16">
        <v>375</v>
      </c>
      <c r="I473" s="16">
        <v>352</v>
      </c>
      <c r="J473" s="16">
        <v>317</v>
      </c>
      <c r="K473" s="16">
        <v>305</v>
      </c>
      <c r="L473" s="16">
        <v>245</v>
      </c>
      <c r="M473" s="16">
        <v>239</v>
      </c>
      <c r="N473" s="16">
        <v>2460</v>
      </c>
      <c r="O473" s="16">
        <v>2404</v>
      </c>
    </row>
    <row r="474" spans="1:15">
      <c r="A474" t="s">
        <v>476</v>
      </c>
      <c r="B474" s="16">
        <v>417</v>
      </c>
      <c r="C474" s="16">
        <v>415</v>
      </c>
      <c r="D474" s="16">
        <v>94</v>
      </c>
      <c r="E474" s="16">
        <v>94</v>
      </c>
      <c r="F474" s="16">
        <v>105</v>
      </c>
      <c r="G474" s="16">
        <v>105</v>
      </c>
      <c r="H474" s="16">
        <v>139</v>
      </c>
      <c r="I474" s="16">
        <v>139</v>
      </c>
      <c r="J474" s="16">
        <v>99</v>
      </c>
      <c r="K474" s="16">
        <v>99</v>
      </c>
      <c r="L474" s="16"/>
      <c r="M474" s="16"/>
      <c r="N474" s="16">
        <v>854</v>
      </c>
      <c r="O474" s="16">
        <v>852</v>
      </c>
    </row>
    <row r="475" spans="1:15">
      <c r="A475" t="s">
        <v>477</v>
      </c>
      <c r="B475" s="16">
        <v>913</v>
      </c>
      <c r="C475" s="16">
        <v>906</v>
      </c>
      <c r="D475" s="16">
        <v>188</v>
      </c>
      <c r="E475" s="16">
        <v>188</v>
      </c>
      <c r="F475" s="16">
        <v>131</v>
      </c>
      <c r="G475" s="16">
        <v>131</v>
      </c>
      <c r="H475" s="16">
        <v>154</v>
      </c>
      <c r="I475" s="16">
        <v>152</v>
      </c>
      <c r="J475" s="16">
        <v>165</v>
      </c>
      <c r="K475" s="16">
        <v>164</v>
      </c>
      <c r="L475" s="16">
        <v>221</v>
      </c>
      <c r="M475" s="16">
        <v>216</v>
      </c>
      <c r="N475" s="16">
        <v>1772</v>
      </c>
      <c r="O475" s="16">
        <v>1757</v>
      </c>
    </row>
    <row r="476" spans="1:15">
      <c r="A476" t="s">
        <v>478</v>
      </c>
      <c r="B476" s="16">
        <v>725</v>
      </c>
      <c r="C476" s="16">
        <v>721</v>
      </c>
      <c r="D476" s="16">
        <v>146</v>
      </c>
      <c r="E476" s="16">
        <v>145</v>
      </c>
      <c r="F476" s="16">
        <v>167</v>
      </c>
      <c r="G476" s="16">
        <v>167</v>
      </c>
      <c r="H476" s="16">
        <v>154</v>
      </c>
      <c r="I476" s="16">
        <v>151</v>
      </c>
      <c r="J476" s="16">
        <v>126</v>
      </c>
      <c r="K476" s="16">
        <v>125</v>
      </c>
      <c r="L476" s="16">
        <v>186</v>
      </c>
      <c r="M476" s="16">
        <v>186</v>
      </c>
      <c r="N476" s="16">
        <v>1504</v>
      </c>
      <c r="O476" s="16">
        <v>1495</v>
      </c>
    </row>
    <row r="477" spans="1:15">
      <c r="A477" t="s">
        <v>479</v>
      </c>
      <c r="B477" s="16">
        <v>5</v>
      </c>
      <c r="C477" s="16">
        <v>5</v>
      </c>
      <c r="D477" s="16">
        <v>501</v>
      </c>
      <c r="E477" s="16">
        <v>499</v>
      </c>
      <c r="F477" s="16"/>
      <c r="G477" s="16"/>
      <c r="H477" s="16">
        <v>132</v>
      </c>
      <c r="I477" s="16">
        <v>132</v>
      </c>
      <c r="J477" s="16">
        <v>112</v>
      </c>
      <c r="K477" s="16">
        <v>112</v>
      </c>
      <c r="L477" s="16">
        <v>127</v>
      </c>
      <c r="M477" s="16">
        <v>127</v>
      </c>
      <c r="N477" s="16">
        <v>877</v>
      </c>
      <c r="O477" s="16">
        <v>875</v>
      </c>
    </row>
    <row r="478" spans="1:15">
      <c r="A478" t="s">
        <v>480</v>
      </c>
      <c r="B478" s="16">
        <v>674</v>
      </c>
      <c r="C478" s="16">
        <v>477</v>
      </c>
      <c r="D478" s="16">
        <v>168</v>
      </c>
      <c r="E478" s="16">
        <v>116</v>
      </c>
      <c r="F478" s="16">
        <v>198</v>
      </c>
      <c r="G478" s="16">
        <v>137</v>
      </c>
      <c r="H478" s="16">
        <v>174</v>
      </c>
      <c r="I478" s="16">
        <v>116</v>
      </c>
      <c r="J478" s="16">
        <v>202</v>
      </c>
      <c r="K478" s="16">
        <v>140</v>
      </c>
      <c r="L478" s="16">
        <v>193</v>
      </c>
      <c r="M478" s="16">
        <v>140</v>
      </c>
      <c r="N478" s="16">
        <v>1609</v>
      </c>
      <c r="O478" s="16">
        <v>1126</v>
      </c>
    </row>
    <row r="479" spans="1:15">
      <c r="A479" t="s">
        <v>481</v>
      </c>
      <c r="B479" s="16">
        <v>313</v>
      </c>
      <c r="C479" s="16">
        <v>311</v>
      </c>
      <c r="D479" s="16"/>
      <c r="E479" s="16"/>
      <c r="F479" s="16">
        <v>219</v>
      </c>
      <c r="G479" s="16">
        <v>218</v>
      </c>
      <c r="H479" s="16">
        <v>10</v>
      </c>
      <c r="I479" s="16">
        <v>10</v>
      </c>
      <c r="J479" s="16">
        <v>131</v>
      </c>
      <c r="K479" s="16">
        <v>131</v>
      </c>
      <c r="L479" s="16">
        <v>174</v>
      </c>
      <c r="M479" s="16">
        <v>162</v>
      </c>
      <c r="N479" s="16">
        <v>847</v>
      </c>
      <c r="O479" s="16">
        <v>832</v>
      </c>
    </row>
    <row r="480" spans="1:15">
      <c r="A480" t="s">
        <v>482</v>
      </c>
      <c r="B480" s="16">
        <v>452</v>
      </c>
      <c r="C480" s="16">
        <v>452</v>
      </c>
      <c r="D480" s="16">
        <v>96</v>
      </c>
      <c r="E480" s="16">
        <v>96</v>
      </c>
      <c r="F480" s="16">
        <v>89</v>
      </c>
      <c r="G480" s="16">
        <v>88</v>
      </c>
      <c r="H480" s="16"/>
      <c r="I480" s="16"/>
      <c r="J480" s="16">
        <v>242</v>
      </c>
      <c r="K480" s="16">
        <v>240</v>
      </c>
      <c r="L480" s="16">
        <v>134</v>
      </c>
      <c r="M480" s="16">
        <v>133</v>
      </c>
      <c r="N480" s="16">
        <v>1013</v>
      </c>
      <c r="O480" s="16">
        <v>1009</v>
      </c>
    </row>
    <row r="481" spans="1:15">
      <c r="A481" t="s">
        <v>483</v>
      </c>
      <c r="B481" s="16">
        <v>81</v>
      </c>
      <c r="C481" s="16">
        <v>81</v>
      </c>
      <c r="D481" s="16">
        <v>18</v>
      </c>
      <c r="E481" s="16">
        <v>18</v>
      </c>
      <c r="F481" s="16">
        <v>31</v>
      </c>
      <c r="G481" s="16">
        <v>31</v>
      </c>
      <c r="H481" s="16">
        <v>23</v>
      </c>
      <c r="I481" s="16">
        <v>23</v>
      </c>
      <c r="J481" s="16">
        <v>20</v>
      </c>
      <c r="K481" s="16">
        <v>20</v>
      </c>
      <c r="L481" s="16">
        <v>45</v>
      </c>
      <c r="M481" s="16">
        <v>44</v>
      </c>
      <c r="N481" s="16">
        <v>218</v>
      </c>
      <c r="O481" s="16">
        <v>217</v>
      </c>
    </row>
    <row r="482" spans="1:15">
      <c r="A482" t="s">
        <v>484</v>
      </c>
      <c r="B482" s="16">
        <v>404</v>
      </c>
      <c r="C482" s="16">
        <v>403</v>
      </c>
      <c r="D482" s="16">
        <v>82</v>
      </c>
      <c r="E482" s="16">
        <v>82</v>
      </c>
      <c r="F482" s="16">
        <v>76</v>
      </c>
      <c r="G482" s="16">
        <v>76</v>
      </c>
      <c r="H482" s="16">
        <v>68</v>
      </c>
      <c r="I482" s="16">
        <v>68</v>
      </c>
      <c r="J482" s="16">
        <v>110</v>
      </c>
      <c r="K482" s="16">
        <v>110</v>
      </c>
      <c r="L482" s="16">
        <v>101</v>
      </c>
      <c r="M482" s="16">
        <v>100</v>
      </c>
      <c r="N482" s="16">
        <v>841</v>
      </c>
      <c r="O482" s="16">
        <v>839</v>
      </c>
    </row>
    <row r="483" spans="1:15">
      <c r="A483" t="s">
        <v>485</v>
      </c>
      <c r="B483" s="16">
        <v>212</v>
      </c>
      <c r="C483" s="16">
        <v>212</v>
      </c>
      <c r="D483" s="16">
        <v>70</v>
      </c>
      <c r="E483" s="16">
        <v>70</v>
      </c>
      <c r="F483" s="16">
        <v>128</v>
      </c>
      <c r="G483" s="16">
        <v>128</v>
      </c>
      <c r="H483" s="16">
        <v>74</v>
      </c>
      <c r="I483" s="16">
        <v>74</v>
      </c>
      <c r="J483" s="16">
        <v>83</v>
      </c>
      <c r="K483" s="16">
        <v>83</v>
      </c>
      <c r="L483" s="16">
        <v>115</v>
      </c>
      <c r="M483" s="16">
        <v>115</v>
      </c>
      <c r="N483" s="16">
        <v>682</v>
      </c>
      <c r="O483" s="16">
        <v>682</v>
      </c>
    </row>
    <row r="484" spans="1:15">
      <c r="A484" t="s">
        <v>486</v>
      </c>
      <c r="B484" s="16">
        <v>417</v>
      </c>
      <c r="C484" s="16">
        <v>359</v>
      </c>
      <c r="D484" s="16">
        <v>26</v>
      </c>
      <c r="E484" s="16">
        <v>26</v>
      </c>
      <c r="F484" s="16">
        <v>53</v>
      </c>
      <c r="G484" s="16">
        <v>51</v>
      </c>
      <c r="H484" s="16">
        <v>32</v>
      </c>
      <c r="I484" s="16">
        <v>32</v>
      </c>
      <c r="J484" s="16">
        <v>46</v>
      </c>
      <c r="K484" s="16">
        <v>44</v>
      </c>
      <c r="L484" s="16">
        <v>62</v>
      </c>
      <c r="M484" s="16">
        <v>62</v>
      </c>
      <c r="N484" s="16">
        <v>636</v>
      </c>
      <c r="O484" s="16">
        <v>574</v>
      </c>
    </row>
    <row r="485" spans="1:15">
      <c r="A485" t="s">
        <v>487</v>
      </c>
      <c r="B485" s="16">
        <v>1061</v>
      </c>
      <c r="C485" s="16">
        <v>724</v>
      </c>
      <c r="D485" s="16">
        <v>150</v>
      </c>
      <c r="E485" s="16">
        <v>104</v>
      </c>
      <c r="F485" s="16">
        <v>355</v>
      </c>
      <c r="G485" s="16">
        <v>246</v>
      </c>
      <c r="H485" s="16">
        <v>140</v>
      </c>
      <c r="I485" s="16">
        <v>86</v>
      </c>
      <c r="J485" s="16">
        <v>199</v>
      </c>
      <c r="K485" s="16">
        <v>133</v>
      </c>
      <c r="L485" s="16">
        <v>212</v>
      </c>
      <c r="M485" s="16">
        <v>142</v>
      </c>
      <c r="N485" s="16">
        <v>2117</v>
      </c>
      <c r="O485" s="16">
        <v>1435</v>
      </c>
    </row>
    <row r="486" spans="1:15">
      <c r="A486" t="s">
        <v>488</v>
      </c>
      <c r="B486" s="16">
        <v>1298</v>
      </c>
      <c r="C486" s="16">
        <v>884</v>
      </c>
      <c r="D486" s="16">
        <v>218</v>
      </c>
      <c r="E486" s="16">
        <v>145</v>
      </c>
      <c r="F486" s="16">
        <v>275</v>
      </c>
      <c r="G486" s="16">
        <v>179</v>
      </c>
      <c r="H486" s="16">
        <v>271</v>
      </c>
      <c r="I486" s="16">
        <v>181</v>
      </c>
      <c r="J486" s="16">
        <v>215</v>
      </c>
      <c r="K486" s="16">
        <v>151</v>
      </c>
      <c r="L486" s="16">
        <v>216</v>
      </c>
      <c r="M486" s="16">
        <v>151</v>
      </c>
      <c r="N486" s="16">
        <v>2493</v>
      </c>
      <c r="O486" s="16">
        <v>1691</v>
      </c>
    </row>
    <row r="487" spans="1:15">
      <c r="A487" t="s">
        <v>489</v>
      </c>
      <c r="B487" s="16">
        <v>1713</v>
      </c>
      <c r="C487" s="16">
        <v>1401</v>
      </c>
      <c r="D487" s="16">
        <v>284</v>
      </c>
      <c r="E487" s="16">
        <v>240</v>
      </c>
      <c r="F487" s="16">
        <v>430</v>
      </c>
      <c r="G487" s="16">
        <v>361</v>
      </c>
      <c r="H487" s="16">
        <v>394</v>
      </c>
      <c r="I487" s="16">
        <v>329</v>
      </c>
      <c r="J487" s="16">
        <v>428</v>
      </c>
      <c r="K487" s="16">
        <v>348</v>
      </c>
      <c r="L487" s="16">
        <v>384</v>
      </c>
      <c r="M487" s="16">
        <v>321</v>
      </c>
      <c r="N487" s="16">
        <v>3633</v>
      </c>
      <c r="O487" s="16">
        <v>3000</v>
      </c>
    </row>
    <row r="488" spans="1:15">
      <c r="A488" t="s">
        <v>490</v>
      </c>
      <c r="B488" s="16">
        <v>162</v>
      </c>
      <c r="C488" s="16">
        <v>162</v>
      </c>
      <c r="D488" s="16">
        <v>43</v>
      </c>
      <c r="E488" s="16">
        <v>43</v>
      </c>
      <c r="F488" s="16">
        <v>28</v>
      </c>
      <c r="G488" s="16">
        <v>28</v>
      </c>
      <c r="H488" s="16">
        <v>47</v>
      </c>
      <c r="I488" s="16">
        <v>46</v>
      </c>
      <c r="J488" s="16">
        <v>104</v>
      </c>
      <c r="K488" s="16">
        <v>104</v>
      </c>
      <c r="L488" s="16">
        <v>46</v>
      </c>
      <c r="M488" s="16">
        <v>46</v>
      </c>
      <c r="N488" s="16">
        <v>430</v>
      </c>
      <c r="O488" s="16">
        <v>429</v>
      </c>
    </row>
    <row r="489" spans="1:15">
      <c r="A489" t="s">
        <v>491</v>
      </c>
      <c r="B489" s="16">
        <v>484</v>
      </c>
      <c r="C489" s="16">
        <v>484</v>
      </c>
      <c r="D489" s="16">
        <v>103</v>
      </c>
      <c r="E489" s="16">
        <v>103</v>
      </c>
      <c r="F489" s="16">
        <v>123</v>
      </c>
      <c r="G489" s="16">
        <v>123</v>
      </c>
      <c r="H489" s="16">
        <v>100</v>
      </c>
      <c r="I489" s="16">
        <v>100</v>
      </c>
      <c r="J489" s="16">
        <v>52</v>
      </c>
      <c r="K489" s="16">
        <v>52</v>
      </c>
      <c r="L489" s="16">
        <v>128</v>
      </c>
      <c r="M489" s="16">
        <v>128</v>
      </c>
      <c r="N489" s="16">
        <v>990</v>
      </c>
      <c r="O489" s="16">
        <v>990</v>
      </c>
    </row>
    <row r="490" spans="1:15">
      <c r="A490" t="s">
        <v>492</v>
      </c>
      <c r="B490" s="16">
        <v>195</v>
      </c>
      <c r="C490" s="16">
        <v>194</v>
      </c>
      <c r="D490" s="16">
        <v>80</v>
      </c>
      <c r="E490" s="16">
        <v>77</v>
      </c>
      <c r="F490" s="16">
        <v>51</v>
      </c>
      <c r="G490" s="16">
        <v>51</v>
      </c>
      <c r="H490" s="16">
        <v>70</v>
      </c>
      <c r="I490" s="16">
        <v>70</v>
      </c>
      <c r="J490" s="16">
        <v>51</v>
      </c>
      <c r="K490" s="16">
        <v>51</v>
      </c>
      <c r="L490" s="16">
        <v>90</v>
      </c>
      <c r="M490" s="16">
        <v>90</v>
      </c>
      <c r="N490" s="16">
        <v>537</v>
      </c>
      <c r="O490" s="16">
        <v>533</v>
      </c>
    </row>
    <row r="491" spans="1:15">
      <c r="A491" t="s">
        <v>493</v>
      </c>
      <c r="B491" s="16">
        <v>1005</v>
      </c>
      <c r="C491" s="16">
        <v>803</v>
      </c>
      <c r="D491" s="16">
        <v>195</v>
      </c>
      <c r="E491" s="16">
        <v>161</v>
      </c>
      <c r="F491" s="16">
        <v>240</v>
      </c>
      <c r="G491" s="16">
        <v>211</v>
      </c>
      <c r="H491" s="16">
        <v>286</v>
      </c>
      <c r="I491" s="16">
        <v>225</v>
      </c>
      <c r="J491" s="16">
        <v>243</v>
      </c>
      <c r="K491" s="16">
        <v>193</v>
      </c>
      <c r="L491" s="16">
        <v>259</v>
      </c>
      <c r="M491" s="16">
        <v>214</v>
      </c>
      <c r="N491" s="16">
        <v>2228</v>
      </c>
      <c r="O491" s="16">
        <v>1807</v>
      </c>
    </row>
    <row r="492" spans="1:15">
      <c r="A492" t="s">
        <v>494</v>
      </c>
      <c r="B492" s="16">
        <v>719</v>
      </c>
      <c r="C492" s="16">
        <v>701</v>
      </c>
      <c r="D492" s="16">
        <v>154</v>
      </c>
      <c r="E492" s="16">
        <v>152</v>
      </c>
      <c r="F492" s="16">
        <v>117</v>
      </c>
      <c r="G492" s="16">
        <v>117</v>
      </c>
      <c r="H492" s="16">
        <v>174</v>
      </c>
      <c r="I492" s="16">
        <v>168</v>
      </c>
      <c r="J492" s="16">
        <v>196</v>
      </c>
      <c r="K492" s="16">
        <v>193</v>
      </c>
      <c r="L492" s="16">
        <v>181</v>
      </c>
      <c r="M492" s="16">
        <v>178</v>
      </c>
      <c r="N492" s="16">
        <v>1541</v>
      </c>
      <c r="O492" s="16">
        <v>1509</v>
      </c>
    </row>
    <row r="493" spans="1:15">
      <c r="A493" t="s">
        <v>495</v>
      </c>
      <c r="B493" s="16">
        <v>289</v>
      </c>
      <c r="C493" s="16">
        <v>287</v>
      </c>
      <c r="D493" s="16"/>
      <c r="E493" s="16"/>
      <c r="F493" s="16">
        <v>24</v>
      </c>
      <c r="G493" s="16">
        <v>24</v>
      </c>
      <c r="H493" s="16">
        <v>85</v>
      </c>
      <c r="I493" s="16">
        <v>85</v>
      </c>
      <c r="J493" s="16">
        <v>218</v>
      </c>
      <c r="K493" s="16">
        <v>217</v>
      </c>
      <c r="L493" s="16">
        <v>45</v>
      </c>
      <c r="M493" s="16">
        <v>43</v>
      </c>
      <c r="N493" s="16">
        <v>661</v>
      </c>
      <c r="O493" s="16">
        <v>656</v>
      </c>
    </row>
    <row r="494" spans="1:15">
      <c r="A494" t="s">
        <v>496</v>
      </c>
      <c r="B494" s="16">
        <v>535</v>
      </c>
      <c r="C494" s="16">
        <v>532</v>
      </c>
      <c r="D494" s="16">
        <v>109</v>
      </c>
      <c r="E494" s="16">
        <v>108</v>
      </c>
      <c r="F494" s="16">
        <v>137</v>
      </c>
      <c r="G494" s="16">
        <v>137</v>
      </c>
      <c r="H494" s="16">
        <v>135</v>
      </c>
      <c r="I494" s="16">
        <v>132</v>
      </c>
      <c r="J494" s="16">
        <v>165</v>
      </c>
      <c r="K494" s="16">
        <v>165</v>
      </c>
      <c r="L494" s="16">
        <v>121</v>
      </c>
      <c r="M494" s="16">
        <v>116</v>
      </c>
      <c r="N494" s="16">
        <v>1202</v>
      </c>
      <c r="O494" s="16">
        <v>1190</v>
      </c>
    </row>
    <row r="495" spans="1:15">
      <c r="A495" t="s">
        <v>497</v>
      </c>
      <c r="B495" s="16">
        <v>79</v>
      </c>
      <c r="C495" s="16">
        <v>79</v>
      </c>
      <c r="D495" s="16">
        <v>1</v>
      </c>
      <c r="E495" s="16">
        <v>1</v>
      </c>
      <c r="F495" s="16">
        <v>3</v>
      </c>
      <c r="G495" s="16">
        <v>3</v>
      </c>
      <c r="H495" s="16">
        <v>2</v>
      </c>
      <c r="I495" s="16">
        <v>2</v>
      </c>
      <c r="J495" s="16">
        <v>88</v>
      </c>
      <c r="K495" s="16">
        <v>88</v>
      </c>
      <c r="L495" s="16"/>
      <c r="M495" s="16"/>
      <c r="N495" s="16">
        <v>173</v>
      </c>
      <c r="O495" s="16">
        <v>173</v>
      </c>
    </row>
    <row r="496" spans="1:15">
      <c r="A496" t="s">
        <v>498</v>
      </c>
      <c r="B496" s="16">
        <v>278</v>
      </c>
      <c r="C496" s="16">
        <v>278</v>
      </c>
      <c r="D496" s="16"/>
      <c r="E496" s="16"/>
      <c r="F496" s="16"/>
      <c r="G496" s="16"/>
      <c r="H496" s="16">
        <v>1</v>
      </c>
      <c r="I496" s="16">
        <v>1</v>
      </c>
      <c r="J496" s="16">
        <v>338</v>
      </c>
      <c r="K496" s="16">
        <v>337</v>
      </c>
      <c r="L496" s="16">
        <v>244</v>
      </c>
      <c r="M496" s="16">
        <v>244</v>
      </c>
      <c r="N496" s="16">
        <v>861</v>
      </c>
      <c r="O496" s="16">
        <v>860</v>
      </c>
    </row>
    <row r="497" spans="1:15">
      <c r="A497" t="s">
        <v>499</v>
      </c>
      <c r="B497" s="16">
        <v>104</v>
      </c>
      <c r="C497" s="16">
        <v>104</v>
      </c>
      <c r="D497" s="16">
        <v>19</v>
      </c>
      <c r="E497" s="16">
        <v>19</v>
      </c>
      <c r="F497" s="16">
        <v>30</v>
      </c>
      <c r="G497" s="16">
        <v>30</v>
      </c>
      <c r="H497" s="16">
        <v>14</v>
      </c>
      <c r="I497" s="16">
        <v>14</v>
      </c>
      <c r="J497" s="16">
        <v>1</v>
      </c>
      <c r="K497" s="16">
        <v>1</v>
      </c>
      <c r="L497" s="16">
        <v>35</v>
      </c>
      <c r="M497" s="16">
        <v>35</v>
      </c>
      <c r="N497" s="16">
        <v>203</v>
      </c>
      <c r="O497" s="16">
        <v>203</v>
      </c>
    </row>
    <row r="498" spans="1:15">
      <c r="A498" t="s">
        <v>500</v>
      </c>
      <c r="B498" s="16">
        <v>320</v>
      </c>
      <c r="C498" s="16">
        <v>319</v>
      </c>
      <c r="D498" s="16">
        <v>109</v>
      </c>
      <c r="E498" s="16">
        <v>109</v>
      </c>
      <c r="F498" s="16">
        <v>106</v>
      </c>
      <c r="G498" s="16">
        <v>106</v>
      </c>
      <c r="H498" s="16">
        <v>112</v>
      </c>
      <c r="I498" s="16">
        <v>112</v>
      </c>
      <c r="J498" s="16">
        <v>74</v>
      </c>
      <c r="K498" s="16">
        <v>74</v>
      </c>
      <c r="L498" s="16">
        <v>136</v>
      </c>
      <c r="M498" s="16">
        <v>136</v>
      </c>
      <c r="N498" s="16">
        <v>857</v>
      </c>
      <c r="O498" s="16">
        <v>856</v>
      </c>
    </row>
    <row r="499" spans="1:15">
      <c r="A499" t="s">
        <v>501</v>
      </c>
      <c r="B499" s="16">
        <v>248</v>
      </c>
      <c r="C499" s="16">
        <v>246</v>
      </c>
      <c r="D499" s="16">
        <v>114</v>
      </c>
      <c r="E499" s="16">
        <v>113</v>
      </c>
      <c r="F499" s="16">
        <v>71</v>
      </c>
      <c r="G499" s="16">
        <v>71</v>
      </c>
      <c r="H499" s="16">
        <v>67</v>
      </c>
      <c r="I499" s="16">
        <v>67</v>
      </c>
      <c r="J499" s="16">
        <v>51</v>
      </c>
      <c r="K499" s="16">
        <v>51</v>
      </c>
      <c r="L499" s="16">
        <v>41</v>
      </c>
      <c r="M499" s="16">
        <v>41</v>
      </c>
      <c r="N499" s="16">
        <v>592</v>
      </c>
      <c r="O499" s="16">
        <v>589</v>
      </c>
    </row>
    <row r="500" spans="1:15">
      <c r="A500" t="s">
        <v>502</v>
      </c>
      <c r="B500" s="16">
        <v>696</v>
      </c>
      <c r="C500" s="16">
        <v>690</v>
      </c>
      <c r="D500" s="16">
        <v>71</v>
      </c>
      <c r="E500" s="16">
        <v>71</v>
      </c>
      <c r="F500" s="16">
        <v>124</v>
      </c>
      <c r="G500" s="16">
        <v>122</v>
      </c>
      <c r="H500" s="16">
        <v>87</v>
      </c>
      <c r="I500" s="16">
        <v>86</v>
      </c>
      <c r="J500" s="16">
        <v>146</v>
      </c>
      <c r="K500" s="16">
        <v>144</v>
      </c>
      <c r="L500" s="16">
        <v>141</v>
      </c>
      <c r="M500" s="16">
        <v>141</v>
      </c>
      <c r="N500" s="16">
        <v>1265</v>
      </c>
      <c r="O500" s="16">
        <v>1254</v>
      </c>
    </row>
    <row r="501" spans="1:15">
      <c r="A501" t="s">
        <v>503</v>
      </c>
      <c r="B501" s="16">
        <v>3</v>
      </c>
      <c r="C501" s="16">
        <v>3</v>
      </c>
      <c r="D501" s="16">
        <v>1</v>
      </c>
      <c r="E501" s="16">
        <v>1</v>
      </c>
      <c r="F501" s="16">
        <v>3</v>
      </c>
      <c r="G501" s="16">
        <v>3</v>
      </c>
      <c r="H501" s="16"/>
      <c r="I501" s="16"/>
      <c r="J501" s="16"/>
      <c r="K501" s="16"/>
      <c r="L501" s="16">
        <v>1</v>
      </c>
      <c r="M501" s="16">
        <v>1</v>
      </c>
      <c r="N501" s="16">
        <v>8</v>
      </c>
      <c r="O501" s="16">
        <v>8</v>
      </c>
    </row>
    <row r="502" spans="1:15">
      <c r="A502" t="s">
        <v>504</v>
      </c>
      <c r="B502" s="16">
        <v>579</v>
      </c>
      <c r="C502" s="16">
        <v>575</v>
      </c>
      <c r="D502" s="16">
        <v>159</v>
      </c>
      <c r="E502" s="16">
        <v>156</v>
      </c>
      <c r="F502" s="16">
        <v>175</v>
      </c>
      <c r="G502" s="16">
        <v>172</v>
      </c>
      <c r="H502" s="16">
        <v>109</v>
      </c>
      <c r="I502" s="16">
        <v>107</v>
      </c>
      <c r="J502" s="16">
        <v>120</v>
      </c>
      <c r="K502" s="16">
        <v>116</v>
      </c>
      <c r="L502" s="16">
        <v>147</v>
      </c>
      <c r="M502" s="16">
        <v>144</v>
      </c>
      <c r="N502" s="16">
        <v>1289</v>
      </c>
      <c r="O502" s="16">
        <v>1270</v>
      </c>
    </row>
    <row r="503" spans="1:15">
      <c r="A503" t="s">
        <v>505</v>
      </c>
      <c r="B503" s="16">
        <v>587</v>
      </c>
      <c r="C503" s="16">
        <v>587</v>
      </c>
      <c r="D503" s="16">
        <v>123</v>
      </c>
      <c r="E503" s="16">
        <v>123</v>
      </c>
      <c r="F503" s="16">
        <v>143</v>
      </c>
      <c r="G503" s="16">
        <v>143</v>
      </c>
      <c r="H503" s="16">
        <v>143</v>
      </c>
      <c r="I503" s="16">
        <v>142</v>
      </c>
      <c r="J503" s="16">
        <v>151</v>
      </c>
      <c r="K503" s="16">
        <v>151</v>
      </c>
      <c r="L503" s="16">
        <v>159</v>
      </c>
      <c r="M503" s="16">
        <v>158</v>
      </c>
      <c r="N503" s="16">
        <v>1306</v>
      </c>
      <c r="O503" s="16">
        <v>1304</v>
      </c>
    </row>
    <row r="504" spans="1:15">
      <c r="A504" t="s">
        <v>506</v>
      </c>
      <c r="B504" s="16">
        <v>429</v>
      </c>
      <c r="C504" s="16">
        <v>426</v>
      </c>
      <c r="D504" s="16">
        <v>107</v>
      </c>
      <c r="E504" s="16">
        <v>106</v>
      </c>
      <c r="F504" s="16">
        <v>5</v>
      </c>
      <c r="G504" s="16">
        <v>5</v>
      </c>
      <c r="H504" s="16">
        <v>119</v>
      </c>
      <c r="I504" s="16">
        <v>117</v>
      </c>
      <c r="J504" s="16">
        <v>7</v>
      </c>
      <c r="K504" s="16">
        <v>7</v>
      </c>
      <c r="L504" s="16">
        <v>393</v>
      </c>
      <c r="M504" s="16">
        <v>392</v>
      </c>
      <c r="N504" s="16">
        <v>1060</v>
      </c>
      <c r="O504" s="16">
        <v>1053</v>
      </c>
    </row>
    <row r="505" spans="1:15">
      <c r="A505" t="s">
        <v>507</v>
      </c>
      <c r="B505" s="16">
        <v>79</v>
      </c>
      <c r="C505" s="16">
        <v>79</v>
      </c>
      <c r="D505" s="16">
        <v>27</v>
      </c>
      <c r="E505" s="16">
        <v>27</v>
      </c>
      <c r="F505" s="16">
        <v>48</v>
      </c>
      <c r="G505" s="16">
        <v>48</v>
      </c>
      <c r="H505" s="16">
        <v>48</v>
      </c>
      <c r="I505" s="16">
        <v>48</v>
      </c>
      <c r="J505" s="16">
        <v>21</v>
      </c>
      <c r="K505" s="16">
        <v>21</v>
      </c>
      <c r="L505" s="16">
        <v>38</v>
      </c>
      <c r="M505" s="16">
        <v>38</v>
      </c>
      <c r="N505" s="16">
        <v>261</v>
      </c>
      <c r="O505" s="16">
        <v>261</v>
      </c>
    </row>
    <row r="506" spans="1:15">
      <c r="A506" t="s">
        <v>508</v>
      </c>
      <c r="B506" s="16">
        <v>2</v>
      </c>
      <c r="C506" s="16">
        <v>2</v>
      </c>
      <c r="D506" s="16"/>
      <c r="E506" s="16"/>
      <c r="F506" s="16"/>
      <c r="G506" s="16"/>
      <c r="H506" s="16"/>
      <c r="I506" s="16"/>
      <c r="J506" s="16">
        <v>3</v>
      </c>
      <c r="K506" s="16">
        <v>3</v>
      </c>
      <c r="L506" s="16">
        <v>2</v>
      </c>
      <c r="M506" s="16">
        <v>2</v>
      </c>
      <c r="N506" s="16">
        <v>7</v>
      </c>
      <c r="O506" s="16">
        <v>7</v>
      </c>
    </row>
    <row r="507" spans="1:15">
      <c r="A507" t="s">
        <v>509</v>
      </c>
      <c r="B507" s="16">
        <v>1428</v>
      </c>
      <c r="C507" s="16">
        <v>1417</v>
      </c>
      <c r="D507" s="16">
        <v>200</v>
      </c>
      <c r="E507" s="16">
        <v>195</v>
      </c>
      <c r="F507" s="16">
        <v>333</v>
      </c>
      <c r="G507" s="16">
        <v>333</v>
      </c>
      <c r="H507" s="16">
        <v>250</v>
      </c>
      <c r="I507" s="16">
        <v>248</v>
      </c>
      <c r="J507" s="16">
        <v>373</v>
      </c>
      <c r="K507" s="16">
        <v>367</v>
      </c>
      <c r="L507" s="16">
        <v>225</v>
      </c>
      <c r="M507" s="16">
        <v>223</v>
      </c>
      <c r="N507" s="16">
        <v>2809</v>
      </c>
      <c r="O507" s="16">
        <v>2783</v>
      </c>
    </row>
    <row r="508" spans="1:15">
      <c r="A508" t="s">
        <v>510</v>
      </c>
      <c r="B508" s="16">
        <v>497</v>
      </c>
      <c r="C508" s="16">
        <v>492</v>
      </c>
      <c r="D508" s="16">
        <v>115</v>
      </c>
      <c r="E508" s="16">
        <v>114</v>
      </c>
      <c r="F508" s="16">
        <v>166</v>
      </c>
      <c r="G508" s="16">
        <v>165</v>
      </c>
      <c r="H508" s="16">
        <v>130</v>
      </c>
      <c r="I508" s="16">
        <v>126</v>
      </c>
      <c r="J508" s="16">
        <v>128</v>
      </c>
      <c r="K508" s="16">
        <v>126</v>
      </c>
      <c r="L508" s="16">
        <v>127</v>
      </c>
      <c r="M508" s="16">
        <v>122</v>
      </c>
      <c r="N508" s="16">
        <v>1163</v>
      </c>
      <c r="O508" s="16">
        <v>1145</v>
      </c>
    </row>
    <row r="509" spans="1:15">
      <c r="A509" t="s">
        <v>511</v>
      </c>
      <c r="B509" s="16"/>
      <c r="C509" s="16"/>
      <c r="D509" s="16"/>
      <c r="E509" s="16"/>
      <c r="F509" s="16">
        <v>257</v>
      </c>
      <c r="G509" s="16">
        <v>256</v>
      </c>
      <c r="H509" s="16">
        <v>47</v>
      </c>
      <c r="I509" s="16">
        <v>47</v>
      </c>
      <c r="J509" s="16">
        <v>206</v>
      </c>
      <c r="K509" s="16">
        <v>206</v>
      </c>
      <c r="L509" s="16">
        <v>154</v>
      </c>
      <c r="M509" s="16">
        <v>154</v>
      </c>
      <c r="N509" s="16">
        <v>664</v>
      </c>
      <c r="O509" s="16">
        <v>663</v>
      </c>
    </row>
    <row r="510" spans="1:15">
      <c r="A510" t="s">
        <v>512</v>
      </c>
      <c r="B510" s="16">
        <v>561</v>
      </c>
      <c r="C510" s="16">
        <v>560</v>
      </c>
      <c r="D510" s="16">
        <v>109</v>
      </c>
      <c r="E510" s="16">
        <v>108</v>
      </c>
      <c r="F510" s="16">
        <v>104</v>
      </c>
      <c r="G510" s="16">
        <v>103</v>
      </c>
      <c r="H510" s="16">
        <v>81</v>
      </c>
      <c r="I510" s="16">
        <v>81</v>
      </c>
      <c r="J510" s="16">
        <v>79</v>
      </c>
      <c r="K510" s="16">
        <v>79</v>
      </c>
      <c r="L510" s="16">
        <v>179</v>
      </c>
      <c r="M510" s="16">
        <v>176</v>
      </c>
      <c r="N510" s="16">
        <v>1113</v>
      </c>
      <c r="O510" s="16">
        <v>1107</v>
      </c>
    </row>
    <row r="511" spans="1:15">
      <c r="A511" t="s">
        <v>513</v>
      </c>
      <c r="B511" s="16">
        <v>581</v>
      </c>
      <c r="C511" s="16">
        <v>567</v>
      </c>
      <c r="D511" s="16">
        <v>119</v>
      </c>
      <c r="E511" s="16">
        <v>118</v>
      </c>
      <c r="F511" s="16">
        <v>137</v>
      </c>
      <c r="G511" s="16">
        <v>132</v>
      </c>
      <c r="H511" s="16">
        <v>125</v>
      </c>
      <c r="I511" s="16">
        <v>123</v>
      </c>
      <c r="J511" s="16">
        <v>194</v>
      </c>
      <c r="K511" s="16">
        <v>190</v>
      </c>
      <c r="L511" s="16">
        <v>173</v>
      </c>
      <c r="M511" s="16">
        <v>168</v>
      </c>
      <c r="N511" s="16">
        <v>1329</v>
      </c>
      <c r="O511" s="16">
        <v>1298</v>
      </c>
    </row>
    <row r="512" spans="1:15">
      <c r="A512" t="s">
        <v>514</v>
      </c>
      <c r="B512" s="16">
        <v>772</v>
      </c>
      <c r="C512" s="16">
        <v>766</v>
      </c>
      <c r="D512" s="16">
        <v>190</v>
      </c>
      <c r="E512" s="16">
        <v>189</v>
      </c>
      <c r="F512" s="16">
        <v>182</v>
      </c>
      <c r="G512" s="16">
        <v>181</v>
      </c>
      <c r="H512" s="16">
        <v>204</v>
      </c>
      <c r="I512" s="16">
        <v>203</v>
      </c>
      <c r="J512" s="16">
        <v>252</v>
      </c>
      <c r="K512" s="16">
        <v>250</v>
      </c>
      <c r="L512" s="16">
        <v>94</v>
      </c>
      <c r="M512" s="16">
        <v>94</v>
      </c>
      <c r="N512" s="16">
        <v>1694</v>
      </c>
      <c r="O512" s="16">
        <v>1683</v>
      </c>
    </row>
    <row r="513" spans="1:15">
      <c r="A513" t="s">
        <v>515</v>
      </c>
      <c r="B513" s="16">
        <v>511</v>
      </c>
      <c r="C513" s="16">
        <v>509</v>
      </c>
      <c r="D513" s="16">
        <v>59</v>
      </c>
      <c r="E513" s="16">
        <v>59</v>
      </c>
      <c r="F513" s="16">
        <v>122</v>
      </c>
      <c r="G513" s="16">
        <v>122</v>
      </c>
      <c r="H513" s="16">
        <v>193</v>
      </c>
      <c r="I513" s="16">
        <v>192</v>
      </c>
      <c r="J513" s="16">
        <v>98</v>
      </c>
      <c r="K513" s="16">
        <v>97</v>
      </c>
      <c r="L513" s="16">
        <v>94</v>
      </c>
      <c r="M513" s="16">
        <v>93</v>
      </c>
      <c r="N513" s="16">
        <v>1077</v>
      </c>
      <c r="O513" s="16">
        <v>1072</v>
      </c>
    </row>
    <row r="514" spans="1:15">
      <c r="A514" t="s">
        <v>516</v>
      </c>
      <c r="B514" s="16">
        <v>449</v>
      </c>
      <c r="C514" s="16">
        <v>449</v>
      </c>
      <c r="D514" s="16">
        <v>68</v>
      </c>
      <c r="E514" s="16">
        <v>68</v>
      </c>
      <c r="F514" s="16">
        <v>172</v>
      </c>
      <c r="G514" s="16">
        <v>172</v>
      </c>
      <c r="H514" s="16">
        <v>56</v>
      </c>
      <c r="I514" s="16">
        <v>55</v>
      </c>
      <c r="J514" s="16">
        <v>115</v>
      </c>
      <c r="K514" s="16">
        <v>115</v>
      </c>
      <c r="L514" s="16">
        <v>170</v>
      </c>
      <c r="M514" s="16">
        <v>170</v>
      </c>
      <c r="N514" s="16">
        <v>1030</v>
      </c>
      <c r="O514" s="16">
        <v>1029</v>
      </c>
    </row>
    <row r="515" spans="1:15">
      <c r="A515" t="s">
        <v>517</v>
      </c>
      <c r="B515" s="16">
        <v>422</v>
      </c>
      <c r="C515" s="16">
        <v>354</v>
      </c>
      <c r="D515" s="16">
        <v>116</v>
      </c>
      <c r="E515" s="16">
        <v>98</v>
      </c>
      <c r="F515" s="16">
        <v>124</v>
      </c>
      <c r="G515" s="16">
        <v>108</v>
      </c>
      <c r="H515" s="16">
        <v>119</v>
      </c>
      <c r="I515" s="16">
        <v>98</v>
      </c>
      <c r="J515" s="16">
        <v>79</v>
      </c>
      <c r="K515" s="16">
        <v>70</v>
      </c>
      <c r="L515" s="16">
        <v>122</v>
      </c>
      <c r="M515" s="16">
        <v>103</v>
      </c>
      <c r="N515" s="16">
        <v>982</v>
      </c>
      <c r="O515" s="16">
        <v>831</v>
      </c>
    </row>
    <row r="516" spans="1:15">
      <c r="A516" t="s">
        <v>518</v>
      </c>
      <c r="B516" s="16">
        <v>52</v>
      </c>
      <c r="C516" s="16">
        <v>52</v>
      </c>
      <c r="D516" s="16"/>
      <c r="E516" s="16"/>
      <c r="F516" s="16">
        <v>86</v>
      </c>
      <c r="G516" s="16">
        <v>85</v>
      </c>
      <c r="H516" s="16">
        <v>32</v>
      </c>
      <c r="I516" s="16">
        <v>32</v>
      </c>
      <c r="J516" s="16">
        <v>28</v>
      </c>
      <c r="K516" s="16">
        <v>28</v>
      </c>
      <c r="L516" s="16">
        <v>22</v>
      </c>
      <c r="M516" s="16">
        <v>22</v>
      </c>
      <c r="N516" s="16">
        <v>220</v>
      </c>
      <c r="O516" s="16">
        <v>219</v>
      </c>
    </row>
    <row r="517" spans="1:15">
      <c r="A517" t="s">
        <v>519</v>
      </c>
      <c r="B517" s="16">
        <v>91</v>
      </c>
      <c r="C517" s="16">
        <v>91</v>
      </c>
      <c r="D517" s="16">
        <v>28</v>
      </c>
      <c r="E517" s="16">
        <v>28</v>
      </c>
      <c r="F517" s="16">
        <v>27</v>
      </c>
      <c r="G517" s="16">
        <v>27</v>
      </c>
      <c r="H517" s="16">
        <v>21</v>
      </c>
      <c r="I517" s="16">
        <v>21</v>
      </c>
      <c r="J517" s="16">
        <v>16</v>
      </c>
      <c r="K517" s="16">
        <v>16</v>
      </c>
      <c r="L517" s="16">
        <v>18</v>
      </c>
      <c r="M517" s="16">
        <v>18</v>
      </c>
      <c r="N517" s="16">
        <v>201</v>
      </c>
      <c r="O517" s="16">
        <v>201</v>
      </c>
    </row>
    <row r="518" spans="1:15">
      <c r="A518" t="s">
        <v>520</v>
      </c>
      <c r="B518" s="16">
        <v>195</v>
      </c>
      <c r="C518" s="16">
        <v>195</v>
      </c>
      <c r="D518" s="16"/>
      <c r="E518" s="16"/>
      <c r="F518" s="16">
        <v>226</v>
      </c>
      <c r="G518" s="16">
        <v>226</v>
      </c>
      <c r="H518" s="16">
        <v>75</v>
      </c>
      <c r="I518" s="16">
        <v>75</v>
      </c>
      <c r="J518" s="16">
        <v>85</v>
      </c>
      <c r="K518" s="16">
        <v>85</v>
      </c>
      <c r="L518" s="16">
        <v>46</v>
      </c>
      <c r="M518" s="16">
        <v>46</v>
      </c>
      <c r="N518" s="16">
        <v>627</v>
      </c>
      <c r="O518" s="16">
        <v>627</v>
      </c>
    </row>
    <row r="519" spans="1:15">
      <c r="A519" t="s">
        <v>521</v>
      </c>
      <c r="B519" s="16">
        <v>353</v>
      </c>
      <c r="C519" s="16">
        <v>353</v>
      </c>
      <c r="D519" s="16">
        <v>46</v>
      </c>
      <c r="E519" s="16">
        <v>46</v>
      </c>
      <c r="F519" s="16">
        <v>105</v>
      </c>
      <c r="G519" s="16">
        <v>105</v>
      </c>
      <c r="H519" s="16">
        <v>79</v>
      </c>
      <c r="I519" s="16">
        <v>79</v>
      </c>
      <c r="J519" s="16">
        <v>99</v>
      </c>
      <c r="K519" s="16">
        <v>99</v>
      </c>
      <c r="L519" s="16">
        <v>42</v>
      </c>
      <c r="M519" s="16">
        <v>42</v>
      </c>
      <c r="N519" s="16">
        <v>724</v>
      </c>
      <c r="O519" s="16">
        <v>724</v>
      </c>
    </row>
    <row r="520" spans="1:15">
      <c r="A520" t="s">
        <v>522</v>
      </c>
      <c r="B520" s="16">
        <v>481</v>
      </c>
      <c r="C520" s="16">
        <v>481</v>
      </c>
      <c r="D520" s="16">
        <v>115</v>
      </c>
      <c r="E520" s="16">
        <v>115</v>
      </c>
      <c r="F520" s="16">
        <v>171</v>
      </c>
      <c r="G520" s="16">
        <v>170</v>
      </c>
      <c r="H520" s="16">
        <v>127</v>
      </c>
      <c r="I520" s="16">
        <v>127</v>
      </c>
      <c r="J520" s="16">
        <v>98</v>
      </c>
      <c r="K520" s="16">
        <v>98</v>
      </c>
      <c r="L520" s="16">
        <v>132</v>
      </c>
      <c r="M520" s="16">
        <v>132</v>
      </c>
      <c r="N520" s="16">
        <v>1124</v>
      </c>
      <c r="O520" s="16">
        <v>1123</v>
      </c>
    </row>
    <row r="521" spans="1:15">
      <c r="A521" t="s">
        <v>523</v>
      </c>
      <c r="B521" s="16">
        <v>131</v>
      </c>
      <c r="C521" s="16">
        <v>131</v>
      </c>
      <c r="D521" s="16"/>
      <c r="E521" s="16"/>
      <c r="F521" s="16">
        <v>1</v>
      </c>
      <c r="G521" s="16">
        <v>1</v>
      </c>
      <c r="H521" s="16">
        <v>58</v>
      </c>
      <c r="I521" s="16">
        <v>56</v>
      </c>
      <c r="J521" s="16">
        <v>1</v>
      </c>
      <c r="K521" s="16">
        <v>1</v>
      </c>
      <c r="L521" s="16">
        <v>22</v>
      </c>
      <c r="M521" s="16">
        <v>22</v>
      </c>
      <c r="N521" s="16">
        <v>213</v>
      </c>
      <c r="O521" s="16">
        <v>211</v>
      </c>
    </row>
    <row r="522" spans="1:15">
      <c r="A522" t="s">
        <v>524</v>
      </c>
      <c r="B522" s="16">
        <v>240</v>
      </c>
      <c r="C522" s="16">
        <v>240</v>
      </c>
      <c r="D522" s="16">
        <v>41</v>
      </c>
      <c r="E522" s="16">
        <v>41</v>
      </c>
      <c r="F522" s="16">
        <v>40</v>
      </c>
      <c r="G522" s="16">
        <v>40</v>
      </c>
      <c r="H522" s="16">
        <v>55</v>
      </c>
      <c r="I522" s="16">
        <v>49</v>
      </c>
      <c r="J522" s="16">
        <v>39</v>
      </c>
      <c r="K522" s="16">
        <v>39</v>
      </c>
      <c r="L522" s="16">
        <v>47</v>
      </c>
      <c r="M522" s="16">
        <v>47</v>
      </c>
      <c r="N522" s="16">
        <v>462</v>
      </c>
      <c r="O522" s="16">
        <v>456</v>
      </c>
    </row>
    <row r="523" spans="1:15">
      <c r="A523" t="s">
        <v>525</v>
      </c>
      <c r="B523" s="16">
        <v>102</v>
      </c>
      <c r="C523" s="16">
        <v>102</v>
      </c>
      <c r="D523" s="16">
        <v>33</v>
      </c>
      <c r="E523" s="16">
        <v>33</v>
      </c>
      <c r="F523" s="16">
        <v>30</v>
      </c>
      <c r="G523" s="16">
        <v>30</v>
      </c>
      <c r="H523" s="16">
        <v>19</v>
      </c>
      <c r="I523" s="16">
        <v>19</v>
      </c>
      <c r="J523" s="16"/>
      <c r="K523" s="16"/>
      <c r="L523" s="16">
        <v>61</v>
      </c>
      <c r="M523" s="16">
        <v>61</v>
      </c>
      <c r="N523" s="16">
        <v>245</v>
      </c>
      <c r="O523" s="16">
        <v>245</v>
      </c>
    </row>
    <row r="524" spans="1:15">
      <c r="A524" t="s">
        <v>526</v>
      </c>
      <c r="B524" s="16">
        <v>207</v>
      </c>
      <c r="C524" s="16">
        <v>206</v>
      </c>
      <c r="D524" s="16">
        <v>32</v>
      </c>
      <c r="E524" s="16">
        <v>31</v>
      </c>
      <c r="F524" s="16">
        <v>37</v>
      </c>
      <c r="G524" s="16">
        <v>37</v>
      </c>
      <c r="H524" s="16">
        <v>55</v>
      </c>
      <c r="I524" s="16">
        <v>55</v>
      </c>
      <c r="J524" s="16">
        <v>48</v>
      </c>
      <c r="K524" s="16">
        <v>48</v>
      </c>
      <c r="L524" s="16">
        <v>19</v>
      </c>
      <c r="M524" s="16">
        <v>19</v>
      </c>
      <c r="N524" s="16">
        <v>398</v>
      </c>
      <c r="O524" s="16">
        <v>396</v>
      </c>
    </row>
    <row r="525" spans="1:15">
      <c r="A525" t="s">
        <v>527</v>
      </c>
      <c r="B525" s="16">
        <v>145</v>
      </c>
      <c r="C525" s="16">
        <v>145</v>
      </c>
      <c r="D525" s="16"/>
      <c r="E525" s="16"/>
      <c r="F525" s="16">
        <v>79</v>
      </c>
      <c r="G525" s="16">
        <v>79</v>
      </c>
      <c r="H525" s="16">
        <v>55</v>
      </c>
      <c r="I525" s="16">
        <v>55</v>
      </c>
      <c r="J525" s="16">
        <v>27</v>
      </c>
      <c r="K525" s="16">
        <v>27</v>
      </c>
      <c r="L525" s="16">
        <v>50</v>
      </c>
      <c r="M525" s="16">
        <v>50</v>
      </c>
      <c r="N525" s="16">
        <v>356</v>
      </c>
      <c r="O525" s="16">
        <v>356</v>
      </c>
    </row>
    <row r="526" spans="1:15">
      <c r="A526" t="s">
        <v>528</v>
      </c>
      <c r="B526" s="16">
        <v>155</v>
      </c>
      <c r="C526" s="16">
        <v>155</v>
      </c>
      <c r="D526" s="16">
        <v>33</v>
      </c>
      <c r="E526" s="16">
        <v>33</v>
      </c>
      <c r="F526" s="16">
        <v>38</v>
      </c>
      <c r="G526" s="16">
        <v>38</v>
      </c>
      <c r="H526" s="16">
        <v>23</v>
      </c>
      <c r="I526" s="16">
        <v>23</v>
      </c>
      <c r="J526" s="16">
        <v>49</v>
      </c>
      <c r="K526" s="16">
        <v>49</v>
      </c>
      <c r="L526" s="16">
        <v>44</v>
      </c>
      <c r="M526" s="16">
        <v>44</v>
      </c>
      <c r="N526" s="16">
        <v>342</v>
      </c>
      <c r="O526" s="16">
        <v>342</v>
      </c>
    </row>
    <row r="527" spans="1:15">
      <c r="A527" t="s">
        <v>529</v>
      </c>
      <c r="B527" s="16">
        <v>472</v>
      </c>
      <c r="C527" s="16">
        <v>470</v>
      </c>
      <c r="D527" s="16">
        <v>142</v>
      </c>
      <c r="E527" s="16">
        <v>142</v>
      </c>
      <c r="F527" s="16">
        <v>137</v>
      </c>
      <c r="G527" s="16">
        <v>137</v>
      </c>
      <c r="H527" s="16">
        <v>276</v>
      </c>
      <c r="I527" s="16">
        <v>275</v>
      </c>
      <c r="J527" s="16"/>
      <c r="K527" s="16"/>
      <c r="L527" s="16">
        <v>203</v>
      </c>
      <c r="M527" s="16">
        <v>202</v>
      </c>
      <c r="N527" s="16">
        <v>1230</v>
      </c>
      <c r="O527" s="16">
        <v>1226</v>
      </c>
    </row>
    <row r="528" spans="1:15">
      <c r="A528" t="s">
        <v>530</v>
      </c>
      <c r="B528" s="16">
        <v>178</v>
      </c>
      <c r="C528" s="16">
        <v>178</v>
      </c>
      <c r="D528" s="16">
        <v>29</v>
      </c>
      <c r="E528" s="16">
        <v>29</v>
      </c>
      <c r="F528" s="16">
        <v>29</v>
      </c>
      <c r="G528" s="16">
        <v>29</v>
      </c>
      <c r="H528" s="16">
        <v>45</v>
      </c>
      <c r="I528" s="16">
        <v>43</v>
      </c>
      <c r="J528" s="16">
        <v>67</v>
      </c>
      <c r="K528" s="16">
        <v>67</v>
      </c>
      <c r="L528" s="16">
        <v>88</v>
      </c>
      <c r="M528" s="16">
        <v>88</v>
      </c>
      <c r="N528" s="16">
        <v>436</v>
      </c>
      <c r="O528" s="16">
        <v>434</v>
      </c>
    </row>
    <row r="529" spans="1:15">
      <c r="A529" t="s">
        <v>531</v>
      </c>
      <c r="B529" s="16">
        <v>1615</v>
      </c>
      <c r="C529" s="16">
        <v>1258</v>
      </c>
      <c r="D529" s="16">
        <v>333</v>
      </c>
      <c r="E529" s="16">
        <v>232</v>
      </c>
      <c r="F529" s="16">
        <v>380</v>
      </c>
      <c r="G529" s="16">
        <v>290</v>
      </c>
      <c r="H529" s="16">
        <v>411</v>
      </c>
      <c r="I529" s="16">
        <v>304</v>
      </c>
      <c r="J529" s="16">
        <v>487</v>
      </c>
      <c r="K529" s="16">
        <v>364</v>
      </c>
      <c r="L529" s="16">
        <v>287</v>
      </c>
      <c r="M529" s="16">
        <v>204</v>
      </c>
      <c r="N529" s="16">
        <v>3513</v>
      </c>
      <c r="O529" s="16">
        <v>2652</v>
      </c>
    </row>
    <row r="530" spans="1:15">
      <c r="A530" t="s">
        <v>532</v>
      </c>
      <c r="B530" s="16">
        <v>555</v>
      </c>
      <c r="C530" s="16">
        <v>553</v>
      </c>
      <c r="D530" s="16">
        <v>142</v>
      </c>
      <c r="E530" s="16">
        <v>142</v>
      </c>
      <c r="F530" s="16">
        <v>272</v>
      </c>
      <c r="G530" s="16">
        <v>231</v>
      </c>
      <c r="H530" s="16">
        <v>126</v>
      </c>
      <c r="I530" s="16">
        <v>125</v>
      </c>
      <c r="J530" s="16">
        <v>163</v>
      </c>
      <c r="K530" s="16">
        <v>163</v>
      </c>
      <c r="L530" s="16">
        <v>172</v>
      </c>
      <c r="M530" s="16">
        <v>170</v>
      </c>
      <c r="N530" s="16">
        <v>1430</v>
      </c>
      <c r="O530" s="16">
        <v>1384</v>
      </c>
    </row>
    <row r="531" spans="1:15">
      <c r="A531" t="s">
        <v>533</v>
      </c>
      <c r="B531" s="16">
        <v>16</v>
      </c>
      <c r="C531" s="16">
        <v>16</v>
      </c>
      <c r="D531" s="16">
        <v>2</v>
      </c>
      <c r="E531" s="16">
        <v>2</v>
      </c>
      <c r="F531" s="16">
        <v>7</v>
      </c>
      <c r="G531" s="16">
        <v>7</v>
      </c>
      <c r="H531" s="16"/>
      <c r="I531" s="16"/>
      <c r="J531" s="16">
        <v>10</v>
      </c>
      <c r="K531" s="16">
        <v>10</v>
      </c>
      <c r="L531" s="16">
        <v>6</v>
      </c>
      <c r="M531" s="16">
        <v>6</v>
      </c>
      <c r="N531" s="16">
        <v>41</v>
      </c>
      <c r="O531" s="16">
        <v>41</v>
      </c>
    </row>
    <row r="532" spans="1:15">
      <c r="A532" t="s">
        <v>534</v>
      </c>
      <c r="B532" s="16">
        <v>127028</v>
      </c>
      <c r="C532" s="16">
        <v>991</v>
      </c>
      <c r="D532" s="16">
        <v>16564</v>
      </c>
      <c r="E532" s="16">
        <v>234</v>
      </c>
      <c r="F532" s="16">
        <v>22943</v>
      </c>
      <c r="G532" s="16">
        <v>260</v>
      </c>
      <c r="H532" s="16">
        <v>15483</v>
      </c>
      <c r="I532" s="16">
        <v>241</v>
      </c>
      <c r="J532" s="16">
        <v>6585</v>
      </c>
      <c r="K532" s="16">
        <v>218</v>
      </c>
      <c r="L532" s="16">
        <v>348</v>
      </c>
      <c r="M532" s="16">
        <v>245</v>
      </c>
      <c r="N532" s="16">
        <v>188951</v>
      </c>
      <c r="O532" s="16">
        <v>2189</v>
      </c>
    </row>
    <row r="533" spans="1:15">
      <c r="A533" t="s">
        <v>535</v>
      </c>
      <c r="B533" s="16">
        <v>2769</v>
      </c>
      <c r="C533" s="16">
        <v>2097</v>
      </c>
      <c r="D533" s="16">
        <v>575</v>
      </c>
      <c r="E533" s="16">
        <v>425</v>
      </c>
      <c r="F533" s="16">
        <v>770</v>
      </c>
      <c r="G533" s="16">
        <v>548</v>
      </c>
      <c r="H533" s="16">
        <v>638</v>
      </c>
      <c r="I533" s="16">
        <v>458</v>
      </c>
      <c r="J533" s="16">
        <v>618</v>
      </c>
      <c r="K533" s="16">
        <v>431</v>
      </c>
      <c r="L533" s="16">
        <v>1103</v>
      </c>
      <c r="M533" s="16">
        <v>774</v>
      </c>
      <c r="N533" s="16">
        <v>6473</v>
      </c>
      <c r="O533" s="16">
        <v>4733</v>
      </c>
    </row>
    <row r="534" spans="1:15">
      <c r="A534" t="s">
        <v>536</v>
      </c>
      <c r="B534" s="16">
        <v>600</v>
      </c>
      <c r="C534" s="16">
        <v>579</v>
      </c>
      <c r="D534" s="16">
        <v>88</v>
      </c>
      <c r="E534" s="16">
        <v>88</v>
      </c>
      <c r="F534" s="16">
        <v>152</v>
      </c>
      <c r="G534" s="16">
        <v>151</v>
      </c>
      <c r="H534" s="16">
        <v>120</v>
      </c>
      <c r="I534" s="16">
        <v>120</v>
      </c>
      <c r="J534" s="16">
        <v>125</v>
      </c>
      <c r="K534" s="16">
        <v>123</v>
      </c>
      <c r="L534" s="16">
        <v>90</v>
      </c>
      <c r="M534" s="16">
        <v>88</v>
      </c>
      <c r="N534" s="16">
        <v>1175</v>
      </c>
      <c r="O534" s="16">
        <v>1149</v>
      </c>
    </row>
    <row r="535" spans="1:15">
      <c r="A535" t="s">
        <v>537</v>
      </c>
      <c r="B535" s="16">
        <v>768</v>
      </c>
      <c r="C535" s="16">
        <v>764</v>
      </c>
      <c r="D535" s="16">
        <v>319</v>
      </c>
      <c r="E535" s="16">
        <v>317</v>
      </c>
      <c r="F535" s="16">
        <v>315</v>
      </c>
      <c r="G535" s="16">
        <v>310</v>
      </c>
      <c r="H535" s="16">
        <v>428</v>
      </c>
      <c r="I535" s="16">
        <v>425</v>
      </c>
      <c r="J535" s="16">
        <v>162</v>
      </c>
      <c r="K535" s="16">
        <v>159</v>
      </c>
      <c r="L535" s="16">
        <v>132</v>
      </c>
      <c r="M535" s="16">
        <v>132</v>
      </c>
      <c r="N535" s="16">
        <v>2124</v>
      </c>
      <c r="O535" s="16">
        <v>2107</v>
      </c>
    </row>
    <row r="536" spans="1:15">
      <c r="A536" t="s">
        <v>538</v>
      </c>
      <c r="B536" s="16">
        <v>1152</v>
      </c>
      <c r="C536" s="16">
        <v>799</v>
      </c>
      <c r="D536" s="16">
        <v>230</v>
      </c>
      <c r="E536" s="16">
        <v>155</v>
      </c>
      <c r="F536" s="16">
        <v>231</v>
      </c>
      <c r="G536" s="16">
        <v>158</v>
      </c>
      <c r="H536" s="16">
        <v>410</v>
      </c>
      <c r="I536" s="16">
        <v>288</v>
      </c>
      <c r="J536" s="16">
        <v>318</v>
      </c>
      <c r="K536" s="16">
        <v>218</v>
      </c>
      <c r="L536" s="16">
        <v>269</v>
      </c>
      <c r="M536" s="16">
        <v>186</v>
      </c>
      <c r="N536" s="16">
        <v>2610</v>
      </c>
      <c r="O536" s="16">
        <v>1804</v>
      </c>
    </row>
    <row r="537" spans="1:15">
      <c r="A537" t="s">
        <v>539</v>
      </c>
      <c r="B537" s="16">
        <v>742</v>
      </c>
      <c r="C537" s="16">
        <v>742</v>
      </c>
      <c r="D537" s="16">
        <v>190</v>
      </c>
      <c r="E537" s="16">
        <v>187</v>
      </c>
      <c r="F537" s="16">
        <v>163</v>
      </c>
      <c r="G537" s="16">
        <v>163</v>
      </c>
      <c r="H537" s="16">
        <v>154</v>
      </c>
      <c r="I537" s="16">
        <v>154</v>
      </c>
      <c r="J537" s="16">
        <v>177</v>
      </c>
      <c r="K537" s="16">
        <v>176</v>
      </c>
      <c r="L537" s="16">
        <v>165</v>
      </c>
      <c r="M537" s="16">
        <v>161</v>
      </c>
      <c r="N537" s="16">
        <v>1591</v>
      </c>
      <c r="O537" s="16">
        <v>1583</v>
      </c>
    </row>
    <row r="538" spans="1:15">
      <c r="A538" t="s">
        <v>540</v>
      </c>
      <c r="B538" s="16">
        <v>1701</v>
      </c>
      <c r="C538" s="16">
        <v>1141</v>
      </c>
      <c r="D538" s="16">
        <v>423</v>
      </c>
      <c r="E538" s="16">
        <v>294</v>
      </c>
      <c r="F538" s="16">
        <v>548</v>
      </c>
      <c r="G538" s="16">
        <v>374</v>
      </c>
      <c r="H538" s="16">
        <v>472</v>
      </c>
      <c r="I538" s="16">
        <v>306</v>
      </c>
      <c r="J538" s="16">
        <v>696</v>
      </c>
      <c r="K538" s="16">
        <v>508</v>
      </c>
      <c r="L538" s="16">
        <v>499</v>
      </c>
      <c r="M538" s="16">
        <v>300</v>
      </c>
      <c r="N538" s="16">
        <v>4339</v>
      </c>
      <c r="O538" s="16">
        <v>2923</v>
      </c>
    </row>
    <row r="539" spans="1:15">
      <c r="A539" t="s">
        <v>541</v>
      </c>
      <c r="B539" s="16">
        <v>806</v>
      </c>
      <c r="C539" s="16">
        <v>803</v>
      </c>
      <c r="D539" s="16">
        <v>169</v>
      </c>
      <c r="E539" s="16">
        <v>168</v>
      </c>
      <c r="F539" s="16">
        <v>153</v>
      </c>
      <c r="G539" s="16">
        <v>152</v>
      </c>
      <c r="H539" s="16">
        <v>82</v>
      </c>
      <c r="I539" s="16">
        <v>82</v>
      </c>
      <c r="J539" s="16">
        <v>278</v>
      </c>
      <c r="K539" s="16">
        <v>274</v>
      </c>
      <c r="L539" s="16">
        <v>190</v>
      </c>
      <c r="M539" s="16">
        <v>178</v>
      </c>
      <c r="N539" s="16">
        <v>1678</v>
      </c>
      <c r="O539" s="16">
        <v>1657</v>
      </c>
    </row>
    <row r="540" spans="1:15">
      <c r="A540" t="s">
        <v>542</v>
      </c>
      <c r="B540" s="16">
        <v>619</v>
      </c>
      <c r="C540" s="16">
        <v>618</v>
      </c>
      <c r="D540" s="16">
        <v>145</v>
      </c>
      <c r="E540" s="16">
        <v>143</v>
      </c>
      <c r="F540" s="16">
        <v>99</v>
      </c>
      <c r="G540" s="16">
        <v>97</v>
      </c>
      <c r="H540" s="16">
        <v>140</v>
      </c>
      <c r="I540" s="16">
        <v>140</v>
      </c>
      <c r="J540" s="16">
        <v>221</v>
      </c>
      <c r="K540" s="16">
        <v>219</v>
      </c>
      <c r="L540" s="16">
        <v>95</v>
      </c>
      <c r="M540" s="16">
        <v>94</v>
      </c>
      <c r="N540" s="16">
        <v>1319</v>
      </c>
      <c r="O540" s="16">
        <v>1311</v>
      </c>
    </row>
    <row r="541" spans="1:15">
      <c r="A541" t="s">
        <v>543</v>
      </c>
      <c r="B541" s="16">
        <v>440</v>
      </c>
      <c r="C541" s="16">
        <v>379</v>
      </c>
      <c r="D541" s="16">
        <v>107</v>
      </c>
      <c r="E541" s="16">
        <v>92</v>
      </c>
      <c r="F541" s="16">
        <v>118</v>
      </c>
      <c r="G541" s="16">
        <v>100</v>
      </c>
      <c r="H541" s="16">
        <v>102</v>
      </c>
      <c r="I541" s="16">
        <v>83</v>
      </c>
      <c r="J541" s="16">
        <v>74</v>
      </c>
      <c r="K541" s="16">
        <v>66</v>
      </c>
      <c r="L541" s="16">
        <v>102</v>
      </c>
      <c r="M541" s="16">
        <v>87</v>
      </c>
      <c r="N541" s="16">
        <v>943</v>
      </c>
      <c r="O541" s="16">
        <v>807</v>
      </c>
    </row>
    <row r="542" spans="1:15">
      <c r="A542" t="s">
        <v>544</v>
      </c>
      <c r="B542" s="16">
        <v>441</v>
      </c>
      <c r="C542" s="16">
        <v>441</v>
      </c>
      <c r="D542" s="16">
        <v>115</v>
      </c>
      <c r="E542" s="16">
        <v>114</v>
      </c>
      <c r="F542" s="16">
        <v>120</v>
      </c>
      <c r="G542" s="16">
        <v>120</v>
      </c>
      <c r="H542" s="16">
        <v>111</v>
      </c>
      <c r="I542" s="16">
        <v>111</v>
      </c>
      <c r="J542" s="16">
        <v>83</v>
      </c>
      <c r="K542" s="16">
        <v>82</v>
      </c>
      <c r="L542" s="16">
        <v>110</v>
      </c>
      <c r="M542" s="16">
        <v>110</v>
      </c>
      <c r="N542" s="16">
        <v>980</v>
      </c>
      <c r="O542" s="16">
        <v>978</v>
      </c>
    </row>
    <row r="543" spans="1:15">
      <c r="A543" t="s">
        <v>545</v>
      </c>
      <c r="B543" s="16">
        <v>128</v>
      </c>
      <c r="C543" s="16">
        <v>128</v>
      </c>
      <c r="D543" s="16">
        <v>113</v>
      </c>
      <c r="E543" s="16">
        <v>113</v>
      </c>
      <c r="F543" s="16">
        <v>66</v>
      </c>
      <c r="G543" s="16">
        <v>66</v>
      </c>
      <c r="H543" s="16">
        <v>2</v>
      </c>
      <c r="I543" s="16">
        <v>2</v>
      </c>
      <c r="J543" s="16">
        <v>66</v>
      </c>
      <c r="K543" s="16">
        <v>66</v>
      </c>
      <c r="L543" s="16">
        <v>62</v>
      </c>
      <c r="M543" s="16">
        <v>62</v>
      </c>
      <c r="N543" s="16">
        <v>437</v>
      </c>
      <c r="O543" s="16">
        <v>437</v>
      </c>
    </row>
    <row r="544" spans="1:15">
      <c r="A544" t="s">
        <v>546</v>
      </c>
      <c r="B544" s="16">
        <v>292</v>
      </c>
      <c r="C544" s="16">
        <v>292</v>
      </c>
      <c r="D544" s="16">
        <v>101</v>
      </c>
      <c r="E544" s="16">
        <v>101</v>
      </c>
      <c r="F544" s="16">
        <v>95</v>
      </c>
      <c r="G544" s="16">
        <v>94</v>
      </c>
      <c r="H544" s="16">
        <v>86</v>
      </c>
      <c r="I544" s="16">
        <v>84</v>
      </c>
      <c r="J544" s="16">
        <v>105</v>
      </c>
      <c r="K544" s="16">
        <v>105</v>
      </c>
      <c r="L544" s="16">
        <v>118</v>
      </c>
      <c r="M544" s="16">
        <v>118</v>
      </c>
      <c r="N544" s="16">
        <v>797</v>
      </c>
      <c r="O544" s="16">
        <v>794</v>
      </c>
    </row>
    <row r="545" spans="1:15">
      <c r="A545" t="s">
        <v>547</v>
      </c>
      <c r="B545" s="16">
        <v>358</v>
      </c>
      <c r="C545" s="16">
        <v>358</v>
      </c>
      <c r="D545" s="16">
        <v>155</v>
      </c>
      <c r="E545" s="16">
        <v>155</v>
      </c>
      <c r="F545" s="16">
        <v>69</v>
      </c>
      <c r="G545" s="16">
        <v>69</v>
      </c>
      <c r="H545" s="16">
        <v>81</v>
      </c>
      <c r="I545" s="16">
        <v>80</v>
      </c>
      <c r="J545" s="16">
        <v>84</v>
      </c>
      <c r="K545" s="16">
        <v>83</v>
      </c>
      <c r="L545" s="16">
        <v>90</v>
      </c>
      <c r="M545" s="16">
        <v>90</v>
      </c>
      <c r="N545" s="16">
        <v>837</v>
      </c>
      <c r="O545" s="16">
        <v>835</v>
      </c>
    </row>
    <row r="546" spans="1:15">
      <c r="A546" t="s">
        <v>548</v>
      </c>
      <c r="B546" s="16">
        <v>322</v>
      </c>
      <c r="C546" s="16">
        <v>321</v>
      </c>
      <c r="D546" s="16">
        <v>96</v>
      </c>
      <c r="E546" s="16">
        <v>95</v>
      </c>
      <c r="F546" s="16">
        <v>84</v>
      </c>
      <c r="G546" s="16">
        <v>82</v>
      </c>
      <c r="H546" s="16">
        <v>77</v>
      </c>
      <c r="I546" s="16">
        <v>75</v>
      </c>
      <c r="J546" s="16">
        <v>52</v>
      </c>
      <c r="K546" s="16">
        <v>52</v>
      </c>
      <c r="L546" s="16">
        <v>59</v>
      </c>
      <c r="M546" s="16">
        <v>59</v>
      </c>
      <c r="N546" s="16">
        <v>690</v>
      </c>
      <c r="O546" s="16">
        <v>684</v>
      </c>
    </row>
    <row r="547" spans="1:15">
      <c r="A547" t="s">
        <v>549</v>
      </c>
      <c r="B547" s="16">
        <v>376</v>
      </c>
      <c r="C547" s="16">
        <v>371</v>
      </c>
      <c r="D547" s="16">
        <v>139</v>
      </c>
      <c r="E547" s="16">
        <v>132</v>
      </c>
      <c r="F547" s="16">
        <v>176</v>
      </c>
      <c r="G547" s="16">
        <v>175</v>
      </c>
      <c r="H547" s="16">
        <v>94</v>
      </c>
      <c r="I547" s="16">
        <v>93</v>
      </c>
      <c r="J547" s="16">
        <v>122</v>
      </c>
      <c r="K547" s="16">
        <v>119</v>
      </c>
      <c r="L547" s="16">
        <v>156</v>
      </c>
      <c r="M547" s="16">
        <v>156</v>
      </c>
      <c r="N547" s="16">
        <v>1063</v>
      </c>
      <c r="O547" s="16">
        <v>1046</v>
      </c>
    </row>
    <row r="548" spans="1:15">
      <c r="A548" t="s">
        <v>550</v>
      </c>
      <c r="B548" s="16">
        <v>217</v>
      </c>
      <c r="C548" s="16">
        <v>214</v>
      </c>
      <c r="D548" s="16">
        <v>50</v>
      </c>
      <c r="E548" s="16">
        <v>49</v>
      </c>
      <c r="F548" s="16">
        <v>57</v>
      </c>
      <c r="G548" s="16">
        <v>57</v>
      </c>
      <c r="H548" s="16">
        <v>69</v>
      </c>
      <c r="I548" s="16">
        <v>68</v>
      </c>
      <c r="J548" s="16">
        <v>44</v>
      </c>
      <c r="K548" s="16">
        <v>44</v>
      </c>
      <c r="L548" s="16">
        <v>67</v>
      </c>
      <c r="M548" s="16">
        <v>66</v>
      </c>
      <c r="N548" s="16">
        <v>504</v>
      </c>
      <c r="O548" s="16">
        <v>498</v>
      </c>
    </row>
    <row r="549" spans="1:15">
      <c r="A549" t="s">
        <v>551</v>
      </c>
      <c r="B549" s="16">
        <v>165</v>
      </c>
      <c r="C549" s="16">
        <v>165</v>
      </c>
      <c r="D549" s="16">
        <v>44</v>
      </c>
      <c r="E549" s="16">
        <v>44</v>
      </c>
      <c r="F549" s="16">
        <v>28</v>
      </c>
      <c r="G549" s="16">
        <v>28</v>
      </c>
      <c r="H549" s="16">
        <v>39</v>
      </c>
      <c r="I549" s="16">
        <v>39</v>
      </c>
      <c r="J549" s="16">
        <v>47</v>
      </c>
      <c r="K549" s="16">
        <v>47</v>
      </c>
      <c r="L549" s="16">
        <v>54</v>
      </c>
      <c r="M549" s="16">
        <v>53</v>
      </c>
      <c r="N549" s="16">
        <v>377</v>
      </c>
      <c r="O549" s="16">
        <v>376</v>
      </c>
    </row>
    <row r="550" spans="1:15">
      <c r="A550" t="s">
        <v>552</v>
      </c>
      <c r="B550" s="16">
        <v>169</v>
      </c>
      <c r="C550" s="16">
        <v>168</v>
      </c>
      <c r="D550" s="16">
        <v>12</v>
      </c>
      <c r="E550" s="16">
        <v>12</v>
      </c>
      <c r="F550" s="16">
        <v>36</v>
      </c>
      <c r="G550" s="16">
        <v>35</v>
      </c>
      <c r="H550" s="16">
        <v>27</v>
      </c>
      <c r="I550" s="16">
        <v>26</v>
      </c>
      <c r="J550" s="16">
        <v>21</v>
      </c>
      <c r="K550" s="16">
        <v>21</v>
      </c>
      <c r="L550" s="16">
        <v>34</v>
      </c>
      <c r="M550" s="16">
        <v>34</v>
      </c>
      <c r="N550" s="16">
        <v>299</v>
      </c>
      <c r="O550" s="16">
        <v>296</v>
      </c>
    </row>
    <row r="551" spans="1:15">
      <c r="A551" t="s">
        <v>553</v>
      </c>
      <c r="B551" s="16">
        <v>717</v>
      </c>
      <c r="C551" s="16">
        <v>712</v>
      </c>
      <c r="D551" s="16">
        <v>186</v>
      </c>
      <c r="E551" s="16">
        <v>184</v>
      </c>
      <c r="F551" s="16">
        <v>175</v>
      </c>
      <c r="G551" s="16">
        <v>174</v>
      </c>
      <c r="H551" s="16">
        <v>201</v>
      </c>
      <c r="I551" s="16">
        <v>200</v>
      </c>
      <c r="J551" s="16">
        <v>198</v>
      </c>
      <c r="K551" s="16">
        <v>194</v>
      </c>
      <c r="L551" s="16">
        <v>216</v>
      </c>
      <c r="M551" s="16">
        <v>212</v>
      </c>
      <c r="N551" s="16">
        <v>1693</v>
      </c>
      <c r="O551" s="16">
        <v>1676</v>
      </c>
    </row>
    <row r="552" spans="1:15">
      <c r="A552" t="s">
        <v>554</v>
      </c>
      <c r="B552" s="16">
        <v>996</v>
      </c>
      <c r="C552" s="16">
        <v>720</v>
      </c>
      <c r="D552" s="16">
        <v>10</v>
      </c>
      <c r="E552" s="16">
        <v>10</v>
      </c>
      <c r="F552" s="16">
        <v>1083</v>
      </c>
      <c r="G552" s="16">
        <v>737</v>
      </c>
      <c r="H552" s="16">
        <v>32</v>
      </c>
      <c r="I552" s="16">
        <v>27</v>
      </c>
      <c r="J552" s="16">
        <v>5</v>
      </c>
      <c r="K552" s="16">
        <v>4</v>
      </c>
      <c r="L552" s="16">
        <v>20</v>
      </c>
      <c r="M552" s="16">
        <v>17</v>
      </c>
      <c r="N552" s="16">
        <v>2146</v>
      </c>
      <c r="O552" s="16">
        <v>1515</v>
      </c>
    </row>
    <row r="553" spans="1:15">
      <c r="A553" t="s">
        <v>555</v>
      </c>
      <c r="B553" s="16">
        <v>1697</v>
      </c>
      <c r="C553" s="16">
        <v>1460</v>
      </c>
      <c r="D553" s="16">
        <v>554</v>
      </c>
      <c r="E553" s="16">
        <v>421</v>
      </c>
      <c r="F553" s="16">
        <v>682</v>
      </c>
      <c r="G553" s="16">
        <v>511</v>
      </c>
      <c r="H553" s="16">
        <v>27</v>
      </c>
      <c r="I553" s="16">
        <v>18</v>
      </c>
      <c r="J553" s="16">
        <v>1018</v>
      </c>
      <c r="K553" s="16">
        <v>766</v>
      </c>
      <c r="L553" s="16">
        <v>809</v>
      </c>
      <c r="M553" s="16">
        <v>584</v>
      </c>
      <c r="N553" s="16">
        <v>4787</v>
      </c>
      <c r="O553" s="16">
        <v>3760</v>
      </c>
    </row>
    <row r="554" spans="1:15">
      <c r="A554" t="s">
        <v>556</v>
      </c>
      <c r="B554" s="16">
        <v>1311</v>
      </c>
      <c r="C554" s="16">
        <v>1305</v>
      </c>
      <c r="D554" s="16">
        <v>282</v>
      </c>
      <c r="E554" s="16">
        <v>282</v>
      </c>
      <c r="F554" s="16">
        <v>313</v>
      </c>
      <c r="G554" s="16">
        <v>312</v>
      </c>
      <c r="H554" s="16">
        <v>260</v>
      </c>
      <c r="I554" s="16">
        <v>258</v>
      </c>
      <c r="J554" s="16">
        <v>375</v>
      </c>
      <c r="K554" s="16">
        <v>372</v>
      </c>
      <c r="L554" s="16">
        <v>353</v>
      </c>
      <c r="M554" s="16">
        <v>342</v>
      </c>
      <c r="N554" s="16">
        <v>2894</v>
      </c>
      <c r="O554" s="16">
        <v>2871</v>
      </c>
    </row>
    <row r="555" spans="1:15">
      <c r="A555" t="s">
        <v>557</v>
      </c>
      <c r="B555" s="16">
        <v>488</v>
      </c>
      <c r="C555" s="16">
        <v>483</v>
      </c>
      <c r="D555" s="16">
        <v>119</v>
      </c>
      <c r="E555" s="16">
        <v>119</v>
      </c>
      <c r="F555" s="16">
        <v>9</v>
      </c>
      <c r="G555" s="16">
        <v>9</v>
      </c>
      <c r="H555" s="16">
        <v>6</v>
      </c>
      <c r="I555" s="16">
        <v>6</v>
      </c>
      <c r="J555" s="16">
        <v>131</v>
      </c>
      <c r="K555" s="16">
        <v>131</v>
      </c>
      <c r="L555" s="16">
        <v>233</v>
      </c>
      <c r="M555" s="16">
        <v>233</v>
      </c>
      <c r="N555" s="16">
        <v>986</v>
      </c>
      <c r="O555" s="16">
        <v>981</v>
      </c>
    </row>
    <row r="556" spans="1:15">
      <c r="A556" t="s">
        <v>558</v>
      </c>
      <c r="B556" s="16">
        <v>3048</v>
      </c>
      <c r="C556" s="16">
        <v>2193</v>
      </c>
      <c r="D556" s="16">
        <v>692</v>
      </c>
      <c r="E556" s="16">
        <v>469</v>
      </c>
      <c r="F556" s="16">
        <v>716</v>
      </c>
      <c r="G556" s="16">
        <v>513</v>
      </c>
      <c r="H556" s="16">
        <v>720</v>
      </c>
      <c r="I556" s="16">
        <v>520</v>
      </c>
      <c r="J556" s="16">
        <v>614</v>
      </c>
      <c r="K556" s="16">
        <v>409</v>
      </c>
      <c r="L556" s="16">
        <v>441</v>
      </c>
      <c r="M556" s="16">
        <v>319</v>
      </c>
      <c r="N556" s="16">
        <v>6231</v>
      </c>
      <c r="O556" s="16">
        <v>4423</v>
      </c>
    </row>
    <row r="557" spans="1:15">
      <c r="A557" t="s">
        <v>559</v>
      </c>
      <c r="B557" s="16">
        <v>3631</v>
      </c>
      <c r="C557" s="16">
        <v>713</v>
      </c>
      <c r="D557" s="16">
        <v>138</v>
      </c>
      <c r="E557" s="16">
        <v>138</v>
      </c>
      <c r="F557" s="16">
        <v>162</v>
      </c>
      <c r="G557" s="16">
        <v>161</v>
      </c>
      <c r="H557" s="16">
        <v>103</v>
      </c>
      <c r="I557" s="16">
        <v>103</v>
      </c>
      <c r="J557" s="16">
        <v>159</v>
      </c>
      <c r="K557" s="16">
        <v>157</v>
      </c>
      <c r="L557" s="16">
        <v>202</v>
      </c>
      <c r="M557" s="16">
        <v>202</v>
      </c>
      <c r="N557" s="16">
        <v>4395</v>
      </c>
      <c r="O557" s="16">
        <v>1474</v>
      </c>
    </row>
    <row r="558" spans="1:15">
      <c r="A558" t="s">
        <v>560</v>
      </c>
      <c r="B558" s="16">
        <v>1577</v>
      </c>
      <c r="C558" s="16">
        <v>1572</v>
      </c>
      <c r="D558" s="16">
        <v>327</v>
      </c>
      <c r="E558" s="16">
        <v>324</v>
      </c>
      <c r="F558" s="16">
        <v>334</v>
      </c>
      <c r="G558" s="16">
        <v>331</v>
      </c>
      <c r="H558" s="16">
        <v>238</v>
      </c>
      <c r="I558" s="16">
        <v>235</v>
      </c>
      <c r="J558" s="16">
        <v>560</v>
      </c>
      <c r="K558" s="16">
        <v>546</v>
      </c>
      <c r="L558" s="16">
        <v>240</v>
      </c>
      <c r="M558" s="16">
        <v>235</v>
      </c>
      <c r="N558" s="16">
        <v>3276</v>
      </c>
      <c r="O558" s="16">
        <v>3243</v>
      </c>
    </row>
    <row r="559" spans="1:15">
      <c r="A559" t="s">
        <v>561</v>
      </c>
      <c r="B559" s="16">
        <v>722</v>
      </c>
      <c r="C559" s="16">
        <v>712</v>
      </c>
      <c r="D559" s="16"/>
      <c r="E559" s="16"/>
      <c r="F559" s="16">
        <v>339</v>
      </c>
      <c r="G559" s="16">
        <v>336</v>
      </c>
      <c r="H559" s="16">
        <v>2</v>
      </c>
      <c r="I559" s="16">
        <v>2</v>
      </c>
      <c r="J559" s="16">
        <v>1</v>
      </c>
      <c r="K559" s="16">
        <v>1</v>
      </c>
      <c r="L559" s="16">
        <v>482</v>
      </c>
      <c r="M559" s="16">
        <v>470</v>
      </c>
      <c r="N559" s="16">
        <v>1546</v>
      </c>
      <c r="O559" s="16">
        <v>1521</v>
      </c>
    </row>
    <row r="560" spans="1:15">
      <c r="A560" t="s">
        <v>562</v>
      </c>
      <c r="B560" s="16">
        <v>1338</v>
      </c>
      <c r="C560" s="16">
        <v>1331</v>
      </c>
      <c r="D560" s="16">
        <v>231</v>
      </c>
      <c r="E560" s="16">
        <v>229</v>
      </c>
      <c r="F560" s="16">
        <v>379</v>
      </c>
      <c r="G560" s="16">
        <v>379</v>
      </c>
      <c r="H560" s="16">
        <v>236</v>
      </c>
      <c r="I560" s="16">
        <v>231</v>
      </c>
      <c r="J560" s="16">
        <v>425</v>
      </c>
      <c r="K560" s="16">
        <v>416</v>
      </c>
      <c r="L560" s="16">
        <v>343</v>
      </c>
      <c r="M560" s="16">
        <v>339</v>
      </c>
      <c r="N560" s="16">
        <v>2952</v>
      </c>
      <c r="O560" s="16">
        <v>2925</v>
      </c>
    </row>
    <row r="561" spans="1:15">
      <c r="A561" t="s">
        <v>563</v>
      </c>
      <c r="B561" s="16">
        <v>1173</v>
      </c>
      <c r="C561" s="16">
        <v>772</v>
      </c>
      <c r="D561" s="16">
        <v>55</v>
      </c>
      <c r="E561" s="16">
        <v>55</v>
      </c>
      <c r="F561" s="16">
        <v>64</v>
      </c>
      <c r="G561" s="16">
        <v>61</v>
      </c>
      <c r="H561" s="16">
        <v>85</v>
      </c>
      <c r="I561" s="16">
        <v>85</v>
      </c>
      <c r="J561" s="16">
        <v>79</v>
      </c>
      <c r="K561" s="16">
        <v>79</v>
      </c>
      <c r="L561" s="16">
        <v>56</v>
      </c>
      <c r="M561" s="16">
        <v>56</v>
      </c>
      <c r="N561" s="16">
        <v>1512</v>
      </c>
      <c r="O561" s="16">
        <v>1108</v>
      </c>
    </row>
    <row r="562" spans="1:15">
      <c r="A562" t="s">
        <v>564</v>
      </c>
      <c r="B562" s="16">
        <v>928</v>
      </c>
      <c r="C562" s="16">
        <v>922</v>
      </c>
      <c r="D562" s="16">
        <v>238</v>
      </c>
      <c r="E562" s="16">
        <v>236</v>
      </c>
      <c r="F562" s="16">
        <v>253</v>
      </c>
      <c r="G562" s="16">
        <v>250</v>
      </c>
      <c r="H562" s="16">
        <v>165</v>
      </c>
      <c r="I562" s="16">
        <v>163</v>
      </c>
      <c r="J562" s="16">
        <v>206</v>
      </c>
      <c r="K562" s="16">
        <v>203</v>
      </c>
      <c r="L562" s="16">
        <v>236</v>
      </c>
      <c r="M562" s="16">
        <v>232</v>
      </c>
      <c r="N562" s="16">
        <v>2026</v>
      </c>
      <c r="O562" s="16">
        <v>2006</v>
      </c>
    </row>
    <row r="563" spans="1:15">
      <c r="A563" t="s">
        <v>565</v>
      </c>
      <c r="B563" s="16">
        <v>667</v>
      </c>
      <c r="C563" s="16">
        <v>664</v>
      </c>
      <c r="D563" s="16">
        <v>145</v>
      </c>
      <c r="E563" s="16">
        <v>144</v>
      </c>
      <c r="F563" s="16">
        <v>175</v>
      </c>
      <c r="G563" s="16">
        <v>173</v>
      </c>
      <c r="H563" s="16">
        <v>89</v>
      </c>
      <c r="I563" s="16">
        <v>88</v>
      </c>
      <c r="J563" s="16">
        <v>131</v>
      </c>
      <c r="K563" s="16">
        <v>130</v>
      </c>
      <c r="L563" s="16">
        <v>144</v>
      </c>
      <c r="M563" s="16">
        <v>144</v>
      </c>
      <c r="N563" s="16">
        <v>1351</v>
      </c>
      <c r="O563" s="16">
        <v>1343</v>
      </c>
    </row>
    <row r="564" spans="1:15">
      <c r="A564" t="s">
        <v>566</v>
      </c>
      <c r="B564" s="16">
        <v>166</v>
      </c>
      <c r="C564" s="16">
        <v>166</v>
      </c>
      <c r="D564" s="16">
        <v>33</v>
      </c>
      <c r="E564" s="16">
        <v>33</v>
      </c>
      <c r="F564" s="16">
        <v>19</v>
      </c>
      <c r="G564" s="16">
        <v>19</v>
      </c>
      <c r="H564" s="16">
        <v>31</v>
      </c>
      <c r="I564" s="16">
        <v>31</v>
      </c>
      <c r="J564" s="16">
        <v>42</v>
      </c>
      <c r="K564" s="16">
        <v>42</v>
      </c>
      <c r="L564" s="16">
        <v>95</v>
      </c>
      <c r="M564" s="16">
        <v>95</v>
      </c>
      <c r="N564" s="16">
        <v>386</v>
      </c>
      <c r="O564" s="16">
        <v>386</v>
      </c>
    </row>
    <row r="565" spans="1:15">
      <c r="A565" t="s">
        <v>567</v>
      </c>
      <c r="B565" s="16">
        <v>559</v>
      </c>
      <c r="C565" s="16">
        <v>551</v>
      </c>
      <c r="D565" s="16">
        <v>331</v>
      </c>
      <c r="E565" s="16">
        <v>325</v>
      </c>
      <c r="F565" s="16">
        <v>284</v>
      </c>
      <c r="G565" s="16">
        <v>275</v>
      </c>
      <c r="H565" s="16">
        <v>164</v>
      </c>
      <c r="I565" s="16">
        <v>162</v>
      </c>
      <c r="J565" s="16">
        <v>187</v>
      </c>
      <c r="K565" s="16">
        <v>183</v>
      </c>
      <c r="L565" s="16">
        <v>188</v>
      </c>
      <c r="M565" s="16">
        <v>184</v>
      </c>
      <c r="N565" s="16">
        <v>1713</v>
      </c>
      <c r="O565" s="16">
        <v>1680</v>
      </c>
    </row>
    <row r="566" spans="1:15">
      <c r="A566" t="s">
        <v>568</v>
      </c>
      <c r="B566" s="16">
        <v>210</v>
      </c>
      <c r="C566" s="16">
        <v>208</v>
      </c>
      <c r="D566" s="16">
        <v>35</v>
      </c>
      <c r="E566" s="16">
        <v>34</v>
      </c>
      <c r="F566" s="16">
        <v>27</v>
      </c>
      <c r="G566" s="16">
        <v>27</v>
      </c>
      <c r="H566" s="16">
        <v>30</v>
      </c>
      <c r="I566" s="16">
        <v>30</v>
      </c>
      <c r="J566" s="16">
        <v>29</v>
      </c>
      <c r="K566" s="16">
        <v>29</v>
      </c>
      <c r="L566" s="16">
        <v>65</v>
      </c>
      <c r="M566" s="16">
        <v>65</v>
      </c>
      <c r="N566" s="16">
        <v>396</v>
      </c>
      <c r="O566" s="16">
        <v>393</v>
      </c>
    </row>
    <row r="567" spans="1:15">
      <c r="A567" t="s">
        <v>569</v>
      </c>
      <c r="B567" s="16">
        <v>991</v>
      </c>
      <c r="C567" s="16">
        <v>988</v>
      </c>
      <c r="D567" s="16">
        <v>226</v>
      </c>
      <c r="E567" s="16">
        <v>225</v>
      </c>
      <c r="F567" s="16">
        <v>159</v>
      </c>
      <c r="G567" s="16">
        <v>156</v>
      </c>
      <c r="H567" s="16">
        <v>299</v>
      </c>
      <c r="I567" s="16">
        <v>299</v>
      </c>
      <c r="J567" s="16">
        <v>231</v>
      </c>
      <c r="K567" s="16">
        <v>226</v>
      </c>
      <c r="L567" s="16">
        <v>291</v>
      </c>
      <c r="M567" s="16">
        <v>291</v>
      </c>
      <c r="N567" s="16">
        <v>2197</v>
      </c>
      <c r="O567" s="16">
        <v>2185</v>
      </c>
    </row>
    <row r="568" spans="1:15">
      <c r="A568" t="s">
        <v>570</v>
      </c>
      <c r="B568" s="16">
        <v>464</v>
      </c>
      <c r="C568" s="16">
        <v>464</v>
      </c>
      <c r="D568" s="16">
        <v>128</v>
      </c>
      <c r="E568" s="16">
        <v>128</v>
      </c>
      <c r="F568" s="16">
        <v>55</v>
      </c>
      <c r="G568" s="16">
        <v>55</v>
      </c>
      <c r="H568" s="16">
        <v>109</v>
      </c>
      <c r="I568" s="16">
        <v>109</v>
      </c>
      <c r="J568" s="16">
        <v>133</v>
      </c>
      <c r="K568" s="16">
        <v>133</v>
      </c>
      <c r="L568" s="16">
        <v>122</v>
      </c>
      <c r="M568" s="16">
        <v>122</v>
      </c>
      <c r="N568" s="16">
        <v>1011</v>
      </c>
      <c r="O568" s="16">
        <v>1011</v>
      </c>
    </row>
    <row r="569" spans="1:15">
      <c r="A569" t="s">
        <v>571</v>
      </c>
      <c r="B569" s="16">
        <v>247</v>
      </c>
      <c r="C569" s="16">
        <v>247</v>
      </c>
      <c r="D569" s="16">
        <v>84</v>
      </c>
      <c r="E569" s="16">
        <v>81</v>
      </c>
      <c r="F569" s="16">
        <v>93</v>
      </c>
      <c r="G569" s="16">
        <v>89</v>
      </c>
      <c r="H569" s="16">
        <v>77</v>
      </c>
      <c r="I569" s="16">
        <v>75</v>
      </c>
      <c r="J569" s="16">
        <v>89</v>
      </c>
      <c r="K569" s="16">
        <v>89</v>
      </c>
      <c r="L569" s="16">
        <v>95</v>
      </c>
      <c r="M569" s="16">
        <v>92</v>
      </c>
      <c r="N569" s="16">
        <v>685</v>
      </c>
      <c r="O569" s="16">
        <v>673</v>
      </c>
    </row>
    <row r="570" spans="1:15">
      <c r="A570" t="s">
        <v>572</v>
      </c>
      <c r="B570" s="16">
        <v>228</v>
      </c>
      <c r="C570" s="16">
        <v>228</v>
      </c>
      <c r="D570" s="16">
        <v>55</v>
      </c>
      <c r="E570" s="16">
        <v>55</v>
      </c>
      <c r="F570" s="16">
        <v>56</v>
      </c>
      <c r="G570" s="16">
        <v>56</v>
      </c>
      <c r="H570" s="16">
        <v>42</v>
      </c>
      <c r="I570" s="16">
        <v>42</v>
      </c>
      <c r="J570" s="16">
        <v>62</v>
      </c>
      <c r="K570" s="16">
        <v>62</v>
      </c>
      <c r="L570" s="16">
        <v>82</v>
      </c>
      <c r="M570" s="16">
        <v>82</v>
      </c>
      <c r="N570" s="16">
        <v>525</v>
      </c>
      <c r="O570" s="16">
        <v>525</v>
      </c>
    </row>
    <row r="571" spans="1:15">
      <c r="A571" t="s">
        <v>573</v>
      </c>
      <c r="B571" s="16">
        <v>748</v>
      </c>
      <c r="C571" s="16">
        <v>747</v>
      </c>
      <c r="D571" s="16">
        <v>184</v>
      </c>
      <c r="E571" s="16">
        <v>183</v>
      </c>
      <c r="F571" s="16">
        <v>169</v>
      </c>
      <c r="G571" s="16">
        <v>167</v>
      </c>
      <c r="H571" s="16">
        <v>124</v>
      </c>
      <c r="I571" s="16">
        <v>123</v>
      </c>
      <c r="J571" s="16">
        <v>162</v>
      </c>
      <c r="K571" s="16">
        <v>161</v>
      </c>
      <c r="L571" s="16">
        <v>121</v>
      </c>
      <c r="M571" s="16">
        <v>120</v>
      </c>
      <c r="N571" s="16">
        <v>1508</v>
      </c>
      <c r="O571" s="16">
        <v>1501</v>
      </c>
    </row>
    <row r="572" spans="1:15">
      <c r="A572" t="s">
        <v>574</v>
      </c>
      <c r="B572" s="16">
        <v>2810</v>
      </c>
      <c r="C572" s="16">
        <v>1120</v>
      </c>
      <c r="D572" s="16">
        <v>236</v>
      </c>
      <c r="E572" s="16">
        <v>233</v>
      </c>
      <c r="F572" s="16">
        <v>230</v>
      </c>
      <c r="G572" s="16">
        <v>226</v>
      </c>
      <c r="H572" s="16">
        <v>183</v>
      </c>
      <c r="I572" s="16">
        <v>180</v>
      </c>
      <c r="J572" s="16">
        <v>384</v>
      </c>
      <c r="K572" s="16">
        <v>379</v>
      </c>
      <c r="L572" s="16">
        <v>297</v>
      </c>
      <c r="M572" s="16">
        <v>295</v>
      </c>
      <c r="N572" s="16">
        <v>4140</v>
      </c>
      <c r="O572" s="16">
        <v>2433</v>
      </c>
    </row>
    <row r="573" spans="1:15">
      <c r="A573" t="s">
        <v>575</v>
      </c>
      <c r="B573" s="16">
        <v>1172</v>
      </c>
      <c r="C573" s="16">
        <v>1156</v>
      </c>
      <c r="D573" s="16">
        <v>326</v>
      </c>
      <c r="E573" s="16">
        <v>321</v>
      </c>
      <c r="F573" s="16">
        <v>302</v>
      </c>
      <c r="G573" s="16">
        <v>289</v>
      </c>
      <c r="H573" s="16">
        <v>346</v>
      </c>
      <c r="I573" s="16">
        <v>340</v>
      </c>
      <c r="J573" s="16">
        <v>332</v>
      </c>
      <c r="K573" s="16">
        <v>318</v>
      </c>
      <c r="L573" s="16">
        <v>389</v>
      </c>
      <c r="M573" s="16">
        <v>382</v>
      </c>
      <c r="N573" s="16">
        <v>2867</v>
      </c>
      <c r="O573" s="16">
        <v>2806</v>
      </c>
    </row>
    <row r="574" spans="1:15">
      <c r="A574" t="s">
        <v>576</v>
      </c>
      <c r="B574" s="16">
        <v>967</v>
      </c>
      <c r="C574" s="16">
        <v>959</v>
      </c>
      <c r="D574" s="16">
        <v>594</v>
      </c>
      <c r="E574" s="16">
        <v>590</v>
      </c>
      <c r="F574" s="16">
        <v>32</v>
      </c>
      <c r="G574" s="16">
        <v>31</v>
      </c>
      <c r="H574" s="16">
        <v>14</v>
      </c>
      <c r="I574" s="16">
        <v>14</v>
      </c>
      <c r="J574" s="16">
        <v>12</v>
      </c>
      <c r="K574" s="16">
        <v>12</v>
      </c>
      <c r="L574" s="16">
        <v>347</v>
      </c>
      <c r="M574" s="16">
        <v>337</v>
      </c>
      <c r="N574" s="16">
        <v>1966</v>
      </c>
      <c r="O574" s="16">
        <v>1943</v>
      </c>
    </row>
    <row r="575" spans="1:15">
      <c r="A575" t="s">
        <v>577</v>
      </c>
      <c r="B575" s="16">
        <v>496</v>
      </c>
      <c r="C575" s="16">
        <v>493</v>
      </c>
      <c r="D575" s="16">
        <v>275</v>
      </c>
      <c r="E575" s="16">
        <v>275</v>
      </c>
      <c r="F575" s="16">
        <v>191</v>
      </c>
      <c r="G575" s="16">
        <v>191</v>
      </c>
      <c r="H575" s="16">
        <v>171</v>
      </c>
      <c r="I575" s="16">
        <v>170</v>
      </c>
      <c r="J575" s="16">
        <v>88</v>
      </c>
      <c r="K575" s="16">
        <v>88</v>
      </c>
      <c r="L575" s="16">
        <v>210</v>
      </c>
      <c r="M575" s="16">
        <v>209</v>
      </c>
      <c r="N575" s="16">
        <v>1431</v>
      </c>
      <c r="O575" s="16">
        <v>1426</v>
      </c>
    </row>
    <row r="576" spans="1:15">
      <c r="A576" t="s">
        <v>578</v>
      </c>
      <c r="B576" s="16">
        <v>443</v>
      </c>
      <c r="C576" s="16">
        <v>366</v>
      </c>
      <c r="D576" s="16">
        <v>974</v>
      </c>
      <c r="E576" s="16">
        <v>777</v>
      </c>
      <c r="F576" s="16">
        <v>346</v>
      </c>
      <c r="G576" s="16">
        <v>283</v>
      </c>
      <c r="H576" s="16">
        <v>491</v>
      </c>
      <c r="I576" s="16">
        <v>365</v>
      </c>
      <c r="J576" s="16">
        <v>358</v>
      </c>
      <c r="K576" s="16">
        <v>280</v>
      </c>
      <c r="L576" s="16">
        <v>301</v>
      </c>
      <c r="M576" s="16">
        <v>251</v>
      </c>
      <c r="N576" s="16">
        <v>2913</v>
      </c>
      <c r="O576" s="16">
        <v>2322</v>
      </c>
    </row>
    <row r="577" spans="1:15">
      <c r="A577" t="s">
        <v>579</v>
      </c>
      <c r="B577" s="16">
        <v>12</v>
      </c>
      <c r="C577" s="16">
        <v>12</v>
      </c>
      <c r="D577" s="16"/>
      <c r="E577" s="16"/>
      <c r="F577" s="16"/>
      <c r="G577" s="16"/>
      <c r="H577" s="16">
        <v>369</v>
      </c>
      <c r="I577" s="16">
        <v>366</v>
      </c>
      <c r="J577" s="16">
        <v>1043</v>
      </c>
      <c r="K577" s="16">
        <v>1018</v>
      </c>
      <c r="L577" s="16">
        <v>442</v>
      </c>
      <c r="M577" s="16">
        <v>422</v>
      </c>
      <c r="N577" s="16">
        <v>1866</v>
      </c>
      <c r="O577" s="16">
        <v>1818</v>
      </c>
    </row>
    <row r="578" spans="1:15">
      <c r="A578" t="s">
        <v>580</v>
      </c>
      <c r="B578" s="16">
        <v>646</v>
      </c>
      <c r="C578" s="16">
        <v>645</v>
      </c>
      <c r="D578" s="16">
        <v>87</v>
      </c>
      <c r="E578" s="16">
        <v>87</v>
      </c>
      <c r="F578" s="16">
        <v>92</v>
      </c>
      <c r="G578" s="16">
        <v>91</v>
      </c>
      <c r="H578" s="16">
        <v>218</v>
      </c>
      <c r="I578" s="16">
        <v>216</v>
      </c>
      <c r="J578" s="16">
        <v>111</v>
      </c>
      <c r="K578" s="16">
        <v>110</v>
      </c>
      <c r="L578" s="16">
        <v>148</v>
      </c>
      <c r="M578" s="16">
        <v>148</v>
      </c>
      <c r="N578" s="16">
        <v>1302</v>
      </c>
      <c r="O578" s="16">
        <v>1297</v>
      </c>
    </row>
    <row r="579" spans="1:15">
      <c r="A579" t="s">
        <v>581</v>
      </c>
      <c r="B579" s="16">
        <v>507</v>
      </c>
      <c r="C579" s="16">
        <v>504</v>
      </c>
      <c r="D579" s="16">
        <v>143</v>
      </c>
      <c r="E579" s="16">
        <v>143</v>
      </c>
      <c r="F579" s="16">
        <v>174</v>
      </c>
      <c r="G579" s="16">
        <v>174</v>
      </c>
      <c r="H579" s="16">
        <v>254</v>
      </c>
      <c r="I579" s="16">
        <v>249</v>
      </c>
      <c r="J579" s="16">
        <v>119</v>
      </c>
      <c r="K579" s="16">
        <v>116</v>
      </c>
      <c r="L579" s="16">
        <v>233</v>
      </c>
      <c r="M579" s="16">
        <v>231</v>
      </c>
      <c r="N579" s="16">
        <v>1430</v>
      </c>
      <c r="O579" s="16">
        <v>1417</v>
      </c>
    </row>
    <row r="580" spans="1:15">
      <c r="A580" t="s">
        <v>582</v>
      </c>
      <c r="B580" s="16">
        <v>418</v>
      </c>
      <c r="C580" s="16">
        <v>418</v>
      </c>
      <c r="D580" s="16">
        <v>87</v>
      </c>
      <c r="E580" s="16">
        <v>87</v>
      </c>
      <c r="F580" s="16">
        <v>83</v>
      </c>
      <c r="G580" s="16">
        <v>81</v>
      </c>
      <c r="H580" s="16">
        <v>125</v>
      </c>
      <c r="I580" s="16">
        <v>125</v>
      </c>
      <c r="J580" s="16">
        <v>152</v>
      </c>
      <c r="K580" s="16">
        <v>152</v>
      </c>
      <c r="L580" s="16">
        <v>110</v>
      </c>
      <c r="M580" s="16">
        <v>108</v>
      </c>
      <c r="N580" s="16">
        <v>975</v>
      </c>
      <c r="O580" s="16">
        <v>971</v>
      </c>
    </row>
    <row r="581" spans="1:15">
      <c r="A581" t="s">
        <v>583</v>
      </c>
      <c r="B581" s="16">
        <v>387</v>
      </c>
      <c r="C581" s="16">
        <v>387</v>
      </c>
      <c r="D581" s="16">
        <v>68</v>
      </c>
      <c r="E581" s="16">
        <v>68</v>
      </c>
      <c r="F581" s="16">
        <v>69</v>
      </c>
      <c r="G581" s="16">
        <v>69</v>
      </c>
      <c r="H581" s="16">
        <v>74</v>
      </c>
      <c r="I581" s="16">
        <v>74</v>
      </c>
      <c r="J581" s="16">
        <v>327</v>
      </c>
      <c r="K581" s="16">
        <v>327</v>
      </c>
      <c r="L581" s="16">
        <v>73</v>
      </c>
      <c r="M581" s="16">
        <v>71</v>
      </c>
      <c r="N581" s="16">
        <v>998</v>
      </c>
      <c r="O581" s="16">
        <v>996</v>
      </c>
    </row>
    <row r="582" spans="1:15">
      <c r="A582" t="s">
        <v>584</v>
      </c>
      <c r="B582" s="16">
        <v>430</v>
      </c>
      <c r="C582" s="16">
        <v>427</v>
      </c>
      <c r="D582" s="16">
        <v>132</v>
      </c>
      <c r="E582" s="16">
        <v>130</v>
      </c>
      <c r="F582" s="16">
        <v>180</v>
      </c>
      <c r="G582" s="16">
        <v>178</v>
      </c>
      <c r="H582" s="16">
        <v>58</v>
      </c>
      <c r="I582" s="16">
        <v>58</v>
      </c>
      <c r="J582" s="16">
        <v>133</v>
      </c>
      <c r="K582" s="16">
        <v>133</v>
      </c>
      <c r="L582" s="16">
        <v>157</v>
      </c>
      <c r="M582" s="16">
        <v>153</v>
      </c>
      <c r="N582" s="16">
        <v>1090</v>
      </c>
      <c r="O582" s="16">
        <v>1079</v>
      </c>
    </row>
    <row r="583" spans="1:15">
      <c r="A583" t="s">
        <v>585</v>
      </c>
      <c r="B583" s="16">
        <v>653</v>
      </c>
      <c r="C583" s="16">
        <v>652</v>
      </c>
      <c r="D583" s="16">
        <v>58</v>
      </c>
      <c r="E583" s="16">
        <v>58</v>
      </c>
      <c r="F583" s="16">
        <v>265</v>
      </c>
      <c r="G583" s="16">
        <v>259</v>
      </c>
      <c r="H583" s="16">
        <v>147</v>
      </c>
      <c r="I583" s="16">
        <v>146</v>
      </c>
      <c r="J583" s="16">
        <v>143</v>
      </c>
      <c r="K583" s="16">
        <v>140</v>
      </c>
      <c r="L583" s="16">
        <v>198.1</v>
      </c>
      <c r="M583" s="16">
        <v>197.1</v>
      </c>
      <c r="N583" s="16">
        <v>1464.1</v>
      </c>
      <c r="O583" s="16">
        <v>1452.1</v>
      </c>
    </row>
    <row r="584" spans="1:15">
      <c r="A584" t="s">
        <v>586</v>
      </c>
      <c r="B584" s="16">
        <v>463</v>
      </c>
      <c r="C584" s="16">
        <v>440</v>
      </c>
      <c r="D584" s="16">
        <v>117</v>
      </c>
      <c r="E584" s="16">
        <v>111</v>
      </c>
      <c r="F584" s="16">
        <v>138</v>
      </c>
      <c r="G584" s="16">
        <v>133</v>
      </c>
      <c r="H584" s="16">
        <v>123</v>
      </c>
      <c r="I584" s="16">
        <v>115</v>
      </c>
      <c r="J584" s="16">
        <v>126</v>
      </c>
      <c r="K584" s="16">
        <v>116</v>
      </c>
      <c r="L584" s="16">
        <v>82</v>
      </c>
      <c r="M584" s="16">
        <v>81</v>
      </c>
      <c r="N584" s="16">
        <v>1049</v>
      </c>
      <c r="O584" s="16">
        <v>996</v>
      </c>
    </row>
    <row r="585" spans="1:15">
      <c r="A585" t="s">
        <v>587</v>
      </c>
      <c r="B585" s="16">
        <v>412</v>
      </c>
      <c r="C585" s="16">
        <v>411</v>
      </c>
      <c r="D585" s="16">
        <v>117</v>
      </c>
      <c r="E585" s="16">
        <v>117</v>
      </c>
      <c r="F585" s="16">
        <v>10</v>
      </c>
      <c r="G585" s="16">
        <v>10</v>
      </c>
      <c r="H585" s="16">
        <v>130</v>
      </c>
      <c r="I585" s="16">
        <v>130</v>
      </c>
      <c r="J585" s="16">
        <v>158</v>
      </c>
      <c r="K585" s="16">
        <v>158</v>
      </c>
      <c r="L585" s="16">
        <v>159</v>
      </c>
      <c r="M585" s="16">
        <v>159</v>
      </c>
      <c r="N585" s="16">
        <v>986</v>
      </c>
      <c r="O585" s="16">
        <v>985</v>
      </c>
    </row>
    <row r="586" spans="1:15">
      <c r="A586" t="s">
        <v>588</v>
      </c>
      <c r="B586" s="16">
        <v>754</v>
      </c>
      <c r="C586" s="16">
        <v>595</v>
      </c>
      <c r="D586" s="16">
        <v>883</v>
      </c>
      <c r="E586" s="16">
        <v>710</v>
      </c>
      <c r="F586" s="16">
        <v>16</v>
      </c>
      <c r="G586" s="16">
        <v>16</v>
      </c>
      <c r="H586" s="16">
        <v>12</v>
      </c>
      <c r="I586" s="16">
        <v>11</v>
      </c>
      <c r="J586" s="16">
        <v>9</v>
      </c>
      <c r="K586" s="16">
        <v>7</v>
      </c>
      <c r="L586" s="16">
        <v>27</v>
      </c>
      <c r="M586" s="16">
        <v>24</v>
      </c>
      <c r="N586" s="16">
        <v>1701</v>
      </c>
      <c r="O586" s="16">
        <v>1363</v>
      </c>
    </row>
    <row r="587" spans="1:15">
      <c r="A587" t="s">
        <v>589</v>
      </c>
      <c r="B587" s="16">
        <v>880</v>
      </c>
      <c r="C587" s="16">
        <v>880</v>
      </c>
      <c r="D587" s="16">
        <v>10</v>
      </c>
      <c r="E587" s="16">
        <v>10</v>
      </c>
      <c r="F587" s="16">
        <v>466</v>
      </c>
      <c r="G587" s="16">
        <v>466</v>
      </c>
      <c r="H587" s="16">
        <v>353</v>
      </c>
      <c r="I587" s="16">
        <v>351</v>
      </c>
      <c r="J587" s="16">
        <v>322</v>
      </c>
      <c r="K587" s="16">
        <v>322</v>
      </c>
      <c r="L587" s="16">
        <v>291</v>
      </c>
      <c r="M587" s="16">
        <v>288</v>
      </c>
      <c r="N587" s="16">
        <v>2322</v>
      </c>
      <c r="O587" s="16">
        <v>2317</v>
      </c>
    </row>
    <row r="588" spans="1:15">
      <c r="A588" t="s">
        <v>590</v>
      </c>
      <c r="B588" s="16">
        <v>2085</v>
      </c>
      <c r="C588" s="16">
        <v>1713</v>
      </c>
      <c r="D588" s="16">
        <v>449</v>
      </c>
      <c r="E588" s="16">
        <v>343</v>
      </c>
      <c r="F588" s="16">
        <v>524</v>
      </c>
      <c r="G588" s="16">
        <v>421</v>
      </c>
      <c r="H588" s="16">
        <v>582</v>
      </c>
      <c r="I588" s="16">
        <v>469</v>
      </c>
      <c r="J588" s="16">
        <v>444</v>
      </c>
      <c r="K588" s="16">
        <v>358</v>
      </c>
      <c r="L588" s="16">
        <v>556</v>
      </c>
      <c r="M588" s="16">
        <v>447</v>
      </c>
      <c r="N588" s="16">
        <v>4640</v>
      </c>
      <c r="O588" s="16">
        <v>3751</v>
      </c>
    </row>
    <row r="589" spans="1:15">
      <c r="A589" t="s">
        <v>591</v>
      </c>
      <c r="B589" s="16">
        <v>1923</v>
      </c>
      <c r="C589" s="16">
        <v>1347</v>
      </c>
      <c r="D589" s="16">
        <v>998</v>
      </c>
      <c r="E589" s="16">
        <v>666</v>
      </c>
      <c r="F589" s="16">
        <v>357</v>
      </c>
      <c r="G589" s="16">
        <v>226</v>
      </c>
      <c r="H589" s="16">
        <v>391</v>
      </c>
      <c r="I589" s="16">
        <v>265</v>
      </c>
      <c r="J589" s="16">
        <v>580</v>
      </c>
      <c r="K589" s="16">
        <v>423</v>
      </c>
      <c r="L589" s="16">
        <v>494</v>
      </c>
      <c r="M589" s="16">
        <v>310</v>
      </c>
      <c r="N589" s="16">
        <v>4743</v>
      </c>
      <c r="O589" s="16">
        <v>3237</v>
      </c>
    </row>
    <row r="590" spans="1:15">
      <c r="A590" t="s">
        <v>592</v>
      </c>
      <c r="B590" s="16">
        <v>154</v>
      </c>
      <c r="C590" s="16">
        <v>129</v>
      </c>
      <c r="D590" s="16"/>
      <c r="E590" s="16"/>
      <c r="F590" s="16"/>
      <c r="G590" s="16"/>
      <c r="H590" s="16">
        <v>2</v>
      </c>
      <c r="I590" s="16">
        <v>2</v>
      </c>
      <c r="J590" s="16">
        <v>204</v>
      </c>
      <c r="K590" s="16">
        <v>170</v>
      </c>
      <c r="L590" s="16">
        <v>72</v>
      </c>
      <c r="M590" s="16">
        <v>67</v>
      </c>
      <c r="N590" s="16">
        <v>432</v>
      </c>
      <c r="O590" s="16">
        <v>368</v>
      </c>
    </row>
    <row r="591" spans="1:15">
      <c r="A591" t="s">
        <v>593</v>
      </c>
      <c r="B591" s="16">
        <v>2893</v>
      </c>
      <c r="C591" s="16">
        <v>620</v>
      </c>
      <c r="D591" s="16">
        <v>137</v>
      </c>
      <c r="E591" s="16">
        <v>132</v>
      </c>
      <c r="F591" s="16">
        <v>202</v>
      </c>
      <c r="G591" s="16">
        <v>189</v>
      </c>
      <c r="H591" s="16">
        <v>207</v>
      </c>
      <c r="I591" s="16">
        <v>195</v>
      </c>
      <c r="J591" s="16">
        <v>115</v>
      </c>
      <c r="K591" s="16">
        <v>108</v>
      </c>
      <c r="L591" s="16">
        <v>173</v>
      </c>
      <c r="M591" s="16">
        <v>166</v>
      </c>
      <c r="N591" s="16">
        <v>3727</v>
      </c>
      <c r="O591" s="16">
        <v>1410</v>
      </c>
    </row>
    <row r="592" spans="1:15">
      <c r="A592" t="s">
        <v>594</v>
      </c>
      <c r="B592" s="16">
        <v>680</v>
      </c>
      <c r="C592" s="16">
        <v>661</v>
      </c>
      <c r="D592" s="16">
        <v>177</v>
      </c>
      <c r="E592" s="16">
        <v>176</v>
      </c>
      <c r="F592" s="16">
        <v>144</v>
      </c>
      <c r="G592" s="16">
        <v>144</v>
      </c>
      <c r="H592" s="16">
        <v>162</v>
      </c>
      <c r="I592" s="16">
        <v>161</v>
      </c>
      <c r="J592" s="16">
        <v>236</v>
      </c>
      <c r="K592" s="16">
        <v>229</v>
      </c>
      <c r="L592" s="16">
        <v>199</v>
      </c>
      <c r="M592" s="16">
        <v>197</v>
      </c>
      <c r="N592" s="16">
        <v>1598</v>
      </c>
      <c r="O592" s="16">
        <v>1568</v>
      </c>
    </row>
    <row r="593" spans="1:15">
      <c r="A593" t="s">
        <v>595</v>
      </c>
      <c r="B593" s="16">
        <v>2492</v>
      </c>
      <c r="C593" s="16">
        <v>1751</v>
      </c>
      <c r="D593" s="16">
        <v>302</v>
      </c>
      <c r="E593" s="16">
        <v>217</v>
      </c>
      <c r="F593" s="16">
        <v>570</v>
      </c>
      <c r="G593" s="16">
        <v>424</v>
      </c>
      <c r="H593" s="16">
        <v>552</v>
      </c>
      <c r="I593" s="16">
        <v>424</v>
      </c>
      <c r="J593" s="16">
        <v>624</v>
      </c>
      <c r="K593" s="16">
        <v>473</v>
      </c>
      <c r="L593" s="16">
        <v>726</v>
      </c>
      <c r="M593" s="16">
        <v>545</v>
      </c>
      <c r="N593" s="16">
        <v>5266</v>
      </c>
      <c r="O593" s="16">
        <v>3834</v>
      </c>
    </row>
    <row r="594" spans="1:15">
      <c r="A594" t="s">
        <v>596</v>
      </c>
      <c r="B594" s="16">
        <v>2256</v>
      </c>
      <c r="C594" s="16">
        <v>1196</v>
      </c>
      <c r="D594" s="16">
        <v>482</v>
      </c>
      <c r="E594" s="16">
        <v>347</v>
      </c>
      <c r="F594" s="16">
        <v>390</v>
      </c>
      <c r="G594" s="16">
        <v>288</v>
      </c>
      <c r="H594" s="16">
        <v>233</v>
      </c>
      <c r="I594" s="16">
        <v>170</v>
      </c>
      <c r="J594" s="16">
        <v>383</v>
      </c>
      <c r="K594" s="16">
        <v>284</v>
      </c>
      <c r="L594" s="16">
        <v>519</v>
      </c>
      <c r="M594" s="16">
        <v>381</v>
      </c>
      <c r="N594" s="16">
        <v>4263</v>
      </c>
      <c r="O594" s="16">
        <v>2666</v>
      </c>
    </row>
    <row r="595" spans="1:15">
      <c r="A595" t="s">
        <v>597</v>
      </c>
      <c r="B595" s="16">
        <v>3193</v>
      </c>
      <c r="C595" s="16">
        <v>2145</v>
      </c>
      <c r="D595" s="16">
        <v>562</v>
      </c>
      <c r="E595" s="16">
        <v>394</v>
      </c>
      <c r="F595" s="16">
        <v>823</v>
      </c>
      <c r="G595" s="16">
        <v>594</v>
      </c>
      <c r="H595" s="16">
        <v>101</v>
      </c>
      <c r="I595" s="16">
        <v>63</v>
      </c>
      <c r="J595" s="16">
        <v>1112</v>
      </c>
      <c r="K595" s="16">
        <v>740</v>
      </c>
      <c r="L595" s="16">
        <v>1078</v>
      </c>
      <c r="M595" s="16">
        <v>772</v>
      </c>
      <c r="N595" s="16">
        <v>6869</v>
      </c>
      <c r="O595" s="16">
        <v>4708</v>
      </c>
    </row>
    <row r="596" spans="1:15">
      <c r="A596" t="s">
        <v>598</v>
      </c>
      <c r="B596" s="16">
        <v>584</v>
      </c>
      <c r="C596" s="16">
        <v>582</v>
      </c>
      <c r="D596" s="16">
        <v>79</v>
      </c>
      <c r="E596" s="16">
        <v>79</v>
      </c>
      <c r="F596" s="16">
        <v>155</v>
      </c>
      <c r="G596" s="16">
        <v>153</v>
      </c>
      <c r="H596" s="16">
        <v>137</v>
      </c>
      <c r="I596" s="16">
        <v>137</v>
      </c>
      <c r="J596" s="16">
        <v>45</v>
      </c>
      <c r="K596" s="16">
        <v>45</v>
      </c>
      <c r="L596" s="16">
        <v>156</v>
      </c>
      <c r="M596" s="16">
        <v>155</v>
      </c>
      <c r="N596" s="16">
        <v>1156</v>
      </c>
      <c r="O596" s="16">
        <v>1151</v>
      </c>
    </row>
    <row r="597" spans="1:15">
      <c r="A597" t="s">
        <v>599</v>
      </c>
      <c r="B597" s="16">
        <v>82</v>
      </c>
      <c r="C597" s="16">
        <v>82</v>
      </c>
      <c r="D597" s="16">
        <v>1445</v>
      </c>
      <c r="E597" s="16">
        <v>1444</v>
      </c>
      <c r="F597" s="16">
        <v>349</v>
      </c>
      <c r="G597" s="16">
        <v>349</v>
      </c>
      <c r="H597" s="16">
        <v>329</v>
      </c>
      <c r="I597" s="16">
        <v>329</v>
      </c>
      <c r="J597" s="16">
        <v>302</v>
      </c>
      <c r="K597" s="16">
        <v>301</v>
      </c>
      <c r="L597" s="16">
        <v>452</v>
      </c>
      <c r="M597" s="16">
        <v>451</v>
      </c>
      <c r="N597" s="16">
        <v>2959</v>
      </c>
      <c r="O597" s="16">
        <v>2956</v>
      </c>
    </row>
    <row r="598" spans="1:15">
      <c r="A598" t="s">
        <v>600</v>
      </c>
      <c r="B598" s="16">
        <v>917</v>
      </c>
      <c r="C598" s="16">
        <v>916</v>
      </c>
      <c r="D598" s="16">
        <v>156</v>
      </c>
      <c r="E598" s="16">
        <v>156</v>
      </c>
      <c r="F598" s="16">
        <v>259</v>
      </c>
      <c r="G598" s="16">
        <v>259</v>
      </c>
      <c r="H598" s="16">
        <v>130</v>
      </c>
      <c r="I598" s="16">
        <v>129</v>
      </c>
      <c r="J598" s="16">
        <v>276</v>
      </c>
      <c r="K598" s="16">
        <v>274</v>
      </c>
      <c r="L598" s="16">
        <v>212</v>
      </c>
      <c r="M598" s="16">
        <v>211</v>
      </c>
      <c r="N598" s="16">
        <v>1950</v>
      </c>
      <c r="O598" s="16">
        <v>1945</v>
      </c>
    </row>
    <row r="599" spans="1:15">
      <c r="A599" t="s">
        <v>601</v>
      </c>
      <c r="B599" s="16">
        <v>1380</v>
      </c>
      <c r="C599" s="16">
        <v>384</v>
      </c>
      <c r="D599" s="16">
        <v>61</v>
      </c>
      <c r="E599" s="16">
        <v>61</v>
      </c>
      <c r="F599" s="16">
        <v>93</v>
      </c>
      <c r="G599" s="16">
        <v>92</v>
      </c>
      <c r="H599" s="16">
        <v>74</v>
      </c>
      <c r="I599" s="16">
        <v>74</v>
      </c>
      <c r="J599" s="16">
        <v>66</v>
      </c>
      <c r="K599" s="16">
        <v>64</v>
      </c>
      <c r="L599" s="16">
        <v>73</v>
      </c>
      <c r="M599" s="16">
        <v>71</v>
      </c>
      <c r="N599" s="16">
        <v>1747</v>
      </c>
      <c r="O599" s="16">
        <v>746</v>
      </c>
    </row>
    <row r="600" spans="1:15">
      <c r="A600" t="s">
        <v>602</v>
      </c>
      <c r="B600" s="16">
        <v>466</v>
      </c>
      <c r="C600" s="16">
        <v>466</v>
      </c>
      <c r="D600" s="16">
        <v>136</v>
      </c>
      <c r="E600" s="16">
        <v>136</v>
      </c>
      <c r="F600" s="16">
        <v>124</v>
      </c>
      <c r="G600" s="16">
        <v>123</v>
      </c>
      <c r="H600" s="16">
        <v>177</v>
      </c>
      <c r="I600" s="16">
        <v>177</v>
      </c>
      <c r="J600" s="16">
        <v>142</v>
      </c>
      <c r="K600" s="16">
        <v>142</v>
      </c>
      <c r="L600" s="16">
        <v>239</v>
      </c>
      <c r="M600" s="16">
        <v>238</v>
      </c>
      <c r="N600" s="16">
        <v>1284</v>
      </c>
      <c r="O600" s="16">
        <v>1282</v>
      </c>
    </row>
    <row r="601" spans="1:15">
      <c r="A601" t="s">
        <v>603</v>
      </c>
      <c r="B601" s="16">
        <v>624</v>
      </c>
      <c r="C601" s="16">
        <v>617</v>
      </c>
      <c r="D601" s="16">
        <v>183</v>
      </c>
      <c r="E601" s="16">
        <v>182</v>
      </c>
      <c r="F601" s="16">
        <v>183</v>
      </c>
      <c r="G601" s="16">
        <v>182</v>
      </c>
      <c r="H601" s="16">
        <v>425</v>
      </c>
      <c r="I601" s="16">
        <v>412</v>
      </c>
      <c r="J601" s="16">
        <v>242</v>
      </c>
      <c r="K601" s="16">
        <v>237</v>
      </c>
      <c r="L601" s="16">
        <v>144</v>
      </c>
      <c r="M601" s="16">
        <v>142</v>
      </c>
      <c r="N601" s="16">
        <v>1801</v>
      </c>
      <c r="O601" s="16">
        <v>1772</v>
      </c>
    </row>
    <row r="602" spans="1:15">
      <c r="A602" t="s">
        <v>604</v>
      </c>
      <c r="B602" s="16">
        <v>773</v>
      </c>
      <c r="C602" s="16">
        <v>769</v>
      </c>
      <c r="D602" s="16">
        <v>206</v>
      </c>
      <c r="E602" s="16">
        <v>202</v>
      </c>
      <c r="F602" s="16">
        <v>188</v>
      </c>
      <c r="G602" s="16">
        <v>183</v>
      </c>
      <c r="H602" s="16">
        <v>169</v>
      </c>
      <c r="I602" s="16">
        <v>167</v>
      </c>
      <c r="J602" s="16">
        <v>123</v>
      </c>
      <c r="K602" s="16">
        <v>122</v>
      </c>
      <c r="L602" s="16">
        <v>274</v>
      </c>
      <c r="M602" s="16">
        <v>267</v>
      </c>
      <c r="N602" s="16">
        <v>1733</v>
      </c>
      <c r="O602" s="16">
        <v>1710</v>
      </c>
    </row>
    <row r="603" spans="1:15">
      <c r="A603" t="s">
        <v>605</v>
      </c>
      <c r="B603" s="16">
        <v>938</v>
      </c>
      <c r="C603" s="16">
        <v>910</v>
      </c>
      <c r="D603" s="16">
        <v>170</v>
      </c>
      <c r="E603" s="16">
        <v>170</v>
      </c>
      <c r="F603" s="16">
        <v>215</v>
      </c>
      <c r="G603" s="16">
        <v>210</v>
      </c>
      <c r="H603" s="16">
        <v>165</v>
      </c>
      <c r="I603" s="16">
        <v>162</v>
      </c>
      <c r="J603" s="16">
        <v>216</v>
      </c>
      <c r="K603" s="16">
        <v>214</v>
      </c>
      <c r="L603" s="16">
        <v>244</v>
      </c>
      <c r="M603" s="16">
        <v>239</v>
      </c>
      <c r="N603" s="16">
        <v>1948</v>
      </c>
      <c r="O603" s="16">
        <v>1905</v>
      </c>
    </row>
    <row r="604" spans="1:15">
      <c r="A604" t="s">
        <v>606</v>
      </c>
      <c r="B604" s="16">
        <v>483</v>
      </c>
      <c r="C604" s="16">
        <v>482</v>
      </c>
      <c r="D604" s="16">
        <v>8</v>
      </c>
      <c r="E604" s="16">
        <v>8</v>
      </c>
      <c r="F604" s="16">
        <v>261</v>
      </c>
      <c r="G604" s="16">
        <v>257</v>
      </c>
      <c r="H604" s="16">
        <v>137</v>
      </c>
      <c r="I604" s="16">
        <v>135</v>
      </c>
      <c r="J604" s="16">
        <v>124</v>
      </c>
      <c r="K604" s="16">
        <v>124</v>
      </c>
      <c r="L604" s="16">
        <v>158</v>
      </c>
      <c r="M604" s="16">
        <v>156</v>
      </c>
      <c r="N604" s="16">
        <v>1171</v>
      </c>
      <c r="O604" s="16">
        <v>1162</v>
      </c>
    </row>
    <row r="605" spans="1:15">
      <c r="A605" t="s">
        <v>607</v>
      </c>
      <c r="B605" s="16">
        <v>961</v>
      </c>
      <c r="C605" s="16">
        <v>952</v>
      </c>
      <c r="D605" s="16">
        <v>194</v>
      </c>
      <c r="E605" s="16">
        <v>194</v>
      </c>
      <c r="F605" s="16">
        <v>277</v>
      </c>
      <c r="G605" s="16">
        <v>275</v>
      </c>
      <c r="H605" s="16">
        <v>246</v>
      </c>
      <c r="I605" s="16">
        <v>245</v>
      </c>
      <c r="J605" s="16">
        <v>268</v>
      </c>
      <c r="K605" s="16">
        <v>264</v>
      </c>
      <c r="L605" s="16">
        <v>188</v>
      </c>
      <c r="M605" s="16">
        <v>186</v>
      </c>
      <c r="N605" s="16">
        <v>2134</v>
      </c>
      <c r="O605" s="16">
        <v>2116</v>
      </c>
    </row>
    <row r="606" spans="1:15">
      <c r="A606" t="s">
        <v>608</v>
      </c>
      <c r="B606" s="16">
        <v>2956</v>
      </c>
      <c r="C606" s="16">
        <v>2624</v>
      </c>
      <c r="D606" s="16">
        <v>963</v>
      </c>
      <c r="E606" s="16">
        <v>649</v>
      </c>
      <c r="F606" s="16">
        <v>505</v>
      </c>
      <c r="G606" s="16">
        <v>357</v>
      </c>
      <c r="H606" s="16">
        <v>1054</v>
      </c>
      <c r="I606" s="16">
        <v>764</v>
      </c>
      <c r="J606" s="16">
        <v>1334</v>
      </c>
      <c r="K606" s="16">
        <v>934</v>
      </c>
      <c r="L606" s="16">
        <v>993</v>
      </c>
      <c r="M606" s="16">
        <v>685</v>
      </c>
      <c r="N606" s="16">
        <v>7805</v>
      </c>
      <c r="O606" s="16">
        <v>6013</v>
      </c>
    </row>
    <row r="607" spans="1:15">
      <c r="A607" t="s">
        <v>609</v>
      </c>
      <c r="B607" s="16">
        <v>873</v>
      </c>
      <c r="C607" s="16">
        <v>869</v>
      </c>
      <c r="D607" s="16">
        <v>3668</v>
      </c>
      <c r="E607" s="16">
        <v>2279</v>
      </c>
      <c r="F607" s="16">
        <v>995</v>
      </c>
      <c r="G607" s="16">
        <v>513</v>
      </c>
      <c r="H607" s="16">
        <v>1996</v>
      </c>
      <c r="I607" s="16">
        <v>937</v>
      </c>
      <c r="J607" s="16">
        <v>1767</v>
      </c>
      <c r="K607" s="16">
        <v>872</v>
      </c>
      <c r="L607" s="16">
        <v>1428</v>
      </c>
      <c r="M607" s="16">
        <v>701</v>
      </c>
      <c r="N607" s="16">
        <v>10727</v>
      </c>
      <c r="O607" s="16">
        <v>6171</v>
      </c>
    </row>
    <row r="608" spans="1:15">
      <c r="A608" t="s">
        <v>610</v>
      </c>
      <c r="B608" s="16">
        <v>1149</v>
      </c>
      <c r="C608" s="16">
        <v>1132</v>
      </c>
      <c r="D608" s="16">
        <v>261</v>
      </c>
      <c r="E608" s="16">
        <v>258</v>
      </c>
      <c r="F608" s="16">
        <v>261</v>
      </c>
      <c r="G608" s="16">
        <v>260</v>
      </c>
      <c r="H608" s="16">
        <v>358</v>
      </c>
      <c r="I608" s="16">
        <v>351</v>
      </c>
      <c r="J608" s="16">
        <v>243</v>
      </c>
      <c r="K608" s="16">
        <v>239</v>
      </c>
      <c r="L608" s="16">
        <v>357</v>
      </c>
      <c r="M608" s="16">
        <v>350</v>
      </c>
      <c r="N608" s="16">
        <v>2629</v>
      </c>
      <c r="O608" s="16">
        <v>2590</v>
      </c>
    </row>
    <row r="609" spans="1:15">
      <c r="A609" t="s">
        <v>611</v>
      </c>
      <c r="B609" s="16">
        <v>2991</v>
      </c>
      <c r="C609" s="16">
        <v>2357</v>
      </c>
      <c r="D609" s="16">
        <v>629</v>
      </c>
      <c r="E609" s="16">
        <v>482</v>
      </c>
      <c r="F609" s="16">
        <v>803</v>
      </c>
      <c r="G609" s="16">
        <v>581</v>
      </c>
      <c r="H609" s="16">
        <v>1086</v>
      </c>
      <c r="I609" s="16">
        <v>718</v>
      </c>
      <c r="J609" s="16">
        <v>1037</v>
      </c>
      <c r="K609" s="16">
        <v>712</v>
      </c>
      <c r="L609" s="16">
        <v>514</v>
      </c>
      <c r="M609" s="16">
        <v>351</v>
      </c>
      <c r="N609" s="16">
        <v>7060</v>
      </c>
      <c r="O609" s="16">
        <v>5201</v>
      </c>
    </row>
    <row r="610" spans="1:15">
      <c r="A610" t="s">
        <v>612</v>
      </c>
      <c r="B610" s="16">
        <v>2251</v>
      </c>
      <c r="C610" s="16">
        <v>1552</v>
      </c>
      <c r="D610" s="16">
        <v>258</v>
      </c>
      <c r="E610" s="16">
        <v>167</v>
      </c>
      <c r="F610" s="16">
        <v>664</v>
      </c>
      <c r="G610" s="16">
        <v>461</v>
      </c>
      <c r="H610" s="16">
        <v>486</v>
      </c>
      <c r="I610" s="16">
        <v>349</v>
      </c>
      <c r="J610" s="16">
        <v>327</v>
      </c>
      <c r="K610" s="16">
        <v>211</v>
      </c>
      <c r="L610" s="16">
        <v>741</v>
      </c>
      <c r="M610" s="16">
        <v>459</v>
      </c>
      <c r="N610" s="16">
        <v>4727</v>
      </c>
      <c r="O610" s="16">
        <v>3199</v>
      </c>
    </row>
    <row r="611" spans="1:15">
      <c r="A611" t="s">
        <v>613</v>
      </c>
      <c r="B611" s="16">
        <v>239</v>
      </c>
      <c r="C611" s="16">
        <v>232</v>
      </c>
      <c r="D611" s="16">
        <v>3</v>
      </c>
      <c r="E611" s="16">
        <v>3</v>
      </c>
      <c r="F611" s="16">
        <v>51</v>
      </c>
      <c r="G611" s="16">
        <v>51</v>
      </c>
      <c r="H611" s="16">
        <v>70</v>
      </c>
      <c r="I611" s="16">
        <v>70</v>
      </c>
      <c r="J611" s="16">
        <v>3</v>
      </c>
      <c r="K611" s="16">
        <v>3</v>
      </c>
      <c r="L611" s="16">
        <v>108</v>
      </c>
      <c r="M611" s="16">
        <v>108</v>
      </c>
      <c r="N611" s="16">
        <v>474</v>
      </c>
      <c r="O611" s="16">
        <v>467</v>
      </c>
    </row>
    <row r="612" spans="1:15">
      <c r="A612" t="s">
        <v>614</v>
      </c>
      <c r="B612" s="16">
        <v>660</v>
      </c>
      <c r="C612" s="16">
        <v>657</v>
      </c>
      <c r="D612" s="16">
        <v>95</v>
      </c>
      <c r="E612" s="16">
        <v>95</v>
      </c>
      <c r="F612" s="16">
        <v>135</v>
      </c>
      <c r="G612" s="16">
        <v>134</v>
      </c>
      <c r="H612" s="16">
        <v>155</v>
      </c>
      <c r="I612" s="16">
        <v>155</v>
      </c>
      <c r="J612" s="16">
        <v>141</v>
      </c>
      <c r="K612" s="16">
        <v>141</v>
      </c>
      <c r="L612" s="16">
        <v>197</v>
      </c>
      <c r="M612" s="16">
        <v>195</v>
      </c>
      <c r="N612" s="16">
        <v>1383</v>
      </c>
      <c r="O612" s="16">
        <v>1377</v>
      </c>
    </row>
    <row r="613" spans="1:15">
      <c r="A613" t="s">
        <v>615</v>
      </c>
      <c r="B613" s="16">
        <v>404</v>
      </c>
      <c r="C613" s="16">
        <v>357</v>
      </c>
      <c r="D613" s="16">
        <v>241</v>
      </c>
      <c r="E613" s="16">
        <v>207</v>
      </c>
      <c r="F613" s="16">
        <v>227</v>
      </c>
      <c r="G613" s="16">
        <v>204</v>
      </c>
      <c r="H613" s="16">
        <v>177</v>
      </c>
      <c r="I613" s="16">
        <v>143</v>
      </c>
      <c r="J613" s="16">
        <v>137</v>
      </c>
      <c r="K613" s="16">
        <v>112</v>
      </c>
      <c r="L613" s="16">
        <v>247</v>
      </c>
      <c r="M613" s="16">
        <v>201</v>
      </c>
      <c r="N613" s="16">
        <v>1433</v>
      </c>
      <c r="O613" s="16">
        <v>1224</v>
      </c>
    </row>
    <row r="614" spans="1:15">
      <c r="A614" t="s">
        <v>616</v>
      </c>
      <c r="B614" s="16">
        <v>270</v>
      </c>
      <c r="C614" s="16">
        <v>270</v>
      </c>
      <c r="D614" s="16">
        <v>333</v>
      </c>
      <c r="E614" s="16">
        <v>329</v>
      </c>
      <c r="F614" s="16">
        <v>20</v>
      </c>
      <c r="G614" s="16">
        <v>20</v>
      </c>
      <c r="H614" s="16">
        <v>9</v>
      </c>
      <c r="I614" s="16">
        <v>9</v>
      </c>
      <c r="J614" s="16">
        <v>133</v>
      </c>
      <c r="K614" s="16">
        <v>128</v>
      </c>
      <c r="L614" s="16">
        <v>79</v>
      </c>
      <c r="M614" s="16">
        <v>79</v>
      </c>
      <c r="N614" s="16">
        <v>844</v>
      </c>
      <c r="O614" s="16">
        <v>835</v>
      </c>
    </row>
    <row r="615" spans="1:15">
      <c r="A615" t="s">
        <v>617</v>
      </c>
      <c r="B615" s="16">
        <v>422</v>
      </c>
      <c r="C615" s="16">
        <v>421</v>
      </c>
      <c r="D615" s="16">
        <v>133</v>
      </c>
      <c r="E615" s="16">
        <v>133</v>
      </c>
      <c r="F615" s="16">
        <v>170</v>
      </c>
      <c r="G615" s="16">
        <v>169</v>
      </c>
      <c r="H615" s="16">
        <v>116</v>
      </c>
      <c r="I615" s="16">
        <v>116</v>
      </c>
      <c r="J615" s="16">
        <v>308</v>
      </c>
      <c r="K615" s="16">
        <v>308</v>
      </c>
      <c r="L615" s="16">
        <v>199</v>
      </c>
      <c r="M615" s="16">
        <v>197</v>
      </c>
      <c r="N615" s="16">
        <v>1348</v>
      </c>
      <c r="O615" s="16">
        <v>1344</v>
      </c>
    </row>
    <row r="616" spans="1:15">
      <c r="A616" t="s">
        <v>618</v>
      </c>
      <c r="B616" s="16">
        <v>135</v>
      </c>
      <c r="C616" s="16">
        <v>132</v>
      </c>
      <c r="D616" s="16">
        <v>63</v>
      </c>
      <c r="E616" s="16">
        <v>63</v>
      </c>
      <c r="F616" s="16">
        <v>61</v>
      </c>
      <c r="G616" s="16">
        <v>61</v>
      </c>
      <c r="H616" s="16">
        <v>50</v>
      </c>
      <c r="I616" s="16">
        <v>50</v>
      </c>
      <c r="J616" s="16">
        <v>74</v>
      </c>
      <c r="K616" s="16">
        <v>74</v>
      </c>
      <c r="L616" s="16">
        <v>51</v>
      </c>
      <c r="M616" s="16">
        <v>51</v>
      </c>
      <c r="N616" s="16">
        <v>434</v>
      </c>
      <c r="O616" s="16">
        <v>431</v>
      </c>
    </row>
    <row r="617" spans="1:15">
      <c r="A617" t="s">
        <v>619</v>
      </c>
      <c r="B617" s="16">
        <v>631</v>
      </c>
      <c r="C617" s="16">
        <v>631</v>
      </c>
      <c r="D617" s="16">
        <v>163</v>
      </c>
      <c r="E617" s="16">
        <v>163</v>
      </c>
      <c r="F617" s="16">
        <v>174</v>
      </c>
      <c r="G617" s="16">
        <v>174</v>
      </c>
      <c r="H617" s="16">
        <v>144</v>
      </c>
      <c r="I617" s="16">
        <v>144</v>
      </c>
      <c r="J617" s="16">
        <v>93</v>
      </c>
      <c r="K617" s="16">
        <v>93</v>
      </c>
      <c r="L617" s="16">
        <v>285</v>
      </c>
      <c r="M617" s="16">
        <v>284</v>
      </c>
      <c r="N617" s="16">
        <v>1490</v>
      </c>
      <c r="O617" s="16">
        <v>1489</v>
      </c>
    </row>
    <row r="618" spans="1:15">
      <c r="A618" t="s">
        <v>620</v>
      </c>
      <c r="B618" s="16">
        <v>73</v>
      </c>
      <c r="C618" s="16">
        <v>73</v>
      </c>
      <c r="D618" s="16">
        <v>82</v>
      </c>
      <c r="E618" s="16">
        <v>81</v>
      </c>
      <c r="F618" s="16"/>
      <c r="G618" s="16"/>
      <c r="H618" s="16">
        <v>57</v>
      </c>
      <c r="I618" s="16">
        <v>57</v>
      </c>
      <c r="J618" s="16"/>
      <c r="K618" s="16"/>
      <c r="L618" s="16"/>
      <c r="M618" s="16"/>
      <c r="N618" s="16">
        <v>212</v>
      </c>
      <c r="O618" s="16">
        <v>211</v>
      </c>
    </row>
    <row r="619" spans="1:15">
      <c r="A619" t="s">
        <v>621</v>
      </c>
      <c r="B619" s="16">
        <v>564</v>
      </c>
      <c r="C619" s="16">
        <v>562</v>
      </c>
      <c r="D619" s="16"/>
      <c r="E619" s="16"/>
      <c r="F619" s="16">
        <v>208</v>
      </c>
      <c r="G619" s="16">
        <v>203</v>
      </c>
      <c r="H619" s="16">
        <v>187</v>
      </c>
      <c r="I619" s="16">
        <v>186</v>
      </c>
      <c r="J619" s="16">
        <v>139</v>
      </c>
      <c r="K619" s="16">
        <v>137</v>
      </c>
      <c r="L619" s="16">
        <v>249</v>
      </c>
      <c r="M619" s="16">
        <v>247</v>
      </c>
      <c r="N619" s="16">
        <v>1347</v>
      </c>
      <c r="O619" s="16">
        <v>1335</v>
      </c>
    </row>
    <row r="620" spans="1:15">
      <c r="A620" t="s">
        <v>622</v>
      </c>
      <c r="B620" s="16">
        <v>208</v>
      </c>
      <c r="C620" s="16">
        <v>205</v>
      </c>
      <c r="D620" s="16">
        <v>37</v>
      </c>
      <c r="E620" s="16">
        <v>37</v>
      </c>
      <c r="F620" s="16">
        <v>47</v>
      </c>
      <c r="G620" s="16">
        <v>47</v>
      </c>
      <c r="H620" s="16">
        <v>34</v>
      </c>
      <c r="I620" s="16">
        <v>34</v>
      </c>
      <c r="J620" s="16">
        <v>35</v>
      </c>
      <c r="K620" s="16">
        <v>35</v>
      </c>
      <c r="L620" s="16">
        <v>38</v>
      </c>
      <c r="M620" s="16">
        <v>37</v>
      </c>
      <c r="N620" s="16">
        <v>399</v>
      </c>
      <c r="O620" s="16">
        <v>395</v>
      </c>
    </row>
    <row r="621" spans="1:15">
      <c r="A621" t="s">
        <v>623</v>
      </c>
      <c r="B621" s="16">
        <v>779</v>
      </c>
      <c r="C621" s="16">
        <v>774</v>
      </c>
      <c r="D621" s="16">
        <v>215</v>
      </c>
      <c r="E621" s="16">
        <v>214</v>
      </c>
      <c r="F621" s="16">
        <v>198</v>
      </c>
      <c r="G621" s="16">
        <v>197</v>
      </c>
      <c r="H621" s="16">
        <v>182</v>
      </c>
      <c r="I621" s="16">
        <v>179</v>
      </c>
      <c r="J621" s="16">
        <v>200</v>
      </c>
      <c r="K621" s="16">
        <v>198</v>
      </c>
      <c r="L621" s="16">
        <v>214</v>
      </c>
      <c r="M621" s="16">
        <v>205</v>
      </c>
      <c r="N621" s="16">
        <v>1788</v>
      </c>
      <c r="O621" s="16">
        <v>1767</v>
      </c>
    </row>
    <row r="622" spans="1:15">
      <c r="A622" t="s">
        <v>624</v>
      </c>
      <c r="B622" s="16">
        <v>156</v>
      </c>
      <c r="C622" s="16">
        <v>156</v>
      </c>
      <c r="D622" s="16">
        <v>24</v>
      </c>
      <c r="E622" s="16">
        <v>23</v>
      </c>
      <c r="F622" s="16">
        <v>41</v>
      </c>
      <c r="G622" s="16">
        <v>41</v>
      </c>
      <c r="H622" s="16">
        <v>18</v>
      </c>
      <c r="I622" s="16">
        <v>18</v>
      </c>
      <c r="J622" s="16">
        <v>49</v>
      </c>
      <c r="K622" s="16">
        <v>49</v>
      </c>
      <c r="L622" s="16">
        <v>42</v>
      </c>
      <c r="M622" s="16">
        <v>42</v>
      </c>
      <c r="N622" s="16">
        <v>330</v>
      </c>
      <c r="O622" s="16">
        <v>329</v>
      </c>
    </row>
    <row r="623" spans="1:15">
      <c r="A623" t="s">
        <v>625</v>
      </c>
      <c r="B623" s="16">
        <v>1347</v>
      </c>
      <c r="C623" s="16">
        <v>1321</v>
      </c>
      <c r="D623" s="16">
        <v>303</v>
      </c>
      <c r="E623" s="16">
        <v>300</v>
      </c>
      <c r="F623" s="16">
        <v>298</v>
      </c>
      <c r="G623" s="16">
        <v>285</v>
      </c>
      <c r="H623" s="16">
        <v>284</v>
      </c>
      <c r="I623" s="16">
        <v>281</v>
      </c>
      <c r="J623" s="16">
        <v>286</v>
      </c>
      <c r="K623" s="16">
        <v>280</v>
      </c>
      <c r="L623" s="16">
        <v>297</v>
      </c>
      <c r="M623" s="16">
        <v>291</v>
      </c>
      <c r="N623" s="16">
        <v>2815</v>
      </c>
      <c r="O623" s="16">
        <v>2758</v>
      </c>
    </row>
    <row r="624" spans="1:15">
      <c r="A624" t="s">
        <v>626</v>
      </c>
      <c r="B624" s="16">
        <v>297</v>
      </c>
      <c r="C624" s="16">
        <v>297</v>
      </c>
      <c r="D624" s="16">
        <v>51</v>
      </c>
      <c r="E624" s="16">
        <v>51</v>
      </c>
      <c r="F624" s="16">
        <v>36</v>
      </c>
      <c r="G624" s="16">
        <v>36</v>
      </c>
      <c r="H624" s="16">
        <v>99</v>
      </c>
      <c r="I624" s="16">
        <v>99</v>
      </c>
      <c r="J624" s="16">
        <v>48</v>
      </c>
      <c r="K624" s="16">
        <v>48</v>
      </c>
      <c r="L624" s="16">
        <v>73</v>
      </c>
      <c r="M624" s="16">
        <v>73</v>
      </c>
      <c r="N624" s="16">
        <v>604</v>
      </c>
      <c r="O624" s="16">
        <v>604</v>
      </c>
    </row>
    <row r="625" spans="1:15">
      <c r="A625" t="s">
        <v>627</v>
      </c>
      <c r="B625" s="16">
        <v>76</v>
      </c>
      <c r="C625" s="16">
        <v>76</v>
      </c>
      <c r="D625" s="16">
        <v>60</v>
      </c>
      <c r="E625" s="16">
        <v>59</v>
      </c>
      <c r="F625" s="16"/>
      <c r="G625" s="16"/>
      <c r="H625" s="16">
        <v>79</v>
      </c>
      <c r="I625" s="16">
        <v>77</v>
      </c>
      <c r="J625" s="16"/>
      <c r="K625" s="16"/>
      <c r="L625" s="16">
        <v>59</v>
      </c>
      <c r="M625" s="16">
        <v>59</v>
      </c>
      <c r="N625" s="16">
        <v>274</v>
      </c>
      <c r="O625" s="16">
        <v>271</v>
      </c>
    </row>
    <row r="626" spans="1:15">
      <c r="A626" t="s">
        <v>628</v>
      </c>
      <c r="B626" s="16">
        <v>631</v>
      </c>
      <c r="C626" s="16">
        <v>631</v>
      </c>
      <c r="D626" s="16">
        <v>119</v>
      </c>
      <c r="E626" s="16">
        <v>119</v>
      </c>
      <c r="F626" s="16">
        <v>141</v>
      </c>
      <c r="G626" s="16">
        <v>140</v>
      </c>
      <c r="H626" s="16">
        <v>131</v>
      </c>
      <c r="I626" s="16">
        <v>131</v>
      </c>
      <c r="J626" s="16">
        <v>141</v>
      </c>
      <c r="K626" s="16">
        <v>139</v>
      </c>
      <c r="L626" s="16">
        <v>183</v>
      </c>
      <c r="M626" s="16">
        <v>181</v>
      </c>
      <c r="N626" s="16">
        <v>1346</v>
      </c>
      <c r="O626" s="16">
        <v>1341</v>
      </c>
    </row>
    <row r="627" spans="1:15">
      <c r="A627" t="s">
        <v>629</v>
      </c>
      <c r="B627" s="16">
        <v>641</v>
      </c>
      <c r="C627" s="16">
        <v>641</v>
      </c>
      <c r="D627" s="16">
        <v>115</v>
      </c>
      <c r="E627" s="16">
        <v>115</v>
      </c>
      <c r="F627" s="16">
        <v>154</v>
      </c>
      <c r="G627" s="16">
        <v>153</v>
      </c>
      <c r="H627" s="16">
        <v>132</v>
      </c>
      <c r="I627" s="16">
        <v>132</v>
      </c>
      <c r="J627" s="16">
        <v>197</v>
      </c>
      <c r="K627" s="16">
        <v>197</v>
      </c>
      <c r="L627" s="16">
        <v>138</v>
      </c>
      <c r="M627" s="16">
        <v>138</v>
      </c>
      <c r="N627" s="16">
        <v>1377</v>
      </c>
      <c r="O627" s="16">
        <v>1376</v>
      </c>
    </row>
    <row r="628" spans="1:15">
      <c r="A628" t="s">
        <v>630</v>
      </c>
      <c r="B628" s="16">
        <v>388</v>
      </c>
      <c r="C628" s="16">
        <v>388</v>
      </c>
      <c r="D628" s="16">
        <v>177</v>
      </c>
      <c r="E628" s="16">
        <v>177</v>
      </c>
      <c r="F628" s="16">
        <v>246</v>
      </c>
      <c r="G628" s="16">
        <v>246</v>
      </c>
      <c r="H628" s="16">
        <v>202</v>
      </c>
      <c r="I628" s="16">
        <v>201</v>
      </c>
      <c r="J628" s="16">
        <v>229</v>
      </c>
      <c r="K628" s="16">
        <v>229</v>
      </c>
      <c r="L628" s="16">
        <v>149</v>
      </c>
      <c r="M628" s="16">
        <v>149</v>
      </c>
      <c r="N628" s="16">
        <v>1391</v>
      </c>
      <c r="O628" s="16">
        <v>1390</v>
      </c>
    </row>
    <row r="629" spans="1:15">
      <c r="A629" t="s">
        <v>631</v>
      </c>
      <c r="B629" s="16">
        <v>192</v>
      </c>
      <c r="C629" s="16">
        <v>192</v>
      </c>
      <c r="D629" s="16">
        <v>183</v>
      </c>
      <c r="E629" s="16">
        <v>181</v>
      </c>
      <c r="F629" s="16">
        <v>103</v>
      </c>
      <c r="G629" s="16">
        <v>103</v>
      </c>
      <c r="H629" s="16">
        <v>104</v>
      </c>
      <c r="I629" s="16">
        <v>104</v>
      </c>
      <c r="J629" s="16">
        <v>162</v>
      </c>
      <c r="K629" s="16">
        <v>162</v>
      </c>
      <c r="L629" s="16">
        <v>141</v>
      </c>
      <c r="M629" s="16">
        <v>140</v>
      </c>
      <c r="N629" s="16">
        <v>885</v>
      </c>
      <c r="O629" s="16">
        <v>882</v>
      </c>
    </row>
    <row r="630" spans="1:15">
      <c r="A630" t="s">
        <v>632</v>
      </c>
      <c r="B630" s="16">
        <v>574</v>
      </c>
      <c r="C630" s="16">
        <v>573</v>
      </c>
      <c r="D630" s="16">
        <v>132</v>
      </c>
      <c r="E630" s="16">
        <v>131</v>
      </c>
      <c r="F630" s="16">
        <v>182</v>
      </c>
      <c r="G630" s="16">
        <v>173</v>
      </c>
      <c r="H630" s="16">
        <v>149</v>
      </c>
      <c r="I630" s="16">
        <v>147</v>
      </c>
      <c r="J630" s="16">
        <v>144</v>
      </c>
      <c r="K630" s="16">
        <v>144</v>
      </c>
      <c r="L630" s="16">
        <v>214</v>
      </c>
      <c r="M630" s="16">
        <v>214</v>
      </c>
      <c r="N630" s="16">
        <v>1395</v>
      </c>
      <c r="O630" s="16">
        <v>1382</v>
      </c>
    </row>
    <row r="631" spans="1:15">
      <c r="A631" t="s">
        <v>633</v>
      </c>
      <c r="B631" s="16">
        <v>11804</v>
      </c>
      <c r="C631" s="16">
        <v>1249</v>
      </c>
      <c r="D631" s="16">
        <v>248</v>
      </c>
      <c r="E631" s="16">
        <v>244</v>
      </c>
      <c r="F631" s="16">
        <v>247</v>
      </c>
      <c r="G631" s="16">
        <v>242</v>
      </c>
      <c r="H631" s="16">
        <v>310</v>
      </c>
      <c r="I631" s="16">
        <v>305</v>
      </c>
      <c r="J631" s="16">
        <v>226</v>
      </c>
      <c r="K631" s="16">
        <v>223</v>
      </c>
      <c r="L631" s="16">
        <v>4</v>
      </c>
      <c r="M631" s="16">
        <v>4</v>
      </c>
      <c r="N631" s="16">
        <v>12839</v>
      </c>
      <c r="O631" s="16">
        <v>2267</v>
      </c>
    </row>
    <row r="632" spans="1:15">
      <c r="A632" t="s">
        <v>634</v>
      </c>
      <c r="B632" s="16">
        <v>897</v>
      </c>
      <c r="C632" s="16">
        <v>897</v>
      </c>
      <c r="D632" s="16">
        <v>251</v>
      </c>
      <c r="E632" s="16">
        <v>251</v>
      </c>
      <c r="F632" s="16">
        <v>295</v>
      </c>
      <c r="G632" s="16">
        <v>294</v>
      </c>
      <c r="H632" s="16">
        <v>154</v>
      </c>
      <c r="I632" s="16">
        <v>145</v>
      </c>
      <c r="J632" s="16">
        <v>234</v>
      </c>
      <c r="K632" s="16">
        <v>233</v>
      </c>
      <c r="L632" s="16">
        <v>185</v>
      </c>
      <c r="M632" s="16">
        <v>182</v>
      </c>
      <c r="N632" s="16">
        <v>2016</v>
      </c>
      <c r="O632" s="16">
        <v>2002</v>
      </c>
    </row>
    <row r="633" spans="1:15">
      <c r="A633" t="s">
        <v>635</v>
      </c>
      <c r="B633" s="16">
        <v>1430</v>
      </c>
      <c r="C633" s="16">
        <v>1193</v>
      </c>
      <c r="D633" s="16">
        <v>50</v>
      </c>
      <c r="E633" s="16">
        <v>29</v>
      </c>
      <c r="F633" s="16">
        <v>711</v>
      </c>
      <c r="G633" s="16">
        <v>586</v>
      </c>
      <c r="H633" s="16">
        <v>429</v>
      </c>
      <c r="I633" s="16">
        <v>356</v>
      </c>
      <c r="J633" s="16">
        <v>289</v>
      </c>
      <c r="K633" s="16">
        <v>230</v>
      </c>
      <c r="L633" s="16">
        <v>429</v>
      </c>
      <c r="M633" s="16">
        <v>360</v>
      </c>
      <c r="N633" s="16">
        <v>3338</v>
      </c>
      <c r="O633" s="16">
        <v>2754</v>
      </c>
    </row>
    <row r="634" spans="1:15">
      <c r="A634" t="s">
        <v>636</v>
      </c>
      <c r="B634" s="16">
        <v>1044</v>
      </c>
      <c r="C634" s="16">
        <v>1025</v>
      </c>
      <c r="D634" s="16">
        <v>328</v>
      </c>
      <c r="E634" s="16">
        <v>323</v>
      </c>
      <c r="F634" s="16">
        <v>262</v>
      </c>
      <c r="G634" s="16">
        <v>257</v>
      </c>
      <c r="H634" s="16">
        <v>220</v>
      </c>
      <c r="I634" s="16">
        <v>219</v>
      </c>
      <c r="J634" s="16">
        <v>97</v>
      </c>
      <c r="K634" s="16">
        <v>93</v>
      </c>
      <c r="L634" s="16">
        <v>416</v>
      </c>
      <c r="M634" s="16">
        <v>406</v>
      </c>
      <c r="N634" s="16">
        <v>2367</v>
      </c>
      <c r="O634" s="16">
        <v>2323</v>
      </c>
    </row>
    <row r="635" spans="1:15">
      <c r="A635" t="s">
        <v>637</v>
      </c>
      <c r="B635" s="16">
        <v>996</v>
      </c>
      <c r="C635" s="16">
        <v>985</v>
      </c>
      <c r="D635" s="16">
        <v>157</v>
      </c>
      <c r="E635" s="16">
        <v>154</v>
      </c>
      <c r="F635" s="16">
        <v>225</v>
      </c>
      <c r="G635" s="16">
        <v>224</v>
      </c>
      <c r="H635" s="16">
        <v>183</v>
      </c>
      <c r="I635" s="16">
        <v>183</v>
      </c>
      <c r="J635" s="16">
        <v>204</v>
      </c>
      <c r="K635" s="16">
        <v>202</v>
      </c>
      <c r="L635" s="16">
        <v>203</v>
      </c>
      <c r="M635" s="16">
        <v>203</v>
      </c>
      <c r="N635" s="16">
        <v>1968</v>
      </c>
      <c r="O635" s="16">
        <v>1951</v>
      </c>
    </row>
    <row r="636" spans="1:15">
      <c r="A636" t="s">
        <v>638</v>
      </c>
      <c r="B636" s="16">
        <v>4309</v>
      </c>
      <c r="C636" s="16">
        <v>3115</v>
      </c>
      <c r="D636" s="16">
        <v>1019</v>
      </c>
      <c r="E636" s="16">
        <v>735</v>
      </c>
      <c r="F636" s="16">
        <v>1039</v>
      </c>
      <c r="G636" s="16">
        <v>754</v>
      </c>
      <c r="H636" s="16">
        <v>835</v>
      </c>
      <c r="I636" s="16">
        <v>590</v>
      </c>
      <c r="J636" s="16">
        <v>950</v>
      </c>
      <c r="K636" s="16">
        <v>710</v>
      </c>
      <c r="L636" s="16">
        <v>975</v>
      </c>
      <c r="M636" s="16">
        <v>678</v>
      </c>
      <c r="N636" s="16">
        <v>9127</v>
      </c>
      <c r="O636" s="16">
        <v>6582</v>
      </c>
    </row>
    <row r="637" spans="1:15">
      <c r="A637" t="s">
        <v>639</v>
      </c>
      <c r="B637" s="16">
        <v>3207</v>
      </c>
      <c r="C637" s="16">
        <v>322</v>
      </c>
      <c r="D637" s="16">
        <v>126</v>
      </c>
      <c r="E637" s="16">
        <v>126</v>
      </c>
      <c r="F637" s="16">
        <v>232</v>
      </c>
      <c r="G637" s="16">
        <v>232</v>
      </c>
      <c r="H637" s="16">
        <v>102</v>
      </c>
      <c r="I637" s="16">
        <v>99</v>
      </c>
      <c r="J637" s="16">
        <v>117</v>
      </c>
      <c r="K637" s="16">
        <v>115</v>
      </c>
      <c r="L637" s="16">
        <v>151</v>
      </c>
      <c r="M637" s="16">
        <v>150</v>
      </c>
      <c r="N637" s="16">
        <v>3935</v>
      </c>
      <c r="O637" s="16">
        <v>1044</v>
      </c>
    </row>
    <row r="638" spans="1:15">
      <c r="A638" t="s">
        <v>640</v>
      </c>
      <c r="B638" s="16">
        <v>100</v>
      </c>
      <c r="C638" s="16">
        <v>95</v>
      </c>
      <c r="D638" s="16">
        <v>708</v>
      </c>
      <c r="E638" s="16">
        <v>662</v>
      </c>
      <c r="F638" s="16">
        <v>288</v>
      </c>
      <c r="G638" s="16">
        <v>285</v>
      </c>
      <c r="H638" s="16">
        <v>476</v>
      </c>
      <c r="I638" s="16">
        <v>436</v>
      </c>
      <c r="J638" s="16">
        <v>393</v>
      </c>
      <c r="K638" s="16">
        <v>327</v>
      </c>
      <c r="L638" s="16">
        <v>535</v>
      </c>
      <c r="M638" s="16">
        <v>452</v>
      </c>
      <c r="N638" s="16">
        <v>2500</v>
      </c>
      <c r="O638" s="16">
        <v>2257</v>
      </c>
    </row>
    <row r="639" spans="1:15">
      <c r="A639" t="s">
        <v>641</v>
      </c>
      <c r="B639" s="16">
        <v>741</v>
      </c>
      <c r="C639" s="16">
        <v>730</v>
      </c>
      <c r="D639" s="16">
        <v>131</v>
      </c>
      <c r="E639" s="16">
        <v>131</v>
      </c>
      <c r="F639" s="16">
        <v>116</v>
      </c>
      <c r="G639" s="16">
        <v>113</v>
      </c>
      <c r="H639" s="16">
        <v>161</v>
      </c>
      <c r="I639" s="16">
        <v>157</v>
      </c>
      <c r="J639" s="16">
        <v>50</v>
      </c>
      <c r="K639" s="16">
        <v>49</v>
      </c>
      <c r="L639" s="16">
        <v>418</v>
      </c>
      <c r="M639" s="16">
        <v>407</v>
      </c>
      <c r="N639" s="16">
        <v>1617</v>
      </c>
      <c r="O639" s="16">
        <v>1587</v>
      </c>
    </row>
    <row r="640" spans="1:15">
      <c r="A640" t="s">
        <v>642</v>
      </c>
      <c r="B640" s="16">
        <v>620</v>
      </c>
      <c r="C640" s="16">
        <v>606</v>
      </c>
      <c r="D640" s="16">
        <v>1</v>
      </c>
      <c r="E640" s="16">
        <v>1</v>
      </c>
      <c r="F640" s="16">
        <v>2</v>
      </c>
      <c r="G640" s="16">
        <v>2</v>
      </c>
      <c r="H640" s="16">
        <v>2</v>
      </c>
      <c r="I640" s="16">
        <v>2</v>
      </c>
      <c r="J640" s="16">
        <v>5</v>
      </c>
      <c r="K640" s="16">
        <v>5</v>
      </c>
      <c r="L640" s="16">
        <v>5</v>
      </c>
      <c r="M640" s="16">
        <v>5</v>
      </c>
      <c r="N640" s="16">
        <v>635</v>
      </c>
      <c r="O640" s="16">
        <v>621</v>
      </c>
    </row>
    <row r="641" spans="1:15">
      <c r="A641" t="s">
        <v>643</v>
      </c>
      <c r="B641" s="16">
        <v>448</v>
      </c>
      <c r="C641" s="16">
        <v>447</v>
      </c>
      <c r="D641" s="16">
        <v>171</v>
      </c>
      <c r="E641" s="16">
        <v>170</v>
      </c>
      <c r="F641" s="16">
        <v>132</v>
      </c>
      <c r="G641" s="16">
        <v>132</v>
      </c>
      <c r="H641" s="16">
        <v>5</v>
      </c>
      <c r="I641" s="16">
        <v>5</v>
      </c>
      <c r="J641" s="16">
        <v>80</v>
      </c>
      <c r="K641" s="16">
        <v>80</v>
      </c>
      <c r="L641" s="16">
        <v>118</v>
      </c>
      <c r="M641" s="16">
        <v>117</v>
      </c>
      <c r="N641" s="16">
        <v>954</v>
      </c>
      <c r="O641" s="16">
        <v>951</v>
      </c>
    </row>
    <row r="642" spans="1:15">
      <c r="A642" t="s">
        <v>644</v>
      </c>
      <c r="B642" s="16">
        <v>994</v>
      </c>
      <c r="C642" s="16">
        <v>983</v>
      </c>
      <c r="D642" s="16">
        <v>179</v>
      </c>
      <c r="E642" s="16">
        <v>178</v>
      </c>
      <c r="F642" s="16">
        <v>223</v>
      </c>
      <c r="G642" s="16">
        <v>221</v>
      </c>
      <c r="H642" s="16">
        <v>229</v>
      </c>
      <c r="I642" s="16">
        <v>227</v>
      </c>
      <c r="J642" s="16">
        <v>185</v>
      </c>
      <c r="K642" s="16">
        <v>180</v>
      </c>
      <c r="L642" s="16">
        <v>175</v>
      </c>
      <c r="M642" s="16">
        <v>172</v>
      </c>
      <c r="N642" s="16">
        <v>1985</v>
      </c>
      <c r="O642" s="16">
        <v>1961</v>
      </c>
    </row>
    <row r="643" spans="1:15">
      <c r="A643" t="s">
        <v>645</v>
      </c>
      <c r="B643" s="16">
        <v>1679</v>
      </c>
      <c r="C643" s="16">
        <v>1672</v>
      </c>
      <c r="D643" s="16"/>
      <c r="E643" s="16"/>
      <c r="F643" s="16">
        <v>723</v>
      </c>
      <c r="G643" s="16">
        <v>714</v>
      </c>
      <c r="H643" s="16">
        <v>53</v>
      </c>
      <c r="I643" s="16">
        <v>53</v>
      </c>
      <c r="J643" s="16">
        <v>702</v>
      </c>
      <c r="K643" s="16">
        <v>691</v>
      </c>
      <c r="L643" s="16">
        <v>238</v>
      </c>
      <c r="M643" s="16">
        <v>232</v>
      </c>
      <c r="N643" s="16">
        <v>3395</v>
      </c>
      <c r="O643" s="16">
        <v>3362</v>
      </c>
    </row>
    <row r="644" spans="1:15">
      <c r="A644" t="s">
        <v>646</v>
      </c>
      <c r="B644" s="16">
        <v>490</v>
      </c>
      <c r="C644" s="16">
        <v>483</v>
      </c>
      <c r="D644" s="16">
        <v>205</v>
      </c>
      <c r="E644" s="16">
        <v>199</v>
      </c>
      <c r="F644" s="16">
        <v>162</v>
      </c>
      <c r="G644" s="16">
        <v>158</v>
      </c>
      <c r="H644" s="16">
        <v>109</v>
      </c>
      <c r="I644" s="16">
        <v>107</v>
      </c>
      <c r="J644" s="16">
        <v>84</v>
      </c>
      <c r="K644" s="16">
        <v>83</v>
      </c>
      <c r="L644" s="16">
        <v>188</v>
      </c>
      <c r="M644" s="16">
        <v>181</v>
      </c>
      <c r="N644" s="16">
        <v>1238</v>
      </c>
      <c r="O644" s="16">
        <v>1211</v>
      </c>
    </row>
    <row r="645" spans="1:15">
      <c r="A645" t="s">
        <v>647</v>
      </c>
      <c r="B645" s="16">
        <v>59</v>
      </c>
      <c r="C645" s="16">
        <v>59</v>
      </c>
      <c r="D645" s="16">
        <v>10</v>
      </c>
      <c r="E645" s="16">
        <v>10</v>
      </c>
      <c r="F645" s="16">
        <v>7</v>
      </c>
      <c r="G645" s="16">
        <v>7</v>
      </c>
      <c r="H645" s="16">
        <v>28</v>
      </c>
      <c r="I645" s="16">
        <v>28</v>
      </c>
      <c r="J645" s="16">
        <v>36</v>
      </c>
      <c r="K645" s="16">
        <v>36</v>
      </c>
      <c r="L645" s="16">
        <v>24</v>
      </c>
      <c r="M645" s="16">
        <v>24</v>
      </c>
      <c r="N645" s="16">
        <v>164</v>
      </c>
      <c r="O645" s="16">
        <v>164</v>
      </c>
    </row>
    <row r="646" spans="1:15">
      <c r="A646" t="s">
        <v>648</v>
      </c>
      <c r="B646" s="16">
        <v>1399</v>
      </c>
      <c r="C646" s="16">
        <v>1395</v>
      </c>
      <c r="D646" s="16">
        <v>332</v>
      </c>
      <c r="E646" s="16">
        <v>331</v>
      </c>
      <c r="F646" s="16">
        <v>403</v>
      </c>
      <c r="G646" s="16">
        <v>402</v>
      </c>
      <c r="H646" s="16">
        <v>353</v>
      </c>
      <c r="I646" s="16">
        <v>350</v>
      </c>
      <c r="J646" s="16">
        <v>483</v>
      </c>
      <c r="K646" s="16">
        <v>476</v>
      </c>
      <c r="L646" s="16">
        <v>381</v>
      </c>
      <c r="M646" s="16">
        <v>378</v>
      </c>
      <c r="N646" s="16">
        <v>3351</v>
      </c>
      <c r="O646" s="16">
        <v>3332</v>
      </c>
    </row>
    <row r="647" spans="1:15">
      <c r="A647" t="s">
        <v>649</v>
      </c>
      <c r="B647" s="16">
        <v>258</v>
      </c>
      <c r="C647" s="16">
        <v>258</v>
      </c>
      <c r="D647" s="16">
        <v>130</v>
      </c>
      <c r="E647" s="16">
        <v>130</v>
      </c>
      <c r="F647" s="16">
        <v>153</v>
      </c>
      <c r="G647" s="16">
        <v>153</v>
      </c>
      <c r="H647" s="16">
        <v>201</v>
      </c>
      <c r="I647" s="16">
        <v>200</v>
      </c>
      <c r="J647" s="16">
        <v>186</v>
      </c>
      <c r="K647" s="16">
        <v>184</v>
      </c>
      <c r="L647" s="16">
        <v>110</v>
      </c>
      <c r="M647" s="16">
        <v>109</v>
      </c>
      <c r="N647" s="16">
        <v>1038</v>
      </c>
      <c r="O647" s="16">
        <v>1034</v>
      </c>
    </row>
    <row r="648" spans="1:15">
      <c r="A648" t="s">
        <v>650</v>
      </c>
      <c r="B648" s="16">
        <v>580</v>
      </c>
      <c r="C648" s="16">
        <v>580</v>
      </c>
      <c r="D648" s="16">
        <v>138</v>
      </c>
      <c r="E648" s="16">
        <v>138</v>
      </c>
      <c r="F648" s="16">
        <v>153</v>
      </c>
      <c r="G648" s="16">
        <v>150</v>
      </c>
      <c r="H648" s="16">
        <v>130</v>
      </c>
      <c r="I648" s="16">
        <v>128</v>
      </c>
      <c r="J648" s="16">
        <v>170</v>
      </c>
      <c r="K648" s="16">
        <v>169</v>
      </c>
      <c r="L648" s="16">
        <v>186</v>
      </c>
      <c r="M648" s="16">
        <v>181</v>
      </c>
      <c r="N648" s="16">
        <v>1357</v>
      </c>
      <c r="O648" s="16">
        <v>1346</v>
      </c>
    </row>
    <row r="649" spans="1:15">
      <c r="A649" t="s">
        <v>651</v>
      </c>
      <c r="B649" s="16">
        <v>443</v>
      </c>
      <c r="C649" s="16">
        <v>441</v>
      </c>
      <c r="D649" s="16">
        <v>67</v>
      </c>
      <c r="E649" s="16">
        <v>67</v>
      </c>
      <c r="F649" s="16">
        <v>134</v>
      </c>
      <c r="G649" s="16">
        <v>132</v>
      </c>
      <c r="H649" s="16">
        <v>118</v>
      </c>
      <c r="I649" s="16">
        <v>111</v>
      </c>
      <c r="J649" s="16">
        <v>96</v>
      </c>
      <c r="K649" s="16">
        <v>95</v>
      </c>
      <c r="L649" s="16">
        <v>92</v>
      </c>
      <c r="M649" s="16">
        <v>92</v>
      </c>
      <c r="N649" s="16">
        <v>950</v>
      </c>
      <c r="O649" s="16">
        <v>938</v>
      </c>
    </row>
    <row r="650" spans="1:15">
      <c r="A650" t="s">
        <v>652</v>
      </c>
      <c r="B650" s="16">
        <v>145</v>
      </c>
      <c r="C650" s="16">
        <v>144</v>
      </c>
      <c r="D650" s="16">
        <v>2</v>
      </c>
      <c r="E650" s="16">
        <v>2</v>
      </c>
      <c r="F650" s="16"/>
      <c r="G650" s="16"/>
      <c r="H650" s="16">
        <v>6</v>
      </c>
      <c r="I650" s="16">
        <v>6</v>
      </c>
      <c r="J650" s="16">
        <v>1</v>
      </c>
      <c r="K650" s="16">
        <v>1</v>
      </c>
      <c r="L650" s="16">
        <v>4</v>
      </c>
      <c r="M650" s="16">
        <v>4</v>
      </c>
      <c r="N650" s="16">
        <v>158</v>
      </c>
      <c r="O650" s="16">
        <v>157</v>
      </c>
    </row>
    <row r="651" spans="1:15">
      <c r="A651" t="s">
        <v>653</v>
      </c>
      <c r="B651" s="16">
        <v>1761</v>
      </c>
      <c r="C651" s="16">
        <v>1736</v>
      </c>
      <c r="D651" s="16">
        <v>380</v>
      </c>
      <c r="E651" s="16">
        <v>377</v>
      </c>
      <c r="F651" s="16">
        <v>404</v>
      </c>
      <c r="G651" s="16">
        <v>394</v>
      </c>
      <c r="H651" s="16">
        <v>314</v>
      </c>
      <c r="I651" s="16">
        <v>303</v>
      </c>
      <c r="J651" s="16">
        <v>356</v>
      </c>
      <c r="K651" s="16">
        <v>349</v>
      </c>
      <c r="L651" s="16">
        <v>346</v>
      </c>
      <c r="M651" s="16">
        <v>342</v>
      </c>
      <c r="N651" s="16">
        <v>3561</v>
      </c>
      <c r="O651" s="16">
        <v>3501</v>
      </c>
    </row>
    <row r="652" spans="1:15">
      <c r="A652" t="s">
        <v>654</v>
      </c>
      <c r="B652" s="16">
        <v>1116</v>
      </c>
      <c r="C652" s="16">
        <v>1110</v>
      </c>
      <c r="D652" s="16">
        <v>306</v>
      </c>
      <c r="E652" s="16">
        <v>305</v>
      </c>
      <c r="F652" s="16">
        <v>280</v>
      </c>
      <c r="G652" s="16">
        <v>280</v>
      </c>
      <c r="H652" s="16">
        <v>22</v>
      </c>
      <c r="I652" s="16">
        <v>22</v>
      </c>
      <c r="J652" s="16">
        <v>452</v>
      </c>
      <c r="K652" s="16">
        <v>452</v>
      </c>
      <c r="L652" s="16">
        <v>371</v>
      </c>
      <c r="M652" s="16">
        <v>371</v>
      </c>
      <c r="N652" s="16">
        <v>2547</v>
      </c>
      <c r="O652" s="16">
        <v>2540</v>
      </c>
    </row>
    <row r="653" spans="1:15">
      <c r="A653" t="s">
        <v>655</v>
      </c>
      <c r="B653" s="16">
        <v>1156</v>
      </c>
      <c r="C653" s="16">
        <v>1141</v>
      </c>
      <c r="D653" s="16">
        <v>163</v>
      </c>
      <c r="E653" s="16">
        <v>156</v>
      </c>
      <c r="F653" s="16">
        <v>184</v>
      </c>
      <c r="G653" s="16">
        <v>180</v>
      </c>
      <c r="H653" s="16">
        <v>295</v>
      </c>
      <c r="I653" s="16">
        <v>288</v>
      </c>
      <c r="J653" s="16">
        <v>242</v>
      </c>
      <c r="K653" s="16">
        <v>238</v>
      </c>
      <c r="L653" s="16">
        <v>239</v>
      </c>
      <c r="M653" s="16">
        <v>234</v>
      </c>
      <c r="N653" s="16">
        <v>2279</v>
      </c>
      <c r="O653" s="16">
        <v>2237</v>
      </c>
    </row>
    <row r="654" spans="1:15">
      <c r="A654" t="s">
        <v>656</v>
      </c>
      <c r="B654" s="16">
        <v>660</v>
      </c>
      <c r="C654" s="16">
        <v>650</v>
      </c>
      <c r="D654" s="16">
        <v>74</v>
      </c>
      <c r="E654" s="16">
        <v>71</v>
      </c>
      <c r="F654" s="16">
        <v>177</v>
      </c>
      <c r="G654" s="16">
        <v>177</v>
      </c>
      <c r="H654" s="16">
        <v>99</v>
      </c>
      <c r="I654" s="16">
        <v>97</v>
      </c>
      <c r="J654" s="16">
        <v>174</v>
      </c>
      <c r="K654" s="16">
        <v>174</v>
      </c>
      <c r="L654" s="16">
        <v>55</v>
      </c>
      <c r="M654" s="16">
        <v>55</v>
      </c>
      <c r="N654" s="16">
        <v>1239</v>
      </c>
      <c r="O654" s="16">
        <v>1224</v>
      </c>
    </row>
    <row r="655" spans="1:15">
      <c r="A655" t="s">
        <v>657</v>
      </c>
      <c r="B655" s="16">
        <v>376</v>
      </c>
      <c r="C655" s="16">
        <v>371</v>
      </c>
      <c r="D655" s="16">
        <v>2</v>
      </c>
      <c r="E655" s="16">
        <v>2</v>
      </c>
      <c r="F655" s="16">
        <v>97</v>
      </c>
      <c r="G655" s="16">
        <v>97</v>
      </c>
      <c r="H655" s="16">
        <v>103</v>
      </c>
      <c r="I655" s="16">
        <v>101</v>
      </c>
      <c r="J655" s="16"/>
      <c r="K655" s="16"/>
      <c r="L655" s="16">
        <v>120</v>
      </c>
      <c r="M655" s="16">
        <v>120</v>
      </c>
      <c r="N655" s="16">
        <v>698</v>
      </c>
      <c r="O655" s="16">
        <v>691</v>
      </c>
    </row>
    <row r="656" spans="1:15">
      <c r="A656" t="s">
        <v>658</v>
      </c>
      <c r="B656" s="16">
        <v>684</v>
      </c>
      <c r="C656" s="16">
        <v>683</v>
      </c>
      <c r="D656" s="16">
        <v>127</v>
      </c>
      <c r="E656" s="16">
        <v>127</v>
      </c>
      <c r="F656" s="16">
        <v>89</v>
      </c>
      <c r="G656" s="16">
        <v>89</v>
      </c>
      <c r="H656" s="16">
        <v>90</v>
      </c>
      <c r="I656" s="16">
        <v>89</v>
      </c>
      <c r="J656" s="16">
        <v>115</v>
      </c>
      <c r="K656" s="16">
        <v>114</v>
      </c>
      <c r="L656" s="16">
        <v>138</v>
      </c>
      <c r="M656" s="16">
        <v>137</v>
      </c>
      <c r="N656" s="16">
        <v>1243</v>
      </c>
      <c r="O656" s="16">
        <v>1239</v>
      </c>
    </row>
    <row r="657" spans="1:15">
      <c r="A657" t="s">
        <v>659</v>
      </c>
      <c r="B657" s="16">
        <v>752</v>
      </c>
      <c r="C657" s="16">
        <v>752</v>
      </c>
      <c r="D657" s="16">
        <v>128</v>
      </c>
      <c r="E657" s="16">
        <v>128</v>
      </c>
      <c r="F657" s="16">
        <v>241</v>
      </c>
      <c r="G657" s="16">
        <v>240</v>
      </c>
      <c r="H657" s="16">
        <v>151</v>
      </c>
      <c r="I657" s="16">
        <v>150</v>
      </c>
      <c r="J657" s="16">
        <v>190</v>
      </c>
      <c r="K657" s="16">
        <v>189</v>
      </c>
      <c r="L657" s="16">
        <v>197</v>
      </c>
      <c r="M657" s="16">
        <v>196</v>
      </c>
      <c r="N657" s="16">
        <v>1659</v>
      </c>
      <c r="O657" s="16">
        <v>1655</v>
      </c>
    </row>
    <row r="658" spans="1:15">
      <c r="A658" t="s">
        <v>660</v>
      </c>
      <c r="B658" s="16">
        <v>1631</v>
      </c>
      <c r="C658" s="16">
        <v>1620</v>
      </c>
      <c r="D658" s="16">
        <v>210</v>
      </c>
      <c r="E658" s="16">
        <v>207</v>
      </c>
      <c r="F658" s="16">
        <v>117</v>
      </c>
      <c r="G658" s="16">
        <v>116</v>
      </c>
      <c r="H658" s="16">
        <v>698</v>
      </c>
      <c r="I658" s="16">
        <v>688</v>
      </c>
      <c r="J658" s="16">
        <v>317</v>
      </c>
      <c r="K658" s="16">
        <v>312</v>
      </c>
      <c r="L658" s="16">
        <v>156</v>
      </c>
      <c r="M658" s="16">
        <v>155</v>
      </c>
      <c r="N658" s="16">
        <v>3129</v>
      </c>
      <c r="O658" s="16">
        <v>3098</v>
      </c>
    </row>
    <row r="659" spans="1:15">
      <c r="A659" t="s">
        <v>661</v>
      </c>
      <c r="B659" s="16">
        <v>225</v>
      </c>
      <c r="C659" s="16">
        <v>225</v>
      </c>
      <c r="D659" s="16">
        <v>94</v>
      </c>
      <c r="E659" s="16">
        <v>92</v>
      </c>
      <c r="F659" s="16">
        <v>133</v>
      </c>
      <c r="G659" s="16">
        <v>133</v>
      </c>
      <c r="H659" s="16">
        <v>166</v>
      </c>
      <c r="I659" s="16">
        <v>164</v>
      </c>
      <c r="J659" s="16">
        <v>79</v>
      </c>
      <c r="K659" s="16">
        <v>79</v>
      </c>
      <c r="L659" s="16">
        <v>3</v>
      </c>
      <c r="M659" s="16">
        <v>3</v>
      </c>
      <c r="N659" s="16">
        <v>700</v>
      </c>
      <c r="O659" s="16">
        <v>696</v>
      </c>
    </row>
    <row r="660" spans="1:15">
      <c r="A660" t="s">
        <v>662</v>
      </c>
      <c r="B660" s="16">
        <v>821</v>
      </c>
      <c r="C660" s="16">
        <v>553</v>
      </c>
      <c r="D660" s="16">
        <v>288</v>
      </c>
      <c r="E660" s="16">
        <v>219</v>
      </c>
      <c r="F660" s="16"/>
      <c r="G660" s="16"/>
      <c r="H660" s="16">
        <v>1</v>
      </c>
      <c r="I660" s="16">
        <v>1</v>
      </c>
      <c r="J660" s="16">
        <v>18</v>
      </c>
      <c r="K660" s="16">
        <v>18</v>
      </c>
      <c r="L660" s="16">
        <v>1575</v>
      </c>
      <c r="M660" s="16">
        <v>1163</v>
      </c>
      <c r="N660" s="16">
        <v>2703</v>
      </c>
      <c r="O660" s="16">
        <v>1954</v>
      </c>
    </row>
    <row r="661" spans="1:15">
      <c r="A661" t="s">
        <v>663</v>
      </c>
      <c r="B661" s="16">
        <v>136</v>
      </c>
      <c r="C661" s="16">
        <v>136</v>
      </c>
      <c r="D661" s="16">
        <v>796</v>
      </c>
      <c r="E661" s="16">
        <v>794</v>
      </c>
      <c r="F661" s="16">
        <v>203</v>
      </c>
      <c r="G661" s="16">
        <v>202</v>
      </c>
      <c r="H661" s="16">
        <v>55</v>
      </c>
      <c r="I661" s="16">
        <v>55</v>
      </c>
      <c r="J661" s="16">
        <v>440</v>
      </c>
      <c r="K661" s="16">
        <v>438</v>
      </c>
      <c r="L661" s="16">
        <v>47</v>
      </c>
      <c r="M661" s="16">
        <v>47</v>
      </c>
      <c r="N661" s="16">
        <v>1677</v>
      </c>
      <c r="O661" s="16">
        <v>1672</v>
      </c>
    </row>
    <row r="662" spans="1:15">
      <c r="A662" t="s">
        <v>664</v>
      </c>
      <c r="B662" s="16">
        <v>1913</v>
      </c>
      <c r="C662" s="16">
        <v>1386</v>
      </c>
      <c r="D662" s="16">
        <v>436</v>
      </c>
      <c r="E662" s="16">
        <v>290</v>
      </c>
      <c r="F662" s="16">
        <v>445</v>
      </c>
      <c r="G662" s="16">
        <v>358</v>
      </c>
      <c r="H662" s="16">
        <v>399</v>
      </c>
      <c r="I662" s="16">
        <v>282</v>
      </c>
      <c r="J662" s="16">
        <v>172</v>
      </c>
      <c r="K662" s="16">
        <v>116</v>
      </c>
      <c r="L662" s="16">
        <v>726</v>
      </c>
      <c r="M662" s="16">
        <v>498</v>
      </c>
      <c r="N662" s="16">
        <v>4091</v>
      </c>
      <c r="O662" s="16">
        <v>2930</v>
      </c>
    </row>
    <row r="663" spans="1:15">
      <c r="A663" t="s">
        <v>665</v>
      </c>
      <c r="B663" s="16">
        <v>98</v>
      </c>
      <c r="C663" s="16">
        <v>98</v>
      </c>
      <c r="D663" s="16">
        <v>7</v>
      </c>
      <c r="E663" s="16">
        <v>7</v>
      </c>
      <c r="F663" s="16">
        <v>4</v>
      </c>
      <c r="G663" s="16">
        <v>4</v>
      </c>
      <c r="H663" s="16">
        <v>14</v>
      </c>
      <c r="I663" s="16">
        <v>14</v>
      </c>
      <c r="J663" s="16">
        <v>12</v>
      </c>
      <c r="K663" s="16">
        <v>11</v>
      </c>
      <c r="L663" s="16">
        <v>21</v>
      </c>
      <c r="M663" s="16">
        <v>21</v>
      </c>
      <c r="N663" s="16">
        <v>156</v>
      </c>
      <c r="O663" s="16">
        <v>155</v>
      </c>
    </row>
    <row r="664" spans="1:15">
      <c r="A664" t="s">
        <v>666</v>
      </c>
      <c r="B664" s="16">
        <v>1300</v>
      </c>
      <c r="C664" s="16">
        <v>278</v>
      </c>
      <c r="D664" s="16">
        <v>74</v>
      </c>
      <c r="E664" s="16">
        <v>72</v>
      </c>
      <c r="F664" s="16">
        <v>66</v>
      </c>
      <c r="G664" s="16">
        <v>64</v>
      </c>
      <c r="H664" s="16">
        <v>44</v>
      </c>
      <c r="I664" s="16">
        <v>44</v>
      </c>
      <c r="J664" s="16">
        <v>54</v>
      </c>
      <c r="K664" s="16">
        <v>54</v>
      </c>
      <c r="L664" s="16">
        <v>50</v>
      </c>
      <c r="M664" s="16">
        <v>50</v>
      </c>
      <c r="N664" s="16">
        <v>1588</v>
      </c>
      <c r="O664" s="16">
        <v>562</v>
      </c>
    </row>
    <row r="665" spans="1:15">
      <c r="A665" t="s">
        <v>667</v>
      </c>
      <c r="B665" s="16">
        <v>756</v>
      </c>
      <c r="C665" s="16">
        <v>750</v>
      </c>
      <c r="D665" s="16">
        <v>204</v>
      </c>
      <c r="E665" s="16">
        <v>203</v>
      </c>
      <c r="F665" s="16">
        <v>224</v>
      </c>
      <c r="G665" s="16">
        <v>222</v>
      </c>
      <c r="H665" s="16">
        <v>180</v>
      </c>
      <c r="I665" s="16">
        <v>180</v>
      </c>
      <c r="J665" s="16">
        <v>184</v>
      </c>
      <c r="K665" s="16">
        <v>182</v>
      </c>
      <c r="L665" s="16">
        <v>199</v>
      </c>
      <c r="M665" s="16">
        <v>197</v>
      </c>
      <c r="N665" s="16">
        <v>1747</v>
      </c>
      <c r="O665" s="16">
        <v>1734</v>
      </c>
    </row>
    <row r="666" spans="1:15">
      <c r="A666" t="s">
        <v>668</v>
      </c>
      <c r="B666" s="16">
        <v>1995</v>
      </c>
      <c r="C666" s="16">
        <v>1426</v>
      </c>
      <c r="D666" s="16">
        <v>489</v>
      </c>
      <c r="E666" s="16">
        <v>359</v>
      </c>
      <c r="F666" s="16">
        <v>519</v>
      </c>
      <c r="G666" s="16">
        <v>374</v>
      </c>
      <c r="H666" s="16">
        <v>468</v>
      </c>
      <c r="I666" s="16">
        <v>324</v>
      </c>
      <c r="J666" s="16">
        <v>438</v>
      </c>
      <c r="K666" s="16">
        <v>324</v>
      </c>
      <c r="L666" s="16">
        <v>628</v>
      </c>
      <c r="M666" s="16">
        <v>452</v>
      </c>
      <c r="N666" s="16">
        <v>4537</v>
      </c>
      <c r="O666" s="16">
        <v>3259</v>
      </c>
    </row>
    <row r="667" spans="1:15">
      <c r="A667" t="s">
        <v>669</v>
      </c>
      <c r="B667" s="16">
        <v>639</v>
      </c>
      <c r="C667" s="16">
        <v>635</v>
      </c>
      <c r="D667" s="16">
        <v>79</v>
      </c>
      <c r="E667" s="16">
        <v>79</v>
      </c>
      <c r="F667" s="16">
        <v>113</v>
      </c>
      <c r="G667" s="16">
        <v>112</v>
      </c>
      <c r="H667" s="16">
        <v>195</v>
      </c>
      <c r="I667" s="16">
        <v>193</v>
      </c>
      <c r="J667" s="16">
        <v>103</v>
      </c>
      <c r="K667" s="16">
        <v>102</v>
      </c>
      <c r="L667" s="16">
        <v>283</v>
      </c>
      <c r="M667" s="16">
        <v>279</v>
      </c>
      <c r="N667" s="16">
        <v>1412</v>
      </c>
      <c r="O667" s="16">
        <v>1400</v>
      </c>
    </row>
    <row r="668" spans="1:15">
      <c r="A668" t="s">
        <v>670</v>
      </c>
      <c r="B668" s="16">
        <v>1269</v>
      </c>
      <c r="C668" s="16">
        <v>1023</v>
      </c>
      <c r="D668" s="16">
        <v>329</v>
      </c>
      <c r="E668" s="16">
        <v>259</v>
      </c>
      <c r="F668" s="16">
        <v>357</v>
      </c>
      <c r="G668" s="16">
        <v>300</v>
      </c>
      <c r="H668" s="16">
        <v>297</v>
      </c>
      <c r="I668" s="16">
        <v>217</v>
      </c>
      <c r="J668" s="16">
        <v>199</v>
      </c>
      <c r="K668" s="16">
        <v>156</v>
      </c>
      <c r="L668" s="16">
        <v>330</v>
      </c>
      <c r="M668" s="16">
        <v>284</v>
      </c>
      <c r="N668" s="16">
        <v>2781</v>
      </c>
      <c r="O668" s="16">
        <v>2239</v>
      </c>
    </row>
    <row r="669" spans="1:15">
      <c r="A669" t="s">
        <v>671</v>
      </c>
      <c r="B669" s="16">
        <v>3253</v>
      </c>
      <c r="C669" s="16">
        <v>2227</v>
      </c>
      <c r="D669" s="16">
        <v>487</v>
      </c>
      <c r="E669" s="16">
        <v>482</v>
      </c>
      <c r="F669" s="16">
        <v>346</v>
      </c>
      <c r="G669" s="16">
        <v>341</v>
      </c>
      <c r="H669" s="16">
        <v>537</v>
      </c>
      <c r="I669" s="16">
        <v>530</v>
      </c>
      <c r="J669" s="16">
        <v>431</v>
      </c>
      <c r="K669" s="16">
        <v>427</v>
      </c>
      <c r="L669" s="16">
        <v>730</v>
      </c>
      <c r="M669" s="16">
        <v>713</v>
      </c>
      <c r="N669" s="16">
        <v>5784</v>
      </c>
      <c r="O669" s="16">
        <v>4720</v>
      </c>
    </row>
    <row r="670" spans="1:15">
      <c r="A670" t="s">
        <v>672</v>
      </c>
      <c r="B670" s="16">
        <v>2387</v>
      </c>
      <c r="C670" s="16">
        <v>2352</v>
      </c>
      <c r="D670" s="16">
        <v>588</v>
      </c>
      <c r="E670" s="16">
        <v>582</v>
      </c>
      <c r="F670" s="16">
        <v>1190</v>
      </c>
      <c r="G670" s="16">
        <v>1186</v>
      </c>
      <c r="H670" s="16">
        <v>94</v>
      </c>
      <c r="I670" s="16">
        <v>93</v>
      </c>
      <c r="J670" s="16">
        <v>755</v>
      </c>
      <c r="K670" s="16">
        <v>748</v>
      </c>
      <c r="L670" s="16">
        <v>461</v>
      </c>
      <c r="M670" s="16">
        <v>459</v>
      </c>
      <c r="N670" s="16">
        <v>5475</v>
      </c>
      <c r="O670" s="16">
        <v>5420</v>
      </c>
    </row>
    <row r="671" spans="1:15">
      <c r="A671" t="s">
        <v>673</v>
      </c>
      <c r="B671" s="16">
        <v>2992</v>
      </c>
      <c r="C671" s="16">
        <v>2973</v>
      </c>
      <c r="D671" s="16">
        <v>413</v>
      </c>
      <c r="E671" s="16">
        <v>409</v>
      </c>
      <c r="F671" s="16">
        <v>404</v>
      </c>
      <c r="G671" s="16">
        <v>399</v>
      </c>
      <c r="H671" s="16">
        <v>278</v>
      </c>
      <c r="I671" s="16">
        <v>273</v>
      </c>
      <c r="J671" s="16">
        <v>924</v>
      </c>
      <c r="K671" s="16">
        <v>908</v>
      </c>
      <c r="L671" s="16">
        <v>809</v>
      </c>
      <c r="M671" s="16">
        <v>800</v>
      </c>
      <c r="N671" s="16">
        <v>5820</v>
      </c>
      <c r="O671" s="16">
        <v>5762</v>
      </c>
    </row>
    <row r="672" spans="1:15">
      <c r="A672" t="s">
        <v>674</v>
      </c>
      <c r="B672" s="16">
        <v>38</v>
      </c>
      <c r="C672" s="16">
        <v>33</v>
      </c>
      <c r="D672" s="16"/>
      <c r="E672" s="16"/>
      <c r="F672" s="16">
        <v>7</v>
      </c>
      <c r="G672" s="16">
        <v>7</v>
      </c>
      <c r="H672" s="16"/>
      <c r="I672" s="16"/>
      <c r="J672" s="16"/>
      <c r="K672" s="16"/>
      <c r="L672" s="16"/>
      <c r="M672" s="16"/>
      <c r="N672" s="16">
        <v>45</v>
      </c>
      <c r="O672" s="16">
        <v>40</v>
      </c>
    </row>
    <row r="673" spans="1:15">
      <c r="A673" t="s">
        <v>675</v>
      </c>
      <c r="B673" s="16">
        <v>2000</v>
      </c>
      <c r="C673" s="16">
        <v>1983</v>
      </c>
      <c r="D673" s="16">
        <v>529</v>
      </c>
      <c r="E673" s="16">
        <v>526</v>
      </c>
      <c r="F673" s="16">
        <v>485</v>
      </c>
      <c r="G673" s="16">
        <v>477</v>
      </c>
      <c r="H673" s="16">
        <v>371</v>
      </c>
      <c r="I673" s="16">
        <v>365</v>
      </c>
      <c r="J673" s="16">
        <v>404</v>
      </c>
      <c r="K673" s="16">
        <v>395</v>
      </c>
      <c r="L673" s="16">
        <v>417</v>
      </c>
      <c r="M673" s="16">
        <v>411</v>
      </c>
      <c r="N673" s="16">
        <v>4206</v>
      </c>
      <c r="O673" s="16">
        <v>4157</v>
      </c>
    </row>
    <row r="674" spans="1:15">
      <c r="A674" t="s">
        <v>676</v>
      </c>
      <c r="B674" s="16">
        <v>518</v>
      </c>
      <c r="C674" s="16">
        <v>516</v>
      </c>
      <c r="D674" s="16">
        <v>236</v>
      </c>
      <c r="E674" s="16">
        <v>236</v>
      </c>
      <c r="F674" s="16">
        <v>276</v>
      </c>
      <c r="G674" s="16">
        <v>276</v>
      </c>
      <c r="H674" s="16">
        <v>277</v>
      </c>
      <c r="I674" s="16">
        <v>274</v>
      </c>
      <c r="J674" s="16">
        <v>844</v>
      </c>
      <c r="K674" s="16">
        <v>834</v>
      </c>
      <c r="L674" s="16">
        <v>216</v>
      </c>
      <c r="M674" s="16">
        <v>215</v>
      </c>
      <c r="N674" s="16">
        <v>2367</v>
      </c>
      <c r="O674" s="16">
        <v>2351</v>
      </c>
    </row>
    <row r="675" spans="1:15">
      <c r="A675" t="s">
        <v>677</v>
      </c>
      <c r="B675" s="16">
        <v>1958</v>
      </c>
      <c r="C675" s="16">
        <v>1952</v>
      </c>
      <c r="D675" s="16">
        <v>204</v>
      </c>
      <c r="E675" s="16">
        <v>201</v>
      </c>
      <c r="F675" s="16">
        <v>603</v>
      </c>
      <c r="G675" s="16">
        <v>599</v>
      </c>
      <c r="H675" s="16">
        <v>362</v>
      </c>
      <c r="I675" s="16">
        <v>359</v>
      </c>
      <c r="J675" s="16">
        <v>364</v>
      </c>
      <c r="K675" s="16">
        <v>361</v>
      </c>
      <c r="L675" s="16">
        <v>190</v>
      </c>
      <c r="M675" s="16">
        <v>188</v>
      </c>
      <c r="N675" s="16">
        <v>3681</v>
      </c>
      <c r="O675" s="16">
        <v>3660</v>
      </c>
    </row>
    <row r="676" spans="1:15">
      <c r="A676" t="s">
        <v>678</v>
      </c>
      <c r="B676" s="16">
        <v>6177</v>
      </c>
      <c r="C676" s="16">
        <v>3180</v>
      </c>
      <c r="D676" s="16">
        <v>885</v>
      </c>
      <c r="E676" s="16">
        <v>614</v>
      </c>
      <c r="F676" s="16">
        <v>707</v>
      </c>
      <c r="G676" s="16">
        <v>522</v>
      </c>
      <c r="H676" s="16">
        <v>737</v>
      </c>
      <c r="I676" s="16">
        <v>551</v>
      </c>
      <c r="J676" s="16">
        <v>860</v>
      </c>
      <c r="K676" s="16">
        <v>649</v>
      </c>
      <c r="L676" s="16">
        <v>772</v>
      </c>
      <c r="M676" s="16">
        <v>599</v>
      </c>
      <c r="N676" s="16">
        <v>10138</v>
      </c>
      <c r="O676" s="16">
        <v>6115</v>
      </c>
    </row>
    <row r="677" spans="1:15">
      <c r="A677" t="s">
        <v>679</v>
      </c>
      <c r="B677" s="16">
        <v>1211</v>
      </c>
      <c r="C677" s="16">
        <v>879</v>
      </c>
      <c r="D677" s="16">
        <v>270</v>
      </c>
      <c r="E677" s="16">
        <v>172</v>
      </c>
      <c r="F677" s="16">
        <v>260</v>
      </c>
      <c r="G677" s="16">
        <v>169</v>
      </c>
      <c r="H677" s="16">
        <v>321</v>
      </c>
      <c r="I677" s="16">
        <v>233</v>
      </c>
      <c r="J677" s="16">
        <v>2</v>
      </c>
      <c r="K677" s="16">
        <v>2</v>
      </c>
      <c r="L677" s="16">
        <v>293</v>
      </c>
      <c r="M677" s="16">
        <v>210</v>
      </c>
      <c r="N677" s="16">
        <v>2357</v>
      </c>
      <c r="O677" s="16">
        <v>1665</v>
      </c>
    </row>
    <row r="678" spans="1:15">
      <c r="A678" t="s">
        <v>680</v>
      </c>
      <c r="B678" s="16">
        <v>2537</v>
      </c>
      <c r="C678" s="16">
        <v>1890</v>
      </c>
      <c r="D678" s="16">
        <v>626</v>
      </c>
      <c r="E678" s="16">
        <v>448</v>
      </c>
      <c r="F678" s="16">
        <v>576</v>
      </c>
      <c r="G678" s="16">
        <v>400</v>
      </c>
      <c r="H678" s="16">
        <v>338</v>
      </c>
      <c r="I678" s="16">
        <v>246</v>
      </c>
      <c r="J678" s="16">
        <v>763</v>
      </c>
      <c r="K678" s="16">
        <v>540</v>
      </c>
      <c r="L678" s="16">
        <v>334</v>
      </c>
      <c r="M678" s="16">
        <v>238</v>
      </c>
      <c r="N678" s="16">
        <v>5174</v>
      </c>
      <c r="O678" s="16">
        <v>3762</v>
      </c>
    </row>
    <row r="679" spans="1:15">
      <c r="A679" t="s">
        <v>681</v>
      </c>
      <c r="B679" s="16">
        <v>831</v>
      </c>
      <c r="C679" s="16">
        <v>827</v>
      </c>
      <c r="D679" s="16">
        <v>121</v>
      </c>
      <c r="E679" s="16">
        <v>118</v>
      </c>
      <c r="F679" s="16">
        <v>204</v>
      </c>
      <c r="G679" s="16">
        <v>204</v>
      </c>
      <c r="H679" s="16">
        <v>151</v>
      </c>
      <c r="I679" s="16">
        <v>151</v>
      </c>
      <c r="J679" s="16">
        <v>148</v>
      </c>
      <c r="K679" s="16">
        <v>144</v>
      </c>
      <c r="L679" s="16">
        <v>208</v>
      </c>
      <c r="M679" s="16">
        <v>205</v>
      </c>
      <c r="N679" s="16">
        <v>1663</v>
      </c>
      <c r="O679" s="16">
        <v>1649</v>
      </c>
    </row>
    <row r="680" spans="1:15">
      <c r="A680" t="s">
        <v>682</v>
      </c>
      <c r="B680" s="16">
        <v>653</v>
      </c>
      <c r="C680" s="16">
        <v>559</v>
      </c>
      <c r="D680" s="16">
        <v>132</v>
      </c>
      <c r="E680" s="16">
        <v>109</v>
      </c>
      <c r="F680" s="16">
        <v>135</v>
      </c>
      <c r="G680" s="16">
        <v>116</v>
      </c>
      <c r="H680" s="16">
        <v>169</v>
      </c>
      <c r="I680" s="16">
        <v>146</v>
      </c>
      <c r="J680" s="16">
        <v>178</v>
      </c>
      <c r="K680" s="16">
        <v>150</v>
      </c>
      <c r="L680" s="16">
        <v>186</v>
      </c>
      <c r="M680" s="16">
        <v>162</v>
      </c>
      <c r="N680" s="16">
        <v>1453</v>
      </c>
      <c r="O680" s="16">
        <v>1242</v>
      </c>
    </row>
    <row r="681" spans="1:15">
      <c r="A681" t="s">
        <v>683</v>
      </c>
      <c r="B681" s="16">
        <v>1463</v>
      </c>
      <c r="C681" s="16">
        <v>1455</v>
      </c>
      <c r="D681" s="16">
        <v>373</v>
      </c>
      <c r="E681" s="16">
        <v>369</v>
      </c>
      <c r="F681" s="16">
        <v>130</v>
      </c>
      <c r="G681" s="16">
        <v>126</v>
      </c>
      <c r="H681" s="16">
        <v>495</v>
      </c>
      <c r="I681" s="16">
        <v>486</v>
      </c>
      <c r="J681" s="16">
        <v>289</v>
      </c>
      <c r="K681" s="16">
        <v>284</v>
      </c>
      <c r="L681" s="16">
        <v>314</v>
      </c>
      <c r="M681" s="16">
        <v>312</v>
      </c>
      <c r="N681" s="16">
        <v>3064</v>
      </c>
      <c r="O681" s="16">
        <v>3032</v>
      </c>
    </row>
    <row r="682" spans="1:15">
      <c r="A682" t="s">
        <v>684</v>
      </c>
      <c r="B682" s="16">
        <v>431</v>
      </c>
      <c r="C682" s="16">
        <v>424</v>
      </c>
      <c r="D682" s="16">
        <v>82</v>
      </c>
      <c r="E682" s="16">
        <v>78</v>
      </c>
      <c r="F682" s="16">
        <v>63</v>
      </c>
      <c r="G682" s="16">
        <v>63</v>
      </c>
      <c r="H682" s="16">
        <v>59</v>
      </c>
      <c r="I682" s="16">
        <v>59</v>
      </c>
      <c r="J682" s="16">
        <v>61</v>
      </c>
      <c r="K682" s="16">
        <v>60</v>
      </c>
      <c r="L682" s="16">
        <v>78</v>
      </c>
      <c r="M682" s="16">
        <v>77</v>
      </c>
      <c r="N682" s="16">
        <v>774</v>
      </c>
      <c r="O682" s="16">
        <v>761</v>
      </c>
    </row>
    <row r="683" spans="1:15">
      <c r="A683" t="s">
        <v>685</v>
      </c>
      <c r="B683" s="16">
        <v>1880</v>
      </c>
      <c r="C683" s="16">
        <v>1558</v>
      </c>
      <c r="D683" s="16">
        <v>312</v>
      </c>
      <c r="E683" s="16">
        <v>161</v>
      </c>
      <c r="F683" s="16">
        <v>415</v>
      </c>
      <c r="G683" s="16">
        <v>322</v>
      </c>
      <c r="H683" s="16">
        <v>557</v>
      </c>
      <c r="I683" s="16">
        <v>435</v>
      </c>
      <c r="J683" s="16">
        <v>874</v>
      </c>
      <c r="K683" s="16">
        <v>646</v>
      </c>
      <c r="L683" s="16">
        <v>445</v>
      </c>
      <c r="M683" s="16">
        <v>334</v>
      </c>
      <c r="N683" s="16">
        <v>4483</v>
      </c>
      <c r="O683" s="16">
        <v>3456</v>
      </c>
    </row>
    <row r="684" spans="1:15">
      <c r="A684" t="s">
        <v>686</v>
      </c>
      <c r="B684" s="16">
        <v>722</v>
      </c>
      <c r="C684" s="16">
        <v>722</v>
      </c>
      <c r="D684" s="16">
        <v>190</v>
      </c>
      <c r="E684" s="16">
        <v>187</v>
      </c>
      <c r="F684" s="16">
        <v>427</v>
      </c>
      <c r="G684" s="16">
        <v>424</v>
      </c>
      <c r="H684" s="16">
        <v>29</v>
      </c>
      <c r="I684" s="16">
        <v>29</v>
      </c>
      <c r="J684" s="16">
        <v>377</v>
      </c>
      <c r="K684" s="16">
        <v>338</v>
      </c>
      <c r="L684" s="16">
        <v>442</v>
      </c>
      <c r="M684" s="16">
        <v>333</v>
      </c>
      <c r="N684" s="16">
        <v>2187</v>
      </c>
      <c r="O684" s="16">
        <v>2033</v>
      </c>
    </row>
    <row r="685" spans="1:15">
      <c r="A685" t="s">
        <v>687</v>
      </c>
      <c r="B685" s="16">
        <v>693</v>
      </c>
      <c r="C685" s="16">
        <v>689</v>
      </c>
      <c r="D685" s="16">
        <v>275</v>
      </c>
      <c r="E685" s="16">
        <v>268</v>
      </c>
      <c r="F685" s="16">
        <v>265</v>
      </c>
      <c r="G685" s="16">
        <v>260</v>
      </c>
      <c r="H685" s="16"/>
      <c r="I685" s="16"/>
      <c r="J685" s="16"/>
      <c r="K685" s="16"/>
      <c r="L685" s="16">
        <v>328</v>
      </c>
      <c r="M685" s="16">
        <v>324</v>
      </c>
      <c r="N685" s="16">
        <v>1561</v>
      </c>
      <c r="O685" s="16">
        <v>1541</v>
      </c>
    </row>
    <row r="686" spans="1:15">
      <c r="A686" t="s">
        <v>688</v>
      </c>
      <c r="B686" s="16">
        <v>733</v>
      </c>
      <c r="C686" s="16">
        <v>724</v>
      </c>
      <c r="D686" s="16">
        <v>9</v>
      </c>
      <c r="E686" s="16">
        <v>9</v>
      </c>
      <c r="F686" s="16">
        <v>410</v>
      </c>
      <c r="G686" s="16">
        <v>403</v>
      </c>
      <c r="H686" s="16">
        <v>18</v>
      </c>
      <c r="I686" s="16">
        <v>18</v>
      </c>
      <c r="J686" s="16">
        <v>20</v>
      </c>
      <c r="K686" s="16">
        <v>20</v>
      </c>
      <c r="L686" s="16">
        <v>39</v>
      </c>
      <c r="M686" s="16">
        <v>37</v>
      </c>
      <c r="N686" s="16">
        <v>1229</v>
      </c>
      <c r="O686" s="16">
        <v>1211</v>
      </c>
    </row>
    <row r="687" spans="1:15">
      <c r="A687" t="s">
        <v>689</v>
      </c>
      <c r="B687" s="16">
        <v>72</v>
      </c>
      <c r="C687" s="16">
        <v>69</v>
      </c>
      <c r="D687" s="16">
        <v>12</v>
      </c>
      <c r="E687" s="16">
        <v>12</v>
      </c>
      <c r="F687" s="16">
        <v>10</v>
      </c>
      <c r="G687" s="16">
        <v>10</v>
      </c>
      <c r="H687" s="16">
        <v>219</v>
      </c>
      <c r="I687" s="16">
        <v>219</v>
      </c>
      <c r="J687" s="16">
        <v>224</v>
      </c>
      <c r="K687" s="16">
        <v>223</v>
      </c>
      <c r="L687" s="16">
        <v>227</v>
      </c>
      <c r="M687" s="16">
        <v>227</v>
      </c>
      <c r="N687" s="16">
        <v>764</v>
      </c>
      <c r="O687" s="16">
        <v>760</v>
      </c>
    </row>
    <row r="688" spans="1:15">
      <c r="A688" t="s">
        <v>690</v>
      </c>
      <c r="B688" s="16">
        <v>39</v>
      </c>
      <c r="C688" s="16">
        <v>39</v>
      </c>
      <c r="D688" s="16">
        <v>23</v>
      </c>
      <c r="E688" s="16">
        <v>23</v>
      </c>
      <c r="F688" s="16">
        <v>23</v>
      </c>
      <c r="G688" s="16">
        <v>23</v>
      </c>
      <c r="H688" s="16">
        <v>14</v>
      </c>
      <c r="I688" s="16">
        <v>14</v>
      </c>
      <c r="J688" s="16">
        <v>15</v>
      </c>
      <c r="K688" s="16">
        <v>15</v>
      </c>
      <c r="L688" s="16">
        <v>72</v>
      </c>
      <c r="M688" s="16">
        <v>72</v>
      </c>
      <c r="N688" s="16">
        <v>186</v>
      </c>
      <c r="O688" s="16">
        <v>186</v>
      </c>
    </row>
    <row r="689" spans="1:15">
      <c r="A689" t="s">
        <v>691</v>
      </c>
      <c r="B689" s="16">
        <v>381</v>
      </c>
      <c r="C689" s="16">
        <v>256</v>
      </c>
      <c r="D689" s="16">
        <v>100</v>
      </c>
      <c r="E689" s="16">
        <v>79</v>
      </c>
      <c r="F689" s="16">
        <v>160</v>
      </c>
      <c r="G689" s="16">
        <v>114</v>
      </c>
      <c r="H689" s="16">
        <v>148</v>
      </c>
      <c r="I689" s="16">
        <v>96</v>
      </c>
      <c r="J689" s="16">
        <v>279</v>
      </c>
      <c r="K689" s="16">
        <v>97</v>
      </c>
      <c r="L689" s="16">
        <v>416</v>
      </c>
      <c r="M689" s="16">
        <v>115</v>
      </c>
      <c r="N689" s="16">
        <v>1484</v>
      </c>
      <c r="O689" s="16">
        <v>757</v>
      </c>
    </row>
    <row r="690" spans="1:15">
      <c r="A690" t="s">
        <v>692</v>
      </c>
      <c r="B690" s="16">
        <v>132</v>
      </c>
      <c r="C690" s="16">
        <v>131</v>
      </c>
      <c r="D690" s="16">
        <v>64</v>
      </c>
      <c r="E690" s="16">
        <v>64</v>
      </c>
      <c r="F690" s="16">
        <v>2</v>
      </c>
      <c r="G690" s="16">
        <v>2</v>
      </c>
      <c r="H690" s="16">
        <v>277</v>
      </c>
      <c r="I690" s="16">
        <v>275</v>
      </c>
      <c r="J690" s="16">
        <v>1027</v>
      </c>
      <c r="K690" s="16">
        <v>555</v>
      </c>
      <c r="L690" s="16">
        <v>381</v>
      </c>
      <c r="M690" s="16">
        <v>199</v>
      </c>
      <c r="N690" s="16">
        <v>1883</v>
      </c>
      <c r="O690" s="16">
        <v>1226</v>
      </c>
    </row>
    <row r="691" spans="1:15">
      <c r="A691" t="s">
        <v>693</v>
      </c>
      <c r="B691" s="16">
        <v>107</v>
      </c>
      <c r="C691" s="16">
        <v>107</v>
      </c>
      <c r="D691" s="16"/>
      <c r="E691" s="16"/>
      <c r="F691" s="16">
        <v>2</v>
      </c>
      <c r="G691" s="16">
        <v>2</v>
      </c>
      <c r="H691" s="16">
        <v>50</v>
      </c>
      <c r="I691" s="16">
        <v>50</v>
      </c>
      <c r="J691" s="16">
        <v>22</v>
      </c>
      <c r="K691" s="16">
        <v>22</v>
      </c>
      <c r="L691" s="16">
        <v>30</v>
      </c>
      <c r="M691" s="16">
        <v>30</v>
      </c>
      <c r="N691" s="16">
        <v>211</v>
      </c>
      <c r="O691" s="16">
        <v>211</v>
      </c>
    </row>
    <row r="692" spans="1:15">
      <c r="A692" t="s">
        <v>694</v>
      </c>
      <c r="B692" s="16">
        <v>554</v>
      </c>
      <c r="C692" s="16">
        <v>390</v>
      </c>
      <c r="D692" s="16"/>
      <c r="E692" s="16"/>
      <c r="F692" s="16">
        <v>88</v>
      </c>
      <c r="G692" s="16">
        <v>67</v>
      </c>
      <c r="H692" s="16">
        <v>380</v>
      </c>
      <c r="I692" s="16">
        <v>273</v>
      </c>
      <c r="J692" s="16">
        <v>709</v>
      </c>
      <c r="K692" s="16">
        <v>179</v>
      </c>
      <c r="L692" s="16">
        <v>4</v>
      </c>
      <c r="M692" s="16">
        <v>4</v>
      </c>
      <c r="N692" s="16">
        <v>1735</v>
      </c>
      <c r="O692" s="16">
        <v>913</v>
      </c>
    </row>
    <row r="693" spans="1:15">
      <c r="A693" t="s">
        <v>695</v>
      </c>
      <c r="B693" s="16">
        <v>357</v>
      </c>
      <c r="C693" s="16">
        <v>355</v>
      </c>
      <c r="D693" s="16">
        <v>93</v>
      </c>
      <c r="E693" s="16">
        <v>93</v>
      </c>
      <c r="F693" s="16">
        <v>87</v>
      </c>
      <c r="G693" s="16">
        <v>86</v>
      </c>
      <c r="H693" s="16">
        <v>4</v>
      </c>
      <c r="I693" s="16">
        <v>4</v>
      </c>
      <c r="J693" s="16">
        <v>186</v>
      </c>
      <c r="K693" s="16">
        <v>169</v>
      </c>
      <c r="L693" s="16">
        <v>17</v>
      </c>
      <c r="M693" s="16">
        <v>9</v>
      </c>
      <c r="N693" s="16">
        <v>744</v>
      </c>
      <c r="O693" s="16">
        <v>716</v>
      </c>
    </row>
    <row r="694" spans="1:15">
      <c r="A694" t="s">
        <v>696</v>
      </c>
      <c r="B694" s="16">
        <v>514</v>
      </c>
      <c r="C694" s="16">
        <v>508</v>
      </c>
      <c r="D694" s="16">
        <v>71</v>
      </c>
      <c r="E694" s="16">
        <v>71</v>
      </c>
      <c r="F694" s="16">
        <v>114</v>
      </c>
      <c r="G694" s="16">
        <v>114</v>
      </c>
      <c r="H694" s="16">
        <v>99</v>
      </c>
      <c r="I694" s="16">
        <v>99</v>
      </c>
      <c r="J694" s="16">
        <v>102</v>
      </c>
      <c r="K694" s="16">
        <v>100</v>
      </c>
      <c r="L694" s="16">
        <v>122</v>
      </c>
      <c r="M694" s="16">
        <v>122</v>
      </c>
      <c r="N694" s="16">
        <v>1022</v>
      </c>
      <c r="O694" s="16">
        <v>1014</v>
      </c>
    </row>
    <row r="695" spans="1:15">
      <c r="A695" t="s">
        <v>697</v>
      </c>
      <c r="B695" s="16">
        <v>204</v>
      </c>
      <c r="C695" s="16">
        <v>170</v>
      </c>
      <c r="D695" s="16">
        <v>395</v>
      </c>
      <c r="E695" s="16">
        <v>344</v>
      </c>
      <c r="F695" s="16"/>
      <c r="G695" s="16"/>
      <c r="H695" s="16">
        <v>144</v>
      </c>
      <c r="I695" s="16">
        <v>116</v>
      </c>
      <c r="J695" s="16">
        <v>230</v>
      </c>
      <c r="K695" s="16">
        <v>201</v>
      </c>
      <c r="L695" s="16">
        <v>142</v>
      </c>
      <c r="M695" s="16">
        <v>112</v>
      </c>
      <c r="N695" s="16">
        <v>1115</v>
      </c>
      <c r="O695" s="16">
        <v>943</v>
      </c>
    </row>
    <row r="696" spans="1:15">
      <c r="A696" t="s">
        <v>698</v>
      </c>
      <c r="B696" s="16">
        <v>84</v>
      </c>
      <c r="C696" s="16">
        <v>84</v>
      </c>
      <c r="D696" s="16">
        <v>19</v>
      </c>
      <c r="E696" s="16">
        <v>19</v>
      </c>
      <c r="F696" s="16">
        <v>22</v>
      </c>
      <c r="G696" s="16">
        <v>19</v>
      </c>
      <c r="H696" s="16">
        <v>12</v>
      </c>
      <c r="I696" s="16">
        <v>9</v>
      </c>
      <c r="J696" s="16">
        <v>14</v>
      </c>
      <c r="K696" s="16">
        <v>14</v>
      </c>
      <c r="L696" s="16">
        <v>7</v>
      </c>
      <c r="M696" s="16">
        <v>7</v>
      </c>
      <c r="N696" s="16">
        <v>158</v>
      </c>
      <c r="O696" s="16">
        <v>152</v>
      </c>
    </row>
    <row r="697" spans="1:15">
      <c r="A697" t="s">
        <v>699</v>
      </c>
      <c r="B697" s="16">
        <v>2707</v>
      </c>
      <c r="C697" s="16">
        <v>2526</v>
      </c>
      <c r="D697" s="16">
        <v>617</v>
      </c>
      <c r="E697" s="16">
        <v>470</v>
      </c>
      <c r="F697" s="16">
        <v>719</v>
      </c>
      <c r="G697" s="16">
        <v>597</v>
      </c>
      <c r="H697" s="16">
        <v>820</v>
      </c>
      <c r="I697" s="16">
        <v>643</v>
      </c>
      <c r="J697" s="16">
        <v>789</v>
      </c>
      <c r="K697" s="16">
        <v>599</v>
      </c>
      <c r="L697" s="16">
        <v>851</v>
      </c>
      <c r="M697" s="16">
        <v>659</v>
      </c>
      <c r="N697" s="16">
        <v>6503</v>
      </c>
      <c r="O697" s="16">
        <v>5494</v>
      </c>
    </row>
    <row r="698" spans="1:15">
      <c r="A698" t="s">
        <v>700</v>
      </c>
      <c r="B698" s="16">
        <v>838</v>
      </c>
      <c r="C698" s="16">
        <v>642</v>
      </c>
      <c r="D698" s="16">
        <v>131</v>
      </c>
      <c r="E698" s="16">
        <v>112</v>
      </c>
      <c r="F698" s="16">
        <v>204</v>
      </c>
      <c r="G698" s="16">
        <v>157</v>
      </c>
      <c r="H698" s="16">
        <v>162</v>
      </c>
      <c r="I698" s="16">
        <v>112</v>
      </c>
      <c r="J698" s="16">
        <v>187</v>
      </c>
      <c r="K698" s="16">
        <v>138</v>
      </c>
      <c r="L698" s="16">
        <v>306</v>
      </c>
      <c r="M698" s="16">
        <v>233</v>
      </c>
      <c r="N698" s="16">
        <v>1828</v>
      </c>
      <c r="O698" s="16">
        <v>1394</v>
      </c>
    </row>
    <row r="699" spans="1:15">
      <c r="A699" t="s">
        <v>701</v>
      </c>
      <c r="B699" s="16">
        <v>304</v>
      </c>
      <c r="C699" s="16">
        <v>297</v>
      </c>
      <c r="D699" s="16"/>
      <c r="E699" s="16"/>
      <c r="F699" s="16">
        <v>168</v>
      </c>
      <c r="G699" s="16">
        <v>167</v>
      </c>
      <c r="H699" s="16">
        <v>77</v>
      </c>
      <c r="I699" s="16">
        <v>77</v>
      </c>
      <c r="J699" s="16">
        <v>276</v>
      </c>
      <c r="K699" s="16">
        <v>231</v>
      </c>
      <c r="L699" s="16">
        <v>142</v>
      </c>
      <c r="M699" s="16">
        <v>100</v>
      </c>
      <c r="N699" s="16">
        <v>967</v>
      </c>
      <c r="O699" s="16">
        <v>872</v>
      </c>
    </row>
    <row r="700" spans="1:15">
      <c r="A700" t="s">
        <v>702</v>
      </c>
      <c r="B700" s="16">
        <v>1302</v>
      </c>
      <c r="C700" s="16">
        <v>912</v>
      </c>
      <c r="D700" s="16">
        <v>731</v>
      </c>
      <c r="E700" s="16">
        <v>519</v>
      </c>
      <c r="F700" s="16">
        <v>411</v>
      </c>
      <c r="G700" s="16">
        <v>275</v>
      </c>
      <c r="H700" s="16"/>
      <c r="I700" s="16"/>
      <c r="J700" s="16">
        <v>361</v>
      </c>
      <c r="K700" s="16">
        <v>245.5</v>
      </c>
      <c r="L700" s="16">
        <v>780</v>
      </c>
      <c r="M700" s="16">
        <v>575</v>
      </c>
      <c r="N700" s="16">
        <v>3585</v>
      </c>
      <c r="O700" s="16">
        <v>2526.5</v>
      </c>
    </row>
    <row r="701" spans="1:15">
      <c r="A701" t="s">
        <v>703</v>
      </c>
      <c r="B701" s="16">
        <v>4</v>
      </c>
      <c r="C701" s="16">
        <v>4</v>
      </c>
      <c r="D701" s="16">
        <v>1</v>
      </c>
      <c r="E701" s="16">
        <v>1</v>
      </c>
      <c r="F701" s="16"/>
      <c r="G701" s="16"/>
      <c r="H701" s="16">
        <v>1</v>
      </c>
      <c r="I701" s="16">
        <v>1</v>
      </c>
      <c r="J701" s="16">
        <v>1</v>
      </c>
      <c r="K701" s="16">
        <v>1</v>
      </c>
      <c r="L701" s="16">
        <v>3</v>
      </c>
      <c r="M701" s="16">
        <v>3</v>
      </c>
      <c r="N701" s="16">
        <v>10</v>
      </c>
      <c r="O701" s="16">
        <v>10</v>
      </c>
    </row>
    <row r="702" spans="1:15">
      <c r="A702" t="s">
        <v>704</v>
      </c>
      <c r="B702" s="16">
        <v>1243</v>
      </c>
      <c r="C702" s="16">
        <v>1058</v>
      </c>
      <c r="D702" s="16">
        <v>241</v>
      </c>
      <c r="E702" s="16">
        <v>201</v>
      </c>
      <c r="F702" s="16">
        <v>67</v>
      </c>
      <c r="G702" s="16">
        <v>57</v>
      </c>
      <c r="H702" s="16">
        <v>292</v>
      </c>
      <c r="I702" s="16">
        <v>233</v>
      </c>
      <c r="J702" s="16">
        <v>287</v>
      </c>
      <c r="K702" s="16">
        <v>247</v>
      </c>
      <c r="L702" s="16">
        <v>460</v>
      </c>
      <c r="M702" s="16">
        <v>396</v>
      </c>
      <c r="N702" s="16">
        <v>2590</v>
      </c>
      <c r="O702" s="16">
        <v>2192</v>
      </c>
    </row>
    <row r="703" spans="1:15">
      <c r="A703" t="s">
        <v>705</v>
      </c>
      <c r="B703" s="16">
        <v>365</v>
      </c>
      <c r="C703" s="16">
        <v>364</v>
      </c>
      <c r="D703" s="16">
        <v>67</v>
      </c>
      <c r="E703" s="16">
        <v>67</v>
      </c>
      <c r="F703" s="16">
        <v>91</v>
      </c>
      <c r="G703" s="16">
        <v>90</v>
      </c>
      <c r="H703" s="16">
        <v>81</v>
      </c>
      <c r="I703" s="16">
        <v>78</v>
      </c>
      <c r="J703" s="16">
        <v>82</v>
      </c>
      <c r="K703" s="16">
        <v>80</v>
      </c>
      <c r="L703" s="16">
        <v>129</v>
      </c>
      <c r="M703" s="16">
        <v>125</v>
      </c>
      <c r="N703" s="16">
        <v>815</v>
      </c>
      <c r="O703" s="16">
        <v>804</v>
      </c>
    </row>
    <row r="704" spans="1:15">
      <c r="A704" t="s">
        <v>706</v>
      </c>
      <c r="B704" s="16">
        <v>1257</v>
      </c>
      <c r="C704" s="16">
        <v>1105</v>
      </c>
      <c r="D704" s="16">
        <v>236</v>
      </c>
      <c r="E704" s="16">
        <v>200</v>
      </c>
      <c r="F704" s="16">
        <v>370</v>
      </c>
      <c r="G704" s="16">
        <v>281</v>
      </c>
      <c r="H704" s="16">
        <v>346</v>
      </c>
      <c r="I704" s="16">
        <v>287</v>
      </c>
      <c r="J704" s="16">
        <v>309</v>
      </c>
      <c r="K704" s="16">
        <v>257</v>
      </c>
      <c r="L704" s="16">
        <v>260</v>
      </c>
      <c r="M704" s="16">
        <v>223</v>
      </c>
      <c r="N704" s="16">
        <v>2778</v>
      </c>
      <c r="O704" s="16">
        <v>2353</v>
      </c>
    </row>
    <row r="705" spans="1:15">
      <c r="A705" t="s">
        <v>707</v>
      </c>
      <c r="B705" s="16">
        <v>436</v>
      </c>
      <c r="C705" s="16">
        <v>433</v>
      </c>
      <c r="D705" s="16">
        <v>76</v>
      </c>
      <c r="E705" s="16">
        <v>73</v>
      </c>
      <c r="F705" s="16">
        <v>42</v>
      </c>
      <c r="G705" s="16">
        <v>42</v>
      </c>
      <c r="H705" s="16">
        <v>54</v>
      </c>
      <c r="I705" s="16">
        <v>54</v>
      </c>
      <c r="J705" s="16">
        <v>40</v>
      </c>
      <c r="K705" s="16">
        <v>40</v>
      </c>
      <c r="L705" s="16">
        <v>102</v>
      </c>
      <c r="M705" s="16">
        <v>99</v>
      </c>
      <c r="N705" s="16">
        <v>750</v>
      </c>
      <c r="O705" s="16">
        <v>741</v>
      </c>
    </row>
    <row r="706" spans="1:15">
      <c r="A706" t="s">
        <v>708</v>
      </c>
      <c r="B706" s="16">
        <v>1913</v>
      </c>
      <c r="C706" s="16">
        <v>1548</v>
      </c>
      <c r="D706" s="16">
        <v>203</v>
      </c>
      <c r="E706" s="16">
        <v>201</v>
      </c>
      <c r="F706" s="16">
        <v>337</v>
      </c>
      <c r="G706" s="16">
        <v>335</v>
      </c>
      <c r="H706" s="16">
        <v>410</v>
      </c>
      <c r="I706" s="16">
        <v>410</v>
      </c>
      <c r="J706" s="16">
        <v>337</v>
      </c>
      <c r="K706" s="16">
        <v>333</v>
      </c>
      <c r="L706" s="16">
        <v>145</v>
      </c>
      <c r="M706" s="16">
        <v>145</v>
      </c>
      <c r="N706" s="16">
        <v>3345</v>
      </c>
      <c r="O706" s="16">
        <v>2972</v>
      </c>
    </row>
    <row r="707" spans="1:15">
      <c r="A707" t="s">
        <v>709</v>
      </c>
      <c r="B707" s="16">
        <v>270</v>
      </c>
      <c r="C707" s="16">
        <v>266</v>
      </c>
      <c r="D707" s="16">
        <v>54</v>
      </c>
      <c r="E707" s="16">
        <v>53</v>
      </c>
      <c r="F707" s="16">
        <v>63</v>
      </c>
      <c r="G707" s="16">
        <v>61</v>
      </c>
      <c r="H707" s="16">
        <v>105</v>
      </c>
      <c r="I707" s="16">
        <v>104</v>
      </c>
      <c r="J707" s="16">
        <v>63</v>
      </c>
      <c r="K707" s="16">
        <v>63</v>
      </c>
      <c r="L707" s="16">
        <v>91</v>
      </c>
      <c r="M707" s="16">
        <v>91</v>
      </c>
      <c r="N707" s="16">
        <v>646</v>
      </c>
      <c r="O707" s="16">
        <v>638</v>
      </c>
    </row>
    <row r="708" spans="1:15">
      <c r="A708" t="s">
        <v>710</v>
      </c>
      <c r="B708" s="16">
        <v>1079</v>
      </c>
      <c r="C708" s="16">
        <v>1073</v>
      </c>
      <c r="D708" s="16">
        <v>154</v>
      </c>
      <c r="E708" s="16">
        <v>152</v>
      </c>
      <c r="F708" s="16">
        <v>464</v>
      </c>
      <c r="G708" s="16">
        <v>452</v>
      </c>
      <c r="H708" s="16">
        <v>23</v>
      </c>
      <c r="I708" s="16">
        <v>23</v>
      </c>
      <c r="J708" s="16">
        <v>518</v>
      </c>
      <c r="K708" s="16">
        <v>511</v>
      </c>
      <c r="L708" s="16">
        <v>201</v>
      </c>
      <c r="M708" s="16">
        <v>193</v>
      </c>
      <c r="N708" s="16">
        <v>2439</v>
      </c>
      <c r="O708" s="16">
        <v>2404</v>
      </c>
    </row>
    <row r="709" spans="1:15">
      <c r="A709" t="s">
        <v>711</v>
      </c>
      <c r="B709" s="16">
        <v>2358</v>
      </c>
      <c r="C709" s="16">
        <v>2028</v>
      </c>
      <c r="D709" s="16">
        <v>416</v>
      </c>
      <c r="E709" s="16">
        <v>370</v>
      </c>
      <c r="F709" s="16">
        <v>443</v>
      </c>
      <c r="G709" s="16">
        <v>377</v>
      </c>
      <c r="H709" s="16">
        <v>829</v>
      </c>
      <c r="I709" s="16">
        <v>481</v>
      </c>
      <c r="J709" s="16">
        <v>110</v>
      </c>
      <c r="K709" s="16">
        <v>93</v>
      </c>
      <c r="L709" s="16">
        <v>1090</v>
      </c>
      <c r="M709" s="16">
        <v>599</v>
      </c>
      <c r="N709" s="16">
        <v>5246</v>
      </c>
      <c r="O709" s="16">
        <v>3948</v>
      </c>
    </row>
    <row r="710" spans="1:15">
      <c r="A710" t="s">
        <v>712</v>
      </c>
      <c r="B710" s="16">
        <v>1377</v>
      </c>
      <c r="C710" s="16">
        <v>1052</v>
      </c>
      <c r="D710" s="16">
        <v>333</v>
      </c>
      <c r="E710" s="16">
        <v>244</v>
      </c>
      <c r="F710" s="16">
        <v>333</v>
      </c>
      <c r="G710" s="16">
        <v>251</v>
      </c>
      <c r="H710" s="16">
        <v>285</v>
      </c>
      <c r="I710" s="16">
        <v>220</v>
      </c>
      <c r="J710" s="16">
        <v>272</v>
      </c>
      <c r="K710" s="16">
        <v>214</v>
      </c>
      <c r="L710" s="16">
        <v>291</v>
      </c>
      <c r="M710" s="16">
        <v>208</v>
      </c>
      <c r="N710" s="16">
        <v>2891</v>
      </c>
      <c r="O710" s="16">
        <v>2189</v>
      </c>
    </row>
    <row r="711" spans="1:15">
      <c r="A711" t="s">
        <v>713</v>
      </c>
      <c r="B711" s="16">
        <v>706</v>
      </c>
      <c r="C711" s="16">
        <v>700</v>
      </c>
      <c r="D711" s="16">
        <v>161</v>
      </c>
      <c r="E711" s="16">
        <v>159</v>
      </c>
      <c r="F711" s="16">
        <v>172</v>
      </c>
      <c r="G711" s="16">
        <v>172</v>
      </c>
      <c r="H711" s="16">
        <v>161</v>
      </c>
      <c r="I711" s="16">
        <v>157</v>
      </c>
      <c r="J711" s="16">
        <v>143</v>
      </c>
      <c r="K711" s="16">
        <v>137</v>
      </c>
      <c r="L711" s="16">
        <v>180</v>
      </c>
      <c r="M711" s="16">
        <v>175</v>
      </c>
      <c r="N711" s="16">
        <v>1523</v>
      </c>
      <c r="O711" s="16">
        <v>1500</v>
      </c>
    </row>
    <row r="712" spans="1:15">
      <c r="A712" t="s">
        <v>714</v>
      </c>
      <c r="B712" s="16">
        <v>754</v>
      </c>
      <c r="C712" s="16">
        <v>533</v>
      </c>
      <c r="D712" s="16">
        <v>101</v>
      </c>
      <c r="E712" s="16">
        <v>70</v>
      </c>
      <c r="F712" s="16">
        <v>251</v>
      </c>
      <c r="G712" s="16">
        <v>192</v>
      </c>
      <c r="H712" s="16">
        <v>121</v>
      </c>
      <c r="I712" s="16">
        <v>82</v>
      </c>
      <c r="J712" s="16">
        <v>239</v>
      </c>
      <c r="K712" s="16">
        <v>158</v>
      </c>
      <c r="L712" s="16">
        <v>79</v>
      </c>
      <c r="M712" s="16">
        <v>55</v>
      </c>
      <c r="N712" s="16">
        <v>1545</v>
      </c>
      <c r="O712" s="16">
        <v>1090</v>
      </c>
    </row>
    <row r="713" spans="1:15">
      <c r="A713" t="s">
        <v>715</v>
      </c>
      <c r="B713" s="16">
        <v>948</v>
      </c>
      <c r="C713" s="16">
        <v>937</v>
      </c>
      <c r="D713" s="16">
        <v>126</v>
      </c>
      <c r="E713" s="16">
        <v>126</v>
      </c>
      <c r="F713" s="16">
        <v>300</v>
      </c>
      <c r="G713" s="16">
        <v>294</v>
      </c>
      <c r="H713" s="16">
        <v>387</v>
      </c>
      <c r="I713" s="16">
        <v>376</v>
      </c>
      <c r="J713" s="16">
        <v>286</v>
      </c>
      <c r="K713" s="16">
        <v>280</v>
      </c>
      <c r="L713" s="16">
        <v>65</v>
      </c>
      <c r="M713" s="16">
        <v>65</v>
      </c>
      <c r="N713" s="16">
        <v>2112</v>
      </c>
      <c r="O713" s="16">
        <v>2078</v>
      </c>
    </row>
    <row r="714" spans="1:15">
      <c r="A714" t="s">
        <v>716</v>
      </c>
      <c r="B714" s="16">
        <v>66</v>
      </c>
      <c r="C714" s="16">
        <v>65</v>
      </c>
      <c r="D714" s="16">
        <v>1</v>
      </c>
      <c r="E714" s="16">
        <v>1</v>
      </c>
      <c r="F714" s="16"/>
      <c r="G714" s="16"/>
      <c r="H714" s="16">
        <v>150</v>
      </c>
      <c r="I714" s="16">
        <v>150</v>
      </c>
      <c r="J714" s="16">
        <v>1</v>
      </c>
      <c r="K714" s="16">
        <v>1</v>
      </c>
      <c r="L714" s="16">
        <v>97</v>
      </c>
      <c r="M714" s="16">
        <v>95</v>
      </c>
      <c r="N714" s="16">
        <v>315</v>
      </c>
      <c r="O714" s="16">
        <v>312</v>
      </c>
    </row>
    <row r="715" spans="1:15">
      <c r="A715" t="s">
        <v>717</v>
      </c>
      <c r="B715" s="16">
        <v>886</v>
      </c>
      <c r="C715" s="16">
        <v>383</v>
      </c>
      <c r="D715" s="16">
        <v>416</v>
      </c>
      <c r="E715" s="16">
        <v>344</v>
      </c>
      <c r="F715" s="16">
        <v>200</v>
      </c>
      <c r="G715" s="16">
        <v>124</v>
      </c>
      <c r="H715" s="16">
        <v>94</v>
      </c>
      <c r="I715" s="16">
        <v>79</v>
      </c>
      <c r="J715" s="16">
        <v>136</v>
      </c>
      <c r="K715" s="16">
        <v>126</v>
      </c>
      <c r="L715" s="16"/>
      <c r="M715" s="16"/>
      <c r="N715" s="16">
        <v>1732</v>
      </c>
      <c r="O715" s="16">
        <v>1056</v>
      </c>
    </row>
    <row r="716" spans="1:15">
      <c r="A716" t="s">
        <v>718</v>
      </c>
      <c r="B716" s="16">
        <v>9604</v>
      </c>
      <c r="C716" s="16">
        <v>1292</v>
      </c>
      <c r="D716" s="16">
        <v>4460</v>
      </c>
      <c r="E716" s="16">
        <v>265</v>
      </c>
      <c r="F716" s="16">
        <v>5576</v>
      </c>
      <c r="G716" s="16">
        <v>454</v>
      </c>
      <c r="H716" s="16">
        <v>5849</v>
      </c>
      <c r="I716" s="16">
        <v>368</v>
      </c>
      <c r="J716" s="16">
        <v>809</v>
      </c>
      <c r="K716" s="16">
        <v>328</v>
      </c>
      <c r="L716" s="16">
        <v>7260</v>
      </c>
      <c r="M716" s="16">
        <v>302</v>
      </c>
      <c r="N716" s="16">
        <v>33558</v>
      </c>
      <c r="O716" s="16">
        <v>3009</v>
      </c>
    </row>
    <row r="717" spans="1:15">
      <c r="A717" t="s">
        <v>719</v>
      </c>
      <c r="B717" s="16">
        <v>3366</v>
      </c>
      <c r="C717" s="16">
        <v>645</v>
      </c>
      <c r="D717" s="16">
        <v>91</v>
      </c>
      <c r="E717" s="16">
        <v>91</v>
      </c>
      <c r="F717" s="16">
        <v>190</v>
      </c>
      <c r="G717" s="16">
        <v>187</v>
      </c>
      <c r="H717" s="16">
        <v>146</v>
      </c>
      <c r="I717" s="16">
        <v>140</v>
      </c>
      <c r="J717" s="16">
        <v>151</v>
      </c>
      <c r="K717" s="16">
        <v>151</v>
      </c>
      <c r="L717" s="16">
        <v>160</v>
      </c>
      <c r="M717" s="16">
        <v>158</v>
      </c>
      <c r="N717" s="16">
        <v>4104</v>
      </c>
      <c r="O717" s="16">
        <v>1372</v>
      </c>
    </row>
    <row r="718" spans="1:15">
      <c r="A718" t="s">
        <v>720</v>
      </c>
      <c r="B718" s="16">
        <v>377</v>
      </c>
      <c r="C718" s="16">
        <v>376</v>
      </c>
      <c r="D718" s="16">
        <v>83</v>
      </c>
      <c r="E718" s="16">
        <v>83</v>
      </c>
      <c r="F718" s="16">
        <v>95</v>
      </c>
      <c r="G718" s="16">
        <v>95</v>
      </c>
      <c r="H718" s="16">
        <v>83</v>
      </c>
      <c r="I718" s="16">
        <v>82</v>
      </c>
      <c r="J718" s="16">
        <v>88</v>
      </c>
      <c r="K718" s="16">
        <v>88</v>
      </c>
      <c r="L718" s="16">
        <v>138</v>
      </c>
      <c r="M718" s="16">
        <v>138</v>
      </c>
      <c r="N718" s="16">
        <v>864</v>
      </c>
      <c r="O718" s="16">
        <v>862</v>
      </c>
    </row>
    <row r="719" spans="1:15">
      <c r="A719" t="s">
        <v>721</v>
      </c>
      <c r="B719" s="16">
        <v>958</v>
      </c>
      <c r="C719" s="16">
        <v>950</v>
      </c>
      <c r="D719" s="16">
        <v>179</v>
      </c>
      <c r="E719" s="16">
        <v>177</v>
      </c>
      <c r="F719" s="16">
        <v>257</v>
      </c>
      <c r="G719" s="16">
        <v>252</v>
      </c>
      <c r="H719" s="16">
        <v>224</v>
      </c>
      <c r="I719" s="16">
        <v>222</v>
      </c>
      <c r="J719" s="16">
        <v>164</v>
      </c>
      <c r="K719" s="16">
        <v>162</v>
      </c>
      <c r="L719" s="16">
        <v>74</v>
      </c>
      <c r="M719" s="16">
        <v>73</v>
      </c>
      <c r="N719" s="16">
        <v>1856</v>
      </c>
      <c r="O719" s="16">
        <v>1836</v>
      </c>
    </row>
    <row r="720" spans="1:15">
      <c r="A720" t="s">
        <v>1297</v>
      </c>
      <c r="B720" s="16"/>
      <c r="C720" s="16"/>
      <c r="D720" s="16"/>
      <c r="E720" s="16"/>
      <c r="F720" s="16">
        <v>2</v>
      </c>
      <c r="G720" s="16">
        <v>2</v>
      </c>
      <c r="H720" s="16"/>
      <c r="I720" s="16"/>
      <c r="J720" s="16">
        <v>2</v>
      </c>
      <c r="K720" s="16">
        <v>2</v>
      </c>
      <c r="L720" s="16">
        <v>2</v>
      </c>
      <c r="M720" s="16">
        <v>2</v>
      </c>
      <c r="N720" s="16">
        <v>6</v>
      </c>
      <c r="O720" s="16">
        <v>6</v>
      </c>
    </row>
    <row r="721" spans="1:15">
      <c r="A721" t="s">
        <v>722</v>
      </c>
      <c r="B721" s="16">
        <v>515</v>
      </c>
      <c r="C721" s="16">
        <v>514</v>
      </c>
      <c r="D721" s="16">
        <v>51</v>
      </c>
      <c r="E721" s="16">
        <v>51</v>
      </c>
      <c r="F721" s="16">
        <v>128</v>
      </c>
      <c r="G721" s="16">
        <v>127</v>
      </c>
      <c r="H721" s="16">
        <v>117</v>
      </c>
      <c r="I721" s="16">
        <v>117</v>
      </c>
      <c r="J721" s="16">
        <v>215</v>
      </c>
      <c r="K721" s="16">
        <v>214</v>
      </c>
      <c r="L721" s="16">
        <v>83</v>
      </c>
      <c r="M721" s="16">
        <v>83</v>
      </c>
      <c r="N721" s="16">
        <v>1109</v>
      </c>
      <c r="O721" s="16">
        <v>1106</v>
      </c>
    </row>
    <row r="722" spans="1:15">
      <c r="A722" t="s">
        <v>723</v>
      </c>
      <c r="B722" s="16">
        <v>6625</v>
      </c>
      <c r="C722" s="16">
        <v>657</v>
      </c>
      <c r="D722" s="16">
        <v>185</v>
      </c>
      <c r="E722" s="16">
        <v>121</v>
      </c>
      <c r="F722" s="16">
        <v>197</v>
      </c>
      <c r="G722" s="16">
        <v>149</v>
      </c>
      <c r="H722" s="16">
        <v>120</v>
      </c>
      <c r="I722" s="16">
        <v>81</v>
      </c>
      <c r="J722" s="16">
        <v>266</v>
      </c>
      <c r="K722" s="16">
        <v>212</v>
      </c>
      <c r="L722" s="16">
        <v>169</v>
      </c>
      <c r="M722" s="16">
        <v>117</v>
      </c>
      <c r="N722" s="16">
        <v>7562</v>
      </c>
      <c r="O722" s="16">
        <v>1337</v>
      </c>
    </row>
    <row r="723" spans="1:15">
      <c r="A723" t="s">
        <v>724</v>
      </c>
      <c r="B723" s="16">
        <v>2932</v>
      </c>
      <c r="C723" s="16">
        <v>2022</v>
      </c>
      <c r="D723" s="16">
        <v>486</v>
      </c>
      <c r="E723" s="16">
        <v>329</v>
      </c>
      <c r="F723" s="16">
        <v>486</v>
      </c>
      <c r="G723" s="16">
        <v>322</v>
      </c>
      <c r="H723" s="16">
        <v>583</v>
      </c>
      <c r="I723" s="16">
        <v>414</v>
      </c>
      <c r="J723" s="16">
        <v>604</v>
      </c>
      <c r="K723" s="16">
        <v>429</v>
      </c>
      <c r="L723" s="16">
        <v>706</v>
      </c>
      <c r="M723" s="16">
        <v>480</v>
      </c>
      <c r="N723" s="16">
        <v>5797</v>
      </c>
      <c r="O723" s="16">
        <v>3996</v>
      </c>
    </row>
    <row r="724" spans="1:15">
      <c r="A724" t="s">
        <v>725</v>
      </c>
      <c r="B724" s="16">
        <v>19</v>
      </c>
      <c r="C724" s="16">
        <v>19</v>
      </c>
      <c r="D724" s="16">
        <v>4</v>
      </c>
      <c r="E724" s="16">
        <v>4</v>
      </c>
      <c r="F724" s="16">
        <v>77</v>
      </c>
      <c r="G724" s="16">
        <v>76</v>
      </c>
      <c r="H724" s="16">
        <v>112</v>
      </c>
      <c r="I724" s="16">
        <v>112</v>
      </c>
      <c r="J724" s="16">
        <v>95</v>
      </c>
      <c r="K724" s="16">
        <v>94</v>
      </c>
      <c r="L724" s="16">
        <v>3</v>
      </c>
      <c r="M724" s="16">
        <v>3</v>
      </c>
      <c r="N724" s="16">
        <v>310</v>
      </c>
      <c r="O724" s="16">
        <v>308</v>
      </c>
    </row>
    <row r="725" spans="1:15">
      <c r="A725" t="s">
        <v>726</v>
      </c>
      <c r="B725" s="16">
        <v>1558</v>
      </c>
      <c r="C725" s="16">
        <v>1125</v>
      </c>
      <c r="D725" s="16">
        <v>392</v>
      </c>
      <c r="E725" s="16">
        <v>285</v>
      </c>
      <c r="F725" s="16">
        <v>380</v>
      </c>
      <c r="G725" s="16">
        <v>249</v>
      </c>
      <c r="H725" s="16">
        <v>377</v>
      </c>
      <c r="I725" s="16">
        <v>283</v>
      </c>
      <c r="J725" s="16">
        <v>393</v>
      </c>
      <c r="K725" s="16">
        <v>273</v>
      </c>
      <c r="L725" s="16">
        <v>687</v>
      </c>
      <c r="M725" s="16">
        <v>501</v>
      </c>
      <c r="N725" s="16">
        <v>3787</v>
      </c>
      <c r="O725" s="16">
        <v>2716</v>
      </c>
    </row>
    <row r="726" spans="1:15">
      <c r="A726" t="s">
        <v>727</v>
      </c>
      <c r="B726" s="16">
        <v>1834</v>
      </c>
      <c r="C726" s="16">
        <v>1795</v>
      </c>
      <c r="D726" s="16">
        <v>283</v>
      </c>
      <c r="E726" s="16">
        <v>273</v>
      </c>
      <c r="F726" s="16">
        <v>218</v>
      </c>
      <c r="G726" s="16">
        <v>209</v>
      </c>
      <c r="H726" s="16">
        <v>490</v>
      </c>
      <c r="I726" s="16">
        <v>478</v>
      </c>
      <c r="J726" s="16">
        <v>279</v>
      </c>
      <c r="K726" s="16">
        <v>269</v>
      </c>
      <c r="L726" s="16">
        <v>321</v>
      </c>
      <c r="M726" s="16">
        <v>310</v>
      </c>
      <c r="N726" s="16">
        <v>3425</v>
      </c>
      <c r="O726" s="16">
        <v>3334</v>
      </c>
    </row>
    <row r="727" spans="1:15">
      <c r="A727" t="s">
        <v>728</v>
      </c>
      <c r="B727" s="16">
        <v>1498</v>
      </c>
      <c r="C727" s="16">
        <v>1485</v>
      </c>
      <c r="D727" s="16">
        <v>327</v>
      </c>
      <c r="E727" s="16">
        <v>318</v>
      </c>
      <c r="F727" s="16">
        <v>321</v>
      </c>
      <c r="G727" s="16">
        <v>320</v>
      </c>
      <c r="H727" s="16">
        <v>189</v>
      </c>
      <c r="I727" s="16">
        <v>188</v>
      </c>
      <c r="J727" s="16">
        <v>459</v>
      </c>
      <c r="K727" s="16">
        <v>458</v>
      </c>
      <c r="L727" s="16">
        <v>225</v>
      </c>
      <c r="M727" s="16">
        <v>224</v>
      </c>
      <c r="N727" s="16">
        <v>3019</v>
      </c>
      <c r="O727" s="16">
        <v>2993</v>
      </c>
    </row>
    <row r="728" spans="1:15">
      <c r="A728" t="s">
        <v>729</v>
      </c>
      <c r="B728" s="16">
        <v>652</v>
      </c>
      <c r="C728" s="16">
        <v>651</v>
      </c>
      <c r="D728" s="16">
        <v>189</v>
      </c>
      <c r="E728" s="16">
        <v>189</v>
      </c>
      <c r="F728" s="16">
        <v>149</v>
      </c>
      <c r="G728" s="16">
        <v>148</v>
      </c>
      <c r="H728" s="16">
        <v>155</v>
      </c>
      <c r="I728" s="16">
        <v>154</v>
      </c>
      <c r="J728" s="16">
        <v>212</v>
      </c>
      <c r="K728" s="16">
        <v>212</v>
      </c>
      <c r="L728" s="16">
        <v>138</v>
      </c>
      <c r="M728" s="16">
        <v>137</v>
      </c>
      <c r="N728" s="16">
        <v>1495</v>
      </c>
      <c r="O728" s="16">
        <v>1491</v>
      </c>
    </row>
    <row r="729" spans="1:15">
      <c r="A729" t="s">
        <v>730</v>
      </c>
      <c r="B729" s="16">
        <v>722</v>
      </c>
      <c r="C729" s="16">
        <v>714</v>
      </c>
      <c r="D729" s="16">
        <v>149</v>
      </c>
      <c r="E729" s="16">
        <v>147</v>
      </c>
      <c r="F729" s="16">
        <v>106</v>
      </c>
      <c r="G729" s="16">
        <v>106</v>
      </c>
      <c r="H729" s="16">
        <v>191</v>
      </c>
      <c r="I729" s="16">
        <v>190</v>
      </c>
      <c r="J729" s="16">
        <v>171</v>
      </c>
      <c r="K729" s="16">
        <v>170</v>
      </c>
      <c r="L729" s="16">
        <v>191</v>
      </c>
      <c r="M729" s="16">
        <v>183</v>
      </c>
      <c r="N729" s="16">
        <v>1530</v>
      </c>
      <c r="O729" s="16">
        <v>1510</v>
      </c>
    </row>
    <row r="730" spans="1:15">
      <c r="A730" t="s">
        <v>731</v>
      </c>
      <c r="B730" s="16">
        <v>1665</v>
      </c>
      <c r="C730" s="16">
        <v>1656</v>
      </c>
      <c r="D730" s="16">
        <v>260</v>
      </c>
      <c r="E730" s="16">
        <v>255</v>
      </c>
      <c r="F730" s="16">
        <v>436</v>
      </c>
      <c r="G730" s="16">
        <v>433</v>
      </c>
      <c r="H730" s="16">
        <v>365</v>
      </c>
      <c r="I730" s="16">
        <v>360</v>
      </c>
      <c r="J730" s="16">
        <v>594</v>
      </c>
      <c r="K730" s="16">
        <v>591</v>
      </c>
      <c r="L730" s="16">
        <v>302</v>
      </c>
      <c r="M730" s="16">
        <v>300</v>
      </c>
      <c r="N730" s="16">
        <v>3622</v>
      </c>
      <c r="O730" s="16">
        <v>3595</v>
      </c>
    </row>
    <row r="731" spans="1:15">
      <c r="A731" t="s">
        <v>732</v>
      </c>
      <c r="B731" s="16">
        <v>296</v>
      </c>
      <c r="C731" s="16">
        <v>294</v>
      </c>
      <c r="D731" s="16">
        <v>74</v>
      </c>
      <c r="E731" s="16">
        <v>71</v>
      </c>
      <c r="F731" s="16">
        <v>76</v>
      </c>
      <c r="G731" s="16">
        <v>75</v>
      </c>
      <c r="H731" s="16">
        <v>70</v>
      </c>
      <c r="I731" s="16">
        <v>68</v>
      </c>
      <c r="J731" s="16">
        <v>80</v>
      </c>
      <c r="K731" s="16">
        <v>77</v>
      </c>
      <c r="L731" s="16">
        <v>79</v>
      </c>
      <c r="M731" s="16">
        <v>79</v>
      </c>
      <c r="N731" s="16">
        <v>675</v>
      </c>
      <c r="O731" s="16">
        <v>664</v>
      </c>
    </row>
    <row r="732" spans="1:15">
      <c r="A732" t="s">
        <v>733</v>
      </c>
      <c r="B732" s="16">
        <v>2781</v>
      </c>
      <c r="C732" s="16">
        <v>1961</v>
      </c>
      <c r="D732" s="16">
        <v>685</v>
      </c>
      <c r="E732" s="16">
        <v>475</v>
      </c>
      <c r="F732" s="16">
        <v>564</v>
      </c>
      <c r="G732" s="16">
        <v>394</v>
      </c>
      <c r="H732" s="16">
        <v>637</v>
      </c>
      <c r="I732" s="16">
        <v>470</v>
      </c>
      <c r="J732" s="16">
        <v>683</v>
      </c>
      <c r="K732" s="16">
        <v>475</v>
      </c>
      <c r="L732" s="16">
        <v>679</v>
      </c>
      <c r="M732" s="16">
        <v>472</v>
      </c>
      <c r="N732" s="16">
        <v>6029</v>
      </c>
      <c r="O732" s="16">
        <v>4247</v>
      </c>
    </row>
    <row r="733" spans="1:15">
      <c r="A733" t="s">
        <v>734</v>
      </c>
      <c r="B733" s="16">
        <v>1348</v>
      </c>
      <c r="C733" s="16">
        <v>1334</v>
      </c>
      <c r="D733" s="16">
        <v>331</v>
      </c>
      <c r="E733" s="16">
        <v>325</v>
      </c>
      <c r="F733" s="16">
        <v>327</v>
      </c>
      <c r="G733" s="16">
        <v>326</v>
      </c>
      <c r="H733" s="16">
        <v>314</v>
      </c>
      <c r="I733" s="16">
        <v>308</v>
      </c>
      <c r="J733" s="16">
        <v>303</v>
      </c>
      <c r="K733" s="16">
        <v>296</v>
      </c>
      <c r="L733" s="16">
        <v>292</v>
      </c>
      <c r="M733" s="16">
        <v>275</v>
      </c>
      <c r="N733" s="16">
        <v>2915</v>
      </c>
      <c r="O733" s="16">
        <v>2864</v>
      </c>
    </row>
    <row r="734" spans="1:15">
      <c r="A734" t="s">
        <v>735</v>
      </c>
      <c r="B734" s="16">
        <v>550</v>
      </c>
      <c r="C734" s="16">
        <v>549</v>
      </c>
      <c r="D734" s="16">
        <v>123</v>
      </c>
      <c r="E734" s="16">
        <v>122</v>
      </c>
      <c r="F734" s="16">
        <v>138</v>
      </c>
      <c r="G734" s="16">
        <v>138</v>
      </c>
      <c r="H734" s="16">
        <v>149</v>
      </c>
      <c r="I734" s="16">
        <v>148</v>
      </c>
      <c r="J734" s="16">
        <v>160</v>
      </c>
      <c r="K734" s="16">
        <v>160</v>
      </c>
      <c r="L734" s="16">
        <v>153</v>
      </c>
      <c r="M734" s="16">
        <v>152</v>
      </c>
      <c r="N734" s="16">
        <v>1273</v>
      </c>
      <c r="O734" s="16">
        <v>1269</v>
      </c>
    </row>
    <row r="735" spans="1:15">
      <c r="A735" t="s">
        <v>736</v>
      </c>
      <c r="B735" s="16">
        <v>986</v>
      </c>
      <c r="C735" s="16">
        <v>829</v>
      </c>
      <c r="D735" s="16">
        <v>10</v>
      </c>
      <c r="E735" s="16">
        <v>10</v>
      </c>
      <c r="F735" s="16">
        <v>228</v>
      </c>
      <c r="G735" s="16">
        <v>210</v>
      </c>
      <c r="H735" s="16">
        <v>389</v>
      </c>
      <c r="I735" s="16">
        <v>331</v>
      </c>
      <c r="J735" s="16">
        <v>381</v>
      </c>
      <c r="K735" s="16">
        <v>313</v>
      </c>
      <c r="L735" s="16">
        <v>371</v>
      </c>
      <c r="M735" s="16">
        <v>295</v>
      </c>
      <c r="N735" s="16">
        <v>2365</v>
      </c>
      <c r="O735" s="16">
        <v>1988</v>
      </c>
    </row>
    <row r="736" spans="1:15">
      <c r="A736" t="s">
        <v>737</v>
      </c>
      <c r="B736" s="16">
        <v>1173</v>
      </c>
      <c r="C736" s="16">
        <v>828</v>
      </c>
      <c r="D736" s="16">
        <v>275</v>
      </c>
      <c r="E736" s="16">
        <v>202</v>
      </c>
      <c r="F736" s="16">
        <v>243</v>
      </c>
      <c r="G736" s="16">
        <v>166</v>
      </c>
      <c r="H736" s="16"/>
      <c r="I736" s="16"/>
      <c r="J736" s="16">
        <v>463</v>
      </c>
      <c r="K736" s="16">
        <v>337</v>
      </c>
      <c r="L736" s="16">
        <v>295</v>
      </c>
      <c r="M736" s="16">
        <v>213</v>
      </c>
      <c r="N736" s="16">
        <v>2449</v>
      </c>
      <c r="O736" s="16">
        <v>1746</v>
      </c>
    </row>
    <row r="737" spans="1:15">
      <c r="A737" t="s">
        <v>738</v>
      </c>
      <c r="B737" s="16">
        <v>596</v>
      </c>
      <c r="C737" s="16">
        <v>595</v>
      </c>
      <c r="D737" s="16">
        <v>123</v>
      </c>
      <c r="E737" s="16">
        <v>119</v>
      </c>
      <c r="F737" s="16">
        <v>129</v>
      </c>
      <c r="G737" s="16">
        <v>128</v>
      </c>
      <c r="H737" s="16">
        <v>108</v>
      </c>
      <c r="I737" s="16">
        <v>108</v>
      </c>
      <c r="J737" s="16">
        <v>113</v>
      </c>
      <c r="K737" s="16">
        <v>111</v>
      </c>
      <c r="L737" s="16">
        <v>129</v>
      </c>
      <c r="M737" s="16">
        <v>128</v>
      </c>
      <c r="N737" s="16">
        <v>1198</v>
      </c>
      <c r="O737" s="16">
        <v>1189</v>
      </c>
    </row>
    <row r="738" spans="1:15">
      <c r="A738" t="s">
        <v>739</v>
      </c>
      <c r="B738" s="16">
        <v>1756</v>
      </c>
      <c r="C738" s="16">
        <v>1477</v>
      </c>
      <c r="D738" s="16">
        <v>449</v>
      </c>
      <c r="E738" s="16">
        <v>361</v>
      </c>
      <c r="F738" s="16">
        <v>490</v>
      </c>
      <c r="G738" s="16">
        <v>402</v>
      </c>
      <c r="H738" s="16">
        <v>447</v>
      </c>
      <c r="I738" s="16">
        <v>356</v>
      </c>
      <c r="J738" s="16">
        <v>436</v>
      </c>
      <c r="K738" s="16">
        <v>359</v>
      </c>
      <c r="L738" s="16">
        <v>524</v>
      </c>
      <c r="M738" s="16">
        <v>452</v>
      </c>
      <c r="N738" s="16">
        <v>4102</v>
      </c>
      <c r="O738" s="16">
        <v>3407</v>
      </c>
    </row>
    <row r="739" spans="1:15">
      <c r="A739" t="s">
        <v>740</v>
      </c>
      <c r="B739" s="16">
        <v>684</v>
      </c>
      <c r="C739" s="16">
        <v>564</v>
      </c>
      <c r="D739" s="16">
        <v>323</v>
      </c>
      <c r="E739" s="16">
        <v>252</v>
      </c>
      <c r="F739" s="16">
        <v>272</v>
      </c>
      <c r="G739" s="16">
        <v>208</v>
      </c>
      <c r="H739" s="16">
        <v>295</v>
      </c>
      <c r="I739" s="16">
        <v>214</v>
      </c>
      <c r="J739" s="16">
        <v>314</v>
      </c>
      <c r="K739" s="16">
        <v>243</v>
      </c>
      <c r="L739" s="16">
        <v>353</v>
      </c>
      <c r="M739" s="16">
        <v>275</v>
      </c>
      <c r="N739" s="16">
        <v>2241</v>
      </c>
      <c r="O739" s="16">
        <v>1756</v>
      </c>
    </row>
    <row r="740" spans="1:15">
      <c r="A740" t="s">
        <v>741</v>
      </c>
      <c r="B740" s="16">
        <v>8</v>
      </c>
      <c r="C740" s="16">
        <v>8</v>
      </c>
      <c r="D740" s="16">
        <v>1</v>
      </c>
      <c r="E740" s="16">
        <v>1</v>
      </c>
      <c r="F740" s="16">
        <v>172</v>
      </c>
      <c r="G740" s="16">
        <v>172</v>
      </c>
      <c r="H740" s="16">
        <v>46</v>
      </c>
      <c r="I740" s="16">
        <v>45</v>
      </c>
      <c r="J740" s="16"/>
      <c r="K740" s="16"/>
      <c r="L740" s="16">
        <v>6</v>
      </c>
      <c r="M740" s="16">
        <v>6</v>
      </c>
      <c r="N740" s="16">
        <v>233</v>
      </c>
      <c r="O740" s="16">
        <v>232</v>
      </c>
    </row>
    <row r="741" spans="1:15">
      <c r="A741" t="s">
        <v>742</v>
      </c>
      <c r="B741" s="16">
        <v>684</v>
      </c>
      <c r="C741" s="16">
        <v>684</v>
      </c>
      <c r="D741" s="16">
        <v>122</v>
      </c>
      <c r="E741" s="16">
        <v>122</v>
      </c>
      <c r="F741" s="16">
        <v>195</v>
      </c>
      <c r="G741" s="16">
        <v>195</v>
      </c>
      <c r="H741" s="16">
        <v>168</v>
      </c>
      <c r="I741" s="16">
        <v>165</v>
      </c>
      <c r="J741" s="16">
        <v>158</v>
      </c>
      <c r="K741" s="16">
        <v>155</v>
      </c>
      <c r="L741" s="16">
        <v>110</v>
      </c>
      <c r="M741" s="16">
        <v>109</v>
      </c>
      <c r="N741" s="16">
        <v>1437</v>
      </c>
      <c r="O741" s="16">
        <v>1430</v>
      </c>
    </row>
    <row r="742" spans="1:15">
      <c r="A742" t="s">
        <v>743</v>
      </c>
      <c r="B742" s="16">
        <v>270</v>
      </c>
      <c r="C742" s="16">
        <v>266</v>
      </c>
      <c r="D742" s="16">
        <v>69</v>
      </c>
      <c r="E742" s="16">
        <v>69</v>
      </c>
      <c r="F742" s="16">
        <v>86</v>
      </c>
      <c r="G742" s="16">
        <v>86</v>
      </c>
      <c r="H742" s="16">
        <v>52</v>
      </c>
      <c r="I742" s="16">
        <v>51</v>
      </c>
      <c r="J742" s="16">
        <v>29</v>
      </c>
      <c r="K742" s="16">
        <v>29</v>
      </c>
      <c r="L742" s="16">
        <v>59</v>
      </c>
      <c r="M742" s="16">
        <v>58</v>
      </c>
      <c r="N742" s="16">
        <v>565</v>
      </c>
      <c r="O742" s="16">
        <v>559</v>
      </c>
    </row>
    <row r="743" spans="1:15">
      <c r="A743" t="s">
        <v>744</v>
      </c>
      <c r="B743" s="16">
        <v>358</v>
      </c>
      <c r="C743" s="16">
        <v>310</v>
      </c>
      <c r="D743" s="16">
        <v>58</v>
      </c>
      <c r="E743" s="16">
        <v>37</v>
      </c>
      <c r="F743" s="16">
        <v>987</v>
      </c>
      <c r="G743" s="16">
        <v>700</v>
      </c>
      <c r="H743" s="16">
        <v>235</v>
      </c>
      <c r="I743" s="16">
        <v>145</v>
      </c>
      <c r="J743" s="16">
        <v>495</v>
      </c>
      <c r="K743" s="16">
        <v>361</v>
      </c>
      <c r="L743" s="16">
        <v>293</v>
      </c>
      <c r="M743" s="16">
        <v>211</v>
      </c>
      <c r="N743" s="16">
        <v>2426</v>
      </c>
      <c r="O743" s="16">
        <v>1764</v>
      </c>
    </row>
    <row r="744" spans="1:15">
      <c r="A744" t="s">
        <v>1284</v>
      </c>
      <c r="B744" s="16"/>
      <c r="C744" s="16"/>
      <c r="D744" s="16">
        <v>109</v>
      </c>
      <c r="E744" s="16">
        <v>108</v>
      </c>
      <c r="F744" s="16">
        <v>2</v>
      </c>
      <c r="G744" s="16">
        <v>2</v>
      </c>
      <c r="H744" s="16">
        <v>3</v>
      </c>
      <c r="I744" s="16">
        <v>3</v>
      </c>
      <c r="J744" s="16">
        <v>154</v>
      </c>
      <c r="K744" s="16">
        <v>153</v>
      </c>
      <c r="L744" s="16">
        <v>515</v>
      </c>
      <c r="M744" s="16">
        <v>506</v>
      </c>
      <c r="N744" s="16">
        <v>783</v>
      </c>
      <c r="O744" s="16">
        <v>772</v>
      </c>
    </row>
    <row r="745" spans="1:15">
      <c r="A745" t="s">
        <v>745</v>
      </c>
      <c r="B745" s="16">
        <v>1437</v>
      </c>
      <c r="C745" s="16">
        <v>1428</v>
      </c>
      <c r="D745" s="16"/>
      <c r="E745" s="16"/>
      <c r="F745" s="16">
        <v>381</v>
      </c>
      <c r="G745" s="16">
        <v>376</v>
      </c>
      <c r="H745" s="16">
        <v>14</v>
      </c>
      <c r="I745" s="16">
        <v>14</v>
      </c>
      <c r="J745" s="16">
        <v>636</v>
      </c>
      <c r="K745" s="16">
        <v>635</v>
      </c>
      <c r="L745" s="16">
        <v>373</v>
      </c>
      <c r="M745" s="16">
        <v>366</v>
      </c>
      <c r="N745" s="16">
        <v>2841</v>
      </c>
      <c r="O745" s="16">
        <v>2819</v>
      </c>
    </row>
    <row r="746" spans="1:15">
      <c r="A746" t="s">
        <v>746</v>
      </c>
      <c r="B746" s="16">
        <v>1092</v>
      </c>
      <c r="C746" s="16">
        <v>1088</v>
      </c>
      <c r="D746" s="16">
        <v>261</v>
      </c>
      <c r="E746" s="16">
        <v>260</v>
      </c>
      <c r="F746" s="16">
        <v>233</v>
      </c>
      <c r="G746" s="16">
        <v>232</v>
      </c>
      <c r="H746" s="16">
        <v>350</v>
      </c>
      <c r="I746" s="16">
        <v>345</v>
      </c>
      <c r="J746" s="16">
        <v>257</v>
      </c>
      <c r="K746" s="16">
        <v>257</v>
      </c>
      <c r="L746" s="16">
        <v>295</v>
      </c>
      <c r="M746" s="16">
        <v>293</v>
      </c>
      <c r="N746" s="16">
        <v>2488</v>
      </c>
      <c r="O746" s="16">
        <v>2475</v>
      </c>
    </row>
    <row r="747" spans="1:15">
      <c r="A747" t="s">
        <v>747</v>
      </c>
      <c r="B747" s="16">
        <v>653</v>
      </c>
      <c r="C747" s="16">
        <v>647</v>
      </c>
      <c r="D747" s="16">
        <v>132</v>
      </c>
      <c r="E747" s="16">
        <v>132</v>
      </c>
      <c r="F747" s="16">
        <v>213</v>
      </c>
      <c r="G747" s="16">
        <v>212</v>
      </c>
      <c r="H747" s="16">
        <v>170</v>
      </c>
      <c r="I747" s="16">
        <v>166</v>
      </c>
      <c r="J747" s="16">
        <v>191</v>
      </c>
      <c r="K747" s="16">
        <v>183</v>
      </c>
      <c r="L747" s="16">
        <v>182</v>
      </c>
      <c r="M747" s="16">
        <v>181</v>
      </c>
      <c r="N747" s="16">
        <v>1541</v>
      </c>
      <c r="O747" s="16">
        <v>1521</v>
      </c>
    </row>
    <row r="748" spans="1:15">
      <c r="A748" t="s">
        <v>748</v>
      </c>
      <c r="B748" s="16">
        <v>15</v>
      </c>
      <c r="C748" s="16">
        <v>15</v>
      </c>
      <c r="D748" s="16"/>
      <c r="E748" s="16"/>
      <c r="F748" s="16">
        <v>1</v>
      </c>
      <c r="G748" s="16">
        <v>1</v>
      </c>
      <c r="H748" s="16">
        <v>4</v>
      </c>
      <c r="I748" s="16">
        <v>4</v>
      </c>
      <c r="J748" s="16">
        <v>1</v>
      </c>
      <c r="K748" s="16">
        <v>1</v>
      </c>
      <c r="L748" s="16">
        <v>3</v>
      </c>
      <c r="M748" s="16">
        <v>3</v>
      </c>
      <c r="N748" s="16">
        <v>24</v>
      </c>
      <c r="O748" s="16">
        <v>24</v>
      </c>
    </row>
    <row r="749" spans="1:15">
      <c r="A749" t="s">
        <v>749</v>
      </c>
      <c r="B749" s="16">
        <v>1540</v>
      </c>
      <c r="C749" s="16">
        <v>1538</v>
      </c>
      <c r="D749" s="16">
        <v>406</v>
      </c>
      <c r="E749" s="16">
        <v>406</v>
      </c>
      <c r="F749" s="16">
        <v>351</v>
      </c>
      <c r="G749" s="16">
        <v>351</v>
      </c>
      <c r="H749" s="16">
        <v>363</v>
      </c>
      <c r="I749" s="16">
        <v>363</v>
      </c>
      <c r="J749" s="16">
        <v>333</v>
      </c>
      <c r="K749" s="16">
        <v>332</v>
      </c>
      <c r="L749" s="16">
        <v>405</v>
      </c>
      <c r="M749" s="16">
        <v>404</v>
      </c>
      <c r="N749" s="16">
        <v>3398</v>
      </c>
      <c r="O749" s="16">
        <v>3394</v>
      </c>
    </row>
    <row r="750" spans="1:15">
      <c r="A750" t="s">
        <v>750</v>
      </c>
      <c r="B750" s="16">
        <v>1420</v>
      </c>
      <c r="C750" s="16">
        <v>1410</v>
      </c>
      <c r="D750" s="16">
        <v>275</v>
      </c>
      <c r="E750" s="16">
        <v>274</v>
      </c>
      <c r="F750" s="16">
        <v>289</v>
      </c>
      <c r="G750" s="16">
        <v>289</v>
      </c>
      <c r="H750" s="16">
        <v>249</v>
      </c>
      <c r="I750" s="16">
        <v>248</v>
      </c>
      <c r="J750" s="16">
        <v>349</v>
      </c>
      <c r="K750" s="16">
        <v>349</v>
      </c>
      <c r="L750" s="16">
        <v>234</v>
      </c>
      <c r="M750" s="16">
        <v>231</v>
      </c>
      <c r="N750" s="16">
        <v>2816</v>
      </c>
      <c r="O750" s="16">
        <v>2801</v>
      </c>
    </row>
    <row r="751" spans="1:15">
      <c r="A751" t="s">
        <v>751</v>
      </c>
      <c r="B751" s="16">
        <v>1118</v>
      </c>
      <c r="C751" s="16">
        <v>1112</v>
      </c>
      <c r="D751" s="16">
        <v>259</v>
      </c>
      <c r="E751" s="16">
        <v>258</v>
      </c>
      <c r="F751" s="16">
        <v>245</v>
      </c>
      <c r="G751" s="16">
        <v>235</v>
      </c>
      <c r="H751" s="16">
        <v>276</v>
      </c>
      <c r="I751" s="16">
        <v>269</v>
      </c>
      <c r="J751" s="16">
        <v>211</v>
      </c>
      <c r="K751" s="16">
        <v>208</v>
      </c>
      <c r="L751" s="16">
        <v>278</v>
      </c>
      <c r="M751" s="16">
        <v>270</v>
      </c>
      <c r="N751" s="16">
        <v>2387</v>
      </c>
      <c r="O751" s="16">
        <v>2352</v>
      </c>
    </row>
    <row r="752" spans="1:15">
      <c r="A752" t="s">
        <v>752</v>
      </c>
      <c r="B752" s="16">
        <v>720</v>
      </c>
      <c r="C752" s="16">
        <v>717</v>
      </c>
      <c r="D752" s="16">
        <v>136</v>
      </c>
      <c r="E752" s="16">
        <v>136</v>
      </c>
      <c r="F752" s="16">
        <v>140</v>
      </c>
      <c r="G752" s="16">
        <v>140</v>
      </c>
      <c r="H752" s="16">
        <v>131</v>
      </c>
      <c r="I752" s="16">
        <v>131</v>
      </c>
      <c r="J752" s="16">
        <v>156</v>
      </c>
      <c r="K752" s="16">
        <v>153</v>
      </c>
      <c r="L752" s="16">
        <v>168</v>
      </c>
      <c r="M752" s="16">
        <v>168</v>
      </c>
      <c r="N752" s="16">
        <v>1451</v>
      </c>
      <c r="O752" s="16">
        <v>1445</v>
      </c>
    </row>
    <row r="753" spans="1:15">
      <c r="A753" t="s">
        <v>753</v>
      </c>
      <c r="B753" s="16">
        <v>1149</v>
      </c>
      <c r="C753" s="16">
        <v>1018</v>
      </c>
      <c r="D753" s="16">
        <v>332</v>
      </c>
      <c r="E753" s="16">
        <v>275</v>
      </c>
      <c r="F753" s="16">
        <v>342</v>
      </c>
      <c r="G753" s="16">
        <v>298</v>
      </c>
      <c r="H753" s="16">
        <v>294</v>
      </c>
      <c r="I753" s="16">
        <v>243</v>
      </c>
      <c r="J753" s="16">
        <v>352</v>
      </c>
      <c r="K753" s="16">
        <v>302</v>
      </c>
      <c r="L753" s="16">
        <v>378</v>
      </c>
      <c r="M753" s="16">
        <v>311</v>
      </c>
      <c r="N753" s="16">
        <v>2847</v>
      </c>
      <c r="O753" s="16">
        <v>2447</v>
      </c>
    </row>
    <row r="754" spans="1:15">
      <c r="A754" t="s">
        <v>754</v>
      </c>
      <c r="B754" s="16">
        <v>1418</v>
      </c>
      <c r="C754" s="16">
        <v>1100</v>
      </c>
      <c r="D754" s="16">
        <v>170</v>
      </c>
      <c r="E754" s="16">
        <v>146</v>
      </c>
      <c r="F754" s="16">
        <v>387</v>
      </c>
      <c r="G754" s="16">
        <v>273</v>
      </c>
      <c r="H754" s="16">
        <v>343</v>
      </c>
      <c r="I754" s="16">
        <v>242</v>
      </c>
      <c r="J754" s="16">
        <v>114</v>
      </c>
      <c r="K754" s="16">
        <v>95</v>
      </c>
      <c r="L754" s="16">
        <v>350</v>
      </c>
      <c r="M754" s="16">
        <v>249</v>
      </c>
      <c r="N754" s="16">
        <v>2782</v>
      </c>
      <c r="O754" s="16">
        <v>2105</v>
      </c>
    </row>
    <row r="755" spans="1:15">
      <c r="A755" t="s">
        <v>755</v>
      </c>
      <c r="B755" s="16">
        <v>12233</v>
      </c>
      <c r="C755" s="16">
        <v>1569</v>
      </c>
      <c r="D755" s="16">
        <v>367</v>
      </c>
      <c r="E755" s="16">
        <v>359</v>
      </c>
      <c r="F755" s="16">
        <v>172</v>
      </c>
      <c r="G755" s="16">
        <v>169</v>
      </c>
      <c r="H755" s="16">
        <v>222</v>
      </c>
      <c r="I755" s="16">
        <v>220</v>
      </c>
      <c r="J755" s="16">
        <v>614</v>
      </c>
      <c r="K755" s="16">
        <v>602</v>
      </c>
      <c r="L755" s="16">
        <v>328</v>
      </c>
      <c r="M755" s="16">
        <v>319</v>
      </c>
      <c r="N755" s="16">
        <v>13936</v>
      </c>
      <c r="O755" s="16">
        <v>3238</v>
      </c>
    </row>
    <row r="756" spans="1:15">
      <c r="A756" t="s">
        <v>756</v>
      </c>
      <c r="B756" s="16">
        <v>1156</v>
      </c>
      <c r="C756" s="16">
        <v>1153</v>
      </c>
      <c r="D756" s="16">
        <v>247</v>
      </c>
      <c r="E756" s="16">
        <v>243</v>
      </c>
      <c r="F756" s="16">
        <v>235</v>
      </c>
      <c r="G756" s="16">
        <v>234</v>
      </c>
      <c r="H756" s="16">
        <v>109</v>
      </c>
      <c r="I756" s="16">
        <v>107</v>
      </c>
      <c r="J756" s="16">
        <v>352</v>
      </c>
      <c r="K756" s="16">
        <v>347</v>
      </c>
      <c r="L756" s="16">
        <v>246</v>
      </c>
      <c r="M756" s="16">
        <v>245</v>
      </c>
      <c r="N756" s="16">
        <v>2345</v>
      </c>
      <c r="O756" s="16">
        <v>2329</v>
      </c>
    </row>
    <row r="757" spans="1:15">
      <c r="A757" t="s">
        <v>757</v>
      </c>
      <c r="B757" s="16">
        <v>630</v>
      </c>
      <c r="C757" s="16">
        <v>475</v>
      </c>
      <c r="D757" s="16">
        <v>219</v>
      </c>
      <c r="E757" s="16">
        <v>170</v>
      </c>
      <c r="F757" s="16">
        <v>191</v>
      </c>
      <c r="G757" s="16">
        <v>141</v>
      </c>
      <c r="H757" s="16">
        <v>98</v>
      </c>
      <c r="I757" s="16">
        <v>81</v>
      </c>
      <c r="J757" s="16">
        <v>173</v>
      </c>
      <c r="K757" s="16">
        <v>134</v>
      </c>
      <c r="L757" s="16">
        <v>169</v>
      </c>
      <c r="M757" s="16">
        <v>108</v>
      </c>
      <c r="N757" s="16">
        <v>1480</v>
      </c>
      <c r="O757" s="16">
        <v>1109</v>
      </c>
    </row>
    <row r="758" spans="1:15">
      <c r="A758" t="s">
        <v>758</v>
      </c>
      <c r="B758" s="16">
        <v>1961</v>
      </c>
      <c r="C758" s="16">
        <v>1403</v>
      </c>
      <c r="D758" s="16">
        <v>335</v>
      </c>
      <c r="E758" s="16">
        <v>233</v>
      </c>
      <c r="F758" s="16">
        <v>2</v>
      </c>
      <c r="G758" s="16">
        <v>2</v>
      </c>
      <c r="H758" s="16">
        <v>358</v>
      </c>
      <c r="I758" s="16">
        <v>317</v>
      </c>
      <c r="J758" s="16">
        <v>344</v>
      </c>
      <c r="K758" s="16">
        <v>236</v>
      </c>
      <c r="L758" s="16">
        <v>859</v>
      </c>
      <c r="M758" s="16">
        <v>558</v>
      </c>
      <c r="N758" s="16">
        <v>3859</v>
      </c>
      <c r="O758" s="16">
        <v>2749</v>
      </c>
    </row>
    <row r="759" spans="1:15">
      <c r="A759" t="s">
        <v>759</v>
      </c>
      <c r="B759" s="16">
        <v>1412</v>
      </c>
      <c r="C759" s="16">
        <v>1012</v>
      </c>
      <c r="D759" s="16">
        <v>293</v>
      </c>
      <c r="E759" s="16">
        <v>214</v>
      </c>
      <c r="F759" s="16">
        <v>353</v>
      </c>
      <c r="G759" s="16">
        <v>264</v>
      </c>
      <c r="H759" s="16">
        <v>300</v>
      </c>
      <c r="I759" s="16">
        <v>210</v>
      </c>
      <c r="J759" s="16">
        <v>313</v>
      </c>
      <c r="K759" s="16">
        <v>232</v>
      </c>
      <c r="L759" s="16">
        <v>346</v>
      </c>
      <c r="M759" s="16">
        <v>241</v>
      </c>
      <c r="N759" s="16">
        <v>3017</v>
      </c>
      <c r="O759" s="16">
        <v>2173</v>
      </c>
    </row>
    <row r="760" spans="1:15">
      <c r="A760" t="s">
        <v>760</v>
      </c>
      <c r="B760" s="16">
        <v>1032</v>
      </c>
      <c r="C760" s="16">
        <v>1023</v>
      </c>
      <c r="D760" s="16">
        <v>139</v>
      </c>
      <c r="E760" s="16">
        <v>138</v>
      </c>
      <c r="F760" s="16">
        <v>225</v>
      </c>
      <c r="G760" s="16">
        <v>223</v>
      </c>
      <c r="H760" s="16">
        <v>173</v>
      </c>
      <c r="I760" s="16">
        <v>170</v>
      </c>
      <c r="J760" s="16">
        <v>301</v>
      </c>
      <c r="K760" s="16">
        <v>299</v>
      </c>
      <c r="L760" s="16">
        <v>220</v>
      </c>
      <c r="M760" s="16">
        <v>214</v>
      </c>
      <c r="N760" s="16">
        <v>2090</v>
      </c>
      <c r="O760" s="16">
        <v>2067</v>
      </c>
    </row>
    <row r="761" spans="1:15">
      <c r="A761" t="s">
        <v>761</v>
      </c>
      <c r="B761" s="16">
        <v>380</v>
      </c>
      <c r="C761" s="16">
        <v>379</v>
      </c>
      <c r="D761" s="16">
        <v>275</v>
      </c>
      <c r="E761" s="16">
        <v>274</v>
      </c>
      <c r="F761" s="16">
        <v>11</v>
      </c>
      <c r="G761" s="16">
        <v>11</v>
      </c>
      <c r="H761" s="16">
        <v>29</v>
      </c>
      <c r="I761" s="16">
        <v>28</v>
      </c>
      <c r="J761" s="16"/>
      <c r="K761" s="16"/>
      <c r="L761" s="16">
        <v>1</v>
      </c>
      <c r="M761" s="16">
        <v>1</v>
      </c>
      <c r="N761" s="16">
        <v>696</v>
      </c>
      <c r="O761" s="16">
        <v>693</v>
      </c>
    </row>
    <row r="762" spans="1:15">
      <c r="A762" t="s">
        <v>762</v>
      </c>
      <c r="B762" s="16">
        <v>134</v>
      </c>
      <c r="C762" s="16">
        <v>131</v>
      </c>
      <c r="D762" s="16">
        <v>74</v>
      </c>
      <c r="E762" s="16">
        <v>72</v>
      </c>
      <c r="F762" s="16">
        <v>3</v>
      </c>
      <c r="G762" s="16">
        <v>3</v>
      </c>
      <c r="H762" s="16">
        <v>128</v>
      </c>
      <c r="I762" s="16">
        <v>127</v>
      </c>
      <c r="J762" s="16">
        <v>5</v>
      </c>
      <c r="K762" s="16">
        <v>5</v>
      </c>
      <c r="L762" s="16">
        <v>181</v>
      </c>
      <c r="M762" s="16">
        <v>177</v>
      </c>
      <c r="N762" s="16">
        <v>525</v>
      </c>
      <c r="O762" s="16">
        <v>515</v>
      </c>
    </row>
    <row r="763" spans="1:15">
      <c r="A763" t="s">
        <v>763</v>
      </c>
      <c r="B763" s="16">
        <v>231</v>
      </c>
      <c r="C763" s="16">
        <v>230</v>
      </c>
      <c r="D763" s="16">
        <v>25</v>
      </c>
      <c r="E763" s="16">
        <v>25</v>
      </c>
      <c r="F763" s="16">
        <v>39</v>
      </c>
      <c r="G763" s="16">
        <v>38</v>
      </c>
      <c r="H763" s="16">
        <v>78</v>
      </c>
      <c r="I763" s="16">
        <v>78</v>
      </c>
      <c r="J763" s="16">
        <v>65</v>
      </c>
      <c r="K763" s="16">
        <v>65</v>
      </c>
      <c r="L763" s="16">
        <v>66</v>
      </c>
      <c r="M763" s="16">
        <v>65</v>
      </c>
      <c r="N763" s="16">
        <v>504</v>
      </c>
      <c r="O763" s="16">
        <v>501</v>
      </c>
    </row>
    <row r="764" spans="1:15">
      <c r="A764" t="s">
        <v>764</v>
      </c>
      <c r="B764" s="16">
        <v>128</v>
      </c>
      <c r="C764" s="16">
        <v>123</v>
      </c>
      <c r="D764" s="16">
        <v>131</v>
      </c>
      <c r="E764" s="16">
        <v>94</v>
      </c>
      <c r="F764" s="16">
        <v>5</v>
      </c>
      <c r="G764" s="16">
        <v>5</v>
      </c>
      <c r="H764" s="16">
        <v>11</v>
      </c>
      <c r="I764" s="16">
        <v>10</v>
      </c>
      <c r="J764" s="16">
        <v>46</v>
      </c>
      <c r="K764" s="16">
        <v>46</v>
      </c>
      <c r="L764" s="16">
        <v>30</v>
      </c>
      <c r="M764" s="16">
        <v>24</v>
      </c>
      <c r="N764" s="16">
        <v>351</v>
      </c>
      <c r="O764" s="16">
        <v>302</v>
      </c>
    </row>
    <row r="765" spans="1:15">
      <c r="A765" t="s">
        <v>765</v>
      </c>
      <c r="B765" s="16">
        <v>66</v>
      </c>
      <c r="C765" s="16">
        <v>62</v>
      </c>
      <c r="D765" s="16">
        <v>50</v>
      </c>
      <c r="E765" s="16">
        <v>50</v>
      </c>
      <c r="F765" s="16"/>
      <c r="G765" s="16"/>
      <c r="H765" s="16">
        <v>24</v>
      </c>
      <c r="I765" s="16">
        <v>24</v>
      </c>
      <c r="J765" s="16"/>
      <c r="K765" s="16"/>
      <c r="L765" s="16">
        <v>39</v>
      </c>
      <c r="M765" s="16">
        <v>38</v>
      </c>
      <c r="N765" s="16">
        <v>179</v>
      </c>
      <c r="O765" s="16">
        <v>174</v>
      </c>
    </row>
    <row r="766" spans="1:15">
      <c r="A766" t="s">
        <v>766</v>
      </c>
      <c r="B766" s="16">
        <v>16</v>
      </c>
      <c r="C766" s="16">
        <v>16</v>
      </c>
      <c r="D766" s="16">
        <v>52</v>
      </c>
      <c r="E766" s="16">
        <v>52</v>
      </c>
      <c r="F766" s="16">
        <v>30</v>
      </c>
      <c r="G766" s="16">
        <v>30</v>
      </c>
      <c r="H766" s="16">
        <v>76</v>
      </c>
      <c r="I766" s="16">
        <v>76</v>
      </c>
      <c r="J766" s="16">
        <v>23</v>
      </c>
      <c r="K766" s="16">
        <v>23</v>
      </c>
      <c r="L766" s="16">
        <v>23</v>
      </c>
      <c r="M766" s="16">
        <v>23</v>
      </c>
      <c r="N766" s="16">
        <v>220</v>
      </c>
      <c r="O766" s="16">
        <v>220</v>
      </c>
    </row>
    <row r="767" spans="1:15">
      <c r="A767" t="s">
        <v>767</v>
      </c>
      <c r="B767" s="16">
        <v>327</v>
      </c>
      <c r="C767" s="16">
        <v>317</v>
      </c>
      <c r="D767" s="16">
        <v>90</v>
      </c>
      <c r="E767" s="16">
        <v>86</v>
      </c>
      <c r="F767" s="16">
        <v>81</v>
      </c>
      <c r="G767" s="16">
        <v>80</v>
      </c>
      <c r="H767" s="16">
        <v>117</v>
      </c>
      <c r="I767" s="16">
        <v>112</v>
      </c>
      <c r="J767" s="16">
        <v>102</v>
      </c>
      <c r="K767" s="16">
        <v>96</v>
      </c>
      <c r="L767" s="16">
        <v>127</v>
      </c>
      <c r="M767" s="16">
        <v>117</v>
      </c>
      <c r="N767" s="16">
        <v>844</v>
      </c>
      <c r="O767" s="16">
        <v>808</v>
      </c>
    </row>
    <row r="768" spans="1:15">
      <c r="A768" t="s">
        <v>768</v>
      </c>
      <c r="B768" s="16">
        <v>321</v>
      </c>
      <c r="C768" s="16">
        <v>304</v>
      </c>
      <c r="D768" s="16">
        <v>83</v>
      </c>
      <c r="E768" s="16">
        <v>82</v>
      </c>
      <c r="F768" s="16">
        <v>92</v>
      </c>
      <c r="G768" s="16">
        <v>87</v>
      </c>
      <c r="H768" s="16">
        <v>74</v>
      </c>
      <c r="I768" s="16">
        <v>74</v>
      </c>
      <c r="J768" s="16">
        <v>64</v>
      </c>
      <c r="K768" s="16">
        <v>61</v>
      </c>
      <c r="L768" s="16">
        <v>85</v>
      </c>
      <c r="M768" s="16">
        <v>85</v>
      </c>
      <c r="N768" s="16">
        <v>719</v>
      </c>
      <c r="O768" s="16">
        <v>693</v>
      </c>
    </row>
    <row r="769" spans="1:15">
      <c r="A769" t="s">
        <v>769</v>
      </c>
      <c r="B769" s="16">
        <v>90</v>
      </c>
      <c r="C769" s="16">
        <v>90</v>
      </c>
      <c r="D769" s="16">
        <v>62</v>
      </c>
      <c r="E769" s="16">
        <v>62</v>
      </c>
      <c r="F769" s="16">
        <v>31</v>
      </c>
      <c r="G769" s="16">
        <v>31</v>
      </c>
      <c r="H769" s="16">
        <v>38</v>
      </c>
      <c r="I769" s="16">
        <v>38</v>
      </c>
      <c r="J769" s="16">
        <v>45</v>
      </c>
      <c r="K769" s="16">
        <v>43</v>
      </c>
      <c r="L769" s="16">
        <v>41</v>
      </c>
      <c r="M769" s="16">
        <v>41</v>
      </c>
      <c r="N769" s="16">
        <v>307</v>
      </c>
      <c r="O769" s="16">
        <v>305</v>
      </c>
    </row>
    <row r="770" spans="1:15">
      <c r="A770" t="s">
        <v>1899</v>
      </c>
      <c r="B770" s="16"/>
      <c r="C770" s="16"/>
      <c r="D770" s="16"/>
      <c r="E770" s="16"/>
      <c r="F770" s="16"/>
      <c r="G770" s="16"/>
      <c r="H770" s="16">
        <v>310</v>
      </c>
      <c r="I770" s="16">
        <v>295</v>
      </c>
      <c r="J770" s="16">
        <v>45</v>
      </c>
      <c r="K770" s="16">
        <v>40</v>
      </c>
      <c r="L770" s="16">
        <v>67</v>
      </c>
      <c r="M770" s="16">
        <v>50</v>
      </c>
      <c r="N770" s="16">
        <v>422</v>
      </c>
      <c r="O770" s="16">
        <v>385</v>
      </c>
    </row>
    <row r="771" spans="1:15">
      <c r="A771" t="s">
        <v>770</v>
      </c>
      <c r="B771" s="16">
        <v>1</v>
      </c>
      <c r="C771" s="16">
        <v>1</v>
      </c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>
        <v>1</v>
      </c>
      <c r="O771" s="16">
        <v>1</v>
      </c>
    </row>
    <row r="772" spans="1:15">
      <c r="A772" t="s">
        <v>771</v>
      </c>
      <c r="B772" s="16">
        <v>570</v>
      </c>
      <c r="C772" s="16">
        <v>554</v>
      </c>
      <c r="D772" s="16">
        <v>145</v>
      </c>
      <c r="E772" s="16">
        <v>131</v>
      </c>
      <c r="F772" s="16">
        <v>130</v>
      </c>
      <c r="G772" s="16">
        <v>125</v>
      </c>
      <c r="H772" s="16">
        <v>85</v>
      </c>
      <c r="I772" s="16">
        <v>85</v>
      </c>
      <c r="J772" s="16">
        <v>180</v>
      </c>
      <c r="K772" s="16">
        <v>177</v>
      </c>
      <c r="L772" s="16">
        <v>190</v>
      </c>
      <c r="M772" s="16">
        <v>185</v>
      </c>
      <c r="N772" s="16">
        <v>1300</v>
      </c>
      <c r="O772" s="16">
        <v>1257</v>
      </c>
    </row>
    <row r="773" spans="1:15">
      <c r="A773" t="s">
        <v>772</v>
      </c>
      <c r="B773" s="16">
        <v>185</v>
      </c>
      <c r="C773" s="16">
        <v>185</v>
      </c>
      <c r="D773" s="16">
        <v>86</v>
      </c>
      <c r="E773" s="16">
        <v>83</v>
      </c>
      <c r="F773" s="16">
        <v>101</v>
      </c>
      <c r="G773" s="16">
        <v>98</v>
      </c>
      <c r="H773" s="16">
        <v>104</v>
      </c>
      <c r="I773" s="16">
        <v>104</v>
      </c>
      <c r="J773" s="16">
        <v>75</v>
      </c>
      <c r="K773" s="16">
        <v>74</v>
      </c>
      <c r="L773" s="16">
        <v>90</v>
      </c>
      <c r="M773" s="16">
        <v>88</v>
      </c>
      <c r="N773" s="16">
        <v>641</v>
      </c>
      <c r="O773" s="16">
        <v>632</v>
      </c>
    </row>
    <row r="774" spans="1:15">
      <c r="A774" t="s">
        <v>773</v>
      </c>
      <c r="B774" s="16">
        <v>284</v>
      </c>
      <c r="C774" s="16">
        <v>273</v>
      </c>
      <c r="D774" s="16">
        <v>53</v>
      </c>
      <c r="E774" s="16">
        <v>53</v>
      </c>
      <c r="F774" s="16">
        <v>57</v>
      </c>
      <c r="G774" s="16">
        <v>56</v>
      </c>
      <c r="H774" s="16">
        <v>60</v>
      </c>
      <c r="I774" s="16">
        <v>59</v>
      </c>
      <c r="J774" s="16">
        <v>37</v>
      </c>
      <c r="K774" s="16">
        <v>37</v>
      </c>
      <c r="L774" s="16">
        <v>63</v>
      </c>
      <c r="M774" s="16">
        <v>62</v>
      </c>
      <c r="N774" s="16">
        <v>554</v>
      </c>
      <c r="O774" s="16">
        <v>540</v>
      </c>
    </row>
    <row r="775" spans="1:15">
      <c r="A775" t="s">
        <v>774</v>
      </c>
      <c r="B775" s="16">
        <v>346</v>
      </c>
      <c r="C775" s="16">
        <v>346</v>
      </c>
      <c r="D775" s="16">
        <v>140</v>
      </c>
      <c r="E775" s="16">
        <v>140</v>
      </c>
      <c r="F775" s="16">
        <v>92</v>
      </c>
      <c r="G775" s="16">
        <v>91</v>
      </c>
      <c r="H775" s="16">
        <v>116</v>
      </c>
      <c r="I775" s="16">
        <v>115</v>
      </c>
      <c r="J775" s="16">
        <v>80</v>
      </c>
      <c r="K775" s="16">
        <v>79</v>
      </c>
      <c r="L775" s="16">
        <v>94</v>
      </c>
      <c r="M775" s="16">
        <v>93</v>
      </c>
      <c r="N775" s="16">
        <v>868</v>
      </c>
      <c r="O775" s="16">
        <v>864</v>
      </c>
    </row>
    <row r="776" spans="1:15">
      <c r="A776" t="s">
        <v>775</v>
      </c>
      <c r="B776" s="16">
        <v>393</v>
      </c>
      <c r="C776" s="16">
        <v>389</v>
      </c>
      <c r="D776" s="16">
        <v>79</v>
      </c>
      <c r="E776" s="16">
        <v>79</v>
      </c>
      <c r="F776" s="16">
        <v>132</v>
      </c>
      <c r="G776" s="16">
        <v>131</v>
      </c>
      <c r="H776" s="16">
        <v>92</v>
      </c>
      <c r="I776" s="16">
        <v>90</v>
      </c>
      <c r="J776" s="16">
        <v>75</v>
      </c>
      <c r="K776" s="16">
        <v>75</v>
      </c>
      <c r="L776" s="16">
        <v>58</v>
      </c>
      <c r="M776" s="16">
        <v>57</v>
      </c>
      <c r="N776" s="16">
        <v>829</v>
      </c>
      <c r="O776" s="16">
        <v>821</v>
      </c>
    </row>
    <row r="777" spans="1:15">
      <c r="A777" t="s">
        <v>776</v>
      </c>
      <c r="B777" s="16">
        <v>153</v>
      </c>
      <c r="C777" s="16">
        <v>153</v>
      </c>
      <c r="D777" s="16">
        <v>53</v>
      </c>
      <c r="E777" s="16">
        <v>53</v>
      </c>
      <c r="F777" s="16">
        <v>51</v>
      </c>
      <c r="G777" s="16">
        <v>49</v>
      </c>
      <c r="H777" s="16">
        <v>34</v>
      </c>
      <c r="I777" s="16">
        <v>34</v>
      </c>
      <c r="J777" s="16">
        <v>22</v>
      </c>
      <c r="K777" s="16">
        <v>22</v>
      </c>
      <c r="L777" s="16">
        <v>40</v>
      </c>
      <c r="M777" s="16">
        <v>38</v>
      </c>
      <c r="N777" s="16">
        <v>353</v>
      </c>
      <c r="O777" s="16">
        <v>349</v>
      </c>
    </row>
    <row r="778" spans="1:15">
      <c r="A778" t="s">
        <v>777</v>
      </c>
      <c r="B778" s="16">
        <v>225</v>
      </c>
      <c r="C778" s="16">
        <v>225</v>
      </c>
      <c r="D778" s="16">
        <v>81</v>
      </c>
      <c r="E778" s="16">
        <v>81</v>
      </c>
      <c r="F778" s="16">
        <v>58</v>
      </c>
      <c r="G778" s="16">
        <v>56</v>
      </c>
      <c r="H778" s="16">
        <v>63</v>
      </c>
      <c r="I778" s="16">
        <v>59</v>
      </c>
      <c r="J778" s="16">
        <v>47</v>
      </c>
      <c r="K778" s="16">
        <v>47</v>
      </c>
      <c r="L778" s="16">
        <v>1</v>
      </c>
      <c r="M778" s="16">
        <v>1</v>
      </c>
      <c r="N778" s="16">
        <v>475</v>
      </c>
      <c r="O778" s="16">
        <v>469</v>
      </c>
    </row>
    <row r="779" spans="1:15">
      <c r="A779" t="s">
        <v>778</v>
      </c>
      <c r="B779" s="16">
        <v>219</v>
      </c>
      <c r="C779" s="16">
        <v>219</v>
      </c>
      <c r="D779" s="16">
        <v>50</v>
      </c>
      <c r="E779" s="16">
        <v>49</v>
      </c>
      <c r="F779" s="16">
        <v>43</v>
      </c>
      <c r="G779" s="16">
        <v>43</v>
      </c>
      <c r="H779" s="16">
        <v>50</v>
      </c>
      <c r="I779" s="16">
        <v>50</v>
      </c>
      <c r="J779" s="16">
        <v>62</v>
      </c>
      <c r="K779" s="16">
        <v>60</v>
      </c>
      <c r="L779" s="16">
        <v>48</v>
      </c>
      <c r="M779" s="16">
        <v>48</v>
      </c>
      <c r="N779" s="16">
        <v>472</v>
      </c>
      <c r="O779" s="16">
        <v>469</v>
      </c>
    </row>
    <row r="780" spans="1:15">
      <c r="A780" t="s">
        <v>779</v>
      </c>
      <c r="B780" s="16">
        <v>55</v>
      </c>
      <c r="C780" s="16">
        <v>55</v>
      </c>
      <c r="D780" s="16">
        <v>1</v>
      </c>
      <c r="E780" s="16">
        <v>1</v>
      </c>
      <c r="F780" s="16">
        <v>51</v>
      </c>
      <c r="G780" s="16">
        <v>51</v>
      </c>
      <c r="H780" s="16">
        <v>98</v>
      </c>
      <c r="I780" s="16">
        <v>98</v>
      </c>
      <c r="J780" s="16">
        <v>32</v>
      </c>
      <c r="K780" s="16">
        <v>32</v>
      </c>
      <c r="L780" s="16">
        <v>98</v>
      </c>
      <c r="M780" s="16">
        <v>92</v>
      </c>
      <c r="N780" s="16">
        <v>335</v>
      </c>
      <c r="O780" s="16">
        <v>329</v>
      </c>
    </row>
    <row r="781" spans="1:15">
      <c r="A781" t="s">
        <v>780</v>
      </c>
      <c r="B781" s="16">
        <v>6027</v>
      </c>
      <c r="C781" s="16">
        <v>4636</v>
      </c>
      <c r="D781" s="16">
        <v>1354</v>
      </c>
      <c r="E781" s="16">
        <v>947</v>
      </c>
      <c r="F781" s="16">
        <v>1764</v>
      </c>
      <c r="G781" s="16">
        <v>1211</v>
      </c>
      <c r="H781" s="16">
        <v>1344</v>
      </c>
      <c r="I781" s="16">
        <v>889</v>
      </c>
      <c r="J781" s="16">
        <v>1467</v>
      </c>
      <c r="K781" s="16">
        <v>1037</v>
      </c>
      <c r="L781" s="16">
        <v>1281</v>
      </c>
      <c r="M781" s="16">
        <v>826</v>
      </c>
      <c r="N781" s="16">
        <v>13237</v>
      </c>
      <c r="O781" s="16">
        <v>9546</v>
      </c>
    </row>
    <row r="782" spans="1:15">
      <c r="A782" t="s">
        <v>781</v>
      </c>
      <c r="B782" s="16">
        <v>404</v>
      </c>
      <c r="C782" s="16">
        <v>391</v>
      </c>
      <c r="D782" s="16">
        <v>383</v>
      </c>
      <c r="E782" s="16">
        <v>376</v>
      </c>
      <c r="F782" s="16">
        <v>1367</v>
      </c>
      <c r="G782" s="16">
        <v>1293</v>
      </c>
      <c r="H782" s="16">
        <v>116</v>
      </c>
      <c r="I782" s="16">
        <v>113</v>
      </c>
      <c r="J782" s="16">
        <v>498</v>
      </c>
      <c r="K782" s="16">
        <v>476</v>
      </c>
      <c r="L782" s="16">
        <v>881</v>
      </c>
      <c r="M782" s="16">
        <v>800</v>
      </c>
      <c r="N782" s="16">
        <v>3649</v>
      </c>
      <c r="O782" s="16">
        <v>3449</v>
      </c>
    </row>
    <row r="783" spans="1:15">
      <c r="A783" t="s">
        <v>782</v>
      </c>
      <c r="B783" s="16">
        <v>228171</v>
      </c>
      <c r="C783" s="16">
        <v>1772</v>
      </c>
      <c r="D783" s="16">
        <v>20262</v>
      </c>
      <c r="E783" s="16">
        <v>146</v>
      </c>
      <c r="F783" s="16">
        <v>67579</v>
      </c>
      <c r="G783" s="16">
        <v>395</v>
      </c>
      <c r="H783" s="16">
        <v>32777</v>
      </c>
      <c r="I783" s="16">
        <v>377</v>
      </c>
      <c r="J783" s="16">
        <v>46734</v>
      </c>
      <c r="K783" s="16">
        <v>440</v>
      </c>
      <c r="L783" s="16">
        <v>74546</v>
      </c>
      <c r="M783" s="16">
        <v>528</v>
      </c>
      <c r="N783" s="16">
        <v>470069</v>
      </c>
      <c r="O783" s="16">
        <v>3658</v>
      </c>
    </row>
    <row r="784" spans="1:15">
      <c r="A784" t="s">
        <v>783</v>
      </c>
      <c r="B784" s="16">
        <v>2243</v>
      </c>
      <c r="C784" s="16">
        <v>2182</v>
      </c>
      <c r="D784" s="16">
        <v>434</v>
      </c>
      <c r="E784" s="16">
        <v>432</v>
      </c>
      <c r="F784" s="16">
        <v>577</v>
      </c>
      <c r="G784" s="16">
        <v>571</v>
      </c>
      <c r="H784" s="16">
        <v>474</v>
      </c>
      <c r="I784" s="16">
        <v>471</v>
      </c>
      <c r="J784" s="16">
        <v>494</v>
      </c>
      <c r="K784" s="16">
        <v>486</v>
      </c>
      <c r="L784" s="16">
        <v>437</v>
      </c>
      <c r="M784" s="16">
        <v>430</v>
      </c>
      <c r="N784" s="16">
        <v>4659</v>
      </c>
      <c r="O784" s="16">
        <v>4572</v>
      </c>
    </row>
    <row r="785" spans="1:15">
      <c r="A785" t="s">
        <v>784</v>
      </c>
      <c r="B785" s="16">
        <v>251</v>
      </c>
      <c r="C785" s="16">
        <v>234</v>
      </c>
      <c r="D785" s="16">
        <v>175</v>
      </c>
      <c r="E785" s="16">
        <v>165</v>
      </c>
      <c r="F785" s="16">
        <v>230</v>
      </c>
      <c r="G785" s="16">
        <v>205</v>
      </c>
      <c r="H785" s="16">
        <v>214</v>
      </c>
      <c r="I785" s="16">
        <v>162</v>
      </c>
      <c r="J785" s="16">
        <v>257</v>
      </c>
      <c r="K785" s="16">
        <v>203</v>
      </c>
      <c r="L785" s="16">
        <v>402</v>
      </c>
      <c r="M785" s="16">
        <v>335</v>
      </c>
      <c r="N785" s="16">
        <v>1529</v>
      </c>
      <c r="O785" s="16">
        <v>1304</v>
      </c>
    </row>
    <row r="786" spans="1:15">
      <c r="A786" t="s">
        <v>785</v>
      </c>
      <c r="B786" s="16">
        <v>26</v>
      </c>
      <c r="C786" s="16">
        <v>26</v>
      </c>
      <c r="D786" s="16">
        <v>289</v>
      </c>
      <c r="E786" s="16">
        <v>288</v>
      </c>
      <c r="F786" s="16">
        <v>253</v>
      </c>
      <c r="G786" s="16">
        <v>251</v>
      </c>
      <c r="H786" s="16">
        <v>418</v>
      </c>
      <c r="I786" s="16">
        <v>417</v>
      </c>
      <c r="J786" s="16">
        <v>5</v>
      </c>
      <c r="K786" s="16">
        <v>5</v>
      </c>
      <c r="L786" s="16">
        <v>247</v>
      </c>
      <c r="M786" s="16">
        <v>246</v>
      </c>
      <c r="N786" s="16">
        <v>1238</v>
      </c>
      <c r="O786" s="16">
        <v>1233</v>
      </c>
    </row>
    <row r="787" spans="1:15">
      <c r="A787" t="s">
        <v>786</v>
      </c>
      <c r="B787" s="16">
        <v>1897</v>
      </c>
      <c r="C787" s="16">
        <v>1465</v>
      </c>
      <c r="D787" s="16">
        <v>634</v>
      </c>
      <c r="E787" s="16">
        <v>396</v>
      </c>
      <c r="F787" s="16">
        <v>667</v>
      </c>
      <c r="G787" s="16">
        <v>438</v>
      </c>
      <c r="H787" s="16">
        <v>505</v>
      </c>
      <c r="I787" s="16">
        <v>354</v>
      </c>
      <c r="J787" s="16">
        <v>591</v>
      </c>
      <c r="K787" s="16">
        <v>455</v>
      </c>
      <c r="L787" s="16">
        <v>717</v>
      </c>
      <c r="M787" s="16">
        <v>470</v>
      </c>
      <c r="N787" s="16">
        <v>5011</v>
      </c>
      <c r="O787" s="16">
        <v>3578</v>
      </c>
    </row>
    <row r="788" spans="1:15">
      <c r="A788" t="s">
        <v>787</v>
      </c>
      <c r="B788" s="16">
        <v>3879</v>
      </c>
      <c r="C788" s="16">
        <v>2762</v>
      </c>
      <c r="D788" s="16">
        <v>853</v>
      </c>
      <c r="E788" s="16">
        <v>597</v>
      </c>
      <c r="F788" s="16">
        <v>1294</v>
      </c>
      <c r="G788" s="16">
        <v>905</v>
      </c>
      <c r="H788" s="16">
        <v>900</v>
      </c>
      <c r="I788" s="16">
        <v>640</v>
      </c>
      <c r="J788" s="16">
        <v>954</v>
      </c>
      <c r="K788" s="16">
        <v>659</v>
      </c>
      <c r="L788" s="16">
        <v>745</v>
      </c>
      <c r="M788" s="16">
        <v>510</v>
      </c>
      <c r="N788" s="16">
        <v>8625</v>
      </c>
      <c r="O788" s="16">
        <v>6073</v>
      </c>
    </row>
    <row r="789" spans="1:15">
      <c r="A789" t="s">
        <v>788</v>
      </c>
      <c r="B789" s="16">
        <v>1015</v>
      </c>
      <c r="C789" s="16">
        <v>1003</v>
      </c>
      <c r="D789" s="16">
        <v>207</v>
      </c>
      <c r="E789" s="16">
        <v>206</v>
      </c>
      <c r="F789" s="16">
        <v>234</v>
      </c>
      <c r="G789" s="16">
        <v>230</v>
      </c>
      <c r="H789" s="16">
        <v>293</v>
      </c>
      <c r="I789" s="16">
        <v>291</v>
      </c>
      <c r="J789" s="16">
        <v>228</v>
      </c>
      <c r="K789" s="16">
        <v>225</v>
      </c>
      <c r="L789" s="16">
        <v>227</v>
      </c>
      <c r="M789" s="16">
        <v>227</v>
      </c>
      <c r="N789" s="16">
        <v>2204</v>
      </c>
      <c r="O789" s="16">
        <v>2182</v>
      </c>
    </row>
    <row r="790" spans="1:15">
      <c r="A790" t="s">
        <v>789</v>
      </c>
      <c r="B790" s="16">
        <v>14</v>
      </c>
      <c r="C790" s="16">
        <v>14</v>
      </c>
      <c r="D790" s="16">
        <v>2</v>
      </c>
      <c r="E790" s="16">
        <v>2</v>
      </c>
      <c r="F790" s="16">
        <v>5</v>
      </c>
      <c r="G790" s="16">
        <v>5</v>
      </c>
      <c r="H790" s="16"/>
      <c r="I790" s="16"/>
      <c r="J790" s="16">
        <v>6</v>
      </c>
      <c r="K790" s="16">
        <v>6</v>
      </c>
      <c r="L790" s="16">
        <v>6</v>
      </c>
      <c r="M790" s="16">
        <v>6</v>
      </c>
      <c r="N790" s="16">
        <v>33</v>
      </c>
      <c r="O790" s="16">
        <v>33</v>
      </c>
    </row>
    <row r="791" spans="1:15">
      <c r="A791" t="s">
        <v>790</v>
      </c>
      <c r="B791" s="16">
        <v>526</v>
      </c>
      <c r="C791" s="16">
        <v>523</v>
      </c>
      <c r="D791" s="16">
        <v>53</v>
      </c>
      <c r="E791" s="16">
        <v>53</v>
      </c>
      <c r="F791" s="16">
        <v>190</v>
      </c>
      <c r="G791" s="16">
        <v>188</v>
      </c>
      <c r="H791" s="16">
        <v>128</v>
      </c>
      <c r="I791" s="16">
        <v>128</v>
      </c>
      <c r="J791" s="16">
        <v>36</v>
      </c>
      <c r="K791" s="16">
        <v>36</v>
      </c>
      <c r="L791" s="16">
        <v>241</v>
      </c>
      <c r="M791" s="16">
        <v>240</v>
      </c>
      <c r="N791" s="16">
        <v>1174</v>
      </c>
      <c r="O791" s="16">
        <v>1168</v>
      </c>
    </row>
    <row r="792" spans="1:15">
      <c r="A792" t="s">
        <v>791</v>
      </c>
      <c r="B792" s="16">
        <v>1423</v>
      </c>
      <c r="C792" s="16">
        <v>1020</v>
      </c>
      <c r="D792" s="16">
        <v>223</v>
      </c>
      <c r="E792" s="16">
        <v>163</v>
      </c>
      <c r="F792" s="16"/>
      <c r="G792" s="16"/>
      <c r="H792" s="16">
        <v>486</v>
      </c>
      <c r="I792" s="16">
        <v>359</v>
      </c>
      <c r="J792" s="16">
        <v>311</v>
      </c>
      <c r="K792" s="16">
        <v>216</v>
      </c>
      <c r="L792" s="16">
        <v>279</v>
      </c>
      <c r="M792" s="16">
        <v>198</v>
      </c>
      <c r="N792" s="16">
        <v>2722</v>
      </c>
      <c r="O792" s="16">
        <v>1956</v>
      </c>
    </row>
    <row r="793" spans="1:15">
      <c r="A793" t="s">
        <v>792</v>
      </c>
      <c r="B793" s="16">
        <v>1014</v>
      </c>
      <c r="C793" s="16">
        <v>1012</v>
      </c>
      <c r="D793" s="16">
        <v>318</v>
      </c>
      <c r="E793" s="16">
        <v>317</v>
      </c>
      <c r="F793" s="16">
        <v>295</v>
      </c>
      <c r="G793" s="16">
        <v>295</v>
      </c>
      <c r="H793" s="16">
        <v>268</v>
      </c>
      <c r="I793" s="16">
        <v>268</v>
      </c>
      <c r="J793" s="16">
        <v>339</v>
      </c>
      <c r="K793" s="16">
        <v>337</v>
      </c>
      <c r="L793" s="16">
        <v>321</v>
      </c>
      <c r="M793" s="16">
        <v>310</v>
      </c>
      <c r="N793" s="16">
        <v>2555</v>
      </c>
      <c r="O793" s="16">
        <v>2539</v>
      </c>
    </row>
    <row r="794" spans="1:15">
      <c r="A794" t="s">
        <v>793</v>
      </c>
      <c r="B794" s="16">
        <v>1685</v>
      </c>
      <c r="C794" s="16">
        <v>1667</v>
      </c>
      <c r="D794" s="16">
        <v>287</v>
      </c>
      <c r="E794" s="16">
        <v>287</v>
      </c>
      <c r="F794" s="16">
        <v>354</v>
      </c>
      <c r="G794" s="16">
        <v>348</v>
      </c>
      <c r="H794" s="16">
        <v>264</v>
      </c>
      <c r="I794" s="16">
        <v>257</v>
      </c>
      <c r="J794" s="16">
        <v>366</v>
      </c>
      <c r="K794" s="16">
        <v>358</v>
      </c>
      <c r="L794" s="16">
        <v>394</v>
      </c>
      <c r="M794" s="16">
        <v>392</v>
      </c>
      <c r="N794" s="16">
        <v>3350</v>
      </c>
      <c r="O794" s="16">
        <v>3309</v>
      </c>
    </row>
    <row r="795" spans="1:15">
      <c r="A795" t="s">
        <v>794</v>
      </c>
      <c r="B795" s="16">
        <v>459</v>
      </c>
      <c r="C795" s="16">
        <v>442</v>
      </c>
      <c r="D795" s="16">
        <v>759</v>
      </c>
      <c r="E795" s="16">
        <v>575</v>
      </c>
      <c r="F795" s="16">
        <v>1048</v>
      </c>
      <c r="G795" s="16">
        <v>829</v>
      </c>
      <c r="H795" s="16">
        <v>477</v>
      </c>
      <c r="I795" s="16">
        <v>333</v>
      </c>
      <c r="J795" s="16">
        <v>302</v>
      </c>
      <c r="K795" s="16">
        <v>210</v>
      </c>
      <c r="L795" s="16">
        <v>474</v>
      </c>
      <c r="M795" s="16">
        <v>323</v>
      </c>
      <c r="N795" s="16">
        <v>3519</v>
      </c>
      <c r="O795" s="16">
        <v>2712</v>
      </c>
    </row>
    <row r="796" spans="1:15">
      <c r="A796" t="s">
        <v>795</v>
      </c>
      <c r="B796" s="16">
        <v>1176</v>
      </c>
      <c r="C796" s="16">
        <v>1158</v>
      </c>
      <c r="D796" s="16">
        <v>208</v>
      </c>
      <c r="E796" s="16">
        <v>206</v>
      </c>
      <c r="F796" s="16">
        <v>269</v>
      </c>
      <c r="G796" s="16">
        <v>260</v>
      </c>
      <c r="H796" s="16">
        <v>284</v>
      </c>
      <c r="I796" s="16">
        <v>279</v>
      </c>
      <c r="J796" s="16">
        <v>222</v>
      </c>
      <c r="K796" s="16">
        <v>218</v>
      </c>
      <c r="L796" s="16">
        <v>175</v>
      </c>
      <c r="M796" s="16">
        <v>171</v>
      </c>
      <c r="N796" s="16">
        <v>2334</v>
      </c>
      <c r="O796" s="16">
        <v>2292</v>
      </c>
    </row>
    <row r="797" spans="1:15">
      <c r="A797" t="s">
        <v>796</v>
      </c>
      <c r="B797" s="16">
        <v>889</v>
      </c>
      <c r="C797" s="16">
        <v>886</v>
      </c>
      <c r="D797" s="16">
        <v>181</v>
      </c>
      <c r="E797" s="16">
        <v>175</v>
      </c>
      <c r="F797" s="16">
        <v>195</v>
      </c>
      <c r="G797" s="16">
        <v>191</v>
      </c>
      <c r="H797" s="16">
        <v>95</v>
      </c>
      <c r="I797" s="16">
        <v>94</v>
      </c>
      <c r="J797" s="16">
        <v>113</v>
      </c>
      <c r="K797" s="16">
        <v>110</v>
      </c>
      <c r="L797" s="16">
        <v>310</v>
      </c>
      <c r="M797" s="16">
        <v>305</v>
      </c>
      <c r="N797" s="16">
        <v>1783</v>
      </c>
      <c r="O797" s="16">
        <v>1761</v>
      </c>
    </row>
    <row r="798" spans="1:15">
      <c r="A798" t="s">
        <v>798</v>
      </c>
      <c r="B798" s="16">
        <v>558</v>
      </c>
      <c r="C798" s="16">
        <v>445</v>
      </c>
      <c r="D798" s="16">
        <v>12</v>
      </c>
      <c r="E798" s="16">
        <v>6</v>
      </c>
      <c r="F798" s="16">
        <v>112</v>
      </c>
      <c r="G798" s="16">
        <v>90</v>
      </c>
      <c r="H798" s="16">
        <v>202</v>
      </c>
      <c r="I798" s="16">
        <v>155</v>
      </c>
      <c r="J798" s="16">
        <v>76</v>
      </c>
      <c r="K798" s="16">
        <v>41</v>
      </c>
      <c r="L798" s="16">
        <v>113</v>
      </c>
      <c r="M798" s="16">
        <v>87</v>
      </c>
      <c r="N798" s="16">
        <v>1073</v>
      </c>
      <c r="O798" s="16">
        <v>824</v>
      </c>
    </row>
    <row r="799" spans="1:15">
      <c r="A799" t="s">
        <v>799</v>
      </c>
      <c r="B799" s="16">
        <v>103</v>
      </c>
      <c r="C799" s="16">
        <v>99</v>
      </c>
      <c r="D799" s="16">
        <v>31</v>
      </c>
      <c r="E799" s="16">
        <v>29</v>
      </c>
      <c r="F799" s="16">
        <v>10</v>
      </c>
      <c r="G799" s="16">
        <v>10</v>
      </c>
      <c r="H799" s="16">
        <v>35</v>
      </c>
      <c r="I799" s="16">
        <v>35</v>
      </c>
      <c r="J799" s="16">
        <v>32</v>
      </c>
      <c r="K799" s="16">
        <v>29</v>
      </c>
      <c r="L799" s="16">
        <v>14</v>
      </c>
      <c r="M799" s="16">
        <v>12</v>
      </c>
      <c r="N799" s="16">
        <v>225</v>
      </c>
      <c r="O799" s="16">
        <v>214</v>
      </c>
    </row>
    <row r="800" spans="1:15">
      <c r="A800" t="s">
        <v>800</v>
      </c>
      <c r="B800" s="16">
        <v>1632</v>
      </c>
      <c r="C800" s="16">
        <v>1370</v>
      </c>
      <c r="D800" s="16">
        <v>139</v>
      </c>
      <c r="E800" s="16">
        <v>110</v>
      </c>
      <c r="F800" s="16">
        <v>387</v>
      </c>
      <c r="G800" s="16">
        <v>320</v>
      </c>
      <c r="H800" s="16">
        <v>213</v>
      </c>
      <c r="I800" s="16">
        <v>151</v>
      </c>
      <c r="J800" s="16">
        <v>471</v>
      </c>
      <c r="K800" s="16">
        <v>407</v>
      </c>
      <c r="L800" s="16">
        <v>657</v>
      </c>
      <c r="M800" s="16">
        <v>458</v>
      </c>
      <c r="N800" s="16">
        <v>3499</v>
      </c>
      <c r="O800" s="16">
        <v>2816</v>
      </c>
    </row>
    <row r="801" spans="1:15">
      <c r="A801" t="s">
        <v>801</v>
      </c>
      <c r="B801" s="16">
        <v>525</v>
      </c>
      <c r="C801" s="16">
        <v>460</v>
      </c>
      <c r="D801" s="16">
        <v>35</v>
      </c>
      <c r="E801" s="16">
        <v>34</v>
      </c>
      <c r="F801" s="16">
        <v>170</v>
      </c>
      <c r="G801" s="16">
        <v>165</v>
      </c>
      <c r="H801" s="16">
        <v>85</v>
      </c>
      <c r="I801" s="16">
        <v>85</v>
      </c>
      <c r="J801" s="16">
        <v>64</v>
      </c>
      <c r="K801" s="16">
        <v>63</v>
      </c>
      <c r="L801" s="16">
        <v>66</v>
      </c>
      <c r="M801" s="16">
        <v>63</v>
      </c>
      <c r="N801" s="16">
        <v>945</v>
      </c>
      <c r="O801" s="16">
        <v>870</v>
      </c>
    </row>
    <row r="802" spans="1:15">
      <c r="A802" t="s">
        <v>802</v>
      </c>
      <c r="B802" s="16">
        <v>5</v>
      </c>
      <c r="C802" s="16">
        <v>5</v>
      </c>
      <c r="D802" s="16">
        <v>2</v>
      </c>
      <c r="E802" s="16">
        <v>2</v>
      </c>
      <c r="F802" s="16">
        <v>3</v>
      </c>
      <c r="G802" s="16">
        <v>3</v>
      </c>
      <c r="H802" s="16">
        <v>2</v>
      </c>
      <c r="I802" s="16">
        <v>2</v>
      </c>
      <c r="J802" s="16">
        <v>3</v>
      </c>
      <c r="K802" s="16">
        <v>3</v>
      </c>
      <c r="L802" s="16"/>
      <c r="M802" s="16"/>
      <c r="N802" s="16">
        <v>15</v>
      </c>
      <c r="O802" s="16">
        <v>15</v>
      </c>
    </row>
    <row r="803" spans="1:15">
      <c r="A803" t="s">
        <v>803</v>
      </c>
      <c r="B803" s="16">
        <v>7</v>
      </c>
      <c r="C803" s="16">
        <v>7</v>
      </c>
      <c r="D803" s="16"/>
      <c r="E803" s="16"/>
      <c r="F803" s="16">
        <v>8</v>
      </c>
      <c r="G803" s="16">
        <v>8</v>
      </c>
      <c r="H803" s="16"/>
      <c r="I803" s="16"/>
      <c r="J803" s="16">
        <v>8</v>
      </c>
      <c r="K803" s="16">
        <v>7</v>
      </c>
      <c r="L803" s="16">
        <v>3</v>
      </c>
      <c r="M803" s="16">
        <v>3</v>
      </c>
      <c r="N803" s="16">
        <v>26</v>
      </c>
      <c r="O803" s="16">
        <v>25</v>
      </c>
    </row>
    <row r="804" spans="1:15">
      <c r="A804" t="s">
        <v>804</v>
      </c>
      <c r="B804" s="16">
        <v>498</v>
      </c>
      <c r="C804" s="16">
        <v>472</v>
      </c>
      <c r="D804" s="16">
        <v>208</v>
      </c>
      <c r="E804" s="16">
        <v>200</v>
      </c>
      <c r="F804" s="16">
        <v>143</v>
      </c>
      <c r="G804" s="16">
        <v>133</v>
      </c>
      <c r="H804" s="16">
        <v>73</v>
      </c>
      <c r="I804" s="16">
        <v>69</v>
      </c>
      <c r="J804" s="16">
        <v>239</v>
      </c>
      <c r="K804" s="16">
        <v>221</v>
      </c>
      <c r="L804" s="16">
        <v>69</v>
      </c>
      <c r="M804" s="16">
        <v>69</v>
      </c>
      <c r="N804" s="16">
        <v>1230</v>
      </c>
      <c r="O804" s="16">
        <v>1164</v>
      </c>
    </row>
    <row r="805" spans="1:15">
      <c r="A805" t="s">
        <v>805</v>
      </c>
      <c r="B805" s="16">
        <v>20</v>
      </c>
      <c r="C805" s="16">
        <v>20</v>
      </c>
      <c r="D805" s="16"/>
      <c r="E805" s="16"/>
      <c r="F805" s="16">
        <v>2</v>
      </c>
      <c r="G805" s="16">
        <v>2</v>
      </c>
      <c r="H805" s="16"/>
      <c r="I805" s="16"/>
      <c r="J805" s="16">
        <v>3</v>
      </c>
      <c r="K805" s="16">
        <v>3</v>
      </c>
      <c r="L805" s="16">
        <v>6</v>
      </c>
      <c r="M805" s="16">
        <v>6</v>
      </c>
      <c r="N805" s="16">
        <v>31</v>
      </c>
      <c r="O805" s="16">
        <v>31</v>
      </c>
    </row>
    <row r="806" spans="1:15">
      <c r="A806" t="s">
        <v>806</v>
      </c>
      <c r="B806" s="16">
        <v>79</v>
      </c>
      <c r="C806" s="16">
        <v>71</v>
      </c>
      <c r="D806" s="16">
        <v>4</v>
      </c>
      <c r="E806" s="16">
        <v>4</v>
      </c>
      <c r="F806" s="16">
        <v>12</v>
      </c>
      <c r="G806" s="16">
        <v>12</v>
      </c>
      <c r="H806" s="16">
        <v>18</v>
      </c>
      <c r="I806" s="16">
        <v>15</v>
      </c>
      <c r="J806" s="16">
        <v>29</v>
      </c>
      <c r="K806" s="16">
        <v>27</v>
      </c>
      <c r="L806" s="16">
        <v>15</v>
      </c>
      <c r="M806" s="16">
        <v>14</v>
      </c>
      <c r="N806" s="16">
        <v>157</v>
      </c>
      <c r="O806" s="16">
        <v>143</v>
      </c>
    </row>
    <row r="807" spans="1:15">
      <c r="A807" t="s">
        <v>807</v>
      </c>
      <c r="B807" s="16">
        <v>505</v>
      </c>
      <c r="C807" s="16">
        <v>490</v>
      </c>
      <c r="D807" s="16">
        <v>84</v>
      </c>
      <c r="E807" s="16">
        <v>83</v>
      </c>
      <c r="F807" s="16">
        <v>120</v>
      </c>
      <c r="G807" s="16">
        <v>117</v>
      </c>
      <c r="H807" s="16">
        <v>135</v>
      </c>
      <c r="I807" s="16">
        <v>127</v>
      </c>
      <c r="J807" s="16">
        <v>122</v>
      </c>
      <c r="K807" s="16">
        <v>117</v>
      </c>
      <c r="L807" s="16">
        <v>117</v>
      </c>
      <c r="M807" s="16">
        <v>104</v>
      </c>
      <c r="N807" s="16">
        <v>1083</v>
      </c>
      <c r="O807" s="16">
        <v>1038</v>
      </c>
    </row>
    <row r="808" spans="1:15">
      <c r="A808" t="s">
        <v>808</v>
      </c>
      <c r="B808" s="16">
        <v>156</v>
      </c>
      <c r="C808" s="16">
        <v>152</v>
      </c>
      <c r="D808" s="16">
        <v>45</v>
      </c>
      <c r="E808" s="16">
        <v>43</v>
      </c>
      <c r="F808" s="16"/>
      <c r="G808" s="16"/>
      <c r="H808" s="16">
        <v>47</v>
      </c>
      <c r="I808" s="16">
        <v>47</v>
      </c>
      <c r="J808" s="16">
        <v>4</v>
      </c>
      <c r="K808" s="16">
        <v>4</v>
      </c>
      <c r="L808" s="16">
        <v>35</v>
      </c>
      <c r="M808" s="16">
        <v>33</v>
      </c>
      <c r="N808" s="16">
        <v>287</v>
      </c>
      <c r="O808" s="16">
        <v>279</v>
      </c>
    </row>
    <row r="809" spans="1:15">
      <c r="A809" t="s">
        <v>809</v>
      </c>
      <c r="B809" s="16">
        <v>7</v>
      </c>
      <c r="C809" s="16">
        <v>7</v>
      </c>
      <c r="D809" s="16">
        <v>4</v>
      </c>
      <c r="E809" s="16">
        <v>4</v>
      </c>
      <c r="F809" s="16">
        <v>2</v>
      </c>
      <c r="G809" s="16">
        <v>2</v>
      </c>
      <c r="H809" s="16">
        <v>8</v>
      </c>
      <c r="I809" s="16">
        <v>8</v>
      </c>
      <c r="J809" s="16">
        <v>1</v>
      </c>
      <c r="K809" s="16">
        <v>1</v>
      </c>
      <c r="L809" s="16"/>
      <c r="M809" s="16"/>
      <c r="N809" s="16">
        <v>22</v>
      </c>
      <c r="O809" s="16">
        <v>22</v>
      </c>
    </row>
    <row r="810" spans="1:15">
      <c r="A810" t="s">
        <v>810</v>
      </c>
      <c r="B810" s="16">
        <v>7</v>
      </c>
      <c r="C810" s="16">
        <v>7</v>
      </c>
      <c r="D810" s="16"/>
      <c r="E810" s="16"/>
      <c r="F810" s="16">
        <v>4</v>
      </c>
      <c r="G810" s="16">
        <v>4</v>
      </c>
      <c r="H810" s="16"/>
      <c r="I810" s="16"/>
      <c r="J810" s="16"/>
      <c r="K810" s="16"/>
      <c r="L810" s="16"/>
      <c r="M810" s="16"/>
      <c r="N810" s="16">
        <v>11</v>
      </c>
      <c r="O810" s="16">
        <v>11</v>
      </c>
    </row>
    <row r="811" spans="1:15">
      <c r="A811" t="s">
        <v>811</v>
      </c>
      <c r="B811" s="16">
        <v>16</v>
      </c>
      <c r="C811" s="16">
        <v>16</v>
      </c>
      <c r="D811" s="16"/>
      <c r="E811" s="16"/>
      <c r="F811" s="16"/>
      <c r="G811" s="16"/>
      <c r="H811" s="16">
        <v>1</v>
      </c>
      <c r="I811" s="16">
        <v>1</v>
      </c>
      <c r="J811" s="16">
        <v>10</v>
      </c>
      <c r="K811" s="16">
        <v>10</v>
      </c>
      <c r="L811" s="16">
        <v>17</v>
      </c>
      <c r="M811" s="16">
        <v>17</v>
      </c>
      <c r="N811" s="16">
        <v>44</v>
      </c>
      <c r="O811" s="16">
        <v>44</v>
      </c>
    </row>
    <row r="812" spans="1:15">
      <c r="A812" t="s">
        <v>812</v>
      </c>
      <c r="B812" s="16">
        <v>13</v>
      </c>
      <c r="C812" s="16">
        <v>13</v>
      </c>
      <c r="D812" s="16">
        <v>11</v>
      </c>
      <c r="E812" s="16">
        <v>10</v>
      </c>
      <c r="F812" s="16">
        <v>11</v>
      </c>
      <c r="G812" s="16">
        <v>10</v>
      </c>
      <c r="H812" s="16">
        <v>29</v>
      </c>
      <c r="I812" s="16">
        <v>29</v>
      </c>
      <c r="J812" s="16">
        <v>31</v>
      </c>
      <c r="K812" s="16">
        <v>31</v>
      </c>
      <c r="L812" s="16">
        <v>11</v>
      </c>
      <c r="M812" s="16">
        <v>11</v>
      </c>
      <c r="N812" s="16">
        <v>106</v>
      </c>
      <c r="O812" s="16">
        <v>104</v>
      </c>
    </row>
    <row r="813" spans="1:15">
      <c r="A813" t="s">
        <v>813</v>
      </c>
      <c r="B813" s="16">
        <v>4</v>
      </c>
      <c r="C813" s="16">
        <v>4</v>
      </c>
      <c r="D813" s="16">
        <v>1</v>
      </c>
      <c r="E813" s="16">
        <v>1</v>
      </c>
      <c r="F813" s="16">
        <v>1</v>
      </c>
      <c r="G813" s="16">
        <v>1</v>
      </c>
      <c r="H813" s="16">
        <v>1</v>
      </c>
      <c r="I813" s="16">
        <v>1</v>
      </c>
      <c r="J813" s="16">
        <v>2</v>
      </c>
      <c r="K813" s="16">
        <v>2</v>
      </c>
      <c r="L813" s="16"/>
      <c r="M813" s="16"/>
      <c r="N813" s="16">
        <v>9</v>
      </c>
      <c r="O813" s="16">
        <v>9</v>
      </c>
    </row>
    <row r="814" spans="1:15">
      <c r="A814" t="s">
        <v>814</v>
      </c>
      <c r="B814" s="16">
        <v>305</v>
      </c>
      <c r="C814" s="16">
        <v>303</v>
      </c>
      <c r="D814" s="16">
        <v>10</v>
      </c>
      <c r="E814" s="16">
        <v>10</v>
      </c>
      <c r="F814" s="16">
        <v>100</v>
      </c>
      <c r="G814" s="16">
        <v>100</v>
      </c>
      <c r="H814" s="16">
        <v>230</v>
      </c>
      <c r="I814" s="16">
        <v>229</v>
      </c>
      <c r="J814" s="16">
        <v>98</v>
      </c>
      <c r="K814" s="16">
        <v>97</v>
      </c>
      <c r="L814" s="16">
        <v>107</v>
      </c>
      <c r="M814" s="16">
        <v>104</v>
      </c>
      <c r="N814" s="16">
        <v>850</v>
      </c>
      <c r="O814" s="16">
        <v>843</v>
      </c>
    </row>
    <row r="815" spans="1:15">
      <c r="A815" t="s">
        <v>815</v>
      </c>
      <c r="B815" s="16">
        <v>239</v>
      </c>
      <c r="C815" s="16">
        <v>206</v>
      </c>
      <c r="D815" s="16">
        <v>26</v>
      </c>
      <c r="E815" s="16">
        <v>26</v>
      </c>
      <c r="F815" s="16">
        <v>45</v>
      </c>
      <c r="G815" s="16">
        <v>45</v>
      </c>
      <c r="H815" s="16">
        <v>25</v>
      </c>
      <c r="I815" s="16">
        <v>24</v>
      </c>
      <c r="J815" s="16">
        <v>46</v>
      </c>
      <c r="K815" s="16">
        <v>46</v>
      </c>
      <c r="L815" s="16">
        <v>25</v>
      </c>
      <c r="M815" s="16">
        <v>25</v>
      </c>
      <c r="N815" s="16">
        <v>406</v>
      </c>
      <c r="O815" s="16">
        <v>372</v>
      </c>
    </row>
    <row r="816" spans="1:15">
      <c r="A816" t="s">
        <v>816</v>
      </c>
      <c r="B816" s="16">
        <v>101</v>
      </c>
      <c r="C816" s="16">
        <v>101</v>
      </c>
      <c r="D816" s="16">
        <v>29</v>
      </c>
      <c r="E816" s="16">
        <v>29</v>
      </c>
      <c r="F816" s="16">
        <v>2</v>
      </c>
      <c r="G816" s="16">
        <v>2</v>
      </c>
      <c r="H816" s="16">
        <v>8</v>
      </c>
      <c r="I816" s="16">
        <v>8</v>
      </c>
      <c r="J816" s="16">
        <v>12</v>
      </c>
      <c r="K816" s="16">
        <v>12</v>
      </c>
      <c r="L816" s="16">
        <v>9</v>
      </c>
      <c r="M816" s="16">
        <v>9</v>
      </c>
      <c r="N816" s="16">
        <v>161</v>
      </c>
      <c r="O816" s="16">
        <v>161</v>
      </c>
    </row>
    <row r="817" spans="1:15">
      <c r="A817" t="s">
        <v>817</v>
      </c>
      <c r="B817" s="16">
        <v>3</v>
      </c>
      <c r="C817" s="16">
        <v>3</v>
      </c>
      <c r="D817" s="16"/>
      <c r="E817" s="16"/>
      <c r="F817" s="16"/>
      <c r="G817" s="16"/>
      <c r="H817" s="16"/>
      <c r="I817" s="16"/>
      <c r="J817" s="16">
        <v>7</v>
      </c>
      <c r="K817" s="16">
        <v>7</v>
      </c>
      <c r="L817" s="16">
        <v>1</v>
      </c>
      <c r="M817" s="16">
        <v>1</v>
      </c>
      <c r="N817" s="16">
        <v>11</v>
      </c>
      <c r="O817" s="16">
        <v>11</v>
      </c>
    </row>
    <row r="818" spans="1:15">
      <c r="A818" t="s">
        <v>818</v>
      </c>
      <c r="B818" s="16">
        <v>126</v>
      </c>
      <c r="C818" s="16">
        <v>124</v>
      </c>
      <c r="D818" s="16">
        <v>55</v>
      </c>
      <c r="E818" s="16">
        <v>55</v>
      </c>
      <c r="F818" s="16">
        <v>79</v>
      </c>
      <c r="G818" s="16">
        <v>78</v>
      </c>
      <c r="H818" s="16">
        <v>85</v>
      </c>
      <c r="I818" s="16">
        <v>85</v>
      </c>
      <c r="J818" s="16">
        <v>80</v>
      </c>
      <c r="K818" s="16">
        <v>80</v>
      </c>
      <c r="L818" s="16">
        <v>73</v>
      </c>
      <c r="M818" s="16">
        <v>71</v>
      </c>
      <c r="N818" s="16">
        <v>498</v>
      </c>
      <c r="O818" s="16">
        <v>493</v>
      </c>
    </row>
    <row r="819" spans="1:15">
      <c r="A819" t="s">
        <v>819</v>
      </c>
      <c r="B819" s="16">
        <v>8</v>
      </c>
      <c r="C819" s="16">
        <v>8</v>
      </c>
      <c r="D819" s="16">
        <v>13</v>
      </c>
      <c r="E819" s="16">
        <v>13</v>
      </c>
      <c r="F819" s="16">
        <v>5</v>
      </c>
      <c r="G819" s="16">
        <v>5</v>
      </c>
      <c r="H819" s="16">
        <v>2</v>
      </c>
      <c r="I819" s="16">
        <v>2</v>
      </c>
      <c r="J819" s="16">
        <v>1</v>
      </c>
      <c r="K819" s="16">
        <v>1</v>
      </c>
      <c r="L819" s="16"/>
      <c r="M819" s="16"/>
      <c r="N819" s="16">
        <v>29</v>
      </c>
      <c r="O819" s="16">
        <v>29</v>
      </c>
    </row>
    <row r="820" spans="1:15">
      <c r="A820" t="s">
        <v>820</v>
      </c>
      <c r="B820" s="16">
        <v>37</v>
      </c>
      <c r="C820" s="16">
        <v>37</v>
      </c>
      <c r="D820" s="16"/>
      <c r="E820" s="16"/>
      <c r="F820" s="16"/>
      <c r="G820" s="16"/>
      <c r="H820" s="16"/>
      <c r="I820" s="16"/>
      <c r="J820" s="16">
        <v>77</v>
      </c>
      <c r="K820" s="16">
        <v>77</v>
      </c>
      <c r="L820" s="16">
        <v>20</v>
      </c>
      <c r="M820" s="16">
        <v>20</v>
      </c>
      <c r="N820" s="16">
        <v>134</v>
      </c>
      <c r="O820" s="16">
        <v>134</v>
      </c>
    </row>
    <row r="821" spans="1:15">
      <c r="A821" t="s">
        <v>821</v>
      </c>
      <c r="B821" s="16">
        <v>11</v>
      </c>
      <c r="C821" s="16">
        <v>11</v>
      </c>
      <c r="D821" s="16">
        <v>4</v>
      </c>
      <c r="E821" s="16">
        <v>4</v>
      </c>
      <c r="F821" s="16">
        <v>2</v>
      </c>
      <c r="G821" s="16">
        <v>2</v>
      </c>
      <c r="H821" s="16">
        <v>2</v>
      </c>
      <c r="I821" s="16">
        <v>2</v>
      </c>
      <c r="J821" s="16"/>
      <c r="K821" s="16"/>
      <c r="L821" s="16"/>
      <c r="M821" s="16"/>
      <c r="N821" s="16">
        <v>19</v>
      </c>
      <c r="O821" s="16">
        <v>19</v>
      </c>
    </row>
    <row r="822" spans="1:15">
      <c r="A822" t="s">
        <v>822</v>
      </c>
      <c r="B822" s="16">
        <v>2</v>
      </c>
      <c r="C822" s="16">
        <v>2</v>
      </c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>
        <v>2</v>
      </c>
      <c r="O822" s="16">
        <v>2</v>
      </c>
    </row>
    <row r="823" spans="1:15">
      <c r="A823" t="s">
        <v>823</v>
      </c>
      <c r="B823" s="16">
        <v>19</v>
      </c>
      <c r="C823" s="16">
        <v>18</v>
      </c>
      <c r="D823" s="16">
        <v>4</v>
      </c>
      <c r="E823" s="16">
        <v>4</v>
      </c>
      <c r="F823" s="16">
        <v>4</v>
      </c>
      <c r="G823" s="16">
        <v>4</v>
      </c>
      <c r="H823" s="16"/>
      <c r="I823" s="16"/>
      <c r="J823" s="16"/>
      <c r="K823" s="16"/>
      <c r="L823" s="16">
        <v>32</v>
      </c>
      <c r="M823" s="16">
        <v>32</v>
      </c>
      <c r="N823" s="16">
        <v>59</v>
      </c>
      <c r="O823" s="16">
        <v>58</v>
      </c>
    </row>
    <row r="824" spans="1:15">
      <c r="A824" t="s">
        <v>824</v>
      </c>
      <c r="B824" s="16">
        <v>5</v>
      </c>
      <c r="C824" s="16">
        <v>5</v>
      </c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>
        <v>5</v>
      </c>
      <c r="O824" s="16">
        <v>5</v>
      </c>
    </row>
    <row r="825" spans="1:15">
      <c r="A825" t="s">
        <v>1298</v>
      </c>
      <c r="B825" s="16"/>
      <c r="C825" s="16"/>
      <c r="D825" s="16"/>
      <c r="E825" s="16"/>
      <c r="F825" s="16">
        <v>2</v>
      </c>
      <c r="G825" s="16">
        <v>2</v>
      </c>
      <c r="H825" s="16"/>
      <c r="I825" s="16"/>
      <c r="J825" s="16"/>
      <c r="K825" s="16"/>
      <c r="L825" s="16"/>
      <c r="M825" s="16"/>
      <c r="N825" s="16">
        <v>2</v>
      </c>
      <c r="O825" s="16">
        <v>2</v>
      </c>
    </row>
    <row r="826" spans="1:15">
      <c r="A826" t="s">
        <v>1285</v>
      </c>
      <c r="B826" s="16"/>
      <c r="C826" s="16"/>
      <c r="D826" s="16">
        <v>4</v>
      </c>
      <c r="E826" s="16">
        <v>4</v>
      </c>
      <c r="F826" s="16">
        <v>2</v>
      </c>
      <c r="G826" s="16">
        <v>1</v>
      </c>
      <c r="H826" s="16">
        <v>12</v>
      </c>
      <c r="I826" s="16">
        <v>12</v>
      </c>
      <c r="J826" s="16">
        <v>4</v>
      </c>
      <c r="K826" s="16">
        <v>4</v>
      </c>
      <c r="L826" s="16">
        <v>3</v>
      </c>
      <c r="M826" s="16">
        <v>3</v>
      </c>
      <c r="N826" s="16">
        <v>25</v>
      </c>
      <c r="O826" s="16">
        <v>24</v>
      </c>
    </row>
    <row r="827" spans="1:15">
      <c r="A827" t="s">
        <v>825</v>
      </c>
      <c r="B827" s="16">
        <v>253</v>
      </c>
      <c r="C827" s="16">
        <v>249</v>
      </c>
      <c r="D827" s="16">
        <v>48</v>
      </c>
      <c r="E827" s="16">
        <v>47</v>
      </c>
      <c r="F827" s="16">
        <v>38</v>
      </c>
      <c r="G827" s="16">
        <v>38</v>
      </c>
      <c r="H827" s="16">
        <v>54</v>
      </c>
      <c r="I827" s="16">
        <v>52</v>
      </c>
      <c r="J827" s="16">
        <v>32</v>
      </c>
      <c r="K827" s="16">
        <v>32</v>
      </c>
      <c r="L827" s="16">
        <v>62</v>
      </c>
      <c r="M827" s="16">
        <v>62</v>
      </c>
      <c r="N827" s="16">
        <v>487</v>
      </c>
      <c r="O827" s="16">
        <v>480</v>
      </c>
    </row>
    <row r="828" spans="1:15">
      <c r="A828" t="s">
        <v>826</v>
      </c>
      <c r="B828" s="16">
        <v>21</v>
      </c>
      <c r="C828" s="16">
        <v>21</v>
      </c>
      <c r="D828" s="16">
        <v>11</v>
      </c>
      <c r="E828" s="16">
        <v>11</v>
      </c>
      <c r="F828" s="16">
        <v>4</v>
      </c>
      <c r="G828" s="16">
        <v>4</v>
      </c>
      <c r="H828" s="16">
        <v>7</v>
      </c>
      <c r="I828" s="16">
        <v>7</v>
      </c>
      <c r="J828" s="16"/>
      <c r="K828" s="16"/>
      <c r="L828" s="16"/>
      <c r="M828" s="16"/>
      <c r="N828" s="16">
        <v>43</v>
      </c>
      <c r="O828" s="16">
        <v>43</v>
      </c>
    </row>
    <row r="829" spans="1:15">
      <c r="A829" t="s">
        <v>827</v>
      </c>
      <c r="B829" s="16">
        <v>19</v>
      </c>
      <c r="C829" s="16">
        <v>18</v>
      </c>
      <c r="D829" s="16">
        <v>4</v>
      </c>
      <c r="E829" s="16">
        <v>4</v>
      </c>
      <c r="F829" s="16">
        <v>2</v>
      </c>
      <c r="G829" s="16">
        <v>2</v>
      </c>
      <c r="H829" s="16">
        <v>2</v>
      </c>
      <c r="I829" s="16">
        <v>2</v>
      </c>
      <c r="J829" s="16">
        <v>16</v>
      </c>
      <c r="K829" s="16">
        <v>16</v>
      </c>
      <c r="L829" s="16">
        <v>6</v>
      </c>
      <c r="M829" s="16">
        <v>6</v>
      </c>
      <c r="N829" s="16">
        <v>49</v>
      </c>
      <c r="O829" s="16">
        <v>48</v>
      </c>
    </row>
    <row r="830" spans="1:15">
      <c r="A830" t="s">
        <v>828</v>
      </c>
      <c r="B830" s="16">
        <v>111</v>
      </c>
      <c r="C830" s="16">
        <v>111</v>
      </c>
      <c r="D830" s="16"/>
      <c r="E830" s="16"/>
      <c r="F830" s="16">
        <v>1</v>
      </c>
      <c r="G830" s="16">
        <v>1</v>
      </c>
      <c r="H830" s="16"/>
      <c r="I830" s="16"/>
      <c r="J830" s="16"/>
      <c r="K830" s="16"/>
      <c r="L830" s="16">
        <v>1</v>
      </c>
      <c r="M830" s="16">
        <v>1</v>
      </c>
      <c r="N830" s="16">
        <v>113</v>
      </c>
      <c r="O830" s="16">
        <v>113</v>
      </c>
    </row>
    <row r="831" spans="1:15">
      <c r="A831" t="s">
        <v>1286</v>
      </c>
      <c r="B831" s="16"/>
      <c r="C831" s="16"/>
      <c r="D831" s="16">
        <v>1</v>
      </c>
      <c r="E831" s="16">
        <v>1</v>
      </c>
      <c r="F831" s="16"/>
      <c r="G831" s="16"/>
      <c r="H831" s="16"/>
      <c r="I831" s="16"/>
      <c r="J831" s="16"/>
      <c r="K831" s="16"/>
      <c r="L831" s="16"/>
      <c r="M831" s="16"/>
      <c r="N831" s="16">
        <v>1</v>
      </c>
      <c r="O831" s="16">
        <v>1</v>
      </c>
    </row>
    <row r="832" spans="1:15">
      <c r="A832" t="s">
        <v>829</v>
      </c>
      <c r="B832" s="16">
        <v>1</v>
      </c>
      <c r="C832" s="16">
        <v>1</v>
      </c>
      <c r="D832" s="16"/>
      <c r="E832" s="16"/>
      <c r="F832" s="16"/>
      <c r="G832" s="16"/>
      <c r="H832" s="16">
        <v>1</v>
      </c>
      <c r="I832" s="16">
        <v>1</v>
      </c>
      <c r="J832" s="16"/>
      <c r="K832" s="16"/>
      <c r="L832" s="16"/>
      <c r="M832" s="16"/>
      <c r="N832" s="16">
        <v>2</v>
      </c>
      <c r="O832" s="16">
        <v>2</v>
      </c>
    </row>
    <row r="833" spans="1:15">
      <c r="A833" t="s">
        <v>830</v>
      </c>
      <c r="B833" s="16"/>
      <c r="C833" s="16"/>
      <c r="D833" s="16"/>
      <c r="E833" s="16"/>
      <c r="F833" s="16">
        <v>6</v>
      </c>
      <c r="G833" s="16">
        <v>6</v>
      </c>
      <c r="H833" s="16">
        <v>2</v>
      </c>
      <c r="I833" s="16">
        <v>2</v>
      </c>
      <c r="J833" s="16"/>
      <c r="K833" s="16"/>
      <c r="L833" s="16"/>
      <c r="M833" s="16"/>
      <c r="N833" s="16">
        <v>8</v>
      </c>
      <c r="O833" s="16">
        <v>8</v>
      </c>
    </row>
    <row r="834" spans="1:15">
      <c r="A834" t="s">
        <v>831</v>
      </c>
      <c r="B834" s="16">
        <v>618</v>
      </c>
      <c r="C834" s="16">
        <v>547</v>
      </c>
      <c r="D834" s="16">
        <v>52</v>
      </c>
      <c r="E834" s="16">
        <v>51</v>
      </c>
      <c r="F834" s="16">
        <v>138</v>
      </c>
      <c r="G834" s="16">
        <v>127</v>
      </c>
      <c r="H834" s="16">
        <v>156</v>
      </c>
      <c r="I834" s="16">
        <v>149</v>
      </c>
      <c r="J834" s="16">
        <v>326</v>
      </c>
      <c r="K834" s="16">
        <v>301</v>
      </c>
      <c r="L834" s="16">
        <v>175</v>
      </c>
      <c r="M834" s="16">
        <v>169</v>
      </c>
      <c r="N834" s="16">
        <v>1465</v>
      </c>
      <c r="O834" s="16">
        <v>1344</v>
      </c>
    </row>
    <row r="835" spans="1:15">
      <c r="A835" t="s">
        <v>832</v>
      </c>
      <c r="B835" s="16">
        <v>1214</v>
      </c>
      <c r="C835" s="16">
        <v>870</v>
      </c>
      <c r="D835" s="16">
        <v>242</v>
      </c>
      <c r="E835" s="16">
        <v>160</v>
      </c>
      <c r="F835" s="16">
        <v>528</v>
      </c>
      <c r="G835" s="16">
        <v>382</v>
      </c>
      <c r="H835" s="16">
        <v>408</v>
      </c>
      <c r="I835" s="16">
        <v>282</v>
      </c>
      <c r="J835" s="16">
        <v>484</v>
      </c>
      <c r="K835" s="16">
        <v>339</v>
      </c>
      <c r="L835" s="16">
        <v>287</v>
      </c>
      <c r="M835" s="16">
        <v>216</v>
      </c>
      <c r="N835" s="16">
        <v>3163</v>
      </c>
      <c r="O835" s="16">
        <v>2249</v>
      </c>
    </row>
    <row r="836" spans="1:15">
      <c r="A836" t="s">
        <v>833</v>
      </c>
      <c r="B836" s="16">
        <v>173</v>
      </c>
      <c r="C836" s="16">
        <v>163</v>
      </c>
      <c r="D836" s="16">
        <v>50</v>
      </c>
      <c r="E836" s="16">
        <v>48</v>
      </c>
      <c r="F836" s="16">
        <v>76</v>
      </c>
      <c r="G836" s="16">
        <v>75</v>
      </c>
      <c r="H836" s="16">
        <v>51</v>
      </c>
      <c r="I836" s="16">
        <v>50</v>
      </c>
      <c r="J836" s="16">
        <v>60</v>
      </c>
      <c r="K836" s="16">
        <v>58</v>
      </c>
      <c r="L836" s="16">
        <v>64</v>
      </c>
      <c r="M836" s="16">
        <v>64</v>
      </c>
      <c r="N836" s="16">
        <v>474</v>
      </c>
      <c r="O836" s="16">
        <v>458</v>
      </c>
    </row>
    <row r="837" spans="1:15">
      <c r="A837" t="s">
        <v>834</v>
      </c>
      <c r="B837" s="16">
        <v>597</v>
      </c>
      <c r="C837" s="16">
        <v>528</v>
      </c>
      <c r="D837" s="16">
        <v>135</v>
      </c>
      <c r="E837" s="16">
        <v>134</v>
      </c>
      <c r="F837" s="16">
        <v>212</v>
      </c>
      <c r="G837" s="16">
        <v>208</v>
      </c>
      <c r="H837" s="16">
        <v>108</v>
      </c>
      <c r="I837" s="16">
        <v>106</v>
      </c>
      <c r="J837" s="16">
        <v>84</v>
      </c>
      <c r="K837" s="16">
        <v>82</v>
      </c>
      <c r="L837" s="16">
        <v>135</v>
      </c>
      <c r="M837" s="16">
        <v>133</v>
      </c>
      <c r="N837" s="16">
        <v>1271</v>
      </c>
      <c r="O837" s="16">
        <v>1191</v>
      </c>
    </row>
    <row r="838" spans="1:15">
      <c r="A838" t="s">
        <v>835</v>
      </c>
      <c r="B838" s="16">
        <v>350</v>
      </c>
      <c r="C838" s="16">
        <v>292</v>
      </c>
      <c r="D838" s="16">
        <v>59</v>
      </c>
      <c r="E838" s="16">
        <v>58</v>
      </c>
      <c r="F838" s="16">
        <v>249</v>
      </c>
      <c r="G838" s="16">
        <v>205</v>
      </c>
      <c r="H838" s="16">
        <v>119</v>
      </c>
      <c r="I838" s="16">
        <v>103</v>
      </c>
      <c r="J838" s="16">
        <v>82</v>
      </c>
      <c r="K838" s="16">
        <v>71</v>
      </c>
      <c r="L838" s="16">
        <v>263</v>
      </c>
      <c r="M838" s="16">
        <v>209</v>
      </c>
      <c r="N838" s="16">
        <v>1122</v>
      </c>
      <c r="O838" s="16">
        <v>938</v>
      </c>
    </row>
    <row r="839" spans="1:15">
      <c r="A839" t="s">
        <v>836</v>
      </c>
      <c r="B839" s="16">
        <v>175</v>
      </c>
      <c r="C839" s="16">
        <v>159</v>
      </c>
      <c r="D839" s="16">
        <v>54</v>
      </c>
      <c r="E839" s="16">
        <v>53</v>
      </c>
      <c r="F839" s="16">
        <v>126</v>
      </c>
      <c r="G839" s="16">
        <v>122</v>
      </c>
      <c r="H839" s="16">
        <v>97</v>
      </c>
      <c r="I839" s="16">
        <v>94</v>
      </c>
      <c r="J839" s="16">
        <v>80</v>
      </c>
      <c r="K839" s="16">
        <v>76</v>
      </c>
      <c r="L839" s="16">
        <v>141</v>
      </c>
      <c r="M839" s="16">
        <v>136</v>
      </c>
      <c r="N839" s="16">
        <v>673</v>
      </c>
      <c r="O839" s="16">
        <v>640</v>
      </c>
    </row>
    <row r="840" spans="1:15">
      <c r="A840" t="s">
        <v>837</v>
      </c>
      <c r="B840" s="16">
        <v>409</v>
      </c>
      <c r="C840" s="16">
        <v>248</v>
      </c>
      <c r="D840" s="16">
        <v>230</v>
      </c>
      <c r="E840" s="16">
        <v>144</v>
      </c>
      <c r="F840" s="16">
        <v>149</v>
      </c>
      <c r="G840" s="16">
        <v>93</v>
      </c>
      <c r="H840" s="16">
        <v>97</v>
      </c>
      <c r="I840" s="16">
        <v>41</v>
      </c>
      <c r="J840" s="16">
        <v>11</v>
      </c>
      <c r="K840" s="16">
        <v>11</v>
      </c>
      <c r="L840" s="16">
        <v>154</v>
      </c>
      <c r="M840" s="16">
        <v>52</v>
      </c>
      <c r="N840" s="16">
        <v>1050</v>
      </c>
      <c r="O840" s="16">
        <v>589</v>
      </c>
    </row>
    <row r="841" spans="1:15">
      <c r="A841" t="s">
        <v>838</v>
      </c>
      <c r="B841" s="16">
        <v>1</v>
      </c>
      <c r="C841" s="16">
        <v>1</v>
      </c>
      <c r="D841" s="16"/>
      <c r="E841" s="16"/>
      <c r="F841" s="16"/>
      <c r="G841" s="16"/>
      <c r="H841" s="16">
        <v>5</v>
      </c>
      <c r="I841" s="16">
        <v>5</v>
      </c>
      <c r="J841" s="16">
        <v>24</v>
      </c>
      <c r="K841" s="16">
        <v>24</v>
      </c>
      <c r="L841" s="16">
        <v>5</v>
      </c>
      <c r="M841" s="16">
        <v>5</v>
      </c>
      <c r="N841" s="16">
        <v>35</v>
      </c>
      <c r="O841" s="16">
        <v>35</v>
      </c>
    </row>
    <row r="842" spans="1:15">
      <c r="A842" t="s">
        <v>839</v>
      </c>
      <c r="B842" s="16">
        <v>54.5</v>
      </c>
      <c r="C842" s="16">
        <v>45.5</v>
      </c>
      <c r="D842" s="16"/>
      <c r="E842" s="16"/>
      <c r="F842" s="16"/>
      <c r="G842" s="16"/>
      <c r="H842" s="16">
        <v>71</v>
      </c>
      <c r="I842" s="16">
        <v>62.5</v>
      </c>
      <c r="J842" s="16">
        <v>145.19999999999999</v>
      </c>
      <c r="K842" s="16">
        <v>95</v>
      </c>
      <c r="L842" s="16">
        <v>49.5</v>
      </c>
      <c r="M842" s="16">
        <v>47.5</v>
      </c>
      <c r="N842" s="16">
        <v>320.2</v>
      </c>
      <c r="O842" s="16">
        <v>250.5</v>
      </c>
    </row>
    <row r="843" spans="1:15">
      <c r="A843" t="s">
        <v>840</v>
      </c>
      <c r="B843" s="16">
        <v>38</v>
      </c>
      <c r="C843" s="16">
        <v>34</v>
      </c>
      <c r="D843" s="16">
        <v>6</v>
      </c>
      <c r="E843" s="16">
        <v>6</v>
      </c>
      <c r="F843" s="16">
        <v>4</v>
      </c>
      <c r="G843" s="16">
        <v>3</v>
      </c>
      <c r="H843" s="16">
        <v>7</v>
      </c>
      <c r="I843" s="16">
        <v>7</v>
      </c>
      <c r="J843" s="16">
        <v>8</v>
      </c>
      <c r="K843" s="16">
        <v>8</v>
      </c>
      <c r="L843" s="16">
        <v>8</v>
      </c>
      <c r="M843" s="16">
        <v>7</v>
      </c>
      <c r="N843" s="16">
        <v>71</v>
      </c>
      <c r="O843" s="16">
        <v>65</v>
      </c>
    </row>
    <row r="844" spans="1:15">
      <c r="A844" t="s">
        <v>841</v>
      </c>
      <c r="B844" s="16">
        <v>427</v>
      </c>
      <c r="C844" s="16">
        <v>408</v>
      </c>
      <c r="D844" s="16">
        <v>36</v>
      </c>
      <c r="E844" s="16">
        <v>36</v>
      </c>
      <c r="F844" s="16">
        <v>65</v>
      </c>
      <c r="G844" s="16">
        <v>65</v>
      </c>
      <c r="H844" s="16">
        <v>65</v>
      </c>
      <c r="I844" s="16">
        <v>65</v>
      </c>
      <c r="J844" s="16">
        <v>39</v>
      </c>
      <c r="K844" s="16">
        <v>39</v>
      </c>
      <c r="L844" s="16"/>
      <c r="M844" s="16"/>
      <c r="N844" s="16">
        <v>632</v>
      </c>
      <c r="O844" s="16">
        <v>613</v>
      </c>
    </row>
    <row r="845" spans="1:15">
      <c r="A845" t="s">
        <v>842</v>
      </c>
      <c r="B845" s="16">
        <v>182</v>
      </c>
      <c r="C845" s="16">
        <v>182</v>
      </c>
      <c r="D845" s="16">
        <v>26</v>
      </c>
      <c r="E845" s="16">
        <v>26</v>
      </c>
      <c r="F845" s="16"/>
      <c r="G845" s="16"/>
      <c r="H845" s="16">
        <v>192</v>
      </c>
      <c r="I845" s="16">
        <v>190</v>
      </c>
      <c r="J845" s="16">
        <v>79</v>
      </c>
      <c r="K845" s="16">
        <v>79</v>
      </c>
      <c r="L845" s="16">
        <v>77</v>
      </c>
      <c r="M845" s="16">
        <v>77</v>
      </c>
      <c r="N845" s="16">
        <v>556</v>
      </c>
      <c r="O845" s="16">
        <v>554</v>
      </c>
    </row>
    <row r="846" spans="1:15">
      <c r="A846" t="s">
        <v>843</v>
      </c>
      <c r="B846" s="16">
        <v>448</v>
      </c>
      <c r="C846" s="16">
        <v>444</v>
      </c>
      <c r="D846" s="16">
        <v>139</v>
      </c>
      <c r="E846" s="16">
        <v>139</v>
      </c>
      <c r="F846" s="16">
        <v>117</v>
      </c>
      <c r="G846" s="16">
        <v>116</v>
      </c>
      <c r="H846" s="16">
        <v>98</v>
      </c>
      <c r="I846" s="16">
        <v>98</v>
      </c>
      <c r="J846" s="16">
        <v>105</v>
      </c>
      <c r="K846" s="16">
        <v>105</v>
      </c>
      <c r="L846" s="16">
        <v>140</v>
      </c>
      <c r="M846" s="16">
        <v>140</v>
      </c>
      <c r="N846" s="16">
        <v>1047</v>
      </c>
      <c r="O846" s="16">
        <v>1042</v>
      </c>
    </row>
    <row r="847" spans="1:15">
      <c r="A847" t="s">
        <v>844</v>
      </c>
      <c r="B847" s="16">
        <v>1948</v>
      </c>
      <c r="C847" s="16">
        <v>1494</v>
      </c>
      <c r="D847" s="16">
        <v>163</v>
      </c>
      <c r="E847" s="16">
        <v>112</v>
      </c>
      <c r="F847" s="16">
        <v>344</v>
      </c>
      <c r="G847" s="16">
        <v>235</v>
      </c>
      <c r="H847" s="16">
        <v>523</v>
      </c>
      <c r="I847" s="16">
        <v>402</v>
      </c>
      <c r="J847" s="16">
        <v>417</v>
      </c>
      <c r="K847" s="16">
        <v>290</v>
      </c>
      <c r="L847" s="16">
        <v>662</v>
      </c>
      <c r="M847" s="16">
        <v>475</v>
      </c>
      <c r="N847" s="16">
        <v>4057</v>
      </c>
      <c r="O847" s="16">
        <v>3008</v>
      </c>
    </row>
    <row r="848" spans="1:15">
      <c r="A848" t="s">
        <v>845</v>
      </c>
      <c r="B848" s="16">
        <v>237</v>
      </c>
      <c r="C848" s="16">
        <v>232</v>
      </c>
      <c r="D848" s="16">
        <v>88</v>
      </c>
      <c r="E848" s="16">
        <v>84</v>
      </c>
      <c r="F848" s="16">
        <v>157</v>
      </c>
      <c r="G848" s="16">
        <v>150</v>
      </c>
      <c r="H848" s="16">
        <v>138</v>
      </c>
      <c r="I848" s="16">
        <v>134</v>
      </c>
      <c r="J848" s="16">
        <v>2</v>
      </c>
      <c r="K848" s="16">
        <v>2</v>
      </c>
      <c r="L848" s="16">
        <v>30</v>
      </c>
      <c r="M848" s="16">
        <v>25</v>
      </c>
      <c r="N848" s="16">
        <v>652</v>
      </c>
      <c r="O848" s="16">
        <v>627</v>
      </c>
    </row>
    <row r="849" spans="1:15">
      <c r="A849" t="s">
        <v>846</v>
      </c>
      <c r="B849" s="16">
        <v>65</v>
      </c>
      <c r="C849" s="16">
        <v>65</v>
      </c>
      <c r="D849" s="16">
        <v>15</v>
      </c>
      <c r="E849" s="16">
        <v>15</v>
      </c>
      <c r="F849" s="16">
        <v>17</v>
      </c>
      <c r="G849" s="16">
        <v>17</v>
      </c>
      <c r="H849" s="16">
        <v>31</v>
      </c>
      <c r="I849" s="16">
        <v>31</v>
      </c>
      <c r="J849" s="16">
        <v>22</v>
      </c>
      <c r="K849" s="16">
        <v>22</v>
      </c>
      <c r="L849" s="16">
        <v>30</v>
      </c>
      <c r="M849" s="16">
        <v>30</v>
      </c>
      <c r="N849" s="16">
        <v>180</v>
      </c>
      <c r="O849" s="16">
        <v>180</v>
      </c>
    </row>
    <row r="850" spans="1:15">
      <c r="A850" t="s">
        <v>847</v>
      </c>
      <c r="B850" s="16">
        <v>13</v>
      </c>
      <c r="C850" s="16">
        <v>13</v>
      </c>
      <c r="D850" s="16">
        <v>1</v>
      </c>
      <c r="E850" s="16">
        <v>0</v>
      </c>
      <c r="F850" s="16">
        <v>1</v>
      </c>
      <c r="G850" s="16">
        <v>1</v>
      </c>
      <c r="H850" s="16">
        <v>3</v>
      </c>
      <c r="I850" s="16">
        <v>3</v>
      </c>
      <c r="J850" s="16">
        <v>3</v>
      </c>
      <c r="K850" s="16">
        <v>3</v>
      </c>
      <c r="L850" s="16">
        <v>1</v>
      </c>
      <c r="M850" s="16">
        <v>1</v>
      </c>
      <c r="N850" s="16">
        <v>22</v>
      </c>
      <c r="O850" s="16">
        <v>21</v>
      </c>
    </row>
    <row r="851" spans="1:15">
      <c r="A851" t="s">
        <v>848</v>
      </c>
      <c r="B851" s="16">
        <v>135</v>
      </c>
      <c r="C851" s="16">
        <v>123</v>
      </c>
      <c r="D851" s="16">
        <v>31</v>
      </c>
      <c r="E851" s="16">
        <v>31</v>
      </c>
      <c r="F851" s="16">
        <v>108</v>
      </c>
      <c r="G851" s="16">
        <v>101</v>
      </c>
      <c r="H851" s="16">
        <v>51</v>
      </c>
      <c r="I851" s="16">
        <v>46</v>
      </c>
      <c r="J851" s="16">
        <v>26</v>
      </c>
      <c r="K851" s="16">
        <v>24</v>
      </c>
      <c r="L851" s="16">
        <v>102</v>
      </c>
      <c r="M851" s="16">
        <v>93</v>
      </c>
      <c r="N851" s="16">
        <v>453</v>
      </c>
      <c r="O851" s="16">
        <v>418</v>
      </c>
    </row>
    <row r="852" spans="1:15">
      <c r="A852" t="s">
        <v>849</v>
      </c>
      <c r="B852" s="16">
        <v>171</v>
      </c>
      <c r="C852" s="16">
        <v>171</v>
      </c>
      <c r="D852" s="16">
        <v>9</v>
      </c>
      <c r="E852" s="16">
        <v>9</v>
      </c>
      <c r="F852" s="16">
        <v>2</v>
      </c>
      <c r="G852" s="16">
        <v>2</v>
      </c>
      <c r="H852" s="16">
        <v>1</v>
      </c>
      <c r="I852" s="16">
        <v>1</v>
      </c>
      <c r="J852" s="16">
        <v>1</v>
      </c>
      <c r="K852" s="16">
        <v>1</v>
      </c>
      <c r="L852" s="16">
        <v>2</v>
      </c>
      <c r="M852" s="16">
        <v>2</v>
      </c>
      <c r="N852" s="16">
        <v>186</v>
      </c>
      <c r="O852" s="16">
        <v>186</v>
      </c>
    </row>
    <row r="853" spans="1:15">
      <c r="A853" t="s">
        <v>850</v>
      </c>
      <c r="B853" s="16">
        <v>106</v>
      </c>
      <c r="C853" s="16">
        <v>106</v>
      </c>
      <c r="D853" s="16">
        <v>27</v>
      </c>
      <c r="E853" s="16">
        <v>26</v>
      </c>
      <c r="F853" s="16">
        <v>76</v>
      </c>
      <c r="G853" s="16">
        <v>75</v>
      </c>
      <c r="H853" s="16">
        <v>41</v>
      </c>
      <c r="I853" s="16">
        <v>40</v>
      </c>
      <c r="J853" s="16">
        <v>37</v>
      </c>
      <c r="K853" s="16">
        <v>36</v>
      </c>
      <c r="L853" s="16">
        <v>39</v>
      </c>
      <c r="M853" s="16">
        <v>38</v>
      </c>
      <c r="N853" s="16">
        <v>326</v>
      </c>
      <c r="O853" s="16">
        <v>321</v>
      </c>
    </row>
    <row r="854" spans="1:15">
      <c r="A854" t="s">
        <v>851</v>
      </c>
      <c r="B854" s="16">
        <v>216</v>
      </c>
      <c r="C854" s="16">
        <v>191</v>
      </c>
      <c r="D854" s="16">
        <v>32</v>
      </c>
      <c r="E854" s="16">
        <v>26</v>
      </c>
      <c r="F854" s="16">
        <v>121</v>
      </c>
      <c r="G854" s="16">
        <v>114</v>
      </c>
      <c r="H854" s="16">
        <v>8</v>
      </c>
      <c r="I854" s="16">
        <v>8</v>
      </c>
      <c r="J854" s="16">
        <v>59</v>
      </c>
      <c r="K854" s="16">
        <v>57</v>
      </c>
      <c r="L854" s="16">
        <v>43</v>
      </c>
      <c r="M854" s="16">
        <v>43</v>
      </c>
      <c r="N854" s="16">
        <v>479</v>
      </c>
      <c r="O854" s="16">
        <v>439</v>
      </c>
    </row>
    <row r="855" spans="1:15">
      <c r="A855" t="s">
        <v>852</v>
      </c>
      <c r="B855" s="16">
        <v>213</v>
      </c>
      <c r="C855" s="16">
        <v>213</v>
      </c>
      <c r="D855" s="16">
        <v>45</v>
      </c>
      <c r="E855" s="16">
        <v>45</v>
      </c>
      <c r="F855" s="16">
        <v>61</v>
      </c>
      <c r="G855" s="16">
        <v>61</v>
      </c>
      <c r="H855" s="16">
        <v>75</v>
      </c>
      <c r="I855" s="16">
        <v>75</v>
      </c>
      <c r="J855" s="16">
        <v>121</v>
      </c>
      <c r="K855" s="16">
        <v>120</v>
      </c>
      <c r="L855" s="16">
        <v>72</v>
      </c>
      <c r="M855" s="16">
        <v>72</v>
      </c>
      <c r="N855" s="16">
        <v>587</v>
      </c>
      <c r="O855" s="16">
        <v>586</v>
      </c>
    </row>
    <row r="856" spans="1:15">
      <c r="A856" t="s">
        <v>853</v>
      </c>
      <c r="B856" s="16">
        <v>10537</v>
      </c>
      <c r="C856" s="16">
        <v>218</v>
      </c>
      <c r="D856" s="16">
        <v>2485</v>
      </c>
      <c r="E856" s="16">
        <v>6</v>
      </c>
      <c r="F856" s="16">
        <v>29743</v>
      </c>
      <c r="G856" s="16">
        <v>159</v>
      </c>
      <c r="H856" s="16">
        <v>15322</v>
      </c>
      <c r="I856" s="16">
        <v>76</v>
      </c>
      <c r="J856" s="16">
        <v>12963</v>
      </c>
      <c r="K856" s="16">
        <v>81</v>
      </c>
      <c r="L856" s="16">
        <v>4795</v>
      </c>
      <c r="M856" s="16">
        <v>45</v>
      </c>
      <c r="N856" s="16">
        <v>75845</v>
      </c>
      <c r="O856" s="16">
        <v>585</v>
      </c>
    </row>
    <row r="857" spans="1:15">
      <c r="A857" t="s">
        <v>854</v>
      </c>
      <c r="B857" s="16">
        <v>195</v>
      </c>
      <c r="C857" s="16">
        <v>195</v>
      </c>
      <c r="D857" s="16">
        <v>160</v>
      </c>
      <c r="E857" s="16">
        <v>156</v>
      </c>
      <c r="F857" s="16">
        <v>3</v>
      </c>
      <c r="G857" s="16">
        <v>3</v>
      </c>
      <c r="H857" s="16"/>
      <c r="I857" s="16"/>
      <c r="J857" s="16"/>
      <c r="K857" s="16"/>
      <c r="L857" s="16">
        <v>1</v>
      </c>
      <c r="M857" s="16">
        <v>1</v>
      </c>
      <c r="N857" s="16">
        <v>359</v>
      </c>
      <c r="O857" s="16">
        <v>355</v>
      </c>
    </row>
    <row r="858" spans="1:15">
      <c r="A858" t="s">
        <v>855</v>
      </c>
      <c r="B858" s="16">
        <v>525</v>
      </c>
      <c r="C858" s="16">
        <v>520</v>
      </c>
      <c r="D858" s="16">
        <v>111</v>
      </c>
      <c r="E858" s="16">
        <v>108</v>
      </c>
      <c r="F858" s="16">
        <v>111</v>
      </c>
      <c r="G858" s="16">
        <v>110</v>
      </c>
      <c r="H858" s="16">
        <v>126</v>
      </c>
      <c r="I858" s="16">
        <v>126</v>
      </c>
      <c r="J858" s="16">
        <v>109</v>
      </c>
      <c r="K858" s="16">
        <v>109</v>
      </c>
      <c r="L858" s="16">
        <v>148</v>
      </c>
      <c r="M858" s="16">
        <v>147</v>
      </c>
      <c r="N858" s="16">
        <v>1130</v>
      </c>
      <c r="O858" s="16">
        <v>1120</v>
      </c>
    </row>
    <row r="859" spans="1:15">
      <c r="A859" t="s">
        <v>856</v>
      </c>
      <c r="B859" s="16">
        <v>175</v>
      </c>
      <c r="C859" s="16">
        <v>167</v>
      </c>
      <c r="D859" s="16">
        <v>67</v>
      </c>
      <c r="E859" s="16">
        <v>64</v>
      </c>
      <c r="F859" s="16">
        <v>126</v>
      </c>
      <c r="G859" s="16">
        <v>120</v>
      </c>
      <c r="H859" s="16">
        <v>75</v>
      </c>
      <c r="I859" s="16">
        <v>68</v>
      </c>
      <c r="J859" s="16">
        <v>60</v>
      </c>
      <c r="K859" s="16">
        <v>57</v>
      </c>
      <c r="L859" s="16">
        <v>87</v>
      </c>
      <c r="M859" s="16">
        <v>85</v>
      </c>
      <c r="N859" s="16">
        <v>590</v>
      </c>
      <c r="O859" s="16">
        <v>561</v>
      </c>
    </row>
    <row r="860" spans="1:15">
      <c r="A860" t="s">
        <v>857</v>
      </c>
      <c r="B860" s="16">
        <v>132</v>
      </c>
      <c r="C860" s="16">
        <v>132</v>
      </c>
      <c r="D860" s="16">
        <v>44</v>
      </c>
      <c r="E860" s="16">
        <v>44</v>
      </c>
      <c r="F860" s="16">
        <v>105</v>
      </c>
      <c r="G860" s="16">
        <v>105</v>
      </c>
      <c r="H860" s="16">
        <v>67</v>
      </c>
      <c r="I860" s="16">
        <v>66</v>
      </c>
      <c r="J860" s="16">
        <v>35</v>
      </c>
      <c r="K860" s="16">
        <v>34</v>
      </c>
      <c r="L860" s="16">
        <v>65</v>
      </c>
      <c r="M860" s="16">
        <v>65</v>
      </c>
      <c r="N860" s="16">
        <v>448</v>
      </c>
      <c r="O860" s="16">
        <v>446</v>
      </c>
    </row>
    <row r="861" spans="1:15">
      <c r="A861" t="s">
        <v>858</v>
      </c>
      <c r="B861" s="16">
        <v>63</v>
      </c>
      <c r="C861" s="16">
        <v>61</v>
      </c>
      <c r="D861" s="16">
        <v>29</v>
      </c>
      <c r="E861" s="16">
        <v>29</v>
      </c>
      <c r="F861" s="16">
        <v>89</v>
      </c>
      <c r="G861" s="16">
        <v>80</v>
      </c>
      <c r="H861" s="16">
        <v>42</v>
      </c>
      <c r="I861" s="16">
        <v>41</v>
      </c>
      <c r="J861" s="16">
        <v>36</v>
      </c>
      <c r="K861" s="16">
        <v>35</v>
      </c>
      <c r="L861" s="16">
        <v>60</v>
      </c>
      <c r="M861" s="16">
        <v>59</v>
      </c>
      <c r="N861" s="16">
        <v>319</v>
      </c>
      <c r="O861" s="16">
        <v>305</v>
      </c>
    </row>
    <row r="862" spans="1:15">
      <c r="A862" t="s">
        <v>859</v>
      </c>
      <c r="B862" s="16">
        <v>181</v>
      </c>
      <c r="C862" s="16">
        <v>168</v>
      </c>
      <c r="D862" s="16">
        <v>66</v>
      </c>
      <c r="E862" s="16">
        <v>64</v>
      </c>
      <c r="F862" s="16">
        <v>94</v>
      </c>
      <c r="G862" s="16">
        <v>88</v>
      </c>
      <c r="H862" s="16">
        <v>87</v>
      </c>
      <c r="I862" s="16">
        <v>81</v>
      </c>
      <c r="J862" s="16">
        <v>50</v>
      </c>
      <c r="K862" s="16">
        <v>46</v>
      </c>
      <c r="L862" s="16">
        <v>68</v>
      </c>
      <c r="M862" s="16">
        <v>61</v>
      </c>
      <c r="N862" s="16">
        <v>546</v>
      </c>
      <c r="O862" s="16">
        <v>508</v>
      </c>
    </row>
    <row r="863" spans="1:15">
      <c r="A863" t="s">
        <v>860</v>
      </c>
      <c r="B863" s="16">
        <v>136</v>
      </c>
      <c r="C863" s="16">
        <v>135</v>
      </c>
      <c r="D863" s="16">
        <v>11</v>
      </c>
      <c r="E863" s="16">
        <v>8</v>
      </c>
      <c r="F863" s="16">
        <v>66</v>
      </c>
      <c r="G863" s="16">
        <v>61</v>
      </c>
      <c r="H863" s="16">
        <v>89</v>
      </c>
      <c r="I863" s="16">
        <v>68</v>
      </c>
      <c r="J863" s="16"/>
      <c r="K863" s="16"/>
      <c r="L863" s="16">
        <v>32</v>
      </c>
      <c r="M863" s="16">
        <v>30</v>
      </c>
      <c r="N863" s="16">
        <v>334</v>
      </c>
      <c r="O863" s="16">
        <v>302</v>
      </c>
    </row>
    <row r="864" spans="1:15">
      <c r="A864" t="s">
        <v>861</v>
      </c>
      <c r="B864" s="16">
        <v>7</v>
      </c>
      <c r="C864" s="16">
        <v>7</v>
      </c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>
        <v>7</v>
      </c>
      <c r="O864" s="16">
        <v>7</v>
      </c>
    </row>
    <row r="865" spans="1:15">
      <c r="A865" t="s">
        <v>862</v>
      </c>
      <c r="B865" s="16">
        <v>239</v>
      </c>
      <c r="C865" s="16">
        <v>234</v>
      </c>
      <c r="D865" s="16">
        <v>21</v>
      </c>
      <c r="E865" s="16">
        <v>21</v>
      </c>
      <c r="F865" s="16">
        <v>93</v>
      </c>
      <c r="G865" s="16">
        <v>91</v>
      </c>
      <c r="H865" s="16">
        <v>86</v>
      </c>
      <c r="I865" s="16">
        <v>80</v>
      </c>
      <c r="J865" s="16">
        <v>192</v>
      </c>
      <c r="K865" s="16">
        <v>189</v>
      </c>
      <c r="L865" s="16">
        <v>83</v>
      </c>
      <c r="M865" s="16">
        <v>82</v>
      </c>
      <c r="N865" s="16">
        <v>714</v>
      </c>
      <c r="O865" s="16">
        <v>697</v>
      </c>
    </row>
    <row r="866" spans="1:15">
      <c r="A866" t="s">
        <v>863</v>
      </c>
      <c r="B866" s="16">
        <v>239</v>
      </c>
      <c r="C866" s="16">
        <v>239</v>
      </c>
      <c r="D866" s="16">
        <v>45</v>
      </c>
      <c r="E866" s="16">
        <v>45</v>
      </c>
      <c r="F866" s="16">
        <v>43</v>
      </c>
      <c r="G866" s="16">
        <v>42</v>
      </c>
      <c r="H866" s="16">
        <v>60</v>
      </c>
      <c r="I866" s="16">
        <v>60</v>
      </c>
      <c r="J866" s="16">
        <v>52</v>
      </c>
      <c r="K866" s="16">
        <v>49</v>
      </c>
      <c r="L866" s="16">
        <v>69</v>
      </c>
      <c r="M866" s="16">
        <v>65</v>
      </c>
      <c r="N866" s="16">
        <v>508</v>
      </c>
      <c r="O866" s="16">
        <v>500</v>
      </c>
    </row>
    <row r="867" spans="1:15">
      <c r="A867" t="s">
        <v>864</v>
      </c>
      <c r="B867" s="16">
        <v>93</v>
      </c>
      <c r="C867" s="16">
        <v>89</v>
      </c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>
        <v>93</v>
      </c>
      <c r="O867" s="16">
        <v>89</v>
      </c>
    </row>
    <row r="868" spans="1:15">
      <c r="A868" t="s">
        <v>865</v>
      </c>
      <c r="B868" s="16">
        <v>540</v>
      </c>
      <c r="C868" s="16">
        <v>532</v>
      </c>
      <c r="D868" s="16">
        <v>104</v>
      </c>
      <c r="E868" s="16">
        <v>104</v>
      </c>
      <c r="F868" s="16">
        <v>108</v>
      </c>
      <c r="G868" s="16">
        <v>107</v>
      </c>
      <c r="H868" s="16">
        <v>115</v>
      </c>
      <c r="I868" s="16">
        <v>114</v>
      </c>
      <c r="J868" s="16">
        <v>75</v>
      </c>
      <c r="K868" s="16">
        <v>73</v>
      </c>
      <c r="L868" s="16"/>
      <c r="M868" s="16"/>
      <c r="N868" s="16">
        <v>942</v>
      </c>
      <c r="O868" s="16">
        <v>930</v>
      </c>
    </row>
    <row r="869" spans="1:15">
      <c r="A869" t="s">
        <v>866</v>
      </c>
      <c r="B869" s="16">
        <v>44</v>
      </c>
      <c r="C869" s="16">
        <v>41</v>
      </c>
      <c r="D869" s="16">
        <v>6</v>
      </c>
      <c r="E869" s="16">
        <v>4</v>
      </c>
      <c r="F869" s="16">
        <v>44</v>
      </c>
      <c r="G869" s="16">
        <v>38</v>
      </c>
      <c r="H869" s="16">
        <v>10</v>
      </c>
      <c r="I869" s="16">
        <v>8</v>
      </c>
      <c r="J869" s="16">
        <v>7</v>
      </c>
      <c r="K869" s="16">
        <v>6</v>
      </c>
      <c r="L869" s="16">
        <v>10</v>
      </c>
      <c r="M869" s="16">
        <v>9</v>
      </c>
      <c r="N869" s="16">
        <v>121</v>
      </c>
      <c r="O869" s="16">
        <v>106</v>
      </c>
    </row>
    <row r="870" spans="1:15">
      <c r="A870" t="s">
        <v>867</v>
      </c>
      <c r="B870" s="16">
        <v>63</v>
      </c>
      <c r="C870" s="16">
        <v>62</v>
      </c>
      <c r="D870" s="16">
        <v>34</v>
      </c>
      <c r="E870" s="16">
        <v>34</v>
      </c>
      <c r="F870" s="16">
        <v>19</v>
      </c>
      <c r="G870" s="16">
        <v>19</v>
      </c>
      <c r="H870" s="16">
        <v>43</v>
      </c>
      <c r="I870" s="16">
        <v>43</v>
      </c>
      <c r="J870" s="16">
        <v>57</v>
      </c>
      <c r="K870" s="16">
        <v>54</v>
      </c>
      <c r="L870" s="16">
        <v>64</v>
      </c>
      <c r="M870" s="16">
        <v>62</v>
      </c>
      <c r="N870" s="16">
        <v>280</v>
      </c>
      <c r="O870" s="16">
        <v>274</v>
      </c>
    </row>
    <row r="871" spans="1:15">
      <c r="A871" t="s">
        <v>868</v>
      </c>
      <c r="B871" s="16">
        <v>234</v>
      </c>
      <c r="C871" s="16">
        <v>232</v>
      </c>
      <c r="D871" s="16">
        <v>56</v>
      </c>
      <c r="E871" s="16">
        <v>54</v>
      </c>
      <c r="F871" s="16">
        <v>64</v>
      </c>
      <c r="G871" s="16">
        <v>63</v>
      </c>
      <c r="H871" s="16"/>
      <c r="I871" s="16"/>
      <c r="J871" s="16">
        <v>48</v>
      </c>
      <c r="K871" s="16">
        <v>48</v>
      </c>
      <c r="L871" s="16"/>
      <c r="M871" s="16"/>
      <c r="N871" s="16">
        <v>402</v>
      </c>
      <c r="O871" s="16">
        <v>397</v>
      </c>
    </row>
    <row r="872" spans="1:15">
      <c r="A872" t="s">
        <v>869</v>
      </c>
      <c r="B872" s="16">
        <v>203</v>
      </c>
      <c r="C872" s="16">
        <v>202</v>
      </c>
      <c r="D872" s="16">
        <v>60</v>
      </c>
      <c r="E872" s="16">
        <v>59</v>
      </c>
      <c r="F872" s="16">
        <v>64</v>
      </c>
      <c r="G872" s="16">
        <v>64</v>
      </c>
      <c r="H872" s="16">
        <v>68</v>
      </c>
      <c r="I872" s="16">
        <v>65</v>
      </c>
      <c r="J872" s="16">
        <v>50</v>
      </c>
      <c r="K872" s="16">
        <v>50</v>
      </c>
      <c r="L872" s="16">
        <v>72</v>
      </c>
      <c r="M872" s="16">
        <v>68</v>
      </c>
      <c r="N872" s="16">
        <v>517</v>
      </c>
      <c r="O872" s="16">
        <v>508</v>
      </c>
    </row>
    <row r="873" spans="1:15">
      <c r="A873" t="s">
        <v>870</v>
      </c>
      <c r="B873" s="16">
        <v>2</v>
      </c>
      <c r="C873" s="16">
        <v>2</v>
      </c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>
        <v>2</v>
      </c>
      <c r="O873" s="16">
        <v>2</v>
      </c>
    </row>
    <row r="874" spans="1:15">
      <c r="A874" t="s">
        <v>2138</v>
      </c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>
        <v>3</v>
      </c>
      <c r="M874" s="16">
        <v>3</v>
      </c>
      <c r="N874" s="16">
        <v>3</v>
      </c>
      <c r="O874" s="16">
        <v>3</v>
      </c>
    </row>
    <row r="875" spans="1:15">
      <c r="A875" t="s">
        <v>871</v>
      </c>
      <c r="B875" s="16">
        <v>123</v>
      </c>
      <c r="C875" s="16">
        <v>122</v>
      </c>
      <c r="D875" s="16">
        <v>17</v>
      </c>
      <c r="E875" s="16">
        <v>17</v>
      </c>
      <c r="F875" s="16">
        <v>40</v>
      </c>
      <c r="G875" s="16">
        <v>40</v>
      </c>
      <c r="H875" s="16">
        <v>30</v>
      </c>
      <c r="I875" s="16">
        <v>30</v>
      </c>
      <c r="J875" s="16">
        <v>19</v>
      </c>
      <c r="K875" s="16">
        <v>18</v>
      </c>
      <c r="L875" s="16">
        <v>16</v>
      </c>
      <c r="M875" s="16">
        <v>16</v>
      </c>
      <c r="N875" s="16">
        <v>245</v>
      </c>
      <c r="O875" s="16">
        <v>243</v>
      </c>
    </row>
    <row r="876" spans="1:15">
      <c r="A876" t="s">
        <v>872</v>
      </c>
      <c r="B876" s="16">
        <v>42</v>
      </c>
      <c r="C876" s="16">
        <v>42</v>
      </c>
      <c r="D876" s="16">
        <v>16</v>
      </c>
      <c r="E876" s="16">
        <v>15</v>
      </c>
      <c r="F876" s="16">
        <v>8</v>
      </c>
      <c r="G876" s="16">
        <v>7</v>
      </c>
      <c r="H876" s="16">
        <v>6</v>
      </c>
      <c r="I876" s="16">
        <v>6</v>
      </c>
      <c r="J876" s="16">
        <v>31</v>
      </c>
      <c r="K876" s="16">
        <v>29</v>
      </c>
      <c r="L876" s="16">
        <v>18</v>
      </c>
      <c r="M876" s="16">
        <v>18</v>
      </c>
      <c r="N876" s="16">
        <v>121</v>
      </c>
      <c r="O876" s="16">
        <v>117</v>
      </c>
    </row>
    <row r="877" spans="1:15">
      <c r="A877" t="s">
        <v>873</v>
      </c>
      <c r="B877" s="16">
        <v>108</v>
      </c>
      <c r="C877" s="16">
        <v>108</v>
      </c>
      <c r="D877" s="16">
        <v>34</v>
      </c>
      <c r="E877" s="16">
        <v>34</v>
      </c>
      <c r="F877" s="16">
        <v>13</v>
      </c>
      <c r="G877" s="16">
        <v>13</v>
      </c>
      <c r="H877" s="16">
        <v>17</v>
      </c>
      <c r="I877" s="16">
        <v>17</v>
      </c>
      <c r="J877" s="16">
        <v>15</v>
      </c>
      <c r="K877" s="16">
        <v>15</v>
      </c>
      <c r="L877" s="16">
        <v>15</v>
      </c>
      <c r="M877" s="16">
        <v>15</v>
      </c>
      <c r="N877" s="16">
        <v>202</v>
      </c>
      <c r="O877" s="16">
        <v>202</v>
      </c>
    </row>
    <row r="878" spans="1:15">
      <c r="A878" t="s">
        <v>874</v>
      </c>
      <c r="B878" s="16">
        <v>125</v>
      </c>
      <c r="C878" s="16">
        <v>124</v>
      </c>
      <c r="D878" s="16"/>
      <c r="E878" s="16"/>
      <c r="F878" s="16">
        <v>36</v>
      </c>
      <c r="G878" s="16">
        <v>36</v>
      </c>
      <c r="H878" s="16">
        <v>76</v>
      </c>
      <c r="I878" s="16">
        <v>74</v>
      </c>
      <c r="J878" s="16">
        <v>37</v>
      </c>
      <c r="K878" s="16">
        <v>37</v>
      </c>
      <c r="L878" s="16">
        <v>50</v>
      </c>
      <c r="M878" s="16">
        <v>50</v>
      </c>
      <c r="N878" s="16">
        <v>324</v>
      </c>
      <c r="O878" s="16">
        <v>321</v>
      </c>
    </row>
    <row r="879" spans="1:15">
      <c r="A879" t="s">
        <v>875</v>
      </c>
      <c r="B879" s="16">
        <v>30</v>
      </c>
      <c r="C879" s="16">
        <v>30</v>
      </c>
      <c r="D879" s="16"/>
      <c r="E879" s="16"/>
      <c r="F879" s="16"/>
      <c r="G879" s="16"/>
      <c r="H879" s="16"/>
      <c r="I879" s="16"/>
      <c r="J879" s="16">
        <v>69</v>
      </c>
      <c r="K879" s="16">
        <v>67</v>
      </c>
      <c r="L879" s="16">
        <v>145</v>
      </c>
      <c r="M879" s="16">
        <v>140</v>
      </c>
      <c r="N879" s="16">
        <v>244</v>
      </c>
      <c r="O879" s="16">
        <v>237</v>
      </c>
    </row>
    <row r="880" spans="1:15">
      <c r="A880" t="s">
        <v>877</v>
      </c>
      <c r="B880" s="16">
        <v>8</v>
      </c>
      <c r="C880" s="16">
        <v>8</v>
      </c>
      <c r="D880" s="16">
        <v>1</v>
      </c>
      <c r="E880" s="16">
        <v>1</v>
      </c>
      <c r="F880" s="16">
        <v>11</v>
      </c>
      <c r="G880" s="16">
        <v>11</v>
      </c>
      <c r="H880" s="16">
        <v>3</v>
      </c>
      <c r="I880" s="16">
        <v>3</v>
      </c>
      <c r="J880" s="16">
        <v>1</v>
      </c>
      <c r="K880" s="16">
        <v>1</v>
      </c>
      <c r="L880" s="16">
        <v>5</v>
      </c>
      <c r="M880" s="16">
        <v>5</v>
      </c>
      <c r="N880" s="16">
        <v>29</v>
      </c>
      <c r="O880" s="16">
        <v>29</v>
      </c>
    </row>
    <row r="881" spans="1:15">
      <c r="A881" t="s">
        <v>1930</v>
      </c>
      <c r="B881" s="16"/>
      <c r="C881" s="16"/>
      <c r="D881" s="16"/>
      <c r="E881" s="16"/>
      <c r="F881" s="16"/>
      <c r="G881" s="16"/>
      <c r="H881" s="16">
        <v>4</v>
      </c>
      <c r="I881" s="16">
        <v>3</v>
      </c>
      <c r="J881" s="16">
        <v>3</v>
      </c>
      <c r="K881" s="16">
        <v>3</v>
      </c>
      <c r="L881" s="16">
        <v>2</v>
      </c>
      <c r="M881" s="16">
        <v>2</v>
      </c>
      <c r="N881" s="16">
        <v>9</v>
      </c>
      <c r="O881" s="16">
        <v>8</v>
      </c>
    </row>
    <row r="882" spans="1:15">
      <c r="A882" t="s">
        <v>878</v>
      </c>
      <c r="B882" s="16">
        <v>26</v>
      </c>
      <c r="C882" s="16">
        <v>26</v>
      </c>
      <c r="D882" s="16">
        <v>5</v>
      </c>
      <c r="E882" s="16">
        <v>5</v>
      </c>
      <c r="F882" s="16">
        <v>3</v>
      </c>
      <c r="G882" s="16">
        <v>3</v>
      </c>
      <c r="H882" s="16">
        <v>3</v>
      </c>
      <c r="I882" s="16">
        <v>3</v>
      </c>
      <c r="J882" s="16">
        <v>2</v>
      </c>
      <c r="K882" s="16">
        <v>2</v>
      </c>
      <c r="L882" s="16"/>
      <c r="M882" s="16"/>
      <c r="N882" s="16">
        <v>39</v>
      </c>
      <c r="O882" s="16">
        <v>39</v>
      </c>
    </row>
    <row r="883" spans="1:15">
      <c r="A883" t="s">
        <v>879</v>
      </c>
      <c r="B883" s="16">
        <v>11</v>
      </c>
      <c r="C883" s="16">
        <v>11</v>
      </c>
      <c r="D883" s="16">
        <v>2</v>
      </c>
      <c r="E883" s="16">
        <v>2</v>
      </c>
      <c r="F883" s="16"/>
      <c r="G883" s="16"/>
      <c r="H883" s="16"/>
      <c r="I883" s="16"/>
      <c r="J883" s="16"/>
      <c r="K883" s="16"/>
      <c r="L883" s="16">
        <v>1</v>
      </c>
      <c r="M883" s="16">
        <v>1</v>
      </c>
      <c r="N883" s="16">
        <v>14</v>
      </c>
      <c r="O883" s="16">
        <v>14</v>
      </c>
    </row>
    <row r="884" spans="1:15">
      <c r="A884" t="s">
        <v>1299</v>
      </c>
      <c r="B884" s="16"/>
      <c r="C884" s="16"/>
      <c r="D884" s="16"/>
      <c r="E884" s="16"/>
      <c r="F884" s="16">
        <v>1</v>
      </c>
      <c r="G884" s="16">
        <v>1</v>
      </c>
      <c r="H884" s="16"/>
      <c r="I884" s="16"/>
      <c r="J884" s="16"/>
      <c r="K884" s="16"/>
      <c r="L884" s="16"/>
      <c r="M884" s="16"/>
      <c r="N884" s="16">
        <v>1</v>
      </c>
      <c r="O884" s="16">
        <v>1</v>
      </c>
    </row>
    <row r="885" spans="1:15">
      <c r="A885" t="s">
        <v>880</v>
      </c>
      <c r="B885" s="16">
        <v>628</v>
      </c>
      <c r="C885" s="16">
        <v>625</v>
      </c>
      <c r="D885" s="16">
        <v>355</v>
      </c>
      <c r="E885" s="16">
        <v>347</v>
      </c>
      <c r="F885" s="16">
        <v>261</v>
      </c>
      <c r="G885" s="16">
        <v>253</v>
      </c>
      <c r="H885" s="16">
        <v>210</v>
      </c>
      <c r="I885" s="16">
        <v>203</v>
      </c>
      <c r="J885" s="16">
        <v>215</v>
      </c>
      <c r="K885" s="16">
        <v>210</v>
      </c>
      <c r="L885" s="16">
        <v>142</v>
      </c>
      <c r="M885" s="16">
        <v>134</v>
      </c>
      <c r="N885" s="16">
        <v>1811</v>
      </c>
      <c r="O885" s="16">
        <v>1772</v>
      </c>
    </row>
    <row r="886" spans="1:15">
      <c r="A886" t="s">
        <v>881</v>
      </c>
      <c r="B886" s="16">
        <v>6</v>
      </c>
      <c r="C886" s="16">
        <v>6</v>
      </c>
      <c r="D886" s="16">
        <v>607</v>
      </c>
      <c r="E886" s="16">
        <v>592</v>
      </c>
      <c r="F886" s="16">
        <v>1</v>
      </c>
      <c r="G886" s="16">
        <v>1</v>
      </c>
      <c r="H886" s="16">
        <v>4</v>
      </c>
      <c r="I886" s="16">
        <v>4</v>
      </c>
      <c r="J886" s="16">
        <v>6</v>
      </c>
      <c r="K886" s="16">
        <v>6</v>
      </c>
      <c r="L886" s="16">
        <v>790</v>
      </c>
      <c r="M886" s="16">
        <v>768</v>
      </c>
      <c r="N886" s="16">
        <v>1414</v>
      </c>
      <c r="O886" s="16">
        <v>1377</v>
      </c>
    </row>
    <row r="887" spans="1:15">
      <c r="A887" t="s">
        <v>882</v>
      </c>
      <c r="B887" s="16">
        <v>277</v>
      </c>
      <c r="C887" s="16">
        <v>259</v>
      </c>
      <c r="D887" s="16">
        <v>50</v>
      </c>
      <c r="E887" s="16">
        <v>48</v>
      </c>
      <c r="F887" s="16">
        <v>74</v>
      </c>
      <c r="G887" s="16">
        <v>68</v>
      </c>
      <c r="H887" s="16">
        <v>95</v>
      </c>
      <c r="I887" s="16">
        <v>85</v>
      </c>
      <c r="J887" s="16">
        <v>131</v>
      </c>
      <c r="K887" s="16">
        <v>119</v>
      </c>
      <c r="L887" s="16">
        <v>33</v>
      </c>
      <c r="M887" s="16">
        <v>33</v>
      </c>
      <c r="N887" s="16">
        <v>660</v>
      </c>
      <c r="O887" s="16">
        <v>612</v>
      </c>
    </row>
    <row r="888" spans="1:15">
      <c r="A888" t="s">
        <v>883</v>
      </c>
      <c r="B888" s="16">
        <v>203</v>
      </c>
      <c r="C888" s="16">
        <v>159</v>
      </c>
      <c r="D888" s="16">
        <v>13</v>
      </c>
      <c r="E888" s="16">
        <v>13</v>
      </c>
      <c r="F888" s="16">
        <v>78</v>
      </c>
      <c r="G888" s="16">
        <v>71</v>
      </c>
      <c r="H888" s="16">
        <v>36</v>
      </c>
      <c r="I888" s="16">
        <v>36</v>
      </c>
      <c r="J888" s="16">
        <v>59</v>
      </c>
      <c r="K888" s="16">
        <v>57</v>
      </c>
      <c r="L888" s="16">
        <v>28</v>
      </c>
      <c r="M888" s="16">
        <v>22</v>
      </c>
      <c r="N888" s="16">
        <v>417</v>
      </c>
      <c r="O888" s="16">
        <v>358</v>
      </c>
    </row>
    <row r="889" spans="1:15">
      <c r="A889" t="s">
        <v>884</v>
      </c>
      <c r="B889" s="16">
        <v>12</v>
      </c>
      <c r="C889" s="16">
        <v>10</v>
      </c>
      <c r="D889" s="16">
        <v>1</v>
      </c>
      <c r="E889" s="16">
        <v>1</v>
      </c>
      <c r="F889" s="16">
        <v>4</v>
      </c>
      <c r="G889" s="16">
        <v>4</v>
      </c>
      <c r="H889" s="16">
        <v>8</v>
      </c>
      <c r="I889" s="16">
        <v>8</v>
      </c>
      <c r="J889" s="16"/>
      <c r="K889" s="16"/>
      <c r="L889" s="16">
        <v>10</v>
      </c>
      <c r="M889" s="16">
        <v>8</v>
      </c>
      <c r="N889" s="16">
        <v>35</v>
      </c>
      <c r="O889" s="16">
        <v>31</v>
      </c>
    </row>
    <row r="890" spans="1:15">
      <c r="A890" t="s">
        <v>885</v>
      </c>
      <c r="B890" s="16">
        <v>43</v>
      </c>
      <c r="C890" s="16">
        <v>42</v>
      </c>
      <c r="D890" s="16">
        <v>17</v>
      </c>
      <c r="E890" s="16">
        <v>11</v>
      </c>
      <c r="F890" s="16">
        <v>13</v>
      </c>
      <c r="G890" s="16">
        <v>6</v>
      </c>
      <c r="H890" s="16">
        <v>5</v>
      </c>
      <c r="I890" s="16">
        <v>5</v>
      </c>
      <c r="J890" s="16">
        <v>14</v>
      </c>
      <c r="K890" s="16">
        <v>11</v>
      </c>
      <c r="L890" s="16">
        <v>9</v>
      </c>
      <c r="M890" s="16">
        <v>6</v>
      </c>
      <c r="N890" s="16">
        <v>101</v>
      </c>
      <c r="O890" s="16">
        <v>81</v>
      </c>
    </row>
    <row r="891" spans="1:15">
      <c r="A891" t="s">
        <v>886</v>
      </c>
      <c r="B891" s="16">
        <v>93</v>
      </c>
      <c r="C891" s="16">
        <v>80</v>
      </c>
      <c r="D891" s="16">
        <v>11</v>
      </c>
      <c r="E891" s="16">
        <v>6</v>
      </c>
      <c r="F891" s="16">
        <v>39</v>
      </c>
      <c r="G891" s="16">
        <v>31</v>
      </c>
      <c r="H891" s="16">
        <v>6</v>
      </c>
      <c r="I891" s="16">
        <v>6</v>
      </c>
      <c r="J891" s="16">
        <v>11</v>
      </c>
      <c r="K891" s="16">
        <v>10</v>
      </c>
      <c r="L891" s="16">
        <v>7</v>
      </c>
      <c r="M891" s="16">
        <v>6</v>
      </c>
      <c r="N891" s="16">
        <v>167</v>
      </c>
      <c r="O891" s="16">
        <v>139</v>
      </c>
    </row>
    <row r="892" spans="1:15">
      <c r="A892" t="s">
        <v>887</v>
      </c>
      <c r="B892" s="16">
        <v>247</v>
      </c>
      <c r="C892" s="16">
        <v>199</v>
      </c>
      <c r="D892" s="16">
        <v>16</v>
      </c>
      <c r="E892" s="16">
        <v>14</v>
      </c>
      <c r="F892" s="16">
        <v>8</v>
      </c>
      <c r="G892" s="16">
        <v>8</v>
      </c>
      <c r="H892" s="16">
        <v>2</v>
      </c>
      <c r="I892" s="16">
        <v>2</v>
      </c>
      <c r="J892" s="16">
        <v>32</v>
      </c>
      <c r="K892" s="16">
        <v>32</v>
      </c>
      <c r="L892" s="16">
        <v>57</v>
      </c>
      <c r="M892" s="16">
        <v>55</v>
      </c>
      <c r="N892" s="16">
        <v>362</v>
      </c>
      <c r="O892" s="16">
        <v>310</v>
      </c>
    </row>
    <row r="893" spans="1:15">
      <c r="A893" t="s">
        <v>888</v>
      </c>
      <c r="B893" s="16">
        <v>65</v>
      </c>
      <c r="C893" s="16">
        <v>55</v>
      </c>
      <c r="D893" s="16">
        <v>16</v>
      </c>
      <c r="E893" s="16">
        <v>13</v>
      </c>
      <c r="F893" s="16">
        <v>46</v>
      </c>
      <c r="G893" s="16">
        <v>34</v>
      </c>
      <c r="H893" s="16">
        <v>18</v>
      </c>
      <c r="I893" s="16">
        <v>15</v>
      </c>
      <c r="J893" s="16">
        <v>40</v>
      </c>
      <c r="K893" s="16">
        <v>36</v>
      </c>
      <c r="L893" s="16">
        <v>6</v>
      </c>
      <c r="M893" s="16">
        <v>3</v>
      </c>
      <c r="N893" s="16">
        <v>191</v>
      </c>
      <c r="O893" s="16">
        <v>156</v>
      </c>
    </row>
    <row r="894" spans="1:15">
      <c r="A894" t="s">
        <v>889</v>
      </c>
      <c r="B894" s="16">
        <v>42</v>
      </c>
      <c r="C894" s="16">
        <v>38</v>
      </c>
      <c r="D894" s="16">
        <v>7</v>
      </c>
      <c r="E894" s="16">
        <v>5</v>
      </c>
      <c r="F894" s="16">
        <v>8</v>
      </c>
      <c r="G894" s="16">
        <v>4</v>
      </c>
      <c r="H894" s="16">
        <v>5</v>
      </c>
      <c r="I894" s="16">
        <v>5</v>
      </c>
      <c r="J894" s="16">
        <v>1</v>
      </c>
      <c r="K894" s="16">
        <v>1</v>
      </c>
      <c r="L894" s="16">
        <v>1</v>
      </c>
      <c r="M894" s="16">
        <v>1</v>
      </c>
      <c r="N894" s="16">
        <v>64</v>
      </c>
      <c r="O894" s="16">
        <v>54</v>
      </c>
    </row>
    <row r="895" spans="1:15">
      <c r="A895" t="s">
        <v>890</v>
      </c>
      <c r="B895" s="16">
        <v>123</v>
      </c>
      <c r="C895" s="16">
        <v>115</v>
      </c>
      <c r="D895" s="16">
        <v>26</v>
      </c>
      <c r="E895" s="16">
        <v>24</v>
      </c>
      <c r="F895" s="16">
        <v>54</v>
      </c>
      <c r="G895" s="16">
        <v>44</v>
      </c>
      <c r="H895" s="16">
        <v>33</v>
      </c>
      <c r="I895" s="16">
        <v>26</v>
      </c>
      <c r="J895" s="16">
        <v>55</v>
      </c>
      <c r="K895" s="16">
        <v>51</v>
      </c>
      <c r="L895" s="16">
        <v>50</v>
      </c>
      <c r="M895" s="16">
        <v>44</v>
      </c>
      <c r="N895" s="16">
        <v>341</v>
      </c>
      <c r="O895" s="16">
        <v>304</v>
      </c>
    </row>
    <row r="896" spans="1:15">
      <c r="A896" t="s">
        <v>891</v>
      </c>
      <c r="B896" s="16">
        <v>219</v>
      </c>
      <c r="C896" s="16">
        <v>197</v>
      </c>
      <c r="D896" s="16">
        <v>50</v>
      </c>
      <c r="E896" s="16">
        <v>46</v>
      </c>
      <c r="F896" s="16">
        <v>123</v>
      </c>
      <c r="G896" s="16">
        <v>105</v>
      </c>
      <c r="H896" s="16">
        <v>54</v>
      </c>
      <c r="I896" s="16">
        <v>50</v>
      </c>
      <c r="J896" s="16">
        <v>104</v>
      </c>
      <c r="K896" s="16">
        <v>98</v>
      </c>
      <c r="L896" s="16">
        <v>77</v>
      </c>
      <c r="M896" s="16">
        <v>67</v>
      </c>
      <c r="N896" s="16">
        <v>627</v>
      </c>
      <c r="O896" s="16">
        <v>563</v>
      </c>
    </row>
    <row r="897" spans="1:15">
      <c r="A897" t="s">
        <v>892</v>
      </c>
      <c r="B897" s="16">
        <v>112</v>
      </c>
      <c r="C897" s="16">
        <v>101</v>
      </c>
      <c r="D897" s="16">
        <v>16</v>
      </c>
      <c r="E897" s="16">
        <v>13</v>
      </c>
      <c r="F897" s="16">
        <v>23</v>
      </c>
      <c r="G897" s="16">
        <v>22</v>
      </c>
      <c r="H897" s="16">
        <v>14</v>
      </c>
      <c r="I897" s="16">
        <v>14</v>
      </c>
      <c r="J897" s="16">
        <v>30</v>
      </c>
      <c r="K897" s="16">
        <v>27</v>
      </c>
      <c r="L897" s="16">
        <v>34</v>
      </c>
      <c r="M897" s="16">
        <v>27</v>
      </c>
      <c r="N897" s="16">
        <v>229</v>
      </c>
      <c r="O897" s="16">
        <v>204</v>
      </c>
    </row>
    <row r="898" spans="1:15">
      <c r="A898" t="s">
        <v>893</v>
      </c>
      <c r="B898" s="16">
        <v>26</v>
      </c>
      <c r="C898" s="16">
        <v>22</v>
      </c>
      <c r="D898" s="16">
        <v>10</v>
      </c>
      <c r="E898" s="16">
        <v>5</v>
      </c>
      <c r="F898" s="16">
        <v>7</v>
      </c>
      <c r="G898" s="16">
        <v>5</v>
      </c>
      <c r="H898" s="16">
        <v>11</v>
      </c>
      <c r="I898" s="16">
        <v>11</v>
      </c>
      <c r="J898" s="16">
        <v>9</v>
      </c>
      <c r="K898" s="16">
        <v>8</v>
      </c>
      <c r="L898" s="16">
        <v>3</v>
      </c>
      <c r="M898" s="16">
        <v>3</v>
      </c>
      <c r="N898" s="16">
        <v>66</v>
      </c>
      <c r="O898" s="16">
        <v>54</v>
      </c>
    </row>
    <row r="899" spans="1:15">
      <c r="A899" t="s">
        <v>894</v>
      </c>
      <c r="B899" s="16">
        <v>82</v>
      </c>
      <c r="C899" s="16">
        <v>67</v>
      </c>
      <c r="D899" s="16">
        <v>14</v>
      </c>
      <c r="E899" s="16">
        <v>5</v>
      </c>
      <c r="F899" s="16">
        <v>27</v>
      </c>
      <c r="G899" s="16">
        <v>20</v>
      </c>
      <c r="H899" s="16">
        <v>11</v>
      </c>
      <c r="I899" s="16">
        <v>7</v>
      </c>
      <c r="J899" s="16">
        <v>21</v>
      </c>
      <c r="K899" s="16">
        <v>18</v>
      </c>
      <c r="L899" s="16">
        <v>27</v>
      </c>
      <c r="M899" s="16">
        <v>20</v>
      </c>
      <c r="N899" s="16">
        <v>182</v>
      </c>
      <c r="O899" s="16">
        <v>137</v>
      </c>
    </row>
    <row r="900" spans="1:15">
      <c r="A900" t="s">
        <v>895</v>
      </c>
      <c r="B900" s="16">
        <v>15</v>
      </c>
      <c r="C900" s="16">
        <v>15</v>
      </c>
      <c r="D900" s="16">
        <v>9</v>
      </c>
      <c r="E900" s="16">
        <v>9</v>
      </c>
      <c r="F900" s="16">
        <v>9</v>
      </c>
      <c r="G900" s="16">
        <v>9</v>
      </c>
      <c r="H900" s="16">
        <v>7</v>
      </c>
      <c r="I900" s="16">
        <v>7</v>
      </c>
      <c r="J900" s="16">
        <v>8</v>
      </c>
      <c r="K900" s="16">
        <v>8</v>
      </c>
      <c r="L900" s="16">
        <v>18</v>
      </c>
      <c r="M900" s="16">
        <v>17</v>
      </c>
      <c r="N900" s="16">
        <v>66</v>
      </c>
      <c r="O900" s="16">
        <v>65</v>
      </c>
    </row>
    <row r="901" spans="1:15">
      <c r="A901" t="s">
        <v>896</v>
      </c>
      <c r="B901" s="16">
        <v>40</v>
      </c>
      <c r="C901" s="16">
        <v>30</v>
      </c>
      <c r="D901" s="16">
        <v>7</v>
      </c>
      <c r="E901" s="16">
        <v>7</v>
      </c>
      <c r="F901" s="16">
        <v>6</v>
      </c>
      <c r="G901" s="16">
        <v>6</v>
      </c>
      <c r="H901" s="16">
        <v>16</v>
      </c>
      <c r="I901" s="16">
        <v>13</v>
      </c>
      <c r="J901" s="16">
        <v>12</v>
      </c>
      <c r="K901" s="16">
        <v>11</v>
      </c>
      <c r="L901" s="16">
        <v>9</v>
      </c>
      <c r="M901" s="16">
        <v>7</v>
      </c>
      <c r="N901" s="16">
        <v>90</v>
      </c>
      <c r="O901" s="16">
        <v>74</v>
      </c>
    </row>
    <row r="902" spans="1:15">
      <c r="A902" t="s">
        <v>897</v>
      </c>
      <c r="B902" s="16">
        <v>9</v>
      </c>
      <c r="C902" s="16">
        <v>9</v>
      </c>
      <c r="D902" s="16">
        <v>2</v>
      </c>
      <c r="E902" s="16">
        <v>2</v>
      </c>
      <c r="F902" s="16">
        <v>8</v>
      </c>
      <c r="G902" s="16">
        <v>8</v>
      </c>
      <c r="H902" s="16">
        <v>4</v>
      </c>
      <c r="I902" s="16">
        <v>4</v>
      </c>
      <c r="J902" s="16">
        <v>7</v>
      </c>
      <c r="K902" s="16">
        <v>7</v>
      </c>
      <c r="L902" s="16">
        <v>6</v>
      </c>
      <c r="M902" s="16">
        <v>6</v>
      </c>
      <c r="N902" s="16">
        <v>36</v>
      </c>
      <c r="O902" s="16">
        <v>36</v>
      </c>
    </row>
    <row r="903" spans="1:15">
      <c r="A903" t="s">
        <v>898</v>
      </c>
      <c r="B903" s="16">
        <v>178</v>
      </c>
      <c r="C903" s="16">
        <v>169</v>
      </c>
      <c r="D903" s="16">
        <v>29</v>
      </c>
      <c r="E903" s="16">
        <v>28</v>
      </c>
      <c r="F903" s="16">
        <v>80</v>
      </c>
      <c r="G903" s="16">
        <v>69</v>
      </c>
      <c r="H903" s="16">
        <v>40</v>
      </c>
      <c r="I903" s="16">
        <v>31</v>
      </c>
      <c r="J903" s="16">
        <v>56</v>
      </c>
      <c r="K903" s="16">
        <v>54</v>
      </c>
      <c r="L903" s="16">
        <v>63</v>
      </c>
      <c r="M903" s="16">
        <v>51</v>
      </c>
      <c r="N903" s="16">
        <v>446</v>
      </c>
      <c r="O903" s="16">
        <v>402</v>
      </c>
    </row>
    <row r="904" spans="1:15">
      <c r="A904" t="s">
        <v>899</v>
      </c>
      <c r="B904" s="16">
        <v>79</v>
      </c>
      <c r="C904" s="16">
        <v>75</v>
      </c>
      <c r="D904" s="16">
        <v>35</v>
      </c>
      <c r="E904" s="16">
        <v>20</v>
      </c>
      <c r="F904" s="16">
        <v>39</v>
      </c>
      <c r="G904" s="16">
        <v>27</v>
      </c>
      <c r="H904" s="16">
        <v>11</v>
      </c>
      <c r="I904" s="16">
        <v>11</v>
      </c>
      <c r="J904" s="16">
        <v>21</v>
      </c>
      <c r="K904" s="16">
        <v>19</v>
      </c>
      <c r="L904" s="16">
        <v>13</v>
      </c>
      <c r="M904" s="16">
        <v>13</v>
      </c>
      <c r="N904" s="16">
        <v>198</v>
      </c>
      <c r="O904" s="16">
        <v>165</v>
      </c>
    </row>
    <row r="905" spans="1:15">
      <c r="A905" t="s">
        <v>900</v>
      </c>
      <c r="B905" s="16">
        <v>55</v>
      </c>
      <c r="C905" s="16">
        <v>49</v>
      </c>
      <c r="D905" s="16"/>
      <c r="E905" s="16"/>
      <c r="F905" s="16"/>
      <c r="G905" s="16"/>
      <c r="H905" s="16">
        <v>29</v>
      </c>
      <c r="I905" s="16">
        <v>29</v>
      </c>
      <c r="J905" s="16"/>
      <c r="K905" s="16"/>
      <c r="L905" s="16"/>
      <c r="M905" s="16"/>
      <c r="N905" s="16">
        <v>84</v>
      </c>
      <c r="O905" s="16">
        <v>78</v>
      </c>
    </row>
    <row r="906" spans="1:15">
      <c r="A906" t="s">
        <v>901</v>
      </c>
      <c r="B906" s="16">
        <v>100</v>
      </c>
      <c r="C906" s="16">
        <v>97</v>
      </c>
      <c r="D906" s="16">
        <v>12</v>
      </c>
      <c r="E906" s="16">
        <v>12</v>
      </c>
      <c r="F906" s="16">
        <v>23</v>
      </c>
      <c r="G906" s="16">
        <v>23</v>
      </c>
      <c r="H906" s="16">
        <v>15</v>
      </c>
      <c r="I906" s="16">
        <v>14</v>
      </c>
      <c r="J906" s="16">
        <v>22</v>
      </c>
      <c r="K906" s="16">
        <v>19</v>
      </c>
      <c r="L906" s="16">
        <v>37</v>
      </c>
      <c r="M906" s="16">
        <v>31</v>
      </c>
      <c r="N906" s="16">
        <v>209</v>
      </c>
      <c r="O906" s="16">
        <v>196</v>
      </c>
    </row>
    <row r="907" spans="1:15">
      <c r="A907" t="s">
        <v>902</v>
      </c>
      <c r="B907" s="16">
        <v>178</v>
      </c>
      <c r="C907" s="16">
        <v>152</v>
      </c>
      <c r="D907" s="16">
        <v>34</v>
      </c>
      <c r="E907" s="16">
        <v>30</v>
      </c>
      <c r="F907" s="16">
        <v>55</v>
      </c>
      <c r="G907" s="16">
        <v>50</v>
      </c>
      <c r="H907" s="16">
        <v>38</v>
      </c>
      <c r="I907" s="16">
        <v>35</v>
      </c>
      <c r="J907" s="16">
        <v>66</v>
      </c>
      <c r="K907" s="16">
        <v>61</v>
      </c>
      <c r="L907" s="16">
        <v>38</v>
      </c>
      <c r="M907" s="16">
        <v>34</v>
      </c>
      <c r="N907" s="16">
        <v>409</v>
      </c>
      <c r="O907" s="16">
        <v>362</v>
      </c>
    </row>
    <row r="908" spans="1:15">
      <c r="A908" t="s">
        <v>903</v>
      </c>
      <c r="B908" s="16">
        <v>14</v>
      </c>
      <c r="C908" s="16">
        <v>14</v>
      </c>
      <c r="D908" s="16"/>
      <c r="E908" s="16"/>
      <c r="F908" s="16">
        <v>4</v>
      </c>
      <c r="G908" s="16">
        <v>3</v>
      </c>
      <c r="H908" s="16">
        <v>7</v>
      </c>
      <c r="I908" s="16">
        <v>7</v>
      </c>
      <c r="J908" s="16">
        <v>3</v>
      </c>
      <c r="K908" s="16">
        <v>3</v>
      </c>
      <c r="L908" s="16">
        <v>6</v>
      </c>
      <c r="M908" s="16">
        <v>6</v>
      </c>
      <c r="N908" s="16">
        <v>34</v>
      </c>
      <c r="O908" s="16">
        <v>33</v>
      </c>
    </row>
    <row r="909" spans="1:15">
      <c r="A909" t="s">
        <v>904</v>
      </c>
      <c r="B909" s="16">
        <v>197</v>
      </c>
      <c r="C909" s="16">
        <v>162</v>
      </c>
      <c r="D909" s="16">
        <v>40</v>
      </c>
      <c r="E909" s="16">
        <v>33</v>
      </c>
      <c r="F909" s="16">
        <v>71</v>
      </c>
      <c r="G909" s="16">
        <v>64</v>
      </c>
      <c r="H909" s="16">
        <v>68</v>
      </c>
      <c r="I909" s="16">
        <v>58</v>
      </c>
      <c r="J909" s="16">
        <v>34</v>
      </c>
      <c r="K909" s="16">
        <v>32</v>
      </c>
      <c r="L909" s="16">
        <v>19</v>
      </c>
      <c r="M909" s="16">
        <v>15</v>
      </c>
      <c r="N909" s="16">
        <v>429</v>
      </c>
      <c r="O909" s="16">
        <v>364</v>
      </c>
    </row>
    <row r="910" spans="1:15">
      <c r="A910" t="s">
        <v>905</v>
      </c>
      <c r="B910" s="16">
        <v>214</v>
      </c>
      <c r="C910" s="16">
        <v>186</v>
      </c>
      <c r="D910" s="16">
        <v>18</v>
      </c>
      <c r="E910" s="16">
        <v>13</v>
      </c>
      <c r="F910" s="16">
        <v>91</v>
      </c>
      <c r="G910" s="16">
        <v>79</v>
      </c>
      <c r="H910" s="16">
        <v>68</v>
      </c>
      <c r="I910" s="16">
        <v>56</v>
      </c>
      <c r="J910" s="16">
        <v>68</v>
      </c>
      <c r="K910" s="16">
        <v>62</v>
      </c>
      <c r="L910" s="16">
        <v>32</v>
      </c>
      <c r="M910" s="16">
        <v>29</v>
      </c>
      <c r="N910" s="16">
        <v>491</v>
      </c>
      <c r="O910" s="16">
        <v>425</v>
      </c>
    </row>
    <row r="911" spans="1:15">
      <c r="A911" t="s">
        <v>906</v>
      </c>
      <c r="B911" s="16">
        <v>47</v>
      </c>
      <c r="C911" s="16">
        <v>47</v>
      </c>
      <c r="D911" s="16">
        <v>20</v>
      </c>
      <c r="E911" s="16">
        <v>20</v>
      </c>
      <c r="F911" s="16">
        <v>21</v>
      </c>
      <c r="G911" s="16">
        <v>21</v>
      </c>
      <c r="H911" s="16">
        <v>4</v>
      </c>
      <c r="I911" s="16">
        <v>4</v>
      </c>
      <c r="J911" s="16">
        <v>13</v>
      </c>
      <c r="K911" s="16">
        <v>13</v>
      </c>
      <c r="L911" s="16">
        <v>6</v>
      </c>
      <c r="M911" s="16">
        <v>6</v>
      </c>
      <c r="N911" s="16">
        <v>111</v>
      </c>
      <c r="O911" s="16">
        <v>111</v>
      </c>
    </row>
    <row r="912" spans="1:15">
      <c r="A912" t="s">
        <v>907</v>
      </c>
      <c r="B912" s="16">
        <v>132</v>
      </c>
      <c r="C912" s="16">
        <v>106</v>
      </c>
      <c r="D912" s="16">
        <v>25</v>
      </c>
      <c r="E912" s="16">
        <v>17</v>
      </c>
      <c r="F912" s="16">
        <v>44</v>
      </c>
      <c r="G912" s="16">
        <v>34</v>
      </c>
      <c r="H912" s="16">
        <v>26</v>
      </c>
      <c r="I912" s="16">
        <v>22</v>
      </c>
      <c r="J912" s="16">
        <v>9</v>
      </c>
      <c r="K912" s="16">
        <v>8</v>
      </c>
      <c r="L912" s="16">
        <v>6</v>
      </c>
      <c r="M912" s="16">
        <v>6</v>
      </c>
      <c r="N912" s="16">
        <v>242</v>
      </c>
      <c r="O912" s="16">
        <v>193</v>
      </c>
    </row>
    <row r="913" spans="1:15">
      <c r="A913" t="s">
        <v>908</v>
      </c>
      <c r="B913" s="16">
        <v>10</v>
      </c>
      <c r="C913" s="16">
        <v>10</v>
      </c>
      <c r="D913" s="16">
        <v>8</v>
      </c>
      <c r="E913" s="16">
        <v>8</v>
      </c>
      <c r="F913" s="16">
        <v>8</v>
      </c>
      <c r="G913" s="16">
        <v>8</v>
      </c>
      <c r="H913" s="16"/>
      <c r="I913" s="16"/>
      <c r="J913" s="16">
        <v>3</v>
      </c>
      <c r="K913" s="16">
        <v>3</v>
      </c>
      <c r="L913" s="16">
        <v>2</v>
      </c>
      <c r="M913" s="16">
        <v>2</v>
      </c>
      <c r="N913" s="16">
        <v>31</v>
      </c>
      <c r="O913" s="16">
        <v>31</v>
      </c>
    </row>
    <row r="914" spans="1:15">
      <c r="A914" t="s">
        <v>909</v>
      </c>
      <c r="B914" s="16">
        <v>13</v>
      </c>
      <c r="C914" s="16">
        <v>13</v>
      </c>
      <c r="D914" s="16">
        <v>1</v>
      </c>
      <c r="E914" s="16">
        <v>1</v>
      </c>
      <c r="F914" s="16">
        <v>4</v>
      </c>
      <c r="G914" s="16">
        <v>4</v>
      </c>
      <c r="H914" s="16">
        <v>7</v>
      </c>
      <c r="I914" s="16">
        <v>7</v>
      </c>
      <c r="J914" s="16">
        <v>2</v>
      </c>
      <c r="K914" s="16">
        <v>2</v>
      </c>
      <c r="L914" s="16"/>
      <c r="M914" s="16"/>
      <c r="N914" s="16">
        <v>27</v>
      </c>
      <c r="O914" s="16">
        <v>27</v>
      </c>
    </row>
    <row r="915" spans="1:15">
      <c r="A915" t="s">
        <v>910</v>
      </c>
      <c r="B915" s="16">
        <v>33</v>
      </c>
      <c r="C915" s="16">
        <v>33</v>
      </c>
      <c r="D915" s="16">
        <v>1</v>
      </c>
      <c r="E915" s="16">
        <v>1</v>
      </c>
      <c r="F915" s="16">
        <v>2</v>
      </c>
      <c r="G915" s="16">
        <v>2</v>
      </c>
      <c r="H915" s="16">
        <v>6</v>
      </c>
      <c r="I915" s="16">
        <v>6</v>
      </c>
      <c r="J915" s="16">
        <v>5</v>
      </c>
      <c r="K915" s="16">
        <v>5</v>
      </c>
      <c r="L915" s="16">
        <v>7</v>
      </c>
      <c r="M915" s="16">
        <v>7</v>
      </c>
      <c r="N915" s="16">
        <v>54</v>
      </c>
      <c r="O915" s="16">
        <v>54</v>
      </c>
    </row>
    <row r="916" spans="1:15">
      <c r="A916" t="s">
        <v>911</v>
      </c>
      <c r="B916" s="16">
        <v>7</v>
      </c>
      <c r="C916" s="16">
        <v>7</v>
      </c>
      <c r="D916" s="16"/>
      <c r="E916" s="16"/>
      <c r="F916" s="16"/>
      <c r="G916" s="16"/>
      <c r="H916" s="16"/>
      <c r="I916" s="16"/>
      <c r="J916" s="16">
        <v>2</v>
      </c>
      <c r="K916" s="16">
        <v>2</v>
      </c>
      <c r="L916" s="16"/>
      <c r="M916" s="16"/>
      <c r="N916" s="16">
        <v>9</v>
      </c>
      <c r="O916" s="16">
        <v>9</v>
      </c>
    </row>
    <row r="917" spans="1:15">
      <c r="A917" t="s">
        <v>912</v>
      </c>
      <c r="B917" s="16">
        <v>72</v>
      </c>
      <c r="C917" s="16">
        <v>71</v>
      </c>
      <c r="D917" s="16">
        <v>15</v>
      </c>
      <c r="E917" s="16">
        <v>15</v>
      </c>
      <c r="F917" s="16">
        <v>25</v>
      </c>
      <c r="G917" s="16">
        <v>25</v>
      </c>
      <c r="H917" s="16">
        <v>21</v>
      </c>
      <c r="I917" s="16">
        <v>21</v>
      </c>
      <c r="J917" s="16">
        <v>22</v>
      </c>
      <c r="K917" s="16">
        <v>20</v>
      </c>
      <c r="L917" s="16">
        <v>22</v>
      </c>
      <c r="M917" s="16">
        <v>22</v>
      </c>
      <c r="N917" s="16">
        <v>177</v>
      </c>
      <c r="O917" s="16">
        <v>174</v>
      </c>
    </row>
    <row r="918" spans="1:15">
      <c r="A918" t="s">
        <v>913</v>
      </c>
      <c r="B918" s="16">
        <v>93</v>
      </c>
      <c r="C918" s="16">
        <v>84</v>
      </c>
      <c r="D918" s="16">
        <v>5</v>
      </c>
      <c r="E918" s="16">
        <v>4</v>
      </c>
      <c r="F918" s="16">
        <v>29</v>
      </c>
      <c r="G918" s="16">
        <v>25</v>
      </c>
      <c r="H918" s="16">
        <v>28</v>
      </c>
      <c r="I918" s="16">
        <v>28</v>
      </c>
      <c r="J918" s="16">
        <v>27</v>
      </c>
      <c r="K918" s="16">
        <v>21</v>
      </c>
      <c r="L918" s="16">
        <v>17</v>
      </c>
      <c r="M918" s="16">
        <v>17</v>
      </c>
      <c r="N918" s="16">
        <v>199</v>
      </c>
      <c r="O918" s="16">
        <v>179</v>
      </c>
    </row>
    <row r="919" spans="1:15">
      <c r="A919" t="s">
        <v>914</v>
      </c>
      <c r="B919" s="16">
        <v>35</v>
      </c>
      <c r="C919" s="16">
        <v>33</v>
      </c>
      <c r="D919" s="16">
        <v>1</v>
      </c>
      <c r="E919" s="16">
        <v>1</v>
      </c>
      <c r="F919" s="16">
        <v>2</v>
      </c>
      <c r="G919" s="16">
        <v>2</v>
      </c>
      <c r="H919" s="16"/>
      <c r="I919" s="16"/>
      <c r="J919" s="16">
        <v>3</v>
      </c>
      <c r="K919" s="16">
        <v>3</v>
      </c>
      <c r="L919" s="16"/>
      <c r="M919" s="16"/>
      <c r="N919" s="16">
        <v>41</v>
      </c>
      <c r="O919" s="16">
        <v>39</v>
      </c>
    </row>
    <row r="920" spans="1:15">
      <c r="A920" t="s">
        <v>915</v>
      </c>
      <c r="B920" s="16">
        <v>6</v>
      </c>
      <c r="C920" s="16">
        <v>6</v>
      </c>
      <c r="D920" s="16"/>
      <c r="E920" s="16"/>
      <c r="F920" s="16">
        <v>3</v>
      </c>
      <c r="G920" s="16">
        <v>3</v>
      </c>
      <c r="H920" s="16"/>
      <c r="I920" s="16"/>
      <c r="J920" s="16"/>
      <c r="K920" s="16"/>
      <c r="L920" s="16">
        <v>2</v>
      </c>
      <c r="M920" s="16">
        <v>2</v>
      </c>
      <c r="N920" s="16">
        <v>11</v>
      </c>
      <c r="O920" s="16">
        <v>11</v>
      </c>
    </row>
    <row r="921" spans="1:15">
      <c r="A921" t="s">
        <v>916</v>
      </c>
      <c r="B921" s="16">
        <v>63</v>
      </c>
      <c r="C921" s="16">
        <v>61</v>
      </c>
      <c r="D921" s="16">
        <v>14</v>
      </c>
      <c r="E921" s="16">
        <v>13</v>
      </c>
      <c r="F921" s="16">
        <v>4</v>
      </c>
      <c r="G921" s="16">
        <v>4</v>
      </c>
      <c r="H921" s="16"/>
      <c r="I921" s="16"/>
      <c r="J921" s="16">
        <v>1</v>
      </c>
      <c r="K921" s="16">
        <v>1</v>
      </c>
      <c r="L921" s="16">
        <v>2</v>
      </c>
      <c r="M921" s="16">
        <v>2</v>
      </c>
      <c r="N921" s="16">
        <v>84</v>
      </c>
      <c r="O921" s="16">
        <v>81</v>
      </c>
    </row>
    <row r="922" spans="1:15">
      <c r="A922" t="s">
        <v>917</v>
      </c>
      <c r="B922" s="16">
        <v>84</v>
      </c>
      <c r="C922" s="16">
        <v>65</v>
      </c>
      <c r="D922" s="16">
        <v>21</v>
      </c>
      <c r="E922" s="16">
        <v>19</v>
      </c>
      <c r="F922" s="16">
        <v>37</v>
      </c>
      <c r="G922" s="16">
        <v>32</v>
      </c>
      <c r="H922" s="16">
        <v>21</v>
      </c>
      <c r="I922" s="16">
        <v>20</v>
      </c>
      <c r="J922" s="16">
        <v>42</v>
      </c>
      <c r="K922" s="16">
        <v>34</v>
      </c>
      <c r="L922" s="16">
        <v>24</v>
      </c>
      <c r="M922" s="16">
        <v>22</v>
      </c>
      <c r="N922" s="16">
        <v>229</v>
      </c>
      <c r="O922" s="16">
        <v>192</v>
      </c>
    </row>
    <row r="923" spans="1:15">
      <c r="A923" t="s">
        <v>918</v>
      </c>
      <c r="B923" s="16">
        <v>22</v>
      </c>
      <c r="C923" s="16">
        <v>22</v>
      </c>
      <c r="D923" s="16">
        <v>1</v>
      </c>
      <c r="E923" s="16">
        <v>1</v>
      </c>
      <c r="F923" s="16"/>
      <c r="G923" s="16"/>
      <c r="H923" s="16">
        <v>1</v>
      </c>
      <c r="I923" s="16">
        <v>1</v>
      </c>
      <c r="J923" s="16"/>
      <c r="K923" s="16"/>
      <c r="L923" s="16"/>
      <c r="M923" s="16"/>
      <c r="N923" s="16">
        <v>24</v>
      </c>
      <c r="O923" s="16">
        <v>24</v>
      </c>
    </row>
    <row r="924" spans="1:15">
      <c r="A924" t="s">
        <v>919</v>
      </c>
      <c r="B924" s="16">
        <v>7</v>
      </c>
      <c r="C924" s="16">
        <v>7</v>
      </c>
      <c r="D924" s="16">
        <v>5</v>
      </c>
      <c r="E924" s="16">
        <v>5</v>
      </c>
      <c r="F924" s="16">
        <v>6</v>
      </c>
      <c r="G924" s="16">
        <v>6</v>
      </c>
      <c r="H924" s="16">
        <v>1</v>
      </c>
      <c r="I924" s="16">
        <v>1</v>
      </c>
      <c r="J924" s="16">
        <v>4.07</v>
      </c>
      <c r="K924" s="16">
        <v>4.07</v>
      </c>
      <c r="L924" s="16">
        <v>27</v>
      </c>
      <c r="M924" s="16">
        <v>27</v>
      </c>
      <c r="N924" s="16">
        <v>50.07</v>
      </c>
      <c r="O924" s="16">
        <v>50.07</v>
      </c>
    </row>
    <row r="925" spans="1:15">
      <c r="A925" t="s">
        <v>920</v>
      </c>
      <c r="B925" s="16">
        <v>44</v>
      </c>
      <c r="C925" s="16">
        <v>42</v>
      </c>
      <c r="D925" s="16">
        <v>10</v>
      </c>
      <c r="E925" s="16">
        <v>7</v>
      </c>
      <c r="F925" s="16">
        <v>12</v>
      </c>
      <c r="G925" s="16">
        <v>8</v>
      </c>
      <c r="H925" s="16">
        <v>9</v>
      </c>
      <c r="I925" s="16">
        <v>7</v>
      </c>
      <c r="J925" s="16">
        <v>3</v>
      </c>
      <c r="K925" s="16">
        <v>2</v>
      </c>
      <c r="L925" s="16">
        <v>12</v>
      </c>
      <c r="M925" s="16">
        <v>12</v>
      </c>
      <c r="N925" s="16">
        <v>90</v>
      </c>
      <c r="O925" s="16">
        <v>78</v>
      </c>
    </row>
    <row r="926" spans="1:15">
      <c r="A926" t="s">
        <v>921</v>
      </c>
      <c r="B926" s="16">
        <v>77</v>
      </c>
      <c r="C926" s="16">
        <v>69</v>
      </c>
      <c r="D926" s="16">
        <v>5</v>
      </c>
      <c r="E926" s="16">
        <v>5</v>
      </c>
      <c r="F926" s="16">
        <v>7</v>
      </c>
      <c r="G926" s="16">
        <v>7</v>
      </c>
      <c r="H926" s="16">
        <v>7</v>
      </c>
      <c r="I926" s="16">
        <v>7</v>
      </c>
      <c r="J926" s="16">
        <v>4</v>
      </c>
      <c r="K926" s="16">
        <v>4</v>
      </c>
      <c r="L926" s="16">
        <v>7</v>
      </c>
      <c r="M926" s="16">
        <v>7</v>
      </c>
      <c r="N926" s="16">
        <v>107</v>
      </c>
      <c r="O926" s="16">
        <v>99</v>
      </c>
    </row>
    <row r="927" spans="1:15">
      <c r="A927" t="s">
        <v>922</v>
      </c>
      <c r="B927" s="16">
        <v>129</v>
      </c>
      <c r="C927" s="16">
        <v>118</v>
      </c>
      <c r="D927" s="16">
        <v>25</v>
      </c>
      <c r="E927" s="16">
        <v>20</v>
      </c>
      <c r="F927" s="16">
        <v>48</v>
      </c>
      <c r="G927" s="16">
        <v>37</v>
      </c>
      <c r="H927" s="16">
        <v>21</v>
      </c>
      <c r="I927" s="16">
        <v>20</v>
      </c>
      <c r="J927" s="16">
        <v>33</v>
      </c>
      <c r="K927" s="16">
        <v>32</v>
      </c>
      <c r="L927" s="16">
        <v>12</v>
      </c>
      <c r="M927" s="16">
        <v>11</v>
      </c>
      <c r="N927" s="16">
        <v>268</v>
      </c>
      <c r="O927" s="16">
        <v>238</v>
      </c>
    </row>
    <row r="928" spans="1:15">
      <c r="A928" t="s">
        <v>923</v>
      </c>
      <c r="B928" s="16">
        <v>87</v>
      </c>
      <c r="C928" s="16">
        <v>86</v>
      </c>
      <c r="D928" s="16">
        <v>38</v>
      </c>
      <c r="E928" s="16">
        <v>37</v>
      </c>
      <c r="F928" s="16">
        <v>17</v>
      </c>
      <c r="G928" s="16">
        <v>17</v>
      </c>
      <c r="H928" s="16">
        <v>25</v>
      </c>
      <c r="I928" s="16">
        <v>25</v>
      </c>
      <c r="J928" s="16">
        <v>15</v>
      </c>
      <c r="K928" s="16">
        <v>15</v>
      </c>
      <c r="L928" s="16">
        <v>4</v>
      </c>
      <c r="M928" s="16">
        <v>4</v>
      </c>
      <c r="N928" s="16">
        <v>186</v>
      </c>
      <c r="O928" s="16">
        <v>184</v>
      </c>
    </row>
    <row r="929" spans="1:15">
      <c r="A929" t="s">
        <v>924</v>
      </c>
      <c r="B929" s="16">
        <v>198</v>
      </c>
      <c r="C929" s="16">
        <v>175</v>
      </c>
      <c r="D929" s="16">
        <v>40</v>
      </c>
      <c r="E929" s="16">
        <v>32</v>
      </c>
      <c r="F929" s="16">
        <v>57</v>
      </c>
      <c r="G929" s="16">
        <v>50</v>
      </c>
      <c r="H929" s="16">
        <v>45</v>
      </c>
      <c r="I929" s="16">
        <v>40</v>
      </c>
      <c r="J929" s="16">
        <v>49</v>
      </c>
      <c r="K929" s="16">
        <v>44</v>
      </c>
      <c r="L929" s="16">
        <v>57</v>
      </c>
      <c r="M929" s="16">
        <v>46</v>
      </c>
      <c r="N929" s="16">
        <v>446</v>
      </c>
      <c r="O929" s="16">
        <v>387</v>
      </c>
    </row>
    <row r="930" spans="1:15">
      <c r="A930" t="s">
        <v>925</v>
      </c>
      <c r="B930" s="16">
        <v>424</v>
      </c>
      <c r="C930" s="16">
        <v>379</v>
      </c>
      <c r="D930" s="16">
        <v>51</v>
      </c>
      <c r="E930" s="16">
        <v>31</v>
      </c>
      <c r="F930" s="16">
        <v>152</v>
      </c>
      <c r="G930" s="16">
        <v>138</v>
      </c>
      <c r="H930" s="16">
        <v>107</v>
      </c>
      <c r="I930" s="16">
        <v>84</v>
      </c>
      <c r="J930" s="16">
        <v>139</v>
      </c>
      <c r="K930" s="16">
        <v>117</v>
      </c>
      <c r="L930" s="16">
        <v>76</v>
      </c>
      <c r="M930" s="16">
        <v>63</v>
      </c>
      <c r="N930" s="16">
        <v>949</v>
      </c>
      <c r="O930" s="16">
        <v>812</v>
      </c>
    </row>
    <row r="931" spans="1:15">
      <c r="A931" t="s">
        <v>926</v>
      </c>
      <c r="B931" s="16">
        <v>260</v>
      </c>
      <c r="C931" s="16">
        <v>230</v>
      </c>
      <c r="D931" s="16">
        <v>43</v>
      </c>
      <c r="E931" s="16">
        <v>26</v>
      </c>
      <c r="F931" s="16">
        <v>104</v>
      </c>
      <c r="G931" s="16">
        <v>84</v>
      </c>
      <c r="H931" s="16">
        <v>53</v>
      </c>
      <c r="I931" s="16">
        <v>51</v>
      </c>
      <c r="J931" s="16">
        <v>12</v>
      </c>
      <c r="K931" s="16">
        <v>12</v>
      </c>
      <c r="L931" s="16">
        <v>16</v>
      </c>
      <c r="M931" s="16">
        <v>16</v>
      </c>
      <c r="N931" s="16">
        <v>488</v>
      </c>
      <c r="O931" s="16">
        <v>419</v>
      </c>
    </row>
    <row r="932" spans="1:15">
      <c r="A932" t="s">
        <v>927</v>
      </c>
      <c r="B932" s="16">
        <v>19</v>
      </c>
      <c r="C932" s="16">
        <v>19</v>
      </c>
      <c r="D932" s="16">
        <v>5</v>
      </c>
      <c r="E932" s="16">
        <v>5</v>
      </c>
      <c r="F932" s="16">
        <v>13</v>
      </c>
      <c r="G932" s="16">
        <v>13</v>
      </c>
      <c r="H932" s="16">
        <v>3</v>
      </c>
      <c r="I932" s="16">
        <v>3</v>
      </c>
      <c r="J932" s="16">
        <v>18</v>
      </c>
      <c r="K932" s="16">
        <v>18</v>
      </c>
      <c r="L932" s="16">
        <v>6</v>
      </c>
      <c r="M932" s="16">
        <v>6</v>
      </c>
      <c r="N932" s="16">
        <v>64</v>
      </c>
      <c r="O932" s="16">
        <v>64</v>
      </c>
    </row>
    <row r="933" spans="1:15">
      <c r="A933" t="s">
        <v>928</v>
      </c>
      <c r="B933" s="16">
        <v>62</v>
      </c>
      <c r="C933" s="16">
        <v>62</v>
      </c>
      <c r="D933" s="16">
        <v>5</v>
      </c>
      <c r="E933" s="16">
        <v>5</v>
      </c>
      <c r="F933" s="16">
        <v>32</v>
      </c>
      <c r="G933" s="16">
        <v>27</v>
      </c>
      <c r="H933" s="16">
        <v>14</v>
      </c>
      <c r="I933" s="16">
        <v>11</v>
      </c>
      <c r="J933" s="16">
        <v>12</v>
      </c>
      <c r="K933" s="16">
        <v>11</v>
      </c>
      <c r="L933" s="16">
        <v>16</v>
      </c>
      <c r="M933" s="16">
        <v>13</v>
      </c>
      <c r="N933" s="16">
        <v>141</v>
      </c>
      <c r="O933" s="16">
        <v>129</v>
      </c>
    </row>
    <row r="934" spans="1:15">
      <c r="A934" t="s">
        <v>929</v>
      </c>
      <c r="B934" s="16">
        <v>84</v>
      </c>
      <c r="C934" s="16">
        <v>80</v>
      </c>
      <c r="D934" s="16">
        <v>17</v>
      </c>
      <c r="E934" s="16">
        <v>16</v>
      </c>
      <c r="F934" s="16">
        <v>60</v>
      </c>
      <c r="G934" s="16">
        <v>59</v>
      </c>
      <c r="H934" s="16">
        <v>83</v>
      </c>
      <c r="I934" s="16">
        <v>63</v>
      </c>
      <c r="J934" s="16">
        <v>25</v>
      </c>
      <c r="K934" s="16">
        <v>22</v>
      </c>
      <c r="L934" s="16">
        <v>67</v>
      </c>
      <c r="M934" s="16">
        <v>58</v>
      </c>
      <c r="N934" s="16">
        <v>336</v>
      </c>
      <c r="O934" s="16">
        <v>298</v>
      </c>
    </row>
    <row r="935" spans="1:15">
      <c r="A935" t="s">
        <v>930</v>
      </c>
      <c r="B935" s="16">
        <v>21</v>
      </c>
      <c r="C935" s="16">
        <v>20</v>
      </c>
      <c r="D935" s="16"/>
      <c r="E935" s="16"/>
      <c r="F935" s="16">
        <v>3</v>
      </c>
      <c r="G935" s="16">
        <v>3</v>
      </c>
      <c r="H935" s="16"/>
      <c r="I935" s="16"/>
      <c r="J935" s="16"/>
      <c r="K935" s="16"/>
      <c r="L935" s="16"/>
      <c r="M935" s="16"/>
      <c r="N935" s="16">
        <v>24</v>
      </c>
      <c r="O935" s="16">
        <v>23</v>
      </c>
    </row>
    <row r="936" spans="1:15">
      <c r="A936" t="s">
        <v>931</v>
      </c>
      <c r="B936" s="16">
        <v>135</v>
      </c>
      <c r="C936" s="16">
        <v>119</v>
      </c>
      <c r="D936" s="16">
        <v>29</v>
      </c>
      <c r="E936" s="16">
        <v>18</v>
      </c>
      <c r="F936" s="16">
        <v>39</v>
      </c>
      <c r="G936" s="16">
        <v>30</v>
      </c>
      <c r="H936" s="16">
        <v>22</v>
      </c>
      <c r="I936" s="16">
        <v>15</v>
      </c>
      <c r="J936" s="16">
        <v>34</v>
      </c>
      <c r="K936" s="16">
        <v>31</v>
      </c>
      <c r="L936" s="16">
        <v>48</v>
      </c>
      <c r="M936" s="16">
        <v>38</v>
      </c>
      <c r="N936" s="16">
        <v>307</v>
      </c>
      <c r="O936" s="16">
        <v>251</v>
      </c>
    </row>
    <row r="937" spans="1:15">
      <c r="A937" t="s">
        <v>932</v>
      </c>
      <c r="B937" s="16">
        <v>105</v>
      </c>
      <c r="C937" s="16">
        <v>55</v>
      </c>
      <c r="D937" s="16">
        <v>15</v>
      </c>
      <c r="E937" s="16">
        <v>0</v>
      </c>
      <c r="F937" s="16">
        <v>6</v>
      </c>
      <c r="G937" s="16">
        <v>5</v>
      </c>
      <c r="H937" s="16">
        <v>20</v>
      </c>
      <c r="I937" s="16">
        <v>6</v>
      </c>
      <c r="J937" s="16">
        <v>23</v>
      </c>
      <c r="K937" s="16">
        <v>8</v>
      </c>
      <c r="L937" s="16">
        <v>47</v>
      </c>
      <c r="M937" s="16">
        <v>12</v>
      </c>
      <c r="N937" s="16">
        <v>216</v>
      </c>
      <c r="O937" s="16">
        <v>86</v>
      </c>
    </row>
    <row r="938" spans="1:15">
      <c r="A938" t="s">
        <v>933</v>
      </c>
      <c r="B938" s="16">
        <v>151</v>
      </c>
      <c r="C938" s="16">
        <v>137</v>
      </c>
      <c r="D938" s="16">
        <v>25</v>
      </c>
      <c r="E938" s="16">
        <v>13</v>
      </c>
      <c r="F938" s="16">
        <v>44</v>
      </c>
      <c r="G938" s="16">
        <v>34</v>
      </c>
      <c r="H938" s="16">
        <v>43</v>
      </c>
      <c r="I938" s="16">
        <v>36</v>
      </c>
      <c r="J938" s="16">
        <v>30</v>
      </c>
      <c r="K938" s="16">
        <v>23</v>
      </c>
      <c r="L938" s="16">
        <v>28</v>
      </c>
      <c r="M938" s="16">
        <v>20</v>
      </c>
      <c r="N938" s="16">
        <v>321</v>
      </c>
      <c r="O938" s="16">
        <v>263</v>
      </c>
    </row>
    <row r="939" spans="1:15">
      <c r="A939" t="s">
        <v>934</v>
      </c>
      <c r="B939" s="16">
        <v>77</v>
      </c>
      <c r="C939" s="16">
        <v>68</v>
      </c>
      <c r="D939" s="16">
        <v>44</v>
      </c>
      <c r="E939" s="16">
        <v>31</v>
      </c>
      <c r="F939" s="16">
        <v>32</v>
      </c>
      <c r="G939" s="16">
        <v>29</v>
      </c>
      <c r="H939" s="16">
        <v>16</v>
      </c>
      <c r="I939" s="16">
        <v>11</v>
      </c>
      <c r="J939" s="16">
        <v>32</v>
      </c>
      <c r="K939" s="16">
        <v>30</v>
      </c>
      <c r="L939" s="16">
        <v>44</v>
      </c>
      <c r="M939" s="16">
        <v>31</v>
      </c>
      <c r="N939" s="16">
        <v>245</v>
      </c>
      <c r="O939" s="16">
        <v>200</v>
      </c>
    </row>
    <row r="940" spans="1:15">
      <c r="A940" t="s">
        <v>935</v>
      </c>
      <c r="B940" s="16">
        <v>109</v>
      </c>
      <c r="C940" s="16">
        <v>99</v>
      </c>
      <c r="D940" s="16">
        <v>22</v>
      </c>
      <c r="E940" s="16">
        <v>11</v>
      </c>
      <c r="F940" s="16">
        <v>39</v>
      </c>
      <c r="G940" s="16">
        <v>36</v>
      </c>
      <c r="H940" s="16">
        <v>32</v>
      </c>
      <c r="I940" s="16">
        <v>29</v>
      </c>
      <c r="J940" s="16">
        <v>51</v>
      </c>
      <c r="K940" s="16">
        <v>45</v>
      </c>
      <c r="L940" s="16">
        <v>26</v>
      </c>
      <c r="M940" s="16">
        <v>24</v>
      </c>
      <c r="N940" s="16">
        <v>279</v>
      </c>
      <c r="O940" s="16">
        <v>244</v>
      </c>
    </row>
    <row r="941" spans="1:15">
      <c r="A941" t="s">
        <v>936</v>
      </c>
      <c r="B941" s="16">
        <v>171</v>
      </c>
      <c r="C941" s="16">
        <v>152</v>
      </c>
      <c r="D941" s="16">
        <v>22</v>
      </c>
      <c r="E941" s="16">
        <v>21</v>
      </c>
      <c r="F941" s="16">
        <v>59</v>
      </c>
      <c r="G941" s="16">
        <v>52</v>
      </c>
      <c r="H941" s="16">
        <v>29</v>
      </c>
      <c r="I941" s="16">
        <v>29</v>
      </c>
      <c r="J941" s="16">
        <v>99</v>
      </c>
      <c r="K941" s="16">
        <v>79</v>
      </c>
      <c r="L941" s="16">
        <v>20</v>
      </c>
      <c r="M941" s="16">
        <v>18</v>
      </c>
      <c r="N941" s="16">
        <v>400</v>
      </c>
      <c r="O941" s="16">
        <v>351</v>
      </c>
    </row>
    <row r="942" spans="1:15">
      <c r="A942" t="s">
        <v>937</v>
      </c>
      <c r="B942" s="16">
        <v>104</v>
      </c>
      <c r="C942" s="16">
        <v>88</v>
      </c>
      <c r="D942" s="16">
        <v>19</v>
      </c>
      <c r="E942" s="16">
        <v>15</v>
      </c>
      <c r="F942" s="16">
        <v>42</v>
      </c>
      <c r="G942" s="16">
        <v>37</v>
      </c>
      <c r="H942" s="16">
        <v>26</v>
      </c>
      <c r="I942" s="16">
        <v>25</v>
      </c>
      <c r="J942" s="16">
        <v>27</v>
      </c>
      <c r="K942" s="16">
        <v>25</v>
      </c>
      <c r="L942" s="16">
        <v>17</v>
      </c>
      <c r="M942" s="16">
        <v>17</v>
      </c>
      <c r="N942" s="16">
        <v>235</v>
      </c>
      <c r="O942" s="16">
        <v>207</v>
      </c>
    </row>
    <row r="943" spans="1:15">
      <c r="A943" t="s">
        <v>938</v>
      </c>
      <c r="B943" s="16">
        <v>54</v>
      </c>
      <c r="C943" s="16">
        <v>51</v>
      </c>
      <c r="D943" s="16">
        <v>2</v>
      </c>
      <c r="E943" s="16">
        <v>1</v>
      </c>
      <c r="F943" s="16">
        <v>3</v>
      </c>
      <c r="G943" s="16">
        <v>3</v>
      </c>
      <c r="H943" s="16">
        <v>1</v>
      </c>
      <c r="I943" s="16">
        <v>1</v>
      </c>
      <c r="J943" s="16">
        <v>4</v>
      </c>
      <c r="K943" s="16">
        <v>4</v>
      </c>
      <c r="L943" s="16">
        <v>5</v>
      </c>
      <c r="M943" s="16">
        <v>5</v>
      </c>
      <c r="N943" s="16">
        <v>69</v>
      </c>
      <c r="O943" s="16">
        <v>65</v>
      </c>
    </row>
    <row r="944" spans="1:15">
      <c r="A944" t="s">
        <v>939</v>
      </c>
      <c r="B944" s="16">
        <v>167</v>
      </c>
      <c r="C944" s="16">
        <v>143</v>
      </c>
      <c r="D944" s="16">
        <v>32</v>
      </c>
      <c r="E944" s="16">
        <v>26</v>
      </c>
      <c r="F944" s="16">
        <v>65</v>
      </c>
      <c r="G944" s="16">
        <v>50</v>
      </c>
      <c r="H944" s="16">
        <v>48</v>
      </c>
      <c r="I944" s="16">
        <v>36</v>
      </c>
      <c r="J944" s="16">
        <v>49</v>
      </c>
      <c r="K944" s="16">
        <v>46</v>
      </c>
      <c r="L944" s="16">
        <v>32</v>
      </c>
      <c r="M944" s="16">
        <v>27</v>
      </c>
      <c r="N944" s="16">
        <v>393</v>
      </c>
      <c r="O944" s="16">
        <v>328</v>
      </c>
    </row>
    <row r="945" spans="1:15">
      <c r="A945" t="s">
        <v>940</v>
      </c>
      <c r="B945" s="16">
        <v>163</v>
      </c>
      <c r="C945" s="16">
        <v>126</v>
      </c>
      <c r="D945" s="16">
        <v>16</v>
      </c>
      <c r="E945" s="16">
        <v>10</v>
      </c>
      <c r="F945" s="16">
        <v>68</v>
      </c>
      <c r="G945" s="16">
        <v>51</v>
      </c>
      <c r="H945" s="16">
        <v>48</v>
      </c>
      <c r="I945" s="16">
        <v>39</v>
      </c>
      <c r="J945" s="16">
        <v>41</v>
      </c>
      <c r="K945" s="16">
        <v>32</v>
      </c>
      <c r="L945" s="16">
        <v>41</v>
      </c>
      <c r="M945" s="16">
        <v>34</v>
      </c>
      <c r="N945" s="16">
        <v>377</v>
      </c>
      <c r="O945" s="16">
        <v>292</v>
      </c>
    </row>
    <row r="946" spans="1:15">
      <c r="A946" t="s">
        <v>941</v>
      </c>
      <c r="B946" s="16">
        <v>125</v>
      </c>
      <c r="C946" s="16">
        <v>120</v>
      </c>
      <c r="D946" s="16">
        <v>51</v>
      </c>
      <c r="E946" s="16">
        <v>46</v>
      </c>
      <c r="F946" s="16">
        <v>81</v>
      </c>
      <c r="G946" s="16">
        <v>67</v>
      </c>
      <c r="H946" s="16">
        <v>42</v>
      </c>
      <c r="I946" s="16">
        <v>34</v>
      </c>
      <c r="J946" s="16">
        <v>42</v>
      </c>
      <c r="K946" s="16">
        <v>38</v>
      </c>
      <c r="L946" s="16">
        <v>41</v>
      </c>
      <c r="M946" s="16">
        <v>36</v>
      </c>
      <c r="N946" s="16">
        <v>382</v>
      </c>
      <c r="O946" s="16">
        <v>341</v>
      </c>
    </row>
    <row r="947" spans="1:15">
      <c r="A947" t="s">
        <v>942</v>
      </c>
      <c r="B947" s="16">
        <v>130</v>
      </c>
      <c r="C947" s="16">
        <v>124</v>
      </c>
      <c r="D947" s="16">
        <v>17</v>
      </c>
      <c r="E947" s="16">
        <v>12</v>
      </c>
      <c r="F947" s="16">
        <v>57</v>
      </c>
      <c r="G947" s="16">
        <v>53</v>
      </c>
      <c r="H947" s="16">
        <v>40</v>
      </c>
      <c r="I947" s="16">
        <v>35</v>
      </c>
      <c r="J947" s="16">
        <v>61</v>
      </c>
      <c r="K947" s="16">
        <v>55</v>
      </c>
      <c r="L947" s="16">
        <v>22</v>
      </c>
      <c r="M947" s="16">
        <v>19</v>
      </c>
      <c r="N947" s="16">
        <v>327</v>
      </c>
      <c r="O947" s="16">
        <v>298</v>
      </c>
    </row>
    <row r="948" spans="1:15">
      <c r="A948" t="s">
        <v>943</v>
      </c>
      <c r="B948" s="16">
        <v>183</v>
      </c>
      <c r="C948" s="16">
        <v>183</v>
      </c>
      <c r="D948" s="16">
        <v>35</v>
      </c>
      <c r="E948" s="16">
        <v>35</v>
      </c>
      <c r="F948" s="16">
        <v>60</v>
      </c>
      <c r="G948" s="16">
        <v>60</v>
      </c>
      <c r="H948" s="16">
        <v>44</v>
      </c>
      <c r="I948" s="16">
        <v>44</v>
      </c>
      <c r="J948" s="16">
        <v>49</v>
      </c>
      <c r="K948" s="16">
        <v>48</v>
      </c>
      <c r="L948" s="16">
        <v>70</v>
      </c>
      <c r="M948" s="16">
        <v>70</v>
      </c>
      <c r="N948" s="16">
        <v>441</v>
      </c>
      <c r="O948" s="16">
        <v>440</v>
      </c>
    </row>
    <row r="949" spans="1:15">
      <c r="A949" t="s">
        <v>944</v>
      </c>
      <c r="B949" s="16">
        <v>1022</v>
      </c>
      <c r="C949" s="16">
        <v>1002</v>
      </c>
      <c r="D949" s="16">
        <v>395</v>
      </c>
      <c r="E949" s="16">
        <v>384</v>
      </c>
      <c r="F949" s="16">
        <v>146</v>
      </c>
      <c r="G949" s="16">
        <v>143</v>
      </c>
      <c r="H949" s="16">
        <v>84</v>
      </c>
      <c r="I949" s="16">
        <v>84</v>
      </c>
      <c r="J949" s="16">
        <v>405</v>
      </c>
      <c r="K949" s="16">
        <v>398</v>
      </c>
      <c r="L949" s="16">
        <v>108</v>
      </c>
      <c r="M949" s="16">
        <v>106</v>
      </c>
      <c r="N949" s="16">
        <v>2160</v>
      </c>
      <c r="O949" s="16">
        <v>2117</v>
      </c>
    </row>
    <row r="950" spans="1:15">
      <c r="A950" t="s">
        <v>945</v>
      </c>
      <c r="B950" s="16">
        <v>173</v>
      </c>
      <c r="C950" s="16">
        <v>171</v>
      </c>
      <c r="D950" s="16">
        <v>27</v>
      </c>
      <c r="E950" s="16">
        <v>27</v>
      </c>
      <c r="F950" s="16">
        <v>65</v>
      </c>
      <c r="G950" s="16">
        <v>63</v>
      </c>
      <c r="H950" s="16">
        <v>35</v>
      </c>
      <c r="I950" s="16">
        <v>32</v>
      </c>
      <c r="J950" s="16">
        <v>32</v>
      </c>
      <c r="K950" s="16">
        <v>32</v>
      </c>
      <c r="L950" s="16">
        <v>40</v>
      </c>
      <c r="M950" s="16">
        <v>40</v>
      </c>
      <c r="N950" s="16">
        <v>372</v>
      </c>
      <c r="O950" s="16">
        <v>365</v>
      </c>
    </row>
    <row r="951" spans="1:15">
      <c r="A951" t="s">
        <v>946</v>
      </c>
      <c r="B951" s="16">
        <v>7</v>
      </c>
      <c r="C951" s="16">
        <v>7</v>
      </c>
      <c r="D951" s="16">
        <v>4</v>
      </c>
      <c r="E951" s="16">
        <v>4</v>
      </c>
      <c r="F951" s="16"/>
      <c r="G951" s="16"/>
      <c r="H951" s="16">
        <v>6</v>
      </c>
      <c r="I951" s="16">
        <v>6</v>
      </c>
      <c r="J951" s="16"/>
      <c r="K951" s="16"/>
      <c r="L951" s="16"/>
      <c r="M951" s="16"/>
      <c r="N951" s="16">
        <v>17</v>
      </c>
      <c r="O951" s="16">
        <v>17</v>
      </c>
    </row>
    <row r="952" spans="1:15">
      <c r="A952" t="s">
        <v>947</v>
      </c>
      <c r="B952" s="16">
        <v>39</v>
      </c>
      <c r="C952" s="16">
        <v>37</v>
      </c>
      <c r="D952" s="16">
        <v>12</v>
      </c>
      <c r="E952" s="16">
        <v>6</v>
      </c>
      <c r="F952" s="16">
        <v>13</v>
      </c>
      <c r="G952" s="16">
        <v>11</v>
      </c>
      <c r="H952" s="16">
        <v>12</v>
      </c>
      <c r="I952" s="16">
        <v>6</v>
      </c>
      <c r="J952" s="16">
        <v>8</v>
      </c>
      <c r="K952" s="16">
        <v>8</v>
      </c>
      <c r="L952" s="16">
        <v>9</v>
      </c>
      <c r="M952" s="16">
        <v>9</v>
      </c>
      <c r="N952" s="16">
        <v>93</v>
      </c>
      <c r="O952" s="16">
        <v>77</v>
      </c>
    </row>
    <row r="953" spans="1:15">
      <c r="A953" t="s">
        <v>948</v>
      </c>
      <c r="B953" s="16">
        <v>1000</v>
      </c>
      <c r="C953" s="16">
        <v>989</v>
      </c>
      <c r="D953" s="16">
        <v>285</v>
      </c>
      <c r="E953" s="16">
        <v>283</v>
      </c>
      <c r="F953" s="16">
        <v>291</v>
      </c>
      <c r="G953" s="16">
        <v>285</v>
      </c>
      <c r="H953" s="16">
        <v>187</v>
      </c>
      <c r="I953" s="16">
        <v>184</v>
      </c>
      <c r="J953" s="16">
        <v>345</v>
      </c>
      <c r="K953" s="16">
        <v>333</v>
      </c>
      <c r="L953" s="16">
        <v>191</v>
      </c>
      <c r="M953" s="16">
        <v>185</v>
      </c>
      <c r="N953" s="16">
        <v>2299</v>
      </c>
      <c r="O953" s="16">
        <v>2259</v>
      </c>
    </row>
    <row r="954" spans="1:15">
      <c r="A954" t="s">
        <v>949</v>
      </c>
      <c r="B954" s="16">
        <v>111</v>
      </c>
      <c r="C954" s="16">
        <v>102</v>
      </c>
      <c r="D954" s="16">
        <v>16</v>
      </c>
      <c r="E954" s="16">
        <v>16</v>
      </c>
      <c r="F954" s="16">
        <v>19</v>
      </c>
      <c r="G954" s="16">
        <v>19</v>
      </c>
      <c r="H954" s="16">
        <v>15</v>
      </c>
      <c r="I954" s="16">
        <v>15</v>
      </c>
      <c r="J954" s="16">
        <v>55</v>
      </c>
      <c r="K954" s="16">
        <v>54</v>
      </c>
      <c r="L954" s="16">
        <v>7</v>
      </c>
      <c r="M954" s="16">
        <v>7</v>
      </c>
      <c r="N954" s="16">
        <v>223</v>
      </c>
      <c r="O954" s="16">
        <v>213</v>
      </c>
    </row>
    <row r="955" spans="1:15">
      <c r="A955" t="s">
        <v>950</v>
      </c>
      <c r="B955" s="16">
        <v>392</v>
      </c>
      <c r="C955" s="16">
        <v>386</v>
      </c>
      <c r="D955" s="16">
        <v>53</v>
      </c>
      <c r="E955" s="16">
        <v>52</v>
      </c>
      <c r="F955" s="16">
        <v>92</v>
      </c>
      <c r="G955" s="16">
        <v>88</v>
      </c>
      <c r="H955" s="16">
        <v>117</v>
      </c>
      <c r="I955" s="16">
        <v>111</v>
      </c>
      <c r="J955" s="16">
        <v>49</v>
      </c>
      <c r="K955" s="16">
        <v>49</v>
      </c>
      <c r="L955" s="16">
        <v>87</v>
      </c>
      <c r="M955" s="16">
        <v>87</v>
      </c>
      <c r="N955" s="16">
        <v>790</v>
      </c>
      <c r="O955" s="16">
        <v>773</v>
      </c>
    </row>
    <row r="956" spans="1:15">
      <c r="A956" t="s">
        <v>951</v>
      </c>
      <c r="B956" s="16">
        <v>901</v>
      </c>
      <c r="C956" s="16">
        <v>895</v>
      </c>
      <c r="D956" s="16">
        <v>313</v>
      </c>
      <c r="E956" s="16">
        <v>310</v>
      </c>
      <c r="F956" s="16">
        <v>252</v>
      </c>
      <c r="G956" s="16">
        <v>252</v>
      </c>
      <c r="H956" s="16">
        <v>314</v>
      </c>
      <c r="I956" s="16">
        <v>304</v>
      </c>
      <c r="J956" s="16">
        <v>164</v>
      </c>
      <c r="K956" s="16">
        <v>160</v>
      </c>
      <c r="L956" s="16">
        <v>80</v>
      </c>
      <c r="M956" s="16">
        <v>80</v>
      </c>
      <c r="N956" s="16">
        <v>2024</v>
      </c>
      <c r="O956" s="16">
        <v>2001</v>
      </c>
    </row>
    <row r="957" spans="1:15">
      <c r="A957" t="s">
        <v>952</v>
      </c>
      <c r="B957" s="16">
        <v>103</v>
      </c>
      <c r="C957" s="16">
        <v>101</v>
      </c>
      <c r="D957" s="16">
        <v>18</v>
      </c>
      <c r="E957" s="16">
        <v>13</v>
      </c>
      <c r="F957" s="16">
        <v>18</v>
      </c>
      <c r="G957" s="16">
        <v>18</v>
      </c>
      <c r="H957" s="16">
        <v>12</v>
      </c>
      <c r="I957" s="16">
        <v>12</v>
      </c>
      <c r="J957" s="16">
        <v>14</v>
      </c>
      <c r="K957" s="16">
        <v>13</v>
      </c>
      <c r="L957" s="16">
        <v>137</v>
      </c>
      <c r="M957" s="16">
        <v>133</v>
      </c>
      <c r="N957" s="16">
        <v>302</v>
      </c>
      <c r="O957" s="16">
        <v>290</v>
      </c>
    </row>
    <row r="958" spans="1:15">
      <c r="A958" t="s">
        <v>953</v>
      </c>
      <c r="B958" s="16">
        <v>65</v>
      </c>
      <c r="C958" s="16">
        <v>65</v>
      </c>
      <c r="D958" s="16">
        <v>38</v>
      </c>
      <c r="E958" s="16">
        <v>38</v>
      </c>
      <c r="F958" s="16">
        <v>26</v>
      </c>
      <c r="G958" s="16">
        <v>26</v>
      </c>
      <c r="H958" s="16">
        <v>18</v>
      </c>
      <c r="I958" s="16">
        <v>18</v>
      </c>
      <c r="J958" s="16">
        <v>20</v>
      </c>
      <c r="K958" s="16">
        <v>20</v>
      </c>
      <c r="L958" s="16">
        <v>23</v>
      </c>
      <c r="M958" s="16">
        <v>23</v>
      </c>
      <c r="N958" s="16">
        <v>190</v>
      </c>
      <c r="O958" s="16">
        <v>190</v>
      </c>
    </row>
    <row r="959" spans="1:15">
      <c r="A959" t="s">
        <v>954</v>
      </c>
      <c r="B959" s="16">
        <v>572</v>
      </c>
      <c r="C959" s="16">
        <v>511</v>
      </c>
      <c r="D959" s="16">
        <v>151</v>
      </c>
      <c r="E959" s="16">
        <v>124</v>
      </c>
      <c r="F959" s="16">
        <v>132</v>
      </c>
      <c r="G959" s="16">
        <v>119</v>
      </c>
      <c r="H959" s="16">
        <v>116</v>
      </c>
      <c r="I959" s="16">
        <v>105</v>
      </c>
      <c r="J959" s="16">
        <v>100</v>
      </c>
      <c r="K959" s="16">
        <v>82</v>
      </c>
      <c r="L959" s="16">
        <v>169</v>
      </c>
      <c r="M959" s="16">
        <v>143</v>
      </c>
      <c r="N959" s="16">
        <v>1240</v>
      </c>
      <c r="O959" s="16">
        <v>1084</v>
      </c>
    </row>
    <row r="960" spans="1:15">
      <c r="A960" t="s">
        <v>955</v>
      </c>
      <c r="B960" s="16">
        <v>166</v>
      </c>
      <c r="C960" s="16">
        <v>150</v>
      </c>
      <c r="D960" s="16">
        <v>17</v>
      </c>
      <c r="E960" s="16">
        <v>17</v>
      </c>
      <c r="F960" s="16">
        <v>26</v>
      </c>
      <c r="G960" s="16">
        <v>24</v>
      </c>
      <c r="H960" s="16">
        <v>37</v>
      </c>
      <c r="I960" s="16">
        <v>32</v>
      </c>
      <c r="J960" s="16">
        <v>20</v>
      </c>
      <c r="K960" s="16">
        <v>20</v>
      </c>
      <c r="L960" s="16">
        <v>28</v>
      </c>
      <c r="M960" s="16">
        <v>27</v>
      </c>
      <c r="N960" s="16">
        <v>294</v>
      </c>
      <c r="O960" s="16">
        <v>270</v>
      </c>
    </row>
    <row r="961" spans="1:15">
      <c r="A961" t="s">
        <v>956</v>
      </c>
      <c r="B961" s="16">
        <v>239</v>
      </c>
      <c r="C961" s="16">
        <v>237</v>
      </c>
      <c r="D961" s="16">
        <v>68</v>
      </c>
      <c r="E961" s="16">
        <v>68</v>
      </c>
      <c r="F961" s="16">
        <v>61</v>
      </c>
      <c r="G961" s="16">
        <v>60</v>
      </c>
      <c r="H961" s="16">
        <v>44</v>
      </c>
      <c r="I961" s="16">
        <v>44</v>
      </c>
      <c r="J961" s="16">
        <v>46</v>
      </c>
      <c r="K961" s="16">
        <v>46</v>
      </c>
      <c r="L961" s="16">
        <v>51</v>
      </c>
      <c r="M961" s="16">
        <v>51</v>
      </c>
      <c r="N961" s="16">
        <v>509</v>
      </c>
      <c r="O961" s="16">
        <v>506</v>
      </c>
    </row>
    <row r="962" spans="1:15">
      <c r="A962" t="s">
        <v>957</v>
      </c>
      <c r="B962" s="16">
        <v>2193</v>
      </c>
      <c r="C962" s="16">
        <v>1645</v>
      </c>
      <c r="D962" s="16">
        <v>813</v>
      </c>
      <c r="E962" s="16">
        <v>570</v>
      </c>
      <c r="F962" s="16">
        <v>31</v>
      </c>
      <c r="G962" s="16">
        <v>30</v>
      </c>
      <c r="H962" s="16">
        <v>555</v>
      </c>
      <c r="I962" s="16">
        <v>469</v>
      </c>
      <c r="J962" s="16">
        <v>589</v>
      </c>
      <c r="K962" s="16">
        <v>418</v>
      </c>
      <c r="L962" s="16">
        <v>30</v>
      </c>
      <c r="M962" s="16">
        <v>25</v>
      </c>
      <c r="N962" s="16">
        <v>4211</v>
      </c>
      <c r="O962" s="16">
        <v>3157</v>
      </c>
    </row>
    <row r="963" spans="1:15">
      <c r="A963" t="s">
        <v>958</v>
      </c>
      <c r="B963" s="16">
        <v>35</v>
      </c>
      <c r="C963" s="16">
        <v>35</v>
      </c>
      <c r="D963" s="16">
        <v>8</v>
      </c>
      <c r="E963" s="16">
        <v>8</v>
      </c>
      <c r="F963" s="16">
        <v>16</v>
      </c>
      <c r="G963" s="16">
        <v>16</v>
      </c>
      <c r="H963" s="16">
        <v>24</v>
      </c>
      <c r="I963" s="16">
        <v>24</v>
      </c>
      <c r="J963" s="16">
        <v>13</v>
      </c>
      <c r="K963" s="16">
        <v>13</v>
      </c>
      <c r="L963" s="16">
        <v>18</v>
      </c>
      <c r="M963" s="16">
        <v>18</v>
      </c>
      <c r="N963" s="16">
        <v>114</v>
      </c>
      <c r="O963" s="16">
        <v>114</v>
      </c>
    </row>
    <row r="964" spans="1:15">
      <c r="A964" t="s">
        <v>959</v>
      </c>
      <c r="B964" s="16">
        <v>431</v>
      </c>
      <c r="C964" s="16">
        <v>429</v>
      </c>
      <c r="D964" s="16">
        <v>9</v>
      </c>
      <c r="E964" s="16">
        <v>9</v>
      </c>
      <c r="F964" s="16">
        <v>81</v>
      </c>
      <c r="G964" s="16">
        <v>80</v>
      </c>
      <c r="H964" s="16">
        <v>141</v>
      </c>
      <c r="I964" s="16">
        <v>140</v>
      </c>
      <c r="J964" s="16">
        <v>95</v>
      </c>
      <c r="K964" s="16">
        <v>94</v>
      </c>
      <c r="L964" s="16">
        <v>5</v>
      </c>
      <c r="M964" s="16">
        <v>5</v>
      </c>
      <c r="N964" s="16">
        <v>762</v>
      </c>
      <c r="O964" s="16">
        <v>757</v>
      </c>
    </row>
    <row r="965" spans="1:15">
      <c r="A965" t="s">
        <v>960</v>
      </c>
      <c r="B965" s="16">
        <v>937</v>
      </c>
      <c r="C965" s="16">
        <v>684</v>
      </c>
      <c r="D965" s="16">
        <v>219</v>
      </c>
      <c r="E965" s="16">
        <v>148</v>
      </c>
      <c r="F965" s="16">
        <v>276</v>
      </c>
      <c r="G965" s="16">
        <v>187</v>
      </c>
      <c r="H965" s="16">
        <v>226</v>
      </c>
      <c r="I965" s="16">
        <v>148</v>
      </c>
      <c r="J965" s="16">
        <v>236</v>
      </c>
      <c r="K965" s="16">
        <v>152</v>
      </c>
      <c r="L965" s="16">
        <v>240</v>
      </c>
      <c r="M965" s="16">
        <v>151</v>
      </c>
      <c r="N965" s="16">
        <v>2134</v>
      </c>
      <c r="O965" s="16">
        <v>1470</v>
      </c>
    </row>
    <row r="966" spans="1:15">
      <c r="A966" t="s">
        <v>961</v>
      </c>
      <c r="B966" s="16">
        <v>1254</v>
      </c>
      <c r="C966" s="16">
        <v>910</v>
      </c>
      <c r="D966" s="16">
        <v>316</v>
      </c>
      <c r="E966" s="16">
        <v>255</v>
      </c>
      <c r="F966" s="16">
        <v>348</v>
      </c>
      <c r="G966" s="16">
        <v>261</v>
      </c>
      <c r="H966" s="16">
        <v>304</v>
      </c>
      <c r="I966" s="16">
        <v>215</v>
      </c>
      <c r="J966" s="16">
        <v>288</v>
      </c>
      <c r="K966" s="16">
        <v>216</v>
      </c>
      <c r="L966" s="16">
        <v>250</v>
      </c>
      <c r="M966" s="16">
        <v>182</v>
      </c>
      <c r="N966" s="16">
        <v>2760</v>
      </c>
      <c r="O966" s="16">
        <v>2039</v>
      </c>
    </row>
    <row r="967" spans="1:15">
      <c r="A967" t="s">
        <v>962</v>
      </c>
      <c r="B967" s="16">
        <v>374</v>
      </c>
      <c r="C967" s="16">
        <v>372</v>
      </c>
      <c r="D967" s="16">
        <v>74</v>
      </c>
      <c r="E967" s="16">
        <v>72</v>
      </c>
      <c r="F967" s="16">
        <v>164</v>
      </c>
      <c r="G967" s="16">
        <v>162</v>
      </c>
      <c r="H967" s="16">
        <v>134</v>
      </c>
      <c r="I967" s="16">
        <v>132</v>
      </c>
      <c r="J967" s="16">
        <v>90</v>
      </c>
      <c r="K967" s="16">
        <v>88</v>
      </c>
      <c r="L967" s="16">
        <v>138</v>
      </c>
      <c r="M967" s="16">
        <v>138</v>
      </c>
      <c r="N967" s="16">
        <v>974</v>
      </c>
      <c r="O967" s="16">
        <v>964</v>
      </c>
    </row>
    <row r="968" spans="1:15">
      <c r="A968" t="s">
        <v>963</v>
      </c>
      <c r="B968" s="16">
        <v>50</v>
      </c>
      <c r="C968" s="16">
        <v>50</v>
      </c>
      <c r="D968" s="16">
        <v>32</v>
      </c>
      <c r="E968" s="16">
        <v>32</v>
      </c>
      <c r="F968" s="16">
        <v>29</v>
      </c>
      <c r="G968" s="16">
        <v>29</v>
      </c>
      <c r="H968" s="16">
        <v>27</v>
      </c>
      <c r="I968" s="16">
        <v>27</v>
      </c>
      <c r="J968" s="16">
        <v>14</v>
      </c>
      <c r="K968" s="16">
        <v>13</v>
      </c>
      <c r="L968" s="16">
        <v>42</v>
      </c>
      <c r="M968" s="16">
        <v>42</v>
      </c>
      <c r="N968" s="16">
        <v>194</v>
      </c>
      <c r="O968" s="16">
        <v>193</v>
      </c>
    </row>
    <row r="969" spans="1:15">
      <c r="A969" t="s">
        <v>964</v>
      </c>
      <c r="B969" s="16">
        <v>1</v>
      </c>
      <c r="C969" s="16">
        <v>1</v>
      </c>
      <c r="D969" s="16">
        <v>498</v>
      </c>
      <c r="E969" s="16">
        <v>495</v>
      </c>
      <c r="F969" s="16">
        <v>43</v>
      </c>
      <c r="G969" s="16">
        <v>43</v>
      </c>
      <c r="H969" s="16"/>
      <c r="I969" s="16"/>
      <c r="J969" s="16"/>
      <c r="K969" s="16"/>
      <c r="L969" s="16">
        <v>403</v>
      </c>
      <c r="M969" s="16">
        <v>401</v>
      </c>
      <c r="N969" s="16">
        <v>945</v>
      </c>
      <c r="O969" s="16">
        <v>940</v>
      </c>
    </row>
    <row r="970" spans="1:15">
      <c r="A970" t="s">
        <v>965</v>
      </c>
      <c r="B970" s="16">
        <v>327</v>
      </c>
      <c r="C970" s="16">
        <v>327</v>
      </c>
      <c r="D970" s="16">
        <v>91</v>
      </c>
      <c r="E970" s="16">
        <v>91</v>
      </c>
      <c r="F970" s="16">
        <v>81</v>
      </c>
      <c r="G970" s="16">
        <v>81</v>
      </c>
      <c r="H970" s="16">
        <v>107</v>
      </c>
      <c r="I970" s="16">
        <v>107</v>
      </c>
      <c r="J970" s="16">
        <v>97</v>
      </c>
      <c r="K970" s="16">
        <v>97</v>
      </c>
      <c r="L970" s="16">
        <v>94</v>
      </c>
      <c r="M970" s="16">
        <v>94</v>
      </c>
      <c r="N970" s="16">
        <v>797</v>
      </c>
      <c r="O970" s="16">
        <v>797</v>
      </c>
    </row>
    <row r="971" spans="1:15">
      <c r="A971" t="s">
        <v>966</v>
      </c>
      <c r="B971" s="16">
        <v>156</v>
      </c>
      <c r="C971" s="16">
        <v>142</v>
      </c>
      <c r="D971" s="16">
        <v>86</v>
      </c>
      <c r="E971" s="16">
        <v>74</v>
      </c>
      <c r="F971" s="16">
        <v>90</v>
      </c>
      <c r="G971" s="16">
        <v>71</v>
      </c>
      <c r="H971" s="16">
        <v>43</v>
      </c>
      <c r="I971" s="16">
        <v>41</v>
      </c>
      <c r="J971" s="16">
        <v>50</v>
      </c>
      <c r="K971" s="16">
        <v>49</v>
      </c>
      <c r="L971" s="16">
        <v>119</v>
      </c>
      <c r="M971" s="16">
        <v>101</v>
      </c>
      <c r="N971" s="16">
        <v>544</v>
      </c>
      <c r="O971" s="16">
        <v>478</v>
      </c>
    </row>
    <row r="972" spans="1:15">
      <c r="A972" t="s">
        <v>1300</v>
      </c>
      <c r="B972" s="16"/>
      <c r="C972" s="16"/>
      <c r="D972" s="16"/>
      <c r="E972" s="16"/>
      <c r="F972" s="16">
        <v>163</v>
      </c>
      <c r="G972" s="16">
        <v>159</v>
      </c>
      <c r="H972" s="16">
        <v>21</v>
      </c>
      <c r="I972" s="16">
        <v>21</v>
      </c>
      <c r="J972" s="16">
        <v>1</v>
      </c>
      <c r="K972" s="16">
        <v>1</v>
      </c>
      <c r="L972" s="16"/>
      <c r="M972" s="16"/>
      <c r="N972" s="16">
        <v>185</v>
      </c>
      <c r="O972" s="16">
        <v>181</v>
      </c>
    </row>
    <row r="973" spans="1:15">
      <c r="A973" t="s">
        <v>967</v>
      </c>
      <c r="B973" s="16">
        <v>30</v>
      </c>
      <c r="C973" s="16">
        <v>30</v>
      </c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>
        <v>30</v>
      </c>
      <c r="O973" s="16">
        <v>30</v>
      </c>
    </row>
    <row r="974" spans="1:15">
      <c r="A974" t="s">
        <v>968</v>
      </c>
      <c r="B974" s="16">
        <v>2</v>
      </c>
      <c r="C974" s="16">
        <v>2</v>
      </c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>
        <v>2</v>
      </c>
      <c r="O974" s="16">
        <v>2</v>
      </c>
    </row>
    <row r="975" spans="1:15">
      <c r="A975" t="s">
        <v>969</v>
      </c>
      <c r="B975" s="16">
        <v>44</v>
      </c>
      <c r="C975" s="16">
        <v>44</v>
      </c>
      <c r="D975" s="16"/>
      <c r="E975" s="16"/>
      <c r="F975" s="16">
        <v>8</v>
      </c>
      <c r="G975" s="16">
        <v>8</v>
      </c>
      <c r="H975" s="16">
        <v>2</v>
      </c>
      <c r="I975" s="16">
        <v>2</v>
      </c>
      <c r="J975" s="16">
        <v>10</v>
      </c>
      <c r="K975" s="16">
        <v>9</v>
      </c>
      <c r="L975" s="16"/>
      <c r="M975" s="16"/>
      <c r="N975" s="16">
        <v>64</v>
      </c>
      <c r="O975" s="16">
        <v>63</v>
      </c>
    </row>
    <row r="976" spans="1:15">
      <c r="A976" t="s">
        <v>970</v>
      </c>
      <c r="B976" s="16">
        <v>17</v>
      </c>
      <c r="C976" s="16">
        <v>17</v>
      </c>
      <c r="D976" s="16">
        <v>28</v>
      </c>
      <c r="E976" s="16">
        <v>26</v>
      </c>
      <c r="F976" s="16"/>
      <c r="G976" s="16"/>
      <c r="H976" s="16">
        <v>2</v>
      </c>
      <c r="I976" s="16">
        <v>2</v>
      </c>
      <c r="J976" s="16">
        <v>1</v>
      </c>
      <c r="K976" s="16">
        <v>1</v>
      </c>
      <c r="L976" s="16"/>
      <c r="M976" s="16"/>
      <c r="N976" s="16">
        <v>48</v>
      </c>
      <c r="O976" s="16">
        <v>46</v>
      </c>
    </row>
    <row r="977" spans="1:15">
      <c r="A977" t="s">
        <v>2143</v>
      </c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>
        <v>2</v>
      </c>
      <c r="M977" s="16">
        <v>2</v>
      </c>
      <c r="N977" s="16">
        <v>2</v>
      </c>
      <c r="O977" s="16">
        <v>2</v>
      </c>
    </row>
    <row r="978" spans="1:15">
      <c r="A978" t="s">
        <v>971</v>
      </c>
      <c r="B978" s="16">
        <v>119</v>
      </c>
      <c r="C978" s="16">
        <v>119</v>
      </c>
      <c r="D978" s="16">
        <v>44</v>
      </c>
      <c r="E978" s="16">
        <v>44</v>
      </c>
      <c r="F978" s="16">
        <v>49</v>
      </c>
      <c r="G978" s="16">
        <v>49</v>
      </c>
      <c r="H978" s="16">
        <v>73</v>
      </c>
      <c r="I978" s="16">
        <v>69</v>
      </c>
      <c r="J978" s="16">
        <v>57</v>
      </c>
      <c r="K978" s="16">
        <v>57</v>
      </c>
      <c r="L978" s="16">
        <v>57</v>
      </c>
      <c r="M978" s="16">
        <v>56</v>
      </c>
      <c r="N978" s="16">
        <v>399</v>
      </c>
      <c r="O978" s="16">
        <v>394</v>
      </c>
    </row>
    <row r="979" spans="1:15">
      <c r="A979" t="s">
        <v>972</v>
      </c>
      <c r="B979" s="16">
        <v>115</v>
      </c>
      <c r="C979" s="16">
        <v>115</v>
      </c>
      <c r="D979" s="16">
        <v>78</v>
      </c>
      <c r="E979" s="16">
        <v>78</v>
      </c>
      <c r="F979" s="16"/>
      <c r="G979" s="16"/>
      <c r="H979" s="16"/>
      <c r="I979" s="16"/>
      <c r="J979" s="16">
        <v>1</v>
      </c>
      <c r="K979" s="16">
        <v>1</v>
      </c>
      <c r="L979" s="16"/>
      <c r="M979" s="16"/>
      <c r="N979" s="16">
        <v>194</v>
      </c>
      <c r="O979" s="16">
        <v>194</v>
      </c>
    </row>
    <row r="980" spans="1:15">
      <c r="A980" t="s">
        <v>973</v>
      </c>
      <c r="B980" s="16">
        <v>672</v>
      </c>
      <c r="C980" s="16">
        <v>640</v>
      </c>
      <c r="D980" s="16">
        <v>218</v>
      </c>
      <c r="E980" s="16">
        <v>194</v>
      </c>
      <c r="F980" s="16">
        <v>177</v>
      </c>
      <c r="G980" s="16">
        <v>162</v>
      </c>
      <c r="H980" s="16">
        <v>81</v>
      </c>
      <c r="I980" s="16">
        <v>80</v>
      </c>
      <c r="J980" s="16">
        <v>45</v>
      </c>
      <c r="K980" s="16">
        <v>45</v>
      </c>
      <c r="L980" s="16">
        <v>86</v>
      </c>
      <c r="M980" s="16">
        <v>86</v>
      </c>
      <c r="N980" s="16">
        <v>1279</v>
      </c>
      <c r="O980" s="16">
        <v>1207</v>
      </c>
    </row>
    <row r="981" spans="1:15">
      <c r="A981" t="s">
        <v>974</v>
      </c>
      <c r="B981" s="16">
        <v>39</v>
      </c>
      <c r="C981" s="16">
        <v>39</v>
      </c>
      <c r="D981" s="16"/>
      <c r="E981" s="16"/>
      <c r="F981" s="16">
        <v>7</v>
      </c>
      <c r="G981" s="16">
        <v>7</v>
      </c>
      <c r="H981" s="16">
        <v>2</v>
      </c>
      <c r="I981" s="16">
        <v>2</v>
      </c>
      <c r="J981" s="16">
        <v>2</v>
      </c>
      <c r="K981" s="16">
        <v>2</v>
      </c>
      <c r="L981" s="16">
        <v>1</v>
      </c>
      <c r="M981" s="16">
        <v>1</v>
      </c>
      <c r="N981" s="16">
        <v>51</v>
      </c>
      <c r="O981" s="16">
        <v>51</v>
      </c>
    </row>
    <row r="982" spans="1:15">
      <c r="A982" t="s">
        <v>2109</v>
      </c>
      <c r="B982" s="16"/>
      <c r="C982" s="16"/>
      <c r="D982" s="16"/>
      <c r="E982" s="16"/>
      <c r="F982" s="16"/>
      <c r="G982" s="16"/>
      <c r="H982" s="16"/>
      <c r="I982" s="16"/>
      <c r="J982" s="16">
        <v>1</v>
      </c>
      <c r="K982" s="16">
        <v>1</v>
      </c>
      <c r="L982" s="16"/>
      <c r="M982" s="16"/>
      <c r="N982" s="16">
        <v>1</v>
      </c>
      <c r="O982" s="16">
        <v>1</v>
      </c>
    </row>
    <row r="983" spans="1:15">
      <c r="A983" t="s">
        <v>975</v>
      </c>
      <c r="B983" s="16">
        <v>63</v>
      </c>
      <c r="C983" s="16">
        <v>63</v>
      </c>
      <c r="D983" s="16">
        <v>8</v>
      </c>
      <c r="E983" s="16">
        <v>8</v>
      </c>
      <c r="F983" s="16">
        <v>33</v>
      </c>
      <c r="G983" s="16">
        <v>33</v>
      </c>
      <c r="H983" s="16">
        <v>19</v>
      </c>
      <c r="I983" s="16">
        <v>19</v>
      </c>
      <c r="J983" s="16">
        <v>15</v>
      </c>
      <c r="K983" s="16">
        <v>15</v>
      </c>
      <c r="L983" s="16">
        <v>24</v>
      </c>
      <c r="M983" s="16">
        <v>24</v>
      </c>
      <c r="N983" s="16">
        <v>162</v>
      </c>
      <c r="O983" s="16">
        <v>162</v>
      </c>
    </row>
    <row r="984" spans="1:15">
      <c r="A984" t="s">
        <v>976</v>
      </c>
      <c r="B984" s="16">
        <v>42</v>
      </c>
      <c r="C984" s="16">
        <v>41</v>
      </c>
      <c r="D984" s="16">
        <v>28</v>
      </c>
      <c r="E984" s="16">
        <v>28</v>
      </c>
      <c r="F984" s="16">
        <v>12</v>
      </c>
      <c r="G984" s="16">
        <v>11</v>
      </c>
      <c r="H984" s="16">
        <v>16</v>
      </c>
      <c r="I984" s="16">
        <v>16</v>
      </c>
      <c r="J984" s="16">
        <v>15</v>
      </c>
      <c r="K984" s="16">
        <v>15</v>
      </c>
      <c r="L984" s="16">
        <v>17</v>
      </c>
      <c r="M984" s="16">
        <v>17</v>
      </c>
      <c r="N984" s="16">
        <v>130</v>
      </c>
      <c r="O984" s="16">
        <v>128</v>
      </c>
    </row>
    <row r="985" spans="1:15">
      <c r="A985" t="s">
        <v>978</v>
      </c>
      <c r="B985" s="16">
        <v>8</v>
      </c>
      <c r="C985" s="16">
        <v>8</v>
      </c>
      <c r="D985" s="16"/>
      <c r="E985" s="16"/>
      <c r="F985" s="16"/>
      <c r="G985" s="16"/>
      <c r="H985" s="16"/>
      <c r="I985" s="16"/>
      <c r="J985" s="16"/>
      <c r="K985" s="16"/>
      <c r="L985" s="16">
        <v>1</v>
      </c>
      <c r="M985" s="16">
        <v>1</v>
      </c>
      <c r="N985" s="16">
        <v>9</v>
      </c>
      <c r="O985" s="16">
        <v>9</v>
      </c>
    </row>
    <row r="986" spans="1:15">
      <c r="A986" t="s">
        <v>979</v>
      </c>
      <c r="B986" s="16">
        <v>11</v>
      </c>
      <c r="C986" s="16">
        <v>11</v>
      </c>
      <c r="D986" s="16">
        <v>2</v>
      </c>
      <c r="E986" s="16">
        <v>2</v>
      </c>
      <c r="F986" s="16"/>
      <c r="G986" s="16"/>
      <c r="H986" s="16"/>
      <c r="I986" s="16"/>
      <c r="J986" s="16">
        <v>3</v>
      </c>
      <c r="K986" s="16">
        <v>2</v>
      </c>
      <c r="L986" s="16">
        <v>1</v>
      </c>
      <c r="M986" s="16">
        <v>1</v>
      </c>
      <c r="N986" s="16">
        <v>17</v>
      </c>
      <c r="O986" s="16">
        <v>16</v>
      </c>
    </row>
    <row r="987" spans="1:15">
      <c r="A987" t="s">
        <v>2145</v>
      </c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>
        <v>1</v>
      </c>
      <c r="M987" s="16">
        <v>1</v>
      </c>
      <c r="N987" s="16">
        <v>1</v>
      </c>
      <c r="O987" s="16">
        <v>1</v>
      </c>
    </row>
    <row r="988" spans="1:15">
      <c r="A988" t="s">
        <v>980</v>
      </c>
      <c r="B988" s="16">
        <v>2</v>
      </c>
      <c r="C988" s="16">
        <v>2</v>
      </c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>
        <v>2</v>
      </c>
      <c r="O988" s="16">
        <v>2</v>
      </c>
    </row>
    <row r="989" spans="1:15">
      <c r="A989" t="s">
        <v>981</v>
      </c>
      <c r="B989" s="16">
        <v>1</v>
      </c>
      <c r="C989" s="16">
        <v>1</v>
      </c>
      <c r="D989" s="16">
        <v>1</v>
      </c>
      <c r="E989" s="16">
        <v>1</v>
      </c>
      <c r="F989" s="16"/>
      <c r="G989" s="16"/>
      <c r="H989" s="16"/>
      <c r="I989" s="16"/>
      <c r="J989" s="16"/>
      <c r="K989" s="16"/>
      <c r="L989" s="16"/>
      <c r="M989" s="16"/>
      <c r="N989" s="16">
        <v>2</v>
      </c>
      <c r="O989" s="16">
        <v>2</v>
      </c>
    </row>
    <row r="990" spans="1:15">
      <c r="A990" t="s">
        <v>982</v>
      </c>
      <c r="B990" s="16">
        <v>2</v>
      </c>
      <c r="C990" s="16">
        <v>2</v>
      </c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>
        <v>2</v>
      </c>
      <c r="O990" s="16">
        <v>2</v>
      </c>
    </row>
    <row r="991" spans="1:15">
      <c r="A991" t="s">
        <v>983</v>
      </c>
      <c r="B991" s="16">
        <v>5</v>
      </c>
      <c r="C991" s="16">
        <v>5</v>
      </c>
      <c r="D991" s="16"/>
      <c r="E991" s="16"/>
      <c r="F991" s="16">
        <v>2</v>
      </c>
      <c r="G991" s="16">
        <v>2</v>
      </c>
      <c r="H991" s="16"/>
      <c r="I991" s="16"/>
      <c r="J991" s="16"/>
      <c r="K991" s="16"/>
      <c r="L991" s="16"/>
      <c r="M991" s="16"/>
      <c r="N991" s="16">
        <v>7</v>
      </c>
      <c r="O991" s="16">
        <v>7</v>
      </c>
    </row>
    <row r="992" spans="1:15">
      <c r="A992" t="s">
        <v>984</v>
      </c>
      <c r="B992" s="16">
        <v>34</v>
      </c>
      <c r="C992" s="16">
        <v>19</v>
      </c>
      <c r="D992" s="16"/>
      <c r="E992" s="16"/>
      <c r="F992" s="16"/>
      <c r="G992" s="16"/>
      <c r="H992" s="16">
        <v>91</v>
      </c>
      <c r="I992" s="16">
        <v>70</v>
      </c>
      <c r="J992" s="16">
        <v>2</v>
      </c>
      <c r="K992" s="16">
        <v>2</v>
      </c>
      <c r="L992" s="16">
        <v>35</v>
      </c>
      <c r="M992" s="16">
        <v>24</v>
      </c>
      <c r="N992" s="16">
        <v>162</v>
      </c>
      <c r="O992" s="16">
        <v>115</v>
      </c>
    </row>
    <row r="993" spans="1:15">
      <c r="A993" t="s">
        <v>985</v>
      </c>
      <c r="B993" s="16">
        <v>822</v>
      </c>
      <c r="C993" s="16">
        <v>809</v>
      </c>
      <c r="D993" s="16">
        <v>595</v>
      </c>
      <c r="E993" s="16">
        <v>581</v>
      </c>
      <c r="F993" s="16">
        <v>151</v>
      </c>
      <c r="G993" s="16">
        <v>149</v>
      </c>
      <c r="H993" s="16">
        <v>248</v>
      </c>
      <c r="I993" s="16">
        <v>244</v>
      </c>
      <c r="J993" s="16">
        <v>208</v>
      </c>
      <c r="K993" s="16">
        <v>202</v>
      </c>
      <c r="L993" s="16">
        <v>259</v>
      </c>
      <c r="M993" s="16">
        <v>251</v>
      </c>
      <c r="N993" s="16">
        <v>2283</v>
      </c>
      <c r="O993" s="16">
        <v>2236</v>
      </c>
    </row>
    <row r="994" spans="1:15">
      <c r="A994" t="s">
        <v>986</v>
      </c>
      <c r="B994" s="16">
        <v>136</v>
      </c>
      <c r="C994" s="16">
        <v>129</v>
      </c>
      <c r="D994" s="16">
        <v>51</v>
      </c>
      <c r="E994" s="16">
        <v>51</v>
      </c>
      <c r="F994" s="16">
        <v>20</v>
      </c>
      <c r="G994" s="16">
        <v>18</v>
      </c>
      <c r="H994" s="16">
        <v>27</v>
      </c>
      <c r="I994" s="16">
        <v>27</v>
      </c>
      <c r="J994" s="16">
        <v>58</v>
      </c>
      <c r="K994" s="16">
        <v>58</v>
      </c>
      <c r="L994" s="16">
        <v>39</v>
      </c>
      <c r="M994" s="16">
        <v>39</v>
      </c>
      <c r="N994" s="16">
        <v>331</v>
      </c>
      <c r="O994" s="16">
        <v>322</v>
      </c>
    </row>
    <row r="995" spans="1:15">
      <c r="A995" t="s">
        <v>987</v>
      </c>
      <c r="B995" s="16">
        <v>421</v>
      </c>
      <c r="C995" s="16">
        <v>419</v>
      </c>
      <c r="D995" s="16">
        <v>79</v>
      </c>
      <c r="E995" s="16">
        <v>79</v>
      </c>
      <c r="F995" s="16">
        <v>187</v>
      </c>
      <c r="G995" s="16">
        <v>186</v>
      </c>
      <c r="H995" s="16">
        <v>152</v>
      </c>
      <c r="I995" s="16">
        <v>152</v>
      </c>
      <c r="J995" s="16">
        <v>182</v>
      </c>
      <c r="K995" s="16">
        <v>181</v>
      </c>
      <c r="L995" s="16">
        <v>208</v>
      </c>
      <c r="M995" s="16">
        <v>208</v>
      </c>
      <c r="N995" s="16">
        <v>1229</v>
      </c>
      <c r="O995" s="16">
        <v>1225</v>
      </c>
    </row>
    <row r="996" spans="1:15">
      <c r="A996" t="s">
        <v>988</v>
      </c>
      <c r="B996" s="16">
        <v>1103</v>
      </c>
      <c r="C996" s="16">
        <v>792</v>
      </c>
      <c r="D996" s="16">
        <v>223</v>
      </c>
      <c r="E996" s="16">
        <v>193</v>
      </c>
      <c r="F996" s="16">
        <v>65</v>
      </c>
      <c r="G996" s="16">
        <v>59</v>
      </c>
      <c r="H996" s="16">
        <v>4</v>
      </c>
      <c r="I996" s="16">
        <v>2</v>
      </c>
      <c r="J996" s="16"/>
      <c r="K996" s="16"/>
      <c r="L996" s="16">
        <v>81</v>
      </c>
      <c r="M996" s="16">
        <v>77</v>
      </c>
      <c r="N996" s="16">
        <v>1476</v>
      </c>
      <c r="O996" s="16">
        <v>1123</v>
      </c>
    </row>
    <row r="997" spans="1:15">
      <c r="A997" t="s">
        <v>989</v>
      </c>
      <c r="B997" s="16">
        <v>333</v>
      </c>
      <c r="C997" s="16">
        <v>328</v>
      </c>
      <c r="D997" s="16">
        <v>92</v>
      </c>
      <c r="E997" s="16">
        <v>89</v>
      </c>
      <c r="F997" s="16">
        <v>86</v>
      </c>
      <c r="G997" s="16">
        <v>83</v>
      </c>
      <c r="H997" s="16">
        <v>57</v>
      </c>
      <c r="I997" s="16">
        <v>51</v>
      </c>
      <c r="J997" s="16">
        <v>90</v>
      </c>
      <c r="K997" s="16">
        <v>89</v>
      </c>
      <c r="L997" s="16">
        <v>48</v>
      </c>
      <c r="M997" s="16">
        <v>47</v>
      </c>
      <c r="N997" s="16">
        <v>706</v>
      </c>
      <c r="O997" s="16">
        <v>687</v>
      </c>
    </row>
    <row r="998" spans="1:15">
      <c r="A998" t="s">
        <v>990</v>
      </c>
      <c r="B998" s="16">
        <v>95</v>
      </c>
      <c r="C998" s="16">
        <v>88</v>
      </c>
      <c r="D998" s="16">
        <v>32</v>
      </c>
      <c r="E998" s="16">
        <v>30</v>
      </c>
      <c r="F998" s="16">
        <v>26</v>
      </c>
      <c r="G998" s="16">
        <v>21</v>
      </c>
      <c r="H998" s="16">
        <v>33</v>
      </c>
      <c r="I998" s="16">
        <v>32</v>
      </c>
      <c r="J998" s="16">
        <v>15</v>
      </c>
      <c r="K998" s="16">
        <v>15</v>
      </c>
      <c r="L998" s="16">
        <v>9</v>
      </c>
      <c r="M998" s="16">
        <v>9</v>
      </c>
      <c r="N998" s="16">
        <v>210</v>
      </c>
      <c r="O998" s="16">
        <v>195</v>
      </c>
    </row>
    <row r="999" spans="1:15">
      <c r="A999" t="s">
        <v>991</v>
      </c>
      <c r="B999" s="16">
        <v>34</v>
      </c>
      <c r="C999" s="16">
        <v>33</v>
      </c>
      <c r="D999" s="16">
        <v>5</v>
      </c>
      <c r="E999" s="16">
        <v>5</v>
      </c>
      <c r="F999" s="16">
        <v>21</v>
      </c>
      <c r="G999" s="16">
        <v>21</v>
      </c>
      <c r="H999" s="16">
        <v>21</v>
      </c>
      <c r="I999" s="16">
        <v>21</v>
      </c>
      <c r="J999" s="16">
        <v>10</v>
      </c>
      <c r="K999" s="16">
        <v>10</v>
      </c>
      <c r="L999" s="16">
        <v>6</v>
      </c>
      <c r="M999" s="16">
        <v>6</v>
      </c>
      <c r="N999" s="16">
        <v>97</v>
      </c>
      <c r="O999" s="16">
        <v>96</v>
      </c>
    </row>
    <row r="1000" spans="1:15">
      <c r="A1000" t="s">
        <v>992</v>
      </c>
      <c r="B1000" s="16">
        <v>37</v>
      </c>
      <c r="C1000" s="16">
        <v>36</v>
      </c>
      <c r="D1000" s="16">
        <v>1</v>
      </c>
      <c r="E1000" s="16">
        <v>1</v>
      </c>
      <c r="F1000" s="16">
        <v>1</v>
      </c>
      <c r="G1000" s="16">
        <v>1</v>
      </c>
      <c r="H1000" s="16">
        <v>93</v>
      </c>
      <c r="I1000" s="16">
        <v>82</v>
      </c>
      <c r="J1000" s="16">
        <v>10</v>
      </c>
      <c r="K1000" s="16">
        <v>10</v>
      </c>
      <c r="L1000" s="16">
        <v>33</v>
      </c>
      <c r="M1000" s="16">
        <v>30</v>
      </c>
      <c r="N1000" s="16">
        <v>175</v>
      </c>
      <c r="O1000" s="16">
        <v>160</v>
      </c>
    </row>
    <row r="1001" spans="1:15">
      <c r="A1001" t="s">
        <v>993</v>
      </c>
      <c r="B1001" s="16">
        <v>66</v>
      </c>
      <c r="C1001" s="16">
        <v>66</v>
      </c>
      <c r="D1001" s="16">
        <v>16</v>
      </c>
      <c r="E1001" s="16">
        <v>16</v>
      </c>
      <c r="F1001" s="16">
        <v>16</v>
      </c>
      <c r="G1001" s="16">
        <v>16</v>
      </c>
      <c r="H1001" s="16"/>
      <c r="I1001" s="16"/>
      <c r="J1001" s="16">
        <v>2</v>
      </c>
      <c r="K1001" s="16">
        <v>2</v>
      </c>
      <c r="L1001" s="16"/>
      <c r="M1001" s="16"/>
      <c r="N1001" s="16">
        <v>100</v>
      </c>
      <c r="O1001" s="16">
        <v>100</v>
      </c>
    </row>
    <row r="1002" spans="1:15">
      <c r="A1002" t="s">
        <v>994</v>
      </c>
      <c r="B1002" s="16">
        <v>64</v>
      </c>
      <c r="C1002" s="16">
        <v>64</v>
      </c>
      <c r="D1002" s="16">
        <v>13</v>
      </c>
      <c r="E1002" s="16">
        <v>13</v>
      </c>
      <c r="F1002" s="16">
        <v>67</v>
      </c>
      <c r="G1002" s="16">
        <v>65</v>
      </c>
      <c r="H1002" s="16">
        <v>25</v>
      </c>
      <c r="I1002" s="16">
        <v>25</v>
      </c>
      <c r="J1002" s="16">
        <v>11</v>
      </c>
      <c r="K1002" s="16">
        <v>11</v>
      </c>
      <c r="L1002" s="16">
        <v>14</v>
      </c>
      <c r="M1002" s="16">
        <v>13</v>
      </c>
      <c r="N1002" s="16">
        <v>194</v>
      </c>
      <c r="O1002" s="16">
        <v>191</v>
      </c>
    </row>
    <row r="1003" spans="1:15">
      <c r="A1003" t="s">
        <v>1287</v>
      </c>
      <c r="B1003" s="16"/>
      <c r="C1003" s="16"/>
      <c r="D1003" s="16">
        <v>2</v>
      </c>
      <c r="E1003" s="16">
        <v>2</v>
      </c>
      <c r="F1003" s="16">
        <v>5</v>
      </c>
      <c r="G1003" s="16">
        <v>5</v>
      </c>
      <c r="H1003" s="16">
        <v>8</v>
      </c>
      <c r="I1003" s="16">
        <v>8</v>
      </c>
      <c r="J1003" s="16">
        <v>4</v>
      </c>
      <c r="K1003" s="16">
        <v>4</v>
      </c>
      <c r="L1003" s="16">
        <v>2</v>
      </c>
      <c r="M1003" s="16">
        <v>2</v>
      </c>
      <c r="N1003" s="16">
        <v>21</v>
      </c>
      <c r="O1003" s="16">
        <v>21</v>
      </c>
    </row>
    <row r="1004" spans="1:15">
      <c r="A1004" t="s">
        <v>995</v>
      </c>
      <c r="B1004" s="16">
        <v>27</v>
      </c>
      <c r="C1004" s="16">
        <v>27</v>
      </c>
      <c r="D1004" s="16">
        <v>20</v>
      </c>
      <c r="E1004" s="16">
        <v>20</v>
      </c>
      <c r="F1004" s="16">
        <v>43</v>
      </c>
      <c r="G1004" s="16">
        <v>43</v>
      </c>
      <c r="H1004" s="16">
        <v>29</v>
      </c>
      <c r="I1004" s="16">
        <v>28</v>
      </c>
      <c r="J1004" s="16">
        <v>16</v>
      </c>
      <c r="K1004" s="16">
        <v>16</v>
      </c>
      <c r="L1004" s="16">
        <v>25</v>
      </c>
      <c r="M1004" s="16">
        <v>24</v>
      </c>
      <c r="N1004" s="16">
        <v>160</v>
      </c>
      <c r="O1004" s="16">
        <v>158</v>
      </c>
    </row>
    <row r="1005" spans="1:15">
      <c r="A1005" t="s">
        <v>996</v>
      </c>
      <c r="B1005" s="16">
        <v>11</v>
      </c>
      <c r="C1005" s="16">
        <v>11</v>
      </c>
      <c r="D1005" s="16"/>
      <c r="E1005" s="16"/>
      <c r="F1005" s="16">
        <v>6</v>
      </c>
      <c r="G1005" s="16">
        <v>6</v>
      </c>
      <c r="H1005" s="16">
        <v>17</v>
      </c>
      <c r="I1005" s="16">
        <v>17</v>
      </c>
      <c r="J1005" s="16">
        <v>9</v>
      </c>
      <c r="K1005" s="16">
        <v>9</v>
      </c>
      <c r="L1005" s="16">
        <v>12</v>
      </c>
      <c r="M1005" s="16">
        <v>12</v>
      </c>
      <c r="N1005" s="16">
        <v>55</v>
      </c>
      <c r="O1005" s="16">
        <v>55</v>
      </c>
    </row>
    <row r="1006" spans="1:15">
      <c r="A1006" t="s">
        <v>997</v>
      </c>
      <c r="B1006" s="16">
        <v>50</v>
      </c>
      <c r="C1006" s="16">
        <v>50</v>
      </c>
      <c r="D1006" s="16">
        <v>18</v>
      </c>
      <c r="E1006" s="16">
        <v>18</v>
      </c>
      <c r="F1006" s="16">
        <v>20</v>
      </c>
      <c r="G1006" s="16">
        <v>19</v>
      </c>
      <c r="H1006" s="16">
        <v>44</v>
      </c>
      <c r="I1006" s="16">
        <v>44</v>
      </c>
      <c r="J1006" s="16">
        <v>6</v>
      </c>
      <c r="K1006" s="16">
        <v>6</v>
      </c>
      <c r="L1006" s="16">
        <v>13</v>
      </c>
      <c r="M1006" s="16">
        <v>13</v>
      </c>
      <c r="N1006" s="16">
        <v>151</v>
      </c>
      <c r="O1006" s="16">
        <v>150</v>
      </c>
    </row>
    <row r="1007" spans="1:15">
      <c r="A1007" t="s">
        <v>998</v>
      </c>
      <c r="B1007" s="16">
        <v>45</v>
      </c>
      <c r="C1007" s="16">
        <v>45</v>
      </c>
      <c r="D1007" s="16">
        <v>18</v>
      </c>
      <c r="E1007" s="16">
        <v>18</v>
      </c>
      <c r="F1007" s="16">
        <v>28</v>
      </c>
      <c r="G1007" s="16">
        <v>28</v>
      </c>
      <c r="H1007" s="16">
        <v>4</v>
      </c>
      <c r="I1007" s="16">
        <v>4</v>
      </c>
      <c r="J1007" s="16">
        <v>3</v>
      </c>
      <c r="K1007" s="16">
        <v>3</v>
      </c>
      <c r="L1007" s="16">
        <v>12</v>
      </c>
      <c r="M1007" s="16">
        <v>12</v>
      </c>
      <c r="N1007" s="16">
        <v>110</v>
      </c>
      <c r="O1007" s="16">
        <v>110</v>
      </c>
    </row>
    <row r="1008" spans="1:15">
      <c r="A1008" t="s">
        <v>999</v>
      </c>
      <c r="B1008" s="16">
        <v>4</v>
      </c>
      <c r="C1008" s="16">
        <v>4</v>
      </c>
      <c r="D1008" s="16"/>
      <c r="E1008" s="16"/>
      <c r="F1008" s="16"/>
      <c r="G1008" s="16"/>
      <c r="H1008" s="16">
        <v>3</v>
      </c>
      <c r="I1008" s="16">
        <v>3</v>
      </c>
      <c r="J1008" s="16">
        <v>1</v>
      </c>
      <c r="K1008" s="16">
        <v>1</v>
      </c>
      <c r="L1008" s="16"/>
      <c r="M1008" s="16"/>
      <c r="N1008" s="16">
        <v>8</v>
      </c>
      <c r="O1008" s="16">
        <v>8</v>
      </c>
    </row>
    <row r="1009" spans="1:15">
      <c r="A1009" t="s">
        <v>1000</v>
      </c>
      <c r="B1009" s="16">
        <v>72</v>
      </c>
      <c r="C1009" s="16">
        <v>72</v>
      </c>
      <c r="D1009" s="16"/>
      <c r="E1009" s="16"/>
      <c r="F1009" s="16"/>
      <c r="G1009" s="16"/>
      <c r="H1009" s="16">
        <v>73</v>
      </c>
      <c r="I1009" s="16">
        <v>72</v>
      </c>
      <c r="J1009" s="16">
        <v>3</v>
      </c>
      <c r="K1009" s="16">
        <v>3</v>
      </c>
      <c r="L1009" s="16">
        <v>15</v>
      </c>
      <c r="M1009" s="16">
        <v>15</v>
      </c>
      <c r="N1009" s="16">
        <v>163</v>
      </c>
      <c r="O1009" s="16">
        <v>162</v>
      </c>
    </row>
    <row r="1010" spans="1:15">
      <c r="A1010" t="s">
        <v>1001</v>
      </c>
      <c r="B1010" s="16">
        <v>81</v>
      </c>
      <c r="C1010" s="16">
        <v>70</v>
      </c>
      <c r="D1010" s="16">
        <v>10</v>
      </c>
      <c r="E1010" s="16">
        <v>10</v>
      </c>
      <c r="F1010" s="16">
        <v>28</v>
      </c>
      <c r="G1010" s="16">
        <v>28</v>
      </c>
      <c r="H1010" s="16">
        <v>13</v>
      </c>
      <c r="I1010" s="16">
        <v>13</v>
      </c>
      <c r="J1010" s="16">
        <v>1</v>
      </c>
      <c r="K1010" s="16">
        <v>1</v>
      </c>
      <c r="L1010" s="16">
        <v>11</v>
      </c>
      <c r="M1010" s="16">
        <v>10</v>
      </c>
      <c r="N1010" s="16">
        <v>144</v>
      </c>
      <c r="O1010" s="16">
        <v>132</v>
      </c>
    </row>
    <row r="1011" spans="1:15">
      <c r="A1011" t="s">
        <v>1002</v>
      </c>
      <c r="B1011" s="16">
        <v>140</v>
      </c>
      <c r="C1011" s="16">
        <v>136</v>
      </c>
      <c r="D1011" s="16">
        <v>46</v>
      </c>
      <c r="E1011" s="16">
        <v>46</v>
      </c>
      <c r="F1011" s="16">
        <v>131</v>
      </c>
      <c r="G1011" s="16">
        <v>129</v>
      </c>
      <c r="H1011" s="16">
        <v>60</v>
      </c>
      <c r="I1011" s="16">
        <v>59</v>
      </c>
      <c r="J1011" s="16">
        <v>45</v>
      </c>
      <c r="K1011" s="16">
        <v>45</v>
      </c>
      <c r="L1011" s="16">
        <v>47</v>
      </c>
      <c r="M1011" s="16">
        <v>46</v>
      </c>
      <c r="N1011" s="16">
        <v>469</v>
      </c>
      <c r="O1011" s="16">
        <v>461</v>
      </c>
    </row>
    <row r="1012" spans="1:15">
      <c r="A1012" t="s">
        <v>1003</v>
      </c>
      <c r="B1012" s="16">
        <v>80</v>
      </c>
      <c r="C1012" s="16">
        <v>78</v>
      </c>
      <c r="D1012" s="16">
        <v>23</v>
      </c>
      <c r="E1012" s="16">
        <v>23</v>
      </c>
      <c r="F1012" s="16">
        <v>46</v>
      </c>
      <c r="G1012" s="16">
        <v>46</v>
      </c>
      <c r="H1012" s="16">
        <v>21</v>
      </c>
      <c r="I1012" s="16">
        <v>21</v>
      </c>
      <c r="J1012" s="16">
        <v>3</v>
      </c>
      <c r="K1012" s="16">
        <v>3</v>
      </c>
      <c r="L1012" s="16">
        <v>8</v>
      </c>
      <c r="M1012" s="16">
        <v>8</v>
      </c>
      <c r="N1012" s="16">
        <v>181</v>
      </c>
      <c r="O1012" s="16">
        <v>179</v>
      </c>
    </row>
    <row r="1013" spans="1:15">
      <c r="A1013" t="s">
        <v>1968</v>
      </c>
      <c r="B1013" s="16"/>
      <c r="C1013" s="16"/>
      <c r="D1013" s="16"/>
      <c r="E1013" s="16"/>
      <c r="F1013" s="16"/>
      <c r="G1013" s="16"/>
      <c r="H1013" s="16">
        <v>1</v>
      </c>
      <c r="I1013" s="16">
        <v>1</v>
      </c>
      <c r="J1013" s="16"/>
      <c r="K1013" s="16"/>
      <c r="L1013" s="16">
        <v>0.5</v>
      </c>
      <c r="M1013" s="16">
        <v>0.5</v>
      </c>
      <c r="N1013" s="16">
        <v>1.5</v>
      </c>
      <c r="O1013" s="16">
        <v>1.5</v>
      </c>
    </row>
    <row r="1014" spans="1:15">
      <c r="A1014" t="s">
        <v>1004</v>
      </c>
      <c r="B1014" s="16">
        <v>1</v>
      </c>
      <c r="C1014" s="16">
        <v>1</v>
      </c>
      <c r="D1014" s="16"/>
      <c r="E1014" s="16"/>
      <c r="F1014" s="16"/>
      <c r="G1014" s="16"/>
      <c r="H1014" s="16"/>
      <c r="I1014" s="16"/>
      <c r="J1014" s="16"/>
      <c r="K1014" s="16"/>
      <c r="L1014" s="16">
        <v>25</v>
      </c>
      <c r="M1014" s="16">
        <v>25</v>
      </c>
      <c r="N1014" s="16">
        <v>26</v>
      </c>
      <c r="O1014" s="16">
        <v>26</v>
      </c>
    </row>
    <row r="1015" spans="1:15">
      <c r="A1015" t="s">
        <v>1005</v>
      </c>
      <c r="B1015" s="16">
        <v>28</v>
      </c>
      <c r="C1015" s="16">
        <v>28</v>
      </c>
      <c r="D1015" s="16">
        <v>24</v>
      </c>
      <c r="E1015" s="16">
        <v>24</v>
      </c>
      <c r="F1015" s="16">
        <v>22</v>
      </c>
      <c r="G1015" s="16">
        <v>22</v>
      </c>
      <c r="H1015" s="16">
        <v>4</v>
      </c>
      <c r="I1015" s="16">
        <v>4</v>
      </c>
      <c r="J1015" s="16"/>
      <c r="K1015" s="16"/>
      <c r="L1015" s="16"/>
      <c r="M1015" s="16"/>
      <c r="N1015" s="16">
        <v>78</v>
      </c>
      <c r="O1015" s="16">
        <v>78</v>
      </c>
    </row>
    <row r="1016" spans="1:15">
      <c r="A1016" t="s">
        <v>1969</v>
      </c>
      <c r="B1016" s="16"/>
      <c r="C1016" s="16"/>
      <c r="D1016" s="16"/>
      <c r="E1016" s="16"/>
      <c r="F1016" s="16"/>
      <c r="G1016" s="16"/>
      <c r="H1016" s="16">
        <v>4</v>
      </c>
      <c r="I1016" s="16">
        <v>4</v>
      </c>
      <c r="J1016" s="16">
        <v>5</v>
      </c>
      <c r="K1016" s="16">
        <v>5</v>
      </c>
      <c r="L1016" s="16">
        <v>20</v>
      </c>
      <c r="M1016" s="16">
        <v>19</v>
      </c>
      <c r="N1016" s="16">
        <v>29</v>
      </c>
      <c r="O1016" s="16">
        <v>28</v>
      </c>
    </row>
    <row r="1017" spans="1:15">
      <c r="A1017" t="s">
        <v>1006</v>
      </c>
      <c r="B1017" s="16">
        <v>7</v>
      </c>
      <c r="C1017" s="16">
        <v>6</v>
      </c>
      <c r="D1017" s="16"/>
      <c r="E1017" s="16"/>
      <c r="F1017" s="16"/>
      <c r="G1017" s="16"/>
      <c r="H1017" s="16">
        <v>5</v>
      </c>
      <c r="I1017" s="16">
        <v>5</v>
      </c>
      <c r="J1017" s="16"/>
      <c r="K1017" s="16"/>
      <c r="L1017" s="16">
        <v>1</v>
      </c>
      <c r="M1017" s="16">
        <v>1</v>
      </c>
      <c r="N1017" s="16">
        <v>13</v>
      </c>
      <c r="O1017" s="16">
        <v>12</v>
      </c>
    </row>
    <row r="1018" spans="1:15">
      <c r="A1018" t="s">
        <v>1007</v>
      </c>
      <c r="B1018" s="16">
        <v>39</v>
      </c>
      <c r="C1018" s="16">
        <v>39</v>
      </c>
      <c r="D1018" s="16"/>
      <c r="E1018" s="16"/>
      <c r="F1018" s="16"/>
      <c r="G1018" s="16"/>
      <c r="H1018" s="16">
        <v>51</v>
      </c>
      <c r="I1018" s="16">
        <v>49</v>
      </c>
      <c r="J1018" s="16">
        <v>0.5</v>
      </c>
      <c r="K1018" s="16">
        <v>0.5</v>
      </c>
      <c r="L1018" s="16">
        <v>16</v>
      </c>
      <c r="M1018" s="16">
        <v>14</v>
      </c>
      <c r="N1018" s="16">
        <v>106.5</v>
      </c>
      <c r="O1018" s="16">
        <v>102.5</v>
      </c>
    </row>
    <row r="1019" spans="1:15">
      <c r="A1019" t="s">
        <v>1008</v>
      </c>
      <c r="B1019" s="16">
        <v>3</v>
      </c>
      <c r="C1019" s="16">
        <v>3</v>
      </c>
      <c r="D1019" s="16"/>
      <c r="E1019" s="16"/>
      <c r="F1019" s="16"/>
      <c r="G1019" s="16"/>
      <c r="H1019" s="16">
        <v>48</v>
      </c>
      <c r="I1019" s="16">
        <v>46</v>
      </c>
      <c r="J1019" s="16"/>
      <c r="K1019" s="16"/>
      <c r="L1019" s="16">
        <v>6</v>
      </c>
      <c r="M1019" s="16">
        <v>6</v>
      </c>
      <c r="N1019" s="16">
        <v>57</v>
      </c>
      <c r="O1019" s="16">
        <v>55</v>
      </c>
    </row>
    <row r="1020" spans="1:15">
      <c r="A1020" t="s">
        <v>1009</v>
      </c>
      <c r="B1020" s="16">
        <v>35</v>
      </c>
      <c r="C1020" s="16">
        <v>35</v>
      </c>
      <c r="D1020" s="16">
        <v>9</v>
      </c>
      <c r="E1020" s="16">
        <v>9</v>
      </c>
      <c r="F1020" s="16">
        <v>7</v>
      </c>
      <c r="G1020" s="16">
        <v>7</v>
      </c>
      <c r="H1020" s="16">
        <v>2</v>
      </c>
      <c r="I1020" s="16">
        <v>2</v>
      </c>
      <c r="J1020" s="16">
        <v>1</v>
      </c>
      <c r="K1020" s="16">
        <v>1</v>
      </c>
      <c r="L1020" s="16">
        <v>5</v>
      </c>
      <c r="M1020" s="16">
        <v>5</v>
      </c>
      <c r="N1020" s="16">
        <v>59</v>
      </c>
      <c r="O1020" s="16">
        <v>59</v>
      </c>
    </row>
    <row r="1021" spans="1:15">
      <c r="A1021" t="s">
        <v>1010</v>
      </c>
      <c r="B1021" s="16">
        <v>48</v>
      </c>
      <c r="C1021" s="16">
        <v>48</v>
      </c>
      <c r="D1021" s="16">
        <v>1</v>
      </c>
      <c r="E1021" s="16">
        <v>1</v>
      </c>
      <c r="F1021" s="16"/>
      <c r="G1021" s="16"/>
      <c r="H1021" s="16"/>
      <c r="I1021" s="16"/>
      <c r="J1021" s="16"/>
      <c r="K1021" s="16"/>
      <c r="L1021" s="16">
        <v>23</v>
      </c>
      <c r="M1021" s="16">
        <v>23</v>
      </c>
      <c r="N1021" s="16">
        <v>72</v>
      </c>
      <c r="O1021" s="16">
        <v>72</v>
      </c>
    </row>
    <row r="1022" spans="1:15">
      <c r="A1022" t="s">
        <v>1011</v>
      </c>
      <c r="B1022" s="16">
        <v>9</v>
      </c>
      <c r="C1022" s="16">
        <v>9</v>
      </c>
      <c r="D1022" s="16"/>
      <c r="E1022" s="16"/>
      <c r="F1022" s="16"/>
      <c r="G1022" s="16"/>
      <c r="H1022" s="16">
        <v>10</v>
      </c>
      <c r="I1022" s="16">
        <v>10</v>
      </c>
      <c r="J1022" s="16"/>
      <c r="K1022" s="16"/>
      <c r="L1022" s="16">
        <v>1</v>
      </c>
      <c r="M1022" s="16">
        <v>1</v>
      </c>
      <c r="N1022" s="16">
        <v>20</v>
      </c>
      <c r="O1022" s="16">
        <v>20</v>
      </c>
    </row>
    <row r="1023" spans="1:15">
      <c r="A1023" t="s">
        <v>1012</v>
      </c>
      <c r="B1023" s="16">
        <v>24</v>
      </c>
      <c r="C1023" s="16">
        <v>24</v>
      </c>
      <c r="D1023" s="16">
        <v>1</v>
      </c>
      <c r="E1023" s="16">
        <v>1</v>
      </c>
      <c r="F1023" s="16"/>
      <c r="G1023" s="16"/>
      <c r="H1023" s="16"/>
      <c r="I1023" s="16"/>
      <c r="J1023" s="16"/>
      <c r="K1023" s="16"/>
      <c r="L1023" s="16">
        <v>1</v>
      </c>
      <c r="M1023" s="16">
        <v>1</v>
      </c>
      <c r="N1023" s="16">
        <v>26</v>
      </c>
      <c r="O1023" s="16">
        <v>26</v>
      </c>
    </row>
    <row r="1024" spans="1:15">
      <c r="A1024" t="s">
        <v>2147</v>
      </c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>
        <v>3</v>
      </c>
      <c r="M1024" s="16">
        <v>3</v>
      </c>
      <c r="N1024" s="16">
        <v>3</v>
      </c>
      <c r="O1024" s="16">
        <v>3</v>
      </c>
    </row>
    <row r="1025" spans="1:15">
      <c r="A1025" t="s">
        <v>1013</v>
      </c>
      <c r="B1025" s="16">
        <v>14</v>
      </c>
      <c r="C1025" s="16">
        <v>14</v>
      </c>
      <c r="D1025" s="16">
        <v>4</v>
      </c>
      <c r="E1025" s="16">
        <v>4</v>
      </c>
      <c r="F1025" s="16">
        <v>1</v>
      </c>
      <c r="G1025" s="16">
        <v>1</v>
      </c>
      <c r="H1025" s="16">
        <v>14</v>
      </c>
      <c r="I1025" s="16">
        <v>14</v>
      </c>
      <c r="J1025" s="16">
        <v>5</v>
      </c>
      <c r="K1025" s="16">
        <v>5</v>
      </c>
      <c r="L1025" s="16">
        <v>2</v>
      </c>
      <c r="M1025" s="16">
        <v>2</v>
      </c>
      <c r="N1025" s="16">
        <v>40</v>
      </c>
      <c r="O1025" s="16">
        <v>40</v>
      </c>
    </row>
    <row r="1026" spans="1:15">
      <c r="A1026" t="s">
        <v>1014</v>
      </c>
      <c r="B1026" s="16">
        <v>53</v>
      </c>
      <c r="C1026" s="16">
        <v>53</v>
      </c>
      <c r="D1026" s="16">
        <v>18</v>
      </c>
      <c r="E1026" s="16">
        <v>18</v>
      </c>
      <c r="F1026" s="16">
        <v>49</v>
      </c>
      <c r="G1026" s="16">
        <v>49</v>
      </c>
      <c r="H1026" s="16">
        <v>24</v>
      </c>
      <c r="I1026" s="16">
        <v>24</v>
      </c>
      <c r="J1026" s="16">
        <v>14</v>
      </c>
      <c r="K1026" s="16">
        <v>14</v>
      </c>
      <c r="L1026" s="16">
        <v>41</v>
      </c>
      <c r="M1026" s="16">
        <v>41</v>
      </c>
      <c r="N1026" s="16">
        <v>199</v>
      </c>
      <c r="O1026" s="16">
        <v>199</v>
      </c>
    </row>
    <row r="1027" spans="1:15">
      <c r="A1027" t="s">
        <v>1015</v>
      </c>
      <c r="B1027" s="16">
        <v>73</v>
      </c>
      <c r="C1027" s="16">
        <v>67</v>
      </c>
      <c r="D1027" s="16">
        <v>32</v>
      </c>
      <c r="E1027" s="16">
        <v>29</v>
      </c>
      <c r="F1027" s="16">
        <v>34</v>
      </c>
      <c r="G1027" s="16">
        <v>29</v>
      </c>
      <c r="H1027" s="16"/>
      <c r="I1027" s="16"/>
      <c r="J1027" s="16">
        <v>40</v>
      </c>
      <c r="K1027" s="16">
        <v>35</v>
      </c>
      <c r="L1027" s="16">
        <v>20</v>
      </c>
      <c r="M1027" s="16">
        <v>18</v>
      </c>
      <c r="N1027" s="16">
        <v>199</v>
      </c>
      <c r="O1027" s="16">
        <v>178</v>
      </c>
    </row>
    <row r="1028" spans="1:15">
      <c r="A1028" t="s">
        <v>1016</v>
      </c>
      <c r="B1028" s="16">
        <v>15</v>
      </c>
      <c r="C1028" s="16">
        <v>15</v>
      </c>
      <c r="D1028" s="16">
        <v>16</v>
      </c>
      <c r="E1028" s="16">
        <v>13</v>
      </c>
      <c r="F1028" s="16">
        <v>19</v>
      </c>
      <c r="G1028" s="16">
        <v>19</v>
      </c>
      <c r="H1028" s="16">
        <v>1</v>
      </c>
      <c r="I1028" s="16">
        <v>1</v>
      </c>
      <c r="J1028" s="16">
        <v>4</v>
      </c>
      <c r="K1028" s="16">
        <v>4</v>
      </c>
      <c r="L1028" s="16">
        <v>28</v>
      </c>
      <c r="M1028" s="16">
        <v>28</v>
      </c>
      <c r="N1028" s="16">
        <v>83</v>
      </c>
      <c r="O1028" s="16">
        <v>80</v>
      </c>
    </row>
    <row r="1029" spans="1:15">
      <c r="A1029" t="s">
        <v>1017</v>
      </c>
      <c r="B1029" s="16">
        <v>26</v>
      </c>
      <c r="C1029" s="16">
        <v>24</v>
      </c>
      <c r="D1029" s="16">
        <v>1</v>
      </c>
      <c r="E1029" s="16">
        <v>0</v>
      </c>
      <c r="F1029" s="16">
        <v>8</v>
      </c>
      <c r="G1029" s="16">
        <v>7</v>
      </c>
      <c r="H1029" s="16">
        <v>7</v>
      </c>
      <c r="I1029" s="16">
        <v>7</v>
      </c>
      <c r="J1029" s="16">
        <v>6</v>
      </c>
      <c r="K1029" s="16">
        <v>6</v>
      </c>
      <c r="L1029" s="16">
        <v>5</v>
      </c>
      <c r="M1029" s="16">
        <v>5</v>
      </c>
      <c r="N1029" s="16">
        <v>53</v>
      </c>
      <c r="O1029" s="16">
        <v>49</v>
      </c>
    </row>
    <row r="1030" spans="1:15">
      <c r="A1030" t="s">
        <v>1018</v>
      </c>
      <c r="B1030" s="16">
        <v>19</v>
      </c>
      <c r="C1030" s="16">
        <v>19</v>
      </c>
      <c r="D1030" s="16">
        <v>11</v>
      </c>
      <c r="E1030" s="16">
        <v>11</v>
      </c>
      <c r="F1030" s="16">
        <v>33</v>
      </c>
      <c r="G1030" s="16">
        <v>31</v>
      </c>
      <c r="H1030" s="16"/>
      <c r="I1030" s="16"/>
      <c r="J1030" s="16">
        <v>36</v>
      </c>
      <c r="K1030" s="16">
        <v>35</v>
      </c>
      <c r="L1030" s="16">
        <v>28</v>
      </c>
      <c r="M1030" s="16">
        <v>28</v>
      </c>
      <c r="N1030" s="16">
        <v>127</v>
      </c>
      <c r="O1030" s="16">
        <v>124</v>
      </c>
    </row>
    <row r="1031" spans="1:15">
      <c r="A1031" t="s">
        <v>1019</v>
      </c>
      <c r="B1031" s="16">
        <v>41</v>
      </c>
      <c r="C1031" s="16">
        <v>40</v>
      </c>
      <c r="D1031" s="16"/>
      <c r="E1031" s="16"/>
      <c r="F1031" s="16"/>
      <c r="G1031" s="16"/>
      <c r="H1031" s="16">
        <v>50</v>
      </c>
      <c r="I1031" s="16">
        <v>50</v>
      </c>
      <c r="J1031" s="16"/>
      <c r="K1031" s="16"/>
      <c r="L1031" s="16">
        <v>33</v>
      </c>
      <c r="M1031" s="16">
        <v>30</v>
      </c>
      <c r="N1031" s="16">
        <v>124</v>
      </c>
      <c r="O1031" s="16">
        <v>120</v>
      </c>
    </row>
    <row r="1032" spans="1:15">
      <c r="A1032" t="s">
        <v>1020</v>
      </c>
      <c r="B1032" s="16">
        <v>20</v>
      </c>
      <c r="C1032" s="16">
        <v>20</v>
      </c>
      <c r="D1032" s="16">
        <v>10</v>
      </c>
      <c r="E1032" s="16">
        <v>10</v>
      </c>
      <c r="F1032" s="16">
        <v>25</v>
      </c>
      <c r="G1032" s="16">
        <v>25</v>
      </c>
      <c r="H1032" s="16">
        <v>20</v>
      </c>
      <c r="I1032" s="16">
        <v>20</v>
      </c>
      <c r="J1032" s="16">
        <v>16</v>
      </c>
      <c r="K1032" s="16">
        <v>16</v>
      </c>
      <c r="L1032" s="16">
        <v>11</v>
      </c>
      <c r="M1032" s="16">
        <v>10</v>
      </c>
      <c r="N1032" s="16">
        <v>102</v>
      </c>
      <c r="O1032" s="16">
        <v>101</v>
      </c>
    </row>
    <row r="1033" spans="1:15">
      <c r="A1033" t="s">
        <v>1021</v>
      </c>
      <c r="B1033" s="16">
        <v>1074</v>
      </c>
      <c r="C1033" s="16">
        <v>65</v>
      </c>
      <c r="D1033" s="16">
        <v>21</v>
      </c>
      <c r="E1033" s="16">
        <v>17</v>
      </c>
      <c r="F1033" s="16">
        <v>2027</v>
      </c>
      <c r="G1033" s="16">
        <v>33</v>
      </c>
      <c r="H1033" s="16">
        <v>24</v>
      </c>
      <c r="I1033" s="16">
        <v>24</v>
      </c>
      <c r="J1033" s="16"/>
      <c r="K1033" s="16"/>
      <c r="L1033" s="16">
        <v>1026</v>
      </c>
      <c r="M1033" s="16">
        <v>27</v>
      </c>
      <c r="N1033" s="16">
        <v>4172</v>
      </c>
      <c r="O1033" s="16">
        <v>166</v>
      </c>
    </row>
    <row r="1034" spans="1:15">
      <c r="A1034" t="s">
        <v>1022</v>
      </c>
      <c r="B1034" s="16">
        <v>49</v>
      </c>
      <c r="C1034" s="16">
        <v>49</v>
      </c>
      <c r="D1034" s="16">
        <v>35</v>
      </c>
      <c r="E1034" s="16">
        <v>35</v>
      </c>
      <c r="F1034" s="16">
        <v>43</v>
      </c>
      <c r="G1034" s="16">
        <v>43</v>
      </c>
      <c r="H1034" s="16">
        <v>18</v>
      </c>
      <c r="I1034" s="16">
        <v>18</v>
      </c>
      <c r="J1034" s="16">
        <v>35</v>
      </c>
      <c r="K1034" s="16">
        <v>35</v>
      </c>
      <c r="L1034" s="16">
        <v>25</v>
      </c>
      <c r="M1034" s="16">
        <v>25</v>
      </c>
      <c r="N1034" s="16">
        <v>205</v>
      </c>
      <c r="O1034" s="16">
        <v>205</v>
      </c>
    </row>
    <row r="1035" spans="1:15">
      <c r="A1035" t="s">
        <v>1288</v>
      </c>
      <c r="B1035" s="16"/>
      <c r="C1035" s="16"/>
      <c r="D1035" s="16">
        <v>103</v>
      </c>
      <c r="E1035" s="16">
        <v>96</v>
      </c>
      <c r="F1035" s="16">
        <v>174</v>
      </c>
      <c r="G1035" s="16">
        <v>166</v>
      </c>
      <c r="H1035" s="16">
        <v>133</v>
      </c>
      <c r="I1035" s="16">
        <v>127</v>
      </c>
      <c r="J1035" s="16">
        <v>87</v>
      </c>
      <c r="K1035" s="16">
        <v>83</v>
      </c>
      <c r="L1035" s="16">
        <v>76</v>
      </c>
      <c r="M1035" s="16">
        <v>74</v>
      </c>
      <c r="N1035" s="16">
        <v>573</v>
      </c>
      <c r="O1035" s="16">
        <v>546</v>
      </c>
    </row>
    <row r="1036" spans="1:15">
      <c r="A1036" t="s">
        <v>1023</v>
      </c>
      <c r="B1036" s="16">
        <v>20</v>
      </c>
      <c r="C1036" s="16">
        <v>20</v>
      </c>
      <c r="D1036" s="16">
        <v>3</v>
      </c>
      <c r="E1036" s="16">
        <v>3</v>
      </c>
      <c r="F1036" s="16"/>
      <c r="G1036" s="16"/>
      <c r="H1036" s="16"/>
      <c r="I1036" s="16"/>
      <c r="J1036" s="16"/>
      <c r="K1036" s="16"/>
      <c r="L1036" s="16">
        <v>9</v>
      </c>
      <c r="M1036" s="16">
        <v>8</v>
      </c>
      <c r="N1036" s="16">
        <v>32</v>
      </c>
      <c r="O1036" s="16">
        <v>31</v>
      </c>
    </row>
    <row r="1037" spans="1:15">
      <c r="A1037" t="s">
        <v>1024</v>
      </c>
      <c r="B1037" s="16">
        <v>139</v>
      </c>
      <c r="C1037" s="16">
        <v>125</v>
      </c>
      <c r="D1037" s="16">
        <v>45</v>
      </c>
      <c r="E1037" s="16">
        <v>31</v>
      </c>
      <c r="F1037" s="16">
        <v>58</v>
      </c>
      <c r="G1037" s="16">
        <v>31</v>
      </c>
      <c r="H1037" s="16">
        <v>28</v>
      </c>
      <c r="I1037" s="16">
        <v>25</v>
      </c>
      <c r="J1037" s="16">
        <v>26</v>
      </c>
      <c r="K1037" s="16">
        <v>23</v>
      </c>
      <c r="L1037" s="16">
        <v>17</v>
      </c>
      <c r="M1037" s="16">
        <v>14</v>
      </c>
      <c r="N1037" s="16">
        <v>313</v>
      </c>
      <c r="O1037" s="16">
        <v>249</v>
      </c>
    </row>
    <row r="1038" spans="1:15">
      <c r="A1038" t="s">
        <v>1025</v>
      </c>
      <c r="B1038" s="16">
        <v>27</v>
      </c>
      <c r="C1038" s="16">
        <v>27</v>
      </c>
      <c r="D1038" s="16">
        <v>4</v>
      </c>
      <c r="E1038" s="16">
        <v>4</v>
      </c>
      <c r="F1038" s="16">
        <v>23</v>
      </c>
      <c r="G1038" s="16">
        <v>22</v>
      </c>
      <c r="H1038" s="16">
        <v>3</v>
      </c>
      <c r="I1038" s="16">
        <v>3</v>
      </c>
      <c r="J1038" s="16"/>
      <c r="K1038" s="16"/>
      <c r="L1038" s="16">
        <v>4</v>
      </c>
      <c r="M1038" s="16">
        <v>4</v>
      </c>
      <c r="N1038" s="16">
        <v>61</v>
      </c>
      <c r="O1038" s="16">
        <v>60</v>
      </c>
    </row>
    <row r="1039" spans="1:15">
      <c r="A1039" t="s">
        <v>1026</v>
      </c>
      <c r="B1039" s="16">
        <v>41</v>
      </c>
      <c r="C1039" s="16">
        <v>40</v>
      </c>
      <c r="D1039" s="16">
        <v>11</v>
      </c>
      <c r="E1039" s="16">
        <v>11</v>
      </c>
      <c r="F1039" s="16">
        <v>41</v>
      </c>
      <c r="G1039" s="16">
        <v>41</v>
      </c>
      <c r="H1039" s="16">
        <v>7</v>
      </c>
      <c r="I1039" s="16">
        <v>7</v>
      </c>
      <c r="J1039" s="16"/>
      <c r="K1039" s="16"/>
      <c r="L1039" s="16">
        <v>8</v>
      </c>
      <c r="M1039" s="16">
        <v>8</v>
      </c>
      <c r="N1039" s="16">
        <v>108</v>
      </c>
      <c r="O1039" s="16">
        <v>107</v>
      </c>
    </row>
    <row r="1040" spans="1:15">
      <c r="A1040" t="s">
        <v>1027</v>
      </c>
      <c r="B1040" s="16">
        <v>15</v>
      </c>
      <c r="C1040" s="16">
        <v>15</v>
      </c>
      <c r="D1040" s="16">
        <v>12</v>
      </c>
      <c r="E1040" s="16">
        <v>12</v>
      </c>
      <c r="F1040" s="16">
        <v>8</v>
      </c>
      <c r="G1040" s="16">
        <v>8</v>
      </c>
      <c r="H1040" s="16">
        <v>2</v>
      </c>
      <c r="I1040" s="16">
        <v>2</v>
      </c>
      <c r="J1040" s="16">
        <v>6.1</v>
      </c>
      <c r="K1040" s="16">
        <v>6.1</v>
      </c>
      <c r="L1040" s="16">
        <v>11</v>
      </c>
      <c r="M1040" s="16">
        <v>11</v>
      </c>
      <c r="N1040" s="16">
        <v>54.1</v>
      </c>
      <c r="O1040" s="16">
        <v>54.1</v>
      </c>
    </row>
    <row r="1041" spans="1:15">
      <c r="A1041" t="s">
        <v>1028</v>
      </c>
      <c r="B1041" s="16">
        <v>181</v>
      </c>
      <c r="C1041" s="16">
        <v>181</v>
      </c>
      <c r="D1041" s="16">
        <v>35</v>
      </c>
      <c r="E1041" s="16">
        <v>35</v>
      </c>
      <c r="F1041" s="16">
        <v>39</v>
      </c>
      <c r="G1041" s="16">
        <v>37</v>
      </c>
      <c r="H1041" s="16">
        <v>45</v>
      </c>
      <c r="I1041" s="16">
        <v>45</v>
      </c>
      <c r="J1041" s="16">
        <v>32</v>
      </c>
      <c r="K1041" s="16">
        <v>32</v>
      </c>
      <c r="L1041" s="16">
        <v>35</v>
      </c>
      <c r="M1041" s="16">
        <v>35</v>
      </c>
      <c r="N1041" s="16">
        <v>367</v>
      </c>
      <c r="O1041" s="16">
        <v>365</v>
      </c>
    </row>
    <row r="1042" spans="1:15">
      <c r="A1042" t="s">
        <v>1029</v>
      </c>
      <c r="B1042" s="16">
        <v>33</v>
      </c>
      <c r="C1042" s="16">
        <v>33</v>
      </c>
      <c r="D1042" s="16">
        <v>24</v>
      </c>
      <c r="E1042" s="16">
        <v>23</v>
      </c>
      <c r="F1042" s="16">
        <v>31</v>
      </c>
      <c r="G1042" s="16">
        <v>31</v>
      </c>
      <c r="H1042" s="16">
        <v>9</v>
      </c>
      <c r="I1042" s="16">
        <v>9</v>
      </c>
      <c r="J1042" s="16">
        <v>27</v>
      </c>
      <c r="K1042" s="16">
        <v>26</v>
      </c>
      <c r="L1042" s="16">
        <v>16</v>
      </c>
      <c r="M1042" s="16">
        <v>16</v>
      </c>
      <c r="N1042" s="16">
        <v>140</v>
      </c>
      <c r="O1042" s="16">
        <v>138</v>
      </c>
    </row>
    <row r="1043" spans="1:15">
      <c r="A1043" t="s">
        <v>1030</v>
      </c>
      <c r="B1043" s="16">
        <v>408</v>
      </c>
      <c r="C1043" s="16">
        <v>404</v>
      </c>
      <c r="D1043" s="16">
        <v>119</v>
      </c>
      <c r="E1043" s="16">
        <v>117</v>
      </c>
      <c r="F1043" s="16">
        <v>167</v>
      </c>
      <c r="G1043" s="16">
        <v>161</v>
      </c>
      <c r="H1043" s="16">
        <v>153</v>
      </c>
      <c r="I1043" s="16">
        <v>150</v>
      </c>
      <c r="J1043" s="16">
        <v>106</v>
      </c>
      <c r="K1043" s="16">
        <v>105</v>
      </c>
      <c r="L1043" s="16">
        <v>173</v>
      </c>
      <c r="M1043" s="16">
        <v>168</v>
      </c>
      <c r="N1043" s="16">
        <v>1126</v>
      </c>
      <c r="O1043" s="16">
        <v>1105</v>
      </c>
    </row>
    <row r="1044" spans="1:15">
      <c r="A1044" t="s">
        <v>1031</v>
      </c>
      <c r="B1044" s="16">
        <v>71</v>
      </c>
      <c r="C1044" s="16">
        <v>67</v>
      </c>
      <c r="D1044" s="16">
        <v>22</v>
      </c>
      <c r="E1044" s="16">
        <v>22</v>
      </c>
      <c r="F1044" s="16">
        <v>65</v>
      </c>
      <c r="G1044" s="16">
        <v>63</v>
      </c>
      <c r="H1044" s="16">
        <v>28</v>
      </c>
      <c r="I1044" s="16">
        <v>26</v>
      </c>
      <c r="J1044" s="16">
        <v>23</v>
      </c>
      <c r="K1044" s="16">
        <v>23</v>
      </c>
      <c r="L1044" s="16">
        <v>16</v>
      </c>
      <c r="M1044" s="16">
        <v>16</v>
      </c>
      <c r="N1044" s="16">
        <v>225</v>
      </c>
      <c r="O1044" s="16">
        <v>217</v>
      </c>
    </row>
    <row r="1045" spans="1:15">
      <c r="A1045" t="s">
        <v>1032</v>
      </c>
      <c r="B1045" s="16">
        <v>33</v>
      </c>
      <c r="C1045" s="16">
        <v>31</v>
      </c>
      <c r="D1045" s="16">
        <v>24</v>
      </c>
      <c r="E1045" s="16">
        <v>20</v>
      </c>
      <c r="F1045" s="16">
        <v>33</v>
      </c>
      <c r="G1045" s="16">
        <v>31</v>
      </c>
      <c r="H1045" s="16">
        <v>29</v>
      </c>
      <c r="I1045" s="16">
        <v>29</v>
      </c>
      <c r="J1045" s="16">
        <v>8</v>
      </c>
      <c r="K1045" s="16">
        <v>8</v>
      </c>
      <c r="L1045" s="16">
        <v>10</v>
      </c>
      <c r="M1045" s="16">
        <v>9</v>
      </c>
      <c r="N1045" s="16">
        <v>137</v>
      </c>
      <c r="O1045" s="16">
        <v>128</v>
      </c>
    </row>
    <row r="1046" spans="1:15">
      <c r="A1046" t="s">
        <v>1033</v>
      </c>
      <c r="B1046" s="16">
        <v>36</v>
      </c>
      <c r="C1046" s="16">
        <v>36</v>
      </c>
      <c r="D1046" s="16">
        <v>31</v>
      </c>
      <c r="E1046" s="16">
        <v>31</v>
      </c>
      <c r="F1046" s="16">
        <v>56</v>
      </c>
      <c r="G1046" s="16">
        <v>54</v>
      </c>
      <c r="H1046" s="16">
        <v>25</v>
      </c>
      <c r="I1046" s="16">
        <v>25</v>
      </c>
      <c r="J1046" s="16">
        <v>13</v>
      </c>
      <c r="K1046" s="16">
        <v>13</v>
      </c>
      <c r="L1046" s="16">
        <v>18</v>
      </c>
      <c r="M1046" s="16">
        <v>16</v>
      </c>
      <c r="N1046" s="16">
        <v>179</v>
      </c>
      <c r="O1046" s="16">
        <v>175</v>
      </c>
    </row>
    <row r="1047" spans="1:15">
      <c r="A1047" t="s">
        <v>1034</v>
      </c>
      <c r="B1047" s="16">
        <v>385</v>
      </c>
      <c r="C1047" s="16">
        <v>385</v>
      </c>
      <c r="D1047" s="16">
        <v>27</v>
      </c>
      <c r="E1047" s="16">
        <v>27</v>
      </c>
      <c r="F1047" s="16">
        <v>114</v>
      </c>
      <c r="G1047" s="16">
        <v>114</v>
      </c>
      <c r="H1047" s="16">
        <v>41</v>
      </c>
      <c r="I1047" s="16">
        <v>41</v>
      </c>
      <c r="J1047" s="16">
        <v>84</v>
      </c>
      <c r="K1047" s="16">
        <v>84</v>
      </c>
      <c r="L1047" s="16">
        <v>96</v>
      </c>
      <c r="M1047" s="16">
        <v>96</v>
      </c>
      <c r="N1047" s="16">
        <v>747</v>
      </c>
      <c r="O1047" s="16">
        <v>747</v>
      </c>
    </row>
    <row r="1048" spans="1:15">
      <c r="A1048" t="s">
        <v>1035</v>
      </c>
      <c r="B1048" s="16">
        <v>84</v>
      </c>
      <c r="C1048" s="16">
        <v>84</v>
      </c>
      <c r="D1048" s="16">
        <v>21</v>
      </c>
      <c r="E1048" s="16">
        <v>21</v>
      </c>
      <c r="F1048" s="16">
        <v>14</v>
      </c>
      <c r="G1048" s="16">
        <v>14</v>
      </c>
      <c r="H1048" s="16"/>
      <c r="I1048" s="16"/>
      <c r="J1048" s="16">
        <v>34</v>
      </c>
      <c r="K1048" s="16">
        <v>34</v>
      </c>
      <c r="L1048" s="16">
        <v>16</v>
      </c>
      <c r="M1048" s="16">
        <v>16</v>
      </c>
      <c r="N1048" s="16">
        <v>169</v>
      </c>
      <c r="O1048" s="16">
        <v>169</v>
      </c>
    </row>
    <row r="1049" spans="1:15">
      <c r="A1049" t="s">
        <v>1036</v>
      </c>
      <c r="B1049" s="16">
        <v>118</v>
      </c>
      <c r="C1049" s="16">
        <v>116</v>
      </c>
      <c r="D1049" s="16">
        <v>24</v>
      </c>
      <c r="E1049" s="16">
        <v>23</v>
      </c>
      <c r="F1049" s="16">
        <v>19</v>
      </c>
      <c r="G1049" s="16">
        <v>19</v>
      </c>
      <c r="H1049" s="16">
        <v>17</v>
      </c>
      <c r="I1049" s="16">
        <v>17</v>
      </c>
      <c r="J1049" s="16">
        <v>16</v>
      </c>
      <c r="K1049" s="16">
        <v>16</v>
      </c>
      <c r="L1049" s="16">
        <v>11</v>
      </c>
      <c r="M1049" s="16">
        <v>11</v>
      </c>
      <c r="N1049" s="16">
        <v>205</v>
      </c>
      <c r="O1049" s="16">
        <v>202</v>
      </c>
    </row>
    <row r="1050" spans="1:15">
      <c r="A1050" t="s">
        <v>1037</v>
      </c>
      <c r="B1050" s="16">
        <v>3</v>
      </c>
      <c r="C1050" s="16">
        <v>3</v>
      </c>
      <c r="D1050" s="16">
        <v>6</v>
      </c>
      <c r="E1050" s="16">
        <v>6</v>
      </c>
      <c r="F1050" s="16"/>
      <c r="G1050" s="16"/>
      <c r="H1050" s="16">
        <v>5</v>
      </c>
      <c r="I1050" s="16">
        <v>5</v>
      </c>
      <c r="J1050" s="16"/>
      <c r="K1050" s="16"/>
      <c r="L1050" s="16"/>
      <c r="M1050" s="16"/>
      <c r="N1050" s="16">
        <v>14</v>
      </c>
      <c r="O1050" s="16">
        <v>14</v>
      </c>
    </row>
    <row r="1051" spans="1:15">
      <c r="A1051" t="s">
        <v>1038</v>
      </c>
      <c r="B1051" s="16">
        <v>52</v>
      </c>
      <c r="C1051" s="16">
        <v>50</v>
      </c>
      <c r="D1051" s="16">
        <v>4</v>
      </c>
      <c r="E1051" s="16">
        <v>4</v>
      </c>
      <c r="F1051" s="16">
        <v>3</v>
      </c>
      <c r="G1051" s="16">
        <v>3</v>
      </c>
      <c r="H1051" s="16">
        <v>2</v>
      </c>
      <c r="I1051" s="16">
        <v>2</v>
      </c>
      <c r="J1051" s="16">
        <v>3</v>
      </c>
      <c r="K1051" s="16">
        <v>3</v>
      </c>
      <c r="L1051" s="16">
        <v>7</v>
      </c>
      <c r="M1051" s="16">
        <v>7</v>
      </c>
      <c r="N1051" s="16">
        <v>71</v>
      </c>
      <c r="O1051" s="16">
        <v>69</v>
      </c>
    </row>
    <row r="1052" spans="1:15">
      <c r="A1052" t="s">
        <v>1039</v>
      </c>
      <c r="B1052" s="16">
        <v>69</v>
      </c>
      <c r="C1052" s="16">
        <v>67</v>
      </c>
      <c r="D1052" s="16">
        <v>17</v>
      </c>
      <c r="E1052" s="16">
        <v>17</v>
      </c>
      <c r="F1052" s="16">
        <v>21</v>
      </c>
      <c r="G1052" s="16">
        <v>21</v>
      </c>
      <c r="H1052" s="16">
        <v>17</v>
      </c>
      <c r="I1052" s="16">
        <v>17</v>
      </c>
      <c r="J1052" s="16">
        <v>28</v>
      </c>
      <c r="K1052" s="16">
        <v>28</v>
      </c>
      <c r="L1052" s="16">
        <v>18</v>
      </c>
      <c r="M1052" s="16">
        <v>18</v>
      </c>
      <c r="N1052" s="16">
        <v>170</v>
      </c>
      <c r="O1052" s="16">
        <v>168</v>
      </c>
    </row>
    <row r="1053" spans="1:15">
      <c r="A1053" t="s">
        <v>1040</v>
      </c>
      <c r="B1053" s="16">
        <v>11</v>
      </c>
      <c r="C1053" s="16">
        <v>11</v>
      </c>
      <c r="D1053" s="16">
        <v>14</v>
      </c>
      <c r="E1053" s="16">
        <v>14</v>
      </c>
      <c r="F1053" s="16">
        <v>34</v>
      </c>
      <c r="G1053" s="16">
        <v>34</v>
      </c>
      <c r="H1053" s="16"/>
      <c r="I1053" s="16"/>
      <c r="J1053" s="16"/>
      <c r="K1053" s="16"/>
      <c r="L1053" s="16">
        <v>21</v>
      </c>
      <c r="M1053" s="16">
        <v>20</v>
      </c>
      <c r="N1053" s="16">
        <v>80</v>
      </c>
      <c r="O1053" s="16">
        <v>79</v>
      </c>
    </row>
    <row r="1054" spans="1:15">
      <c r="A1054" t="s">
        <v>1041</v>
      </c>
      <c r="B1054" s="16">
        <v>39</v>
      </c>
      <c r="C1054" s="16">
        <v>39</v>
      </c>
      <c r="D1054" s="16">
        <v>1</v>
      </c>
      <c r="E1054" s="16">
        <v>1</v>
      </c>
      <c r="F1054" s="16">
        <v>50</v>
      </c>
      <c r="G1054" s="16">
        <v>50</v>
      </c>
      <c r="H1054" s="16">
        <v>13</v>
      </c>
      <c r="I1054" s="16">
        <v>12</v>
      </c>
      <c r="J1054" s="16">
        <v>8</v>
      </c>
      <c r="K1054" s="16">
        <v>8</v>
      </c>
      <c r="L1054" s="16">
        <v>20</v>
      </c>
      <c r="M1054" s="16">
        <v>20</v>
      </c>
      <c r="N1054" s="16">
        <v>131</v>
      </c>
      <c r="O1054" s="16">
        <v>130</v>
      </c>
    </row>
    <row r="1055" spans="1:15">
      <c r="A1055" t="s">
        <v>1042</v>
      </c>
      <c r="B1055" s="16">
        <v>58</v>
      </c>
      <c r="C1055" s="16">
        <v>56</v>
      </c>
      <c r="D1055" s="16">
        <v>8</v>
      </c>
      <c r="E1055" s="16">
        <v>8</v>
      </c>
      <c r="F1055" s="16">
        <v>36</v>
      </c>
      <c r="G1055" s="16">
        <v>36</v>
      </c>
      <c r="H1055" s="16">
        <v>24</v>
      </c>
      <c r="I1055" s="16">
        <v>24</v>
      </c>
      <c r="J1055" s="16">
        <v>4</v>
      </c>
      <c r="K1055" s="16">
        <v>4</v>
      </c>
      <c r="L1055" s="16">
        <v>30</v>
      </c>
      <c r="M1055" s="16">
        <v>30</v>
      </c>
      <c r="N1055" s="16">
        <v>160</v>
      </c>
      <c r="O1055" s="16">
        <v>158</v>
      </c>
    </row>
    <row r="1056" spans="1:15">
      <c r="A1056" t="s">
        <v>1043</v>
      </c>
      <c r="B1056" s="16">
        <v>73</v>
      </c>
      <c r="C1056" s="16">
        <v>72</v>
      </c>
      <c r="D1056" s="16">
        <v>5</v>
      </c>
      <c r="E1056" s="16">
        <v>5</v>
      </c>
      <c r="F1056" s="16">
        <v>13</v>
      </c>
      <c r="G1056" s="16">
        <v>13</v>
      </c>
      <c r="H1056" s="16">
        <v>98</v>
      </c>
      <c r="I1056" s="16">
        <v>94</v>
      </c>
      <c r="J1056" s="16">
        <v>31</v>
      </c>
      <c r="K1056" s="16">
        <v>31</v>
      </c>
      <c r="L1056" s="16">
        <v>52</v>
      </c>
      <c r="M1056" s="16">
        <v>46</v>
      </c>
      <c r="N1056" s="16">
        <v>272</v>
      </c>
      <c r="O1056" s="16">
        <v>261</v>
      </c>
    </row>
    <row r="1057" spans="1:15">
      <c r="A1057" t="s">
        <v>1044</v>
      </c>
      <c r="B1057" s="16">
        <v>27</v>
      </c>
      <c r="C1057" s="16">
        <v>27</v>
      </c>
      <c r="D1057" s="16">
        <v>14</v>
      </c>
      <c r="E1057" s="16">
        <v>12</v>
      </c>
      <c r="F1057" s="16">
        <v>16</v>
      </c>
      <c r="G1057" s="16">
        <v>14</v>
      </c>
      <c r="H1057" s="16">
        <v>14</v>
      </c>
      <c r="I1057" s="16">
        <v>14</v>
      </c>
      <c r="J1057" s="16">
        <v>14</v>
      </c>
      <c r="K1057" s="16">
        <v>14</v>
      </c>
      <c r="L1057" s="16">
        <v>26</v>
      </c>
      <c r="M1057" s="16">
        <v>26</v>
      </c>
      <c r="N1057" s="16">
        <v>111</v>
      </c>
      <c r="O1057" s="16">
        <v>107</v>
      </c>
    </row>
    <row r="1058" spans="1:15">
      <c r="A1058" t="s">
        <v>1045</v>
      </c>
      <c r="B1058" s="16">
        <v>130</v>
      </c>
      <c r="C1058" s="16">
        <v>128</v>
      </c>
      <c r="D1058" s="16">
        <v>58</v>
      </c>
      <c r="E1058" s="16">
        <v>47</v>
      </c>
      <c r="F1058" s="16">
        <v>50</v>
      </c>
      <c r="G1058" s="16">
        <v>37</v>
      </c>
      <c r="H1058" s="16">
        <v>26</v>
      </c>
      <c r="I1058" s="16">
        <v>25</v>
      </c>
      <c r="J1058" s="16">
        <v>11</v>
      </c>
      <c r="K1058" s="16">
        <v>11</v>
      </c>
      <c r="L1058" s="16">
        <v>9</v>
      </c>
      <c r="M1058" s="16">
        <v>9</v>
      </c>
      <c r="N1058" s="16">
        <v>284</v>
      </c>
      <c r="O1058" s="16">
        <v>257</v>
      </c>
    </row>
    <row r="1059" spans="1:15">
      <c r="A1059" t="s">
        <v>1046</v>
      </c>
      <c r="B1059" s="16">
        <v>1005</v>
      </c>
      <c r="C1059" s="16">
        <v>996</v>
      </c>
      <c r="D1059" s="16">
        <v>311</v>
      </c>
      <c r="E1059" s="16">
        <v>306</v>
      </c>
      <c r="F1059" s="16">
        <v>393</v>
      </c>
      <c r="G1059" s="16">
        <v>390</v>
      </c>
      <c r="H1059" s="16">
        <v>414</v>
      </c>
      <c r="I1059" s="16">
        <v>406</v>
      </c>
      <c r="J1059" s="16">
        <v>249</v>
      </c>
      <c r="K1059" s="16">
        <v>249</v>
      </c>
      <c r="L1059" s="16">
        <v>330</v>
      </c>
      <c r="M1059" s="16">
        <v>326</v>
      </c>
      <c r="N1059" s="16">
        <v>2702</v>
      </c>
      <c r="O1059" s="16">
        <v>2673</v>
      </c>
    </row>
    <row r="1060" spans="1:15">
      <c r="A1060" t="s">
        <v>1047</v>
      </c>
      <c r="B1060" s="16">
        <v>43</v>
      </c>
      <c r="C1060" s="16">
        <v>42</v>
      </c>
      <c r="D1060" s="16">
        <v>10</v>
      </c>
      <c r="E1060" s="16">
        <v>9</v>
      </c>
      <c r="F1060" s="16">
        <v>25</v>
      </c>
      <c r="G1060" s="16">
        <v>25</v>
      </c>
      <c r="H1060" s="16">
        <v>18</v>
      </c>
      <c r="I1060" s="16">
        <v>17</v>
      </c>
      <c r="J1060" s="16">
        <v>9</v>
      </c>
      <c r="K1060" s="16">
        <v>9</v>
      </c>
      <c r="L1060" s="16">
        <v>4</v>
      </c>
      <c r="M1060" s="16">
        <v>4</v>
      </c>
      <c r="N1060" s="16">
        <v>109</v>
      </c>
      <c r="O1060" s="16">
        <v>106</v>
      </c>
    </row>
    <row r="1061" spans="1:15">
      <c r="A1061" t="s">
        <v>1048</v>
      </c>
      <c r="B1061" s="16">
        <v>770</v>
      </c>
      <c r="C1061" s="16">
        <v>767</v>
      </c>
      <c r="D1061" s="16">
        <v>121</v>
      </c>
      <c r="E1061" s="16">
        <v>121</v>
      </c>
      <c r="F1061" s="16">
        <v>145</v>
      </c>
      <c r="G1061" s="16">
        <v>145</v>
      </c>
      <c r="H1061" s="16">
        <v>122</v>
      </c>
      <c r="I1061" s="16">
        <v>120</v>
      </c>
      <c r="J1061" s="16">
        <v>173</v>
      </c>
      <c r="K1061" s="16">
        <v>170</v>
      </c>
      <c r="L1061" s="16">
        <v>131</v>
      </c>
      <c r="M1061" s="16">
        <v>127</v>
      </c>
      <c r="N1061" s="16">
        <v>1462</v>
      </c>
      <c r="O1061" s="16">
        <v>1450</v>
      </c>
    </row>
    <row r="1062" spans="1:15">
      <c r="A1062" t="s">
        <v>1049</v>
      </c>
      <c r="B1062" s="16">
        <v>27</v>
      </c>
      <c r="C1062" s="16">
        <v>27</v>
      </c>
      <c r="D1062" s="16">
        <v>19</v>
      </c>
      <c r="E1062" s="16">
        <v>19</v>
      </c>
      <c r="F1062" s="16">
        <v>32</v>
      </c>
      <c r="G1062" s="16">
        <v>30</v>
      </c>
      <c r="H1062" s="16">
        <v>17</v>
      </c>
      <c r="I1062" s="16">
        <v>15</v>
      </c>
      <c r="J1062" s="16">
        <v>10</v>
      </c>
      <c r="K1062" s="16">
        <v>7</v>
      </c>
      <c r="L1062" s="16">
        <v>16</v>
      </c>
      <c r="M1062" s="16">
        <v>16</v>
      </c>
      <c r="N1062" s="16">
        <v>121</v>
      </c>
      <c r="O1062" s="16">
        <v>114</v>
      </c>
    </row>
    <row r="1063" spans="1:15">
      <c r="A1063" t="s">
        <v>1050</v>
      </c>
      <c r="B1063" s="16">
        <v>3150</v>
      </c>
      <c r="C1063" s="16">
        <v>2921</v>
      </c>
      <c r="D1063" s="16">
        <v>810</v>
      </c>
      <c r="E1063" s="16">
        <v>681</v>
      </c>
      <c r="F1063" s="16">
        <v>1032</v>
      </c>
      <c r="G1063" s="16">
        <v>821</v>
      </c>
      <c r="H1063" s="16">
        <v>897</v>
      </c>
      <c r="I1063" s="16">
        <v>714</v>
      </c>
      <c r="J1063" s="16">
        <v>1079</v>
      </c>
      <c r="K1063" s="16">
        <v>885</v>
      </c>
      <c r="L1063" s="16">
        <v>757</v>
      </c>
      <c r="M1063" s="16">
        <v>638</v>
      </c>
      <c r="N1063" s="16">
        <v>7725</v>
      </c>
      <c r="O1063" s="16">
        <v>6660</v>
      </c>
    </row>
    <row r="1064" spans="1:15">
      <c r="A1064" t="s">
        <v>1051</v>
      </c>
      <c r="B1064" s="16">
        <v>11</v>
      </c>
      <c r="C1064" s="16">
        <v>10</v>
      </c>
      <c r="D1064" s="16">
        <v>6</v>
      </c>
      <c r="E1064" s="16">
        <v>6</v>
      </c>
      <c r="F1064" s="16">
        <v>23</v>
      </c>
      <c r="G1064" s="16">
        <v>22</v>
      </c>
      <c r="H1064" s="16">
        <v>12</v>
      </c>
      <c r="I1064" s="16">
        <v>12</v>
      </c>
      <c r="J1064" s="16">
        <v>9</v>
      </c>
      <c r="K1064" s="16">
        <v>8</v>
      </c>
      <c r="L1064" s="16">
        <v>9</v>
      </c>
      <c r="M1064" s="16">
        <v>9</v>
      </c>
      <c r="N1064" s="16">
        <v>70</v>
      </c>
      <c r="O1064" s="16">
        <v>67</v>
      </c>
    </row>
    <row r="1065" spans="1:15">
      <c r="A1065" t="s">
        <v>1052</v>
      </c>
      <c r="B1065" s="16">
        <v>112</v>
      </c>
      <c r="C1065" s="16">
        <v>112</v>
      </c>
      <c r="D1065" s="16">
        <v>33</v>
      </c>
      <c r="E1065" s="16">
        <v>31</v>
      </c>
      <c r="F1065" s="16">
        <v>88</v>
      </c>
      <c r="G1065" s="16">
        <v>85</v>
      </c>
      <c r="H1065" s="16">
        <v>47</v>
      </c>
      <c r="I1065" s="16">
        <v>44</v>
      </c>
      <c r="J1065" s="16">
        <v>19</v>
      </c>
      <c r="K1065" s="16">
        <v>19</v>
      </c>
      <c r="L1065" s="16">
        <v>33</v>
      </c>
      <c r="M1065" s="16">
        <v>33</v>
      </c>
      <c r="N1065" s="16">
        <v>332</v>
      </c>
      <c r="O1065" s="16">
        <v>324</v>
      </c>
    </row>
    <row r="1066" spans="1:15">
      <c r="A1066" t="s">
        <v>1053</v>
      </c>
      <c r="B1066" s="16">
        <v>87</v>
      </c>
      <c r="C1066" s="16">
        <v>83</v>
      </c>
      <c r="D1066" s="16">
        <v>34</v>
      </c>
      <c r="E1066" s="16">
        <v>33</v>
      </c>
      <c r="F1066" s="16">
        <v>44</v>
      </c>
      <c r="G1066" s="16">
        <v>44</v>
      </c>
      <c r="H1066" s="16">
        <v>19</v>
      </c>
      <c r="I1066" s="16">
        <v>19</v>
      </c>
      <c r="J1066" s="16">
        <v>19</v>
      </c>
      <c r="K1066" s="16">
        <v>18</v>
      </c>
      <c r="L1066" s="16">
        <v>29</v>
      </c>
      <c r="M1066" s="16">
        <v>28</v>
      </c>
      <c r="N1066" s="16">
        <v>232</v>
      </c>
      <c r="O1066" s="16">
        <v>225</v>
      </c>
    </row>
    <row r="1067" spans="1:15">
      <c r="A1067" t="s">
        <v>1054</v>
      </c>
      <c r="B1067" s="16">
        <v>101</v>
      </c>
      <c r="C1067" s="16">
        <v>97</v>
      </c>
      <c r="D1067" s="16">
        <v>26</v>
      </c>
      <c r="E1067" s="16">
        <v>19</v>
      </c>
      <c r="F1067" s="16">
        <v>73</v>
      </c>
      <c r="G1067" s="16">
        <v>67</v>
      </c>
      <c r="H1067" s="16">
        <v>34</v>
      </c>
      <c r="I1067" s="16">
        <v>33</v>
      </c>
      <c r="J1067" s="16">
        <v>22</v>
      </c>
      <c r="K1067" s="16">
        <v>21</v>
      </c>
      <c r="L1067" s="16">
        <v>32</v>
      </c>
      <c r="M1067" s="16">
        <v>32</v>
      </c>
      <c r="N1067" s="16">
        <v>288</v>
      </c>
      <c r="O1067" s="16">
        <v>269</v>
      </c>
    </row>
    <row r="1068" spans="1:15">
      <c r="A1068" t="s">
        <v>1055</v>
      </c>
      <c r="B1068" s="16">
        <v>85</v>
      </c>
      <c r="C1068" s="16">
        <v>84</v>
      </c>
      <c r="D1068" s="16">
        <v>22</v>
      </c>
      <c r="E1068" s="16">
        <v>21</v>
      </c>
      <c r="F1068" s="16">
        <v>27</v>
      </c>
      <c r="G1068" s="16">
        <v>24</v>
      </c>
      <c r="H1068" s="16">
        <v>28</v>
      </c>
      <c r="I1068" s="16">
        <v>26</v>
      </c>
      <c r="J1068" s="16">
        <v>6</v>
      </c>
      <c r="K1068" s="16">
        <v>5</v>
      </c>
      <c r="L1068" s="16">
        <v>4</v>
      </c>
      <c r="M1068" s="16">
        <v>4</v>
      </c>
      <c r="N1068" s="16">
        <v>172</v>
      </c>
      <c r="O1068" s="16">
        <v>164</v>
      </c>
    </row>
    <row r="1069" spans="1:15">
      <c r="A1069" t="s">
        <v>1056</v>
      </c>
      <c r="B1069" s="16">
        <v>19</v>
      </c>
      <c r="C1069" s="16">
        <v>19</v>
      </c>
      <c r="D1069" s="16">
        <v>15</v>
      </c>
      <c r="E1069" s="16">
        <v>15</v>
      </c>
      <c r="F1069" s="16"/>
      <c r="G1069" s="16"/>
      <c r="H1069" s="16"/>
      <c r="I1069" s="16"/>
      <c r="J1069" s="16"/>
      <c r="K1069" s="16"/>
      <c r="L1069" s="16"/>
      <c r="M1069" s="16"/>
      <c r="N1069" s="16">
        <v>34</v>
      </c>
      <c r="O1069" s="16">
        <v>34</v>
      </c>
    </row>
    <row r="1070" spans="1:15">
      <c r="A1070" t="s">
        <v>1057</v>
      </c>
      <c r="B1070" s="16">
        <v>35</v>
      </c>
      <c r="C1070" s="16">
        <v>35</v>
      </c>
      <c r="D1070" s="16">
        <v>19</v>
      </c>
      <c r="E1070" s="16">
        <v>19</v>
      </c>
      <c r="F1070" s="16">
        <v>38</v>
      </c>
      <c r="G1070" s="16">
        <v>38</v>
      </c>
      <c r="H1070" s="16">
        <v>26</v>
      </c>
      <c r="I1070" s="16">
        <v>26</v>
      </c>
      <c r="J1070" s="16">
        <v>24</v>
      </c>
      <c r="K1070" s="16">
        <v>22</v>
      </c>
      <c r="L1070" s="16">
        <v>16</v>
      </c>
      <c r="M1070" s="16">
        <v>16</v>
      </c>
      <c r="N1070" s="16">
        <v>158</v>
      </c>
      <c r="O1070" s="16">
        <v>156</v>
      </c>
    </row>
    <row r="1071" spans="1:15">
      <c r="A1071" t="s">
        <v>1058</v>
      </c>
      <c r="B1071" s="16">
        <v>19</v>
      </c>
      <c r="C1071" s="16">
        <v>19</v>
      </c>
      <c r="D1071" s="16">
        <v>7</v>
      </c>
      <c r="E1071" s="16">
        <v>7</v>
      </c>
      <c r="F1071" s="16">
        <v>14</v>
      </c>
      <c r="G1071" s="16">
        <v>14</v>
      </c>
      <c r="H1071" s="16">
        <v>7</v>
      </c>
      <c r="I1071" s="16">
        <v>7</v>
      </c>
      <c r="J1071" s="16">
        <v>2</v>
      </c>
      <c r="K1071" s="16">
        <v>2</v>
      </c>
      <c r="L1071" s="16">
        <v>10</v>
      </c>
      <c r="M1071" s="16">
        <v>10</v>
      </c>
      <c r="N1071" s="16">
        <v>59</v>
      </c>
      <c r="O1071" s="16">
        <v>59</v>
      </c>
    </row>
    <row r="1072" spans="1:15">
      <c r="A1072" t="s">
        <v>1059</v>
      </c>
      <c r="B1072" s="16">
        <v>16</v>
      </c>
      <c r="C1072" s="16">
        <v>16</v>
      </c>
      <c r="D1072" s="16">
        <v>4</v>
      </c>
      <c r="E1072" s="16">
        <v>4</v>
      </c>
      <c r="F1072" s="16">
        <v>4</v>
      </c>
      <c r="G1072" s="16">
        <v>4</v>
      </c>
      <c r="H1072" s="16">
        <v>1</v>
      </c>
      <c r="I1072" s="16">
        <v>1</v>
      </c>
      <c r="J1072" s="16"/>
      <c r="K1072" s="16"/>
      <c r="L1072" s="16">
        <v>2</v>
      </c>
      <c r="M1072" s="16">
        <v>2</v>
      </c>
      <c r="N1072" s="16">
        <v>27</v>
      </c>
      <c r="O1072" s="16">
        <v>27</v>
      </c>
    </row>
    <row r="1073" spans="1:15">
      <c r="A1073" t="s">
        <v>1060</v>
      </c>
      <c r="B1073" s="16">
        <v>24</v>
      </c>
      <c r="C1073" s="16">
        <v>24</v>
      </c>
      <c r="D1073" s="16">
        <v>8</v>
      </c>
      <c r="E1073" s="16">
        <v>8</v>
      </c>
      <c r="F1073" s="16">
        <v>22</v>
      </c>
      <c r="G1073" s="16">
        <v>20</v>
      </c>
      <c r="H1073" s="16">
        <v>10</v>
      </c>
      <c r="I1073" s="16">
        <v>10</v>
      </c>
      <c r="J1073" s="16">
        <v>75.400000000000006</v>
      </c>
      <c r="K1073" s="16">
        <v>73.8</v>
      </c>
      <c r="L1073" s="16">
        <v>18.600000000000001</v>
      </c>
      <c r="M1073" s="16">
        <v>17.600000000000001</v>
      </c>
      <c r="N1073" s="16">
        <v>158</v>
      </c>
      <c r="O1073" s="16">
        <v>153.4</v>
      </c>
    </row>
    <row r="1074" spans="1:15">
      <c r="A1074" t="s">
        <v>1061</v>
      </c>
      <c r="B1074" s="16">
        <v>33</v>
      </c>
      <c r="C1074" s="16">
        <v>33</v>
      </c>
      <c r="D1074" s="16"/>
      <c r="E1074" s="16"/>
      <c r="F1074" s="16">
        <v>8</v>
      </c>
      <c r="G1074" s="16">
        <v>8</v>
      </c>
      <c r="H1074" s="16">
        <v>1</v>
      </c>
      <c r="I1074" s="16">
        <v>1</v>
      </c>
      <c r="J1074" s="16">
        <v>174</v>
      </c>
      <c r="K1074" s="16">
        <v>174</v>
      </c>
      <c r="L1074" s="16">
        <v>277</v>
      </c>
      <c r="M1074" s="16">
        <v>272</v>
      </c>
      <c r="N1074" s="16">
        <v>493</v>
      </c>
      <c r="O1074" s="16">
        <v>488</v>
      </c>
    </row>
    <row r="1075" spans="1:15">
      <c r="A1075" t="s">
        <v>1062</v>
      </c>
      <c r="B1075" s="16">
        <v>134</v>
      </c>
      <c r="C1075" s="16">
        <v>119</v>
      </c>
      <c r="D1075" s="16">
        <v>31</v>
      </c>
      <c r="E1075" s="16">
        <v>26</v>
      </c>
      <c r="F1075" s="16">
        <v>40</v>
      </c>
      <c r="G1075" s="16">
        <v>40</v>
      </c>
      <c r="H1075" s="16">
        <v>53</v>
      </c>
      <c r="I1075" s="16">
        <v>47</v>
      </c>
      <c r="J1075" s="16">
        <v>27</v>
      </c>
      <c r="K1075" s="16">
        <v>20</v>
      </c>
      <c r="L1075" s="16">
        <v>34</v>
      </c>
      <c r="M1075" s="16">
        <v>31</v>
      </c>
      <c r="N1075" s="16">
        <v>319</v>
      </c>
      <c r="O1075" s="16">
        <v>283</v>
      </c>
    </row>
    <row r="1076" spans="1:15">
      <c r="A1076" t="s">
        <v>1063</v>
      </c>
      <c r="B1076" s="16">
        <v>143</v>
      </c>
      <c r="C1076" s="16">
        <v>132</v>
      </c>
      <c r="D1076" s="16">
        <v>36</v>
      </c>
      <c r="E1076" s="16">
        <v>28</v>
      </c>
      <c r="F1076" s="16">
        <v>87</v>
      </c>
      <c r="G1076" s="16">
        <v>75</v>
      </c>
      <c r="H1076" s="16">
        <v>39</v>
      </c>
      <c r="I1076" s="16">
        <v>34</v>
      </c>
      <c r="J1076" s="16">
        <v>62</v>
      </c>
      <c r="K1076" s="16">
        <v>43</v>
      </c>
      <c r="L1076" s="16">
        <v>25</v>
      </c>
      <c r="M1076" s="16">
        <v>24</v>
      </c>
      <c r="N1076" s="16">
        <v>392</v>
      </c>
      <c r="O1076" s="16">
        <v>336</v>
      </c>
    </row>
    <row r="1077" spans="1:15">
      <c r="A1077" t="s">
        <v>1064</v>
      </c>
      <c r="B1077" s="16">
        <v>842</v>
      </c>
      <c r="C1077" s="16">
        <v>837</v>
      </c>
      <c r="D1077" s="16">
        <v>207</v>
      </c>
      <c r="E1077" s="16">
        <v>204</v>
      </c>
      <c r="F1077" s="16">
        <v>182</v>
      </c>
      <c r="G1077" s="16">
        <v>181</v>
      </c>
      <c r="H1077" s="16">
        <v>186</v>
      </c>
      <c r="I1077" s="16">
        <v>183</v>
      </c>
      <c r="J1077" s="16">
        <v>158</v>
      </c>
      <c r="K1077" s="16">
        <v>153</v>
      </c>
      <c r="L1077" s="16">
        <v>185</v>
      </c>
      <c r="M1077" s="16">
        <v>178</v>
      </c>
      <c r="N1077" s="16">
        <v>1760</v>
      </c>
      <c r="O1077" s="16">
        <v>1736</v>
      </c>
    </row>
    <row r="1078" spans="1:15">
      <c r="A1078" t="s">
        <v>2149</v>
      </c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>
        <v>9</v>
      </c>
      <c r="M1078" s="16">
        <v>9</v>
      </c>
      <c r="N1078" s="16">
        <v>9</v>
      </c>
      <c r="O1078" s="16">
        <v>9</v>
      </c>
    </row>
    <row r="1079" spans="1:15">
      <c r="A1079" t="s">
        <v>1065</v>
      </c>
      <c r="B1079" s="16">
        <v>124</v>
      </c>
      <c r="C1079" s="16">
        <v>124</v>
      </c>
      <c r="D1079" s="16">
        <v>30</v>
      </c>
      <c r="E1079" s="16">
        <v>30</v>
      </c>
      <c r="F1079" s="16">
        <v>31</v>
      </c>
      <c r="G1079" s="16">
        <v>31</v>
      </c>
      <c r="H1079" s="16">
        <v>29</v>
      </c>
      <c r="I1079" s="16">
        <v>29</v>
      </c>
      <c r="J1079" s="16"/>
      <c r="K1079" s="16"/>
      <c r="L1079" s="16">
        <v>55</v>
      </c>
      <c r="M1079" s="16">
        <v>55</v>
      </c>
      <c r="N1079" s="16">
        <v>269</v>
      </c>
      <c r="O1079" s="16">
        <v>269</v>
      </c>
    </row>
    <row r="1080" spans="1:15">
      <c r="A1080" t="s">
        <v>1066</v>
      </c>
      <c r="B1080" s="16">
        <v>869</v>
      </c>
      <c r="C1080" s="16">
        <v>562</v>
      </c>
      <c r="D1080" s="16">
        <v>157</v>
      </c>
      <c r="E1080" s="16">
        <v>93</v>
      </c>
      <c r="F1080" s="16">
        <v>105</v>
      </c>
      <c r="G1080" s="16">
        <v>63</v>
      </c>
      <c r="H1080" s="16">
        <v>187</v>
      </c>
      <c r="I1080" s="16">
        <v>124</v>
      </c>
      <c r="J1080" s="16">
        <v>119</v>
      </c>
      <c r="K1080" s="16">
        <v>93</v>
      </c>
      <c r="L1080" s="16">
        <v>174</v>
      </c>
      <c r="M1080" s="16">
        <v>144</v>
      </c>
      <c r="N1080" s="16">
        <v>1611</v>
      </c>
      <c r="O1080" s="16">
        <v>1079</v>
      </c>
    </row>
    <row r="1081" spans="1:15">
      <c r="A1081" t="s">
        <v>1067</v>
      </c>
      <c r="B1081" s="16">
        <v>25</v>
      </c>
      <c r="C1081" s="16">
        <v>24</v>
      </c>
      <c r="D1081" s="16">
        <v>7</v>
      </c>
      <c r="E1081" s="16">
        <v>7</v>
      </c>
      <c r="F1081" s="16">
        <v>17</v>
      </c>
      <c r="G1081" s="16">
        <v>17</v>
      </c>
      <c r="H1081" s="16">
        <v>5</v>
      </c>
      <c r="I1081" s="16">
        <v>5</v>
      </c>
      <c r="J1081" s="16">
        <v>6</v>
      </c>
      <c r="K1081" s="16">
        <v>6</v>
      </c>
      <c r="L1081" s="16">
        <v>6</v>
      </c>
      <c r="M1081" s="16">
        <v>6</v>
      </c>
      <c r="N1081" s="16">
        <v>66</v>
      </c>
      <c r="O1081" s="16">
        <v>65</v>
      </c>
    </row>
    <row r="1082" spans="1:15">
      <c r="A1082" t="s">
        <v>1068</v>
      </c>
      <c r="B1082" s="16">
        <v>37</v>
      </c>
      <c r="C1082" s="16">
        <v>37</v>
      </c>
      <c r="D1082" s="16">
        <v>14</v>
      </c>
      <c r="E1082" s="16">
        <v>14</v>
      </c>
      <c r="F1082" s="16">
        <v>33</v>
      </c>
      <c r="G1082" s="16">
        <v>33</v>
      </c>
      <c r="H1082" s="16">
        <v>13</v>
      </c>
      <c r="I1082" s="16">
        <v>13</v>
      </c>
      <c r="J1082" s="16">
        <v>15</v>
      </c>
      <c r="K1082" s="16">
        <v>15</v>
      </c>
      <c r="L1082" s="16">
        <v>14</v>
      </c>
      <c r="M1082" s="16">
        <v>14</v>
      </c>
      <c r="N1082" s="16">
        <v>126</v>
      </c>
      <c r="O1082" s="16">
        <v>126</v>
      </c>
    </row>
    <row r="1083" spans="1:15">
      <c r="A1083" t="s">
        <v>1069</v>
      </c>
      <c r="B1083" s="16">
        <v>80</v>
      </c>
      <c r="C1083" s="16">
        <v>80</v>
      </c>
      <c r="D1083" s="16">
        <v>32</v>
      </c>
      <c r="E1083" s="16">
        <v>32</v>
      </c>
      <c r="F1083" s="16">
        <v>60</v>
      </c>
      <c r="G1083" s="16">
        <v>60</v>
      </c>
      <c r="H1083" s="16">
        <v>25</v>
      </c>
      <c r="I1083" s="16">
        <v>25</v>
      </c>
      <c r="J1083" s="16">
        <v>8</v>
      </c>
      <c r="K1083" s="16">
        <v>8</v>
      </c>
      <c r="L1083" s="16">
        <v>13</v>
      </c>
      <c r="M1083" s="16">
        <v>13</v>
      </c>
      <c r="N1083" s="16">
        <v>218</v>
      </c>
      <c r="O1083" s="16">
        <v>218</v>
      </c>
    </row>
    <row r="1084" spans="1:15">
      <c r="A1084" t="s">
        <v>1070</v>
      </c>
      <c r="B1084" s="16">
        <v>41</v>
      </c>
      <c r="C1084" s="16">
        <v>41</v>
      </c>
      <c r="D1084" s="16"/>
      <c r="E1084" s="16"/>
      <c r="F1084" s="16">
        <v>22</v>
      </c>
      <c r="G1084" s="16">
        <v>22</v>
      </c>
      <c r="H1084" s="16">
        <v>17</v>
      </c>
      <c r="I1084" s="16">
        <v>17</v>
      </c>
      <c r="J1084" s="16">
        <v>11</v>
      </c>
      <c r="K1084" s="16">
        <v>11</v>
      </c>
      <c r="L1084" s="16">
        <v>14</v>
      </c>
      <c r="M1084" s="16">
        <v>14</v>
      </c>
      <c r="N1084" s="16">
        <v>105</v>
      </c>
      <c r="O1084" s="16">
        <v>105</v>
      </c>
    </row>
    <row r="1085" spans="1:15">
      <c r="A1085" t="s">
        <v>1071</v>
      </c>
      <c r="B1085" s="16">
        <v>29</v>
      </c>
      <c r="C1085" s="16">
        <v>27</v>
      </c>
      <c r="D1085" s="16"/>
      <c r="E1085" s="16"/>
      <c r="F1085" s="16"/>
      <c r="G1085" s="16"/>
      <c r="H1085" s="16"/>
      <c r="I1085" s="16"/>
      <c r="J1085" s="16">
        <v>0</v>
      </c>
      <c r="K1085" s="16">
        <v>0</v>
      </c>
      <c r="L1085" s="16">
        <v>1</v>
      </c>
      <c r="M1085" s="16">
        <v>1</v>
      </c>
      <c r="N1085" s="16">
        <v>30</v>
      </c>
      <c r="O1085" s="16">
        <v>28</v>
      </c>
    </row>
    <row r="1086" spans="1:15">
      <c r="A1086" t="s">
        <v>1072</v>
      </c>
      <c r="B1086" s="16">
        <v>37</v>
      </c>
      <c r="C1086" s="16">
        <v>37</v>
      </c>
      <c r="D1086" s="16">
        <v>16</v>
      </c>
      <c r="E1086" s="16">
        <v>15</v>
      </c>
      <c r="F1086" s="16">
        <v>46</v>
      </c>
      <c r="G1086" s="16">
        <v>46</v>
      </c>
      <c r="H1086" s="16">
        <v>10</v>
      </c>
      <c r="I1086" s="16">
        <v>10</v>
      </c>
      <c r="J1086" s="16">
        <v>9</v>
      </c>
      <c r="K1086" s="16">
        <v>9</v>
      </c>
      <c r="L1086" s="16">
        <v>7</v>
      </c>
      <c r="M1086" s="16">
        <v>7</v>
      </c>
      <c r="N1086" s="16">
        <v>125</v>
      </c>
      <c r="O1086" s="16">
        <v>124</v>
      </c>
    </row>
    <row r="1087" spans="1:15">
      <c r="A1087" t="s">
        <v>1073</v>
      </c>
      <c r="B1087" s="16">
        <v>36</v>
      </c>
      <c r="C1087" s="16">
        <v>32</v>
      </c>
      <c r="D1087" s="16">
        <v>7</v>
      </c>
      <c r="E1087" s="16">
        <v>7</v>
      </c>
      <c r="F1087" s="16">
        <v>21</v>
      </c>
      <c r="G1087" s="16">
        <v>21</v>
      </c>
      <c r="H1087" s="16">
        <v>8</v>
      </c>
      <c r="I1087" s="16">
        <v>8</v>
      </c>
      <c r="J1087" s="16">
        <v>16</v>
      </c>
      <c r="K1087" s="16">
        <v>16</v>
      </c>
      <c r="L1087" s="16">
        <v>16</v>
      </c>
      <c r="M1087" s="16">
        <v>16</v>
      </c>
      <c r="N1087" s="16">
        <v>104</v>
      </c>
      <c r="O1087" s="16">
        <v>100</v>
      </c>
    </row>
    <row r="1088" spans="1:15">
      <c r="A1088" t="s">
        <v>1074</v>
      </c>
      <c r="B1088" s="16">
        <v>24</v>
      </c>
      <c r="C1088" s="16">
        <v>24</v>
      </c>
      <c r="D1088" s="16">
        <v>6</v>
      </c>
      <c r="E1088" s="16">
        <v>6</v>
      </c>
      <c r="F1088" s="16">
        <v>21</v>
      </c>
      <c r="G1088" s="16">
        <v>21</v>
      </c>
      <c r="H1088" s="16">
        <v>13</v>
      </c>
      <c r="I1088" s="16">
        <v>13</v>
      </c>
      <c r="J1088" s="16">
        <v>2</v>
      </c>
      <c r="K1088" s="16">
        <v>2</v>
      </c>
      <c r="L1088" s="16">
        <v>3</v>
      </c>
      <c r="M1088" s="16">
        <v>3</v>
      </c>
      <c r="N1088" s="16">
        <v>69</v>
      </c>
      <c r="O1088" s="16">
        <v>69</v>
      </c>
    </row>
    <row r="1089" spans="1:15">
      <c r="A1089" t="s">
        <v>1075</v>
      </c>
      <c r="B1089" s="16">
        <v>26</v>
      </c>
      <c r="C1089" s="16">
        <v>25</v>
      </c>
      <c r="D1089" s="16">
        <v>8</v>
      </c>
      <c r="E1089" s="16">
        <v>8</v>
      </c>
      <c r="F1089" s="16">
        <v>22</v>
      </c>
      <c r="G1089" s="16">
        <v>20</v>
      </c>
      <c r="H1089" s="16">
        <v>1</v>
      </c>
      <c r="I1089" s="16">
        <v>1</v>
      </c>
      <c r="J1089" s="16"/>
      <c r="K1089" s="16"/>
      <c r="L1089" s="16">
        <v>9</v>
      </c>
      <c r="M1089" s="16">
        <v>9</v>
      </c>
      <c r="N1089" s="16">
        <v>66</v>
      </c>
      <c r="O1089" s="16">
        <v>63</v>
      </c>
    </row>
    <row r="1090" spans="1:15">
      <c r="A1090" t="s">
        <v>1076</v>
      </c>
      <c r="B1090" s="16">
        <v>40</v>
      </c>
      <c r="C1090" s="16">
        <v>37</v>
      </c>
      <c r="D1090" s="16">
        <v>12</v>
      </c>
      <c r="E1090" s="16">
        <v>12</v>
      </c>
      <c r="F1090" s="16">
        <v>8</v>
      </c>
      <c r="G1090" s="16">
        <v>8</v>
      </c>
      <c r="H1090" s="16"/>
      <c r="I1090" s="16"/>
      <c r="J1090" s="16">
        <v>8</v>
      </c>
      <c r="K1090" s="16">
        <v>8</v>
      </c>
      <c r="L1090" s="16">
        <v>28</v>
      </c>
      <c r="M1090" s="16">
        <v>27</v>
      </c>
      <c r="N1090" s="16">
        <v>96</v>
      </c>
      <c r="O1090" s="16">
        <v>92</v>
      </c>
    </row>
    <row r="1091" spans="1:15">
      <c r="A1091" t="s">
        <v>1077</v>
      </c>
      <c r="B1091" s="16">
        <v>119</v>
      </c>
      <c r="C1091" s="16">
        <v>119</v>
      </c>
      <c r="D1091" s="16">
        <v>26</v>
      </c>
      <c r="E1091" s="16">
        <v>26</v>
      </c>
      <c r="F1091" s="16">
        <v>46</v>
      </c>
      <c r="G1091" s="16">
        <v>46</v>
      </c>
      <c r="H1091" s="16">
        <v>30</v>
      </c>
      <c r="I1091" s="16">
        <v>30</v>
      </c>
      <c r="J1091" s="16">
        <v>10</v>
      </c>
      <c r="K1091" s="16">
        <v>10</v>
      </c>
      <c r="L1091" s="16">
        <v>23</v>
      </c>
      <c r="M1091" s="16">
        <v>23</v>
      </c>
      <c r="N1091" s="16">
        <v>254</v>
      </c>
      <c r="O1091" s="16">
        <v>254</v>
      </c>
    </row>
    <row r="1092" spans="1:15">
      <c r="A1092" t="s">
        <v>1078</v>
      </c>
      <c r="B1092" s="16">
        <v>12</v>
      </c>
      <c r="C1092" s="16">
        <v>12</v>
      </c>
      <c r="D1092" s="16"/>
      <c r="E1092" s="16"/>
      <c r="F1092" s="16"/>
      <c r="G1092" s="16"/>
      <c r="H1092" s="16">
        <v>2</v>
      </c>
      <c r="I1092" s="16">
        <v>2</v>
      </c>
      <c r="J1092" s="16"/>
      <c r="K1092" s="16"/>
      <c r="L1092" s="16"/>
      <c r="M1092" s="16"/>
      <c r="N1092" s="16">
        <v>14</v>
      </c>
      <c r="O1092" s="16">
        <v>14</v>
      </c>
    </row>
    <row r="1093" spans="1:15">
      <c r="A1093" t="s">
        <v>1079</v>
      </c>
      <c r="B1093" s="16">
        <v>18</v>
      </c>
      <c r="C1093" s="16">
        <v>18</v>
      </c>
      <c r="D1093" s="16">
        <v>10</v>
      </c>
      <c r="E1093" s="16">
        <v>10</v>
      </c>
      <c r="F1093" s="16">
        <v>12</v>
      </c>
      <c r="G1093" s="16">
        <v>12</v>
      </c>
      <c r="H1093" s="16">
        <v>15</v>
      </c>
      <c r="I1093" s="16">
        <v>15</v>
      </c>
      <c r="J1093" s="16"/>
      <c r="K1093" s="16"/>
      <c r="L1093" s="16">
        <v>4</v>
      </c>
      <c r="M1093" s="16">
        <v>4</v>
      </c>
      <c r="N1093" s="16">
        <v>59</v>
      </c>
      <c r="O1093" s="16">
        <v>59</v>
      </c>
    </row>
    <row r="1094" spans="1:15">
      <c r="A1094" t="s">
        <v>1080</v>
      </c>
      <c r="B1094" s="16">
        <v>35</v>
      </c>
      <c r="C1094" s="16">
        <v>35</v>
      </c>
      <c r="D1094" s="16">
        <v>6</v>
      </c>
      <c r="E1094" s="16">
        <v>6</v>
      </c>
      <c r="F1094" s="16">
        <v>11</v>
      </c>
      <c r="G1094" s="16">
        <v>11</v>
      </c>
      <c r="H1094" s="16"/>
      <c r="I1094" s="16"/>
      <c r="J1094" s="16">
        <v>42.5</v>
      </c>
      <c r="K1094" s="16">
        <v>41.5</v>
      </c>
      <c r="L1094" s="16">
        <v>19</v>
      </c>
      <c r="M1094" s="16">
        <v>19</v>
      </c>
      <c r="N1094" s="16">
        <v>113.5</v>
      </c>
      <c r="O1094" s="16">
        <v>112.5</v>
      </c>
    </row>
    <row r="1095" spans="1:15">
      <c r="A1095" t="s">
        <v>1081</v>
      </c>
      <c r="B1095" s="16">
        <v>74</v>
      </c>
      <c r="C1095" s="16">
        <v>73</v>
      </c>
      <c r="D1095" s="16">
        <v>22</v>
      </c>
      <c r="E1095" s="16">
        <v>22</v>
      </c>
      <c r="F1095" s="16">
        <v>46</v>
      </c>
      <c r="G1095" s="16">
        <v>46</v>
      </c>
      <c r="H1095" s="16">
        <v>8</v>
      </c>
      <c r="I1095" s="16">
        <v>8</v>
      </c>
      <c r="J1095" s="16">
        <v>20</v>
      </c>
      <c r="K1095" s="16">
        <v>19</v>
      </c>
      <c r="L1095" s="16">
        <v>33</v>
      </c>
      <c r="M1095" s="16">
        <v>31</v>
      </c>
      <c r="N1095" s="16">
        <v>203</v>
      </c>
      <c r="O1095" s="16">
        <v>199</v>
      </c>
    </row>
    <row r="1096" spans="1:15">
      <c r="A1096" t="s">
        <v>1082</v>
      </c>
      <c r="B1096" s="16">
        <v>23</v>
      </c>
      <c r="C1096" s="16">
        <v>23</v>
      </c>
      <c r="D1096" s="16">
        <v>19</v>
      </c>
      <c r="E1096" s="16">
        <v>19</v>
      </c>
      <c r="F1096" s="16">
        <v>24</v>
      </c>
      <c r="G1096" s="16">
        <v>24</v>
      </c>
      <c r="H1096" s="16">
        <v>18</v>
      </c>
      <c r="I1096" s="16">
        <v>17</v>
      </c>
      <c r="J1096" s="16">
        <v>9</v>
      </c>
      <c r="K1096" s="16">
        <v>9</v>
      </c>
      <c r="L1096" s="16">
        <v>21</v>
      </c>
      <c r="M1096" s="16">
        <v>21</v>
      </c>
      <c r="N1096" s="16">
        <v>114</v>
      </c>
      <c r="O1096" s="16">
        <v>113</v>
      </c>
    </row>
    <row r="1097" spans="1:15">
      <c r="A1097" t="s">
        <v>1083</v>
      </c>
      <c r="B1097" s="16">
        <v>49</v>
      </c>
      <c r="C1097" s="16">
        <v>49</v>
      </c>
      <c r="D1097" s="16">
        <v>12</v>
      </c>
      <c r="E1097" s="16">
        <v>12</v>
      </c>
      <c r="F1097" s="16">
        <v>47</v>
      </c>
      <c r="G1097" s="16">
        <v>46</v>
      </c>
      <c r="H1097" s="16">
        <v>17</v>
      </c>
      <c r="I1097" s="16">
        <v>16</v>
      </c>
      <c r="J1097" s="16"/>
      <c r="K1097" s="16"/>
      <c r="L1097" s="16">
        <v>30</v>
      </c>
      <c r="M1097" s="16">
        <v>30</v>
      </c>
      <c r="N1097" s="16">
        <v>155</v>
      </c>
      <c r="O1097" s="16">
        <v>153</v>
      </c>
    </row>
    <row r="1098" spans="1:15">
      <c r="A1098" t="s">
        <v>1084</v>
      </c>
      <c r="B1098" s="16">
        <v>8</v>
      </c>
      <c r="C1098" s="16">
        <v>8</v>
      </c>
      <c r="D1098" s="16">
        <v>3</v>
      </c>
      <c r="E1098" s="16">
        <v>3</v>
      </c>
      <c r="F1098" s="16"/>
      <c r="G1098" s="16"/>
      <c r="H1098" s="16">
        <v>33</v>
      </c>
      <c r="I1098" s="16">
        <v>33</v>
      </c>
      <c r="J1098" s="16"/>
      <c r="K1098" s="16"/>
      <c r="L1098" s="16">
        <v>26</v>
      </c>
      <c r="M1098" s="16">
        <v>25</v>
      </c>
      <c r="N1098" s="16">
        <v>70</v>
      </c>
      <c r="O1098" s="16">
        <v>69</v>
      </c>
    </row>
    <row r="1099" spans="1:15">
      <c r="A1099" t="s">
        <v>1085</v>
      </c>
      <c r="B1099" s="16">
        <v>36</v>
      </c>
      <c r="C1099" s="16">
        <v>36</v>
      </c>
      <c r="D1099" s="16">
        <v>3</v>
      </c>
      <c r="E1099" s="16">
        <v>3</v>
      </c>
      <c r="F1099" s="16">
        <v>344</v>
      </c>
      <c r="G1099" s="16">
        <v>343</v>
      </c>
      <c r="H1099" s="16">
        <v>129</v>
      </c>
      <c r="I1099" s="16">
        <v>127</v>
      </c>
      <c r="J1099" s="16">
        <v>101</v>
      </c>
      <c r="K1099" s="16">
        <v>99</v>
      </c>
      <c r="L1099" s="16">
        <v>223</v>
      </c>
      <c r="M1099" s="16">
        <v>222</v>
      </c>
      <c r="N1099" s="16">
        <v>836</v>
      </c>
      <c r="O1099" s="16">
        <v>830</v>
      </c>
    </row>
    <row r="1100" spans="1:15">
      <c r="A1100" t="s">
        <v>1086</v>
      </c>
      <c r="B1100" s="16">
        <v>44</v>
      </c>
      <c r="C1100" s="16">
        <v>44</v>
      </c>
      <c r="D1100" s="16">
        <v>8</v>
      </c>
      <c r="E1100" s="16">
        <v>8</v>
      </c>
      <c r="F1100" s="16">
        <v>25</v>
      </c>
      <c r="G1100" s="16">
        <v>25</v>
      </c>
      <c r="H1100" s="16">
        <v>8</v>
      </c>
      <c r="I1100" s="16">
        <v>8</v>
      </c>
      <c r="J1100" s="16">
        <v>6</v>
      </c>
      <c r="K1100" s="16">
        <v>6</v>
      </c>
      <c r="L1100" s="16">
        <v>8</v>
      </c>
      <c r="M1100" s="16">
        <v>8</v>
      </c>
      <c r="N1100" s="16">
        <v>99</v>
      </c>
      <c r="O1100" s="16">
        <v>99</v>
      </c>
    </row>
    <row r="1101" spans="1:15">
      <c r="A1101" t="s">
        <v>1301</v>
      </c>
      <c r="B1101" s="16"/>
      <c r="C1101" s="16"/>
      <c r="D1101" s="16"/>
      <c r="E1101" s="16"/>
      <c r="F1101" s="16">
        <v>46</v>
      </c>
      <c r="G1101" s="16">
        <v>46</v>
      </c>
      <c r="H1101" s="16"/>
      <c r="I1101" s="16"/>
      <c r="J1101" s="16">
        <v>1</v>
      </c>
      <c r="K1101" s="16">
        <v>1</v>
      </c>
      <c r="L1101" s="16">
        <v>193</v>
      </c>
      <c r="M1101" s="16">
        <v>193</v>
      </c>
      <c r="N1101" s="16">
        <v>240</v>
      </c>
      <c r="O1101" s="16">
        <v>240</v>
      </c>
    </row>
    <row r="1102" spans="1:15">
      <c r="A1102" t="s">
        <v>1087</v>
      </c>
      <c r="B1102" s="16">
        <v>25</v>
      </c>
      <c r="C1102" s="16">
        <v>25</v>
      </c>
      <c r="D1102" s="16"/>
      <c r="E1102" s="16"/>
      <c r="F1102" s="16">
        <v>2</v>
      </c>
      <c r="G1102" s="16">
        <v>2</v>
      </c>
      <c r="H1102" s="16"/>
      <c r="I1102" s="16"/>
      <c r="J1102" s="16">
        <v>1</v>
      </c>
      <c r="K1102" s="16">
        <v>1</v>
      </c>
      <c r="L1102" s="16"/>
      <c r="M1102" s="16"/>
      <c r="N1102" s="16">
        <v>28</v>
      </c>
      <c r="O1102" s="16">
        <v>28</v>
      </c>
    </row>
    <row r="1103" spans="1:15">
      <c r="A1103" t="s">
        <v>1088</v>
      </c>
      <c r="B1103" s="16">
        <v>45</v>
      </c>
      <c r="C1103" s="16">
        <v>42</v>
      </c>
      <c r="D1103" s="16">
        <v>9</v>
      </c>
      <c r="E1103" s="16">
        <v>9</v>
      </c>
      <c r="F1103" s="16">
        <v>29</v>
      </c>
      <c r="G1103" s="16">
        <v>28</v>
      </c>
      <c r="H1103" s="16">
        <v>16</v>
      </c>
      <c r="I1103" s="16">
        <v>16</v>
      </c>
      <c r="J1103" s="16">
        <v>9</v>
      </c>
      <c r="K1103" s="16">
        <v>9</v>
      </c>
      <c r="L1103" s="16">
        <v>9</v>
      </c>
      <c r="M1103" s="16">
        <v>8</v>
      </c>
      <c r="N1103" s="16">
        <v>117</v>
      </c>
      <c r="O1103" s="16">
        <v>112</v>
      </c>
    </row>
    <row r="1104" spans="1:15">
      <c r="A1104" t="s">
        <v>1089</v>
      </c>
      <c r="B1104" s="16">
        <v>120</v>
      </c>
      <c r="C1104" s="16">
        <v>115</v>
      </c>
      <c r="D1104" s="16">
        <v>54</v>
      </c>
      <c r="E1104" s="16">
        <v>54</v>
      </c>
      <c r="F1104" s="16">
        <v>133</v>
      </c>
      <c r="G1104" s="16">
        <v>124</v>
      </c>
      <c r="H1104" s="16">
        <v>76</v>
      </c>
      <c r="I1104" s="16">
        <v>70</v>
      </c>
      <c r="J1104" s="16">
        <v>34</v>
      </c>
      <c r="K1104" s="16">
        <v>34</v>
      </c>
      <c r="L1104" s="16">
        <v>32</v>
      </c>
      <c r="M1104" s="16">
        <v>30</v>
      </c>
      <c r="N1104" s="16">
        <v>449</v>
      </c>
      <c r="O1104" s="16">
        <v>427</v>
      </c>
    </row>
    <row r="1105" spans="1:15">
      <c r="A1105" t="s">
        <v>1090</v>
      </c>
      <c r="B1105" s="16">
        <v>31</v>
      </c>
      <c r="C1105" s="16">
        <v>30</v>
      </c>
      <c r="D1105" s="16">
        <v>3</v>
      </c>
      <c r="E1105" s="16">
        <v>3</v>
      </c>
      <c r="F1105" s="16">
        <v>9</v>
      </c>
      <c r="G1105" s="16">
        <v>9</v>
      </c>
      <c r="H1105" s="16">
        <v>2</v>
      </c>
      <c r="I1105" s="16">
        <v>2</v>
      </c>
      <c r="J1105" s="16">
        <v>3</v>
      </c>
      <c r="K1105" s="16">
        <v>3</v>
      </c>
      <c r="L1105" s="16"/>
      <c r="M1105" s="16"/>
      <c r="N1105" s="16">
        <v>48</v>
      </c>
      <c r="O1105" s="16">
        <v>47</v>
      </c>
    </row>
    <row r="1106" spans="1:15">
      <c r="A1106" t="s">
        <v>1091</v>
      </c>
      <c r="B1106" s="16">
        <v>37</v>
      </c>
      <c r="C1106" s="16">
        <v>37</v>
      </c>
      <c r="D1106" s="16">
        <v>8</v>
      </c>
      <c r="E1106" s="16">
        <v>8</v>
      </c>
      <c r="F1106" s="16">
        <v>21</v>
      </c>
      <c r="G1106" s="16">
        <v>21</v>
      </c>
      <c r="H1106" s="16">
        <v>38</v>
      </c>
      <c r="I1106" s="16">
        <v>38</v>
      </c>
      <c r="J1106" s="16">
        <v>8</v>
      </c>
      <c r="K1106" s="16">
        <v>8</v>
      </c>
      <c r="L1106" s="16">
        <v>16</v>
      </c>
      <c r="M1106" s="16">
        <v>16</v>
      </c>
      <c r="N1106" s="16">
        <v>128</v>
      </c>
      <c r="O1106" s="16">
        <v>128</v>
      </c>
    </row>
    <row r="1107" spans="1:15">
      <c r="A1107" t="s">
        <v>1092</v>
      </c>
      <c r="B1107" s="16">
        <v>316</v>
      </c>
      <c r="C1107" s="16">
        <v>252</v>
      </c>
      <c r="D1107" s="16">
        <v>60</v>
      </c>
      <c r="E1107" s="16">
        <v>47</v>
      </c>
      <c r="F1107" s="16">
        <v>135</v>
      </c>
      <c r="G1107" s="16">
        <v>98</v>
      </c>
      <c r="H1107" s="16">
        <v>104</v>
      </c>
      <c r="I1107" s="16">
        <v>89</v>
      </c>
      <c r="J1107" s="16">
        <v>80</v>
      </c>
      <c r="K1107" s="16">
        <v>75</v>
      </c>
      <c r="L1107" s="16">
        <v>100</v>
      </c>
      <c r="M1107" s="16">
        <v>89</v>
      </c>
      <c r="N1107" s="16">
        <v>795</v>
      </c>
      <c r="O1107" s="16">
        <v>650</v>
      </c>
    </row>
    <row r="1108" spans="1:15">
      <c r="A1108" t="s">
        <v>1093</v>
      </c>
      <c r="B1108" s="16">
        <v>268</v>
      </c>
      <c r="C1108" s="16">
        <v>256</v>
      </c>
      <c r="D1108" s="16">
        <v>78</v>
      </c>
      <c r="E1108" s="16">
        <v>74</v>
      </c>
      <c r="F1108" s="16">
        <v>51</v>
      </c>
      <c r="G1108" s="16">
        <v>49</v>
      </c>
      <c r="H1108" s="16">
        <v>151</v>
      </c>
      <c r="I1108" s="16">
        <v>149</v>
      </c>
      <c r="J1108" s="16">
        <v>45</v>
      </c>
      <c r="K1108" s="16">
        <v>44</v>
      </c>
      <c r="L1108" s="16">
        <v>99</v>
      </c>
      <c r="M1108" s="16">
        <v>93</v>
      </c>
      <c r="N1108" s="16">
        <v>692</v>
      </c>
      <c r="O1108" s="16">
        <v>665</v>
      </c>
    </row>
    <row r="1109" spans="1:15">
      <c r="A1109" t="s">
        <v>1094</v>
      </c>
      <c r="B1109" s="16">
        <v>22</v>
      </c>
      <c r="C1109" s="16">
        <v>22</v>
      </c>
      <c r="D1109" s="16">
        <v>6</v>
      </c>
      <c r="E1109" s="16">
        <v>6</v>
      </c>
      <c r="F1109" s="16">
        <v>17</v>
      </c>
      <c r="G1109" s="16">
        <v>17</v>
      </c>
      <c r="H1109" s="16">
        <v>29</v>
      </c>
      <c r="I1109" s="16">
        <v>29</v>
      </c>
      <c r="J1109" s="16">
        <v>17</v>
      </c>
      <c r="K1109" s="16">
        <v>16</v>
      </c>
      <c r="L1109" s="16">
        <v>10</v>
      </c>
      <c r="M1109" s="16">
        <v>9</v>
      </c>
      <c r="N1109" s="16">
        <v>101</v>
      </c>
      <c r="O1109" s="16">
        <v>99</v>
      </c>
    </row>
    <row r="1110" spans="1:15">
      <c r="A1110" t="s">
        <v>2150</v>
      </c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>
        <v>13</v>
      </c>
      <c r="M1110" s="16">
        <v>13</v>
      </c>
      <c r="N1110" s="16">
        <v>13</v>
      </c>
      <c r="O1110" s="16">
        <v>13</v>
      </c>
    </row>
    <row r="1111" spans="1:15">
      <c r="A1111" t="s">
        <v>1302</v>
      </c>
      <c r="B1111" s="16"/>
      <c r="C1111" s="16"/>
      <c r="D1111" s="16"/>
      <c r="E1111" s="16"/>
      <c r="F1111" s="16"/>
      <c r="G1111" s="16"/>
      <c r="H1111" s="16">
        <v>19</v>
      </c>
      <c r="I1111" s="16">
        <v>18</v>
      </c>
      <c r="J1111" s="16"/>
      <c r="K1111" s="16"/>
      <c r="L1111" s="16">
        <v>18</v>
      </c>
      <c r="M1111" s="16">
        <v>18</v>
      </c>
      <c r="N1111" s="16">
        <v>37</v>
      </c>
      <c r="O1111" s="16">
        <v>36</v>
      </c>
    </row>
    <row r="1112" spans="1:15">
      <c r="A1112" t="s">
        <v>1095</v>
      </c>
      <c r="B1112" s="16">
        <v>805</v>
      </c>
      <c r="C1112" s="16">
        <v>801</v>
      </c>
      <c r="D1112" s="16">
        <v>20</v>
      </c>
      <c r="E1112" s="16">
        <v>20</v>
      </c>
      <c r="F1112" s="16">
        <v>3</v>
      </c>
      <c r="G1112" s="16">
        <v>3</v>
      </c>
      <c r="H1112" s="16">
        <v>785</v>
      </c>
      <c r="I1112" s="16">
        <v>775</v>
      </c>
      <c r="J1112" s="16">
        <v>228</v>
      </c>
      <c r="K1112" s="16">
        <v>225</v>
      </c>
      <c r="L1112" s="16">
        <v>5</v>
      </c>
      <c r="M1112" s="16">
        <v>5</v>
      </c>
      <c r="N1112" s="16">
        <v>1846</v>
      </c>
      <c r="O1112" s="16">
        <v>1829</v>
      </c>
    </row>
    <row r="1113" spans="1:15">
      <c r="A1113" t="s">
        <v>1096</v>
      </c>
      <c r="B1113" s="16">
        <v>27</v>
      </c>
      <c r="C1113" s="16">
        <v>27</v>
      </c>
      <c r="D1113" s="16">
        <v>1</v>
      </c>
      <c r="E1113" s="16">
        <v>1</v>
      </c>
      <c r="F1113" s="16"/>
      <c r="G1113" s="16"/>
      <c r="H1113" s="16"/>
      <c r="I1113" s="16"/>
      <c r="J1113" s="16"/>
      <c r="K1113" s="16"/>
      <c r="L1113" s="16">
        <v>24</v>
      </c>
      <c r="M1113" s="16">
        <v>23</v>
      </c>
      <c r="N1113" s="16">
        <v>52</v>
      </c>
      <c r="O1113" s="16">
        <v>51</v>
      </c>
    </row>
    <row r="1114" spans="1:15">
      <c r="A1114" t="s">
        <v>1097</v>
      </c>
      <c r="B1114" s="16">
        <v>32</v>
      </c>
      <c r="C1114" s="16">
        <v>32</v>
      </c>
      <c r="D1114" s="16">
        <v>8</v>
      </c>
      <c r="E1114" s="16">
        <v>8</v>
      </c>
      <c r="F1114" s="16">
        <v>6</v>
      </c>
      <c r="G1114" s="16">
        <v>6</v>
      </c>
      <c r="H1114" s="16">
        <v>3</v>
      </c>
      <c r="I1114" s="16">
        <v>3</v>
      </c>
      <c r="J1114" s="16">
        <v>2</v>
      </c>
      <c r="K1114" s="16">
        <v>2</v>
      </c>
      <c r="L1114" s="16">
        <v>9</v>
      </c>
      <c r="M1114" s="16">
        <v>9</v>
      </c>
      <c r="N1114" s="16">
        <v>60</v>
      </c>
      <c r="O1114" s="16">
        <v>60</v>
      </c>
    </row>
    <row r="1115" spans="1:15">
      <c r="A1115" t="s">
        <v>1098</v>
      </c>
      <c r="B1115" s="16">
        <v>513</v>
      </c>
      <c r="C1115" s="16">
        <v>508</v>
      </c>
      <c r="D1115" s="16">
        <v>126</v>
      </c>
      <c r="E1115" s="16">
        <v>126</v>
      </c>
      <c r="F1115" s="16">
        <v>151</v>
      </c>
      <c r="G1115" s="16">
        <v>148</v>
      </c>
      <c r="H1115" s="16">
        <v>164</v>
      </c>
      <c r="I1115" s="16">
        <v>162</v>
      </c>
      <c r="J1115" s="16">
        <v>143</v>
      </c>
      <c r="K1115" s="16">
        <v>140</v>
      </c>
      <c r="L1115" s="16">
        <v>173</v>
      </c>
      <c r="M1115" s="16">
        <v>170</v>
      </c>
      <c r="N1115" s="16">
        <v>1270</v>
      </c>
      <c r="O1115" s="16">
        <v>1254</v>
      </c>
    </row>
    <row r="1116" spans="1:15">
      <c r="A1116" t="s">
        <v>1099</v>
      </c>
      <c r="B1116" s="16">
        <v>22</v>
      </c>
      <c r="C1116" s="16">
        <v>21</v>
      </c>
      <c r="D1116" s="16">
        <v>8</v>
      </c>
      <c r="E1116" s="16">
        <v>8</v>
      </c>
      <c r="F1116" s="16">
        <v>37</v>
      </c>
      <c r="G1116" s="16">
        <v>33</v>
      </c>
      <c r="H1116" s="16">
        <v>14</v>
      </c>
      <c r="I1116" s="16">
        <v>13</v>
      </c>
      <c r="J1116" s="16">
        <v>9</v>
      </c>
      <c r="K1116" s="16">
        <v>8</v>
      </c>
      <c r="L1116" s="16">
        <v>8</v>
      </c>
      <c r="M1116" s="16">
        <v>7</v>
      </c>
      <c r="N1116" s="16">
        <v>98</v>
      </c>
      <c r="O1116" s="16">
        <v>90</v>
      </c>
    </row>
    <row r="1117" spans="1:15">
      <c r="A1117" t="s">
        <v>1100</v>
      </c>
      <c r="B1117" s="16">
        <v>41</v>
      </c>
      <c r="C1117" s="16">
        <v>41</v>
      </c>
      <c r="D1117" s="16">
        <v>14</v>
      </c>
      <c r="E1117" s="16">
        <v>14</v>
      </c>
      <c r="F1117" s="16">
        <v>9</v>
      </c>
      <c r="G1117" s="16">
        <v>7</v>
      </c>
      <c r="H1117" s="16">
        <v>17</v>
      </c>
      <c r="I1117" s="16">
        <v>17</v>
      </c>
      <c r="J1117" s="16">
        <v>17</v>
      </c>
      <c r="K1117" s="16">
        <v>17</v>
      </c>
      <c r="L1117" s="16">
        <v>25</v>
      </c>
      <c r="M1117" s="16">
        <v>25</v>
      </c>
      <c r="N1117" s="16">
        <v>123</v>
      </c>
      <c r="O1117" s="16">
        <v>121</v>
      </c>
    </row>
    <row r="1118" spans="1:15">
      <c r="A1118" t="s">
        <v>1101</v>
      </c>
      <c r="B1118" s="16">
        <v>8</v>
      </c>
      <c r="C1118" s="16">
        <v>8</v>
      </c>
      <c r="D1118" s="16">
        <v>13</v>
      </c>
      <c r="E1118" s="16">
        <v>13</v>
      </c>
      <c r="F1118" s="16">
        <v>47</v>
      </c>
      <c r="G1118" s="16">
        <v>47</v>
      </c>
      <c r="H1118" s="16">
        <v>18</v>
      </c>
      <c r="I1118" s="16">
        <v>17</v>
      </c>
      <c r="J1118" s="16">
        <v>1</v>
      </c>
      <c r="K1118" s="16">
        <v>1</v>
      </c>
      <c r="L1118" s="16">
        <v>15</v>
      </c>
      <c r="M1118" s="16">
        <v>15</v>
      </c>
      <c r="N1118" s="16">
        <v>102</v>
      </c>
      <c r="O1118" s="16">
        <v>101</v>
      </c>
    </row>
    <row r="1119" spans="1:15">
      <c r="A1119" t="s">
        <v>1102</v>
      </c>
      <c r="B1119" s="16">
        <v>38</v>
      </c>
      <c r="C1119" s="16">
        <v>37</v>
      </c>
      <c r="D1119" s="16">
        <v>9</v>
      </c>
      <c r="E1119" s="16">
        <v>9</v>
      </c>
      <c r="F1119" s="16">
        <v>21</v>
      </c>
      <c r="G1119" s="16">
        <v>21</v>
      </c>
      <c r="H1119" s="16">
        <v>10</v>
      </c>
      <c r="I1119" s="16">
        <v>10</v>
      </c>
      <c r="J1119" s="16">
        <v>29</v>
      </c>
      <c r="K1119" s="16">
        <v>29</v>
      </c>
      <c r="L1119" s="16"/>
      <c r="M1119" s="16"/>
      <c r="N1119" s="16">
        <v>107</v>
      </c>
      <c r="O1119" s="16">
        <v>106</v>
      </c>
    </row>
    <row r="1120" spans="1:15">
      <c r="A1120" t="s">
        <v>1103</v>
      </c>
      <c r="B1120" s="16">
        <v>22</v>
      </c>
      <c r="C1120" s="16">
        <v>21</v>
      </c>
      <c r="D1120" s="16">
        <v>12</v>
      </c>
      <c r="E1120" s="16">
        <v>12</v>
      </c>
      <c r="F1120" s="16">
        <v>7</v>
      </c>
      <c r="G1120" s="16">
        <v>6</v>
      </c>
      <c r="H1120" s="16">
        <v>9</v>
      </c>
      <c r="I1120" s="16">
        <v>9</v>
      </c>
      <c r="J1120" s="16">
        <v>7</v>
      </c>
      <c r="K1120" s="16">
        <v>7</v>
      </c>
      <c r="L1120" s="16">
        <v>7</v>
      </c>
      <c r="M1120" s="16">
        <v>7</v>
      </c>
      <c r="N1120" s="16">
        <v>64</v>
      </c>
      <c r="O1120" s="16">
        <v>62</v>
      </c>
    </row>
    <row r="1121" spans="1:15">
      <c r="A1121" t="s">
        <v>1104</v>
      </c>
      <c r="B1121" s="16">
        <v>22</v>
      </c>
      <c r="C1121" s="16">
        <v>22</v>
      </c>
      <c r="D1121" s="16">
        <v>4</v>
      </c>
      <c r="E1121" s="16">
        <v>3</v>
      </c>
      <c r="F1121" s="16"/>
      <c r="G1121" s="16"/>
      <c r="H1121" s="16">
        <v>10</v>
      </c>
      <c r="I1121" s="16">
        <v>10</v>
      </c>
      <c r="J1121" s="16"/>
      <c r="K1121" s="16"/>
      <c r="L1121" s="16">
        <v>19</v>
      </c>
      <c r="M1121" s="16">
        <v>18</v>
      </c>
      <c r="N1121" s="16">
        <v>55</v>
      </c>
      <c r="O1121" s="16">
        <v>53</v>
      </c>
    </row>
    <row r="1122" spans="1:15">
      <c r="A1122" t="s">
        <v>1105</v>
      </c>
      <c r="B1122" s="16">
        <v>33</v>
      </c>
      <c r="C1122" s="16">
        <v>32</v>
      </c>
      <c r="D1122" s="16">
        <v>15</v>
      </c>
      <c r="E1122" s="16">
        <v>15</v>
      </c>
      <c r="F1122" s="16">
        <v>13</v>
      </c>
      <c r="G1122" s="16">
        <v>13</v>
      </c>
      <c r="H1122" s="16">
        <v>12</v>
      </c>
      <c r="I1122" s="16">
        <v>12</v>
      </c>
      <c r="J1122" s="16">
        <v>12</v>
      </c>
      <c r="K1122" s="16">
        <v>12</v>
      </c>
      <c r="L1122" s="16">
        <v>12</v>
      </c>
      <c r="M1122" s="16">
        <v>12</v>
      </c>
      <c r="N1122" s="16">
        <v>97</v>
      </c>
      <c r="O1122" s="16">
        <v>96</v>
      </c>
    </row>
    <row r="1123" spans="1:15">
      <c r="A1123" t="s">
        <v>1106</v>
      </c>
      <c r="B1123" s="16">
        <v>421</v>
      </c>
      <c r="C1123" s="16">
        <v>420</v>
      </c>
      <c r="D1123" s="16">
        <v>158</v>
      </c>
      <c r="E1123" s="16">
        <v>157</v>
      </c>
      <c r="F1123" s="16">
        <v>178</v>
      </c>
      <c r="G1123" s="16">
        <v>176</v>
      </c>
      <c r="H1123" s="16">
        <v>139</v>
      </c>
      <c r="I1123" s="16">
        <v>139</v>
      </c>
      <c r="J1123" s="16">
        <v>164</v>
      </c>
      <c r="K1123" s="16">
        <v>164</v>
      </c>
      <c r="L1123" s="16">
        <v>122</v>
      </c>
      <c r="M1123" s="16">
        <v>121</v>
      </c>
      <c r="N1123" s="16">
        <v>1182</v>
      </c>
      <c r="O1123" s="16">
        <v>1177</v>
      </c>
    </row>
    <row r="1124" spans="1:15">
      <c r="A1124" t="s">
        <v>1107</v>
      </c>
      <c r="B1124" s="16">
        <v>126</v>
      </c>
      <c r="C1124" s="16">
        <v>126</v>
      </c>
      <c r="D1124" s="16"/>
      <c r="E1124" s="16"/>
      <c r="F1124" s="16">
        <v>1</v>
      </c>
      <c r="G1124" s="16">
        <v>1</v>
      </c>
      <c r="H1124" s="16">
        <v>152</v>
      </c>
      <c r="I1124" s="16">
        <v>149</v>
      </c>
      <c r="J1124" s="16">
        <v>1</v>
      </c>
      <c r="K1124" s="16">
        <v>1</v>
      </c>
      <c r="L1124" s="16"/>
      <c r="M1124" s="16"/>
      <c r="N1124" s="16">
        <v>280</v>
      </c>
      <c r="O1124" s="16">
        <v>277</v>
      </c>
    </row>
    <row r="1125" spans="1:15">
      <c r="A1125" t="s">
        <v>1108</v>
      </c>
      <c r="B1125" s="16">
        <v>9</v>
      </c>
      <c r="C1125" s="16">
        <v>9</v>
      </c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>
        <v>9</v>
      </c>
      <c r="O1125" s="16">
        <v>9</v>
      </c>
    </row>
    <row r="1126" spans="1:15">
      <c r="A1126" t="s">
        <v>1109</v>
      </c>
      <c r="B1126" s="16">
        <v>45</v>
      </c>
      <c r="C1126" s="16">
        <v>45</v>
      </c>
      <c r="D1126" s="16"/>
      <c r="E1126" s="16"/>
      <c r="F1126" s="16">
        <v>20</v>
      </c>
      <c r="G1126" s="16">
        <v>20</v>
      </c>
      <c r="H1126" s="16">
        <v>6</v>
      </c>
      <c r="I1126" s="16">
        <v>6</v>
      </c>
      <c r="J1126" s="16">
        <v>8</v>
      </c>
      <c r="K1126" s="16">
        <v>8</v>
      </c>
      <c r="L1126" s="16">
        <v>7</v>
      </c>
      <c r="M1126" s="16">
        <v>7</v>
      </c>
      <c r="N1126" s="16">
        <v>86</v>
      </c>
      <c r="O1126" s="16">
        <v>86</v>
      </c>
    </row>
    <row r="1127" spans="1:15">
      <c r="A1127" t="s">
        <v>1110</v>
      </c>
      <c r="B1127" s="16">
        <v>135</v>
      </c>
      <c r="C1127" s="16">
        <v>135</v>
      </c>
      <c r="D1127" s="16">
        <v>33</v>
      </c>
      <c r="E1127" s="16">
        <v>33</v>
      </c>
      <c r="F1127" s="16"/>
      <c r="G1127" s="16"/>
      <c r="H1127" s="16">
        <v>46</v>
      </c>
      <c r="I1127" s="16">
        <v>46</v>
      </c>
      <c r="J1127" s="16"/>
      <c r="K1127" s="16"/>
      <c r="L1127" s="16"/>
      <c r="M1127" s="16"/>
      <c r="N1127" s="16">
        <v>214</v>
      </c>
      <c r="O1127" s="16">
        <v>214</v>
      </c>
    </row>
    <row r="1128" spans="1:15">
      <c r="A1128" t="s">
        <v>1111</v>
      </c>
      <c r="B1128" s="16">
        <v>35</v>
      </c>
      <c r="C1128" s="16">
        <v>31</v>
      </c>
      <c r="D1128" s="16">
        <v>22</v>
      </c>
      <c r="E1128" s="16">
        <v>20</v>
      </c>
      <c r="F1128" s="16">
        <v>37</v>
      </c>
      <c r="G1128" s="16">
        <v>33</v>
      </c>
      <c r="H1128" s="16">
        <v>5</v>
      </c>
      <c r="I1128" s="16">
        <v>5</v>
      </c>
      <c r="J1128" s="16">
        <v>23</v>
      </c>
      <c r="K1128" s="16">
        <v>22</v>
      </c>
      <c r="L1128" s="16">
        <v>14</v>
      </c>
      <c r="M1128" s="16">
        <v>12</v>
      </c>
      <c r="N1128" s="16">
        <v>136</v>
      </c>
      <c r="O1128" s="16">
        <v>123</v>
      </c>
    </row>
    <row r="1129" spans="1:15">
      <c r="A1129" t="s">
        <v>2016</v>
      </c>
      <c r="B1129" s="16"/>
      <c r="C1129" s="16"/>
      <c r="D1129" s="16"/>
      <c r="E1129" s="16"/>
      <c r="F1129" s="16"/>
      <c r="G1129" s="16"/>
      <c r="H1129" s="16">
        <v>18</v>
      </c>
      <c r="I1129" s="16">
        <v>18</v>
      </c>
      <c r="J1129" s="16"/>
      <c r="K1129" s="16"/>
      <c r="L1129" s="16"/>
      <c r="M1129" s="16"/>
      <c r="N1129" s="16">
        <v>18</v>
      </c>
      <c r="O1129" s="16">
        <v>18</v>
      </c>
    </row>
    <row r="1130" spans="1:15">
      <c r="A1130" t="s">
        <v>1112</v>
      </c>
      <c r="B1130" s="16">
        <v>85</v>
      </c>
      <c r="C1130" s="16">
        <v>85</v>
      </c>
      <c r="D1130" s="16"/>
      <c r="E1130" s="16"/>
      <c r="F1130" s="16">
        <v>14</v>
      </c>
      <c r="G1130" s="16">
        <v>14</v>
      </c>
      <c r="H1130" s="16"/>
      <c r="I1130" s="16"/>
      <c r="J1130" s="16">
        <v>36</v>
      </c>
      <c r="K1130" s="16">
        <v>36</v>
      </c>
      <c r="L1130" s="16">
        <v>12</v>
      </c>
      <c r="M1130" s="16">
        <v>12</v>
      </c>
      <c r="N1130" s="16">
        <v>147</v>
      </c>
      <c r="O1130" s="16">
        <v>147</v>
      </c>
    </row>
    <row r="1131" spans="1:15">
      <c r="A1131" t="s">
        <v>1113</v>
      </c>
      <c r="B1131" s="16">
        <v>111</v>
      </c>
      <c r="C1131" s="16">
        <v>110</v>
      </c>
      <c r="D1131" s="16">
        <v>30</v>
      </c>
      <c r="E1131" s="16">
        <v>30</v>
      </c>
      <c r="F1131" s="16">
        <v>18</v>
      </c>
      <c r="G1131" s="16">
        <v>18</v>
      </c>
      <c r="H1131" s="16"/>
      <c r="I1131" s="16"/>
      <c r="J1131" s="16">
        <v>35</v>
      </c>
      <c r="K1131" s="16">
        <v>35</v>
      </c>
      <c r="L1131" s="16">
        <v>13</v>
      </c>
      <c r="M1131" s="16">
        <v>12</v>
      </c>
      <c r="N1131" s="16">
        <v>207</v>
      </c>
      <c r="O1131" s="16">
        <v>205</v>
      </c>
    </row>
    <row r="1132" spans="1:15">
      <c r="A1132" t="s">
        <v>2115</v>
      </c>
      <c r="B1132" s="16"/>
      <c r="C1132" s="16"/>
      <c r="D1132" s="16"/>
      <c r="E1132" s="16"/>
      <c r="F1132" s="16"/>
      <c r="G1132" s="16"/>
      <c r="H1132" s="16"/>
      <c r="I1132" s="16"/>
      <c r="J1132" s="16">
        <v>1</v>
      </c>
      <c r="K1132" s="16">
        <v>1</v>
      </c>
      <c r="L1132" s="16">
        <v>72</v>
      </c>
      <c r="M1132" s="16">
        <v>72</v>
      </c>
      <c r="N1132" s="16">
        <v>73</v>
      </c>
      <c r="O1132" s="16">
        <v>73</v>
      </c>
    </row>
    <row r="1133" spans="1:15">
      <c r="A1133" t="s">
        <v>1114</v>
      </c>
      <c r="B1133" s="16">
        <v>582</v>
      </c>
      <c r="C1133" s="16">
        <v>581</v>
      </c>
      <c r="D1133" s="16">
        <v>105</v>
      </c>
      <c r="E1133" s="16">
        <v>104</v>
      </c>
      <c r="F1133" s="16">
        <v>106</v>
      </c>
      <c r="G1133" s="16">
        <v>105</v>
      </c>
      <c r="H1133" s="16">
        <v>267</v>
      </c>
      <c r="I1133" s="16">
        <v>266</v>
      </c>
      <c r="J1133" s="16">
        <v>124</v>
      </c>
      <c r="K1133" s="16">
        <v>124</v>
      </c>
      <c r="L1133" s="16">
        <v>167</v>
      </c>
      <c r="M1133" s="16">
        <v>166</v>
      </c>
      <c r="N1133" s="16">
        <v>1351</v>
      </c>
      <c r="O1133" s="16">
        <v>1346</v>
      </c>
    </row>
    <row r="1134" spans="1:15">
      <c r="A1134" t="s">
        <v>1115</v>
      </c>
      <c r="B1134" s="16">
        <v>45</v>
      </c>
      <c r="C1134" s="16">
        <v>40</v>
      </c>
      <c r="D1134" s="16">
        <v>5</v>
      </c>
      <c r="E1134" s="16">
        <v>5</v>
      </c>
      <c r="F1134" s="16">
        <v>37</v>
      </c>
      <c r="G1134" s="16">
        <v>32</v>
      </c>
      <c r="H1134" s="16">
        <v>18</v>
      </c>
      <c r="I1134" s="16">
        <v>17</v>
      </c>
      <c r="J1134" s="16">
        <v>6</v>
      </c>
      <c r="K1134" s="16">
        <v>5</v>
      </c>
      <c r="L1134" s="16">
        <v>13</v>
      </c>
      <c r="M1134" s="16">
        <v>12</v>
      </c>
      <c r="N1134" s="16">
        <v>124</v>
      </c>
      <c r="O1134" s="16">
        <v>111</v>
      </c>
    </row>
    <row r="1135" spans="1:15">
      <c r="A1135" t="s">
        <v>1116</v>
      </c>
      <c r="B1135" s="16">
        <v>82</v>
      </c>
      <c r="C1135" s="16">
        <v>76</v>
      </c>
      <c r="D1135" s="16">
        <v>23</v>
      </c>
      <c r="E1135" s="16">
        <v>19</v>
      </c>
      <c r="F1135" s="16">
        <v>43</v>
      </c>
      <c r="G1135" s="16">
        <v>43</v>
      </c>
      <c r="H1135" s="16">
        <v>16</v>
      </c>
      <c r="I1135" s="16">
        <v>16</v>
      </c>
      <c r="J1135" s="16">
        <v>18</v>
      </c>
      <c r="K1135" s="16">
        <v>18</v>
      </c>
      <c r="L1135" s="16">
        <v>11</v>
      </c>
      <c r="M1135" s="16">
        <v>10</v>
      </c>
      <c r="N1135" s="16">
        <v>193</v>
      </c>
      <c r="O1135" s="16">
        <v>182</v>
      </c>
    </row>
    <row r="1136" spans="1:15">
      <c r="A1136" t="s">
        <v>1117</v>
      </c>
      <c r="B1136" s="16">
        <v>13</v>
      </c>
      <c r="C1136" s="16">
        <v>13</v>
      </c>
      <c r="D1136" s="16">
        <v>3</v>
      </c>
      <c r="E1136" s="16">
        <v>3</v>
      </c>
      <c r="F1136" s="16"/>
      <c r="G1136" s="16"/>
      <c r="H1136" s="16">
        <v>6</v>
      </c>
      <c r="I1136" s="16">
        <v>5</v>
      </c>
      <c r="J1136" s="16">
        <v>2</v>
      </c>
      <c r="K1136" s="16">
        <v>2</v>
      </c>
      <c r="L1136" s="16">
        <v>74</v>
      </c>
      <c r="M1136" s="16">
        <v>73</v>
      </c>
      <c r="N1136" s="16">
        <v>98</v>
      </c>
      <c r="O1136" s="16">
        <v>96</v>
      </c>
    </row>
    <row r="1137" spans="1:15">
      <c r="A1137" t="s">
        <v>1118</v>
      </c>
      <c r="B1137" s="16">
        <v>52</v>
      </c>
      <c r="C1137" s="16">
        <v>51</v>
      </c>
      <c r="D1137" s="16">
        <v>13</v>
      </c>
      <c r="E1137" s="16">
        <v>13</v>
      </c>
      <c r="F1137" s="16">
        <v>40</v>
      </c>
      <c r="G1137" s="16">
        <v>40</v>
      </c>
      <c r="H1137" s="16">
        <v>47</v>
      </c>
      <c r="I1137" s="16">
        <v>47</v>
      </c>
      <c r="J1137" s="16">
        <v>32</v>
      </c>
      <c r="K1137" s="16">
        <v>32</v>
      </c>
      <c r="L1137" s="16">
        <v>25</v>
      </c>
      <c r="M1137" s="16">
        <v>24</v>
      </c>
      <c r="N1137" s="16">
        <v>209</v>
      </c>
      <c r="O1137" s="16">
        <v>207</v>
      </c>
    </row>
    <row r="1138" spans="1:15">
      <c r="A1138" t="s">
        <v>2021</v>
      </c>
      <c r="B1138" s="16"/>
      <c r="C1138" s="16"/>
      <c r="D1138" s="16"/>
      <c r="E1138" s="16"/>
      <c r="F1138" s="16"/>
      <c r="G1138" s="16"/>
      <c r="H1138" s="16">
        <v>1</v>
      </c>
      <c r="I1138" s="16">
        <v>1</v>
      </c>
      <c r="J1138" s="16">
        <v>43.6</v>
      </c>
      <c r="K1138" s="16">
        <v>43.6</v>
      </c>
      <c r="L1138" s="16">
        <v>7.5</v>
      </c>
      <c r="M1138" s="16">
        <v>7.5</v>
      </c>
      <c r="N1138" s="16">
        <v>52.1</v>
      </c>
      <c r="O1138" s="16">
        <v>52.1</v>
      </c>
    </row>
    <row r="1139" spans="1:15">
      <c r="A1139" t="s">
        <v>1119</v>
      </c>
      <c r="B1139" s="16">
        <v>23</v>
      </c>
      <c r="C1139" s="16">
        <v>23</v>
      </c>
      <c r="D1139" s="16">
        <v>9</v>
      </c>
      <c r="E1139" s="16">
        <v>9</v>
      </c>
      <c r="F1139" s="16">
        <v>43</v>
      </c>
      <c r="G1139" s="16">
        <v>41</v>
      </c>
      <c r="H1139" s="16">
        <v>17</v>
      </c>
      <c r="I1139" s="16">
        <v>16</v>
      </c>
      <c r="J1139" s="16"/>
      <c r="K1139" s="16"/>
      <c r="L1139" s="16">
        <v>8</v>
      </c>
      <c r="M1139" s="16">
        <v>8</v>
      </c>
      <c r="N1139" s="16">
        <v>100</v>
      </c>
      <c r="O1139" s="16">
        <v>97</v>
      </c>
    </row>
    <row r="1140" spans="1:15">
      <c r="A1140" t="s">
        <v>1120</v>
      </c>
      <c r="B1140" s="16">
        <v>82</v>
      </c>
      <c r="C1140" s="16">
        <v>73</v>
      </c>
      <c r="D1140" s="16">
        <v>18</v>
      </c>
      <c r="E1140" s="16">
        <v>18</v>
      </c>
      <c r="F1140" s="16">
        <v>35</v>
      </c>
      <c r="G1140" s="16">
        <v>34</v>
      </c>
      <c r="H1140" s="16">
        <v>13</v>
      </c>
      <c r="I1140" s="16">
        <v>13</v>
      </c>
      <c r="J1140" s="16">
        <v>15</v>
      </c>
      <c r="K1140" s="16">
        <v>15</v>
      </c>
      <c r="L1140" s="16">
        <v>24.5</v>
      </c>
      <c r="M1140" s="16">
        <v>24.5</v>
      </c>
      <c r="N1140" s="16">
        <v>187.5</v>
      </c>
      <c r="O1140" s="16">
        <v>177.5</v>
      </c>
    </row>
    <row r="1141" spans="1:15">
      <c r="A1141" t="s">
        <v>1121</v>
      </c>
      <c r="B1141" s="16">
        <v>15</v>
      </c>
      <c r="C1141" s="16">
        <v>15</v>
      </c>
      <c r="D1141" s="16">
        <v>12</v>
      </c>
      <c r="E1141" s="16">
        <v>11</v>
      </c>
      <c r="F1141" s="16">
        <v>50</v>
      </c>
      <c r="G1141" s="16">
        <v>48</v>
      </c>
      <c r="H1141" s="16">
        <v>31</v>
      </c>
      <c r="I1141" s="16">
        <v>28</v>
      </c>
      <c r="J1141" s="16">
        <v>6</v>
      </c>
      <c r="K1141" s="16">
        <v>6</v>
      </c>
      <c r="L1141" s="16">
        <v>15</v>
      </c>
      <c r="M1141" s="16">
        <v>12</v>
      </c>
      <c r="N1141" s="16">
        <v>129</v>
      </c>
      <c r="O1141" s="16">
        <v>120</v>
      </c>
    </row>
    <row r="1142" spans="1:15">
      <c r="A1142" t="s">
        <v>1122</v>
      </c>
      <c r="B1142" s="16">
        <v>70</v>
      </c>
      <c r="C1142" s="16">
        <v>67</v>
      </c>
      <c r="D1142" s="16">
        <v>36</v>
      </c>
      <c r="E1142" s="16">
        <v>35</v>
      </c>
      <c r="F1142" s="16">
        <v>40</v>
      </c>
      <c r="G1142" s="16">
        <v>38</v>
      </c>
      <c r="H1142" s="16">
        <v>21</v>
      </c>
      <c r="I1142" s="16">
        <v>19</v>
      </c>
      <c r="J1142" s="16">
        <v>67</v>
      </c>
      <c r="K1142" s="16">
        <v>64</v>
      </c>
      <c r="L1142" s="16">
        <v>2</v>
      </c>
      <c r="M1142" s="16">
        <v>2</v>
      </c>
      <c r="N1142" s="16">
        <v>236</v>
      </c>
      <c r="O1142" s="16">
        <v>225</v>
      </c>
    </row>
    <row r="1143" spans="1:15">
      <c r="A1143" t="s">
        <v>1123</v>
      </c>
      <c r="B1143" s="16">
        <v>35</v>
      </c>
      <c r="C1143" s="16">
        <v>35</v>
      </c>
      <c r="D1143" s="16">
        <v>17</v>
      </c>
      <c r="E1143" s="16">
        <v>17</v>
      </c>
      <c r="F1143" s="16">
        <v>34</v>
      </c>
      <c r="G1143" s="16">
        <v>34</v>
      </c>
      <c r="H1143" s="16">
        <v>4</v>
      </c>
      <c r="I1143" s="16">
        <v>3</v>
      </c>
      <c r="J1143" s="16">
        <v>5</v>
      </c>
      <c r="K1143" s="16">
        <v>5</v>
      </c>
      <c r="L1143" s="16">
        <v>6</v>
      </c>
      <c r="M1143" s="16">
        <v>6</v>
      </c>
      <c r="N1143" s="16">
        <v>101</v>
      </c>
      <c r="O1143" s="16">
        <v>100</v>
      </c>
    </row>
    <row r="1144" spans="1:15">
      <c r="A1144" t="s">
        <v>1124</v>
      </c>
      <c r="B1144" s="16">
        <v>20</v>
      </c>
      <c r="C1144" s="16">
        <v>19</v>
      </c>
      <c r="D1144" s="16">
        <v>16</v>
      </c>
      <c r="E1144" s="16">
        <v>16</v>
      </c>
      <c r="F1144" s="16">
        <v>19</v>
      </c>
      <c r="G1144" s="16">
        <v>19</v>
      </c>
      <c r="H1144" s="16">
        <v>24</v>
      </c>
      <c r="I1144" s="16">
        <v>24</v>
      </c>
      <c r="J1144" s="16"/>
      <c r="K1144" s="16"/>
      <c r="L1144" s="16">
        <v>25</v>
      </c>
      <c r="M1144" s="16">
        <v>25</v>
      </c>
      <c r="N1144" s="16">
        <v>104</v>
      </c>
      <c r="O1144" s="16">
        <v>103</v>
      </c>
    </row>
    <row r="1145" spans="1:15">
      <c r="A1145" t="s">
        <v>1125</v>
      </c>
      <c r="B1145" s="16">
        <v>26</v>
      </c>
      <c r="C1145" s="16">
        <v>26</v>
      </c>
      <c r="D1145" s="16">
        <v>4</v>
      </c>
      <c r="E1145" s="16">
        <v>4</v>
      </c>
      <c r="F1145" s="16">
        <v>6</v>
      </c>
      <c r="G1145" s="16">
        <v>5</v>
      </c>
      <c r="H1145" s="16">
        <v>1</v>
      </c>
      <c r="I1145" s="16">
        <v>1</v>
      </c>
      <c r="J1145" s="16">
        <v>4</v>
      </c>
      <c r="K1145" s="16">
        <v>4</v>
      </c>
      <c r="L1145" s="16"/>
      <c r="M1145" s="16"/>
      <c r="N1145" s="16">
        <v>41</v>
      </c>
      <c r="O1145" s="16">
        <v>40</v>
      </c>
    </row>
    <row r="1146" spans="1:15">
      <c r="A1146" t="s">
        <v>1126</v>
      </c>
      <c r="B1146" s="16">
        <v>62</v>
      </c>
      <c r="C1146" s="16">
        <v>58</v>
      </c>
      <c r="D1146" s="16">
        <v>37</v>
      </c>
      <c r="E1146" s="16">
        <v>37</v>
      </c>
      <c r="F1146" s="16">
        <v>85</v>
      </c>
      <c r="G1146" s="16">
        <v>69</v>
      </c>
      <c r="H1146" s="16">
        <v>33</v>
      </c>
      <c r="I1146" s="16">
        <v>27</v>
      </c>
      <c r="J1146" s="16">
        <v>20</v>
      </c>
      <c r="K1146" s="16">
        <v>19</v>
      </c>
      <c r="L1146" s="16">
        <v>23</v>
      </c>
      <c r="M1146" s="16">
        <v>23</v>
      </c>
      <c r="N1146" s="16">
        <v>260</v>
      </c>
      <c r="O1146" s="16">
        <v>233</v>
      </c>
    </row>
    <row r="1147" spans="1:15">
      <c r="A1147" t="s">
        <v>1127</v>
      </c>
      <c r="B1147" s="16">
        <v>75</v>
      </c>
      <c r="C1147" s="16">
        <v>73</v>
      </c>
      <c r="D1147" s="16">
        <v>8</v>
      </c>
      <c r="E1147" s="16">
        <v>8</v>
      </c>
      <c r="F1147" s="16">
        <v>25</v>
      </c>
      <c r="G1147" s="16">
        <v>25</v>
      </c>
      <c r="H1147" s="16">
        <v>3</v>
      </c>
      <c r="I1147" s="16">
        <v>3</v>
      </c>
      <c r="J1147" s="16">
        <v>8</v>
      </c>
      <c r="K1147" s="16">
        <v>8</v>
      </c>
      <c r="L1147" s="16">
        <v>8</v>
      </c>
      <c r="M1147" s="16">
        <v>8</v>
      </c>
      <c r="N1147" s="16">
        <v>127</v>
      </c>
      <c r="O1147" s="16">
        <v>125</v>
      </c>
    </row>
    <row r="1148" spans="1:15">
      <c r="A1148" t="s">
        <v>1128</v>
      </c>
      <c r="B1148" s="16">
        <v>89</v>
      </c>
      <c r="C1148" s="16">
        <v>89</v>
      </c>
      <c r="D1148" s="16">
        <v>27</v>
      </c>
      <c r="E1148" s="16">
        <v>27</v>
      </c>
      <c r="F1148" s="16">
        <v>63</v>
      </c>
      <c r="G1148" s="16">
        <v>62</v>
      </c>
      <c r="H1148" s="16">
        <v>34</v>
      </c>
      <c r="I1148" s="16">
        <v>33</v>
      </c>
      <c r="J1148" s="16">
        <v>17</v>
      </c>
      <c r="K1148" s="16">
        <v>17</v>
      </c>
      <c r="L1148" s="16">
        <v>20</v>
      </c>
      <c r="M1148" s="16">
        <v>20</v>
      </c>
      <c r="N1148" s="16">
        <v>250</v>
      </c>
      <c r="O1148" s="16">
        <v>248</v>
      </c>
    </row>
    <row r="1149" spans="1:15">
      <c r="A1149" t="s">
        <v>1129</v>
      </c>
      <c r="B1149" s="16">
        <v>41</v>
      </c>
      <c r="C1149" s="16">
        <v>37</v>
      </c>
      <c r="D1149" s="16">
        <v>29</v>
      </c>
      <c r="E1149" s="16">
        <v>28</v>
      </c>
      <c r="F1149" s="16">
        <v>43</v>
      </c>
      <c r="G1149" s="16">
        <v>40</v>
      </c>
      <c r="H1149" s="16"/>
      <c r="I1149" s="16"/>
      <c r="J1149" s="16">
        <v>27</v>
      </c>
      <c r="K1149" s="16">
        <v>26</v>
      </c>
      <c r="L1149" s="16">
        <v>10</v>
      </c>
      <c r="M1149" s="16">
        <v>10</v>
      </c>
      <c r="N1149" s="16">
        <v>150</v>
      </c>
      <c r="O1149" s="16">
        <v>141</v>
      </c>
    </row>
    <row r="1150" spans="1:15">
      <c r="A1150" t="s">
        <v>1130</v>
      </c>
      <c r="B1150" s="16">
        <v>10</v>
      </c>
      <c r="C1150" s="16">
        <v>9</v>
      </c>
      <c r="D1150" s="16">
        <v>11</v>
      </c>
      <c r="E1150" s="16">
        <v>11</v>
      </c>
      <c r="F1150" s="16">
        <v>23</v>
      </c>
      <c r="G1150" s="16">
        <v>23</v>
      </c>
      <c r="H1150" s="16">
        <v>7</v>
      </c>
      <c r="I1150" s="16">
        <v>7</v>
      </c>
      <c r="J1150" s="16">
        <v>1</v>
      </c>
      <c r="K1150" s="16">
        <v>1</v>
      </c>
      <c r="L1150" s="16">
        <v>24</v>
      </c>
      <c r="M1150" s="16">
        <v>24</v>
      </c>
      <c r="N1150" s="16">
        <v>76</v>
      </c>
      <c r="O1150" s="16">
        <v>75</v>
      </c>
    </row>
    <row r="1151" spans="1:15">
      <c r="A1151" t="s">
        <v>1131</v>
      </c>
      <c r="B1151" s="16">
        <v>6</v>
      </c>
      <c r="C1151" s="16">
        <v>6</v>
      </c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>
        <v>6</v>
      </c>
      <c r="O1151" s="16">
        <v>6</v>
      </c>
    </row>
    <row r="1152" spans="1:15">
      <c r="A1152" t="s">
        <v>1132</v>
      </c>
      <c r="B1152" s="16">
        <v>24</v>
      </c>
      <c r="C1152" s="16">
        <v>20</v>
      </c>
      <c r="D1152" s="16">
        <v>16</v>
      </c>
      <c r="E1152" s="16">
        <v>15</v>
      </c>
      <c r="F1152" s="16">
        <v>22</v>
      </c>
      <c r="G1152" s="16">
        <v>19</v>
      </c>
      <c r="H1152" s="16">
        <v>3</v>
      </c>
      <c r="I1152" s="16">
        <v>3</v>
      </c>
      <c r="J1152" s="16">
        <v>5</v>
      </c>
      <c r="K1152" s="16">
        <v>5</v>
      </c>
      <c r="L1152" s="16">
        <v>5</v>
      </c>
      <c r="M1152" s="16">
        <v>5</v>
      </c>
      <c r="N1152" s="16">
        <v>75</v>
      </c>
      <c r="O1152" s="16">
        <v>67</v>
      </c>
    </row>
    <row r="1153" spans="1:15">
      <c r="A1153" t="s">
        <v>1133</v>
      </c>
      <c r="B1153" s="16">
        <v>32</v>
      </c>
      <c r="C1153" s="16">
        <v>32</v>
      </c>
      <c r="D1153" s="16">
        <v>12</v>
      </c>
      <c r="E1153" s="16">
        <v>11</v>
      </c>
      <c r="F1153" s="16">
        <v>30</v>
      </c>
      <c r="G1153" s="16">
        <v>30</v>
      </c>
      <c r="H1153" s="16">
        <v>3</v>
      </c>
      <c r="I1153" s="16">
        <v>3</v>
      </c>
      <c r="J1153" s="16">
        <v>6</v>
      </c>
      <c r="K1153" s="16">
        <v>6</v>
      </c>
      <c r="L1153" s="16">
        <v>17</v>
      </c>
      <c r="M1153" s="16">
        <v>9</v>
      </c>
      <c r="N1153" s="16">
        <v>100</v>
      </c>
      <c r="O1153" s="16">
        <v>91</v>
      </c>
    </row>
    <row r="1154" spans="1:15">
      <c r="A1154" t="s">
        <v>1134</v>
      </c>
      <c r="B1154" s="16">
        <v>33</v>
      </c>
      <c r="C1154" s="16">
        <v>33</v>
      </c>
      <c r="D1154" s="16">
        <v>11</v>
      </c>
      <c r="E1154" s="16">
        <v>10</v>
      </c>
      <c r="F1154" s="16">
        <v>44</v>
      </c>
      <c r="G1154" s="16">
        <v>44</v>
      </c>
      <c r="H1154" s="16">
        <v>1</v>
      </c>
      <c r="I1154" s="16">
        <v>1</v>
      </c>
      <c r="J1154" s="16">
        <v>2</v>
      </c>
      <c r="K1154" s="16">
        <v>2</v>
      </c>
      <c r="L1154" s="16">
        <v>11</v>
      </c>
      <c r="M1154" s="16">
        <v>11</v>
      </c>
      <c r="N1154" s="16">
        <v>102</v>
      </c>
      <c r="O1154" s="16">
        <v>101</v>
      </c>
    </row>
    <row r="1155" spans="1:15">
      <c r="A1155" t="s">
        <v>1135</v>
      </c>
      <c r="B1155" s="16">
        <v>40</v>
      </c>
      <c r="C1155" s="16">
        <v>40</v>
      </c>
      <c r="D1155" s="16">
        <v>4</v>
      </c>
      <c r="E1155" s="16">
        <v>3</v>
      </c>
      <c r="F1155" s="16">
        <v>2</v>
      </c>
      <c r="G1155" s="16">
        <v>2</v>
      </c>
      <c r="H1155" s="16"/>
      <c r="I1155" s="16"/>
      <c r="J1155" s="16"/>
      <c r="K1155" s="16"/>
      <c r="L1155" s="16"/>
      <c r="M1155" s="16"/>
      <c r="N1155" s="16">
        <v>46</v>
      </c>
      <c r="O1155" s="16">
        <v>45</v>
      </c>
    </row>
    <row r="1156" spans="1:15">
      <c r="A1156" t="s">
        <v>1136</v>
      </c>
      <c r="B1156" s="16">
        <v>18</v>
      </c>
      <c r="C1156" s="16">
        <v>18</v>
      </c>
      <c r="D1156" s="16">
        <v>3</v>
      </c>
      <c r="E1156" s="16">
        <v>3</v>
      </c>
      <c r="F1156" s="16">
        <v>14</v>
      </c>
      <c r="G1156" s="16">
        <v>14</v>
      </c>
      <c r="H1156" s="16">
        <v>11</v>
      </c>
      <c r="I1156" s="16">
        <v>11</v>
      </c>
      <c r="J1156" s="16">
        <v>6</v>
      </c>
      <c r="K1156" s="16">
        <v>6</v>
      </c>
      <c r="L1156" s="16">
        <v>3</v>
      </c>
      <c r="M1156" s="16">
        <v>3</v>
      </c>
      <c r="N1156" s="16">
        <v>55</v>
      </c>
      <c r="O1156" s="16">
        <v>55</v>
      </c>
    </row>
    <row r="1157" spans="1:15">
      <c r="A1157" t="s">
        <v>1137</v>
      </c>
      <c r="B1157" s="16">
        <v>24</v>
      </c>
      <c r="C1157" s="16">
        <v>24</v>
      </c>
      <c r="D1157" s="16">
        <v>5</v>
      </c>
      <c r="E1157" s="16">
        <v>5</v>
      </c>
      <c r="F1157" s="16">
        <v>18</v>
      </c>
      <c r="G1157" s="16">
        <v>18</v>
      </c>
      <c r="H1157" s="16">
        <v>3</v>
      </c>
      <c r="I1157" s="16">
        <v>3</v>
      </c>
      <c r="J1157" s="16">
        <v>4</v>
      </c>
      <c r="K1157" s="16">
        <v>3</v>
      </c>
      <c r="L1157" s="16">
        <v>2</v>
      </c>
      <c r="M1157" s="16">
        <v>2</v>
      </c>
      <c r="N1157" s="16">
        <v>56</v>
      </c>
      <c r="O1157" s="16">
        <v>55</v>
      </c>
    </row>
    <row r="1158" spans="1:15">
      <c r="A1158" t="s">
        <v>1138</v>
      </c>
      <c r="B1158" s="16">
        <v>97</v>
      </c>
      <c r="C1158" s="16">
        <v>91</v>
      </c>
      <c r="D1158" s="16">
        <v>35</v>
      </c>
      <c r="E1158" s="16">
        <v>34</v>
      </c>
      <c r="F1158" s="16">
        <v>56</v>
      </c>
      <c r="G1158" s="16">
        <v>52</v>
      </c>
      <c r="H1158" s="16">
        <v>48</v>
      </c>
      <c r="I1158" s="16">
        <v>46</v>
      </c>
      <c r="J1158" s="16">
        <v>11</v>
      </c>
      <c r="K1158" s="16">
        <v>11</v>
      </c>
      <c r="L1158" s="16">
        <v>21</v>
      </c>
      <c r="M1158" s="16">
        <v>21</v>
      </c>
      <c r="N1158" s="16">
        <v>268</v>
      </c>
      <c r="O1158" s="16">
        <v>255</v>
      </c>
    </row>
    <row r="1159" spans="1:15">
      <c r="A1159" t="s">
        <v>1139</v>
      </c>
      <c r="B1159" s="16">
        <v>163</v>
      </c>
      <c r="C1159" s="16">
        <v>129</v>
      </c>
      <c r="D1159" s="16">
        <v>20</v>
      </c>
      <c r="E1159" s="16">
        <v>19</v>
      </c>
      <c r="F1159" s="16">
        <v>20</v>
      </c>
      <c r="G1159" s="16">
        <v>20</v>
      </c>
      <c r="H1159" s="16">
        <v>28</v>
      </c>
      <c r="I1159" s="16">
        <v>27</v>
      </c>
      <c r="J1159" s="16">
        <v>29</v>
      </c>
      <c r="K1159" s="16">
        <v>29</v>
      </c>
      <c r="L1159" s="16">
        <v>21</v>
      </c>
      <c r="M1159" s="16">
        <v>20</v>
      </c>
      <c r="N1159" s="16">
        <v>281</v>
      </c>
      <c r="O1159" s="16">
        <v>244</v>
      </c>
    </row>
    <row r="1160" spans="1:15">
      <c r="A1160" t="s">
        <v>1140</v>
      </c>
      <c r="B1160" s="16">
        <v>107</v>
      </c>
      <c r="C1160" s="16">
        <v>107</v>
      </c>
      <c r="D1160" s="16">
        <v>17</v>
      </c>
      <c r="E1160" s="16">
        <v>17</v>
      </c>
      <c r="F1160" s="16">
        <v>13</v>
      </c>
      <c r="G1160" s="16">
        <v>13</v>
      </c>
      <c r="H1160" s="16">
        <v>25</v>
      </c>
      <c r="I1160" s="16">
        <v>25</v>
      </c>
      <c r="J1160" s="16">
        <v>23</v>
      </c>
      <c r="K1160" s="16">
        <v>23</v>
      </c>
      <c r="L1160" s="16">
        <v>18</v>
      </c>
      <c r="M1160" s="16">
        <v>18</v>
      </c>
      <c r="N1160" s="16">
        <v>203</v>
      </c>
      <c r="O1160" s="16">
        <v>203</v>
      </c>
    </row>
    <row r="1161" spans="1:15">
      <c r="A1161" t="s">
        <v>1141</v>
      </c>
      <c r="B1161" s="16">
        <v>108</v>
      </c>
      <c r="C1161" s="16">
        <v>108</v>
      </c>
      <c r="D1161" s="16">
        <v>31</v>
      </c>
      <c r="E1161" s="16">
        <v>31</v>
      </c>
      <c r="F1161" s="16">
        <v>32</v>
      </c>
      <c r="G1161" s="16">
        <v>32</v>
      </c>
      <c r="H1161" s="16">
        <v>26</v>
      </c>
      <c r="I1161" s="16">
        <v>26</v>
      </c>
      <c r="J1161" s="16">
        <v>27</v>
      </c>
      <c r="K1161" s="16">
        <v>27</v>
      </c>
      <c r="L1161" s="16">
        <v>23</v>
      </c>
      <c r="M1161" s="16">
        <v>23</v>
      </c>
      <c r="N1161" s="16">
        <v>247</v>
      </c>
      <c r="O1161" s="16">
        <v>247</v>
      </c>
    </row>
    <row r="1162" spans="1:15">
      <c r="A1162" t="s">
        <v>1142</v>
      </c>
      <c r="B1162" s="16">
        <v>57</v>
      </c>
      <c r="C1162" s="16">
        <v>57</v>
      </c>
      <c r="D1162" s="16"/>
      <c r="E1162" s="16"/>
      <c r="F1162" s="16"/>
      <c r="G1162" s="16"/>
      <c r="H1162" s="16"/>
      <c r="I1162" s="16"/>
      <c r="J1162" s="16">
        <v>71</v>
      </c>
      <c r="K1162" s="16">
        <v>71</v>
      </c>
      <c r="L1162" s="16"/>
      <c r="M1162" s="16"/>
      <c r="N1162" s="16">
        <v>128</v>
      </c>
      <c r="O1162" s="16">
        <v>128</v>
      </c>
    </row>
    <row r="1163" spans="1:15">
      <c r="A1163" t="s">
        <v>1143</v>
      </c>
      <c r="B1163" s="16">
        <v>1</v>
      </c>
      <c r="C1163" s="16">
        <v>1</v>
      </c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>
        <v>1</v>
      </c>
      <c r="O1163" s="16">
        <v>1</v>
      </c>
    </row>
    <row r="1164" spans="1:15">
      <c r="A1164" t="s">
        <v>1144</v>
      </c>
      <c r="B1164" s="16">
        <v>15</v>
      </c>
      <c r="C1164" s="16">
        <v>15</v>
      </c>
      <c r="D1164" s="16">
        <v>9</v>
      </c>
      <c r="E1164" s="16">
        <v>9</v>
      </c>
      <c r="F1164" s="16">
        <v>7</v>
      </c>
      <c r="G1164" s="16">
        <v>7</v>
      </c>
      <c r="H1164" s="16">
        <v>2</v>
      </c>
      <c r="I1164" s="16">
        <v>2</v>
      </c>
      <c r="J1164" s="16">
        <v>8</v>
      </c>
      <c r="K1164" s="16">
        <v>8</v>
      </c>
      <c r="L1164" s="16"/>
      <c r="M1164" s="16"/>
      <c r="N1164" s="16">
        <v>41</v>
      </c>
      <c r="O1164" s="16">
        <v>41</v>
      </c>
    </row>
    <row r="1165" spans="1:15">
      <c r="A1165" t="s">
        <v>1145</v>
      </c>
      <c r="B1165" s="16">
        <v>22</v>
      </c>
      <c r="C1165" s="16">
        <v>22</v>
      </c>
      <c r="D1165" s="16">
        <v>11</v>
      </c>
      <c r="E1165" s="16">
        <v>11</v>
      </c>
      <c r="F1165" s="16">
        <v>6</v>
      </c>
      <c r="G1165" s="16">
        <v>6</v>
      </c>
      <c r="H1165" s="16">
        <v>4</v>
      </c>
      <c r="I1165" s="16">
        <v>4</v>
      </c>
      <c r="J1165" s="16">
        <v>3</v>
      </c>
      <c r="K1165" s="16">
        <v>3</v>
      </c>
      <c r="L1165" s="16">
        <v>3</v>
      </c>
      <c r="M1165" s="16">
        <v>3</v>
      </c>
      <c r="N1165" s="16">
        <v>49</v>
      </c>
      <c r="O1165" s="16">
        <v>49</v>
      </c>
    </row>
    <row r="1166" spans="1:15">
      <c r="A1166" t="s">
        <v>1146</v>
      </c>
      <c r="B1166" s="16">
        <v>210</v>
      </c>
      <c r="C1166" s="16">
        <v>210</v>
      </c>
      <c r="D1166" s="16">
        <v>39</v>
      </c>
      <c r="E1166" s="16">
        <v>37</v>
      </c>
      <c r="F1166" s="16">
        <v>15</v>
      </c>
      <c r="G1166" s="16">
        <v>15</v>
      </c>
      <c r="H1166" s="16">
        <v>59</v>
      </c>
      <c r="I1166" s="16">
        <v>57</v>
      </c>
      <c r="J1166" s="16">
        <v>13</v>
      </c>
      <c r="K1166" s="16">
        <v>13</v>
      </c>
      <c r="L1166" s="16">
        <v>52</v>
      </c>
      <c r="M1166" s="16">
        <v>52</v>
      </c>
      <c r="N1166" s="16">
        <v>388</v>
      </c>
      <c r="O1166" s="16">
        <v>384</v>
      </c>
    </row>
    <row r="1167" spans="1:15">
      <c r="A1167" t="s">
        <v>1147</v>
      </c>
      <c r="B1167" s="16">
        <v>8</v>
      </c>
      <c r="C1167" s="16">
        <v>8</v>
      </c>
      <c r="D1167" s="16">
        <v>12</v>
      </c>
      <c r="E1167" s="16">
        <v>12</v>
      </c>
      <c r="F1167" s="16">
        <v>24</v>
      </c>
      <c r="G1167" s="16">
        <v>24</v>
      </c>
      <c r="H1167" s="16">
        <v>10</v>
      </c>
      <c r="I1167" s="16">
        <v>10</v>
      </c>
      <c r="J1167" s="16"/>
      <c r="K1167" s="16"/>
      <c r="L1167" s="16">
        <v>22</v>
      </c>
      <c r="M1167" s="16">
        <v>22</v>
      </c>
      <c r="N1167" s="16">
        <v>76</v>
      </c>
      <c r="O1167" s="16">
        <v>76</v>
      </c>
    </row>
    <row r="1168" spans="1:15">
      <c r="A1168" t="s">
        <v>1148</v>
      </c>
      <c r="B1168" s="16">
        <v>9</v>
      </c>
      <c r="C1168" s="16">
        <v>9</v>
      </c>
      <c r="D1168" s="16">
        <v>9</v>
      </c>
      <c r="E1168" s="16">
        <v>9</v>
      </c>
      <c r="F1168" s="16">
        <v>17</v>
      </c>
      <c r="G1168" s="16">
        <v>17</v>
      </c>
      <c r="H1168" s="16">
        <v>15</v>
      </c>
      <c r="I1168" s="16">
        <v>15</v>
      </c>
      <c r="J1168" s="16">
        <v>18</v>
      </c>
      <c r="K1168" s="16">
        <v>16</v>
      </c>
      <c r="L1168" s="16">
        <v>14</v>
      </c>
      <c r="M1168" s="16">
        <v>14</v>
      </c>
      <c r="N1168" s="16">
        <v>82</v>
      </c>
      <c r="O1168" s="16">
        <v>80</v>
      </c>
    </row>
    <row r="1169" spans="1:15">
      <c r="A1169" t="s">
        <v>1149</v>
      </c>
      <c r="B1169" s="16">
        <v>23</v>
      </c>
      <c r="C1169" s="16">
        <v>23</v>
      </c>
      <c r="D1169" s="16">
        <v>11</v>
      </c>
      <c r="E1169" s="16">
        <v>11</v>
      </c>
      <c r="F1169" s="16">
        <v>4</v>
      </c>
      <c r="G1169" s="16">
        <v>4</v>
      </c>
      <c r="H1169" s="16">
        <v>17</v>
      </c>
      <c r="I1169" s="16">
        <v>17</v>
      </c>
      <c r="J1169" s="16">
        <v>5</v>
      </c>
      <c r="K1169" s="16">
        <v>5</v>
      </c>
      <c r="L1169" s="16">
        <v>1</v>
      </c>
      <c r="M1169" s="16">
        <v>1</v>
      </c>
      <c r="N1169" s="16">
        <v>61</v>
      </c>
      <c r="O1169" s="16">
        <v>61</v>
      </c>
    </row>
    <row r="1170" spans="1:15">
      <c r="A1170" t="s">
        <v>1150</v>
      </c>
      <c r="B1170" s="16">
        <v>130</v>
      </c>
      <c r="C1170" s="16">
        <v>126</v>
      </c>
      <c r="D1170" s="16"/>
      <c r="E1170" s="16"/>
      <c r="F1170" s="16"/>
      <c r="G1170" s="16"/>
      <c r="H1170" s="16"/>
      <c r="I1170" s="16"/>
      <c r="J1170" s="16"/>
      <c r="K1170" s="16"/>
      <c r="L1170" s="16">
        <v>178</v>
      </c>
      <c r="M1170" s="16">
        <v>175</v>
      </c>
      <c r="N1170" s="16">
        <v>308</v>
      </c>
      <c r="O1170" s="16">
        <v>301</v>
      </c>
    </row>
    <row r="1171" spans="1:15">
      <c r="A1171" t="s">
        <v>1151</v>
      </c>
      <c r="B1171" s="16">
        <v>7</v>
      </c>
      <c r="C1171" s="16">
        <v>7</v>
      </c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>
        <v>7</v>
      </c>
      <c r="O1171" s="16">
        <v>7</v>
      </c>
    </row>
    <row r="1172" spans="1:15">
      <c r="A1172" t="s">
        <v>2037</v>
      </c>
      <c r="B1172" s="16"/>
      <c r="C1172" s="16"/>
      <c r="D1172" s="16"/>
      <c r="E1172" s="16"/>
      <c r="F1172" s="16"/>
      <c r="G1172" s="16"/>
      <c r="H1172" s="16">
        <v>38</v>
      </c>
      <c r="I1172" s="16">
        <v>38</v>
      </c>
      <c r="J1172" s="16">
        <v>13</v>
      </c>
      <c r="K1172" s="16">
        <v>13</v>
      </c>
      <c r="L1172" s="16"/>
      <c r="M1172" s="16"/>
      <c r="N1172" s="16">
        <v>51</v>
      </c>
      <c r="O1172" s="16">
        <v>51</v>
      </c>
    </row>
    <row r="1173" spans="1:15">
      <c r="A1173" t="s">
        <v>1152</v>
      </c>
      <c r="B1173" s="16">
        <v>38</v>
      </c>
      <c r="C1173" s="16">
        <v>38</v>
      </c>
      <c r="D1173" s="16">
        <v>15</v>
      </c>
      <c r="E1173" s="16">
        <v>15</v>
      </c>
      <c r="F1173" s="16">
        <v>22</v>
      </c>
      <c r="G1173" s="16">
        <v>21</v>
      </c>
      <c r="H1173" s="16">
        <v>6</v>
      </c>
      <c r="I1173" s="16">
        <v>6</v>
      </c>
      <c r="J1173" s="16">
        <v>3.5</v>
      </c>
      <c r="K1173" s="16">
        <v>3.5</v>
      </c>
      <c r="L1173" s="16">
        <v>7</v>
      </c>
      <c r="M1173" s="16">
        <v>7</v>
      </c>
      <c r="N1173" s="16">
        <v>91.5</v>
      </c>
      <c r="O1173" s="16">
        <v>90.5</v>
      </c>
    </row>
    <row r="1174" spans="1:15">
      <c r="A1174" t="s">
        <v>1153</v>
      </c>
      <c r="B1174" s="16">
        <v>12</v>
      </c>
      <c r="C1174" s="16">
        <v>11</v>
      </c>
      <c r="D1174" s="16"/>
      <c r="E1174" s="16"/>
      <c r="F1174" s="16"/>
      <c r="G1174" s="16"/>
      <c r="H1174" s="16"/>
      <c r="I1174" s="16"/>
      <c r="J1174" s="16"/>
      <c r="K1174" s="16"/>
      <c r="L1174" s="16">
        <v>30</v>
      </c>
      <c r="M1174" s="16">
        <v>30</v>
      </c>
      <c r="N1174" s="16">
        <v>42</v>
      </c>
      <c r="O1174" s="16">
        <v>41</v>
      </c>
    </row>
    <row r="1175" spans="1:15">
      <c r="A1175" t="s">
        <v>1154</v>
      </c>
      <c r="B1175" s="16">
        <v>28</v>
      </c>
      <c r="C1175" s="16">
        <v>27</v>
      </c>
      <c r="D1175" s="16">
        <v>7</v>
      </c>
      <c r="E1175" s="16">
        <v>7</v>
      </c>
      <c r="F1175" s="16">
        <v>24</v>
      </c>
      <c r="G1175" s="16">
        <v>24</v>
      </c>
      <c r="H1175" s="16">
        <v>15</v>
      </c>
      <c r="I1175" s="16">
        <v>15</v>
      </c>
      <c r="J1175" s="16"/>
      <c r="K1175" s="16"/>
      <c r="L1175" s="16">
        <v>14</v>
      </c>
      <c r="M1175" s="16">
        <v>14</v>
      </c>
      <c r="N1175" s="16">
        <v>88</v>
      </c>
      <c r="O1175" s="16">
        <v>87</v>
      </c>
    </row>
    <row r="1176" spans="1:15">
      <c r="A1176" t="s">
        <v>1289</v>
      </c>
      <c r="B1176" s="16"/>
      <c r="C1176" s="16"/>
      <c r="D1176" s="16">
        <v>18</v>
      </c>
      <c r="E1176" s="16">
        <v>18</v>
      </c>
      <c r="F1176" s="16"/>
      <c r="G1176" s="16"/>
      <c r="H1176" s="16"/>
      <c r="I1176" s="16"/>
      <c r="J1176" s="16"/>
      <c r="K1176" s="16"/>
      <c r="L1176" s="16">
        <v>112</v>
      </c>
      <c r="M1176" s="16">
        <v>109</v>
      </c>
      <c r="N1176" s="16">
        <v>130</v>
      </c>
      <c r="O1176" s="16">
        <v>127</v>
      </c>
    </row>
    <row r="1177" spans="1:15">
      <c r="A1177" t="s">
        <v>1155</v>
      </c>
      <c r="B1177" s="16">
        <v>63</v>
      </c>
      <c r="C1177" s="16">
        <v>62</v>
      </c>
      <c r="D1177" s="16">
        <v>20</v>
      </c>
      <c r="E1177" s="16">
        <v>20</v>
      </c>
      <c r="F1177" s="16"/>
      <c r="G1177" s="16"/>
      <c r="H1177" s="16">
        <v>34</v>
      </c>
      <c r="I1177" s="16">
        <v>33</v>
      </c>
      <c r="J1177" s="16">
        <v>17</v>
      </c>
      <c r="K1177" s="16">
        <v>17</v>
      </c>
      <c r="L1177" s="16">
        <v>17</v>
      </c>
      <c r="M1177" s="16">
        <v>15</v>
      </c>
      <c r="N1177" s="16">
        <v>151</v>
      </c>
      <c r="O1177" s="16">
        <v>147</v>
      </c>
    </row>
    <row r="1178" spans="1:15">
      <c r="A1178" t="s">
        <v>1156</v>
      </c>
      <c r="B1178" s="16">
        <v>622</v>
      </c>
      <c r="C1178" s="16">
        <v>619</v>
      </c>
      <c r="D1178" s="16">
        <v>134</v>
      </c>
      <c r="E1178" s="16">
        <v>129</v>
      </c>
      <c r="F1178" s="16">
        <v>86</v>
      </c>
      <c r="G1178" s="16">
        <v>85</v>
      </c>
      <c r="H1178" s="16">
        <v>130</v>
      </c>
      <c r="I1178" s="16">
        <v>128</v>
      </c>
      <c r="J1178" s="16">
        <v>142</v>
      </c>
      <c r="K1178" s="16">
        <v>137</v>
      </c>
      <c r="L1178" s="16">
        <v>201</v>
      </c>
      <c r="M1178" s="16">
        <v>197</v>
      </c>
      <c r="N1178" s="16">
        <v>1315</v>
      </c>
      <c r="O1178" s="16">
        <v>1295</v>
      </c>
    </row>
    <row r="1179" spans="1:15">
      <c r="A1179" t="s">
        <v>1157</v>
      </c>
      <c r="B1179" s="16">
        <v>374</v>
      </c>
      <c r="C1179" s="16">
        <v>368</v>
      </c>
      <c r="D1179" s="16">
        <v>97</v>
      </c>
      <c r="E1179" s="16">
        <v>97</v>
      </c>
      <c r="F1179" s="16">
        <v>85</v>
      </c>
      <c r="G1179" s="16">
        <v>85</v>
      </c>
      <c r="H1179" s="16">
        <v>99</v>
      </c>
      <c r="I1179" s="16">
        <v>99</v>
      </c>
      <c r="J1179" s="16">
        <v>9</v>
      </c>
      <c r="K1179" s="16">
        <v>9</v>
      </c>
      <c r="L1179" s="16">
        <v>8</v>
      </c>
      <c r="M1179" s="16">
        <v>8</v>
      </c>
      <c r="N1179" s="16">
        <v>672</v>
      </c>
      <c r="O1179" s="16">
        <v>666</v>
      </c>
    </row>
    <row r="1180" spans="1:15">
      <c r="A1180" t="s">
        <v>1158</v>
      </c>
      <c r="B1180" s="16">
        <v>29</v>
      </c>
      <c r="C1180" s="16">
        <v>29</v>
      </c>
      <c r="D1180" s="16">
        <v>13</v>
      </c>
      <c r="E1180" s="16">
        <v>13</v>
      </c>
      <c r="F1180" s="16">
        <v>15</v>
      </c>
      <c r="G1180" s="16">
        <v>15</v>
      </c>
      <c r="H1180" s="16">
        <v>9</v>
      </c>
      <c r="I1180" s="16">
        <v>9</v>
      </c>
      <c r="J1180" s="16"/>
      <c r="K1180" s="16"/>
      <c r="L1180" s="16">
        <v>22</v>
      </c>
      <c r="M1180" s="16">
        <v>22</v>
      </c>
      <c r="N1180" s="16">
        <v>88</v>
      </c>
      <c r="O1180" s="16">
        <v>88</v>
      </c>
    </row>
    <row r="1181" spans="1:15">
      <c r="A1181" t="s">
        <v>1159</v>
      </c>
      <c r="B1181" s="16">
        <v>96</v>
      </c>
      <c r="C1181" s="16">
        <v>96</v>
      </c>
      <c r="D1181" s="16">
        <v>37</v>
      </c>
      <c r="E1181" s="16">
        <v>37</v>
      </c>
      <c r="F1181" s="16">
        <v>58</v>
      </c>
      <c r="G1181" s="16">
        <v>58</v>
      </c>
      <c r="H1181" s="16">
        <v>47</v>
      </c>
      <c r="I1181" s="16">
        <v>46</v>
      </c>
      <c r="J1181" s="16"/>
      <c r="K1181" s="16"/>
      <c r="L1181" s="16">
        <v>80</v>
      </c>
      <c r="M1181" s="16">
        <v>79</v>
      </c>
      <c r="N1181" s="16">
        <v>318</v>
      </c>
      <c r="O1181" s="16">
        <v>316</v>
      </c>
    </row>
    <row r="1182" spans="1:15">
      <c r="A1182" t="s">
        <v>1160</v>
      </c>
      <c r="B1182" s="16">
        <v>130</v>
      </c>
      <c r="C1182" s="16">
        <v>126</v>
      </c>
      <c r="D1182" s="16">
        <v>660</v>
      </c>
      <c r="E1182" s="16">
        <v>654</v>
      </c>
      <c r="F1182" s="16"/>
      <c r="G1182" s="16"/>
      <c r="H1182" s="16">
        <v>151</v>
      </c>
      <c r="I1182" s="16">
        <v>151</v>
      </c>
      <c r="J1182" s="16">
        <v>54</v>
      </c>
      <c r="K1182" s="16">
        <v>54</v>
      </c>
      <c r="L1182" s="16">
        <v>91</v>
      </c>
      <c r="M1182" s="16">
        <v>90</v>
      </c>
      <c r="N1182" s="16">
        <v>1086</v>
      </c>
      <c r="O1182" s="16">
        <v>1075</v>
      </c>
    </row>
    <row r="1183" spans="1:15">
      <c r="A1183" t="s">
        <v>1161</v>
      </c>
      <c r="B1183" s="16">
        <v>556</v>
      </c>
      <c r="C1183" s="16">
        <v>508</v>
      </c>
      <c r="D1183" s="16">
        <v>134</v>
      </c>
      <c r="E1183" s="16">
        <v>134</v>
      </c>
      <c r="F1183" s="16">
        <v>163</v>
      </c>
      <c r="G1183" s="16">
        <v>154</v>
      </c>
      <c r="H1183" s="16">
        <v>234</v>
      </c>
      <c r="I1183" s="16">
        <v>226</v>
      </c>
      <c r="J1183" s="16">
        <v>161</v>
      </c>
      <c r="K1183" s="16">
        <v>157</v>
      </c>
      <c r="L1183" s="16">
        <v>195</v>
      </c>
      <c r="M1183" s="16">
        <v>189</v>
      </c>
      <c r="N1183" s="16">
        <v>1443</v>
      </c>
      <c r="O1183" s="16">
        <v>1368</v>
      </c>
    </row>
    <row r="1184" spans="1:15">
      <c r="A1184" t="s">
        <v>1162</v>
      </c>
      <c r="B1184" s="16">
        <v>6</v>
      </c>
      <c r="C1184" s="16">
        <v>6</v>
      </c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>
        <v>6</v>
      </c>
      <c r="O1184" s="16">
        <v>6</v>
      </c>
    </row>
    <row r="1185" spans="1:15">
      <c r="A1185" t="s">
        <v>2043</v>
      </c>
      <c r="B1185" s="16"/>
      <c r="C1185" s="16"/>
      <c r="D1185" s="16"/>
      <c r="E1185" s="16"/>
      <c r="F1185" s="16"/>
      <c r="G1185" s="16"/>
      <c r="H1185" s="16">
        <v>75</v>
      </c>
      <c r="I1185" s="16">
        <v>74</v>
      </c>
      <c r="J1185" s="16">
        <v>21</v>
      </c>
      <c r="K1185" s="16">
        <v>20</v>
      </c>
      <c r="L1185" s="16">
        <v>18</v>
      </c>
      <c r="M1185" s="16">
        <v>18</v>
      </c>
      <c r="N1185" s="16">
        <v>114</v>
      </c>
      <c r="O1185" s="16">
        <v>112</v>
      </c>
    </row>
    <row r="1186" spans="1:15">
      <c r="A1186" t="s">
        <v>2118</v>
      </c>
      <c r="B1186" s="16"/>
      <c r="C1186" s="16"/>
      <c r="D1186" s="16"/>
      <c r="E1186" s="16"/>
      <c r="F1186" s="16"/>
      <c r="G1186" s="16"/>
      <c r="H1186" s="16"/>
      <c r="I1186" s="16"/>
      <c r="J1186" s="16">
        <v>94</v>
      </c>
      <c r="K1186" s="16">
        <v>94</v>
      </c>
      <c r="L1186" s="16">
        <v>17</v>
      </c>
      <c r="M1186" s="16">
        <v>17</v>
      </c>
      <c r="N1186" s="16">
        <v>111</v>
      </c>
      <c r="O1186" s="16">
        <v>111</v>
      </c>
    </row>
    <row r="1187" spans="1:15">
      <c r="A1187" t="s">
        <v>1163</v>
      </c>
      <c r="B1187" s="16">
        <v>1041</v>
      </c>
      <c r="C1187" s="16">
        <v>853</v>
      </c>
      <c r="D1187" s="16">
        <v>3</v>
      </c>
      <c r="E1187" s="16">
        <v>3</v>
      </c>
      <c r="F1187" s="16">
        <v>442</v>
      </c>
      <c r="G1187" s="16">
        <v>324</v>
      </c>
      <c r="H1187" s="16">
        <v>322</v>
      </c>
      <c r="I1187" s="16">
        <v>264</v>
      </c>
      <c r="J1187" s="16">
        <v>401</v>
      </c>
      <c r="K1187" s="16">
        <v>317</v>
      </c>
      <c r="L1187" s="16">
        <v>704</v>
      </c>
      <c r="M1187" s="16">
        <v>569</v>
      </c>
      <c r="N1187" s="16">
        <v>2913</v>
      </c>
      <c r="O1187" s="16">
        <v>2330</v>
      </c>
    </row>
    <row r="1188" spans="1:15">
      <c r="A1188" t="s">
        <v>1164</v>
      </c>
      <c r="B1188" s="16">
        <v>41</v>
      </c>
      <c r="C1188" s="16">
        <v>40</v>
      </c>
      <c r="D1188" s="16">
        <v>12</v>
      </c>
      <c r="E1188" s="16">
        <v>12</v>
      </c>
      <c r="F1188" s="16">
        <v>46</v>
      </c>
      <c r="G1188" s="16">
        <v>44</v>
      </c>
      <c r="H1188" s="16">
        <v>5</v>
      </c>
      <c r="I1188" s="16">
        <v>4</v>
      </c>
      <c r="J1188" s="16">
        <v>30</v>
      </c>
      <c r="K1188" s="16">
        <v>30</v>
      </c>
      <c r="L1188" s="16">
        <v>23</v>
      </c>
      <c r="M1188" s="16">
        <v>22</v>
      </c>
      <c r="N1188" s="16">
        <v>157</v>
      </c>
      <c r="O1188" s="16">
        <v>152</v>
      </c>
    </row>
    <row r="1189" spans="1:15">
      <c r="A1189" t="s">
        <v>1165</v>
      </c>
      <c r="B1189" s="16">
        <v>28</v>
      </c>
      <c r="C1189" s="16">
        <v>28</v>
      </c>
      <c r="D1189" s="16">
        <v>14</v>
      </c>
      <c r="E1189" s="16">
        <v>14</v>
      </c>
      <c r="F1189" s="16">
        <v>18</v>
      </c>
      <c r="G1189" s="16">
        <v>18</v>
      </c>
      <c r="H1189" s="16">
        <v>7</v>
      </c>
      <c r="I1189" s="16">
        <v>7</v>
      </c>
      <c r="J1189" s="16">
        <v>16</v>
      </c>
      <c r="K1189" s="16">
        <v>16</v>
      </c>
      <c r="L1189" s="16">
        <v>4</v>
      </c>
      <c r="M1189" s="16">
        <v>4</v>
      </c>
      <c r="N1189" s="16">
        <v>87</v>
      </c>
      <c r="O1189" s="16">
        <v>87</v>
      </c>
    </row>
    <row r="1190" spans="1:15">
      <c r="A1190" t="s">
        <v>1166</v>
      </c>
      <c r="B1190" s="16">
        <v>23</v>
      </c>
      <c r="C1190" s="16">
        <v>22</v>
      </c>
      <c r="D1190" s="16">
        <v>14</v>
      </c>
      <c r="E1190" s="16">
        <v>14</v>
      </c>
      <c r="F1190" s="16">
        <v>29</v>
      </c>
      <c r="G1190" s="16">
        <v>29</v>
      </c>
      <c r="H1190" s="16">
        <v>15</v>
      </c>
      <c r="I1190" s="16">
        <v>15</v>
      </c>
      <c r="J1190" s="16">
        <v>1</v>
      </c>
      <c r="K1190" s="16">
        <v>1</v>
      </c>
      <c r="L1190" s="16">
        <v>10</v>
      </c>
      <c r="M1190" s="16">
        <v>8</v>
      </c>
      <c r="N1190" s="16">
        <v>92</v>
      </c>
      <c r="O1190" s="16">
        <v>89</v>
      </c>
    </row>
    <row r="1191" spans="1:15">
      <c r="A1191" t="s">
        <v>1167</v>
      </c>
      <c r="B1191" s="16">
        <v>6</v>
      </c>
      <c r="C1191" s="16">
        <v>6</v>
      </c>
      <c r="D1191" s="16">
        <v>5</v>
      </c>
      <c r="E1191" s="16">
        <v>5</v>
      </c>
      <c r="F1191" s="16"/>
      <c r="G1191" s="16"/>
      <c r="H1191" s="16"/>
      <c r="I1191" s="16"/>
      <c r="J1191" s="16"/>
      <c r="K1191" s="16"/>
      <c r="L1191" s="16"/>
      <c r="M1191" s="16"/>
      <c r="N1191" s="16">
        <v>11</v>
      </c>
      <c r="O1191" s="16">
        <v>11</v>
      </c>
    </row>
    <row r="1192" spans="1:15">
      <c r="A1192" t="s">
        <v>1168</v>
      </c>
      <c r="B1192" s="16">
        <v>91</v>
      </c>
      <c r="C1192" s="16">
        <v>91</v>
      </c>
      <c r="D1192" s="16">
        <v>59</v>
      </c>
      <c r="E1192" s="16">
        <v>59</v>
      </c>
      <c r="F1192" s="16">
        <v>25</v>
      </c>
      <c r="G1192" s="16">
        <v>23</v>
      </c>
      <c r="H1192" s="16">
        <v>11</v>
      </c>
      <c r="I1192" s="16">
        <v>10</v>
      </c>
      <c r="J1192" s="16"/>
      <c r="K1192" s="16"/>
      <c r="L1192" s="16">
        <v>66</v>
      </c>
      <c r="M1192" s="16">
        <v>66</v>
      </c>
      <c r="N1192" s="16">
        <v>252</v>
      </c>
      <c r="O1192" s="16">
        <v>249</v>
      </c>
    </row>
    <row r="1193" spans="1:15">
      <c r="A1193" t="s">
        <v>1169</v>
      </c>
      <c r="B1193" s="16">
        <v>124</v>
      </c>
      <c r="C1193" s="16">
        <v>124</v>
      </c>
      <c r="D1193" s="16">
        <v>31</v>
      </c>
      <c r="E1193" s="16">
        <v>30</v>
      </c>
      <c r="F1193" s="16">
        <v>37</v>
      </c>
      <c r="G1193" s="16">
        <v>37</v>
      </c>
      <c r="H1193" s="16">
        <v>19</v>
      </c>
      <c r="I1193" s="16">
        <v>19</v>
      </c>
      <c r="J1193" s="16">
        <v>22</v>
      </c>
      <c r="K1193" s="16">
        <v>21</v>
      </c>
      <c r="L1193" s="16">
        <v>37</v>
      </c>
      <c r="M1193" s="16">
        <v>37</v>
      </c>
      <c r="N1193" s="16">
        <v>270</v>
      </c>
      <c r="O1193" s="16">
        <v>268</v>
      </c>
    </row>
    <row r="1194" spans="1:15">
      <c r="A1194" t="s">
        <v>1170</v>
      </c>
      <c r="B1194" s="16">
        <v>31</v>
      </c>
      <c r="C1194" s="16">
        <v>30</v>
      </c>
      <c r="D1194" s="16">
        <v>4</v>
      </c>
      <c r="E1194" s="16">
        <v>4</v>
      </c>
      <c r="F1194" s="16"/>
      <c r="G1194" s="16"/>
      <c r="H1194" s="16">
        <v>6</v>
      </c>
      <c r="I1194" s="16">
        <v>6</v>
      </c>
      <c r="J1194" s="16">
        <v>0.2</v>
      </c>
      <c r="K1194" s="16">
        <v>0.2</v>
      </c>
      <c r="L1194" s="16">
        <v>2</v>
      </c>
      <c r="M1194" s="16">
        <v>2</v>
      </c>
      <c r="N1194" s="16">
        <v>43.2</v>
      </c>
      <c r="O1194" s="16">
        <v>42.2</v>
      </c>
    </row>
    <row r="1195" spans="1:15">
      <c r="A1195" t="s">
        <v>1171</v>
      </c>
      <c r="B1195" s="16">
        <v>55</v>
      </c>
      <c r="C1195" s="16">
        <v>55</v>
      </c>
      <c r="D1195" s="16">
        <v>6</v>
      </c>
      <c r="E1195" s="16">
        <v>6</v>
      </c>
      <c r="F1195" s="16">
        <v>32</v>
      </c>
      <c r="G1195" s="16">
        <v>30</v>
      </c>
      <c r="H1195" s="16">
        <v>19</v>
      </c>
      <c r="I1195" s="16">
        <v>18</v>
      </c>
      <c r="J1195" s="16"/>
      <c r="K1195" s="16"/>
      <c r="L1195" s="16">
        <v>14</v>
      </c>
      <c r="M1195" s="16">
        <v>14</v>
      </c>
      <c r="N1195" s="16">
        <v>126</v>
      </c>
      <c r="O1195" s="16">
        <v>123</v>
      </c>
    </row>
    <row r="1196" spans="1:15">
      <c r="A1196" t="s">
        <v>1172</v>
      </c>
      <c r="B1196" s="16">
        <v>39</v>
      </c>
      <c r="C1196" s="16">
        <v>33</v>
      </c>
      <c r="D1196" s="16">
        <v>6</v>
      </c>
      <c r="E1196" s="16">
        <v>6</v>
      </c>
      <c r="F1196" s="16">
        <v>35</v>
      </c>
      <c r="G1196" s="16">
        <v>34</v>
      </c>
      <c r="H1196" s="16">
        <v>38</v>
      </c>
      <c r="I1196" s="16">
        <v>28</v>
      </c>
      <c r="J1196" s="16">
        <v>24</v>
      </c>
      <c r="K1196" s="16">
        <v>17</v>
      </c>
      <c r="L1196" s="16">
        <v>9</v>
      </c>
      <c r="M1196" s="16">
        <v>7</v>
      </c>
      <c r="N1196" s="16">
        <v>151</v>
      </c>
      <c r="O1196" s="16">
        <v>125</v>
      </c>
    </row>
    <row r="1197" spans="1:15">
      <c r="A1197" t="s">
        <v>1173</v>
      </c>
      <c r="B1197" s="16">
        <v>469</v>
      </c>
      <c r="C1197" s="16">
        <v>392</v>
      </c>
      <c r="D1197" s="16">
        <v>116</v>
      </c>
      <c r="E1197" s="16">
        <v>90</v>
      </c>
      <c r="F1197" s="16">
        <v>77</v>
      </c>
      <c r="G1197" s="16">
        <v>64</v>
      </c>
      <c r="H1197" s="16">
        <v>118</v>
      </c>
      <c r="I1197" s="16">
        <v>103</v>
      </c>
      <c r="J1197" s="16">
        <v>90</v>
      </c>
      <c r="K1197" s="16">
        <v>79</v>
      </c>
      <c r="L1197" s="16">
        <v>129</v>
      </c>
      <c r="M1197" s="16">
        <v>115</v>
      </c>
      <c r="N1197" s="16">
        <v>999</v>
      </c>
      <c r="O1197" s="16">
        <v>843</v>
      </c>
    </row>
    <row r="1198" spans="1:15">
      <c r="A1198" t="s">
        <v>1174</v>
      </c>
      <c r="B1198" s="16">
        <v>32</v>
      </c>
      <c r="C1198" s="16">
        <v>32</v>
      </c>
      <c r="D1198" s="16">
        <v>21</v>
      </c>
      <c r="E1198" s="16">
        <v>21</v>
      </c>
      <c r="F1198" s="16">
        <v>22</v>
      </c>
      <c r="G1198" s="16">
        <v>22</v>
      </c>
      <c r="H1198" s="16">
        <v>22</v>
      </c>
      <c r="I1198" s="16">
        <v>22</v>
      </c>
      <c r="J1198" s="16">
        <v>12</v>
      </c>
      <c r="K1198" s="16">
        <v>10</v>
      </c>
      <c r="L1198" s="16">
        <v>2</v>
      </c>
      <c r="M1198" s="16">
        <v>2</v>
      </c>
      <c r="N1198" s="16">
        <v>111</v>
      </c>
      <c r="O1198" s="16">
        <v>109</v>
      </c>
    </row>
    <row r="1199" spans="1:15">
      <c r="A1199" t="s">
        <v>1175</v>
      </c>
      <c r="B1199" s="16">
        <v>8</v>
      </c>
      <c r="C1199" s="16">
        <v>8</v>
      </c>
      <c r="D1199" s="16">
        <v>3</v>
      </c>
      <c r="E1199" s="16">
        <v>3</v>
      </c>
      <c r="F1199" s="16">
        <v>7</v>
      </c>
      <c r="G1199" s="16">
        <v>7</v>
      </c>
      <c r="H1199" s="16">
        <v>1</v>
      </c>
      <c r="I1199" s="16">
        <v>1</v>
      </c>
      <c r="J1199" s="16"/>
      <c r="K1199" s="16"/>
      <c r="L1199" s="16"/>
      <c r="M1199" s="16"/>
      <c r="N1199" s="16">
        <v>19</v>
      </c>
      <c r="O1199" s="16">
        <v>19</v>
      </c>
    </row>
    <row r="1200" spans="1:15">
      <c r="A1200" t="s">
        <v>1176</v>
      </c>
      <c r="B1200" s="16">
        <v>31</v>
      </c>
      <c r="C1200" s="16">
        <v>28</v>
      </c>
      <c r="D1200" s="16">
        <v>18</v>
      </c>
      <c r="E1200" s="16">
        <v>15</v>
      </c>
      <c r="F1200" s="16">
        <v>29</v>
      </c>
      <c r="G1200" s="16">
        <v>29</v>
      </c>
      <c r="H1200" s="16">
        <v>12</v>
      </c>
      <c r="I1200" s="16">
        <v>11</v>
      </c>
      <c r="J1200" s="16">
        <v>16</v>
      </c>
      <c r="K1200" s="16">
        <v>12</v>
      </c>
      <c r="L1200" s="16">
        <v>10</v>
      </c>
      <c r="M1200" s="16">
        <v>9</v>
      </c>
      <c r="N1200" s="16">
        <v>116</v>
      </c>
      <c r="O1200" s="16">
        <v>104</v>
      </c>
    </row>
    <row r="1201" spans="1:15">
      <c r="A1201" t="s">
        <v>1177</v>
      </c>
      <c r="B1201" s="16">
        <v>43</v>
      </c>
      <c r="C1201" s="16">
        <v>43</v>
      </c>
      <c r="D1201" s="16">
        <v>26</v>
      </c>
      <c r="E1201" s="16">
        <v>26</v>
      </c>
      <c r="F1201" s="16">
        <v>17</v>
      </c>
      <c r="G1201" s="16">
        <v>17</v>
      </c>
      <c r="H1201" s="16">
        <v>6</v>
      </c>
      <c r="I1201" s="16">
        <v>6</v>
      </c>
      <c r="J1201" s="16">
        <v>12</v>
      </c>
      <c r="K1201" s="16">
        <v>12</v>
      </c>
      <c r="L1201" s="16">
        <v>13</v>
      </c>
      <c r="M1201" s="16">
        <v>13</v>
      </c>
      <c r="N1201" s="16">
        <v>117</v>
      </c>
      <c r="O1201" s="16">
        <v>117</v>
      </c>
    </row>
    <row r="1202" spans="1:15">
      <c r="A1202" t="s">
        <v>1178</v>
      </c>
      <c r="B1202" s="16">
        <v>40</v>
      </c>
      <c r="C1202" s="16">
        <v>38</v>
      </c>
      <c r="D1202" s="16">
        <v>11</v>
      </c>
      <c r="E1202" s="16">
        <v>11</v>
      </c>
      <c r="F1202" s="16">
        <v>2</v>
      </c>
      <c r="G1202" s="16">
        <v>2</v>
      </c>
      <c r="H1202" s="16"/>
      <c r="I1202" s="16"/>
      <c r="J1202" s="16"/>
      <c r="K1202" s="16"/>
      <c r="L1202" s="16"/>
      <c r="M1202" s="16"/>
      <c r="N1202" s="16">
        <v>53</v>
      </c>
      <c r="O1202" s="16">
        <v>51</v>
      </c>
    </row>
    <row r="1203" spans="1:15">
      <c r="A1203" t="s">
        <v>1179</v>
      </c>
      <c r="B1203" s="16">
        <v>14</v>
      </c>
      <c r="C1203" s="16">
        <v>14</v>
      </c>
      <c r="D1203" s="16">
        <v>14</v>
      </c>
      <c r="E1203" s="16">
        <v>14</v>
      </c>
      <c r="F1203" s="16">
        <v>16</v>
      </c>
      <c r="G1203" s="16">
        <v>16</v>
      </c>
      <c r="H1203" s="16">
        <v>7</v>
      </c>
      <c r="I1203" s="16">
        <v>7</v>
      </c>
      <c r="J1203" s="16">
        <v>4</v>
      </c>
      <c r="K1203" s="16">
        <v>4</v>
      </c>
      <c r="L1203" s="16">
        <v>13</v>
      </c>
      <c r="M1203" s="16">
        <v>13</v>
      </c>
      <c r="N1203" s="16">
        <v>68</v>
      </c>
      <c r="O1203" s="16">
        <v>68</v>
      </c>
    </row>
    <row r="1204" spans="1:15">
      <c r="A1204" t="s">
        <v>1180</v>
      </c>
      <c r="B1204" s="16">
        <v>17</v>
      </c>
      <c r="C1204" s="16">
        <v>17</v>
      </c>
      <c r="D1204" s="16">
        <v>2</v>
      </c>
      <c r="E1204" s="16">
        <v>2</v>
      </c>
      <c r="F1204" s="16">
        <v>1</v>
      </c>
      <c r="G1204" s="16">
        <v>1</v>
      </c>
      <c r="H1204" s="16">
        <v>4</v>
      </c>
      <c r="I1204" s="16">
        <v>4</v>
      </c>
      <c r="J1204" s="16">
        <v>1</v>
      </c>
      <c r="K1204" s="16">
        <v>1</v>
      </c>
      <c r="L1204" s="16">
        <v>2</v>
      </c>
      <c r="M1204" s="16">
        <v>2</v>
      </c>
      <c r="N1204" s="16">
        <v>27</v>
      </c>
      <c r="O1204" s="16">
        <v>27</v>
      </c>
    </row>
    <row r="1205" spans="1:15">
      <c r="A1205" t="s">
        <v>1181</v>
      </c>
      <c r="B1205" s="16">
        <v>277</v>
      </c>
      <c r="C1205" s="16">
        <v>261</v>
      </c>
      <c r="D1205" s="16">
        <v>56</v>
      </c>
      <c r="E1205" s="16">
        <v>56</v>
      </c>
      <c r="F1205" s="16">
        <v>294</v>
      </c>
      <c r="G1205" s="16">
        <v>269</v>
      </c>
      <c r="H1205" s="16">
        <v>213</v>
      </c>
      <c r="I1205" s="16">
        <v>184</v>
      </c>
      <c r="J1205" s="16">
        <v>114</v>
      </c>
      <c r="K1205" s="16">
        <v>100</v>
      </c>
      <c r="L1205" s="16">
        <v>179</v>
      </c>
      <c r="M1205" s="16">
        <v>153</v>
      </c>
      <c r="N1205" s="16">
        <v>1133</v>
      </c>
      <c r="O1205" s="16">
        <v>1023</v>
      </c>
    </row>
    <row r="1206" spans="1:15">
      <c r="A1206" t="s">
        <v>1182</v>
      </c>
      <c r="B1206" s="16">
        <v>168</v>
      </c>
      <c r="C1206" s="16">
        <v>167</v>
      </c>
      <c r="D1206" s="16">
        <v>52</v>
      </c>
      <c r="E1206" s="16">
        <v>52</v>
      </c>
      <c r="F1206" s="16">
        <v>54</v>
      </c>
      <c r="G1206" s="16">
        <v>54</v>
      </c>
      <c r="H1206" s="16">
        <v>61</v>
      </c>
      <c r="I1206" s="16">
        <v>61</v>
      </c>
      <c r="J1206" s="16">
        <v>60</v>
      </c>
      <c r="K1206" s="16">
        <v>60</v>
      </c>
      <c r="L1206" s="16">
        <v>95</v>
      </c>
      <c r="M1206" s="16">
        <v>92</v>
      </c>
      <c r="N1206" s="16">
        <v>490</v>
      </c>
      <c r="O1206" s="16">
        <v>486</v>
      </c>
    </row>
    <row r="1207" spans="1:15">
      <c r="A1207" t="s">
        <v>1183</v>
      </c>
      <c r="B1207" s="16">
        <v>215</v>
      </c>
      <c r="C1207" s="16">
        <v>194</v>
      </c>
      <c r="D1207" s="16"/>
      <c r="E1207" s="16"/>
      <c r="F1207" s="16"/>
      <c r="G1207" s="16"/>
      <c r="H1207" s="16">
        <v>473</v>
      </c>
      <c r="I1207" s="16">
        <v>433</v>
      </c>
      <c r="J1207" s="16"/>
      <c r="K1207" s="16"/>
      <c r="L1207" s="16">
        <v>295</v>
      </c>
      <c r="M1207" s="16">
        <v>273</v>
      </c>
      <c r="N1207" s="16">
        <v>983</v>
      </c>
      <c r="O1207" s="16">
        <v>900</v>
      </c>
    </row>
    <row r="1208" spans="1:15">
      <c r="A1208" t="s">
        <v>1184</v>
      </c>
      <c r="B1208" s="16">
        <v>296</v>
      </c>
      <c r="C1208" s="16">
        <v>295</v>
      </c>
      <c r="D1208" s="16">
        <v>75</v>
      </c>
      <c r="E1208" s="16">
        <v>75</v>
      </c>
      <c r="F1208" s="16">
        <v>84</v>
      </c>
      <c r="G1208" s="16">
        <v>82</v>
      </c>
      <c r="H1208" s="16">
        <v>93</v>
      </c>
      <c r="I1208" s="16">
        <v>92</v>
      </c>
      <c r="J1208" s="16">
        <v>51</v>
      </c>
      <c r="K1208" s="16">
        <v>51</v>
      </c>
      <c r="L1208" s="16">
        <v>104</v>
      </c>
      <c r="M1208" s="16">
        <v>102</v>
      </c>
      <c r="N1208" s="16">
        <v>703</v>
      </c>
      <c r="O1208" s="16">
        <v>697</v>
      </c>
    </row>
    <row r="1209" spans="1:15">
      <c r="A1209" t="s">
        <v>1185</v>
      </c>
      <c r="B1209" s="16">
        <v>83</v>
      </c>
      <c r="C1209" s="16">
        <v>76</v>
      </c>
      <c r="D1209" s="16">
        <v>39</v>
      </c>
      <c r="E1209" s="16">
        <v>39</v>
      </c>
      <c r="F1209" s="16">
        <v>34</v>
      </c>
      <c r="G1209" s="16">
        <v>34</v>
      </c>
      <c r="H1209" s="16">
        <v>17</v>
      </c>
      <c r="I1209" s="16">
        <v>17</v>
      </c>
      <c r="J1209" s="16">
        <v>58</v>
      </c>
      <c r="K1209" s="16">
        <v>55</v>
      </c>
      <c r="L1209" s="16">
        <v>19</v>
      </c>
      <c r="M1209" s="16">
        <v>15</v>
      </c>
      <c r="N1209" s="16">
        <v>250</v>
      </c>
      <c r="O1209" s="16">
        <v>236</v>
      </c>
    </row>
    <row r="1210" spans="1:15">
      <c r="A1210" t="s">
        <v>1186</v>
      </c>
      <c r="B1210" s="16">
        <v>8</v>
      </c>
      <c r="C1210" s="16">
        <v>8</v>
      </c>
      <c r="D1210" s="16">
        <v>2</v>
      </c>
      <c r="E1210" s="16">
        <v>2</v>
      </c>
      <c r="F1210" s="16">
        <v>10</v>
      </c>
      <c r="G1210" s="16">
        <v>10</v>
      </c>
      <c r="H1210" s="16">
        <v>320</v>
      </c>
      <c r="I1210" s="16">
        <v>320</v>
      </c>
      <c r="J1210" s="16">
        <v>77</v>
      </c>
      <c r="K1210" s="16">
        <v>77</v>
      </c>
      <c r="L1210" s="16">
        <v>98</v>
      </c>
      <c r="M1210" s="16">
        <v>97</v>
      </c>
      <c r="N1210" s="16">
        <v>515</v>
      </c>
      <c r="O1210" s="16">
        <v>514</v>
      </c>
    </row>
    <row r="1211" spans="1:15">
      <c r="A1211" t="s">
        <v>1187</v>
      </c>
      <c r="B1211" s="16">
        <v>364</v>
      </c>
      <c r="C1211" s="16">
        <v>355</v>
      </c>
      <c r="D1211" s="16">
        <v>4</v>
      </c>
      <c r="E1211" s="16">
        <v>4</v>
      </c>
      <c r="F1211" s="16">
        <v>354</v>
      </c>
      <c r="G1211" s="16">
        <v>347</v>
      </c>
      <c r="H1211" s="16">
        <v>5</v>
      </c>
      <c r="I1211" s="16">
        <v>5</v>
      </c>
      <c r="J1211" s="16">
        <v>1</v>
      </c>
      <c r="K1211" s="16">
        <v>1</v>
      </c>
      <c r="L1211" s="16">
        <v>350</v>
      </c>
      <c r="M1211" s="16">
        <v>342</v>
      </c>
      <c r="N1211" s="16">
        <v>1078</v>
      </c>
      <c r="O1211" s="16">
        <v>1054</v>
      </c>
    </row>
    <row r="1212" spans="1:15">
      <c r="A1212" t="s">
        <v>1188</v>
      </c>
      <c r="B1212" s="16">
        <v>104</v>
      </c>
      <c r="C1212" s="16">
        <v>104</v>
      </c>
      <c r="D1212" s="16">
        <v>3</v>
      </c>
      <c r="E1212" s="16">
        <v>3</v>
      </c>
      <c r="F1212" s="16">
        <v>43</v>
      </c>
      <c r="G1212" s="16">
        <v>42</v>
      </c>
      <c r="H1212" s="16"/>
      <c r="I1212" s="16"/>
      <c r="J1212" s="16">
        <v>3</v>
      </c>
      <c r="K1212" s="16">
        <v>3</v>
      </c>
      <c r="L1212" s="16">
        <v>121</v>
      </c>
      <c r="M1212" s="16">
        <v>121</v>
      </c>
      <c r="N1212" s="16">
        <v>274</v>
      </c>
      <c r="O1212" s="16">
        <v>273</v>
      </c>
    </row>
    <row r="1213" spans="1:15">
      <c r="A1213" t="s">
        <v>1189</v>
      </c>
      <c r="B1213" s="16">
        <v>1004</v>
      </c>
      <c r="C1213" s="16">
        <v>746</v>
      </c>
      <c r="D1213" s="16">
        <v>224</v>
      </c>
      <c r="E1213" s="16">
        <v>148</v>
      </c>
      <c r="F1213" s="16">
        <v>204</v>
      </c>
      <c r="G1213" s="16">
        <v>132</v>
      </c>
      <c r="H1213" s="16">
        <v>232</v>
      </c>
      <c r="I1213" s="16">
        <v>163</v>
      </c>
      <c r="J1213" s="16">
        <v>223</v>
      </c>
      <c r="K1213" s="16">
        <v>150</v>
      </c>
      <c r="L1213" s="16">
        <v>272</v>
      </c>
      <c r="M1213" s="16">
        <v>188</v>
      </c>
      <c r="N1213" s="16">
        <v>2159</v>
      </c>
      <c r="O1213" s="16">
        <v>1527</v>
      </c>
    </row>
    <row r="1214" spans="1:15">
      <c r="A1214" t="s">
        <v>1190</v>
      </c>
      <c r="B1214" s="16">
        <v>981</v>
      </c>
      <c r="C1214" s="16">
        <v>973</v>
      </c>
      <c r="D1214" s="16">
        <v>229</v>
      </c>
      <c r="E1214" s="16">
        <v>226</v>
      </c>
      <c r="F1214" s="16">
        <v>254</v>
      </c>
      <c r="G1214" s="16">
        <v>251</v>
      </c>
      <c r="H1214" s="16">
        <v>342</v>
      </c>
      <c r="I1214" s="16">
        <v>336</v>
      </c>
      <c r="J1214" s="16">
        <v>298</v>
      </c>
      <c r="K1214" s="16">
        <v>290</v>
      </c>
      <c r="L1214" s="16">
        <v>216</v>
      </c>
      <c r="M1214" s="16">
        <v>210</v>
      </c>
      <c r="N1214" s="16">
        <v>2320</v>
      </c>
      <c r="O1214" s="16">
        <v>2286</v>
      </c>
    </row>
    <row r="1215" spans="1:15">
      <c r="A1215" t="s">
        <v>1191</v>
      </c>
      <c r="B1215" s="16">
        <v>559</v>
      </c>
      <c r="C1215" s="16">
        <v>555</v>
      </c>
      <c r="D1215" s="16">
        <v>171</v>
      </c>
      <c r="E1215" s="16">
        <v>171</v>
      </c>
      <c r="F1215" s="16">
        <v>200</v>
      </c>
      <c r="G1215" s="16">
        <v>199</v>
      </c>
      <c r="H1215" s="16">
        <v>254</v>
      </c>
      <c r="I1215" s="16">
        <v>251</v>
      </c>
      <c r="J1215" s="16">
        <v>192</v>
      </c>
      <c r="K1215" s="16">
        <v>189</v>
      </c>
      <c r="L1215" s="16">
        <v>205</v>
      </c>
      <c r="M1215" s="16">
        <v>203</v>
      </c>
      <c r="N1215" s="16">
        <v>1581</v>
      </c>
      <c r="O1215" s="16">
        <v>1568</v>
      </c>
    </row>
    <row r="1216" spans="1:15">
      <c r="A1216" t="s">
        <v>1192</v>
      </c>
      <c r="B1216" s="16">
        <v>203</v>
      </c>
      <c r="C1216" s="16">
        <v>169</v>
      </c>
      <c r="D1216" s="16">
        <v>855</v>
      </c>
      <c r="E1216" s="16">
        <v>712</v>
      </c>
      <c r="F1216" s="16">
        <v>290</v>
      </c>
      <c r="G1216" s="16">
        <v>238</v>
      </c>
      <c r="H1216" s="16"/>
      <c r="I1216" s="16"/>
      <c r="J1216" s="16">
        <v>396</v>
      </c>
      <c r="K1216" s="16">
        <v>338</v>
      </c>
      <c r="L1216" s="16">
        <v>181</v>
      </c>
      <c r="M1216" s="16">
        <v>168</v>
      </c>
      <c r="N1216" s="16">
        <v>1925</v>
      </c>
      <c r="O1216" s="16">
        <v>1625</v>
      </c>
    </row>
    <row r="1217" spans="1:15">
      <c r="A1217" t="s">
        <v>1193</v>
      </c>
      <c r="B1217" s="16">
        <v>7</v>
      </c>
      <c r="C1217" s="16">
        <v>7</v>
      </c>
      <c r="D1217" s="16"/>
      <c r="E1217" s="16"/>
      <c r="F1217" s="16"/>
      <c r="G1217" s="16"/>
      <c r="H1217" s="16">
        <v>2</v>
      </c>
      <c r="I1217" s="16">
        <v>2</v>
      </c>
      <c r="J1217" s="16">
        <v>1</v>
      </c>
      <c r="K1217" s="16">
        <v>1</v>
      </c>
      <c r="L1217" s="16"/>
      <c r="M1217" s="16"/>
      <c r="N1217" s="16">
        <v>10</v>
      </c>
      <c r="O1217" s="16">
        <v>10</v>
      </c>
    </row>
    <row r="1218" spans="1:15">
      <c r="A1218" t="s">
        <v>1194</v>
      </c>
      <c r="B1218" s="16">
        <v>931</v>
      </c>
      <c r="C1218" s="16">
        <v>925</v>
      </c>
      <c r="D1218" s="16">
        <v>191</v>
      </c>
      <c r="E1218" s="16">
        <v>187</v>
      </c>
      <c r="F1218" s="16">
        <v>246</v>
      </c>
      <c r="G1218" s="16">
        <v>240</v>
      </c>
      <c r="H1218" s="16">
        <v>233</v>
      </c>
      <c r="I1218" s="16">
        <v>228</v>
      </c>
      <c r="J1218" s="16">
        <v>268</v>
      </c>
      <c r="K1218" s="16">
        <v>263</v>
      </c>
      <c r="L1218" s="16">
        <v>244</v>
      </c>
      <c r="M1218" s="16">
        <v>233</v>
      </c>
      <c r="N1218" s="16">
        <v>2113</v>
      </c>
      <c r="O1218" s="16">
        <v>2076</v>
      </c>
    </row>
    <row r="1219" spans="1:15">
      <c r="A1219" t="s">
        <v>1195</v>
      </c>
      <c r="B1219" s="16">
        <v>518</v>
      </c>
      <c r="C1219" s="16">
        <v>514</v>
      </c>
      <c r="D1219" s="16">
        <v>139</v>
      </c>
      <c r="E1219" s="16">
        <v>137</v>
      </c>
      <c r="F1219" s="16">
        <v>135</v>
      </c>
      <c r="G1219" s="16">
        <v>134</v>
      </c>
      <c r="H1219" s="16">
        <v>96</v>
      </c>
      <c r="I1219" s="16">
        <v>94</v>
      </c>
      <c r="J1219" s="16">
        <v>86</v>
      </c>
      <c r="K1219" s="16">
        <v>85</v>
      </c>
      <c r="L1219" s="16">
        <v>118</v>
      </c>
      <c r="M1219" s="16">
        <v>115</v>
      </c>
      <c r="N1219" s="16">
        <v>1092</v>
      </c>
      <c r="O1219" s="16">
        <v>1079</v>
      </c>
    </row>
    <row r="1220" spans="1:15">
      <c r="A1220" t="s">
        <v>1196</v>
      </c>
      <c r="B1220" s="16">
        <v>206</v>
      </c>
      <c r="C1220" s="16">
        <v>206</v>
      </c>
      <c r="D1220" s="16">
        <v>48</v>
      </c>
      <c r="E1220" s="16">
        <v>48</v>
      </c>
      <c r="F1220" s="16">
        <v>41</v>
      </c>
      <c r="G1220" s="16">
        <v>41</v>
      </c>
      <c r="H1220" s="16">
        <v>41</v>
      </c>
      <c r="I1220" s="16">
        <v>40</v>
      </c>
      <c r="J1220" s="16">
        <v>24</v>
      </c>
      <c r="K1220" s="16">
        <v>23</v>
      </c>
      <c r="L1220" s="16">
        <v>47</v>
      </c>
      <c r="M1220" s="16">
        <v>46</v>
      </c>
      <c r="N1220" s="16">
        <v>407</v>
      </c>
      <c r="O1220" s="16">
        <v>404</v>
      </c>
    </row>
    <row r="1221" spans="1:15">
      <c r="A1221" t="s">
        <v>1197</v>
      </c>
      <c r="B1221" s="16"/>
      <c r="C1221" s="16"/>
      <c r="D1221" s="16"/>
      <c r="E1221" s="16"/>
      <c r="F1221" s="16"/>
      <c r="G1221" s="16"/>
      <c r="H1221" s="16">
        <v>670</v>
      </c>
      <c r="I1221" s="16">
        <v>566</v>
      </c>
      <c r="J1221" s="16">
        <v>415</v>
      </c>
      <c r="K1221" s="16">
        <v>363</v>
      </c>
      <c r="L1221" s="16">
        <v>622</v>
      </c>
      <c r="M1221" s="16">
        <v>542</v>
      </c>
      <c r="N1221" s="16">
        <v>1707</v>
      </c>
      <c r="O1221" s="16">
        <v>1471</v>
      </c>
    </row>
    <row r="1222" spans="1:15">
      <c r="A1222" t="s">
        <v>1198</v>
      </c>
      <c r="B1222" s="16">
        <v>472</v>
      </c>
      <c r="C1222" s="16">
        <v>472</v>
      </c>
      <c r="D1222" s="16">
        <v>193</v>
      </c>
      <c r="E1222" s="16">
        <v>192</v>
      </c>
      <c r="F1222" s="16">
        <v>162</v>
      </c>
      <c r="G1222" s="16">
        <v>161</v>
      </c>
      <c r="H1222" s="16">
        <v>28</v>
      </c>
      <c r="I1222" s="16">
        <v>28</v>
      </c>
      <c r="J1222" s="16">
        <v>136</v>
      </c>
      <c r="K1222" s="16">
        <v>130</v>
      </c>
      <c r="L1222" s="16">
        <v>115</v>
      </c>
      <c r="M1222" s="16">
        <v>114</v>
      </c>
      <c r="N1222" s="16">
        <v>1106</v>
      </c>
      <c r="O1222" s="16">
        <v>1097</v>
      </c>
    </row>
    <row r="1223" spans="1:15">
      <c r="A1223" t="s">
        <v>1199</v>
      </c>
      <c r="B1223" s="16">
        <v>181</v>
      </c>
      <c r="C1223" s="16">
        <v>181</v>
      </c>
      <c r="D1223" s="16">
        <v>60</v>
      </c>
      <c r="E1223" s="16">
        <v>60</v>
      </c>
      <c r="F1223" s="16">
        <v>52</v>
      </c>
      <c r="G1223" s="16">
        <v>50</v>
      </c>
      <c r="H1223" s="16">
        <v>153</v>
      </c>
      <c r="I1223" s="16">
        <v>151</v>
      </c>
      <c r="J1223" s="16">
        <v>78</v>
      </c>
      <c r="K1223" s="16">
        <v>78</v>
      </c>
      <c r="L1223" s="16">
        <v>75</v>
      </c>
      <c r="M1223" s="16">
        <v>75</v>
      </c>
      <c r="N1223" s="16">
        <v>599</v>
      </c>
      <c r="O1223" s="16">
        <v>595</v>
      </c>
    </row>
    <row r="1224" spans="1:15">
      <c r="A1224" t="s">
        <v>1200</v>
      </c>
      <c r="B1224" s="16">
        <v>475</v>
      </c>
      <c r="C1224" s="16">
        <v>471</v>
      </c>
      <c r="D1224" s="16">
        <v>49</v>
      </c>
      <c r="E1224" s="16">
        <v>49</v>
      </c>
      <c r="F1224" s="16">
        <v>186</v>
      </c>
      <c r="G1224" s="16">
        <v>185</v>
      </c>
      <c r="H1224" s="16">
        <v>82</v>
      </c>
      <c r="I1224" s="16">
        <v>81</v>
      </c>
      <c r="J1224" s="16">
        <v>103</v>
      </c>
      <c r="K1224" s="16">
        <v>101</v>
      </c>
      <c r="L1224" s="16">
        <v>173</v>
      </c>
      <c r="M1224" s="16">
        <v>173</v>
      </c>
      <c r="N1224" s="16">
        <v>1068</v>
      </c>
      <c r="O1224" s="16">
        <v>1060</v>
      </c>
    </row>
    <row r="1225" spans="1:15">
      <c r="A1225" t="s">
        <v>1201</v>
      </c>
      <c r="B1225" s="16">
        <v>740</v>
      </c>
      <c r="C1225" s="16">
        <v>532</v>
      </c>
      <c r="D1225" s="16">
        <v>233</v>
      </c>
      <c r="E1225" s="16">
        <v>152</v>
      </c>
      <c r="F1225" s="16">
        <v>218</v>
      </c>
      <c r="G1225" s="16">
        <v>152</v>
      </c>
      <c r="H1225" s="16">
        <v>192</v>
      </c>
      <c r="I1225" s="16">
        <v>127</v>
      </c>
      <c r="J1225" s="16">
        <v>213</v>
      </c>
      <c r="K1225" s="16">
        <v>139</v>
      </c>
      <c r="L1225" s="16">
        <v>218</v>
      </c>
      <c r="M1225" s="16">
        <v>141</v>
      </c>
      <c r="N1225" s="16">
        <v>1814</v>
      </c>
      <c r="O1225" s="16">
        <v>1243</v>
      </c>
    </row>
    <row r="1226" spans="1:15">
      <c r="A1226" t="s">
        <v>1202</v>
      </c>
      <c r="B1226" s="16">
        <v>79</v>
      </c>
      <c r="C1226" s="16">
        <v>78</v>
      </c>
      <c r="D1226" s="16">
        <v>70</v>
      </c>
      <c r="E1226" s="16">
        <v>70</v>
      </c>
      <c r="F1226" s="16">
        <v>78</v>
      </c>
      <c r="G1226" s="16">
        <v>78</v>
      </c>
      <c r="H1226" s="16">
        <v>81</v>
      </c>
      <c r="I1226" s="16">
        <v>81</v>
      </c>
      <c r="J1226" s="16">
        <v>55</v>
      </c>
      <c r="K1226" s="16">
        <v>55</v>
      </c>
      <c r="L1226" s="16">
        <v>76</v>
      </c>
      <c r="M1226" s="16">
        <v>76</v>
      </c>
      <c r="N1226" s="16">
        <v>439</v>
      </c>
      <c r="O1226" s="16">
        <v>438</v>
      </c>
    </row>
    <row r="1227" spans="1:15">
      <c r="A1227" t="s">
        <v>1203</v>
      </c>
      <c r="B1227" s="16">
        <v>347</v>
      </c>
      <c r="C1227" s="16">
        <v>347</v>
      </c>
      <c r="D1227" s="16">
        <v>76</v>
      </c>
      <c r="E1227" s="16">
        <v>76</v>
      </c>
      <c r="F1227" s="16">
        <v>82</v>
      </c>
      <c r="G1227" s="16">
        <v>82</v>
      </c>
      <c r="H1227" s="16">
        <v>164</v>
      </c>
      <c r="I1227" s="16">
        <v>163</v>
      </c>
      <c r="J1227" s="16">
        <v>3</v>
      </c>
      <c r="K1227" s="16">
        <v>3</v>
      </c>
      <c r="L1227" s="16">
        <v>140</v>
      </c>
      <c r="M1227" s="16">
        <v>140</v>
      </c>
      <c r="N1227" s="16">
        <v>812</v>
      </c>
      <c r="O1227" s="16">
        <v>811</v>
      </c>
    </row>
    <row r="1228" spans="1:15">
      <c r="A1228" t="s">
        <v>1204</v>
      </c>
      <c r="B1228" s="16">
        <v>982</v>
      </c>
      <c r="C1228" s="16">
        <v>978</v>
      </c>
      <c r="D1228" s="16">
        <v>212</v>
      </c>
      <c r="E1228" s="16">
        <v>210</v>
      </c>
      <c r="F1228" s="16">
        <v>240</v>
      </c>
      <c r="G1228" s="16">
        <v>236</v>
      </c>
      <c r="H1228" s="16">
        <v>215</v>
      </c>
      <c r="I1228" s="16">
        <v>213</v>
      </c>
      <c r="J1228" s="16">
        <v>212</v>
      </c>
      <c r="K1228" s="16">
        <v>210</v>
      </c>
      <c r="L1228" s="16">
        <v>157</v>
      </c>
      <c r="M1228" s="16">
        <v>153</v>
      </c>
      <c r="N1228" s="16">
        <v>2018</v>
      </c>
      <c r="O1228" s="16">
        <v>2000</v>
      </c>
    </row>
    <row r="1229" spans="1:15">
      <c r="A1229" t="s">
        <v>1205</v>
      </c>
      <c r="B1229" s="16">
        <v>1287</v>
      </c>
      <c r="C1229" s="16">
        <v>679</v>
      </c>
      <c r="D1229" s="16">
        <v>190</v>
      </c>
      <c r="E1229" s="16">
        <v>188</v>
      </c>
      <c r="F1229" s="16">
        <v>219</v>
      </c>
      <c r="G1229" s="16">
        <v>215</v>
      </c>
      <c r="H1229" s="16">
        <v>189</v>
      </c>
      <c r="I1229" s="16">
        <v>188</v>
      </c>
      <c r="J1229" s="16">
        <v>162</v>
      </c>
      <c r="K1229" s="16">
        <v>160</v>
      </c>
      <c r="L1229" s="16">
        <v>243</v>
      </c>
      <c r="M1229" s="16">
        <v>238</v>
      </c>
      <c r="N1229" s="16">
        <v>2290</v>
      </c>
      <c r="O1229" s="16">
        <v>1668</v>
      </c>
    </row>
    <row r="1230" spans="1:15">
      <c r="A1230" t="s">
        <v>1206</v>
      </c>
      <c r="B1230" s="16">
        <v>3074</v>
      </c>
      <c r="C1230" s="16">
        <v>653</v>
      </c>
      <c r="D1230" s="16">
        <v>58</v>
      </c>
      <c r="E1230" s="16">
        <v>53</v>
      </c>
      <c r="F1230" s="16">
        <v>244</v>
      </c>
      <c r="G1230" s="16">
        <v>211</v>
      </c>
      <c r="H1230" s="16">
        <v>86</v>
      </c>
      <c r="I1230" s="16">
        <v>75</v>
      </c>
      <c r="J1230" s="16">
        <v>309</v>
      </c>
      <c r="K1230" s="16">
        <v>262</v>
      </c>
      <c r="L1230" s="16">
        <v>198</v>
      </c>
      <c r="M1230" s="16">
        <v>166</v>
      </c>
      <c r="N1230" s="16">
        <v>3969</v>
      </c>
      <c r="O1230" s="16">
        <v>1420</v>
      </c>
    </row>
    <row r="1231" spans="1:15">
      <c r="A1231" t="s">
        <v>1207</v>
      </c>
      <c r="B1231" s="16">
        <v>56</v>
      </c>
      <c r="C1231" s="16">
        <v>56</v>
      </c>
      <c r="D1231" s="16"/>
      <c r="E1231" s="16"/>
      <c r="F1231" s="16">
        <v>64</v>
      </c>
      <c r="G1231" s="16">
        <v>63</v>
      </c>
      <c r="H1231" s="16"/>
      <c r="I1231" s="16"/>
      <c r="J1231" s="16">
        <v>33</v>
      </c>
      <c r="K1231" s="16">
        <v>33</v>
      </c>
      <c r="L1231" s="16">
        <v>9</v>
      </c>
      <c r="M1231" s="16">
        <v>9</v>
      </c>
      <c r="N1231" s="16">
        <v>162</v>
      </c>
      <c r="O1231" s="16">
        <v>161</v>
      </c>
    </row>
    <row r="1232" spans="1:15">
      <c r="A1232" t="s">
        <v>1208</v>
      </c>
      <c r="B1232" s="16">
        <v>618</v>
      </c>
      <c r="C1232" s="16">
        <v>617</v>
      </c>
      <c r="D1232" s="16">
        <v>134</v>
      </c>
      <c r="E1232" s="16">
        <v>133</v>
      </c>
      <c r="F1232" s="16">
        <v>150</v>
      </c>
      <c r="G1232" s="16">
        <v>150</v>
      </c>
      <c r="H1232" s="16">
        <v>136</v>
      </c>
      <c r="I1232" s="16">
        <v>133</v>
      </c>
      <c r="J1232" s="16">
        <v>259</v>
      </c>
      <c r="K1232" s="16">
        <v>257</v>
      </c>
      <c r="L1232" s="16">
        <v>1255</v>
      </c>
      <c r="M1232" s="16">
        <v>115</v>
      </c>
      <c r="N1232" s="16">
        <v>2552</v>
      </c>
      <c r="O1232" s="16">
        <v>1405</v>
      </c>
    </row>
    <row r="1233" spans="1:15">
      <c r="A1233" t="s">
        <v>1209</v>
      </c>
      <c r="B1233" s="16">
        <v>291</v>
      </c>
      <c r="C1233" s="16">
        <v>291</v>
      </c>
      <c r="D1233" s="16">
        <v>109</v>
      </c>
      <c r="E1233" s="16">
        <v>109</v>
      </c>
      <c r="F1233" s="16">
        <v>55</v>
      </c>
      <c r="G1233" s="16">
        <v>55</v>
      </c>
      <c r="H1233" s="16">
        <v>64</v>
      </c>
      <c r="I1233" s="16">
        <v>64</v>
      </c>
      <c r="J1233" s="16">
        <v>67</v>
      </c>
      <c r="K1233" s="16">
        <v>67</v>
      </c>
      <c r="L1233" s="16">
        <v>96</v>
      </c>
      <c r="M1233" s="16">
        <v>96</v>
      </c>
      <c r="N1233" s="16">
        <v>682</v>
      </c>
      <c r="O1233" s="16">
        <v>682</v>
      </c>
    </row>
    <row r="1234" spans="1:15">
      <c r="A1234" t="s">
        <v>1210</v>
      </c>
      <c r="B1234" s="16">
        <v>268</v>
      </c>
      <c r="C1234" s="16">
        <v>266</v>
      </c>
      <c r="D1234" s="16">
        <v>98</v>
      </c>
      <c r="E1234" s="16">
        <v>95</v>
      </c>
      <c r="F1234" s="16">
        <v>102</v>
      </c>
      <c r="G1234" s="16">
        <v>101</v>
      </c>
      <c r="H1234" s="16">
        <v>95</v>
      </c>
      <c r="I1234" s="16">
        <v>93</v>
      </c>
      <c r="J1234" s="16">
        <v>39</v>
      </c>
      <c r="K1234" s="16">
        <v>39</v>
      </c>
      <c r="L1234" s="16">
        <v>97</v>
      </c>
      <c r="M1234" s="16">
        <v>93</v>
      </c>
      <c r="N1234" s="16">
        <v>699</v>
      </c>
      <c r="O1234" s="16">
        <v>687</v>
      </c>
    </row>
    <row r="1235" spans="1:15">
      <c r="A1235" t="s">
        <v>1211</v>
      </c>
      <c r="B1235" s="16">
        <v>384</v>
      </c>
      <c r="C1235" s="16">
        <v>379</v>
      </c>
      <c r="D1235" s="16">
        <v>24</v>
      </c>
      <c r="E1235" s="16">
        <v>24</v>
      </c>
      <c r="F1235" s="16">
        <v>181</v>
      </c>
      <c r="G1235" s="16">
        <v>176</v>
      </c>
      <c r="H1235" s="16">
        <v>85</v>
      </c>
      <c r="I1235" s="16">
        <v>81</v>
      </c>
      <c r="J1235" s="16">
        <v>107</v>
      </c>
      <c r="K1235" s="16">
        <v>104</v>
      </c>
      <c r="L1235" s="16">
        <v>67</v>
      </c>
      <c r="M1235" s="16">
        <v>67</v>
      </c>
      <c r="N1235" s="16">
        <v>848</v>
      </c>
      <c r="O1235" s="16">
        <v>831</v>
      </c>
    </row>
    <row r="1236" spans="1:15">
      <c r="A1236" t="s">
        <v>1212</v>
      </c>
      <c r="B1236" s="16">
        <v>728</v>
      </c>
      <c r="C1236" s="16">
        <v>723</v>
      </c>
      <c r="D1236" s="16">
        <v>182</v>
      </c>
      <c r="E1236" s="16">
        <v>182</v>
      </c>
      <c r="F1236" s="16">
        <v>140</v>
      </c>
      <c r="G1236" s="16">
        <v>140</v>
      </c>
      <c r="H1236" s="16">
        <v>99</v>
      </c>
      <c r="I1236" s="16">
        <v>97</v>
      </c>
      <c r="J1236" s="16">
        <v>183</v>
      </c>
      <c r="K1236" s="16">
        <v>182</v>
      </c>
      <c r="L1236" s="16">
        <v>107</v>
      </c>
      <c r="M1236" s="16">
        <v>107</v>
      </c>
      <c r="N1236" s="16">
        <v>1439</v>
      </c>
      <c r="O1236" s="16">
        <v>1431</v>
      </c>
    </row>
    <row r="1237" spans="1:15">
      <c r="A1237" t="s">
        <v>1213</v>
      </c>
      <c r="B1237" s="16">
        <v>82</v>
      </c>
      <c r="C1237" s="16">
        <v>78</v>
      </c>
      <c r="D1237" s="16">
        <v>3</v>
      </c>
      <c r="E1237" s="16">
        <v>3</v>
      </c>
      <c r="F1237" s="16">
        <v>1</v>
      </c>
      <c r="G1237" s="16">
        <v>1</v>
      </c>
      <c r="H1237" s="16"/>
      <c r="I1237" s="16"/>
      <c r="J1237" s="16"/>
      <c r="K1237" s="16"/>
      <c r="L1237" s="16"/>
      <c r="M1237" s="16"/>
      <c r="N1237" s="16">
        <v>86</v>
      </c>
      <c r="O1237" s="16">
        <v>82</v>
      </c>
    </row>
    <row r="1238" spans="1:15">
      <c r="A1238" t="s">
        <v>1214</v>
      </c>
      <c r="B1238" s="16">
        <v>438</v>
      </c>
      <c r="C1238" s="16">
        <v>437</v>
      </c>
      <c r="D1238" s="16">
        <v>146</v>
      </c>
      <c r="E1238" s="16">
        <v>146</v>
      </c>
      <c r="F1238" s="16">
        <v>152</v>
      </c>
      <c r="G1238" s="16">
        <v>152</v>
      </c>
      <c r="H1238" s="16">
        <v>138</v>
      </c>
      <c r="I1238" s="16">
        <v>135</v>
      </c>
      <c r="J1238" s="16">
        <v>95</v>
      </c>
      <c r="K1238" s="16">
        <v>95</v>
      </c>
      <c r="L1238" s="16">
        <v>116</v>
      </c>
      <c r="M1238" s="16">
        <v>112</v>
      </c>
      <c r="N1238" s="16">
        <v>1085</v>
      </c>
      <c r="O1238" s="16">
        <v>1077</v>
      </c>
    </row>
    <row r="1239" spans="1:15">
      <c r="A1239" t="s">
        <v>1215</v>
      </c>
      <c r="B1239" s="16">
        <v>413</v>
      </c>
      <c r="C1239" s="16">
        <v>409</v>
      </c>
      <c r="D1239" s="16">
        <v>93</v>
      </c>
      <c r="E1239" s="16">
        <v>92</v>
      </c>
      <c r="F1239" s="16">
        <v>89</v>
      </c>
      <c r="G1239" s="16">
        <v>89</v>
      </c>
      <c r="H1239" s="16">
        <v>85</v>
      </c>
      <c r="I1239" s="16">
        <v>85</v>
      </c>
      <c r="J1239" s="16">
        <v>97</v>
      </c>
      <c r="K1239" s="16">
        <v>96</v>
      </c>
      <c r="L1239" s="16">
        <v>95</v>
      </c>
      <c r="M1239" s="16">
        <v>93</v>
      </c>
      <c r="N1239" s="16">
        <v>872</v>
      </c>
      <c r="O1239" s="16">
        <v>864</v>
      </c>
    </row>
    <row r="1240" spans="1:15">
      <c r="A1240" t="s">
        <v>1216</v>
      </c>
      <c r="B1240" s="16">
        <v>16</v>
      </c>
      <c r="C1240" s="16">
        <v>16</v>
      </c>
      <c r="D1240" s="16">
        <v>3</v>
      </c>
      <c r="E1240" s="16">
        <v>3</v>
      </c>
      <c r="F1240" s="16">
        <v>5</v>
      </c>
      <c r="G1240" s="16">
        <v>5</v>
      </c>
      <c r="H1240" s="16"/>
      <c r="I1240" s="16"/>
      <c r="J1240" s="16">
        <v>3</v>
      </c>
      <c r="K1240" s="16">
        <v>3</v>
      </c>
      <c r="L1240" s="16">
        <v>9</v>
      </c>
      <c r="M1240" s="16">
        <v>9</v>
      </c>
      <c r="N1240" s="16">
        <v>36</v>
      </c>
      <c r="O1240" s="16">
        <v>36</v>
      </c>
    </row>
    <row r="1241" spans="1:15">
      <c r="A1241" t="s">
        <v>1217</v>
      </c>
      <c r="B1241" s="16">
        <v>468</v>
      </c>
      <c r="C1241" s="16">
        <v>460</v>
      </c>
      <c r="D1241" s="16">
        <v>80</v>
      </c>
      <c r="E1241" s="16">
        <v>80</v>
      </c>
      <c r="F1241" s="16">
        <v>128</v>
      </c>
      <c r="G1241" s="16">
        <v>126</v>
      </c>
      <c r="H1241" s="16">
        <v>123</v>
      </c>
      <c r="I1241" s="16">
        <v>123</v>
      </c>
      <c r="J1241" s="16">
        <v>161</v>
      </c>
      <c r="K1241" s="16">
        <v>161</v>
      </c>
      <c r="L1241" s="16">
        <v>122</v>
      </c>
      <c r="M1241" s="16">
        <v>121</v>
      </c>
      <c r="N1241" s="16">
        <v>1082</v>
      </c>
      <c r="O1241" s="16">
        <v>1071</v>
      </c>
    </row>
    <row r="1242" spans="1:15">
      <c r="A1242" t="s">
        <v>1218</v>
      </c>
      <c r="B1242" s="16">
        <v>604</v>
      </c>
      <c r="C1242" s="16">
        <v>603</v>
      </c>
      <c r="D1242" s="16">
        <v>136</v>
      </c>
      <c r="E1242" s="16">
        <v>135</v>
      </c>
      <c r="F1242" s="16">
        <v>185</v>
      </c>
      <c r="G1242" s="16">
        <v>183</v>
      </c>
      <c r="H1242" s="16">
        <v>172</v>
      </c>
      <c r="I1242" s="16">
        <v>172</v>
      </c>
      <c r="J1242" s="16">
        <v>163</v>
      </c>
      <c r="K1242" s="16">
        <v>163</v>
      </c>
      <c r="L1242" s="16">
        <v>2</v>
      </c>
      <c r="M1242" s="16">
        <v>2</v>
      </c>
      <c r="N1242" s="16">
        <v>1262</v>
      </c>
      <c r="O1242" s="16">
        <v>1258</v>
      </c>
    </row>
    <row r="1243" spans="1:15">
      <c r="A1243" t="s">
        <v>1219</v>
      </c>
      <c r="B1243" s="16">
        <v>262</v>
      </c>
      <c r="C1243" s="16">
        <v>261</v>
      </c>
      <c r="D1243" s="16"/>
      <c r="E1243" s="16"/>
      <c r="F1243" s="16">
        <v>109</v>
      </c>
      <c r="G1243" s="16">
        <v>109</v>
      </c>
      <c r="H1243" s="16">
        <v>108</v>
      </c>
      <c r="I1243" s="16">
        <v>107</v>
      </c>
      <c r="J1243" s="16"/>
      <c r="K1243" s="16"/>
      <c r="L1243" s="16">
        <v>382</v>
      </c>
      <c r="M1243" s="16">
        <v>382</v>
      </c>
      <c r="N1243" s="16">
        <v>861</v>
      </c>
      <c r="O1243" s="16">
        <v>859</v>
      </c>
    </row>
    <row r="1244" spans="1:15">
      <c r="A1244" t="s">
        <v>1220</v>
      </c>
      <c r="B1244" s="16">
        <v>157</v>
      </c>
      <c r="C1244" s="16">
        <v>157</v>
      </c>
      <c r="D1244" s="16">
        <v>60</v>
      </c>
      <c r="E1244" s="16">
        <v>60</v>
      </c>
      <c r="F1244" s="16">
        <v>63</v>
      </c>
      <c r="G1244" s="16">
        <v>63</v>
      </c>
      <c r="H1244" s="16">
        <v>58</v>
      </c>
      <c r="I1244" s="16">
        <v>58</v>
      </c>
      <c r="J1244" s="16">
        <v>56</v>
      </c>
      <c r="K1244" s="16">
        <v>56</v>
      </c>
      <c r="L1244" s="16">
        <v>46</v>
      </c>
      <c r="M1244" s="16">
        <v>46</v>
      </c>
      <c r="N1244" s="16">
        <v>440</v>
      </c>
      <c r="O1244" s="16">
        <v>440</v>
      </c>
    </row>
    <row r="1245" spans="1:15">
      <c r="A1245" t="s">
        <v>1221</v>
      </c>
      <c r="B1245" s="16">
        <v>326</v>
      </c>
      <c r="C1245" s="16">
        <v>274</v>
      </c>
      <c r="D1245" s="16">
        <v>87</v>
      </c>
      <c r="E1245" s="16">
        <v>54</v>
      </c>
      <c r="F1245" s="16">
        <v>157</v>
      </c>
      <c r="G1245" s="16">
        <v>124</v>
      </c>
      <c r="H1245" s="16">
        <v>117</v>
      </c>
      <c r="I1245" s="16">
        <v>87</v>
      </c>
      <c r="J1245" s="16">
        <v>122</v>
      </c>
      <c r="K1245" s="16">
        <v>93</v>
      </c>
      <c r="L1245" s="16">
        <v>101</v>
      </c>
      <c r="M1245" s="16">
        <v>75</v>
      </c>
      <c r="N1245" s="16">
        <v>910</v>
      </c>
      <c r="O1245" s="16">
        <v>707</v>
      </c>
    </row>
    <row r="1246" spans="1:15">
      <c r="A1246" t="s">
        <v>1222</v>
      </c>
      <c r="B1246" s="16">
        <v>253</v>
      </c>
      <c r="C1246" s="16">
        <v>253</v>
      </c>
      <c r="D1246" s="16">
        <v>80</v>
      </c>
      <c r="E1246" s="16">
        <v>80</v>
      </c>
      <c r="F1246" s="16">
        <v>66</v>
      </c>
      <c r="G1246" s="16">
        <v>66</v>
      </c>
      <c r="H1246" s="16">
        <v>79</v>
      </c>
      <c r="I1246" s="16">
        <v>79</v>
      </c>
      <c r="J1246" s="16">
        <v>4</v>
      </c>
      <c r="K1246" s="16">
        <v>4</v>
      </c>
      <c r="L1246" s="16">
        <v>192</v>
      </c>
      <c r="M1246" s="16">
        <v>191</v>
      </c>
      <c r="N1246" s="16">
        <v>674</v>
      </c>
      <c r="O1246" s="16">
        <v>673</v>
      </c>
    </row>
    <row r="1247" spans="1:15">
      <c r="A1247" t="s">
        <v>1223</v>
      </c>
      <c r="B1247" s="16">
        <v>552</v>
      </c>
      <c r="C1247" s="16">
        <v>549</v>
      </c>
      <c r="D1247" s="16">
        <v>128</v>
      </c>
      <c r="E1247" s="16">
        <v>128</v>
      </c>
      <c r="F1247" s="16">
        <v>140</v>
      </c>
      <c r="G1247" s="16">
        <v>140</v>
      </c>
      <c r="H1247" s="16">
        <v>17</v>
      </c>
      <c r="I1247" s="16">
        <v>17</v>
      </c>
      <c r="J1247" s="16">
        <v>122</v>
      </c>
      <c r="K1247" s="16">
        <v>121</v>
      </c>
      <c r="L1247" s="16">
        <v>265</v>
      </c>
      <c r="M1247" s="16">
        <v>262</v>
      </c>
      <c r="N1247" s="16">
        <v>1224</v>
      </c>
      <c r="O1247" s="16">
        <v>1217</v>
      </c>
    </row>
    <row r="1248" spans="1:15">
      <c r="A1248" t="s">
        <v>1224</v>
      </c>
      <c r="B1248" s="16">
        <v>602</v>
      </c>
      <c r="C1248" s="16">
        <v>599</v>
      </c>
      <c r="D1248" s="16">
        <v>192</v>
      </c>
      <c r="E1248" s="16">
        <v>190</v>
      </c>
      <c r="F1248" s="16">
        <v>185</v>
      </c>
      <c r="G1248" s="16">
        <v>184</v>
      </c>
      <c r="H1248" s="16">
        <v>171</v>
      </c>
      <c r="I1248" s="16">
        <v>167</v>
      </c>
      <c r="J1248" s="16">
        <v>128</v>
      </c>
      <c r="K1248" s="16">
        <v>127</v>
      </c>
      <c r="L1248" s="16">
        <v>155</v>
      </c>
      <c r="M1248" s="16">
        <v>153</v>
      </c>
      <c r="N1248" s="16">
        <v>1433</v>
      </c>
      <c r="O1248" s="16">
        <v>1420</v>
      </c>
    </row>
    <row r="1249" spans="1:15">
      <c r="A1249" t="s">
        <v>1225</v>
      </c>
      <c r="B1249" s="16">
        <v>1</v>
      </c>
      <c r="C1249" s="16">
        <v>1</v>
      </c>
      <c r="D1249" s="16">
        <v>1</v>
      </c>
      <c r="E1249" s="16">
        <v>1</v>
      </c>
      <c r="F1249" s="16">
        <v>1</v>
      </c>
      <c r="G1249" s="16">
        <v>1</v>
      </c>
      <c r="H1249" s="16"/>
      <c r="I1249" s="16"/>
      <c r="J1249" s="16">
        <v>1</v>
      </c>
      <c r="K1249" s="16">
        <v>1</v>
      </c>
      <c r="L1249" s="16"/>
      <c r="M1249" s="16"/>
      <c r="N1249" s="16">
        <v>4</v>
      </c>
      <c r="O1249" s="16">
        <v>4</v>
      </c>
    </row>
    <row r="1250" spans="1:15">
      <c r="A1250" t="s">
        <v>1226</v>
      </c>
      <c r="B1250" s="16">
        <v>203</v>
      </c>
      <c r="C1250" s="16">
        <v>203</v>
      </c>
      <c r="D1250" s="16"/>
      <c r="E1250" s="16"/>
      <c r="F1250" s="16">
        <v>130</v>
      </c>
      <c r="G1250" s="16">
        <v>129</v>
      </c>
      <c r="H1250" s="16">
        <v>90</v>
      </c>
      <c r="I1250" s="16">
        <v>89</v>
      </c>
      <c r="J1250" s="16">
        <v>66</v>
      </c>
      <c r="K1250" s="16">
        <v>64</v>
      </c>
      <c r="L1250" s="16">
        <v>84</v>
      </c>
      <c r="M1250" s="16">
        <v>83</v>
      </c>
      <c r="N1250" s="16">
        <v>573</v>
      </c>
      <c r="O1250" s="16">
        <v>568</v>
      </c>
    </row>
    <row r="1251" spans="1:15">
      <c r="A1251" t="s">
        <v>1227</v>
      </c>
      <c r="B1251" s="16">
        <v>406</v>
      </c>
      <c r="C1251" s="16">
        <v>288</v>
      </c>
      <c r="D1251" s="16">
        <v>107</v>
      </c>
      <c r="E1251" s="16">
        <v>83</v>
      </c>
      <c r="F1251" s="16">
        <v>113</v>
      </c>
      <c r="G1251" s="16">
        <v>79</v>
      </c>
      <c r="H1251" s="16">
        <v>101</v>
      </c>
      <c r="I1251" s="16">
        <v>74</v>
      </c>
      <c r="J1251" s="16">
        <v>105</v>
      </c>
      <c r="K1251" s="16">
        <v>78</v>
      </c>
      <c r="L1251" s="16">
        <v>80</v>
      </c>
      <c r="M1251" s="16">
        <v>64</v>
      </c>
      <c r="N1251" s="16">
        <v>912</v>
      </c>
      <c r="O1251" s="16">
        <v>666</v>
      </c>
    </row>
    <row r="1252" spans="1:15">
      <c r="A1252" t="s">
        <v>1228</v>
      </c>
      <c r="B1252" s="16">
        <v>6</v>
      </c>
      <c r="C1252" s="16">
        <v>6</v>
      </c>
      <c r="D1252" s="16"/>
      <c r="E1252" s="16"/>
      <c r="F1252" s="16"/>
      <c r="G1252" s="16"/>
      <c r="H1252" s="16"/>
      <c r="I1252" s="16"/>
      <c r="J1252" s="16">
        <v>2</v>
      </c>
      <c r="K1252" s="16">
        <v>2</v>
      </c>
      <c r="L1252" s="16">
        <v>33</v>
      </c>
      <c r="M1252" s="16">
        <v>33</v>
      </c>
      <c r="N1252" s="16">
        <v>41</v>
      </c>
      <c r="O1252" s="16">
        <v>41</v>
      </c>
    </row>
    <row r="1253" spans="1:15">
      <c r="A1253" t="s">
        <v>1229</v>
      </c>
      <c r="B1253" s="16">
        <v>1</v>
      </c>
      <c r="C1253" s="16">
        <v>1</v>
      </c>
      <c r="D1253" s="16">
        <v>2</v>
      </c>
      <c r="E1253" s="16">
        <v>2</v>
      </c>
      <c r="F1253" s="16">
        <v>10</v>
      </c>
      <c r="G1253" s="16">
        <v>10</v>
      </c>
      <c r="H1253" s="16">
        <v>5</v>
      </c>
      <c r="I1253" s="16">
        <v>5</v>
      </c>
      <c r="J1253" s="16"/>
      <c r="K1253" s="16"/>
      <c r="L1253" s="16"/>
      <c r="M1253" s="16"/>
      <c r="N1253" s="16">
        <v>18</v>
      </c>
      <c r="O1253" s="16">
        <v>18</v>
      </c>
    </row>
    <row r="1254" spans="1:15">
      <c r="A1254" t="s">
        <v>1230</v>
      </c>
      <c r="B1254" s="16">
        <v>33</v>
      </c>
      <c r="C1254" s="16">
        <v>33</v>
      </c>
      <c r="D1254" s="16">
        <v>16</v>
      </c>
      <c r="E1254" s="16">
        <v>16</v>
      </c>
      <c r="F1254" s="16">
        <v>14</v>
      </c>
      <c r="G1254" s="16">
        <v>14</v>
      </c>
      <c r="H1254" s="16"/>
      <c r="I1254" s="16"/>
      <c r="J1254" s="16"/>
      <c r="K1254" s="16"/>
      <c r="L1254" s="16"/>
      <c r="M1254" s="16"/>
      <c r="N1254" s="16">
        <v>63</v>
      </c>
      <c r="O1254" s="16">
        <v>63</v>
      </c>
    </row>
    <row r="1255" spans="1:15">
      <c r="A1255" t="s">
        <v>1231</v>
      </c>
      <c r="B1255" s="16">
        <v>46</v>
      </c>
      <c r="C1255" s="16">
        <v>46</v>
      </c>
      <c r="D1255" s="16">
        <v>22</v>
      </c>
      <c r="E1255" s="16">
        <v>22</v>
      </c>
      <c r="F1255" s="16">
        <v>33</v>
      </c>
      <c r="G1255" s="16">
        <v>32</v>
      </c>
      <c r="H1255" s="16">
        <v>25</v>
      </c>
      <c r="I1255" s="16">
        <v>25</v>
      </c>
      <c r="J1255" s="16">
        <v>12</v>
      </c>
      <c r="K1255" s="16">
        <v>12</v>
      </c>
      <c r="L1255" s="16">
        <v>5</v>
      </c>
      <c r="M1255" s="16">
        <v>5</v>
      </c>
      <c r="N1255" s="16">
        <v>143</v>
      </c>
      <c r="O1255" s="16">
        <v>142</v>
      </c>
    </row>
    <row r="1256" spans="1:15">
      <c r="A1256" t="s">
        <v>1232</v>
      </c>
      <c r="B1256" s="16">
        <v>27</v>
      </c>
      <c r="C1256" s="16">
        <v>27</v>
      </c>
      <c r="D1256" s="16">
        <v>9</v>
      </c>
      <c r="E1256" s="16">
        <v>7</v>
      </c>
      <c r="F1256" s="16">
        <v>18</v>
      </c>
      <c r="G1256" s="16">
        <v>18</v>
      </c>
      <c r="H1256" s="16">
        <v>2</v>
      </c>
      <c r="I1256" s="16">
        <v>2</v>
      </c>
      <c r="J1256" s="16">
        <v>5</v>
      </c>
      <c r="K1256" s="16">
        <v>5</v>
      </c>
      <c r="L1256" s="16">
        <v>16</v>
      </c>
      <c r="M1256" s="16">
        <v>16</v>
      </c>
      <c r="N1256" s="16">
        <v>77</v>
      </c>
      <c r="O1256" s="16">
        <v>75</v>
      </c>
    </row>
    <row r="1257" spans="1:15">
      <c r="A1257" t="s">
        <v>1233</v>
      </c>
      <c r="B1257" s="16">
        <v>24</v>
      </c>
      <c r="C1257" s="16">
        <v>24</v>
      </c>
      <c r="D1257" s="16">
        <v>9</v>
      </c>
      <c r="E1257" s="16">
        <v>9</v>
      </c>
      <c r="F1257" s="16">
        <v>17</v>
      </c>
      <c r="G1257" s="16">
        <v>16</v>
      </c>
      <c r="H1257" s="16"/>
      <c r="I1257" s="16"/>
      <c r="J1257" s="16">
        <v>22</v>
      </c>
      <c r="K1257" s="16">
        <v>21</v>
      </c>
      <c r="L1257" s="16">
        <v>13</v>
      </c>
      <c r="M1257" s="16">
        <v>13</v>
      </c>
      <c r="N1257" s="16">
        <v>85</v>
      </c>
      <c r="O1257" s="16">
        <v>83</v>
      </c>
    </row>
    <row r="1258" spans="1:15">
      <c r="A1258" t="s">
        <v>1234</v>
      </c>
      <c r="B1258" s="16">
        <v>2</v>
      </c>
      <c r="C1258" s="16">
        <v>2</v>
      </c>
      <c r="D1258" s="16">
        <v>2</v>
      </c>
      <c r="E1258" s="16">
        <v>2</v>
      </c>
      <c r="F1258" s="16">
        <v>3</v>
      </c>
      <c r="G1258" s="16">
        <v>3</v>
      </c>
      <c r="H1258" s="16">
        <v>1</v>
      </c>
      <c r="I1258" s="16">
        <v>1</v>
      </c>
      <c r="J1258" s="16">
        <v>1</v>
      </c>
      <c r="K1258" s="16">
        <v>1</v>
      </c>
      <c r="L1258" s="16">
        <v>8</v>
      </c>
      <c r="M1258" s="16">
        <v>8</v>
      </c>
      <c r="N1258" s="16">
        <v>17</v>
      </c>
      <c r="O1258" s="16">
        <v>17</v>
      </c>
    </row>
    <row r="1259" spans="1:15">
      <c r="A1259" t="s">
        <v>1235</v>
      </c>
      <c r="B1259" s="16">
        <v>133</v>
      </c>
      <c r="C1259" s="16">
        <v>133</v>
      </c>
      <c r="D1259" s="16"/>
      <c r="E1259" s="16"/>
      <c r="F1259" s="16">
        <v>57</v>
      </c>
      <c r="G1259" s="16">
        <v>56</v>
      </c>
      <c r="H1259" s="16">
        <v>31</v>
      </c>
      <c r="I1259" s="16">
        <v>31</v>
      </c>
      <c r="J1259" s="16"/>
      <c r="K1259" s="16"/>
      <c r="L1259" s="16">
        <v>52</v>
      </c>
      <c r="M1259" s="16">
        <v>51</v>
      </c>
      <c r="N1259" s="16">
        <v>273</v>
      </c>
      <c r="O1259" s="16">
        <v>271</v>
      </c>
    </row>
    <row r="1260" spans="1:15">
      <c r="A1260" t="s">
        <v>1236</v>
      </c>
      <c r="B1260" s="16">
        <v>182</v>
      </c>
      <c r="C1260" s="16">
        <v>179</v>
      </c>
      <c r="D1260" s="16">
        <v>34</v>
      </c>
      <c r="E1260" s="16">
        <v>34</v>
      </c>
      <c r="F1260" s="16">
        <v>42</v>
      </c>
      <c r="G1260" s="16">
        <v>42</v>
      </c>
      <c r="H1260" s="16">
        <v>34</v>
      </c>
      <c r="I1260" s="16">
        <v>34</v>
      </c>
      <c r="J1260" s="16">
        <v>43</v>
      </c>
      <c r="K1260" s="16">
        <v>41</v>
      </c>
      <c r="L1260" s="16">
        <v>58</v>
      </c>
      <c r="M1260" s="16">
        <v>58</v>
      </c>
      <c r="N1260" s="16">
        <v>393</v>
      </c>
      <c r="O1260" s="16">
        <v>388</v>
      </c>
    </row>
    <row r="1261" spans="1:15">
      <c r="A1261" t="s">
        <v>1237</v>
      </c>
      <c r="B1261" s="16">
        <v>26</v>
      </c>
      <c r="C1261" s="16">
        <v>26</v>
      </c>
      <c r="D1261" s="16"/>
      <c r="E1261" s="16"/>
      <c r="F1261" s="16"/>
      <c r="G1261" s="16"/>
      <c r="H1261" s="16">
        <v>14</v>
      </c>
      <c r="I1261" s="16">
        <v>14</v>
      </c>
      <c r="J1261" s="16"/>
      <c r="K1261" s="16"/>
      <c r="L1261" s="16">
        <v>23</v>
      </c>
      <c r="M1261" s="16">
        <v>22</v>
      </c>
      <c r="N1261" s="16">
        <v>63</v>
      </c>
      <c r="O1261" s="16">
        <v>62</v>
      </c>
    </row>
    <row r="1262" spans="1:15">
      <c r="A1262" t="s">
        <v>1238</v>
      </c>
      <c r="B1262" s="16">
        <v>413</v>
      </c>
      <c r="C1262" s="16">
        <v>413</v>
      </c>
      <c r="D1262" s="16">
        <v>70</v>
      </c>
      <c r="E1262" s="16">
        <v>70</v>
      </c>
      <c r="F1262" s="16">
        <v>95</v>
      </c>
      <c r="G1262" s="16">
        <v>95</v>
      </c>
      <c r="H1262" s="16">
        <v>75</v>
      </c>
      <c r="I1262" s="16">
        <v>74</v>
      </c>
      <c r="J1262" s="16">
        <v>73</v>
      </c>
      <c r="K1262" s="16">
        <v>71</v>
      </c>
      <c r="L1262" s="16"/>
      <c r="M1262" s="16"/>
      <c r="N1262" s="16">
        <v>726</v>
      </c>
      <c r="O1262" s="16">
        <v>723</v>
      </c>
    </row>
    <row r="1263" spans="1:15">
      <c r="A1263" t="s">
        <v>1239</v>
      </c>
      <c r="B1263" s="16">
        <v>359</v>
      </c>
      <c r="C1263" s="16">
        <v>359</v>
      </c>
      <c r="D1263" s="16">
        <v>84</v>
      </c>
      <c r="E1263" s="16">
        <v>84</v>
      </c>
      <c r="F1263" s="16">
        <v>85</v>
      </c>
      <c r="G1263" s="16">
        <v>85</v>
      </c>
      <c r="H1263" s="16">
        <v>135</v>
      </c>
      <c r="I1263" s="16">
        <v>134</v>
      </c>
      <c r="J1263" s="16">
        <v>81</v>
      </c>
      <c r="K1263" s="16">
        <v>79</v>
      </c>
      <c r="L1263" s="16">
        <v>79</v>
      </c>
      <c r="M1263" s="16">
        <v>79</v>
      </c>
      <c r="N1263" s="16">
        <v>823</v>
      </c>
      <c r="O1263" s="16">
        <v>820</v>
      </c>
    </row>
    <row r="1264" spans="1:15">
      <c r="A1264" t="s">
        <v>1240</v>
      </c>
      <c r="B1264" s="16">
        <v>296</v>
      </c>
      <c r="C1264" s="16">
        <v>269</v>
      </c>
      <c r="D1264" s="16">
        <v>150</v>
      </c>
      <c r="E1264" s="16">
        <v>138</v>
      </c>
      <c r="F1264" s="16">
        <v>148</v>
      </c>
      <c r="G1264" s="16">
        <v>131</v>
      </c>
      <c r="H1264" s="16"/>
      <c r="I1264" s="16"/>
      <c r="J1264" s="16">
        <v>4</v>
      </c>
      <c r="K1264" s="16">
        <v>4</v>
      </c>
      <c r="L1264" s="16">
        <v>332</v>
      </c>
      <c r="M1264" s="16">
        <v>294</v>
      </c>
      <c r="N1264" s="16">
        <v>930</v>
      </c>
      <c r="O1264" s="16">
        <v>836</v>
      </c>
    </row>
    <row r="1265" spans="1:15">
      <c r="A1265" t="s">
        <v>1241</v>
      </c>
      <c r="B1265" s="16">
        <v>301</v>
      </c>
      <c r="C1265" s="16">
        <v>299</v>
      </c>
      <c r="D1265" s="16">
        <v>79</v>
      </c>
      <c r="E1265" s="16">
        <v>79</v>
      </c>
      <c r="F1265" s="16">
        <v>128</v>
      </c>
      <c r="G1265" s="16">
        <v>127</v>
      </c>
      <c r="H1265" s="16">
        <v>20</v>
      </c>
      <c r="I1265" s="16">
        <v>20</v>
      </c>
      <c r="J1265" s="16">
        <v>31</v>
      </c>
      <c r="K1265" s="16">
        <v>31</v>
      </c>
      <c r="L1265" s="16">
        <v>21</v>
      </c>
      <c r="M1265" s="16">
        <v>21</v>
      </c>
      <c r="N1265" s="16">
        <v>580</v>
      </c>
      <c r="O1265" s="16">
        <v>577</v>
      </c>
    </row>
    <row r="1266" spans="1:15">
      <c r="A1266" t="s">
        <v>1242</v>
      </c>
      <c r="B1266" s="16">
        <v>1287</v>
      </c>
      <c r="C1266" s="16">
        <v>1276</v>
      </c>
      <c r="D1266" s="16">
        <v>163</v>
      </c>
      <c r="E1266" s="16">
        <v>160</v>
      </c>
      <c r="F1266" s="16">
        <v>237</v>
      </c>
      <c r="G1266" s="16">
        <v>234</v>
      </c>
      <c r="H1266" s="16">
        <v>208</v>
      </c>
      <c r="I1266" s="16">
        <v>197</v>
      </c>
      <c r="J1266" s="16">
        <v>381</v>
      </c>
      <c r="K1266" s="16">
        <v>377</v>
      </c>
      <c r="L1266" s="16">
        <v>150</v>
      </c>
      <c r="M1266" s="16">
        <v>148</v>
      </c>
      <c r="N1266" s="16">
        <v>2426</v>
      </c>
      <c r="O1266" s="16">
        <v>2392</v>
      </c>
    </row>
    <row r="1267" spans="1:15">
      <c r="A1267" t="s">
        <v>1243</v>
      </c>
      <c r="B1267" s="16">
        <v>479</v>
      </c>
      <c r="C1267" s="16">
        <v>478</v>
      </c>
      <c r="D1267" s="16">
        <v>67</v>
      </c>
      <c r="E1267" s="16">
        <v>66</v>
      </c>
      <c r="F1267" s="16">
        <v>175</v>
      </c>
      <c r="G1267" s="16">
        <v>174</v>
      </c>
      <c r="H1267" s="16">
        <v>135</v>
      </c>
      <c r="I1267" s="16">
        <v>132</v>
      </c>
      <c r="J1267" s="16">
        <v>156</v>
      </c>
      <c r="K1267" s="16">
        <v>155</v>
      </c>
      <c r="L1267" s="16">
        <v>148</v>
      </c>
      <c r="M1267" s="16">
        <v>145</v>
      </c>
      <c r="N1267" s="16">
        <v>1160</v>
      </c>
      <c r="O1267" s="16">
        <v>1150</v>
      </c>
    </row>
    <row r="1268" spans="1:15">
      <c r="A1268" t="s">
        <v>1244</v>
      </c>
      <c r="B1268" s="16">
        <v>196</v>
      </c>
      <c r="C1268" s="16">
        <v>195</v>
      </c>
      <c r="D1268" s="16">
        <v>61</v>
      </c>
      <c r="E1268" s="16">
        <v>61</v>
      </c>
      <c r="F1268" s="16">
        <v>33</v>
      </c>
      <c r="G1268" s="16">
        <v>32</v>
      </c>
      <c r="H1268" s="16">
        <v>36</v>
      </c>
      <c r="I1268" s="16">
        <v>36</v>
      </c>
      <c r="J1268" s="16">
        <v>50</v>
      </c>
      <c r="K1268" s="16">
        <v>46</v>
      </c>
      <c r="L1268" s="16">
        <v>94</v>
      </c>
      <c r="M1268" s="16">
        <v>83</v>
      </c>
      <c r="N1268" s="16">
        <v>470</v>
      </c>
      <c r="O1268" s="16">
        <v>453</v>
      </c>
    </row>
    <row r="1269" spans="1:15">
      <c r="A1269" t="s">
        <v>1245</v>
      </c>
      <c r="B1269" s="16">
        <v>36</v>
      </c>
      <c r="C1269" s="16">
        <v>36</v>
      </c>
      <c r="D1269" s="16">
        <v>65</v>
      </c>
      <c r="E1269" s="16">
        <v>65</v>
      </c>
      <c r="F1269" s="16">
        <v>41</v>
      </c>
      <c r="G1269" s="16">
        <v>41</v>
      </c>
      <c r="H1269" s="16">
        <v>19</v>
      </c>
      <c r="I1269" s="16">
        <v>19</v>
      </c>
      <c r="J1269" s="16"/>
      <c r="K1269" s="16"/>
      <c r="L1269" s="16">
        <v>64</v>
      </c>
      <c r="M1269" s="16">
        <v>63</v>
      </c>
      <c r="N1269" s="16">
        <v>225</v>
      </c>
      <c r="O1269" s="16">
        <v>224</v>
      </c>
    </row>
    <row r="1270" spans="1:15">
      <c r="A1270" t="s">
        <v>2068</v>
      </c>
      <c r="B1270" s="16"/>
      <c r="C1270" s="16"/>
      <c r="D1270" s="16"/>
      <c r="E1270" s="16"/>
      <c r="F1270" s="16"/>
      <c r="G1270" s="16"/>
      <c r="H1270" s="16">
        <v>28</v>
      </c>
      <c r="I1270" s="16">
        <v>28</v>
      </c>
      <c r="J1270" s="16"/>
      <c r="K1270" s="16"/>
      <c r="L1270" s="16"/>
      <c r="M1270" s="16"/>
      <c r="N1270" s="16">
        <v>28</v>
      </c>
      <c r="O1270" s="16">
        <v>28</v>
      </c>
    </row>
    <row r="1271" spans="1:15">
      <c r="A1271" t="s">
        <v>1303</v>
      </c>
      <c r="B1271" s="16"/>
      <c r="C1271" s="16"/>
      <c r="D1271" s="16"/>
      <c r="E1271" s="16"/>
      <c r="F1271" s="16">
        <v>10</v>
      </c>
      <c r="G1271" s="16">
        <v>10</v>
      </c>
      <c r="H1271" s="16">
        <v>13</v>
      </c>
      <c r="I1271" s="16">
        <v>13</v>
      </c>
      <c r="J1271" s="16">
        <v>55</v>
      </c>
      <c r="K1271" s="16">
        <v>55</v>
      </c>
      <c r="L1271" s="16">
        <v>27</v>
      </c>
      <c r="M1271" s="16">
        <v>27</v>
      </c>
      <c r="N1271" s="16">
        <v>105</v>
      </c>
      <c r="O1271" s="16">
        <v>105</v>
      </c>
    </row>
    <row r="1272" spans="1:15">
      <c r="A1272" t="s">
        <v>1246</v>
      </c>
      <c r="B1272" s="16">
        <v>44</v>
      </c>
      <c r="C1272" s="16">
        <v>42</v>
      </c>
      <c r="D1272" s="16">
        <v>21</v>
      </c>
      <c r="E1272" s="16">
        <v>21</v>
      </c>
      <c r="F1272" s="16">
        <v>60</v>
      </c>
      <c r="G1272" s="16">
        <v>47</v>
      </c>
      <c r="H1272" s="16">
        <v>64</v>
      </c>
      <c r="I1272" s="16">
        <v>54</v>
      </c>
      <c r="J1272" s="16">
        <v>9</v>
      </c>
      <c r="K1272" s="16">
        <v>9</v>
      </c>
      <c r="L1272" s="16">
        <v>64</v>
      </c>
      <c r="M1272" s="16">
        <v>58</v>
      </c>
      <c r="N1272" s="16">
        <v>262</v>
      </c>
      <c r="O1272" s="16">
        <v>231</v>
      </c>
    </row>
    <row r="1273" spans="1:15">
      <c r="A1273" t="s">
        <v>1247</v>
      </c>
      <c r="B1273" s="16">
        <v>25</v>
      </c>
      <c r="C1273" s="16">
        <v>23</v>
      </c>
      <c r="D1273" s="16">
        <v>13</v>
      </c>
      <c r="E1273" s="16">
        <v>13</v>
      </c>
      <c r="F1273" s="16">
        <v>29</v>
      </c>
      <c r="G1273" s="16">
        <v>29</v>
      </c>
      <c r="H1273" s="16">
        <v>14</v>
      </c>
      <c r="I1273" s="16">
        <v>14</v>
      </c>
      <c r="J1273" s="16"/>
      <c r="K1273" s="16"/>
      <c r="L1273" s="16">
        <v>15</v>
      </c>
      <c r="M1273" s="16">
        <v>15</v>
      </c>
      <c r="N1273" s="16">
        <v>96</v>
      </c>
      <c r="O1273" s="16">
        <v>94</v>
      </c>
    </row>
    <row r="1274" spans="1:15">
      <c r="A1274" t="s">
        <v>1248</v>
      </c>
      <c r="B1274" s="16">
        <v>67</v>
      </c>
      <c r="C1274" s="16">
        <v>54</v>
      </c>
      <c r="D1274" s="16">
        <v>18</v>
      </c>
      <c r="E1274" s="16">
        <v>14</v>
      </c>
      <c r="F1274" s="16">
        <v>30</v>
      </c>
      <c r="G1274" s="16">
        <v>22</v>
      </c>
      <c r="H1274" s="16">
        <v>8</v>
      </c>
      <c r="I1274" s="16">
        <v>5</v>
      </c>
      <c r="J1274" s="16">
        <v>6</v>
      </c>
      <c r="K1274" s="16">
        <v>6</v>
      </c>
      <c r="L1274" s="16">
        <v>2</v>
      </c>
      <c r="M1274" s="16">
        <v>2</v>
      </c>
      <c r="N1274" s="16">
        <v>131</v>
      </c>
      <c r="O1274" s="16">
        <v>103</v>
      </c>
    </row>
    <row r="1275" spans="1:15">
      <c r="A1275" t="s">
        <v>1249</v>
      </c>
      <c r="B1275" s="16">
        <v>25</v>
      </c>
      <c r="C1275" s="16">
        <v>25</v>
      </c>
      <c r="D1275" s="16">
        <v>15</v>
      </c>
      <c r="E1275" s="16">
        <v>15</v>
      </c>
      <c r="F1275" s="16">
        <v>21</v>
      </c>
      <c r="G1275" s="16">
        <v>21</v>
      </c>
      <c r="H1275" s="16">
        <v>16</v>
      </c>
      <c r="I1275" s="16">
        <v>16</v>
      </c>
      <c r="J1275" s="16">
        <v>12</v>
      </c>
      <c r="K1275" s="16">
        <v>12</v>
      </c>
      <c r="L1275" s="16">
        <v>3</v>
      </c>
      <c r="M1275" s="16">
        <v>3</v>
      </c>
      <c r="N1275" s="16">
        <v>92</v>
      </c>
      <c r="O1275" s="16">
        <v>92</v>
      </c>
    </row>
    <row r="1276" spans="1:15">
      <c r="A1276" t="s">
        <v>1250</v>
      </c>
      <c r="B1276" s="16">
        <v>34</v>
      </c>
      <c r="C1276" s="16">
        <v>34</v>
      </c>
      <c r="D1276" s="16">
        <v>11</v>
      </c>
      <c r="E1276" s="16">
        <v>11</v>
      </c>
      <c r="F1276" s="16">
        <v>8</v>
      </c>
      <c r="G1276" s="16">
        <v>8</v>
      </c>
      <c r="H1276" s="16">
        <v>24</v>
      </c>
      <c r="I1276" s="16">
        <v>24</v>
      </c>
      <c r="J1276" s="16">
        <v>17.5</v>
      </c>
      <c r="K1276" s="16">
        <v>15.5</v>
      </c>
      <c r="L1276" s="16">
        <v>17</v>
      </c>
      <c r="M1276" s="16">
        <v>13</v>
      </c>
      <c r="N1276" s="16">
        <v>111.5</v>
      </c>
      <c r="O1276" s="16">
        <v>105.5</v>
      </c>
    </row>
    <row r="1277" spans="1:15">
      <c r="A1277" t="s">
        <v>2153</v>
      </c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>
        <v>39</v>
      </c>
      <c r="M1277" s="16">
        <v>38</v>
      </c>
      <c r="N1277" s="16">
        <v>39</v>
      </c>
      <c r="O1277" s="16">
        <v>38</v>
      </c>
    </row>
    <row r="1278" spans="1:15">
      <c r="A1278" t="s">
        <v>1290</v>
      </c>
      <c r="B1278" s="16"/>
      <c r="C1278" s="16"/>
      <c r="D1278" s="16">
        <v>3</v>
      </c>
      <c r="E1278" s="16">
        <v>3</v>
      </c>
      <c r="F1278" s="16">
        <v>3</v>
      </c>
      <c r="G1278" s="16">
        <v>3</v>
      </c>
      <c r="H1278" s="16">
        <v>2</v>
      </c>
      <c r="I1278" s="16">
        <v>1</v>
      </c>
      <c r="J1278" s="16">
        <v>2</v>
      </c>
      <c r="K1278" s="16">
        <v>2</v>
      </c>
      <c r="L1278" s="16">
        <v>4</v>
      </c>
      <c r="M1278" s="16">
        <v>4</v>
      </c>
      <c r="N1278" s="16">
        <v>14</v>
      </c>
      <c r="O1278" s="16">
        <v>13</v>
      </c>
    </row>
    <row r="1279" spans="1:15">
      <c r="A1279" t="s">
        <v>1251</v>
      </c>
      <c r="B1279" s="16">
        <v>7</v>
      </c>
      <c r="C1279" s="16">
        <v>7</v>
      </c>
      <c r="D1279" s="16">
        <v>15</v>
      </c>
      <c r="E1279" s="16">
        <v>15</v>
      </c>
      <c r="F1279" s="16">
        <v>9</v>
      </c>
      <c r="G1279" s="16">
        <v>8</v>
      </c>
      <c r="H1279" s="16">
        <v>6</v>
      </c>
      <c r="I1279" s="16">
        <v>6</v>
      </c>
      <c r="J1279" s="16">
        <v>9</v>
      </c>
      <c r="K1279" s="16">
        <v>9</v>
      </c>
      <c r="L1279" s="16"/>
      <c r="M1279" s="16"/>
      <c r="N1279" s="16">
        <v>46</v>
      </c>
      <c r="O1279" s="16">
        <v>45</v>
      </c>
    </row>
    <row r="1280" spans="1:15">
      <c r="A1280" t="s">
        <v>1252</v>
      </c>
      <c r="B1280" s="16">
        <v>36</v>
      </c>
      <c r="C1280" s="16">
        <v>34</v>
      </c>
      <c r="D1280" s="16">
        <v>19</v>
      </c>
      <c r="E1280" s="16">
        <v>19</v>
      </c>
      <c r="F1280" s="16">
        <v>29</v>
      </c>
      <c r="G1280" s="16">
        <v>26</v>
      </c>
      <c r="H1280" s="16"/>
      <c r="I1280" s="16"/>
      <c r="J1280" s="16">
        <v>30.5</v>
      </c>
      <c r="K1280" s="16">
        <v>28.5</v>
      </c>
      <c r="L1280" s="16">
        <v>13</v>
      </c>
      <c r="M1280" s="16">
        <v>13</v>
      </c>
      <c r="N1280" s="16">
        <v>127.5</v>
      </c>
      <c r="O1280" s="16">
        <v>120.5</v>
      </c>
    </row>
    <row r="1281" spans="1:15">
      <c r="A1281" t="s">
        <v>1253</v>
      </c>
      <c r="B1281" s="16">
        <v>1</v>
      </c>
      <c r="C1281" s="16">
        <v>1</v>
      </c>
      <c r="D1281" s="16"/>
      <c r="E1281" s="16"/>
      <c r="F1281" s="16">
        <v>2</v>
      </c>
      <c r="G1281" s="16">
        <v>2</v>
      </c>
      <c r="H1281" s="16"/>
      <c r="I1281" s="16"/>
      <c r="J1281" s="16">
        <v>3202</v>
      </c>
      <c r="K1281" s="16">
        <v>10</v>
      </c>
      <c r="L1281" s="16">
        <v>1</v>
      </c>
      <c r="M1281" s="16">
        <v>1</v>
      </c>
      <c r="N1281" s="16">
        <v>3206</v>
      </c>
      <c r="O1281" s="16">
        <v>14</v>
      </c>
    </row>
    <row r="1282" spans="1:15">
      <c r="A1282" t="s">
        <v>2073</v>
      </c>
      <c r="B1282" s="16"/>
      <c r="C1282" s="16"/>
      <c r="D1282" s="16"/>
      <c r="E1282" s="16"/>
      <c r="F1282" s="16"/>
      <c r="G1282" s="16"/>
      <c r="H1282" s="16">
        <v>4</v>
      </c>
      <c r="I1282" s="16">
        <v>4</v>
      </c>
      <c r="J1282" s="16">
        <v>8</v>
      </c>
      <c r="K1282" s="16">
        <v>8</v>
      </c>
      <c r="L1282" s="16">
        <v>17</v>
      </c>
      <c r="M1282" s="16">
        <v>16</v>
      </c>
      <c r="N1282" s="16">
        <v>29</v>
      </c>
      <c r="O1282" s="16">
        <v>28</v>
      </c>
    </row>
    <row r="1283" spans="1:15">
      <c r="A1283" t="s">
        <v>1254</v>
      </c>
      <c r="B1283" s="16">
        <v>6</v>
      </c>
      <c r="C1283" s="16">
        <v>6</v>
      </c>
      <c r="D1283" s="16"/>
      <c r="E1283" s="16"/>
      <c r="F1283" s="16">
        <v>2</v>
      </c>
      <c r="G1283" s="16">
        <v>2</v>
      </c>
      <c r="H1283" s="16"/>
      <c r="I1283" s="16"/>
      <c r="J1283" s="16">
        <v>1</v>
      </c>
      <c r="K1283" s="16">
        <v>1</v>
      </c>
      <c r="L1283" s="16">
        <v>6</v>
      </c>
      <c r="M1283" s="16">
        <v>6</v>
      </c>
      <c r="N1283" s="16">
        <v>15</v>
      </c>
      <c r="O1283" s="16">
        <v>15</v>
      </c>
    </row>
    <row r="1284" spans="1:15">
      <c r="A1284" t="s">
        <v>1255</v>
      </c>
      <c r="B1284" s="16">
        <v>18</v>
      </c>
      <c r="C1284" s="16">
        <v>18</v>
      </c>
      <c r="D1284" s="16">
        <v>17</v>
      </c>
      <c r="E1284" s="16">
        <v>17</v>
      </c>
      <c r="F1284" s="16">
        <v>36</v>
      </c>
      <c r="G1284" s="16">
        <v>36</v>
      </c>
      <c r="H1284" s="16">
        <v>19</v>
      </c>
      <c r="I1284" s="16">
        <v>18</v>
      </c>
      <c r="J1284" s="16">
        <v>10</v>
      </c>
      <c r="K1284" s="16">
        <v>10</v>
      </c>
      <c r="L1284" s="16">
        <v>23</v>
      </c>
      <c r="M1284" s="16">
        <v>23</v>
      </c>
      <c r="N1284" s="16">
        <v>123</v>
      </c>
      <c r="O1284" s="16">
        <v>122</v>
      </c>
    </row>
    <row r="1285" spans="1:15">
      <c r="A1285" t="s">
        <v>1291</v>
      </c>
      <c r="B1285" s="16"/>
      <c r="C1285" s="16"/>
      <c r="D1285" s="16">
        <v>17</v>
      </c>
      <c r="E1285" s="16">
        <v>17</v>
      </c>
      <c r="F1285" s="16">
        <v>1</v>
      </c>
      <c r="G1285" s="16">
        <v>1</v>
      </c>
      <c r="H1285" s="16">
        <v>5</v>
      </c>
      <c r="I1285" s="16">
        <v>5</v>
      </c>
      <c r="J1285" s="16">
        <v>1</v>
      </c>
      <c r="K1285" s="16">
        <v>1</v>
      </c>
      <c r="L1285" s="16">
        <v>4</v>
      </c>
      <c r="M1285" s="16">
        <v>4</v>
      </c>
      <c r="N1285" s="16">
        <v>28</v>
      </c>
      <c r="O1285" s="16">
        <v>28</v>
      </c>
    </row>
    <row r="1286" spans="1:15">
      <c r="A1286" t="s">
        <v>1304</v>
      </c>
      <c r="B1286" s="16"/>
      <c r="C1286" s="16"/>
      <c r="D1286" s="16"/>
      <c r="E1286" s="16"/>
      <c r="F1286" s="16">
        <v>18</v>
      </c>
      <c r="G1286" s="16">
        <v>18</v>
      </c>
      <c r="H1286" s="16"/>
      <c r="I1286" s="16"/>
      <c r="J1286" s="16">
        <v>55</v>
      </c>
      <c r="K1286" s="16">
        <v>55</v>
      </c>
      <c r="L1286" s="16">
        <v>37</v>
      </c>
      <c r="M1286" s="16">
        <v>37</v>
      </c>
      <c r="N1286" s="16">
        <v>110</v>
      </c>
      <c r="O1286" s="16">
        <v>110</v>
      </c>
    </row>
    <row r="1287" spans="1:15">
      <c r="A1287" t="s">
        <v>2122</v>
      </c>
      <c r="B1287" s="16"/>
      <c r="C1287" s="16"/>
      <c r="D1287" s="16"/>
      <c r="E1287" s="16"/>
      <c r="F1287" s="16"/>
      <c r="G1287" s="16"/>
      <c r="H1287" s="16"/>
      <c r="I1287" s="16"/>
      <c r="J1287" s="16">
        <v>1</v>
      </c>
      <c r="K1287" s="16">
        <v>1</v>
      </c>
      <c r="L1287" s="16"/>
      <c r="M1287" s="16"/>
      <c r="N1287" s="16">
        <v>1</v>
      </c>
      <c r="O1287" s="16">
        <v>1</v>
      </c>
    </row>
    <row r="1288" spans="1:15">
      <c r="A1288" t="s">
        <v>1256</v>
      </c>
      <c r="B1288" s="16">
        <v>135</v>
      </c>
      <c r="C1288" s="16">
        <v>131</v>
      </c>
      <c r="D1288" s="16">
        <v>21</v>
      </c>
      <c r="E1288" s="16">
        <v>20</v>
      </c>
      <c r="F1288" s="16">
        <v>23</v>
      </c>
      <c r="G1288" s="16">
        <v>23</v>
      </c>
      <c r="H1288" s="16">
        <v>42</v>
      </c>
      <c r="I1288" s="16">
        <v>42</v>
      </c>
      <c r="J1288" s="16">
        <v>40</v>
      </c>
      <c r="K1288" s="16">
        <v>40</v>
      </c>
      <c r="L1288" s="16">
        <v>27</v>
      </c>
      <c r="M1288" s="16">
        <v>26</v>
      </c>
      <c r="N1288" s="16">
        <v>288</v>
      </c>
      <c r="O1288" s="16">
        <v>282</v>
      </c>
    </row>
    <row r="1289" spans="1:15">
      <c r="A1289" t="s">
        <v>1257</v>
      </c>
      <c r="B1289" s="16">
        <v>79</v>
      </c>
      <c r="C1289" s="16">
        <v>78</v>
      </c>
      <c r="D1289" s="16">
        <v>24</v>
      </c>
      <c r="E1289" s="16">
        <v>24</v>
      </c>
      <c r="F1289" s="16">
        <v>10</v>
      </c>
      <c r="G1289" s="16">
        <v>10</v>
      </c>
      <c r="H1289" s="16">
        <v>1</v>
      </c>
      <c r="I1289" s="16">
        <v>1</v>
      </c>
      <c r="J1289" s="16">
        <v>10</v>
      </c>
      <c r="K1289" s="16">
        <v>10</v>
      </c>
      <c r="L1289" s="16"/>
      <c r="M1289" s="16"/>
      <c r="N1289" s="16">
        <v>124</v>
      </c>
      <c r="O1289" s="16">
        <v>123</v>
      </c>
    </row>
    <row r="1290" spans="1:15">
      <c r="A1290" t="s">
        <v>1258</v>
      </c>
      <c r="B1290" s="16">
        <v>1</v>
      </c>
      <c r="C1290" s="16">
        <v>1</v>
      </c>
      <c r="D1290" s="16"/>
      <c r="E1290" s="16"/>
      <c r="F1290" s="16">
        <v>15</v>
      </c>
      <c r="G1290" s="16">
        <v>15</v>
      </c>
      <c r="H1290" s="16">
        <v>9</v>
      </c>
      <c r="I1290" s="16">
        <v>9</v>
      </c>
      <c r="J1290" s="16">
        <v>5</v>
      </c>
      <c r="K1290" s="16">
        <v>5</v>
      </c>
      <c r="L1290" s="16">
        <v>3</v>
      </c>
      <c r="M1290" s="16">
        <v>3</v>
      </c>
      <c r="N1290" s="16">
        <v>33</v>
      </c>
      <c r="O1290" s="16">
        <v>33</v>
      </c>
    </row>
    <row r="1291" spans="1:15">
      <c r="A1291" t="s">
        <v>1259</v>
      </c>
      <c r="B1291" s="16">
        <v>6</v>
      </c>
      <c r="C1291" s="16">
        <v>6</v>
      </c>
      <c r="D1291" s="16">
        <v>1</v>
      </c>
      <c r="E1291" s="16">
        <v>1</v>
      </c>
      <c r="F1291" s="16"/>
      <c r="G1291" s="16"/>
      <c r="H1291" s="16"/>
      <c r="I1291" s="16"/>
      <c r="J1291" s="16"/>
      <c r="K1291" s="16"/>
      <c r="L1291" s="16"/>
      <c r="M1291" s="16"/>
      <c r="N1291" s="16">
        <v>7</v>
      </c>
      <c r="O1291" s="16">
        <v>7</v>
      </c>
    </row>
    <row r="1292" spans="1:15">
      <c r="A1292" t="s">
        <v>1292</v>
      </c>
      <c r="B1292" s="16"/>
      <c r="C1292" s="16"/>
      <c r="D1292" s="16">
        <v>1</v>
      </c>
      <c r="E1292" s="16">
        <v>1</v>
      </c>
      <c r="F1292" s="16">
        <v>2</v>
      </c>
      <c r="G1292" s="16">
        <v>2</v>
      </c>
      <c r="H1292" s="16">
        <v>13</v>
      </c>
      <c r="I1292" s="16">
        <v>13</v>
      </c>
      <c r="J1292" s="16">
        <v>9</v>
      </c>
      <c r="K1292" s="16">
        <v>9</v>
      </c>
      <c r="L1292" s="16">
        <v>1</v>
      </c>
      <c r="M1292" s="16">
        <v>1</v>
      </c>
      <c r="N1292" s="16">
        <v>26</v>
      </c>
      <c r="O1292" s="16">
        <v>26</v>
      </c>
    </row>
    <row r="1293" spans="1:15">
      <c r="A1293" t="s">
        <v>1260</v>
      </c>
      <c r="B1293" s="16">
        <v>11</v>
      </c>
      <c r="C1293" s="16">
        <v>11</v>
      </c>
      <c r="D1293" s="16"/>
      <c r="E1293" s="16"/>
      <c r="F1293" s="16"/>
      <c r="G1293" s="16"/>
      <c r="H1293" s="16">
        <v>16</v>
      </c>
      <c r="I1293" s="16">
        <v>16</v>
      </c>
      <c r="J1293" s="16"/>
      <c r="K1293" s="16"/>
      <c r="L1293" s="16">
        <v>11</v>
      </c>
      <c r="M1293" s="16">
        <v>11</v>
      </c>
      <c r="N1293" s="16">
        <v>38</v>
      </c>
      <c r="O1293" s="16">
        <v>38</v>
      </c>
    </row>
    <row r="1294" spans="1:15">
      <c r="A1294" t="s">
        <v>1261</v>
      </c>
      <c r="B1294" s="16">
        <v>13</v>
      </c>
      <c r="C1294" s="16">
        <v>9</v>
      </c>
      <c r="D1294" s="16"/>
      <c r="E1294" s="16"/>
      <c r="F1294" s="16"/>
      <c r="G1294" s="16"/>
      <c r="H1294" s="16"/>
      <c r="I1294" s="16"/>
      <c r="J1294" s="16">
        <v>3</v>
      </c>
      <c r="K1294" s="16">
        <v>3</v>
      </c>
      <c r="L1294" s="16">
        <v>1</v>
      </c>
      <c r="M1294" s="16">
        <v>1</v>
      </c>
      <c r="N1294" s="16">
        <v>17</v>
      </c>
      <c r="O1294" s="16">
        <v>13</v>
      </c>
    </row>
    <row r="1295" spans="1:15">
      <c r="A1295" t="s">
        <v>1262</v>
      </c>
      <c r="B1295" s="16">
        <v>15</v>
      </c>
      <c r="C1295" s="16">
        <v>14</v>
      </c>
      <c r="D1295" s="16">
        <v>1</v>
      </c>
      <c r="E1295" s="16">
        <v>1</v>
      </c>
      <c r="F1295" s="16"/>
      <c r="G1295" s="16"/>
      <c r="H1295" s="16"/>
      <c r="I1295" s="16"/>
      <c r="J1295" s="16"/>
      <c r="K1295" s="16"/>
      <c r="L1295" s="16"/>
      <c r="M1295" s="16"/>
      <c r="N1295" s="16">
        <v>16</v>
      </c>
      <c r="O1295" s="16">
        <v>15</v>
      </c>
    </row>
    <row r="1296" spans="1:15">
      <c r="A1296" t="s">
        <v>1263</v>
      </c>
      <c r="B1296" s="16">
        <v>52</v>
      </c>
      <c r="C1296" s="16">
        <v>52</v>
      </c>
      <c r="D1296" s="16"/>
      <c r="E1296" s="16"/>
      <c r="F1296" s="16">
        <v>23</v>
      </c>
      <c r="G1296" s="16">
        <v>23</v>
      </c>
      <c r="H1296" s="16"/>
      <c r="I1296" s="16"/>
      <c r="J1296" s="16"/>
      <c r="K1296" s="16"/>
      <c r="L1296" s="16">
        <v>33</v>
      </c>
      <c r="M1296" s="16">
        <v>32</v>
      </c>
      <c r="N1296" s="16">
        <v>108</v>
      </c>
      <c r="O1296" s="16">
        <v>107</v>
      </c>
    </row>
    <row r="1297" spans="1:15">
      <c r="A1297" t="s">
        <v>2124</v>
      </c>
      <c r="B1297" s="16"/>
      <c r="C1297" s="16"/>
      <c r="D1297" s="16"/>
      <c r="E1297" s="16"/>
      <c r="F1297" s="16"/>
      <c r="G1297" s="16"/>
      <c r="H1297" s="16"/>
      <c r="I1297" s="16"/>
      <c r="J1297" s="16">
        <v>5</v>
      </c>
      <c r="K1297" s="16">
        <v>5</v>
      </c>
      <c r="L1297" s="16">
        <v>7</v>
      </c>
      <c r="M1297" s="16">
        <v>7</v>
      </c>
      <c r="N1297" s="16">
        <v>12</v>
      </c>
      <c r="O1297" s="16">
        <v>12</v>
      </c>
    </row>
    <row r="1298" spans="1:15">
      <c r="A1298" t="s">
        <v>1264</v>
      </c>
      <c r="B1298" s="16">
        <v>92</v>
      </c>
      <c r="C1298" s="16">
        <v>92</v>
      </c>
      <c r="D1298" s="16"/>
      <c r="E1298" s="16"/>
      <c r="F1298" s="16"/>
      <c r="G1298" s="16"/>
      <c r="H1298" s="16">
        <v>27</v>
      </c>
      <c r="I1298" s="16">
        <v>27</v>
      </c>
      <c r="J1298" s="16"/>
      <c r="K1298" s="16"/>
      <c r="L1298" s="16"/>
      <c r="M1298" s="16"/>
      <c r="N1298" s="16">
        <v>119</v>
      </c>
      <c r="O1298" s="16">
        <v>119</v>
      </c>
    </row>
    <row r="1299" spans="1:15">
      <c r="A1299" t="s">
        <v>1265</v>
      </c>
      <c r="B1299" s="16">
        <v>19</v>
      </c>
      <c r="C1299" s="16">
        <v>19</v>
      </c>
      <c r="D1299" s="16">
        <v>12</v>
      </c>
      <c r="E1299" s="16">
        <v>12</v>
      </c>
      <c r="F1299" s="16"/>
      <c r="G1299" s="16"/>
      <c r="H1299" s="16"/>
      <c r="I1299" s="16"/>
      <c r="J1299" s="16">
        <v>51</v>
      </c>
      <c r="K1299" s="16">
        <v>51</v>
      </c>
      <c r="L1299" s="16"/>
      <c r="M1299" s="16"/>
      <c r="N1299" s="16">
        <v>82</v>
      </c>
      <c r="O1299" s="16">
        <v>82</v>
      </c>
    </row>
    <row r="1300" spans="1:15">
      <c r="A1300" t="s">
        <v>1266</v>
      </c>
      <c r="B1300" s="16">
        <v>47</v>
      </c>
      <c r="C1300" s="16">
        <v>47</v>
      </c>
      <c r="D1300" s="16"/>
      <c r="E1300" s="16"/>
      <c r="F1300" s="16">
        <v>15</v>
      </c>
      <c r="G1300" s="16">
        <v>15</v>
      </c>
      <c r="H1300" s="16">
        <v>6</v>
      </c>
      <c r="I1300" s="16">
        <v>6</v>
      </c>
      <c r="J1300" s="16">
        <v>16</v>
      </c>
      <c r="K1300" s="16">
        <v>16</v>
      </c>
      <c r="L1300" s="16">
        <v>13</v>
      </c>
      <c r="M1300" s="16">
        <v>13</v>
      </c>
      <c r="N1300" s="16">
        <v>97</v>
      </c>
      <c r="O1300" s="16">
        <v>97</v>
      </c>
    </row>
    <row r="1301" spans="1:15">
      <c r="A1301" t="s">
        <v>2077</v>
      </c>
      <c r="B1301" s="16"/>
      <c r="C1301" s="16"/>
      <c r="D1301" s="16"/>
      <c r="E1301" s="16"/>
      <c r="F1301" s="16"/>
      <c r="G1301" s="16"/>
      <c r="H1301" s="16">
        <v>34</v>
      </c>
      <c r="I1301" s="16">
        <v>34</v>
      </c>
      <c r="J1301" s="16"/>
      <c r="K1301" s="16"/>
      <c r="L1301" s="16"/>
      <c r="M1301" s="16"/>
      <c r="N1301" s="16">
        <v>34</v>
      </c>
      <c r="O1301" s="16">
        <v>34</v>
      </c>
    </row>
    <row r="1302" spans="1:15">
      <c r="A1302" t="s">
        <v>1305</v>
      </c>
      <c r="B1302" s="16"/>
      <c r="C1302" s="16"/>
      <c r="D1302" s="16"/>
      <c r="E1302" s="16"/>
      <c r="F1302" s="16">
        <v>51</v>
      </c>
      <c r="G1302" s="16">
        <v>51</v>
      </c>
      <c r="H1302" s="16"/>
      <c r="I1302" s="16"/>
      <c r="J1302" s="16">
        <v>8</v>
      </c>
      <c r="K1302" s="16">
        <v>8</v>
      </c>
      <c r="L1302" s="16"/>
      <c r="M1302" s="16"/>
      <c r="N1302" s="16">
        <v>59</v>
      </c>
      <c r="O1302" s="16">
        <v>59</v>
      </c>
    </row>
    <row r="1303" spans="1:15">
      <c r="A1303" t="s">
        <v>1267</v>
      </c>
      <c r="B1303" s="16">
        <v>5</v>
      </c>
      <c r="C1303" s="16">
        <v>5</v>
      </c>
      <c r="D1303" s="16">
        <v>56</v>
      </c>
      <c r="E1303" s="16">
        <v>56</v>
      </c>
      <c r="F1303" s="16">
        <v>11</v>
      </c>
      <c r="G1303" s="16">
        <v>11</v>
      </c>
      <c r="H1303" s="16">
        <v>11</v>
      </c>
      <c r="I1303" s="16">
        <v>11</v>
      </c>
      <c r="J1303" s="16"/>
      <c r="K1303" s="16"/>
      <c r="L1303" s="16">
        <v>20</v>
      </c>
      <c r="M1303" s="16">
        <v>20</v>
      </c>
      <c r="N1303" s="16">
        <v>103</v>
      </c>
      <c r="O1303" s="16">
        <v>103</v>
      </c>
    </row>
    <row r="1304" spans="1:15">
      <c r="A1304" t="s">
        <v>1306</v>
      </c>
      <c r="B1304" s="16"/>
      <c r="C1304" s="16"/>
      <c r="D1304" s="16"/>
      <c r="E1304" s="16"/>
      <c r="F1304" s="16">
        <v>13</v>
      </c>
      <c r="G1304" s="16">
        <v>13</v>
      </c>
      <c r="H1304" s="16">
        <v>24</v>
      </c>
      <c r="I1304" s="16">
        <v>24</v>
      </c>
      <c r="J1304" s="16">
        <v>8</v>
      </c>
      <c r="K1304" s="16">
        <v>8</v>
      </c>
      <c r="L1304" s="16">
        <v>12</v>
      </c>
      <c r="M1304" s="16">
        <v>12</v>
      </c>
      <c r="N1304" s="16">
        <v>57</v>
      </c>
      <c r="O1304" s="16">
        <v>57</v>
      </c>
    </row>
    <row r="1305" spans="1:15">
      <c r="A1305" t="s">
        <v>1268</v>
      </c>
      <c r="B1305" s="16">
        <v>31</v>
      </c>
      <c r="C1305" s="16">
        <v>27</v>
      </c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>
        <v>31</v>
      </c>
      <c r="O1305" s="16">
        <v>27</v>
      </c>
    </row>
    <row r="1306" spans="1:15">
      <c r="A1306" t="s">
        <v>1269</v>
      </c>
      <c r="B1306" s="16">
        <v>11</v>
      </c>
      <c r="C1306" s="16">
        <v>11</v>
      </c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>
        <v>11</v>
      </c>
      <c r="O1306" s="16">
        <v>11</v>
      </c>
    </row>
    <row r="1307" spans="1:15">
      <c r="A1307" t="s">
        <v>1270</v>
      </c>
      <c r="B1307" s="16">
        <v>23</v>
      </c>
      <c r="C1307" s="16">
        <v>23</v>
      </c>
      <c r="D1307" s="16">
        <v>1</v>
      </c>
      <c r="E1307" s="16">
        <v>1</v>
      </c>
      <c r="F1307" s="16">
        <v>4</v>
      </c>
      <c r="G1307" s="16">
        <v>4</v>
      </c>
      <c r="H1307" s="16">
        <v>1</v>
      </c>
      <c r="I1307" s="16">
        <v>1</v>
      </c>
      <c r="J1307" s="16">
        <v>1</v>
      </c>
      <c r="K1307" s="16">
        <v>1</v>
      </c>
      <c r="L1307" s="16"/>
      <c r="M1307" s="16"/>
      <c r="N1307" s="16">
        <v>30</v>
      </c>
      <c r="O1307" s="16">
        <v>30</v>
      </c>
    </row>
    <row r="1308" spans="1:15">
      <c r="A1308" t="s">
        <v>1271</v>
      </c>
      <c r="B1308" s="16">
        <v>41</v>
      </c>
      <c r="C1308" s="16">
        <v>41</v>
      </c>
      <c r="D1308" s="16">
        <v>14</v>
      </c>
      <c r="E1308" s="16">
        <v>11</v>
      </c>
      <c r="F1308" s="16">
        <v>46</v>
      </c>
      <c r="G1308" s="16">
        <v>41</v>
      </c>
      <c r="H1308" s="16">
        <v>14</v>
      </c>
      <c r="I1308" s="16">
        <v>14</v>
      </c>
      <c r="J1308" s="16"/>
      <c r="K1308" s="16"/>
      <c r="L1308" s="16">
        <v>29</v>
      </c>
      <c r="M1308" s="16">
        <v>28</v>
      </c>
      <c r="N1308" s="16">
        <v>144</v>
      </c>
      <c r="O1308" s="16">
        <v>135</v>
      </c>
    </row>
    <row r="1309" spans="1:15">
      <c r="A1309" t="s">
        <v>1272</v>
      </c>
      <c r="B1309" s="16">
        <v>11</v>
      </c>
      <c r="C1309" s="16">
        <v>10</v>
      </c>
      <c r="D1309" s="16">
        <v>3</v>
      </c>
      <c r="E1309" s="16">
        <v>3</v>
      </c>
      <c r="F1309" s="16">
        <v>2</v>
      </c>
      <c r="G1309" s="16">
        <v>2</v>
      </c>
      <c r="H1309" s="16"/>
      <c r="I1309" s="16"/>
      <c r="J1309" s="16">
        <v>13.1</v>
      </c>
      <c r="K1309" s="16">
        <v>13.1</v>
      </c>
      <c r="L1309" s="16">
        <v>8</v>
      </c>
      <c r="M1309" s="16">
        <v>8</v>
      </c>
      <c r="N1309" s="16">
        <v>37.1</v>
      </c>
      <c r="O1309" s="16">
        <v>36.1</v>
      </c>
    </row>
    <row r="1310" spans="1:15">
      <c r="A1310" t="s">
        <v>1273</v>
      </c>
      <c r="B1310" s="16">
        <v>3</v>
      </c>
      <c r="C1310" s="16">
        <v>3</v>
      </c>
      <c r="D1310" s="16">
        <v>3</v>
      </c>
      <c r="E1310" s="16">
        <v>3</v>
      </c>
      <c r="F1310" s="16">
        <v>4</v>
      </c>
      <c r="G1310" s="16">
        <v>4</v>
      </c>
      <c r="H1310" s="16"/>
      <c r="I1310" s="16"/>
      <c r="J1310" s="16">
        <v>28</v>
      </c>
      <c r="K1310" s="16">
        <v>25</v>
      </c>
      <c r="L1310" s="16">
        <v>10</v>
      </c>
      <c r="M1310" s="16">
        <v>10</v>
      </c>
      <c r="N1310" s="16">
        <v>48</v>
      </c>
      <c r="O1310" s="16">
        <v>45</v>
      </c>
    </row>
    <row r="1311" spans="1:15">
      <c r="A1311" t="s">
        <v>1274</v>
      </c>
      <c r="B1311" s="16">
        <v>1</v>
      </c>
      <c r="C1311" s="16">
        <v>1</v>
      </c>
      <c r="D1311" s="16">
        <v>2</v>
      </c>
      <c r="E1311" s="16">
        <v>2</v>
      </c>
      <c r="F1311" s="16">
        <v>4</v>
      </c>
      <c r="G1311" s="16">
        <v>4</v>
      </c>
      <c r="H1311" s="16">
        <v>4</v>
      </c>
      <c r="I1311" s="16">
        <v>4</v>
      </c>
      <c r="J1311" s="16">
        <v>4</v>
      </c>
      <c r="K1311" s="16">
        <v>4</v>
      </c>
      <c r="L1311" s="16">
        <v>14</v>
      </c>
      <c r="M1311" s="16">
        <v>13</v>
      </c>
      <c r="N1311" s="16">
        <v>29</v>
      </c>
      <c r="O1311" s="16">
        <v>28</v>
      </c>
    </row>
    <row r="1312" spans="1:15">
      <c r="A1312" t="s">
        <v>2156</v>
      </c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>
        <v>1</v>
      </c>
      <c r="M1312" s="16">
        <v>1</v>
      </c>
      <c r="N1312" s="16">
        <v>1</v>
      </c>
      <c r="O1312" s="16">
        <v>1</v>
      </c>
    </row>
    <row r="1313" spans="1:15">
      <c r="A1313" t="s">
        <v>1293</v>
      </c>
      <c r="B1313" s="16"/>
      <c r="C1313" s="16"/>
      <c r="D1313" s="16">
        <v>1</v>
      </c>
      <c r="E1313" s="16">
        <v>1</v>
      </c>
      <c r="F1313" s="16"/>
      <c r="G1313" s="16"/>
      <c r="H1313" s="16"/>
      <c r="I1313" s="16"/>
      <c r="J1313" s="16">
        <v>2</v>
      </c>
      <c r="K1313" s="16">
        <v>2</v>
      </c>
      <c r="L1313" s="16">
        <v>1</v>
      </c>
      <c r="M1313" s="16">
        <v>1</v>
      </c>
      <c r="N1313" s="16">
        <v>4</v>
      </c>
      <c r="O1313" s="16">
        <v>4</v>
      </c>
    </row>
    <row r="1314" spans="1:15">
      <c r="A1314" t="s">
        <v>2080</v>
      </c>
      <c r="B1314" s="16"/>
      <c r="C1314" s="16"/>
      <c r="D1314" s="16"/>
      <c r="E1314" s="16"/>
      <c r="F1314" s="16"/>
      <c r="G1314" s="16"/>
      <c r="H1314" s="16">
        <v>25</v>
      </c>
      <c r="I1314" s="16">
        <v>25</v>
      </c>
      <c r="J1314" s="16"/>
      <c r="K1314" s="16"/>
      <c r="L1314" s="16"/>
      <c r="M1314" s="16"/>
      <c r="N1314" s="16">
        <v>25</v>
      </c>
      <c r="O1314" s="16">
        <v>25</v>
      </c>
    </row>
    <row r="1315" spans="1:15">
      <c r="A1315" t="s">
        <v>2081</v>
      </c>
      <c r="B1315" s="16"/>
      <c r="C1315" s="16"/>
      <c r="D1315" s="16"/>
      <c r="E1315" s="16"/>
      <c r="F1315" s="16"/>
      <c r="G1315" s="16"/>
      <c r="H1315" s="16">
        <v>20</v>
      </c>
      <c r="I1315" s="16">
        <v>19</v>
      </c>
      <c r="J1315" s="16"/>
      <c r="K1315" s="16"/>
      <c r="L1315" s="16">
        <v>4</v>
      </c>
      <c r="M1315" s="16">
        <v>4</v>
      </c>
      <c r="N1315" s="16">
        <v>24</v>
      </c>
      <c r="O1315" s="16">
        <v>23</v>
      </c>
    </row>
    <row r="1316" spans="1:15">
      <c r="A1316" t="s">
        <v>2082</v>
      </c>
      <c r="B1316" s="16"/>
      <c r="C1316" s="16"/>
      <c r="D1316" s="16"/>
      <c r="E1316" s="16"/>
      <c r="F1316" s="16"/>
      <c r="G1316" s="16"/>
      <c r="H1316" s="16">
        <v>17</v>
      </c>
      <c r="I1316" s="16">
        <v>17</v>
      </c>
      <c r="J1316" s="16">
        <v>5</v>
      </c>
      <c r="K1316" s="16">
        <v>5</v>
      </c>
      <c r="L1316" s="16">
        <v>20</v>
      </c>
      <c r="M1316" s="16">
        <v>20</v>
      </c>
      <c r="N1316" s="16">
        <v>42</v>
      </c>
      <c r="O1316" s="16">
        <v>42</v>
      </c>
    </row>
    <row r="1317" spans="1:15">
      <c r="A1317" t="s">
        <v>2157</v>
      </c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>
        <v>9</v>
      </c>
      <c r="M1317" s="16">
        <v>9</v>
      </c>
      <c r="N1317" s="16">
        <v>9</v>
      </c>
      <c r="O1317" s="16">
        <v>9</v>
      </c>
    </row>
    <row r="1318" spans="1:15">
      <c r="A1318" t="s">
        <v>2127</v>
      </c>
      <c r="B1318" s="16"/>
      <c r="C1318" s="16"/>
      <c r="D1318" s="16"/>
      <c r="E1318" s="16"/>
      <c r="F1318" s="16"/>
      <c r="G1318" s="16"/>
      <c r="H1318" s="16"/>
      <c r="I1318" s="16"/>
      <c r="J1318" s="16">
        <v>1</v>
      </c>
      <c r="K1318" s="16">
        <v>1</v>
      </c>
      <c r="L1318" s="16">
        <v>7</v>
      </c>
      <c r="M1318" s="16">
        <v>7</v>
      </c>
      <c r="N1318" s="16">
        <v>8</v>
      </c>
      <c r="O1318" s="16">
        <v>8</v>
      </c>
    </row>
    <row r="1319" spans="1:15">
      <c r="A1319" t="s">
        <v>2128</v>
      </c>
      <c r="B1319" s="16"/>
      <c r="C1319" s="16"/>
      <c r="D1319" s="16"/>
      <c r="E1319" s="16"/>
      <c r="F1319" s="16"/>
      <c r="G1319" s="16"/>
      <c r="H1319" s="16"/>
      <c r="I1319" s="16"/>
      <c r="J1319" s="16">
        <v>9</v>
      </c>
      <c r="K1319" s="16">
        <v>9</v>
      </c>
      <c r="L1319" s="16">
        <v>8</v>
      </c>
      <c r="M1319" s="16">
        <v>8</v>
      </c>
      <c r="N1319" s="16">
        <v>17</v>
      </c>
      <c r="O1319" s="16">
        <v>17</v>
      </c>
    </row>
    <row r="1320" spans="1:15">
      <c r="A1320" t="s">
        <v>1307</v>
      </c>
      <c r="B1320" s="16"/>
      <c r="C1320" s="16"/>
      <c r="D1320" s="16"/>
      <c r="E1320" s="16"/>
      <c r="F1320" s="16">
        <v>6</v>
      </c>
      <c r="G1320" s="16">
        <v>6</v>
      </c>
      <c r="H1320" s="16">
        <v>12</v>
      </c>
      <c r="I1320" s="16">
        <v>12</v>
      </c>
      <c r="J1320" s="16"/>
      <c r="K1320" s="16"/>
      <c r="L1320" s="16">
        <v>4</v>
      </c>
      <c r="M1320" s="16">
        <v>4</v>
      </c>
      <c r="N1320" s="16">
        <v>22</v>
      </c>
      <c r="O1320" s="16">
        <v>22</v>
      </c>
    </row>
    <row r="1321" spans="1:15">
      <c r="A1321" t="s">
        <v>1308</v>
      </c>
      <c r="B1321" s="16"/>
      <c r="C1321" s="16"/>
      <c r="D1321" s="16"/>
      <c r="E1321" s="16"/>
      <c r="F1321" s="16">
        <v>2</v>
      </c>
      <c r="G1321" s="16">
        <v>2</v>
      </c>
      <c r="H1321" s="16">
        <v>4</v>
      </c>
      <c r="I1321" s="16">
        <v>4</v>
      </c>
      <c r="J1321" s="16">
        <v>7</v>
      </c>
      <c r="K1321" s="16">
        <v>7</v>
      </c>
      <c r="L1321" s="16"/>
      <c r="M1321" s="16"/>
      <c r="N1321" s="16">
        <v>13</v>
      </c>
      <c r="O1321" s="16">
        <v>13</v>
      </c>
    </row>
    <row r="1322" spans="1:15">
      <c r="A1322" t="s">
        <v>1294</v>
      </c>
      <c r="B1322" s="16"/>
      <c r="C1322" s="16"/>
      <c r="D1322" s="16">
        <v>2</v>
      </c>
      <c r="E1322" s="16">
        <v>2</v>
      </c>
      <c r="F1322" s="16">
        <v>21</v>
      </c>
      <c r="G1322" s="16">
        <v>21</v>
      </c>
      <c r="H1322" s="16">
        <v>11</v>
      </c>
      <c r="I1322" s="16">
        <v>10</v>
      </c>
      <c r="J1322" s="16">
        <v>8</v>
      </c>
      <c r="K1322" s="16">
        <v>8</v>
      </c>
      <c r="L1322" s="16"/>
      <c r="M1322" s="16"/>
      <c r="N1322" s="16">
        <v>42</v>
      </c>
      <c r="O1322" s="16">
        <v>41</v>
      </c>
    </row>
    <row r="1323" spans="1:15">
      <c r="A1323" t="s">
        <v>1309</v>
      </c>
      <c r="B1323" s="16"/>
      <c r="C1323" s="16"/>
      <c r="D1323" s="16"/>
      <c r="E1323" s="16"/>
      <c r="F1323" s="16">
        <v>10</v>
      </c>
      <c r="G1323" s="16">
        <v>10</v>
      </c>
      <c r="H1323" s="16">
        <v>14</v>
      </c>
      <c r="I1323" s="16">
        <v>14</v>
      </c>
      <c r="J1323" s="16">
        <v>1</v>
      </c>
      <c r="K1323" s="16">
        <v>1</v>
      </c>
      <c r="L1323" s="16">
        <v>3</v>
      </c>
      <c r="M1323" s="16">
        <v>3</v>
      </c>
      <c r="N1323" s="16">
        <v>28</v>
      </c>
      <c r="O1323" s="16">
        <v>28</v>
      </c>
    </row>
    <row r="1324" spans="1:15">
      <c r="A1324" t="s">
        <v>2158</v>
      </c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>
        <v>1</v>
      </c>
      <c r="M1324" s="16">
        <v>1</v>
      </c>
      <c r="N1324" s="16">
        <v>1</v>
      </c>
      <c r="O1324" s="16">
        <v>1</v>
      </c>
    </row>
    <row r="1325" spans="1:15">
      <c r="A1325" t="s">
        <v>2129</v>
      </c>
      <c r="B1325" s="16"/>
      <c r="C1325" s="16"/>
      <c r="D1325" s="16"/>
      <c r="E1325" s="16"/>
      <c r="F1325" s="16"/>
      <c r="G1325" s="16"/>
      <c r="H1325" s="16"/>
      <c r="I1325" s="16"/>
      <c r="J1325" s="16">
        <v>9</v>
      </c>
      <c r="K1325" s="16">
        <v>9</v>
      </c>
      <c r="L1325" s="16"/>
      <c r="M1325" s="16"/>
      <c r="N1325" s="16">
        <v>9</v>
      </c>
      <c r="O1325" s="16">
        <v>9</v>
      </c>
    </row>
    <row r="1326" spans="1:15">
      <c r="A1326" t="s">
        <v>1310</v>
      </c>
      <c r="B1326" s="16"/>
      <c r="C1326" s="16"/>
      <c r="D1326" s="16"/>
      <c r="E1326" s="16"/>
      <c r="F1326" s="16">
        <v>3</v>
      </c>
      <c r="G1326" s="16">
        <v>3</v>
      </c>
      <c r="H1326" s="16">
        <v>6</v>
      </c>
      <c r="I1326" s="16">
        <v>6</v>
      </c>
      <c r="J1326" s="16">
        <v>3</v>
      </c>
      <c r="K1326" s="16">
        <v>2</v>
      </c>
      <c r="L1326" s="16">
        <v>2</v>
      </c>
      <c r="M1326" s="16">
        <v>2</v>
      </c>
      <c r="N1326" s="16">
        <v>14</v>
      </c>
      <c r="O1326" s="16">
        <v>13</v>
      </c>
    </row>
    <row r="1327" spans="1:15">
      <c r="A1327" t="s">
        <v>1311</v>
      </c>
      <c r="B1327" s="16"/>
      <c r="C1327" s="16"/>
      <c r="D1327" s="16"/>
      <c r="E1327" s="16"/>
      <c r="F1327" s="16">
        <v>15</v>
      </c>
      <c r="G1327" s="16">
        <v>12</v>
      </c>
      <c r="H1327" s="16">
        <v>4</v>
      </c>
      <c r="I1327" s="16">
        <v>4</v>
      </c>
      <c r="J1327" s="16">
        <v>3</v>
      </c>
      <c r="K1327" s="16">
        <v>3</v>
      </c>
      <c r="L1327" s="16">
        <v>6</v>
      </c>
      <c r="M1327" s="16">
        <v>6</v>
      </c>
      <c r="N1327" s="16">
        <v>28</v>
      </c>
      <c r="O1327" s="16">
        <v>25</v>
      </c>
    </row>
    <row r="1328" spans="1:15">
      <c r="A1328" t="s">
        <v>2130</v>
      </c>
      <c r="B1328" s="16"/>
      <c r="C1328" s="16"/>
      <c r="D1328" s="16"/>
      <c r="E1328" s="16"/>
      <c r="F1328" s="16"/>
      <c r="G1328" s="16"/>
      <c r="H1328" s="16"/>
      <c r="I1328" s="16"/>
      <c r="J1328" s="16">
        <v>3</v>
      </c>
      <c r="K1328" s="16">
        <v>3</v>
      </c>
      <c r="L1328" s="16"/>
      <c r="M1328" s="16"/>
      <c r="N1328" s="16">
        <v>3</v>
      </c>
      <c r="O1328" s="16">
        <v>3</v>
      </c>
    </row>
    <row r="1329" spans="1:15">
      <c r="A1329" t="s">
        <v>1275</v>
      </c>
      <c r="B1329" s="16">
        <v>10</v>
      </c>
      <c r="C1329" s="16">
        <v>10</v>
      </c>
      <c r="D1329" s="16">
        <v>11</v>
      </c>
      <c r="E1329" s="16">
        <v>11</v>
      </c>
      <c r="F1329" s="16">
        <v>4</v>
      </c>
      <c r="G1329" s="16">
        <v>4</v>
      </c>
      <c r="H1329" s="16"/>
      <c r="I1329" s="16"/>
      <c r="J1329" s="16">
        <v>7</v>
      </c>
      <c r="K1329" s="16">
        <v>7</v>
      </c>
      <c r="L1329" s="16">
        <v>7</v>
      </c>
      <c r="M1329" s="16">
        <v>7</v>
      </c>
      <c r="N1329" s="16">
        <v>39</v>
      </c>
      <c r="O1329" s="16">
        <v>39</v>
      </c>
    </row>
    <row r="1330" spans="1:15">
      <c r="A1330" t="s">
        <v>1276</v>
      </c>
      <c r="B1330" s="16">
        <v>7</v>
      </c>
      <c r="C1330" s="16">
        <v>7</v>
      </c>
      <c r="D1330" s="16">
        <v>6</v>
      </c>
      <c r="E1330" s="16">
        <v>6</v>
      </c>
      <c r="F1330" s="16">
        <v>3</v>
      </c>
      <c r="G1330" s="16">
        <v>3</v>
      </c>
      <c r="H1330" s="16">
        <v>2</v>
      </c>
      <c r="I1330" s="16">
        <v>2</v>
      </c>
      <c r="J1330" s="16"/>
      <c r="K1330" s="16"/>
      <c r="L1330" s="16"/>
      <c r="M1330" s="16"/>
      <c r="N1330" s="16">
        <v>18</v>
      </c>
      <c r="O1330" s="16">
        <v>18</v>
      </c>
    </row>
    <row r="1331" spans="1:15">
      <c r="A1331" t="s">
        <v>1277</v>
      </c>
      <c r="B1331" s="16">
        <v>21</v>
      </c>
      <c r="C1331" s="16">
        <v>3</v>
      </c>
      <c r="D1331" s="16"/>
      <c r="E1331" s="16"/>
      <c r="F1331" s="16"/>
      <c r="G1331" s="16"/>
      <c r="H1331" s="16">
        <v>3</v>
      </c>
      <c r="I1331" s="16">
        <v>3</v>
      </c>
      <c r="J1331" s="16"/>
      <c r="K1331" s="16"/>
      <c r="L1331" s="16"/>
      <c r="M1331" s="16"/>
      <c r="N1331" s="16">
        <v>24</v>
      </c>
      <c r="O1331" s="16">
        <v>6</v>
      </c>
    </row>
    <row r="1332" spans="1:15">
      <c r="A1332" t="s">
        <v>1278</v>
      </c>
      <c r="B1332" s="16">
        <v>236</v>
      </c>
      <c r="C1332" s="16">
        <v>236</v>
      </c>
      <c r="D1332" s="16">
        <v>46</v>
      </c>
      <c r="E1332" s="16">
        <v>46</v>
      </c>
      <c r="F1332" s="16">
        <v>68</v>
      </c>
      <c r="G1332" s="16">
        <v>68</v>
      </c>
      <c r="H1332" s="16">
        <v>74</v>
      </c>
      <c r="I1332" s="16">
        <v>74</v>
      </c>
      <c r="J1332" s="16">
        <v>47</v>
      </c>
      <c r="K1332" s="16">
        <v>47</v>
      </c>
      <c r="L1332" s="16">
        <v>75</v>
      </c>
      <c r="M1332" s="16">
        <v>75</v>
      </c>
      <c r="N1332" s="16">
        <v>546</v>
      </c>
      <c r="O1332" s="16">
        <v>546</v>
      </c>
    </row>
    <row r="1333" spans="1:15">
      <c r="A1333" t="s">
        <v>1279</v>
      </c>
      <c r="B1333" s="16">
        <v>163</v>
      </c>
      <c r="C1333" s="16">
        <v>163</v>
      </c>
      <c r="D1333" s="16">
        <v>179</v>
      </c>
      <c r="E1333" s="16">
        <v>179</v>
      </c>
      <c r="F1333" s="16">
        <v>27</v>
      </c>
      <c r="G1333" s="16">
        <v>27</v>
      </c>
      <c r="H1333" s="16">
        <v>65</v>
      </c>
      <c r="I1333" s="16">
        <v>64</v>
      </c>
      <c r="J1333" s="16">
        <v>72</v>
      </c>
      <c r="K1333" s="16">
        <v>72</v>
      </c>
      <c r="L1333" s="16">
        <v>63</v>
      </c>
      <c r="M1333" s="16">
        <v>63</v>
      </c>
      <c r="N1333" s="16">
        <v>569</v>
      </c>
      <c r="O1333" s="16">
        <v>568</v>
      </c>
    </row>
    <row r="1334" spans="1:15">
      <c r="A1334" t="s">
        <v>1280</v>
      </c>
      <c r="B1334" s="16">
        <v>446</v>
      </c>
      <c r="C1334" s="16">
        <v>443</v>
      </c>
      <c r="D1334" s="16">
        <v>102</v>
      </c>
      <c r="E1334" s="16">
        <v>101</v>
      </c>
      <c r="F1334" s="16">
        <v>119</v>
      </c>
      <c r="G1334" s="16">
        <v>110</v>
      </c>
      <c r="H1334" s="16">
        <v>61</v>
      </c>
      <c r="I1334" s="16">
        <v>59</v>
      </c>
      <c r="J1334" s="16">
        <v>105</v>
      </c>
      <c r="K1334" s="16">
        <v>103</v>
      </c>
      <c r="L1334" s="16">
        <v>70</v>
      </c>
      <c r="M1334" s="16">
        <v>70</v>
      </c>
      <c r="N1334" s="16">
        <v>903</v>
      </c>
      <c r="O1334" s="16">
        <v>886</v>
      </c>
    </row>
    <row r="1335" spans="1:15">
      <c r="A1335" t="s">
        <v>1281</v>
      </c>
      <c r="B1335" s="16">
        <v>292</v>
      </c>
      <c r="C1335" s="16">
        <v>291</v>
      </c>
      <c r="D1335" s="16">
        <v>81</v>
      </c>
      <c r="E1335" s="16">
        <v>80</v>
      </c>
      <c r="F1335" s="16">
        <v>80</v>
      </c>
      <c r="G1335" s="16">
        <v>80</v>
      </c>
      <c r="H1335" s="16">
        <v>88</v>
      </c>
      <c r="I1335" s="16">
        <v>88</v>
      </c>
      <c r="J1335" s="16"/>
      <c r="K1335" s="16"/>
      <c r="L1335" s="16">
        <v>6</v>
      </c>
      <c r="M1335" s="16">
        <v>6</v>
      </c>
      <c r="N1335" s="16">
        <v>547</v>
      </c>
      <c r="O1335" s="16">
        <v>545</v>
      </c>
    </row>
    <row r="1336" spans="1:15">
      <c r="A1336" t="s">
        <v>1282</v>
      </c>
      <c r="B1336" s="16">
        <v>70</v>
      </c>
      <c r="C1336" s="16">
        <v>69</v>
      </c>
      <c r="D1336" s="16">
        <v>41</v>
      </c>
      <c r="E1336" s="16">
        <v>41</v>
      </c>
      <c r="F1336" s="16">
        <v>7</v>
      </c>
      <c r="G1336" s="16">
        <v>7</v>
      </c>
      <c r="H1336" s="16">
        <v>11</v>
      </c>
      <c r="I1336" s="16">
        <v>11</v>
      </c>
      <c r="J1336" s="16">
        <v>14</v>
      </c>
      <c r="K1336" s="16">
        <v>14</v>
      </c>
      <c r="L1336" s="16">
        <v>16</v>
      </c>
      <c r="M1336" s="16">
        <v>16</v>
      </c>
      <c r="N1336" s="16">
        <v>159</v>
      </c>
      <c r="O1336" s="16">
        <v>158</v>
      </c>
    </row>
    <row r="1337" spans="1:15">
      <c r="A1337" t="s">
        <v>1312</v>
      </c>
      <c r="B1337" s="16"/>
      <c r="C1337" s="16"/>
      <c r="D1337" s="16"/>
      <c r="E1337" s="16"/>
      <c r="F1337" s="16">
        <v>10</v>
      </c>
      <c r="G1337" s="16">
        <v>10</v>
      </c>
      <c r="H1337" s="16">
        <v>47</v>
      </c>
      <c r="I1337" s="16">
        <v>40</v>
      </c>
      <c r="J1337" s="16">
        <v>9</v>
      </c>
      <c r="K1337" s="16">
        <v>8</v>
      </c>
      <c r="L1337" s="16">
        <v>10</v>
      </c>
      <c r="M1337" s="16">
        <v>10</v>
      </c>
      <c r="N1337" s="16">
        <v>76</v>
      </c>
      <c r="O1337" s="16">
        <v>68</v>
      </c>
    </row>
    <row r="1338" spans="1:15">
      <c r="A1338" t="s">
        <v>2159</v>
      </c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>
        <v>4</v>
      </c>
      <c r="M1338" s="16">
        <v>4</v>
      </c>
      <c r="N1338" s="16">
        <v>4</v>
      </c>
      <c r="O1338" s="16">
        <v>4</v>
      </c>
    </row>
    <row r="1339" spans="1:15">
      <c r="A1339" t="s">
        <v>1313</v>
      </c>
      <c r="B1339" s="16"/>
      <c r="C1339" s="16"/>
      <c r="D1339" s="16"/>
      <c r="E1339" s="16"/>
      <c r="F1339" s="16">
        <v>46</v>
      </c>
      <c r="G1339" s="16">
        <v>45</v>
      </c>
      <c r="H1339" s="16"/>
      <c r="I1339" s="16"/>
      <c r="J1339" s="16">
        <v>28</v>
      </c>
      <c r="K1339" s="16">
        <v>28</v>
      </c>
      <c r="L1339" s="16">
        <v>18</v>
      </c>
      <c r="M1339" s="16">
        <v>18</v>
      </c>
      <c r="N1339" s="16">
        <v>92</v>
      </c>
      <c r="O1339" s="16">
        <v>91</v>
      </c>
    </row>
    <row r="1340" spans="1:15">
      <c r="A1340" t="s">
        <v>2131</v>
      </c>
      <c r="B1340" s="16"/>
      <c r="C1340" s="16"/>
      <c r="D1340" s="16"/>
      <c r="E1340" s="16"/>
      <c r="F1340" s="16"/>
      <c r="G1340" s="16"/>
      <c r="H1340" s="16"/>
      <c r="I1340" s="16"/>
      <c r="J1340" s="16">
        <v>21</v>
      </c>
      <c r="K1340" s="16">
        <v>20</v>
      </c>
      <c r="L1340" s="16">
        <v>10</v>
      </c>
      <c r="M1340" s="16">
        <v>10</v>
      </c>
      <c r="N1340" s="16">
        <v>31</v>
      </c>
      <c r="O1340" s="16">
        <v>30</v>
      </c>
    </row>
    <row r="1341" spans="1:15">
      <c r="A1341" t="s">
        <v>2160</v>
      </c>
      <c r="B1341" s="16">
        <v>1382460.5</v>
      </c>
      <c r="C1341" s="16">
        <v>772496.5</v>
      </c>
      <c r="D1341" s="16">
        <v>263301</v>
      </c>
      <c r="E1341" s="16">
        <v>196058</v>
      </c>
      <c r="F1341" s="16">
        <v>371305</v>
      </c>
      <c r="G1341" s="16">
        <v>217635</v>
      </c>
      <c r="H1341" s="16">
        <v>292292</v>
      </c>
      <c r="I1341" s="16">
        <v>199283.5</v>
      </c>
      <c r="J1341" s="16">
        <v>304520.17</v>
      </c>
      <c r="K1341" s="16">
        <v>208434.87000000002</v>
      </c>
      <c r="L1341" s="16">
        <v>335410.69999999995</v>
      </c>
      <c r="M1341" s="16">
        <v>217336.7</v>
      </c>
      <c r="N1341" s="16">
        <v>2949289.3700000006</v>
      </c>
      <c r="O1341" s="16">
        <v>1811244.5700000003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3:G11"/>
  <sheetViews>
    <sheetView workbookViewId="0">
      <selection activeCell="B23" sqref="B23"/>
    </sheetView>
  </sheetViews>
  <sheetFormatPr defaultRowHeight="15"/>
  <cols>
    <col min="1" max="1" width="13.42578125" bestFit="1" customWidth="1"/>
    <col min="2" max="2" width="19.28515625" style="5" bestFit="1" customWidth="1"/>
    <col min="3" max="3" width="13.85546875" bestFit="1" customWidth="1"/>
    <col min="4" max="4" width="19.28515625" style="5" bestFit="1" customWidth="1"/>
    <col min="5" max="5" width="13.85546875" style="5" bestFit="1" customWidth="1"/>
    <col min="6" max="6" width="24.140625" style="5" bestFit="1" customWidth="1"/>
    <col min="7" max="7" width="18.7109375" style="5" bestFit="1" customWidth="1"/>
  </cols>
  <sheetData>
    <row r="3" spans="1:7">
      <c r="A3" s="6"/>
      <c r="B3" s="111" t="s">
        <v>8</v>
      </c>
      <c r="C3" s="111"/>
      <c r="D3" s="112" t="s">
        <v>9</v>
      </c>
      <c r="E3" s="112"/>
      <c r="F3" s="113" t="s">
        <v>2163</v>
      </c>
      <c r="G3" s="113" t="s">
        <v>2164</v>
      </c>
    </row>
    <row r="4" spans="1:7">
      <c r="A4" s="11" t="s">
        <v>0</v>
      </c>
      <c r="B4" s="7" t="s">
        <v>2161</v>
      </c>
      <c r="C4" s="8" t="s">
        <v>2165</v>
      </c>
      <c r="D4" s="9" t="s">
        <v>2161</v>
      </c>
      <c r="E4" s="9" t="s">
        <v>2165</v>
      </c>
      <c r="F4" s="113"/>
      <c r="G4" s="113"/>
    </row>
    <row r="5" spans="1:7">
      <c r="A5" s="11" t="s">
        <v>6</v>
      </c>
      <c r="B5" s="7">
        <v>772496.5</v>
      </c>
      <c r="C5" s="8">
        <v>0</v>
      </c>
      <c r="D5" s="9">
        <v>247830</v>
      </c>
      <c r="E5" s="9">
        <v>63233824.499999784</v>
      </c>
      <c r="F5" s="10">
        <v>1020326.5</v>
      </c>
      <c r="G5" s="10">
        <v>63233824.499999784</v>
      </c>
    </row>
    <row r="6" spans="1:7">
      <c r="A6" s="11" t="s">
        <v>1283</v>
      </c>
      <c r="B6" s="7">
        <v>196058</v>
      </c>
      <c r="C6" s="8">
        <v>0</v>
      </c>
      <c r="D6" s="9">
        <v>4780</v>
      </c>
      <c r="E6" s="9">
        <v>1219616.9999999995</v>
      </c>
      <c r="F6" s="10">
        <v>200838</v>
      </c>
      <c r="G6" s="10">
        <v>1219616.9999999995</v>
      </c>
    </row>
    <row r="7" spans="1:7">
      <c r="A7" s="11" t="s">
        <v>1295</v>
      </c>
      <c r="B7" s="7">
        <v>217635</v>
      </c>
      <c r="C7" s="8">
        <v>0</v>
      </c>
      <c r="D7" s="9">
        <v>5030</v>
      </c>
      <c r="E7" s="9">
        <v>1283404.4999999995</v>
      </c>
      <c r="F7" s="10">
        <v>222665</v>
      </c>
      <c r="G7" s="10">
        <v>1283404.4999999995</v>
      </c>
    </row>
    <row r="8" spans="1:7">
      <c r="A8" s="11" t="s">
        <v>1314</v>
      </c>
      <c r="B8" s="7">
        <v>199283.5</v>
      </c>
      <c r="C8" s="8">
        <v>0</v>
      </c>
      <c r="D8" s="9">
        <v>6942</v>
      </c>
      <c r="E8" s="9">
        <v>1771251.2999999998</v>
      </c>
      <c r="F8" s="10">
        <v>206225.5</v>
      </c>
      <c r="G8" s="10">
        <v>1771251.2999999998</v>
      </c>
    </row>
    <row r="9" spans="1:7">
      <c r="A9" s="11" t="s">
        <v>2088</v>
      </c>
      <c r="B9" s="7">
        <v>208434.87000000002</v>
      </c>
      <c r="C9" s="8">
        <v>0</v>
      </c>
      <c r="D9" s="9">
        <v>5265.5</v>
      </c>
      <c r="E9" s="9">
        <v>1343492.6799999997</v>
      </c>
      <c r="F9" s="10">
        <v>213700.37000000002</v>
      </c>
      <c r="G9" s="10">
        <v>1343492.6799999997</v>
      </c>
    </row>
    <row r="10" spans="1:7">
      <c r="A10" s="11" t="s">
        <v>2132</v>
      </c>
      <c r="B10" s="7">
        <v>217336.7</v>
      </c>
      <c r="C10" s="8">
        <v>0</v>
      </c>
      <c r="D10" s="9">
        <v>5819</v>
      </c>
      <c r="E10" s="9">
        <v>1484717.8499999996</v>
      </c>
      <c r="F10" s="10">
        <v>223155.7</v>
      </c>
      <c r="G10" s="10">
        <v>1484717.8499999996</v>
      </c>
    </row>
    <row r="11" spans="1:7">
      <c r="A11" s="11" t="s">
        <v>2160</v>
      </c>
      <c r="B11" s="7">
        <v>1811244.57</v>
      </c>
      <c r="C11" s="8">
        <v>0</v>
      </c>
      <c r="D11" s="9">
        <v>275666.5</v>
      </c>
      <c r="E11" s="9">
        <v>70336307.829999775</v>
      </c>
      <c r="F11" s="10">
        <v>2086911.07</v>
      </c>
      <c r="G11" s="10">
        <v>70336307.829999775</v>
      </c>
    </row>
  </sheetData>
  <mergeCells count="4">
    <mergeCell ref="B3:C3"/>
    <mergeCell ref="D3:E3"/>
    <mergeCell ref="F3:F4"/>
    <mergeCell ref="G3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F8189"/>
  <sheetViews>
    <sheetView zoomScale="120" zoomScaleNormal="120" workbookViewId="0">
      <selection activeCell="C1" sqref="C1:C1048576"/>
    </sheetView>
  </sheetViews>
  <sheetFormatPr defaultColWidth="9" defaultRowHeight="21"/>
  <cols>
    <col min="1" max="1" width="13" style="3" bestFit="1" customWidth="1"/>
    <col min="2" max="2" width="7" style="3" bestFit="1" customWidth="1"/>
    <col min="3" max="3" width="9" style="3"/>
    <col min="4" max="4" width="11.42578125" style="3" bestFit="1" customWidth="1"/>
    <col min="5" max="5" width="12.42578125" style="3" bestFit="1" customWidth="1"/>
    <col min="6" max="6" width="11" style="3" customWidth="1"/>
    <col min="7" max="16384" width="9" style="3"/>
  </cols>
  <sheetData>
    <row r="1" spans="1:6" s="2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>
      <c r="A2" s="3" t="s">
        <v>6</v>
      </c>
      <c r="B2" s="3" t="s">
        <v>7</v>
      </c>
      <c r="C2" s="3" t="s">
        <v>8</v>
      </c>
      <c r="D2" s="3">
        <v>50</v>
      </c>
      <c r="E2" s="3">
        <v>50</v>
      </c>
      <c r="F2" s="3">
        <v>0</v>
      </c>
    </row>
    <row r="3" spans="1:6">
      <c r="A3" s="3" t="s">
        <v>6</v>
      </c>
      <c r="B3" s="3" t="s">
        <v>7</v>
      </c>
      <c r="C3" s="3" t="s">
        <v>9</v>
      </c>
      <c r="D3" s="3">
        <v>1</v>
      </c>
      <c r="E3" s="3">
        <v>1</v>
      </c>
      <c r="F3" s="3">
        <v>255.15</v>
      </c>
    </row>
    <row r="4" spans="1:6">
      <c r="A4" s="3" t="s">
        <v>6</v>
      </c>
      <c r="B4" s="3" t="s">
        <v>10</v>
      </c>
      <c r="C4" s="3" t="s">
        <v>8</v>
      </c>
      <c r="D4" s="3">
        <v>46</v>
      </c>
      <c r="E4" s="3">
        <v>46</v>
      </c>
      <c r="F4" s="3">
        <v>0</v>
      </c>
    </row>
    <row r="5" spans="1:6">
      <c r="A5" s="3" t="s">
        <v>6</v>
      </c>
      <c r="B5" s="3" t="s">
        <v>11</v>
      </c>
      <c r="C5" s="3" t="s">
        <v>8</v>
      </c>
      <c r="D5" s="3">
        <v>466</v>
      </c>
      <c r="E5" s="3">
        <v>413</v>
      </c>
      <c r="F5" s="3">
        <v>0</v>
      </c>
    </row>
    <row r="6" spans="1:6">
      <c r="A6" s="3" t="s">
        <v>6</v>
      </c>
      <c r="B6" s="3" t="s">
        <v>11</v>
      </c>
      <c r="C6" s="3" t="s">
        <v>9</v>
      </c>
      <c r="D6" s="3">
        <v>488</v>
      </c>
      <c r="E6" s="3">
        <v>352</v>
      </c>
      <c r="F6" s="3">
        <v>89812.800000000003</v>
      </c>
    </row>
    <row r="7" spans="1:6">
      <c r="A7" s="3" t="s">
        <v>6</v>
      </c>
      <c r="B7" s="3" t="s">
        <v>12</v>
      </c>
      <c r="C7" s="3" t="s">
        <v>8</v>
      </c>
      <c r="D7" s="3">
        <v>140</v>
      </c>
      <c r="E7" s="3">
        <v>140</v>
      </c>
      <c r="F7" s="3">
        <v>0</v>
      </c>
    </row>
    <row r="8" spans="1:6">
      <c r="A8" s="3" t="s">
        <v>6</v>
      </c>
      <c r="B8" s="3" t="s">
        <v>13</v>
      </c>
      <c r="C8" s="3" t="s">
        <v>8</v>
      </c>
      <c r="D8" s="3">
        <v>3672</v>
      </c>
      <c r="E8" s="3">
        <v>2537</v>
      </c>
      <c r="F8" s="3">
        <v>0</v>
      </c>
    </row>
    <row r="9" spans="1:6">
      <c r="A9" s="3" t="s">
        <v>6</v>
      </c>
      <c r="B9" s="3" t="s">
        <v>14</v>
      </c>
      <c r="C9" s="3" t="s">
        <v>8</v>
      </c>
      <c r="D9" s="3">
        <v>3115</v>
      </c>
      <c r="E9" s="3">
        <v>2541</v>
      </c>
      <c r="F9" s="3">
        <v>0</v>
      </c>
    </row>
    <row r="10" spans="1:6">
      <c r="A10" s="3" t="s">
        <v>6</v>
      </c>
      <c r="B10" s="3" t="s">
        <v>14</v>
      </c>
      <c r="C10" s="3" t="s">
        <v>9</v>
      </c>
      <c r="D10" s="3">
        <v>5</v>
      </c>
      <c r="E10" s="3">
        <v>2</v>
      </c>
      <c r="F10" s="3">
        <v>510.3</v>
      </c>
    </row>
    <row r="11" spans="1:6">
      <c r="A11" s="3" t="s">
        <v>6</v>
      </c>
      <c r="B11" s="3" t="s">
        <v>15</v>
      </c>
      <c r="C11" s="3" t="s">
        <v>8</v>
      </c>
      <c r="D11" s="3">
        <v>1703</v>
      </c>
      <c r="E11" s="3">
        <v>1682</v>
      </c>
      <c r="F11" s="3">
        <v>0</v>
      </c>
    </row>
    <row r="12" spans="1:6">
      <c r="A12" s="3" t="s">
        <v>6</v>
      </c>
      <c r="B12" s="3" t="s">
        <v>15</v>
      </c>
      <c r="C12" s="3" t="s">
        <v>9</v>
      </c>
      <c r="D12" s="3">
        <v>48</v>
      </c>
      <c r="E12" s="3">
        <v>45</v>
      </c>
      <c r="F12" s="3">
        <v>11481.75</v>
      </c>
    </row>
    <row r="13" spans="1:6">
      <c r="A13" s="3" t="s">
        <v>6</v>
      </c>
      <c r="B13" s="3" t="s">
        <v>16</v>
      </c>
      <c r="C13" s="3" t="s">
        <v>8</v>
      </c>
      <c r="D13" s="3">
        <v>44</v>
      </c>
      <c r="E13" s="3">
        <v>38</v>
      </c>
      <c r="F13" s="3">
        <v>0</v>
      </c>
    </row>
    <row r="14" spans="1:6">
      <c r="A14" s="3" t="s">
        <v>6</v>
      </c>
      <c r="B14" s="3" t="s">
        <v>17</v>
      </c>
      <c r="C14" s="3" t="s">
        <v>8</v>
      </c>
      <c r="D14" s="3">
        <v>962</v>
      </c>
      <c r="E14" s="3">
        <v>885</v>
      </c>
      <c r="F14" s="3">
        <v>0</v>
      </c>
    </row>
    <row r="15" spans="1:6">
      <c r="A15" s="3" t="s">
        <v>6</v>
      </c>
      <c r="B15" s="3" t="s">
        <v>17</v>
      </c>
      <c r="C15" s="3" t="s">
        <v>9</v>
      </c>
      <c r="D15" s="3">
        <v>588</v>
      </c>
      <c r="E15" s="3">
        <v>95</v>
      </c>
      <c r="F15" s="3">
        <v>24239.25</v>
      </c>
    </row>
    <row r="16" spans="1:6">
      <c r="A16" s="3" t="s">
        <v>6</v>
      </c>
      <c r="B16" s="3" t="s">
        <v>18</v>
      </c>
      <c r="C16" s="3" t="s">
        <v>8</v>
      </c>
      <c r="D16" s="3">
        <v>898</v>
      </c>
      <c r="E16" s="3">
        <v>893</v>
      </c>
      <c r="F16" s="3">
        <v>0</v>
      </c>
    </row>
    <row r="17" spans="1:6">
      <c r="A17" s="3" t="s">
        <v>6</v>
      </c>
      <c r="B17" s="3" t="s">
        <v>18</v>
      </c>
      <c r="C17" s="3" t="s">
        <v>9</v>
      </c>
      <c r="D17" s="3">
        <v>1664</v>
      </c>
      <c r="E17" s="3">
        <v>1651</v>
      </c>
      <c r="F17" s="3">
        <v>421252.65</v>
      </c>
    </row>
    <row r="18" spans="1:6">
      <c r="A18" s="3" t="s">
        <v>6</v>
      </c>
      <c r="B18" s="3" t="s">
        <v>19</v>
      </c>
      <c r="C18" s="3" t="s">
        <v>8</v>
      </c>
      <c r="D18" s="3">
        <v>5320</v>
      </c>
      <c r="E18" s="3">
        <v>4821</v>
      </c>
      <c r="F18" s="3">
        <v>0</v>
      </c>
    </row>
    <row r="19" spans="1:6">
      <c r="A19" s="3" t="s">
        <v>6</v>
      </c>
      <c r="B19" s="3" t="s">
        <v>19</v>
      </c>
      <c r="C19" s="3" t="s">
        <v>9</v>
      </c>
      <c r="D19" s="3">
        <v>6226</v>
      </c>
      <c r="E19" s="3">
        <v>5792</v>
      </c>
      <c r="F19" s="3">
        <v>1477828.8</v>
      </c>
    </row>
    <row r="20" spans="1:6">
      <c r="A20" s="3" t="s">
        <v>6</v>
      </c>
      <c r="B20" s="3" t="s">
        <v>20</v>
      </c>
      <c r="C20" s="3" t="s">
        <v>8</v>
      </c>
      <c r="D20" s="3">
        <v>6913</v>
      </c>
      <c r="E20" s="3">
        <v>5185</v>
      </c>
      <c r="F20" s="3">
        <v>0</v>
      </c>
    </row>
    <row r="21" spans="1:6">
      <c r="A21" s="3" t="s">
        <v>6</v>
      </c>
      <c r="B21" s="3" t="s">
        <v>20</v>
      </c>
      <c r="C21" s="3" t="s">
        <v>9</v>
      </c>
      <c r="D21" s="3">
        <v>5</v>
      </c>
      <c r="E21" s="3">
        <v>5</v>
      </c>
      <c r="F21" s="3">
        <v>1275.75</v>
      </c>
    </row>
    <row r="22" spans="1:6">
      <c r="A22" s="3" t="s">
        <v>6</v>
      </c>
      <c r="B22" s="3" t="s">
        <v>21</v>
      </c>
      <c r="C22" s="3" t="s">
        <v>8</v>
      </c>
      <c r="D22" s="3">
        <v>892</v>
      </c>
      <c r="E22" s="3">
        <v>849</v>
      </c>
      <c r="F22" s="3">
        <v>0</v>
      </c>
    </row>
    <row r="23" spans="1:6">
      <c r="A23" s="3" t="s">
        <v>6</v>
      </c>
      <c r="B23" s="3" t="s">
        <v>21</v>
      </c>
      <c r="C23" s="3" t="s">
        <v>9</v>
      </c>
      <c r="D23" s="3">
        <v>1</v>
      </c>
      <c r="E23" s="3">
        <v>1</v>
      </c>
      <c r="F23" s="3">
        <v>255.15</v>
      </c>
    </row>
    <row r="24" spans="1:6">
      <c r="A24" s="3" t="s">
        <v>6</v>
      </c>
      <c r="B24" s="3" t="s">
        <v>22</v>
      </c>
      <c r="C24" s="3" t="s">
        <v>8</v>
      </c>
      <c r="D24" s="3">
        <v>1714</v>
      </c>
      <c r="E24" s="3">
        <v>1694</v>
      </c>
      <c r="F24" s="3">
        <v>0</v>
      </c>
    </row>
    <row r="25" spans="1:6">
      <c r="A25" s="3" t="s">
        <v>6</v>
      </c>
      <c r="B25" s="3" t="s">
        <v>23</v>
      </c>
      <c r="C25" s="3" t="s">
        <v>8</v>
      </c>
      <c r="D25" s="3">
        <v>8050</v>
      </c>
      <c r="E25" s="3">
        <v>5262</v>
      </c>
      <c r="F25" s="3">
        <v>0</v>
      </c>
    </row>
    <row r="26" spans="1:6">
      <c r="A26" s="3" t="s">
        <v>6</v>
      </c>
      <c r="B26" s="3" t="s">
        <v>24</v>
      </c>
      <c r="C26" s="3" t="s">
        <v>8</v>
      </c>
      <c r="D26" s="3">
        <v>1863</v>
      </c>
      <c r="E26" s="3">
        <v>1855</v>
      </c>
      <c r="F26" s="3">
        <v>0</v>
      </c>
    </row>
    <row r="27" spans="1:6">
      <c r="A27" s="3" t="s">
        <v>6</v>
      </c>
      <c r="B27" s="3" t="s">
        <v>24</v>
      </c>
      <c r="C27" s="3" t="s">
        <v>9</v>
      </c>
      <c r="D27" s="3">
        <v>2</v>
      </c>
      <c r="E27" s="3">
        <v>2</v>
      </c>
      <c r="F27" s="3">
        <v>510.3</v>
      </c>
    </row>
    <row r="28" spans="1:6">
      <c r="A28" s="3" t="s">
        <v>6</v>
      </c>
      <c r="B28" s="3" t="s">
        <v>25</v>
      </c>
      <c r="C28" s="3" t="s">
        <v>8</v>
      </c>
      <c r="D28" s="3">
        <v>2582</v>
      </c>
      <c r="E28" s="3">
        <v>2078</v>
      </c>
      <c r="F28" s="3">
        <v>0</v>
      </c>
    </row>
    <row r="29" spans="1:6">
      <c r="A29" s="3" t="s">
        <v>6</v>
      </c>
      <c r="B29" s="3" t="s">
        <v>25</v>
      </c>
      <c r="C29" s="3" t="s">
        <v>9</v>
      </c>
      <c r="D29" s="3">
        <v>371</v>
      </c>
      <c r="E29" s="3">
        <v>80</v>
      </c>
      <c r="F29" s="3">
        <v>20412</v>
      </c>
    </row>
    <row r="30" spans="1:6">
      <c r="A30" s="3" t="s">
        <v>6</v>
      </c>
      <c r="B30" s="3" t="s">
        <v>26</v>
      </c>
      <c r="C30" s="3" t="s">
        <v>8</v>
      </c>
      <c r="D30" s="3">
        <v>811</v>
      </c>
      <c r="E30" s="3">
        <v>809</v>
      </c>
      <c r="F30" s="3">
        <v>0</v>
      </c>
    </row>
    <row r="31" spans="1:6">
      <c r="A31" s="3" t="s">
        <v>6</v>
      </c>
      <c r="B31" s="3" t="s">
        <v>26</v>
      </c>
      <c r="C31" s="3" t="s">
        <v>9</v>
      </c>
      <c r="D31" s="3">
        <v>195</v>
      </c>
      <c r="E31" s="3">
        <v>194</v>
      </c>
      <c r="F31" s="3">
        <v>49499.1</v>
      </c>
    </row>
    <row r="32" spans="1:6">
      <c r="A32" s="3" t="s">
        <v>6</v>
      </c>
      <c r="B32" s="3" t="s">
        <v>27</v>
      </c>
      <c r="C32" s="3" t="s">
        <v>8</v>
      </c>
      <c r="D32" s="3">
        <v>1814</v>
      </c>
      <c r="E32" s="3">
        <v>1255</v>
      </c>
      <c r="F32" s="3">
        <v>0</v>
      </c>
    </row>
    <row r="33" spans="1:6">
      <c r="A33" s="3" t="s">
        <v>6</v>
      </c>
      <c r="B33" s="3" t="s">
        <v>27</v>
      </c>
      <c r="C33" s="3" t="s">
        <v>9</v>
      </c>
      <c r="D33" s="3">
        <v>1</v>
      </c>
      <c r="E33" s="3">
        <v>1</v>
      </c>
      <c r="F33" s="3">
        <v>255.15</v>
      </c>
    </row>
    <row r="34" spans="1:6">
      <c r="A34" s="3" t="s">
        <v>6</v>
      </c>
      <c r="B34" s="3" t="s">
        <v>28</v>
      </c>
      <c r="C34" s="3" t="s">
        <v>8</v>
      </c>
      <c r="D34" s="3">
        <v>1161</v>
      </c>
      <c r="E34" s="3">
        <v>1101</v>
      </c>
      <c r="F34" s="3">
        <v>0</v>
      </c>
    </row>
    <row r="35" spans="1:6">
      <c r="A35" s="3" t="s">
        <v>6</v>
      </c>
      <c r="B35" s="3" t="s">
        <v>28</v>
      </c>
      <c r="C35" s="3" t="s">
        <v>9</v>
      </c>
      <c r="D35" s="3">
        <v>23</v>
      </c>
      <c r="E35" s="3">
        <v>19</v>
      </c>
      <c r="F35" s="3">
        <v>4847.8500000000004</v>
      </c>
    </row>
    <row r="36" spans="1:6">
      <c r="A36" s="3" t="s">
        <v>6</v>
      </c>
      <c r="B36" s="3" t="s">
        <v>29</v>
      </c>
      <c r="C36" s="3" t="s">
        <v>8</v>
      </c>
      <c r="D36" s="3">
        <v>2152</v>
      </c>
      <c r="E36" s="3">
        <v>2101</v>
      </c>
      <c r="F36" s="3">
        <v>0</v>
      </c>
    </row>
    <row r="37" spans="1:6">
      <c r="A37" s="3" t="s">
        <v>6</v>
      </c>
      <c r="B37" s="3" t="s">
        <v>29</v>
      </c>
      <c r="C37" s="3" t="s">
        <v>9</v>
      </c>
      <c r="D37" s="3">
        <v>19</v>
      </c>
      <c r="E37" s="3">
        <v>19</v>
      </c>
      <c r="F37" s="3">
        <v>4847.8500000000004</v>
      </c>
    </row>
    <row r="38" spans="1:6">
      <c r="A38" s="3" t="s">
        <v>6</v>
      </c>
      <c r="B38" s="3" t="s">
        <v>30</v>
      </c>
      <c r="C38" s="3" t="s">
        <v>8</v>
      </c>
      <c r="D38" s="3">
        <v>2550</v>
      </c>
      <c r="E38" s="3">
        <v>2531</v>
      </c>
      <c r="F38" s="3">
        <v>0</v>
      </c>
    </row>
    <row r="39" spans="1:6">
      <c r="A39" s="3" t="s">
        <v>6</v>
      </c>
      <c r="B39" s="3" t="s">
        <v>31</v>
      </c>
      <c r="C39" s="3" t="s">
        <v>8</v>
      </c>
      <c r="D39" s="3">
        <v>1057</v>
      </c>
      <c r="E39" s="3">
        <v>1051</v>
      </c>
      <c r="F39" s="3">
        <v>0</v>
      </c>
    </row>
    <row r="40" spans="1:6">
      <c r="A40" s="3" t="s">
        <v>6</v>
      </c>
      <c r="B40" s="3" t="s">
        <v>31</v>
      </c>
      <c r="C40" s="3" t="s">
        <v>9</v>
      </c>
      <c r="D40" s="3">
        <v>1</v>
      </c>
      <c r="E40" s="3">
        <v>1</v>
      </c>
      <c r="F40" s="3">
        <v>255.15</v>
      </c>
    </row>
    <row r="41" spans="1:6">
      <c r="A41" s="3" t="s">
        <v>6</v>
      </c>
      <c r="B41" s="3" t="s">
        <v>32</v>
      </c>
      <c r="C41" s="3" t="s">
        <v>8</v>
      </c>
      <c r="D41" s="3">
        <v>1555</v>
      </c>
      <c r="E41" s="3">
        <v>1544</v>
      </c>
      <c r="F41" s="3">
        <v>0</v>
      </c>
    </row>
    <row r="42" spans="1:6">
      <c r="A42" s="3" t="s">
        <v>6</v>
      </c>
      <c r="B42" s="3" t="s">
        <v>32</v>
      </c>
      <c r="C42" s="3" t="s">
        <v>9</v>
      </c>
      <c r="D42" s="3">
        <v>3</v>
      </c>
      <c r="E42" s="3">
        <v>3</v>
      </c>
      <c r="F42" s="3">
        <v>765.45</v>
      </c>
    </row>
    <row r="43" spans="1:6">
      <c r="A43" s="3" t="s">
        <v>6</v>
      </c>
      <c r="B43" s="3" t="s">
        <v>33</v>
      </c>
      <c r="C43" s="3" t="s">
        <v>8</v>
      </c>
      <c r="D43" s="3">
        <v>1716</v>
      </c>
      <c r="E43" s="3">
        <v>1340</v>
      </c>
      <c r="F43" s="3">
        <v>0</v>
      </c>
    </row>
    <row r="44" spans="1:6">
      <c r="A44" s="3" t="s">
        <v>6</v>
      </c>
      <c r="B44" s="3" t="s">
        <v>33</v>
      </c>
      <c r="C44" s="3" t="s">
        <v>9</v>
      </c>
      <c r="D44" s="3">
        <v>18</v>
      </c>
      <c r="E44" s="3">
        <v>13</v>
      </c>
      <c r="F44" s="3">
        <v>3316.95</v>
      </c>
    </row>
    <row r="45" spans="1:6">
      <c r="A45" s="3" t="s">
        <v>6</v>
      </c>
      <c r="B45" s="3" t="s">
        <v>34</v>
      </c>
      <c r="C45" s="3" t="s">
        <v>8</v>
      </c>
      <c r="D45" s="3">
        <v>2595</v>
      </c>
      <c r="E45" s="3">
        <v>2582</v>
      </c>
      <c r="F45" s="3">
        <v>0</v>
      </c>
    </row>
    <row r="46" spans="1:6">
      <c r="A46" s="3" t="s">
        <v>6</v>
      </c>
      <c r="B46" s="3" t="s">
        <v>35</v>
      </c>
      <c r="C46" s="3" t="s">
        <v>8</v>
      </c>
      <c r="D46" s="3">
        <v>1592</v>
      </c>
      <c r="E46" s="3">
        <v>1577</v>
      </c>
      <c r="F46" s="3">
        <v>0</v>
      </c>
    </row>
    <row r="47" spans="1:6">
      <c r="A47" s="3" t="s">
        <v>6</v>
      </c>
      <c r="B47" s="3" t="s">
        <v>35</v>
      </c>
      <c r="C47" s="3" t="s">
        <v>9</v>
      </c>
      <c r="D47" s="3">
        <v>732</v>
      </c>
      <c r="E47" s="3">
        <v>731</v>
      </c>
      <c r="F47" s="3">
        <v>186514.65</v>
      </c>
    </row>
    <row r="48" spans="1:6">
      <c r="A48" s="3" t="s">
        <v>6</v>
      </c>
      <c r="B48" s="3" t="s">
        <v>36</v>
      </c>
      <c r="C48" s="3" t="s">
        <v>8</v>
      </c>
      <c r="D48" s="3">
        <v>1707</v>
      </c>
      <c r="E48" s="3">
        <v>1648</v>
      </c>
      <c r="F48" s="3">
        <v>0</v>
      </c>
    </row>
    <row r="49" spans="1:6">
      <c r="A49" s="3" t="s">
        <v>6</v>
      </c>
      <c r="B49" s="3" t="s">
        <v>36</v>
      </c>
      <c r="C49" s="3" t="s">
        <v>9</v>
      </c>
      <c r="D49" s="3">
        <v>163</v>
      </c>
      <c r="E49" s="3">
        <v>159</v>
      </c>
      <c r="F49" s="3">
        <v>40568.85</v>
      </c>
    </row>
    <row r="50" spans="1:6">
      <c r="A50" s="3" t="s">
        <v>6</v>
      </c>
      <c r="B50" s="3" t="s">
        <v>37</v>
      </c>
      <c r="C50" s="3" t="s">
        <v>8</v>
      </c>
      <c r="D50" s="3">
        <v>2208</v>
      </c>
      <c r="E50" s="3">
        <v>2191</v>
      </c>
      <c r="F50" s="3">
        <v>0</v>
      </c>
    </row>
    <row r="51" spans="1:6">
      <c r="A51" s="3" t="s">
        <v>6</v>
      </c>
      <c r="B51" s="3" t="s">
        <v>37</v>
      </c>
      <c r="C51" s="3" t="s">
        <v>9</v>
      </c>
      <c r="D51" s="3">
        <v>5688</v>
      </c>
      <c r="E51" s="3">
        <v>5664</v>
      </c>
      <c r="F51" s="3">
        <v>1445169.6</v>
      </c>
    </row>
    <row r="52" spans="1:6">
      <c r="A52" s="3" t="s">
        <v>6</v>
      </c>
      <c r="B52" s="3" t="s">
        <v>38</v>
      </c>
      <c r="C52" s="3" t="s">
        <v>8</v>
      </c>
      <c r="D52" s="3">
        <v>595</v>
      </c>
      <c r="E52" s="3">
        <v>589</v>
      </c>
      <c r="F52" s="3">
        <v>0</v>
      </c>
    </row>
    <row r="53" spans="1:6">
      <c r="A53" s="3" t="s">
        <v>6</v>
      </c>
      <c r="B53" s="3" t="s">
        <v>38</v>
      </c>
      <c r="C53" s="3" t="s">
        <v>9</v>
      </c>
      <c r="D53" s="3">
        <v>606</v>
      </c>
      <c r="E53" s="3">
        <v>606</v>
      </c>
      <c r="F53" s="3">
        <v>154620.9</v>
      </c>
    </row>
    <row r="54" spans="1:6">
      <c r="A54" s="3" t="s">
        <v>6</v>
      </c>
      <c r="B54" s="3" t="s">
        <v>39</v>
      </c>
      <c r="C54" s="3" t="s">
        <v>8</v>
      </c>
      <c r="D54" s="3">
        <v>300</v>
      </c>
      <c r="E54" s="3">
        <v>267</v>
      </c>
      <c r="F54" s="3">
        <v>0</v>
      </c>
    </row>
    <row r="55" spans="1:6">
      <c r="A55" s="3" t="s">
        <v>6</v>
      </c>
      <c r="B55" s="3" t="s">
        <v>39</v>
      </c>
      <c r="C55" s="3" t="s">
        <v>9</v>
      </c>
      <c r="D55" s="3">
        <v>999</v>
      </c>
      <c r="E55" s="3">
        <v>652</v>
      </c>
      <c r="F55" s="3">
        <v>166357.79999999999</v>
      </c>
    </row>
    <row r="56" spans="1:6">
      <c r="A56" s="3" t="s">
        <v>6</v>
      </c>
      <c r="B56" s="3" t="s">
        <v>40</v>
      </c>
      <c r="C56" s="3" t="s">
        <v>8</v>
      </c>
      <c r="D56" s="3">
        <v>273</v>
      </c>
      <c r="E56" s="3">
        <v>272</v>
      </c>
      <c r="F56" s="3">
        <v>0</v>
      </c>
    </row>
    <row r="57" spans="1:6">
      <c r="A57" s="3" t="s">
        <v>6</v>
      </c>
      <c r="B57" s="3" t="s">
        <v>40</v>
      </c>
      <c r="C57" s="3" t="s">
        <v>9</v>
      </c>
      <c r="D57" s="3">
        <v>842</v>
      </c>
      <c r="E57" s="3">
        <v>841</v>
      </c>
      <c r="F57" s="3">
        <v>214581.15</v>
      </c>
    </row>
    <row r="58" spans="1:6">
      <c r="A58" s="3" t="s">
        <v>6</v>
      </c>
      <c r="B58" s="3" t="s">
        <v>41</v>
      </c>
      <c r="C58" s="3" t="s">
        <v>8</v>
      </c>
      <c r="D58" s="3">
        <v>769</v>
      </c>
      <c r="E58" s="3">
        <v>767</v>
      </c>
      <c r="F58" s="3">
        <v>0</v>
      </c>
    </row>
    <row r="59" spans="1:6">
      <c r="A59" s="3" t="s">
        <v>6</v>
      </c>
      <c r="B59" s="3" t="s">
        <v>42</v>
      </c>
      <c r="C59" s="3" t="s">
        <v>8</v>
      </c>
      <c r="D59" s="3">
        <v>2644</v>
      </c>
      <c r="E59" s="3">
        <v>2583</v>
      </c>
      <c r="F59" s="3">
        <v>0</v>
      </c>
    </row>
    <row r="60" spans="1:6">
      <c r="A60" s="3" t="s">
        <v>6</v>
      </c>
      <c r="B60" s="3" t="s">
        <v>43</v>
      </c>
      <c r="C60" s="3" t="s">
        <v>8</v>
      </c>
      <c r="D60" s="3">
        <v>36</v>
      </c>
      <c r="E60" s="3">
        <v>36</v>
      </c>
      <c r="F60" s="3">
        <v>0</v>
      </c>
    </row>
    <row r="61" spans="1:6">
      <c r="A61" s="3" t="s">
        <v>6</v>
      </c>
      <c r="B61" s="3" t="s">
        <v>43</v>
      </c>
      <c r="C61" s="3" t="s">
        <v>9</v>
      </c>
      <c r="D61" s="3">
        <v>1815</v>
      </c>
      <c r="E61" s="3">
        <v>1810</v>
      </c>
      <c r="F61" s="3">
        <v>461821.5</v>
      </c>
    </row>
    <row r="62" spans="1:6">
      <c r="A62" s="3" t="s">
        <v>6</v>
      </c>
      <c r="B62" s="3" t="s">
        <v>44</v>
      </c>
      <c r="C62" s="3" t="s">
        <v>8</v>
      </c>
      <c r="D62" s="3">
        <v>351</v>
      </c>
      <c r="E62" s="3">
        <v>349</v>
      </c>
      <c r="F62" s="3">
        <v>0</v>
      </c>
    </row>
    <row r="63" spans="1:6">
      <c r="A63" s="3" t="s">
        <v>6</v>
      </c>
      <c r="B63" s="3" t="s">
        <v>44</v>
      </c>
      <c r="C63" s="3" t="s">
        <v>9</v>
      </c>
      <c r="D63" s="3">
        <v>2158</v>
      </c>
      <c r="E63" s="3">
        <v>2156</v>
      </c>
      <c r="F63" s="3">
        <v>550103.4</v>
      </c>
    </row>
    <row r="64" spans="1:6">
      <c r="A64" s="3" t="s">
        <v>6</v>
      </c>
      <c r="B64" s="3" t="s">
        <v>45</v>
      </c>
      <c r="C64" s="3" t="s">
        <v>8</v>
      </c>
      <c r="D64" s="3">
        <v>588</v>
      </c>
      <c r="E64" s="3">
        <v>587</v>
      </c>
      <c r="F64" s="3">
        <v>0</v>
      </c>
    </row>
    <row r="65" spans="1:6">
      <c r="A65" s="3" t="s">
        <v>6</v>
      </c>
      <c r="B65" s="3" t="s">
        <v>45</v>
      </c>
      <c r="C65" s="3" t="s">
        <v>9</v>
      </c>
      <c r="D65" s="3">
        <v>601</v>
      </c>
      <c r="E65" s="3">
        <v>601</v>
      </c>
      <c r="F65" s="3">
        <v>153345.15</v>
      </c>
    </row>
    <row r="66" spans="1:6">
      <c r="A66" s="3" t="s">
        <v>6</v>
      </c>
      <c r="B66" s="3" t="s">
        <v>46</v>
      </c>
      <c r="C66" s="3" t="s">
        <v>8</v>
      </c>
      <c r="D66" s="3">
        <v>301</v>
      </c>
      <c r="E66" s="3">
        <v>301</v>
      </c>
      <c r="F66" s="3">
        <v>0</v>
      </c>
    </row>
    <row r="67" spans="1:6">
      <c r="A67" s="3" t="s">
        <v>6</v>
      </c>
      <c r="B67" s="3" t="s">
        <v>46</v>
      </c>
      <c r="C67" s="3" t="s">
        <v>9</v>
      </c>
      <c r="D67" s="3">
        <v>64</v>
      </c>
      <c r="E67" s="3">
        <v>64</v>
      </c>
      <c r="F67" s="3">
        <v>16329.6</v>
      </c>
    </row>
    <row r="68" spans="1:6">
      <c r="A68" s="3" t="s">
        <v>6</v>
      </c>
      <c r="B68" s="3" t="s">
        <v>47</v>
      </c>
      <c r="C68" s="3" t="s">
        <v>8</v>
      </c>
      <c r="D68" s="3">
        <v>2212</v>
      </c>
      <c r="E68" s="3">
        <v>1551</v>
      </c>
      <c r="F68" s="3">
        <v>0</v>
      </c>
    </row>
    <row r="69" spans="1:6">
      <c r="A69" s="3" t="s">
        <v>6</v>
      </c>
      <c r="B69" s="3" t="s">
        <v>47</v>
      </c>
      <c r="C69" s="3" t="s">
        <v>9</v>
      </c>
      <c r="D69" s="3">
        <v>17</v>
      </c>
      <c r="E69" s="3">
        <v>9</v>
      </c>
      <c r="F69" s="3">
        <v>2296.35</v>
      </c>
    </row>
    <row r="70" spans="1:6">
      <c r="A70" s="3" t="s">
        <v>6</v>
      </c>
      <c r="B70" s="3" t="s">
        <v>48</v>
      </c>
      <c r="C70" s="3" t="s">
        <v>8</v>
      </c>
      <c r="D70" s="3">
        <v>631</v>
      </c>
      <c r="E70" s="3">
        <v>630</v>
      </c>
      <c r="F70" s="3">
        <v>0</v>
      </c>
    </row>
    <row r="71" spans="1:6">
      <c r="A71" s="3" t="s">
        <v>6</v>
      </c>
      <c r="B71" s="3" t="s">
        <v>48</v>
      </c>
      <c r="C71" s="3" t="s">
        <v>9</v>
      </c>
      <c r="D71" s="3">
        <v>1</v>
      </c>
      <c r="E71" s="3">
        <v>1</v>
      </c>
      <c r="F71" s="3">
        <v>255.15</v>
      </c>
    </row>
    <row r="72" spans="1:6">
      <c r="A72" s="3" t="s">
        <v>6</v>
      </c>
      <c r="B72" s="3" t="s">
        <v>49</v>
      </c>
      <c r="C72" s="3" t="s">
        <v>8</v>
      </c>
      <c r="D72" s="3">
        <v>3859</v>
      </c>
      <c r="E72" s="3">
        <v>2748</v>
      </c>
      <c r="F72" s="3">
        <v>0</v>
      </c>
    </row>
    <row r="73" spans="1:6">
      <c r="A73" s="3" t="s">
        <v>6</v>
      </c>
      <c r="B73" s="3" t="s">
        <v>49</v>
      </c>
      <c r="C73" s="3" t="s">
        <v>9</v>
      </c>
      <c r="D73" s="3">
        <v>3111</v>
      </c>
      <c r="E73" s="3">
        <v>2237</v>
      </c>
      <c r="F73" s="3">
        <v>570770.55000000005</v>
      </c>
    </row>
    <row r="74" spans="1:6">
      <c r="A74" s="3" t="s">
        <v>6</v>
      </c>
      <c r="B74" s="3" t="s">
        <v>50</v>
      </c>
      <c r="C74" s="3" t="s">
        <v>8</v>
      </c>
      <c r="D74" s="3">
        <v>1540</v>
      </c>
      <c r="E74" s="3">
        <v>1530</v>
      </c>
      <c r="F74" s="3">
        <v>0</v>
      </c>
    </row>
    <row r="75" spans="1:6">
      <c r="A75" s="3" t="s">
        <v>6</v>
      </c>
      <c r="B75" s="3" t="s">
        <v>50</v>
      </c>
      <c r="C75" s="3" t="s">
        <v>9</v>
      </c>
      <c r="D75" s="3">
        <v>3142</v>
      </c>
      <c r="E75" s="3">
        <v>3125</v>
      </c>
      <c r="F75" s="3">
        <v>797343.75</v>
      </c>
    </row>
    <row r="76" spans="1:6">
      <c r="A76" s="3" t="s">
        <v>6</v>
      </c>
      <c r="B76" s="3" t="s">
        <v>51</v>
      </c>
      <c r="C76" s="3" t="s">
        <v>8</v>
      </c>
      <c r="D76" s="3">
        <v>4383</v>
      </c>
      <c r="E76" s="3">
        <v>2941</v>
      </c>
      <c r="F76" s="3">
        <v>0</v>
      </c>
    </row>
    <row r="77" spans="1:6">
      <c r="A77" s="3" t="s">
        <v>6</v>
      </c>
      <c r="B77" s="3" t="s">
        <v>52</v>
      </c>
      <c r="C77" s="3" t="s">
        <v>8</v>
      </c>
      <c r="D77" s="3">
        <v>2795</v>
      </c>
      <c r="E77" s="3">
        <v>2767</v>
      </c>
      <c r="F77" s="3">
        <v>0</v>
      </c>
    </row>
    <row r="78" spans="1:6">
      <c r="A78" s="3" t="s">
        <v>6</v>
      </c>
      <c r="B78" s="3" t="s">
        <v>53</v>
      </c>
      <c r="C78" s="3" t="s">
        <v>8</v>
      </c>
      <c r="D78" s="3">
        <v>1741</v>
      </c>
      <c r="E78" s="3">
        <v>1718</v>
      </c>
      <c r="F78" s="3">
        <v>0</v>
      </c>
    </row>
    <row r="79" spans="1:6">
      <c r="A79" s="3" t="s">
        <v>6</v>
      </c>
      <c r="B79" s="3" t="s">
        <v>53</v>
      </c>
      <c r="C79" s="3" t="s">
        <v>9</v>
      </c>
      <c r="D79" s="3">
        <v>84</v>
      </c>
      <c r="E79" s="3">
        <v>84</v>
      </c>
      <c r="F79" s="3">
        <v>21432.6</v>
      </c>
    </row>
    <row r="80" spans="1:6">
      <c r="A80" s="3" t="s">
        <v>6</v>
      </c>
      <c r="B80" s="3" t="s">
        <v>54</v>
      </c>
      <c r="C80" s="3" t="s">
        <v>8</v>
      </c>
      <c r="D80" s="3">
        <v>622</v>
      </c>
      <c r="E80" s="3">
        <v>622</v>
      </c>
      <c r="F80" s="3">
        <v>0</v>
      </c>
    </row>
    <row r="81" spans="1:6">
      <c r="A81" s="3" t="s">
        <v>6</v>
      </c>
      <c r="B81" s="3" t="s">
        <v>54</v>
      </c>
      <c r="C81" s="3" t="s">
        <v>9</v>
      </c>
      <c r="D81" s="3">
        <v>4</v>
      </c>
      <c r="E81" s="3">
        <v>4</v>
      </c>
      <c r="F81" s="3">
        <v>1020.6</v>
      </c>
    </row>
    <row r="82" spans="1:6">
      <c r="A82" s="3" t="s">
        <v>6</v>
      </c>
      <c r="B82" s="3" t="s">
        <v>55</v>
      </c>
      <c r="C82" s="3" t="s">
        <v>8</v>
      </c>
      <c r="D82" s="3">
        <v>2627</v>
      </c>
      <c r="E82" s="3">
        <v>1868</v>
      </c>
      <c r="F82" s="3">
        <v>0</v>
      </c>
    </row>
    <row r="83" spans="1:6">
      <c r="A83" s="3" t="s">
        <v>6</v>
      </c>
      <c r="B83" s="3" t="s">
        <v>55</v>
      </c>
      <c r="C83" s="3" t="s">
        <v>9</v>
      </c>
      <c r="D83" s="3">
        <v>171</v>
      </c>
      <c r="E83" s="3">
        <v>72</v>
      </c>
      <c r="F83" s="3">
        <v>18370.8</v>
      </c>
    </row>
    <row r="84" spans="1:6">
      <c r="A84" s="3" t="s">
        <v>6</v>
      </c>
      <c r="B84" s="3" t="s">
        <v>56</v>
      </c>
      <c r="C84" s="3" t="s">
        <v>8</v>
      </c>
      <c r="D84" s="3">
        <v>1088</v>
      </c>
      <c r="E84" s="3">
        <v>1082</v>
      </c>
      <c r="F84" s="3">
        <v>0</v>
      </c>
    </row>
    <row r="85" spans="1:6">
      <c r="A85" s="3" t="s">
        <v>6</v>
      </c>
      <c r="B85" s="3" t="s">
        <v>57</v>
      </c>
      <c r="C85" s="3" t="s">
        <v>8</v>
      </c>
      <c r="D85" s="3">
        <v>3297</v>
      </c>
      <c r="E85" s="3">
        <v>2845</v>
      </c>
      <c r="F85" s="3">
        <v>0</v>
      </c>
    </row>
    <row r="86" spans="1:6">
      <c r="A86" s="3" t="s">
        <v>6</v>
      </c>
      <c r="B86" s="3" t="s">
        <v>57</v>
      </c>
      <c r="C86" s="3" t="s">
        <v>9</v>
      </c>
      <c r="D86" s="3">
        <v>5</v>
      </c>
      <c r="E86" s="3">
        <v>5</v>
      </c>
      <c r="F86" s="3">
        <v>1275.75</v>
      </c>
    </row>
    <row r="87" spans="1:6">
      <c r="A87" s="3" t="s">
        <v>6</v>
      </c>
      <c r="B87" s="3" t="s">
        <v>58</v>
      </c>
      <c r="C87" s="3" t="s">
        <v>8</v>
      </c>
      <c r="D87" s="3">
        <v>234</v>
      </c>
      <c r="E87" s="3">
        <v>194</v>
      </c>
      <c r="F87" s="3">
        <v>0</v>
      </c>
    </row>
    <row r="88" spans="1:6">
      <c r="A88" s="3" t="s">
        <v>6</v>
      </c>
      <c r="B88" s="3" t="s">
        <v>58</v>
      </c>
      <c r="C88" s="3" t="s">
        <v>9</v>
      </c>
      <c r="D88" s="3">
        <v>2293</v>
      </c>
      <c r="E88" s="3">
        <v>980</v>
      </c>
      <c r="F88" s="3">
        <v>250047</v>
      </c>
    </row>
    <row r="89" spans="1:6">
      <c r="A89" s="3" t="s">
        <v>6</v>
      </c>
      <c r="B89" s="3" t="s">
        <v>59</v>
      </c>
      <c r="C89" s="3" t="s">
        <v>8</v>
      </c>
      <c r="D89" s="3">
        <v>1186</v>
      </c>
      <c r="E89" s="3">
        <v>1181</v>
      </c>
      <c r="F89" s="3">
        <v>0</v>
      </c>
    </row>
    <row r="90" spans="1:6">
      <c r="A90" s="3" t="s">
        <v>6</v>
      </c>
      <c r="B90" s="3" t="s">
        <v>59</v>
      </c>
      <c r="C90" s="3" t="s">
        <v>9</v>
      </c>
      <c r="D90" s="3">
        <v>25</v>
      </c>
      <c r="E90" s="3">
        <v>25</v>
      </c>
      <c r="F90" s="3">
        <v>6378.75</v>
      </c>
    </row>
    <row r="91" spans="1:6">
      <c r="A91" s="3" t="s">
        <v>6</v>
      </c>
      <c r="B91" s="3" t="s">
        <v>60</v>
      </c>
      <c r="C91" s="3" t="s">
        <v>8</v>
      </c>
      <c r="D91" s="3">
        <v>2786</v>
      </c>
      <c r="E91" s="3">
        <v>2703</v>
      </c>
      <c r="F91" s="3">
        <v>0</v>
      </c>
    </row>
    <row r="92" spans="1:6">
      <c r="A92" s="3" t="s">
        <v>6</v>
      </c>
      <c r="B92" s="3" t="s">
        <v>60</v>
      </c>
      <c r="C92" s="3" t="s">
        <v>9</v>
      </c>
      <c r="D92" s="3">
        <v>2</v>
      </c>
      <c r="E92" s="3">
        <v>2</v>
      </c>
      <c r="F92" s="3">
        <v>510.3</v>
      </c>
    </row>
    <row r="93" spans="1:6">
      <c r="A93" s="3" t="s">
        <v>6</v>
      </c>
      <c r="B93" s="3" t="s">
        <v>61</v>
      </c>
      <c r="C93" s="3" t="s">
        <v>8</v>
      </c>
      <c r="D93" s="3">
        <v>535</v>
      </c>
      <c r="E93" s="3">
        <v>531</v>
      </c>
      <c r="F93" s="3">
        <v>0</v>
      </c>
    </row>
    <row r="94" spans="1:6">
      <c r="A94" s="3" t="s">
        <v>6</v>
      </c>
      <c r="B94" s="3" t="s">
        <v>61</v>
      </c>
      <c r="C94" s="3" t="s">
        <v>9</v>
      </c>
      <c r="D94" s="3">
        <v>4</v>
      </c>
      <c r="E94" s="3">
        <v>4</v>
      </c>
      <c r="F94" s="3">
        <v>1020.6</v>
      </c>
    </row>
    <row r="95" spans="1:6">
      <c r="A95" s="3" t="s">
        <v>6</v>
      </c>
      <c r="B95" s="3" t="s">
        <v>62</v>
      </c>
      <c r="C95" s="3" t="s">
        <v>8</v>
      </c>
      <c r="D95" s="3">
        <v>2434</v>
      </c>
      <c r="E95" s="3">
        <v>1950</v>
      </c>
      <c r="F95" s="3">
        <v>0</v>
      </c>
    </row>
    <row r="96" spans="1:6">
      <c r="A96" s="3" t="s">
        <v>6</v>
      </c>
      <c r="B96" s="3" t="s">
        <v>62</v>
      </c>
      <c r="C96" s="3" t="s">
        <v>9</v>
      </c>
      <c r="D96" s="3">
        <v>2400</v>
      </c>
      <c r="E96" s="3">
        <v>1945</v>
      </c>
      <c r="F96" s="3">
        <v>496266.75</v>
      </c>
    </row>
    <row r="97" spans="1:6">
      <c r="A97" s="3" t="s">
        <v>6</v>
      </c>
      <c r="B97" s="3" t="s">
        <v>63</v>
      </c>
      <c r="C97" s="3" t="s">
        <v>8</v>
      </c>
      <c r="D97" s="3">
        <v>1710</v>
      </c>
      <c r="E97" s="3">
        <v>1700</v>
      </c>
      <c r="F97" s="3">
        <v>0</v>
      </c>
    </row>
    <row r="98" spans="1:6">
      <c r="A98" s="3" t="s">
        <v>6</v>
      </c>
      <c r="B98" s="3" t="s">
        <v>63</v>
      </c>
      <c r="C98" s="3" t="s">
        <v>9</v>
      </c>
      <c r="D98" s="3">
        <v>3</v>
      </c>
      <c r="E98" s="3">
        <v>3</v>
      </c>
      <c r="F98" s="3">
        <v>765.45</v>
      </c>
    </row>
    <row r="99" spans="1:6">
      <c r="A99" s="3" t="s">
        <v>6</v>
      </c>
      <c r="B99" s="3" t="s">
        <v>64</v>
      </c>
      <c r="C99" s="3" t="s">
        <v>8</v>
      </c>
      <c r="D99" s="3">
        <v>999</v>
      </c>
      <c r="E99" s="3">
        <v>983</v>
      </c>
      <c r="F99" s="3">
        <v>0</v>
      </c>
    </row>
    <row r="100" spans="1:6">
      <c r="A100" s="3" t="s">
        <v>6</v>
      </c>
      <c r="B100" s="3" t="s">
        <v>64</v>
      </c>
      <c r="C100" s="3" t="s">
        <v>9</v>
      </c>
      <c r="D100" s="3">
        <v>2753</v>
      </c>
      <c r="E100" s="3">
        <v>2737</v>
      </c>
      <c r="F100" s="3">
        <v>698345.55</v>
      </c>
    </row>
    <row r="101" spans="1:6">
      <c r="A101" s="3" t="s">
        <v>6</v>
      </c>
      <c r="B101" s="3" t="s">
        <v>65</v>
      </c>
      <c r="C101" s="3" t="s">
        <v>8</v>
      </c>
      <c r="D101" s="3">
        <v>1299</v>
      </c>
      <c r="E101" s="3">
        <v>1284</v>
      </c>
      <c r="F101" s="3">
        <v>0</v>
      </c>
    </row>
    <row r="102" spans="1:6">
      <c r="A102" s="3" t="s">
        <v>6</v>
      </c>
      <c r="B102" s="3" t="s">
        <v>66</v>
      </c>
      <c r="C102" s="3" t="s">
        <v>8</v>
      </c>
      <c r="D102" s="3">
        <v>859</v>
      </c>
      <c r="E102" s="3">
        <v>853</v>
      </c>
      <c r="F102" s="3">
        <v>0</v>
      </c>
    </row>
    <row r="103" spans="1:6">
      <c r="A103" s="3" t="s">
        <v>6</v>
      </c>
      <c r="B103" s="3" t="s">
        <v>67</v>
      </c>
      <c r="C103" s="3" t="s">
        <v>8</v>
      </c>
      <c r="D103" s="3">
        <v>838</v>
      </c>
      <c r="E103" s="3">
        <v>830</v>
      </c>
      <c r="F103" s="3">
        <v>0</v>
      </c>
    </row>
    <row r="104" spans="1:6">
      <c r="A104" s="3" t="s">
        <v>6</v>
      </c>
      <c r="B104" s="3" t="s">
        <v>68</v>
      </c>
      <c r="C104" s="3" t="s">
        <v>8</v>
      </c>
      <c r="D104" s="3">
        <v>595</v>
      </c>
      <c r="E104" s="3">
        <v>589</v>
      </c>
      <c r="F104" s="3">
        <v>0</v>
      </c>
    </row>
    <row r="105" spans="1:6">
      <c r="A105" s="3" t="s">
        <v>6</v>
      </c>
      <c r="B105" s="3" t="s">
        <v>68</v>
      </c>
      <c r="C105" s="3" t="s">
        <v>9</v>
      </c>
      <c r="D105" s="3">
        <v>92</v>
      </c>
      <c r="E105" s="3">
        <v>89</v>
      </c>
      <c r="F105" s="3">
        <v>22708.35</v>
      </c>
    </row>
    <row r="106" spans="1:6">
      <c r="A106" s="3" t="s">
        <v>6</v>
      </c>
      <c r="B106" s="3" t="s">
        <v>69</v>
      </c>
      <c r="C106" s="3" t="s">
        <v>8</v>
      </c>
      <c r="D106" s="3">
        <v>801</v>
      </c>
      <c r="E106" s="3">
        <v>799</v>
      </c>
      <c r="F106" s="3">
        <v>0</v>
      </c>
    </row>
    <row r="107" spans="1:6">
      <c r="A107" s="3" t="s">
        <v>6</v>
      </c>
      <c r="B107" s="3" t="s">
        <v>70</v>
      </c>
      <c r="C107" s="3" t="s">
        <v>8</v>
      </c>
      <c r="D107" s="3">
        <v>116</v>
      </c>
      <c r="E107" s="3">
        <v>113</v>
      </c>
      <c r="F107" s="3">
        <v>0</v>
      </c>
    </row>
    <row r="108" spans="1:6">
      <c r="A108" s="3" t="s">
        <v>6</v>
      </c>
      <c r="B108" s="3" t="s">
        <v>70</v>
      </c>
      <c r="C108" s="3" t="s">
        <v>9</v>
      </c>
      <c r="D108" s="3">
        <v>572</v>
      </c>
      <c r="E108" s="3">
        <v>571</v>
      </c>
      <c r="F108" s="3">
        <v>145690.65</v>
      </c>
    </row>
    <row r="109" spans="1:6">
      <c r="A109" s="3" t="s">
        <v>6</v>
      </c>
      <c r="B109" s="3" t="s">
        <v>71</v>
      </c>
      <c r="C109" s="3" t="s">
        <v>8</v>
      </c>
      <c r="D109" s="3">
        <v>669</v>
      </c>
      <c r="E109" s="3">
        <v>666</v>
      </c>
      <c r="F109" s="3">
        <v>0</v>
      </c>
    </row>
    <row r="110" spans="1:6">
      <c r="A110" s="3" t="s">
        <v>6</v>
      </c>
      <c r="B110" s="3" t="s">
        <v>72</v>
      </c>
      <c r="C110" s="3" t="s">
        <v>8</v>
      </c>
      <c r="D110" s="3">
        <v>3991</v>
      </c>
      <c r="E110" s="3">
        <v>3361</v>
      </c>
      <c r="F110" s="3">
        <v>0</v>
      </c>
    </row>
    <row r="111" spans="1:6">
      <c r="A111" s="3" t="s">
        <v>6</v>
      </c>
      <c r="B111" s="3" t="s">
        <v>72</v>
      </c>
      <c r="C111" s="3" t="s">
        <v>9</v>
      </c>
      <c r="D111" s="3">
        <v>1135</v>
      </c>
      <c r="E111" s="3">
        <v>884</v>
      </c>
      <c r="F111" s="3">
        <v>225552.6</v>
      </c>
    </row>
    <row r="112" spans="1:6">
      <c r="A112" s="3" t="s">
        <v>6</v>
      </c>
      <c r="B112" s="3" t="s">
        <v>73</v>
      </c>
      <c r="C112" s="3" t="s">
        <v>8</v>
      </c>
      <c r="D112" s="3">
        <v>1451</v>
      </c>
      <c r="E112" s="3">
        <v>1417</v>
      </c>
      <c r="F112" s="3">
        <v>0</v>
      </c>
    </row>
    <row r="113" spans="1:6">
      <c r="A113" s="3" t="s">
        <v>6</v>
      </c>
      <c r="B113" s="3" t="s">
        <v>73</v>
      </c>
      <c r="C113" s="3" t="s">
        <v>9</v>
      </c>
      <c r="D113" s="3">
        <v>557</v>
      </c>
      <c r="E113" s="3">
        <v>478</v>
      </c>
      <c r="F113" s="3">
        <v>121961.7</v>
      </c>
    </row>
    <row r="114" spans="1:6">
      <c r="A114" s="3" t="s">
        <v>6</v>
      </c>
      <c r="B114" s="3" t="s">
        <v>74</v>
      </c>
      <c r="C114" s="3" t="s">
        <v>8</v>
      </c>
      <c r="D114" s="3">
        <v>1959</v>
      </c>
      <c r="E114" s="3">
        <v>1393</v>
      </c>
      <c r="F114" s="3">
        <v>0</v>
      </c>
    </row>
    <row r="115" spans="1:6">
      <c r="A115" s="3" t="s">
        <v>6</v>
      </c>
      <c r="B115" s="3" t="s">
        <v>74</v>
      </c>
      <c r="C115" s="3" t="s">
        <v>9</v>
      </c>
      <c r="D115" s="3">
        <v>614</v>
      </c>
      <c r="E115" s="3">
        <v>498</v>
      </c>
      <c r="F115" s="3">
        <v>127064.7</v>
      </c>
    </row>
    <row r="116" spans="1:6">
      <c r="A116" s="3" t="s">
        <v>6</v>
      </c>
      <c r="B116" s="3" t="s">
        <v>75</v>
      </c>
      <c r="C116" s="3" t="s">
        <v>8</v>
      </c>
      <c r="D116" s="3">
        <v>1918</v>
      </c>
      <c r="E116" s="3">
        <v>1871</v>
      </c>
      <c r="F116" s="3">
        <v>0</v>
      </c>
    </row>
    <row r="117" spans="1:6">
      <c r="A117" s="3" t="s">
        <v>6</v>
      </c>
      <c r="B117" s="3" t="s">
        <v>76</v>
      </c>
      <c r="C117" s="3" t="s">
        <v>8</v>
      </c>
      <c r="D117" s="3">
        <v>980</v>
      </c>
      <c r="E117" s="3">
        <v>976</v>
      </c>
      <c r="F117" s="3">
        <v>0</v>
      </c>
    </row>
    <row r="118" spans="1:6">
      <c r="A118" s="3" t="s">
        <v>6</v>
      </c>
      <c r="B118" s="3" t="s">
        <v>77</v>
      </c>
      <c r="C118" s="3" t="s">
        <v>8</v>
      </c>
      <c r="D118" s="3">
        <v>1467</v>
      </c>
      <c r="E118" s="3">
        <v>1457</v>
      </c>
      <c r="F118" s="3">
        <v>0</v>
      </c>
    </row>
    <row r="119" spans="1:6">
      <c r="A119" s="3" t="s">
        <v>6</v>
      </c>
      <c r="B119" s="3" t="s">
        <v>78</v>
      </c>
      <c r="C119" s="3" t="s">
        <v>8</v>
      </c>
      <c r="D119" s="3">
        <v>2698</v>
      </c>
      <c r="E119" s="3">
        <v>2608</v>
      </c>
      <c r="F119" s="3">
        <v>0</v>
      </c>
    </row>
    <row r="120" spans="1:6">
      <c r="A120" s="3" t="s">
        <v>6</v>
      </c>
      <c r="B120" s="3" t="s">
        <v>78</v>
      </c>
      <c r="C120" s="3" t="s">
        <v>9</v>
      </c>
      <c r="D120" s="3">
        <v>17</v>
      </c>
      <c r="E120" s="3">
        <v>17</v>
      </c>
      <c r="F120" s="3">
        <v>4337.55</v>
      </c>
    </row>
    <row r="121" spans="1:6">
      <c r="A121" s="3" t="s">
        <v>6</v>
      </c>
      <c r="B121" s="3" t="s">
        <v>79</v>
      </c>
      <c r="C121" s="3" t="s">
        <v>8</v>
      </c>
      <c r="D121" s="3">
        <v>1600</v>
      </c>
      <c r="E121" s="3">
        <v>1548</v>
      </c>
      <c r="F121" s="3">
        <v>0</v>
      </c>
    </row>
    <row r="122" spans="1:6">
      <c r="A122" s="3" t="s">
        <v>6</v>
      </c>
      <c r="B122" s="3" t="s">
        <v>79</v>
      </c>
      <c r="C122" s="3" t="s">
        <v>9</v>
      </c>
      <c r="D122" s="3">
        <v>548</v>
      </c>
      <c r="E122" s="3">
        <v>545</v>
      </c>
      <c r="F122" s="3">
        <v>139056.75</v>
      </c>
    </row>
    <row r="123" spans="1:6">
      <c r="A123" s="3" t="s">
        <v>6</v>
      </c>
      <c r="B123" s="3" t="s">
        <v>80</v>
      </c>
      <c r="C123" s="3" t="s">
        <v>8</v>
      </c>
      <c r="D123" s="3">
        <v>1286</v>
      </c>
      <c r="E123" s="3">
        <v>1281</v>
      </c>
      <c r="F123" s="3">
        <v>0</v>
      </c>
    </row>
    <row r="124" spans="1:6">
      <c r="A124" s="3" t="s">
        <v>6</v>
      </c>
      <c r="B124" s="3" t="s">
        <v>80</v>
      </c>
      <c r="C124" s="3" t="s">
        <v>9</v>
      </c>
      <c r="D124" s="3">
        <v>17</v>
      </c>
      <c r="E124" s="3">
        <v>17</v>
      </c>
      <c r="F124" s="3">
        <v>4337.55</v>
      </c>
    </row>
    <row r="125" spans="1:6">
      <c r="A125" s="3" t="s">
        <v>6</v>
      </c>
      <c r="B125" s="3" t="s">
        <v>81</v>
      </c>
      <c r="C125" s="3" t="s">
        <v>8</v>
      </c>
      <c r="D125" s="3">
        <v>956</v>
      </c>
      <c r="E125" s="3">
        <v>939</v>
      </c>
      <c r="F125" s="3">
        <v>0</v>
      </c>
    </row>
    <row r="126" spans="1:6">
      <c r="A126" s="3" t="s">
        <v>6</v>
      </c>
      <c r="B126" s="3" t="s">
        <v>81</v>
      </c>
      <c r="C126" s="3" t="s">
        <v>9</v>
      </c>
      <c r="D126" s="3">
        <v>7</v>
      </c>
      <c r="E126" s="3">
        <v>7</v>
      </c>
      <c r="F126" s="3">
        <v>1786.05</v>
      </c>
    </row>
    <row r="127" spans="1:6">
      <c r="A127" s="3" t="s">
        <v>6</v>
      </c>
      <c r="B127" s="3" t="s">
        <v>82</v>
      </c>
      <c r="C127" s="3" t="s">
        <v>8</v>
      </c>
      <c r="D127" s="3">
        <v>774</v>
      </c>
      <c r="E127" s="3">
        <v>774</v>
      </c>
      <c r="F127" s="3">
        <v>0</v>
      </c>
    </row>
    <row r="128" spans="1:6">
      <c r="A128" s="3" t="s">
        <v>6</v>
      </c>
      <c r="B128" s="3" t="s">
        <v>82</v>
      </c>
      <c r="C128" s="3" t="s">
        <v>9</v>
      </c>
      <c r="D128" s="3">
        <v>173</v>
      </c>
      <c r="E128" s="3">
        <v>173</v>
      </c>
      <c r="F128" s="3">
        <v>44140.95</v>
      </c>
    </row>
    <row r="129" spans="1:6">
      <c r="A129" s="3" t="s">
        <v>6</v>
      </c>
      <c r="B129" s="3" t="s">
        <v>83</v>
      </c>
      <c r="C129" s="3" t="s">
        <v>8</v>
      </c>
      <c r="D129" s="3">
        <v>1597</v>
      </c>
      <c r="E129" s="3">
        <v>1582</v>
      </c>
      <c r="F129" s="3">
        <v>0</v>
      </c>
    </row>
    <row r="130" spans="1:6">
      <c r="A130" s="3" t="s">
        <v>6</v>
      </c>
      <c r="B130" s="3" t="s">
        <v>83</v>
      </c>
      <c r="C130" s="3" t="s">
        <v>9</v>
      </c>
      <c r="D130" s="3">
        <v>1546</v>
      </c>
      <c r="E130" s="3">
        <v>1541</v>
      </c>
      <c r="F130" s="3">
        <v>393186.15</v>
      </c>
    </row>
    <row r="131" spans="1:6">
      <c r="A131" s="3" t="s">
        <v>6</v>
      </c>
      <c r="B131" s="3" t="s">
        <v>84</v>
      </c>
      <c r="C131" s="3" t="s">
        <v>8</v>
      </c>
      <c r="D131" s="3">
        <v>3052</v>
      </c>
      <c r="E131" s="3">
        <v>2457</v>
      </c>
      <c r="F131" s="3">
        <v>0</v>
      </c>
    </row>
    <row r="132" spans="1:6">
      <c r="A132" s="3" t="s">
        <v>6</v>
      </c>
      <c r="B132" s="3" t="s">
        <v>84</v>
      </c>
      <c r="C132" s="3" t="s">
        <v>9</v>
      </c>
      <c r="D132" s="3">
        <v>1570</v>
      </c>
      <c r="E132" s="3">
        <v>1101</v>
      </c>
      <c r="F132" s="3">
        <v>280920.15000000002</v>
      </c>
    </row>
    <row r="133" spans="1:6">
      <c r="A133" s="3" t="s">
        <v>6</v>
      </c>
      <c r="B133" s="3" t="s">
        <v>85</v>
      </c>
      <c r="C133" s="3" t="s">
        <v>8</v>
      </c>
      <c r="D133" s="3">
        <v>2598</v>
      </c>
      <c r="E133" s="3">
        <v>2487</v>
      </c>
      <c r="F133" s="3">
        <v>0</v>
      </c>
    </row>
    <row r="134" spans="1:6">
      <c r="A134" s="3" t="s">
        <v>6</v>
      </c>
      <c r="B134" s="3" t="s">
        <v>85</v>
      </c>
      <c r="C134" s="3" t="s">
        <v>9</v>
      </c>
      <c r="D134" s="3">
        <v>1</v>
      </c>
      <c r="E134" s="3">
        <v>1</v>
      </c>
      <c r="F134" s="3">
        <v>255.15</v>
      </c>
    </row>
    <row r="135" spans="1:6">
      <c r="A135" s="3" t="s">
        <v>6</v>
      </c>
      <c r="B135" s="3" t="s">
        <v>86</v>
      </c>
      <c r="C135" s="3" t="s">
        <v>8</v>
      </c>
      <c r="D135" s="3">
        <v>775</v>
      </c>
      <c r="E135" s="3">
        <v>542</v>
      </c>
      <c r="F135" s="3">
        <v>0</v>
      </c>
    </row>
    <row r="136" spans="1:6">
      <c r="A136" s="3" t="s">
        <v>6</v>
      </c>
      <c r="B136" s="3" t="s">
        <v>87</v>
      </c>
      <c r="C136" s="3" t="s">
        <v>8</v>
      </c>
      <c r="D136" s="3">
        <v>1240</v>
      </c>
      <c r="E136" s="3">
        <v>1229</v>
      </c>
      <c r="F136" s="3">
        <v>0</v>
      </c>
    </row>
    <row r="137" spans="1:6">
      <c r="A137" s="3" t="s">
        <v>6</v>
      </c>
      <c r="B137" s="3" t="s">
        <v>87</v>
      </c>
      <c r="C137" s="3" t="s">
        <v>9</v>
      </c>
      <c r="D137" s="3">
        <v>57</v>
      </c>
      <c r="E137" s="3">
        <v>57</v>
      </c>
      <c r="F137" s="3">
        <v>14543.55</v>
      </c>
    </row>
    <row r="138" spans="1:6">
      <c r="A138" s="3" t="s">
        <v>6</v>
      </c>
      <c r="B138" s="3" t="s">
        <v>88</v>
      </c>
      <c r="C138" s="3" t="s">
        <v>8</v>
      </c>
      <c r="D138" s="3">
        <v>863</v>
      </c>
      <c r="E138" s="3">
        <v>859</v>
      </c>
      <c r="F138" s="3">
        <v>0</v>
      </c>
    </row>
    <row r="139" spans="1:6">
      <c r="A139" s="3" t="s">
        <v>6</v>
      </c>
      <c r="B139" s="3" t="s">
        <v>88</v>
      </c>
      <c r="C139" s="3" t="s">
        <v>9</v>
      </c>
      <c r="D139" s="3">
        <v>571</v>
      </c>
      <c r="E139" s="3">
        <v>567</v>
      </c>
      <c r="F139" s="3">
        <v>144670.04999999999</v>
      </c>
    </row>
    <row r="140" spans="1:6">
      <c r="A140" s="3" t="s">
        <v>6</v>
      </c>
      <c r="B140" s="3" t="s">
        <v>89</v>
      </c>
      <c r="C140" s="3" t="s">
        <v>8</v>
      </c>
      <c r="D140" s="3">
        <v>118</v>
      </c>
      <c r="E140" s="3">
        <v>115</v>
      </c>
      <c r="F140" s="3">
        <v>0</v>
      </c>
    </row>
    <row r="141" spans="1:6">
      <c r="A141" s="3" t="s">
        <v>6</v>
      </c>
      <c r="B141" s="3" t="s">
        <v>90</v>
      </c>
      <c r="C141" s="3" t="s">
        <v>8</v>
      </c>
      <c r="D141" s="3">
        <v>711</v>
      </c>
      <c r="E141" s="3">
        <v>701</v>
      </c>
      <c r="F141" s="3">
        <v>0</v>
      </c>
    </row>
    <row r="142" spans="1:6">
      <c r="A142" s="3" t="s">
        <v>6</v>
      </c>
      <c r="B142" s="3" t="s">
        <v>90</v>
      </c>
      <c r="C142" s="3" t="s">
        <v>9</v>
      </c>
      <c r="D142" s="3">
        <v>197</v>
      </c>
      <c r="E142" s="3">
        <v>197</v>
      </c>
      <c r="F142" s="3">
        <v>50264.55</v>
      </c>
    </row>
    <row r="143" spans="1:6">
      <c r="A143" s="3" t="s">
        <v>6</v>
      </c>
      <c r="B143" s="3" t="s">
        <v>91</v>
      </c>
      <c r="C143" s="3" t="s">
        <v>8</v>
      </c>
      <c r="D143" s="3">
        <v>25</v>
      </c>
      <c r="E143" s="3">
        <v>25</v>
      </c>
      <c r="F143" s="3">
        <v>0</v>
      </c>
    </row>
    <row r="144" spans="1:6">
      <c r="A144" s="3" t="s">
        <v>6</v>
      </c>
      <c r="B144" s="3" t="s">
        <v>91</v>
      </c>
      <c r="C144" s="3" t="s">
        <v>9</v>
      </c>
      <c r="D144" s="3">
        <v>109</v>
      </c>
      <c r="E144" s="3">
        <v>107</v>
      </c>
      <c r="F144" s="3">
        <v>27301.05</v>
      </c>
    </row>
    <row r="145" spans="1:6">
      <c r="A145" s="3" t="s">
        <v>6</v>
      </c>
      <c r="B145" s="3" t="s">
        <v>92</v>
      </c>
      <c r="C145" s="3" t="s">
        <v>8</v>
      </c>
      <c r="D145" s="3">
        <v>713</v>
      </c>
      <c r="E145" s="3">
        <v>621</v>
      </c>
      <c r="F145" s="3">
        <v>0</v>
      </c>
    </row>
    <row r="146" spans="1:6">
      <c r="A146" s="3" t="s">
        <v>6</v>
      </c>
      <c r="B146" s="3" t="s">
        <v>92</v>
      </c>
      <c r="C146" s="3" t="s">
        <v>9</v>
      </c>
      <c r="D146" s="3">
        <v>293</v>
      </c>
      <c r="E146" s="3">
        <v>252</v>
      </c>
      <c r="F146" s="3">
        <v>64297.8</v>
      </c>
    </row>
    <row r="147" spans="1:6">
      <c r="A147" s="3" t="s">
        <v>6</v>
      </c>
      <c r="B147" s="3" t="s">
        <v>93</v>
      </c>
      <c r="C147" s="3" t="s">
        <v>8</v>
      </c>
      <c r="D147" s="3">
        <v>891</v>
      </c>
      <c r="E147" s="3">
        <v>886</v>
      </c>
      <c r="F147" s="3">
        <v>0</v>
      </c>
    </row>
    <row r="148" spans="1:6">
      <c r="A148" s="3" t="s">
        <v>6</v>
      </c>
      <c r="B148" s="3" t="s">
        <v>94</v>
      </c>
      <c r="C148" s="3" t="s">
        <v>8</v>
      </c>
      <c r="D148" s="3">
        <v>1210</v>
      </c>
      <c r="E148" s="3">
        <v>1187</v>
      </c>
      <c r="F148" s="3">
        <v>0</v>
      </c>
    </row>
    <row r="149" spans="1:6">
      <c r="A149" s="3" t="s">
        <v>6</v>
      </c>
      <c r="B149" s="3" t="s">
        <v>94</v>
      </c>
      <c r="C149" s="3" t="s">
        <v>9</v>
      </c>
      <c r="D149" s="3">
        <v>2696</v>
      </c>
      <c r="E149" s="3">
        <v>2678</v>
      </c>
      <c r="F149" s="3">
        <v>683291.7</v>
      </c>
    </row>
    <row r="150" spans="1:6">
      <c r="A150" s="3" t="s">
        <v>6</v>
      </c>
      <c r="B150" s="3" t="s">
        <v>95</v>
      </c>
      <c r="C150" s="3" t="s">
        <v>8</v>
      </c>
      <c r="D150" s="3">
        <v>38</v>
      </c>
      <c r="E150" s="3">
        <v>5</v>
      </c>
      <c r="F150" s="3">
        <v>0</v>
      </c>
    </row>
    <row r="151" spans="1:6">
      <c r="A151" s="3" t="s">
        <v>6</v>
      </c>
      <c r="B151" s="3" t="s">
        <v>95</v>
      </c>
      <c r="C151" s="3" t="s">
        <v>9</v>
      </c>
      <c r="D151" s="3">
        <v>1476</v>
      </c>
      <c r="E151" s="3">
        <v>1069</v>
      </c>
      <c r="F151" s="3">
        <v>272755.34999999998</v>
      </c>
    </row>
    <row r="152" spans="1:6">
      <c r="A152" s="3" t="s">
        <v>6</v>
      </c>
      <c r="B152" s="3" t="s">
        <v>96</v>
      </c>
      <c r="C152" s="3" t="s">
        <v>8</v>
      </c>
      <c r="D152" s="3">
        <v>13826</v>
      </c>
      <c r="E152" s="3">
        <v>3834</v>
      </c>
      <c r="F152" s="3">
        <v>0</v>
      </c>
    </row>
    <row r="153" spans="1:6">
      <c r="A153" s="3" t="s">
        <v>6</v>
      </c>
      <c r="B153" s="3" t="s">
        <v>96</v>
      </c>
      <c r="C153" s="3" t="s">
        <v>9</v>
      </c>
      <c r="D153" s="3">
        <v>7360</v>
      </c>
      <c r="E153" s="3">
        <v>7329</v>
      </c>
      <c r="F153" s="3">
        <v>1869994.35</v>
      </c>
    </row>
    <row r="154" spans="1:6">
      <c r="A154" s="3" t="s">
        <v>6</v>
      </c>
      <c r="B154" s="3" t="s">
        <v>97</v>
      </c>
      <c r="C154" s="3" t="s">
        <v>8</v>
      </c>
      <c r="D154" s="3">
        <v>527</v>
      </c>
      <c r="E154" s="3">
        <v>492</v>
      </c>
      <c r="F154" s="3">
        <v>0</v>
      </c>
    </row>
    <row r="155" spans="1:6">
      <c r="A155" s="3" t="s">
        <v>6</v>
      </c>
      <c r="B155" s="3" t="s">
        <v>98</v>
      </c>
      <c r="C155" s="3" t="s">
        <v>8</v>
      </c>
      <c r="D155" s="3">
        <v>621</v>
      </c>
      <c r="E155" s="3">
        <v>616</v>
      </c>
      <c r="F155" s="3">
        <v>0</v>
      </c>
    </row>
    <row r="156" spans="1:6">
      <c r="A156" s="3" t="s">
        <v>6</v>
      </c>
      <c r="B156" s="3" t="s">
        <v>99</v>
      </c>
      <c r="C156" s="3" t="s">
        <v>8</v>
      </c>
      <c r="D156" s="3">
        <v>1458</v>
      </c>
      <c r="E156" s="3">
        <v>1200</v>
      </c>
      <c r="F156" s="3">
        <v>0</v>
      </c>
    </row>
    <row r="157" spans="1:6">
      <c r="A157" s="3" t="s">
        <v>6</v>
      </c>
      <c r="B157" s="3" t="s">
        <v>100</v>
      </c>
      <c r="C157" s="3" t="s">
        <v>8</v>
      </c>
      <c r="D157" s="3">
        <v>775</v>
      </c>
      <c r="E157" s="3">
        <v>772</v>
      </c>
      <c r="F157" s="3">
        <v>0</v>
      </c>
    </row>
    <row r="158" spans="1:6">
      <c r="A158" s="3" t="s">
        <v>6</v>
      </c>
      <c r="B158" s="3" t="s">
        <v>100</v>
      </c>
      <c r="C158" s="3" t="s">
        <v>9</v>
      </c>
      <c r="D158" s="3">
        <v>1394</v>
      </c>
      <c r="E158" s="3">
        <v>1389</v>
      </c>
      <c r="F158" s="3">
        <v>354403.35</v>
      </c>
    </row>
    <row r="159" spans="1:6">
      <c r="A159" s="3" t="s">
        <v>6</v>
      </c>
      <c r="B159" s="3" t="s">
        <v>101</v>
      </c>
      <c r="C159" s="3" t="s">
        <v>8</v>
      </c>
      <c r="D159" s="3">
        <v>620</v>
      </c>
      <c r="E159" s="3">
        <v>618</v>
      </c>
      <c r="F159" s="3">
        <v>0</v>
      </c>
    </row>
    <row r="160" spans="1:6">
      <c r="A160" s="3" t="s">
        <v>6</v>
      </c>
      <c r="B160" s="3" t="s">
        <v>101</v>
      </c>
      <c r="C160" s="3" t="s">
        <v>9</v>
      </c>
      <c r="D160" s="3">
        <v>679</v>
      </c>
      <c r="E160" s="3">
        <v>658</v>
      </c>
      <c r="F160" s="3">
        <v>167888.7</v>
      </c>
    </row>
    <row r="161" spans="1:6">
      <c r="A161" s="3" t="s">
        <v>6</v>
      </c>
      <c r="B161" s="3" t="s">
        <v>102</v>
      </c>
      <c r="C161" s="3" t="s">
        <v>8</v>
      </c>
      <c r="D161" s="3">
        <v>143</v>
      </c>
      <c r="E161" s="3">
        <v>143</v>
      </c>
      <c r="F161" s="3">
        <v>0</v>
      </c>
    </row>
    <row r="162" spans="1:6">
      <c r="A162" s="3" t="s">
        <v>6</v>
      </c>
      <c r="B162" s="3" t="s">
        <v>102</v>
      </c>
      <c r="C162" s="3" t="s">
        <v>9</v>
      </c>
      <c r="D162" s="3">
        <v>21</v>
      </c>
      <c r="E162" s="3">
        <v>21</v>
      </c>
      <c r="F162" s="3">
        <v>5358.15</v>
      </c>
    </row>
    <row r="163" spans="1:6">
      <c r="A163" s="3" t="s">
        <v>6</v>
      </c>
      <c r="B163" s="3" t="s">
        <v>103</v>
      </c>
      <c r="C163" s="3" t="s">
        <v>8</v>
      </c>
      <c r="D163" s="3">
        <v>997</v>
      </c>
      <c r="E163" s="3">
        <v>992</v>
      </c>
      <c r="F163" s="3">
        <v>0</v>
      </c>
    </row>
    <row r="164" spans="1:6">
      <c r="A164" s="3" t="s">
        <v>6</v>
      </c>
      <c r="B164" s="3" t="s">
        <v>103</v>
      </c>
      <c r="C164" s="3" t="s">
        <v>9</v>
      </c>
      <c r="D164" s="3">
        <v>1</v>
      </c>
      <c r="E164" s="3">
        <v>1</v>
      </c>
      <c r="F164" s="3">
        <v>255.15</v>
      </c>
    </row>
    <row r="165" spans="1:6">
      <c r="A165" s="3" t="s">
        <v>6</v>
      </c>
      <c r="B165" s="3" t="s">
        <v>104</v>
      </c>
      <c r="C165" s="3" t="s">
        <v>8</v>
      </c>
      <c r="D165" s="3">
        <v>2536</v>
      </c>
      <c r="E165" s="3">
        <v>1179</v>
      </c>
      <c r="F165" s="3">
        <v>0</v>
      </c>
    </row>
    <row r="166" spans="1:6">
      <c r="A166" s="3" t="s">
        <v>6</v>
      </c>
      <c r="B166" s="3" t="s">
        <v>104</v>
      </c>
      <c r="C166" s="3" t="s">
        <v>9</v>
      </c>
      <c r="D166" s="3">
        <v>203</v>
      </c>
      <c r="E166" s="3">
        <v>202</v>
      </c>
      <c r="F166" s="3">
        <v>51540.3</v>
      </c>
    </row>
    <row r="167" spans="1:6">
      <c r="A167" s="3" t="s">
        <v>6</v>
      </c>
      <c r="B167" s="3" t="s">
        <v>105</v>
      </c>
      <c r="C167" s="3" t="s">
        <v>8</v>
      </c>
      <c r="D167" s="3">
        <v>178</v>
      </c>
      <c r="E167" s="3">
        <v>178</v>
      </c>
      <c r="F167" s="3">
        <v>0</v>
      </c>
    </row>
    <row r="168" spans="1:6">
      <c r="A168" s="3" t="s">
        <v>6</v>
      </c>
      <c r="B168" s="3" t="s">
        <v>105</v>
      </c>
      <c r="C168" s="3" t="s">
        <v>9</v>
      </c>
      <c r="D168" s="3">
        <v>300</v>
      </c>
      <c r="E168" s="3">
        <v>300</v>
      </c>
      <c r="F168" s="3">
        <v>76545</v>
      </c>
    </row>
    <row r="169" spans="1:6">
      <c r="A169" s="3" t="s">
        <v>6</v>
      </c>
      <c r="B169" s="3" t="s">
        <v>106</v>
      </c>
      <c r="C169" s="3" t="s">
        <v>8</v>
      </c>
      <c r="D169" s="3">
        <v>1245</v>
      </c>
      <c r="E169" s="3">
        <v>1184</v>
      </c>
      <c r="F169" s="3">
        <v>0</v>
      </c>
    </row>
    <row r="170" spans="1:6">
      <c r="A170" s="3" t="s">
        <v>6</v>
      </c>
      <c r="B170" s="3" t="s">
        <v>106</v>
      </c>
      <c r="C170" s="3" t="s">
        <v>9</v>
      </c>
      <c r="D170" s="3">
        <v>8</v>
      </c>
      <c r="E170" s="3">
        <v>8</v>
      </c>
      <c r="F170" s="3">
        <v>2041.2</v>
      </c>
    </row>
    <row r="171" spans="1:6">
      <c r="A171" s="3" t="s">
        <v>6</v>
      </c>
      <c r="B171" s="3" t="s">
        <v>107</v>
      </c>
      <c r="C171" s="3" t="s">
        <v>8</v>
      </c>
      <c r="D171" s="3">
        <v>576</v>
      </c>
      <c r="E171" s="3">
        <v>576</v>
      </c>
      <c r="F171" s="3">
        <v>0</v>
      </c>
    </row>
    <row r="172" spans="1:6">
      <c r="A172" s="3" t="s">
        <v>6</v>
      </c>
      <c r="B172" s="3" t="s">
        <v>107</v>
      </c>
      <c r="C172" s="3" t="s">
        <v>9</v>
      </c>
      <c r="D172" s="3">
        <v>416</v>
      </c>
      <c r="E172" s="3">
        <v>416</v>
      </c>
      <c r="F172" s="3">
        <v>106142.39999999999</v>
      </c>
    </row>
    <row r="173" spans="1:6">
      <c r="A173" s="3" t="s">
        <v>6</v>
      </c>
      <c r="B173" s="3" t="s">
        <v>108</v>
      </c>
      <c r="C173" s="3" t="s">
        <v>8</v>
      </c>
      <c r="D173" s="3">
        <v>37</v>
      </c>
      <c r="E173" s="3">
        <v>31</v>
      </c>
      <c r="F173" s="3">
        <v>0</v>
      </c>
    </row>
    <row r="174" spans="1:6">
      <c r="A174" s="3" t="s">
        <v>6</v>
      </c>
      <c r="B174" s="3" t="s">
        <v>108</v>
      </c>
      <c r="C174" s="3" t="s">
        <v>9</v>
      </c>
      <c r="D174" s="3">
        <v>2</v>
      </c>
      <c r="E174" s="3">
        <v>2</v>
      </c>
      <c r="F174" s="3">
        <v>510.3</v>
      </c>
    </row>
    <row r="175" spans="1:6">
      <c r="A175" s="3" t="s">
        <v>6</v>
      </c>
      <c r="B175" s="3" t="s">
        <v>109</v>
      </c>
      <c r="C175" s="3" t="s">
        <v>8</v>
      </c>
      <c r="D175" s="3">
        <v>379</v>
      </c>
      <c r="E175" s="3">
        <v>379</v>
      </c>
      <c r="F175" s="3">
        <v>0</v>
      </c>
    </row>
    <row r="176" spans="1:6">
      <c r="A176" s="3" t="s">
        <v>6</v>
      </c>
      <c r="B176" s="3" t="s">
        <v>110</v>
      </c>
      <c r="C176" s="3" t="s">
        <v>8</v>
      </c>
      <c r="D176" s="3">
        <v>616</v>
      </c>
      <c r="E176" s="3">
        <v>616</v>
      </c>
      <c r="F176" s="3">
        <v>0</v>
      </c>
    </row>
    <row r="177" spans="1:6">
      <c r="A177" s="3" t="s">
        <v>6</v>
      </c>
      <c r="B177" s="3" t="s">
        <v>110</v>
      </c>
      <c r="C177" s="3" t="s">
        <v>9</v>
      </c>
      <c r="D177" s="3">
        <v>35</v>
      </c>
      <c r="E177" s="3">
        <v>34</v>
      </c>
      <c r="F177" s="3">
        <v>8675.1</v>
      </c>
    </row>
    <row r="178" spans="1:6">
      <c r="A178" s="3" t="s">
        <v>6</v>
      </c>
      <c r="B178" s="3" t="s">
        <v>111</v>
      </c>
      <c r="C178" s="3" t="s">
        <v>8</v>
      </c>
      <c r="D178" s="3">
        <v>100</v>
      </c>
      <c r="E178" s="3">
        <v>100</v>
      </c>
      <c r="F178" s="3">
        <v>0</v>
      </c>
    </row>
    <row r="179" spans="1:6">
      <c r="A179" s="3" t="s">
        <v>6</v>
      </c>
      <c r="B179" s="3" t="s">
        <v>112</v>
      </c>
      <c r="C179" s="3" t="s">
        <v>8</v>
      </c>
      <c r="D179" s="3">
        <v>1806</v>
      </c>
      <c r="E179" s="3">
        <v>1364</v>
      </c>
      <c r="F179" s="3">
        <v>0</v>
      </c>
    </row>
    <row r="180" spans="1:6">
      <c r="A180" s="3" t="s">
        <v>6</v>
      </c>
      <c r="B180" s="3" t="s">
        <v>113</v>
      </c>
      <c r="C180" s="3" t="s">
        <v>8</v>
      </c>
      <c r="D180" s="3">
        <v>709</v>
      </c>
      <c r="E180" s="3">
        <v>697</v>
      </c>
      <c r="F180" s="3">
        <v>0</v>
      </c>
    </row>
    <row r="181" spans="1:6">
      <c r="A181" s="3" t="s">
        <v>6</v>
      </c>
      <c r="B181" s="3" t="s">
        <v>113</v>
      </c>
      <c r="C181" s="3" t="s">
        <v>9</v>
      </c>
      <c r="D181" s="3">
        <v>43</v>
      </c>
      <c r="E181" s="3">
        <v>42</v>
      </c>
      <c r="F181" s="3">
        <v>10716.3</v>
      </c>
    </row>
    <row r="182" spans="1:6">
      <c r="A182" s="3" t="s">
        <v>6</v>
      </c>
      <c r="B182" s="3" t="s">
        <v>114</v>
      </c>
      <c r="C182" s="3" t="s">
        <v>8</v>
      </c>
      <c r="D182" s="3">
        <v>626</v>
      </c>
      <c r="E182" s="3">
        <v>622</v>
      </c>
      <c r="F182" s="3">
        <v>0</v>
      </c>
    </row>
    <row r="183" spans="1:6">
      <c r="A183" s="3" t="s">
        <v>6</v>
      </c>
      <c r="B183" s="3" t="s">
        <v>114</v>
      </c>
      <c r="C183" s="3" t="s">
        <v>9</v>
      </c>
      <c r="D183" s="3">
        <v>89</v>
      </c>
      <c r="E183" s="3">
        <v>86</v>
      </c>
      <c r="F183" s="3">
        <v>21942.9</v>
      </c>
    </row>
    <row r="184" spans="1:6">
      <c r="A184" s="3" t="s">
        <v>6</v>
      </c>
      <c r="B184" s="3" t="s">
        <v>115</v>
      </c>
      <c r="C184" s="3" t="s">
        <v>8</v>
      </c>
      <c r="D184" s="3">
        <v>243</v>
      </c>
      <c r="E184" s="3">
        <v>243</v>
      </c>
      <c r="F184" s="3">
        <v>0</v>
      </c>
    </row>
    <row r="185" spans="1:6">
      <c r="A185" s="3" t="s">
        <v>6</v>
      </c>
      <c r="B185" s="3" t="s">
        <v>116</v>
      </c>
      <c r="C185" s="3" t="s">
        <v>8</v>
      </c>
      <c r="D185" s="3">
        <v>539</v>
      </c>
      <c r="E185" s="3">
        <v>534</v>
      </c>
      <c r="F185" s="3">
        <v>0</v>
      </c>
    </row>
    <row r="186" spans="1:6">
      <c r="A186" s="3" t="s">
        <v>6</v>
      </c>
      <c r="B186" s="3" t="s">
        <v>116</v>
      </c>
      <c r="C186" s="3" t="s">
        <v>9</v>
      </c>
      <c r="D186" s="3">
        <v>177</v>
      </c>
      <c r="E186" s="3">
        <v>176</v>
      </c>
      <c r="F186" s="3">
        <v>44906.400000000001</v>
      </c>
    </row>
    <row r="187" spans="1:6">
      <c r="A187" s="3" t="s">
        <v>6</v>
      </c>
      <c r="B187" s="3" t="s">
        <v>117</v>
      </c>
      <c r="C187" s="3" t="s">
        <v>8</v>
      </c>
      <c r="D187" s="3">
        <v>801</v>
      </c>
      <c r="E187" s="3">
        <v>757</v>
      </c>
      <c r="F187" s="3">
        <v>0</v>
      </c>
    </row>
    <row r="188" spans="1:6">
      <c r="A188" s="3" t="s">
        <v>6</v>
      </c>
      <c r="B188" s="3" t="s">
        <v>117</v>
      </c>
      <c r="C188" s="3" t="s">
        <v>9</v>
      </c>
      <c r="D188" s="3">
        <v>98</v>
      </c>
      <c r="E188" s="3">
        <v>86</v>
      </c>
      <c r="F188" s="3">
        <v>21942.9</v>
      </c>
    </row>
    <row r="189" spans="1:6">
      <c r="A189" s="3" t="s">
        <v>6</v>
      </c>
      <c r="B189" s="3" t="s">
        <v>118</v>
      </c>
      <c r="C189" s="3" t="s">
        <v>8</v>
      </c>
      <c r="D189" s="3">
        <v>448</v>
      </c>
      <c r="E189" s="3">
        <v>335</v>
      </c>
      <c r="F189" s="3">
        <v>0</v>
      </c>
    </row>
    <row r="190" spans="1:6">
      <c r="A190" s="3" t="s">
        <v>6</v>
      </c>
      <c r="B190" s="3" t="s">
        <v>118</v>
      </c>
      <c r="C190" s="3" t="s">
        <v>9</v>
      </c>
      <c r="D190" s="3">
        <v>29</v>
      </c>
      <c r="E190" s="3">
        <v>14</v>
      </c>
      <c r="F190" s="3">
        <v>3572.1</v>
      </c>
    </row>
    <row r="191" spans="1:6">
      <c r="A191" s="3" t="s">
        <v>6</v>
      </c>
      <c r="B191" s="3" t="s">
        <v>119</v>
      </c>
      <c r="C191" s="3" t="s">
        <v>8</v>
      </c>
      <c r="D191" s="3">
        <v>446</v>
      </c>
      <c r="E191" s="3">
        <v>442</v>
      </c>
      <c r="F191" s="3">
        <v>0</v>
      </c>
    </row>
    <row r="192" spans="1:6">
      <c r="A192" s="3" t="s">
        <v>6</v>
      </c>
      <c r="B192" s="3" t="s">
        <v>119</v>
      </c>
      <c r="C192" s="3" t="s">
        <v>9</v>
      </c>
      <c r="D192" s="3">
        <v>3</v>
      </c>
      <c r="E192" s="3">
        <v>3</v>
      </c>
      <c r="F192" s="3">
        <v>765.45</v>
      </c>
    </row>
    <row r="193" spans="1:6">
      <c r="A193" s="3" t="s">
        <v>6</v>
      </c>
      <c r="B193" s="3" t="s">
        <v>120</v>
      </c>
      <c r="C193" s="3" t="s">
        <v>8</v>
      </c>
      <c r="D193" s="3">
        <v>664</v>
      </c>
      <c r="E193" s="3">
        <v>662</v>
      </c>
      <c r="F193" s="3">
        <v>0</v>
      </c>
    </row>
    <row r="194" spans="1:6">
      <c r="A194" s="3" t="s">
        <v>6</v>
      </c>
      <c r="B194" s="3" t="s">
        <v>120</v>
      </c>
      <c r="C194" s="3" t="s">
        <v>9</v>
      </c>
      <c r="D194" s="3">
        <v>282</v>
      </c>
      <c r="E194" s="3">
        <v>282</v>
      </c>
      <c r="F194" s="3">
        <v>71952.3</v>
      </c>
    </row>
    <row r="195" spans="1:6">
      <c r="A195" s="3" t="s">
        <v>6</v>
      </c>
      <c r="B195" s="3" t="s">
        <v>121</v>
      </c>
      <c r="C195" s="3" t="s">
        <v>8</v>
      </c>
      <c r="D195" s="3">
        <v>402</v>
      </c>
      <c r="E195" s="3">
        <v>399</v>
      </c>
      <c r="F195" s="3">
        <v>0</v>
      </c>
    </row>
    <row r="196" spans="1:6">
      <c r="A196" s="3" t="s">
        <v>6</v>
      </c>
      <c r="B196" s="3" t="s">
        <v>121</v>
      </c>
      <c r="C196" s="3" t="s">
        <v>9</v>
      </c>
      <c r="D196" s="3">
        <v>900</v>
      </c>
      <c r="E196" s="3">
        <v>895</v>
      </c>
      <c r="F196" s="3">
        <v>228359.25</v>
      </c>
    </row>
    <row r="197" spans="1:6">
      <c r="A197" s="3" t="s">
        <v>6</v>
      </c>
      <c r="B197" s="3" t="s">
        <v>122</v>
      </c>
      <c r="C197" s="3" t="s">
        <v>8</v>
      </c>
      <c r="D197" s="3">
        <v>369</v>
      </c>
      <c r="E197" s="3">
        <v>366</v>
      </c>
      <c r="F197" s="3">
        <v>0</v>
      </c>
    </row>
    <row r="198" spans="1:6">
      <c r="A198" s="3" t="s">
        <v>6</v>
      </c>
      <c r="B198" s="3" t="s">
        <v>123</v>
      </c>
      <c r="C198" s="3" t="s">
        <v>8</v>
      </c>
      <c r="D198" s="3">
        <v>652</v>
      </c>
      <c r="E198" s="3">
        <v>648</v>
      </c>
      <c r="F198" s="3">
        <v>0</v>
      </c>
    </row>
    <row r="199" spans="1:6">
      <c r="A199" s="3" t="s">
        <v>6</v>
      </c>
      <c r="B199" s="3" t="s">
        <v>123</v>
      </c>
      <c r="C199" s="3" t="s">
        <v>9</v>
      </c>
      <c r="D199" s="3">
        <v>2</v>
      </c>
      <c r="E199" s="3">
        <v>2</v>
      </c>
      <c r="F199" s="3">
        <v>510.3</v>
      </c>
    </row>
    <row r="200" spans="1:6">
      <c r="A200" s="3" t="s">
        <v>6</v>
      </c>
      <c r="B200" s="3" t="s">
        <v>124</v>
      </c>
      <c r="C200" s="3" t="s">
        <v>8</v>
      </c>
      <c r="D200" s="3">
        <v>643</v>
      </c>
      <c r="E200" s="3">
        <v>551</v>
      </c>
      <c r="F200" s="3">
        <v>0</v>
      </c>
    </row>
    <row r="201" spans="1:6">
      <c r="A201" s="3" t="s">
        <v>6</v>
      </c>
      <c r="B201" s="3" t="s">
        <v>124</v>
      </c>
      <c r="C201" s="3" t="s">
        <v>9</v>
      </c>
      <c r="D201" s="3">
        <v>30</v>
      </c>
      <c r="E201" s="3">
        <v>29</v>
      </c>
      <c r="F201" s="3">
        <v>7399.35</v>
      </c>
    </row>
    <row r="202" spans="1:6">
      <c r="A202" s="3" t="s">
        <v>6</v>
      </c>
      <c r="B202" s="3" t="s">
        <v>125</v>
      </c>
      <c r="C202" s="3" t="s">
        <v>8</v>
      </c>
      <c r="D202" s="3">
        <v>327</v>
      </c>
      <c r="E202" s="3">
        <v>326</v>
      </c>
      <c r="F202" s="3">
        <v>0</v>
      </c>
    </row>
    <row r="203" spans="1:6">
      <c r="A203" s="3" t="s">
        <v>6</v>
      </c>
      <c r="B203" s="3" t="s">
        <v>125</v>
      </c>
      <c r="C203" s="3" t="s">
        <v>9</v>
      </c>
      <c r="D203" s="3">
        <v>249</v>
      </c>
      <c r="E203" s="3">
        <v>249</v>
      </c>
      <c r="F203" s="3">
        <v>63532.35</v>
      </c>
    </row>
    <row r="204" spans="1:6">
      <c r="A204" s="3" t="s">
        <v>6</v>
      </c>
      <c r="B204" s="3" t="s">
        <v>126</v>
      </c>
      <c r="C204" s="3" t="s">
        <v>8</v>
      </c>
      <c r="D204" s="3">
        <v>411</v>
      </c>
      <c r="E204" s="3">
        <v>410</v>
      </c>
      <c r="F204" s="3">
        <v>0</v>
      </c>
    </row>
    <row r="205" spans="1:6">
      <c r="A205" s="3" t="s">
        <v>6</v>
      </c>
      <c r="B205" s="3" t="s">
        <v>126</v>
      </c>
      <c r="C205" s="3" t="s">
        <v>9</v>
      </c>
      <c r="D205" s="3">
        <v>772</v>
      </c>
      <c r="E205" s="3">
        <v>771</v>
      </c>
      <c r="F205" s="3">
        <v>196720.65</v>
      </c>
    </row>
    <row r="206" spans="1:6">
      <c r="A206" s="3" t="s">
        <v>6</v>
      </c>
      <c r="B206" s="3" t="s">
        <v>127</v>
      </c>
      <c r="C206" s="3" t="s">
        <v>8</v>
      </c>
      <c r="D206" s="3">
        <v>90</v>
      </c>
      <c r="E206" s="3">
        <v>90</v>
      </c>
      <c r="F206" s="3">
        <v>0</v>
      </c>
    </row>
    <row r="207" spans="1:6">
      <c r="A207" s="3" t="s">
        <v>6</v>
      </c>
      <c r="B207" s="3" t="s">
        <v>127</v>
      </c>
      <c r="C207" s="3" t="s">
        <v>9</v>
      </c>
      <c r="D207" s="3">
        <v>339</v>
      </c>
      <c r="E207" s="3">
        <v>336</v>
      </c>
      <c r="F207" s="3">
        <v>85730.4</v>
      </c>
    </row>
    <row r="208" spans="1:6">
      <c r="A208" s="3" t="s">
        <v>6</v>
      </c>
      <c r="B208" s="3" t="s">
        <v>128</v>
      </c>
      <c r="C208" s="3" t="s">
        <v>8</v>
      </c>
      <c r="D208" s="3">
        <v>837</v>
      </c>
      <c r="E208" s="3">
        <v>831</v>
      </c>
      <c r="F208" s="3">
        <v>0</v>
      </c>
    </row>
    <row r="209" spans="1:6">
      <c r="A209" s="3" t="s">
        <v>6</v>
      </c>
      <c r="B209" s="3" t="s">
        <v>129</v>
      </c>
      <c r="C209" s="3" t="s">
        <v>8</v>
      </c>
      <c r="D209" s="3">
        <v>3</v>
      </c>
      <c r="E209" s="3">
        <v>3</v>
      </c>
      <c r="F209" s="3">
        <v>0</v>
      </c>
    </row>
    <row r="210" spans="1:6">
      <c r="A210" s="3" t="s">
        <v>6</v>
      </c>
      <c r="B210" s="3" t="s">
        <v>129</v>
      </c>
      <c r="C210" s="3" t="s">
        <v>9</v>
      </c>
      <c r="D210" s="3">
        <v>6</v>
      </c>
      <c r="E210" s="3">
        <v>6</v>
      </c>
      <c r="F210" s="3">
        <v>1530.9</v>
      </c>
    </row>
    <row r="211" spans="1:6">
      <c r="A211" s="3" t="s">
        <v>6</v>
      </c>
      <c r="B211" s="3" t="s">
        <v>130</v>
      </c>
      <c r="C211" s="3" t="s">
        <v>8</v>
      </c>
      <c r="D211" s="3">
        <v>201</v>
      </c>
      <c r="E211" s="3">
        <v>179</v>
      </c>
      <c r="F211" s="3">
        <v>0</v>
      </c>
    </row>
    <row r="212" spans="1:6">
      <c r="A212" s="3" t="s">
        <v>6</v>
      </c>
      <c r="B212" s="3" t="s">
        <v>131</v>
      </c>
      <c r="C212" s="3" t="s">
        <v>8</v>
      </c>
      <c r="D212" s="3">
        <v>16</v>
      </c>
      <c r="E212" s="3">
        <v>16</v>
      </c>
      <c r="F212" s="3">
        <v>0</v>
      </c>
    </row>
    <row r="213" spans="1:6">
      <c r="A213" s="3" t="s">
        <v>6</v>
      </c>
      <c r="B213" s="3" t="s">
        <v>132</v>
      </c>
      <c r="C213" s="3" t="s">
        <v>8</v>
      </c>
      <c r="D213" s="3">
        <v>278</v>
      </c>
      <c r="E213" s="3">
        <v>269</v>
      </c>
      <c r="F213" s="3">
        <v>0</v>
      </c>
    </row>
    <row r="214" spans="1:6">
      <c r="A214" s="3" t="s">
        <v>6</v>
      </c>
      <c r="B214" s="3" t="s">
        <v>133</v>
      </c>
      <c r="C214" s="3" t="s">
        <v>8</v>
      </c>
      <c r="D214" s="3">
        <v>329</v>
      </c>
      <c r="E214" s="3">
        <v>328</v>
      </c>
      <c r="F214" s="3">
        <v>0</v>
      </c>
    </row>
    <row r="215" spans="1:6">
      <c r="A215" s="3" t="s">
        <v>6</v>
      </c>
      <c r="B215" s="3" t="s">
        <v>134</v>
      </c>
      <c r="C215" s="3" t="s">
        <v>8</v>
      </c>
      <c r="D215" s="3">
        <v>488</v>
      </c>
      <c r="E215" s="3">
        <v>487</v>
      </c>
      <c r="F215" s="3">
        <v>0</v>
      </c>
    </row>
    <row r="216" spans="1:6">
      <c r="A216" s="3" t="s">
        <v>6</v>
      </c>
      <c r="B216" s="3" t="s">
        <v>134</v>
      </c>
      <c r="C216" s="3" t="s">
        <v>9</v>
      </c>
      <c r="D216" s="3">
        <v>104</v>
      </c>
      <c r="E216" s="3">
        <v>104</v>
      </c>
      <c r="F216" s="3">
        <v>26535.599999999999</v>
      </c>
    </row>
    <row r="217" spans="1:6">
      <c r="A217" s="3" t="s">
        <v>6</v>
      </c>
      <c r="B217" s="3" t="s">
        <v>135</v>
      </c>
      <c r="C217" s="3" t="s">
        <v>8</v>
      </c>
      <c r="D217" s="3">
        <v>1429</v>
      </c>
      <c r="E217" s="3">
        <v>1112</v>
      </c>
      <c r="F217" s="3">
        <v>0</v>
      </c>
    </row>
    <row r="218" spans="1:6">
      <c r="A218" s="3" t="s">
        <v>6</v>
      </c>
      <c r="B218" s="3" t="s">
        <v>136</v>
      </c>
      <c r="C218" s="3" t="s">
        <v>8</v>
      </c>
      <c r="D218" s="3">
        <v>559</v>
      </c>
      <c r="E218" s="3">
        <v>553</v>
      </c>
      <c r="F218" s="3">
        <v>0</v>
      </c>
    </row>
    <row r="219" spans="1:6">
      <c r="A219" s="3" t="s">
        <v>6</v>
      </c>
      <c r="B219" s="3" t="s">
        <v>136</v>
      </c>
      <c r="C219" s="3" t="s">
        <v>9</v>
      </c>
      <c r="D219" s="3">
        <v>3</v>
      </c>
      <c r="E219" s="3">
        <v>3</v>
      </c>
      <c r="F219" s="3">
        <v>765.45</v>
      </c>
    </row>
    <row r="220" spans="1:6">
      <c r="A220" s="3" t="s">
        <v>6</v>
      </c>
      <c r="B220" s="3" t="s">
        <v>137</v>
      </c>
      <c r="C220" s="3" t="s">
        <v>8</v>
      </c>
      <c r="D220" s="3">
        <v>1524</v>
      </c>
      <c r="E220" s="3">
        <v>1000</v>
      </c>
      <c r="F220" s="3">
        <v>0</v>
      </c>
    </row>
    <row r="221" spans="1:6">
      <c r="A221" s="3" t="s">
        <v>6</v>
      </c>
      <c r="B221" s="3" t="s">
        <v>138</v>
      </c>
      <c r="C221" s="3" t="s">
        <v>8</v>
      </c>
      <c r="D221" s="3">
        <v>381</v>
      </c>
      <c r="E221" s="3">
        <v>379</v>
      </c>
      <c r="F221" s="3">
        <v>0</v>
      </c>
    </row>
    <row r="222" spans="1:6">
      <c r="A222" s="3" t="s">
        <v>6</v>
      </c>
      <c r="B222" s="3" t="s">
        <v>139</v>
      </c>
      <c r="C222" s="3" t="s">
        <v>8</v>
      </c>
      <c r="D222" s="3">
        <v>4216</v>
      </c>
      <c r="E222" s="3">
        <v>1330</v>
      </c>
      <c r="F222" s="3">
        <v>0</v>
      </c>
    </row>
    <row r="223" spans="1:6">
      <c r="A223" s="3" t="s">
        <v>6</v>
      </c>
      <c r="B223" s="3" t="s">
        <v>140</v>
      </c>
      <c r="C223" s="3" t="s">
        <v>8</v>
      </c>
      <c r="D223" s="3">
        <v>898</v>
      </c>
      <c r="E223" s="3">
        <v>895</v>
      </c>
      <c r="F223" s="3">
        <v>0</v>
      </c>
    </row>
    <row r="224" spans="1:6">
      <c r="A224" s="3" t="s">
        <v>6</v>
      </c>
      <c r="B224" s="3" t="s">
        <v>141</v>
      </c>
      <c r="C224" s="3" t="s">
        <v>8</v>
      </c>
      <c r="D224" s="3">
        <v>1410</v>
      </c>
      <c r="E224" s="3">
        <v>1404</v>
      </c>
      <c r="F224" s="3">
        <v>0</v>
      </c>
    </row>
    <row r="225" spans="1:6">
      <c r="A225" s="3" t="s">
        <v>6</v>
      </c>
      <c r="B225" s="3" t="s">
        <v>141</v>
      </c>
      <c r="C225" s="3" t="s">
        <v>9</v>
      </c>
      <c r="D225" s="3">
        <v>2</v>
      </c>
      <c r="E225" s="3">
        <v>2</v>
      </c>
      <c r="F225" s="3">
        <v>510.3</v>
      </c>
    </row>
    <row r="226" spans="1:6">
      <c r="A226" s="3" t="s">
        <v>6</v>
      </c>
      <c r="B226" s="3" t="s">
        <v>142</v>
      </c>
      <c r="C226" s="3" t="s">
        <v>8</v>
      </c>
      <c r="D226" s="3">
        <v>608</v>
      </c>
      <c r="E226" s="3">
        <v>606</v>
      </c>
      <c r="F226" s="3">
        <v>0</v>
      </c>
    </row>
    <row r="227" spans="1:6">
      <c r="A227" s="3" t="s">
        <v>6</v>
      </c>
      <c r="B227" s="3" t="s">
        <v>143</v>
      </c>
      <c r="C227" s="3" t="s">
        <v>8</v>
      </c>
      <c r="D227" s="3">
        <v>395</v>
      </c>
      <c r="E227" s="3">
        <v>394</v>
      </c>
      <c r="F227" s="3">
        <v>0</v>
      </c>
    </row>
    <row r="228" spans="1:6">
      <c r="A228" s="3" t="s">
        <v>6</v>
      </c>
      <c r="B228" s="3" t="s">
        <v>144</v>
      </c>
      <c r="C228" s="3" t="s">
        <v>8</v>
      </c>
      <c r="D228" s="3">
        <v>239</v>
      </c>
      <c r="E228" s="3">
        <v>235</v>
      </c>
      <c r="F228" s="3">
        <v>0</v>
      </c>
    </row>
    <row r="229" spans="1:6">
      <c r="A229" s="3" t="s">
        <v>6</v>
      </c>
      <c r="B229" s="3" t="s">
        <v>144</v>
      </c>
      <c r="C229" s="3" t="s">
        <v>9</v>
      </c>
      <c r="D229" s="3">
        <v>8</v>
      </c>
      <c r="E229" s="3">
        <v>8</v>
      </c>
      <c r="F229" s="3">
        <v>2041.2</v>
      </c>
    </row>
    <row r="230" spans="1:6">
      <c r="A230" s="3" t="s">
        <v>6</v>
      </c>
      <c r="B230" s="3" t="s">
        <v>145</v>
      </c>
      <c r="C230" s="3" t="s">
        <v>8</v>
      </c>
      <c r="D230" s="3">
        <v>379</v>
      </c>
      <c r="E230" s="3">
        <v>378</v>
      </c>
      <c r="F230" s="3">
        <v>0</v>
      </c>
    </row>
    <row r="231" spans="1:6">
      <c r="A231" s="3" t="s">
        <v>6</v>
      </c>
      <c r="B231" s="3" t="s">
        <v>145</v>
      </c>
      <c r="C231" s="3" t="s">
        <v>9</v>
      </c>
      <c r="D231" s="3">
        <v>866</v>
      </c>
      <c r="E231" s="3">
        <v>866</v>
      </c>
      <c r="F231" s="3">
        <v>220959.9</v>
      </c>
    </row>
    <row r="232" spans="1:6">
      <c r="A232" s="3" t="s">
        <v>6</v>
      </c>
      <c r="B232" s="3" t="s">
        <v>146</v>
      </c>
      <c r="C232" s="3" t="s">
        <v>8</v>
      </c>
      <c r="D232" s="3">
        <v>684</v>
      </c>
      <c r="E232" s="3">
        <v>651</v>
      </c>
      <c r="F232" s="3">
        <v>0</v>
      </c>
    </row>
    <row r="233" spans="1:6">
      <c r="A233" s="3" t="s">
        <v>6</v>
      </c>
      <c r="B233" s="3" t="s">
        <v>146</v>
      </c>
      <c r="C233" s="3" t="s">
        <v>9</v>
      </c>
      <c r="D233" s="3">
        <v>1</v>
      </c>
      <c r="E233" s="3">
        <v>1</v>
      </c>
      <c r="F233" s="3">
        <v>255.15</v>
      </c>
    </row>
    <row r="234" spans="1:6">
      <c r="A234" s="3" t="s">
        <v>6</v>
      </c>
      <c r="B234" s="3" t="s">
        <v>147</v>
      </c>
      <c r="C234" s="3" t="s">
        <v>8</v>
      </c>
      <c r="D234" s="3">
        <v>602</v>
      </c>
      <c r="E234" s="3">
        <v>602</v>
      </c>
      <c r="F234" s="3">
        <v>0</v>
      </c>
    </row>
    <row r="235" spans="1:6">
      <c r="A235" s="3" t="s">
        <v>6</v>
      </c>
      <c r="B235" s="3" t="s">
        <v>148</v>
      </c>
      <c r="C235" s="3" t="s">
        <v>8</v>
      </c>
      <c r="D235" s="3">
        <v>362</v>
      </c>
      <c r="E235" s="3">
        <v>362</v>
      </c>
      <c r="F235" s="3">
        <v>0</v>
      </c>
    </row>
    <row r="236" spans="1:6">
      <c r="A236" s="3" t="s">
        <v>6</v>
      </c>
      <c r="B236" s="3" t="s">
        <v>149</v>
      </c>
      <c r="C236" s="3" t="s">
        <v>8</v>
      </c>
      <c r="D236" s="3">
        <v>367</v>
      </c>
      <c r="E236" s="3">
        <v>367</v>
      </c>
      <c r="F236" s="3">
        <v>0</v>
      </c>
    </row>
    <row r="237" spans="1:6">
      <c r="A237" s="3" t="s">
        <v>6</v>
      </c>
      <c r="B237" s="3" t="s">
        <v>149</v>
      </c>
      <c r="C237" s="3" t="s">
        <v>9</v>
      </c>
      <c r="D237" s="3">
        <v>2</v>
      </c>
      <c r="E237" s="3">
        <v>2</v>
      </c>
      <c r="F237" s="3">
        <v>510.3</v>
      </c>
    </row>
    <row r="238" spans="1:6">
      <c r="A238" s="3" t="s">
        <v>6</v>
      </c>
      <c r="B238" s="3" t="s">
        <v>150</v>
      </c>
      <c r="C238" s="3" t="s">
        <v>8</v>
      </c>
      <c r="D238" s="3">
        <v>317</v>
      </c>
      <c r="E238" s="3">
        <v>317</v>
      </c>
      <c r="F238" s="3">
        <v>0</v>
      </c>
    </row>
    <row r="239" spans="1:6">
      <c r="A239" s="3" t="s">
        <v>6</v>
      </c>
      <c r="B239" s="3" t="s">
        <v>150</v>
      </c>
      <c r="C239" s="3" t="s">
        <v>9</v>
      </c>
      <c r="D239" s="3">
        <v>6</v>
      </c>
      <c r="E239" s="3">
        <v>6</v>
      </c>
      <c r="F239" s="3">
        <v>1530.9</v>
      </c>
    </row>
    <row r="240" spans="1:6">
      <c r="A240" s="3" t="s">
        <v>6</v>
      </c>
      <c r="B240" s="3" t="s">
        <v>151</v>
      </c>
      <c r="C240" s="3" t="s">
        <v>8</v>
      </c>
      <c r="D240" s="3">
        <v>192</v>
      </c>
      <c r="E240" s="3">
        <v>191</v>
      </c>
      <c r="F240" s="3">
        <v>0</v>
      </c>
    </row>
    <row r="241" spans="1:6">
      <c r="A241" s="3" t="s">
        <v>6</v>
      </c>
      <c r="B241" s="3" t="s">
        <v>152</v>
      </c>
      <c r="C241" s="3" t="s">
        <v>8</v>
      </c>
      <c r="D241" s="3">
        <v>131</v>
      </c>
      <c r="E241" s="3">
        <v>131</v>
      </c>
      <c r="F241" s="3">
        <v>0</v>
      </c>
    </row>
    <row r="242" spans="1:6">
      <c r="A242" s="3" t="s">
        <v>6</v>
      </c>
      <c r="B242" s="3" t="s">
        <v>152</v>
      </c>
      <c r="C242" s="3" t="s">
        <v>9</v>
      </c>
      <c r="D242" s="3">
        <v>275</v>
      </c>
      <c r="E242" s="3">
        <v>274</v>
      </c>
      <c r="F242" s="3">
        <v>69911.100000000006</v>
      </c>
    </row>
    <row r="243" spans="1:6">
      <c r="A243" s="3" t="s">
        <v>6</v>
      </c>
      <c r="B243" s="3" t="s">
        <v>153</v>
      </c>
      <c r="C243" s="3" t="s">
        <v>8</v>
      </c>
      <c r="D243" s="3">
        <v>493</v>
      </c>
      <c r="E243" s="3">
        <v>485</v>
      </c>
      <c r="F243" s="3">
        <v>0</v>
      </c>
    </row>
    <row r="244" spans="1:6">
      <c r="A244" s="3" t="s">
        <v>6</v>
      </c>
      <c r="B244" s="3" t="s">
        <v>154</v>
      </c>
      <c r="C244" s="3" t="s">
        <v>8</v>
      </c>
      <c r="D244" s="3">
        <v>747</v>
      </c>
      <c r="E244" s="3">
        <v>745</v>
      </c>
      <c r="F244" s="3">
        <v>0</v>
      </c>
    </row>
    <row r="245" spans="1:6">
      <c r="A245" s="3" t="s">
        <v>6</v>
      </c>
      <c r="B245" s="3" t="s">
        <v>155</v>
      </c>
      <c r="C245" s="3" t="s">
        <v>8</v>
      </c>
      <c r="D245" s="3">
        <v>813</v>
      </c>
      <c r="E245" s="3">
        <v>811</v>
      </c>
      <c r="F245" s="3">
        <v>0</v>
      </c>
    </row>
    <row r="246" spans="1:6">
      <c r="A246" s="3" t="s">
        <v>6</v>
      </c>
      <c r="B246" s="3" t="s">
        <v>155</v>
      </c>
      <c r="C246" s="3" t="s">
        <v>9</v>
      </c>
      <c r="D246" s="3">
        <v>3</v>
      </c>
      <c r="E246" s="3">
        <v>3</v>
      </c>
      <c r="F246" s="3">
        <v>765.45</v>
      </c>
    </row>
    <row r="247" spans="1:6">
      <c r="A247" s="3" t="s">
        <v>6</v>
      </c>
      <c r="B247" s="3" t="s">
        <v>156</v>
      </c>
      <c r="C247" s="3" t="s">
        <v>8</v>
      </c>
      <c r="D247" s="3">
        <v>4798</v>
      </c>
      <c r="E247" s="3">
        <v>1244</v>
      </c>
      <c r="F247" s="3">
        <v>0</v>
      </c>
    </row>
    <row r="248" spans="1:6">
      <c r="A248" s="3" t="s">
        <v>6</v>
      </c>
      <c r="B248" s="3" t="s">
        <v>156</v>
      </c>
      <c r="C248" s="3" t="s">
        <v>9</v>
      </c>
      <c r="D248" s="3">
        <v>3</v>
      </c>
      <c r="E248" s="3">
        <v>3</v>
      </c>
      <c r="F248" s="3">
        <v>765.45</v>
      </c>
    </row>
    <row r="249" spans="1:6">
      <c r="A249" s="3" t="s">
        <v>6</v>
      </c>
      <c r="B249" s="3" t="s">
        <v>157</v>
      </c>
      <c r="C249" s="3" t="s">
        <v>8</v>
      </c>
      <c r="D249" s="3">
        <v>931</v>
      </c>
      <c r="E249" s="3">
        <v>889</v>
      </c>
      <c r="F249" s="3">
        <v>0</v>
      </c>
    </row>
    <row r="250" spans="1:6">
      <c r="A250" s="3" t="s">
        <v>6</v>
      </c>
      <c r="B250" s="3" t="s">
        <v>157</v>
      </c>
      <c r="C250" s="3" t="s">
        <v>9</v>
      </c>
      <c r="D250" s="3">
        <v>1</v>
      </c>
      <c r="E250" s="3">
        <v>1</v>
      </c>
      <c r="F250" s="3">
        <v>255.15</v>
      </c>
    </row>
    <row r="251" spans="1:6">
      <c r="A251" s="3" t="s">
        <v>6</v>
      </c>
      <c r="B251" s="3" t="s">
        <v>158</v>
      </c>
      <c r="C251" s="3" t="s">
        <v>8</v>
      </c>
      <c r="D251" s="3">
        <v>581</v>
      </c>
      <c r="E251" s="3">
        <v>580</v>
      </c>
      <c r="F251" s="3">
        <v>0</v>
      </c>
    </row>
    <row r="252" spans="1:6">
      <c r="A252" s="3" t="s">
        <v>6</v>
      </c>
      <c r="B252" s="3" t="s">
        <v>159</v>
      </c>
      <c r="C252" s="3" t="s">
        <v>8</v>
      </c>
      <c r="D252" s="3">
        <v>59</v>
      </c>
      <c r="E252" s="3">
        <v>58</v>
      </c>
      <c r="F252" s="3">
        <v>0</v>
      </c>
    </row>
    <row r="253" spans="1:6">
      <c r="A253" s="3" t="s">
        <v>6</v>
      </c>
      <c r="B253" s="3" t="s">
        <v>159</v>
      </c>
      <c r="C253" s="3" t="s">
        <v>9</v>
      </c>
      <c r="D253" s="3">
        <v>887</v>
      </c>
      <c r="E253" s="3">
        <v>651</v>
      </c>
      <c r="F253" s="3">
        <v>166102.65</v>
      </c>
    </row>
    <row r="254" spans="1:6">
      <c r="A254" s="3" t="s">
        <v>6</v>
      </c>
      <c r="B254" s="3" t="s">
        <v>160</v>
      </c>
      <c r="C254" s="3" t="s">
        <v>8</v>
      </c>
      <c r="D254" s="3">
        <v>6</v>
      </c>
      <c r="E254" s="3">
        <v>6</v>
      </c>
      <c r="F254" s="3">
        <v>0</v>
      </c>
    </row>
    <row r="255" spans="1:6">
      <c r="A255" s="3" t="s">
        <v>6</v>
      </c>
      <c r="B255" s="3" t="s">
        <v>161</v>
      </c>
      <c r="C255" s="3" t="s">
        <v>8</v>
      </c>
      <c r="D255" s="3">
        <v>453</v>
      </c>
      <c r="E255" s="3">
        <v>452</v>
      </c>
      <c r="F255" s="3">
        <v>0</v>
      </c>
    </row>
    <row r="256" spans="1:6">
      <c r="A256" s="3" t="s">
        <v>6</v>
      </c>
      <c r="B256" s="3" t="s">
        <v>162</v>
      </c>
      <c r="C256" s="3" t="s">
        <v>8</v>
      </c>
      <c r="D256" s="3">
        <v>17</v>
      </c>
      <c r="E256" s="3">
        <v>17</v>
      </c>
      <c r="F256" s="3">
        <v>0</v>
      </c>
    </row>
    <row r="257" spans="1:6">
      <c r="A257" s="3" t="s">
        <v>6</v>
      </c>
      <c r="B257" s="3" t="s">
        <v>162</v>
      </c>
      <c r="C257" s="3" t="s">
        <v>9</v>
      </c>
      <c r="D257" s="3">
        <v>4</v>
      </c>
      <c r="E257" s="3">
        <v>4</v>
      </c>
      <c r="F257" s="3">
        <v>1020.6</v>
      </c>
    </row>
    <row r="258" spans="1:6">
      <c r="A258" s="3" t="s">
        <v>6</v>
      </c>
      <c r="B258" s="3" t="s">
        <v>163</v>
      </c>
      <c r="C258" s="3" t="s">
        <v>8</v>
      </c>
      <c r="D258" s="3">
        <v>146</v>
      </c>
      <c r="E258" s="3">
        <v>143</v>
      </c>
      <c r="F258" s="3">
        <v>0</v>
      </c>
    </row>
    <row r="259" spans="1:6">
      <c r="A259" s="3" t="s">
        <v>6</v>
      </c>
      <c r="B259" s="3" t="s">
        <v>164</v>
      </c>
      <c r="C259" s="3" t="s">
        <v>8</v>
      </c>
      <c r="D259" s="3">
        <v>275</v>
      </c>
      <c r="E259" s="3">
        <v>274</v>
      </c>
      <c r="F259" s="3">
        <v>0</v>
      </c>
    </row>
    <row r="260" spans="1:6">
      <c r="A260" s="3" t="s">
        <v>6</v>
      </c>
      <c r="B260" s="3" t="s">
        <v>164</v>
      </c>
      <c r="C260" s="3" t="s">
        <v>9</v>
      </c>
      <c r="D260" s="3">
        <v>5</v>
      </c>
      <c r="E260" s="3">
        <v>5</v>
      </c>
      <c r="F260" s="3">
        <v>1275.75</v>
      </c>
    </row>
    <row r="261" spans="1:6">
      <c r="A261" s="3" t="s">
        <v>6</v>
      </c>
      <c r="B261" s="3" t="s">
        <v>165</v>
      </c>
      <c r="C261" s="3" t="s">
        <v>8</v>
      </c>
      <c r="D261" s="3">
        <v>811</v>
      </c>
      <c r="E261" s="3">
        <v>714</v>
      </c>
      <c r="F261" s="3">
        <v>0</v>
      </c>
    </row>
    <row r="262" spans="1:6">
      <c r="A262" s="3" t="s">
        <v>6</v>
      </c>
      <c r="B262" s="3" t="s">
        <v>165</v>
      </c>
      <c r="C262" s="3" t="s">
        <v>9</v>
      </c>
      <c r="D262" s="3">
        <v>20</v>
      </c>
      <c r="E262" s="3">
        <v>8</v>
      </c>
      <c r="F262" s="3">
        <v>2041.2</v>
      </c>
    </row>
    <row r="263" spans="1:6">
      <c r="A263" s="3" t="s">
        <v>6</v>
      </c>
      <c r="B263" s="3" t="s">
        <v>166</v>
      </c>
      <c r="C263" s="3" t="s">
        <v>8</v>
      </c>
      <c r="D263" s="3">
        <v>820</v>
      </c>
      <c r="E263" s="3">
        <v>699</v>
      </c>
      <c r="F263" s="3">
        <v>0</v>
      </c>
    </row>
    <row r="264" spans="1:6">
      <c r="A264" s="3" t="s">
        <v>6</v>
      </c>
      <c r="B264" s="3" t="s">
        <v>167</v>
      </c>
      <c r="C264" s="3" t="s">
        <v>8</v>
      </c>
      <c r="D264" s="3">
        <v>1953</v>
      </c>
      <c r="E264" s="3">
        <v>1944</v>
      </c>
      <c r="F264" s="3">
        <v>0</v>
      </c>
    </row>
    <row r="265" spans="1:6">
      <c r="A265" s="3" t="s">
        <v>6</v>
      </c>
      <c r="B265" s="3" t="s">
        <v>167</v>
      </c>
      <c r="C265" s="3" t="s">
        <v>9</v>
      </c>
      <c r="D265" s="3">
        <v>8</v>
      </c>
      <c r="E265" s="3">
        <v>8</v>
      </c>
      <c r="F265" s="3">
        <v>2041.2</v>
      </c>
    </row>
    <row r="266" spans="1:6">
      <c r="A266" s="3" t="s">
        <v>6</v>
      </c>
      <c r="B266" s="3" t="s">
        <v>168</v>
      </c>
      <c r="C266" s="3" t="s">
        <v>8</v>
      </c>
      <c r="D266" s="3">
        <v>530</v>
      </c>
      <c r="E266" s="3">
        <v>530</v>
      </c>
      <c r="F266" s="3">
        <v>0</v>
      </c>
    </row>
    <row r="267" spans="1:6">
      <c r="A267" s="3" t="s">
        <v>6</v>
      </c>
      <c r="B267" s="3" t="s">
        <v>168</v>
      </c>
      <c r="C267" s="3" t="s">
        <v>9</v>
      </c>
      <c r="D267" s="3">
        <v>1</v>
      </c>
      <c r="E267" s="3">
        <v>1</v>
      </c>
      <c r="F267" s="3">
        <v>255.15</v>
      </c>
    </row>
    <row r="268" spans="1:6">
      <c r="A268" s="3" t="s">
        <v>6</v>
      </c>
      <c r="B268" s="3" t="s">
        <v>169</v>
      </c>
      <c r="C268" s="3" t="s">
        <v>8</v>
      </c>
      <c r="D268" s="3">
        <v>6495</v>
      </c>
      <c r="E268" s="3">
        <v>3257</v>
      </c>
      <c r="F268" s="3">
        <v>0</v>
      </c>
    </row>
    <row r="269" spans="1:6">
      <c r="A269" s="3" t="s">
        <v>6</v>
      </c>
      <c r="B269" s="3" t="s">
        <v>169</v>
      </c>
      <c r="C269" s="3" t="s">
        <v>9</v>
      </c>
      <c r="D269" s="3">
        <v>1</v>
      </c>
      <c r="E269" s="3">
        <v>1</v>
      </c>
      <c r="F269" s="3">
        <v>255.15</v>
      </c>
    </row>
    <row r="270" spans="1:6">
      <c r="A270" s="3" t="s">
        <v>6</v>
      </c>
      <c r="B270" s="3" t="s">
        <v>170</v>
      </c>
      <c r="C270" s="3" t="s">
        <v>8</v>
      </c>
      <c r="D270" s="3">
        <v>1404</v>
      </c>
      <c r="E270" s="3">
        <v>1018</v>
      </c>
      <c r="F270" s="3">
        <v>0</v>
      </c>
    </row>
    <row r="271" spans="1:6">
      <c r="A271" s="3" t="s">
        <v>6</v>
      </c>
      <c r="B271" s="3" t="s">
        <v>170</v>
      </c>
      <c r="C271" s="3" t="s">
        <v>9</v>
      </c>
      <c r="D271" s="3">
        <v>4</v>
      </c>
      <c r="E271" s="3">
        <v>4</v>
      </c>
      <c r="F271" s="3">
        <v>1020.6</v>
      </c>
    </row>
    <row r="272" spans="1:6">
      <c r="A272" s="3" t="s">
        <v>6</v>
      </c>
      <c r="B272" s="3" t="s">
        <v>171</v>
      </c>
      <c r="C272" s="3" t="s">
        <v>8</v>
      </c>
      <c r="D272" s="3">
        <v>1644</v>
      </c>
      <c r="E272" s="3">
        <v>1624</v>
      </c>
      <c r="F272" s="3">
        <v>0</v>
      </c>
    </row>
    <row r="273" spans="1:6">
      <c r="A273" s="3" t="s">
        <v>6</v>
      </c>
      <c r="B273" s="3" t="s">
        <v>172</v>
      </c>
      <c r="C273" s="3" t="s">
        <v>8</v>
      </c>
      <c r="D273" s="3">
        <v>2235</v>
      </c>
      <c r="E273" s="3">
        <v>2222</v>
      </c>
      <c r="F273" s="3">
        <v>0</v>
      </c>
    </row>
    <row r="274" spans="1:6">
      <c r="A274" s="3" t="s">
        <v>6</v>
      </c>
      <c r="B274" s="3" t="s">
        <v>172</v>
      </c>
      <c r="C274" s="3" t="s">
        <v>9</v>
      </c>
      <c r="D274" s="3">
        <v>42</v>
      </c>
      <c r="E274" s="3">
        <v>41</v>
      </c>
      <c r="F274" s="3">
        <v>10461.15</v>
      </c>
    </row>
    <row r="275" spans="1:6">
      <c r="A275" s="3" t="s">
        <v>6</v>
      </c>
      <c r="B275" s="3" t="s">
        <v>173</v>
      </c>
      <c r="C275" s="3" t="s">
        <v>8</v>
      </c>
      <c r="D275" s="3">
        <v>1061</v>
      </c>
      <c r="E275" s="3">
        <v>1049</v>
      </c>
      <c r="F275" s="3">
        <v>0</v>
      </c>
    </row>
    <row r="276" spans="1:6">
      <c r="A276" s="3" t="s">
        <v>6</v>
      </c>
      <c r="B276" s="3" t="s">
        <v>173</v>
      </c>
      <c r="C276" s="3" t="s">
        <v>9</v>
      </c>
      <c r="D276" s="3">
        <v>340</v>
      </c>
      <c r="E276" s="3">
        <v>338</v>
      </c>
      <c r="F276" s="3">
        <v>86240.7</v>
      </c>
    </row>
    <row r="277" spans="1:6">
      <c r="A277" s="3" t="s">
        <v>6</v>
      </c>
      <c r="B277" s="3" t="s">
        <v>174</v>
      </c>
      <c r="C277" s="3" t="s">
        <v>8</v>
      </c>
      <c r="D277" s="3">
        <v>107</v>
      </c>
      <c r="E277" s="3">
        <v>107</v>
      </c>
      <c r="F277" s="3">
        <v>0</v>
      </c>
    </row>
    <row r="278" spans="1:6">
      <c r="A278" s="3" t="s">
        <v>6</v>
      </c>
      <c r="B278" s="3" t="s">
        <v>174</v>
      </c>
      <c r="C278" s="3" t="s">
        <v>9</v>
      </c>
      <c r="D278" s="3">
        <v>1</v>
      </c>
      <c r="E278" s="3">
        <v>1</v>
      </c>
      <c r="F278" s="3">
        <v>255.15</v>
      </c>
    </row>
    <row r="279" spans="1:6">
      <c r="A279" s="3" t="s">
        <v>6</v>
      </c>
      <c r="B279" s="3" t="s">
        <v>175</v>
      </c>
      <c r="C279" s="3" t="s">
        <v>8</v>
      </c>
      <c r="D279" s="3">
        <v>1192</v>
      </c>
      <c r="E279" s="3">
        <v>1184</v>
      </c>
      <c r="F279" s="3">
        <v>0</v>
      </c>
    </row>
    <row r="280" spans="1:6">
      <c r="A280" s="3" t="s">
        <v>6</v>
      </c>
      <c r="B280" s="3" t="s">
        <v>176</v>
      </c>
      <c r="C280" s="3" t="s">
        <v>8</v>
      </c>
      <c r="D280" s="3">
        <v>1393</v>
      </c>
      <c r="E280" s="3">
        <v>1378</v>
      </c>
      <c r="F280" s="3">
        <v>0</v>
      </c>
    </row>
    <row r="281" spans="1:6">
      <c r="A281" s="3" t="s">
        <v>6</v>
      </c>
      <c r="B281" s="3" t="s">
        <v>176</v>
      </c>
      <c r="C281" s="3" t="s">
        <v>9</v>
      </c>
      <c r="D281" s="3">
        <v>618</v>
      </c>
      <c r="E281" s="3">
        <v>616</v>
      </c>
      <c r="F281" s="3">
        <v>157172.4</v>
      </c>
    </row>
    <row r="282" spans="1:6">
      <c r="A282" s="3" t="s">
        <v>6</v>
      </c>
      <c r="B282" s="3" t="s">
        <v>177</v>
      </c>
      <c r="C282" s="3" t="s">
        <v>8</v>
      </c>
      <c r="D282" s="3">
        <v>1018</v>
      </c>
      <c r="E282" s="3">
        <v>1014</v>
      </c>
      <c r="F282" s="3">
        <v>0</v>
      </c>
    </row>
    <row r="283" spans="1:6">
      <c r="A283" s="3" t="s">
        <v>6</v>
      </c>
      <c r="B283" s="3" t="s">
        <v>178</v>
      </c>
      <c r="C283" s="3" t="s">
        <v>8</v>
      </c>
      <c r="D283" s="3">
        <v>1995</v>
      </c>
      <c r="E283" s="3">
        <v>1532</v>
      </c>
      <c r="F283" s="3">
        <v>0</v>
      </c>
    </row>
    <row r="284" spans="1:6">
      <c r="A284" s="3" t="s">
        <v>6</v>
      </c>
      <c r="B284" s="3" t="s">
        <v>179</v>
      </c>
      <c r="C284" s="3" t="s">
        <v>8</v>
      </c>
      <c r="D284" s="3">
        <v>1660</v>
      </c>
      <c r="E284" s="3">
        <v>1649</v>
      </c>
      <c r="F284" s="3">
        <v>0</v>
      </c>
    </row>
    <row r="285" spans="1:6">
      <c r="A285" s="3" t="s">
        <v>6</v>
      </c>
      <c r="B285" s="3" t="s">
        <v>180</v>
      </c>
      <c r="C285" s="3" t="s">
        <v>8</v>
      </c>
      <c r="D285" s="3">
        <v>666</v>
      </c>
      <c r="E285" s="3">
        <v>663</v>
      </c>
      <c r="F285" s="3">
        <v>0</v>
      </c>
    </row>
    <row r="286" spans="1:6">
      <c r="A286" s="3" t="s">
        <v>6</v>
      </c>
      <c r="B286" s="3" t="s">
        <v>180</v>
      </c>
      <c r="C286" s="3" t="s">
        <v>9</v>
      </c>
      <c r="D286" s="3">
        <v>1388</v>
      </c>
      <c r="E286" s="3">
        <v>1388</v>
      </c>
      <c r="F286" s="3">
        <v>354148.2</v>
      </c>
    </row>
    <row r="287" spans="1:6">
      <c r="A287" s="3" t="s">
        <v>6</v>
      </c>
      <c r="B287" s="3" t="s">
        <v>181</v>
      </c>
      <c r="C287" s="3" t="s">
        <v>8</v>
      </c>
      <c r="D287" s="3">
        <v>2159</v>
      </c>
      <c r="E287" s="3">
        <v>1644</v>
      </c>
      <c r="F287" s="3">
        <v>0</v>
      </c>
    </row>
    <row r="288" spans="1:6">
      <c r="A288" s="3" t="s">
        <v>6</v>
      </c>
      <c r="B288" s="3" t="s">
        <v>181</v>
      </c>
      <c r="C288" s="3" t="s">
        <v>9</v>
      </c>
      <c r="D288" s="3">
        <v>683</v>
      </c>
      <c r="E288" s="3">
        <v>525</v>
      </c>
      <c r="F288" s="3">
        <v>133953.75</v>
      </c>
    </row>
    <row r="289" spans="1:6">
      <c r="A289" s="3" t="s">
        <v>6</v>
      </c>
      <c r="B289" s="3" t="s">
        <v>182</v>
      </c>
      <c r="C289" s="3" t="s">
        <v>8</v>
      </c>
      <c r="D289" s="3">
        <v>1678</v>
      </c>
      <c r="E289" s="3">
        <v>1315</v>
      </c>
      <c r="F289" s="3">
        <v>0</v>
      </c>
    </row>
    <row r="290" spans="1:6">
      <c r="A290" s="3" t="s">
        <v>6</v>
      </c>
      <c r="B290" s="3" t="s">
        <v>182</v>
      </c>
      <c r="C290" s="3" t="s">
        <v>9</v>
      </c>
      <c r="D290" s="3">
        <v>462</v>
      </c>
      <c r="E290" s="3">
        <v>280</v>
      </c>
      <c r="F290" s="3">
        <v>71442</v>
      </c>
    </row>
    <row r="291" spans="1:6">
      <c r="A291" s="3" t="s">
        <v>6</v>
      </c>
      <c r="B291" s="3" t="s">
        <v>183</v>
      </c>
      <c r="C291" s="3" t="s">
        <v>8</v>
      </c>
      <c r="D291" s="3">
        <v>2195</v>
      </c>
      <c r="E291" s="3">
        <v>1589</v>
      </c>
      <c r="F291" s="3">
        <v>0</v>
      </c>
    </row>
    <row r="292" spans="1:6">
      <c r="A292" s="3" t="s">
        <v>6</v>
      </c>
      <c r="B292" s="3" t="s">
        <v>183</v>
      </c>
      <c r="C292" s="3" t="s">
        <v>9</v>
      </c>
      <c r="D292" s="3">
        <v>5532</v>
      </c>
      <c r="E292" s="3">
        <v>3868</v>
      </c>
      <c r="F292" s="3">
        <v>986920.2</v>
      </c>
    </row>
    <row r="293" spans="1:6">
      <c r="A293" s="3" t="s">
        <v>6</v>
      </c>
      <c r="B293" s="3" t="s">
        <v>184</v>
      </c>
      <c r="C293" s="3" t="s">
        <v>8</v>
      </c>
      <c r="D293" s="3">
        <v>781</v>
      </c>
      <c r="E293" s="3">
        <v>777</v>
      </c>
      <c r="F293" s="3">
        <v>0</v>
      </c>
    </row>
    <row r="294" spans="1:6">
      <c r="A294" s="3" t="s">
        <v>6</v>
      </c>
      <c r="B294" s="3" t="s">
        <v>184</v>
      </c>
      <c r="C294" s="3" t="s">
        <v>9</v>
      </c>
      <c r="D294" s="3">
        <v>8</v>
      </c>
      <c r="E294" s="3">
        <v>8</v>
      </c>
      <c r="F294" s="3">
        <v>2041.2</v>
      </c>
    </row>
    <row r="295" spans="1:6">
      <c r="A295" s="3" t="s">
        <v>6</v>
      </c>
      <c r="B295" s="3" t="s">
        <v>185</v>
      </c>
      <c r="C295" s="3" t="s">
        <v>8</v>
      </c>
      <c r="D295" s="3">
        <v>546</v>
      </c>
      <c r="E295" s="3">
        <v>545</v>
      </c>
      <c r="F295" s="3">
        <v>0</v>
      </c>
    </row>
    <row r="296" spans="1:6">
      <c r="A296" s="3" t="s">
        <v>6</v>
      </c>
      <c r="B296" s="3" t="s">
        <v>185</v>
      </c>
      <c r="C296" s="3" t="s">
        <v>9</v>
      </c>
      <c r="D296" s="3">
        <v>7</v>
      </c>
      <c r="E296" s="3">
        <v>7</v>
      </c>
      <c r="F296" s="3">
        <v>1786.05</v>
      </c>
    </row>
    <row r="297" spans="1:6">
      <c r="A297" s="3" t="s">
        <v>6</v>
      </c>
      <c r="B297" s="3" t="s">
        <v>186</v>
      </c>
      <c r="C297" s="3" t="s">
        <v>8</v>
      </c>
      <c r="D297" s="3">
        <v>209</v>
      </c>
      <c r="E297" s="3">
        <v>209</v>
      </c>
      <c r="F297" s="3">
        <v>0</v>
      </c>
    </row>
    <row r="298" spans="1:6">
      <c r="A298" s="3" t="s">
        <v>6</v>
      </c>
      <c r="B298" s="3" t="s">
        <v>186</v>
      </c>
      <c r="C298" s="3" t="s">
        <v>9</v>
      </c>
      <c r="D298" s="3">
        <v>232</v>
      </c>
      <c r="E298" s="3">
        <v>232</v>
      </c>
      <c r="F298" s="3">
        <v>59194.8</v>
      </c>
    </row>
    <row r="299" spans="1:6">
      <c r="A299" s="3" t="s">
        <v>6</v>
      </c>
      <c r="B299" s="3" t="s">
        <v>187</v>
      </c>
      <c r="C299" s="3" t="s">
        <v>8</v>
      </c>
      <c r="D299" s="3">
        <v>328</v>
      </c>
      <c r="E299" s="3">
        <v>328</v>
      </c>
      <c r="F299" s="3">
        <v>0</v>
      </c>
    </row>
    <row r="300" spans="1:6">
      <c r="A300" s="3" t="s">
        <v>6</v>
      </c>
      <c r="B300" s="3" t="s">
        <v>187</v>
      </c>
      <c r="C300" s="3" t="s">
        <v>9</v>
      </c>
      <c r="D300" s="3">
        <v>1</v>
      </c>
      <c r="E300" s="3">
        <v>1</v>
      </c>
      <c r="F300" s="3">
        <v>255.15</v>
      </c>
    </row>
    <row r="301" spans="1:6">
      <c r="A301" s="3" t="s">
        <v>6</v>
      </c>
      <c r="B301" s="3" t="s">
        <v>188</v>
      </c>
      <c r="C301" s="3" t="s">
        <v>8</v>
      </c>
      <c r="D301" s="3">
        <v>1277</v>
      </c>
      <c r="E301" s="3">
        <v>1261</v>
      </c>
      <c r="F301" s="3">
        <v>0</v>
      </c>
    </row>
    <row r="302" spans="1:6">
      <c r="A302" s="3" t="s">
        <v>6</v>
      </c>
      <c r="B302" s="3" t="s">
        <v>188</v>
      </c>
      <c r="C302" s="3" t="s">
        <v>9</v>
      </c>
      <c r="D302" s="3">
        <v>8</v>
      </c>
      <c r="E302" s="3">
        <v>8</v>
      </c>
      <c r="F302" s="3">
        <v>2041.2</v>
      </c>
    </row>
    <row r="303" spans="1:6">
      <c r="A303" s="3" t="s">
        <v>6</v>
      </c>
      <c r="B303" s="3" t="s">
        <v>189</v>
      </c>
      <c r="C303" s="3" t="s">
        <v>8</v>
      </c>
      <c r="D303" s="3">
        <v>613</v>
      </c>
      <c r="E303" s="3">
        <v>610</v>
      </c>
      <c r="F303" s="3">
        <v>0</v>
      </c>
    </row>
    <row r="304" spans="1:6">
      <c r="A304" s="3" t="s">
        <v>6</v>
      </c>
      <c r="B304" s="3" t="s">
        <v>189</v>
      </c>
      <c r="C304" s="3" t="s">
        <v>9</v>
      </c>
      <c r="D304" s="3">
        <v>42</v>
      </c>
      <c r="E304" s="3">
        <v>42</v>
      </c>
      <c r="F304" s="3">
        <v>10716.3</v>
      </c>
    </row>
    <row r="305" spans="1:6">
      <c r="A305" s="3" t="s">
        <v>6</v>
      </c>
      <c r="B305" s="3" t="s">
        <v>190</v>
      </c>
      <c r="C305" s="3" t="s">
        <v>8</v>
      </c>
      <c r="D305" s="3">
        <v>479</v>
      </c>
      <c r="E305" s="3">
        <v>430</v>
      </c>
      <c r="F305" s="3">
        <v>0</v>
      </c>
    </row>
    <row r="306" spans="1:6">
      <c r="A306" s="3" t="s">
        <v>6</v>
      </c>
      <c r="B306" s="3" t="s">
        <v>190</v>
      </c>
      <c r="C306" s="3" t="s">
        <v>9</v>
      </c>
      <c r="D306" s="3">
        <v>186</v>
      </c>
      <c r="E306" s="3">
        <v>163</v>
      </c>
      <c r="F306" s="3">
        <v>41589.449999999997</v>
      </c>
    </row>
    <row r="307" spans="1:6">
      <c r="A307" s="3" t="s">
        <v>6</v>
      </c>
      <c r="B307" s="3" t="s">
        <v>191</v>
      </c>
      <c r="C307" s="3" t="s">
        <v>8</v>
      </c>
      <c r="D307" s="3">
        <v>2448</v>
      </c>
      <c r="E307" s="3">
        <v>1689</v>
      </c>
      <c r="F307" s="3">
        <v>0</v>
      </c>
    </row>
    <row r="308" spans="1:6">
      <c r="A308" s="3" t="s">
        <v>6</v>
      </c>
      <c r="B308" s="3" t="s">
        <v>191</v>
      </c>
      <c r="C308" s="3" t="s">
        <v>9</v>
      </c>
      <c r="D308" s="3">
        <v>7</v>
      </c>
      <c r="E308" s="3">
        <v>5</v>
      </c>
      <c r="F308" s="3">
        <v>1275.75</v>
      </c>
    </row>
    <row r="309" spans="1:6">
      <c r="A309" s="3" t="s">
        <v>6</v>
      </c>
      <c r="B309" s="3" t="s">
        <v>192</v>
      </c>
      <c r="C309" s="3" t="s">
        <v>8</v>
      </c>
      <c r="D309" s="3">
        <v>900</v>
      </c>
      <c r="E309" s="3">
        <v>866</v>
      </c>
      <c r="F309" s="3">
        <v>0</v>
      </c>
    </row>
    <row r="310" spans="1:6">
      <c r="A310" s="3" t="s">
        <v>6</v>
      </c>
      <c r="B310" s="3" t="s">
        <v>192</v>
      </c>
      <c r="C310" s="3" t="s">
        <v>9</v>
      </c>
      <c r="D310" s="3">
        <v>241</v>
      </c>
      <c r="E310" s="3">
        <v>229</v>
      </c>
      <c r="F310" s="3">
        <v>58429.35</v>
      </c>
    </row>
    <row r="311" spans="1:6">
      <c r="A311" s="3" t="s">
        <v>6</v>
      </c>
      <c r="B311" s="3" t="s">
        <v>193</v>
      </c>
      <c r="C311" s="3" t="s">
        <v>8</v>
      </c>
      <c r="D311" s="3">
        <v>690</v>
      </c>
      <c r="E311" s="3">
        <v>687</v>
      </c>
      <c r="F311" s="3">
        <v>0</v>
      </c>
    </row>
    <row r="312" spans="1:6">
      <c r="A312" s="3" t="s">
        <v>6</v>
      </c>
      <c r="B312" s="3" t="s">
        <v>194</v>
      </c>
      <c r="C312" s="3" t="s">
        <v>8</v>
      </c>
      <c r="D312" s="3">
        <v>508</v>
      </c>
      <c r="E312" s="3">
        <v>504</v>
      </c>
      <c r="F312" s="3">
        <v>0</v>
      </c>
    </row>
    <row r="313" spans="1:6">
      <c r="A313" s="3" t="s">
        <v>6</v>
      </c>
      <c r="B313" s="3" t="s">
        <v>195</v>
      </c>
      <c r="C313" s="3" t="s">
        <v>8</v>
      </c>
      <c r="D313" s="3">
        <v>359</v>
      </c>
      <c r="E313" s="3">
        <v>354</v>
      </c>
      <c r="F313" s="3">
        <v>0</v>
      </c>
    </row>
    <row r="314" spans="1:6">
      <c r="A314" s="3" t="s">
        <v>6</v>
      </c>
      <c r="B314" s="3" t="s">
        <v>195</v>
      </c>
      <c r="C314" s="3" t="s">
        <v>9</v>
      </c>
      <c r="D314" s="3">
        <v>1</v>
      </c>
      <c r="E314" s="3">
        <v>1</v>
      </c>
      <c r="F314" s="3">
        <v>255.15</v>
      </c>
    </row>
    <row r="315" spans="1:6">
      <c r="A315" s="3" t="s">
        <v>6</v>
      </c>
      <c r="B315" s="3" t="s">
        <v>196</v>
      </c>
      <c r="C315" s="3" t="s">
        <v>8</v>
      </c>
      <c r="D315" s="3">
        <v>1315</v>
      </c>
      <c r="E315" s="3">
        <v>1000</v>
      </c>
      <c r="F315" s="3">
        <v>0</v>
      </c>
    </row>
    <row r="316" spans="1:6">
      <c r="A316" s="3" t="s">
        <v>6</v>
      </c>
      <c r="B316" s="3" t="s">
        <v>197</v>
      </c>
      <c r="C316" s="3" t="s">
        <v>8</v>
      </c>
      <c r="D316" s="3">
        <v>329</v>
      </c>
      <c r="E316" s="3">
        <v>329</v>
      </c>
      <c r="F316" s="3">
        <v>0</v>
      </c>
    </row>
    <row r="317" spans="1:6">
      <c r="A317" s="3" t="s">
        <v>6</v>
      </c>
      <c r="B317" s="3" t="s">
        <v>197</v>
      </c>
      <c r="C317" s="3" t="s">
        <v>9</v>
      </c>
      <c r="D317" s="3">
        <v>178</v>
      </c>
      <c r="E317" s="3">
        <v>177</v>
      </c>
      <c r="F317" s="3">
        <v>45161.55</v>
      </c>
    </row>
    <row r="318" spans="1:6">
      <c r="A318" s="3" t="s">
        <v>6</v>
      </c>
      <c r="B318" s="3" t="s">
        <v>198</v>
      </c>
      <c r="C318" s="3" t="s">
        <v>8</v>
      </c>
      <c r="D318" s="3">
        <v>353</v>
      </c>
      <c r="E318" s="3">
        <v>353</v>
      </c>
      <c r="F318" s="3">
        <v>0</v>
      </c>
    </row>
    <row r="319" spans="1:6">
      <c r="A319" s="3" t="s">
        <v>6</v>
      </c>
      <c r="B319" s="3" t="s">
        <v>198</v>
      </c>
      <c r="C319" s="3" t="s">
        <v>9</v>
      </c>
      <c r="D319" s="3">
        <v>1</v>
      </c>
      <c r="E319" s="3">
        <v>1</v>
      </c>
      <c r="F319" s="3">
        <v>255.15</v>
      </c>
    </row>
    <row r="320" spans="1:6">
      <c r="A320" s="3" t="s">
        <v>6</v>
      </c>
      <c r="B320" s="3" t="s">
        <v>199</v>
      </c>
      <c r="C320" s="3" t="s">
        <v>8</v>
      </c>
      <c r="D320" s="3">
        <v>43</v>
      </c>
      <c r="E320" s="3">
        <v>41</v>
      </c>
      <c r="F320" s="3">
        <v>0</v>
      </c>
    </row>
    <row r="321" spans="1:6">
      <c r="A321" s="3" t="s">
        <v>6</v>
      </c>
      <c r="B321" s="3" t="s">
        <v>200</v>
      </c>
      <c r="C321" s="3" t="s">
        <v>8</v>
      </c>
      <c r="D321" s="3">
        <v>1563</v>
      </c>
      <c r="E321" s="3">
        <v>1120</v>
      </c>
      <c r="F321" s="3">
        <v>0</v>
      </c>
    </row>
    <row r="322" spans="1:6">
      <c r="A322" s="3" t="s">
        <v>6</v>
      </c>
      <c r="B322" s="3" t="s">
        <v>201</v>
      </c>
      <c r="C322" s="3" t="s">
        <v>8</v>
      </c>
      <c r="D322" s="3">
        <v>1292</v>
      </c>
      <c r="E322" s="3">
        <v>1260</v>
      </c>
      <c r="F322" s="3">
        <v>0</v>
      </c>
    </row>
    <row r="323" spans="1:6">
      <c r="A323" s="3" t="s">
        <v>6</v>
      </c>
      <c r="B323" s="3" t="s">
        <v>201</v>
      </c>
      <c r="C323" s="3" t="s">
        <v>9</v>
      </c>
      <c r="D323" s="3">
        <v>715</v>
      </c>
      <c r="E323" s="3">
        <v>705</v>
      </c>
      <c r="F323" s="3">
        <v>179880.75</v>
      </c>
    </row>
    <row r="324" spans="1:6">
      <c r="A324" s="3" t="s">
        <v>6</v>
      </c>
      <c r="B324" s="3" t="s">
        <v>202</v>
      </c>
      <c r="C324" s="3" t="s">
        <v>8</v>
      </c>
      <c r="D324" s="3">
        <v>985</v>
      </c>
      <c r="E324" s="3">
        <v>975</v>
      </c>
      <c r="F324" s="3">
        <v>0</v>
      </c>
    </row>
    <row r="325" spans="1:6">
      <c r="A325" s="3" t="s">
        <v>6</v>
      </c>
      <c r="B325" s="3" t="s">
        <v>203</v>
      </c>
      <c r="C325" s="3" t="s">
        <v>8</v>
      </c>
      <c r="D325" s="3">
        <v>2439</v>
      </c>
      <c r="E325" s="3">
        <v>236</v>
      </c>
      <c r="F325" s="3">
        <v>0</v>
      </c>
    </row>
    <row r="326" spans="1:6">
      <c r="A326" s="3" t="s">
        <v>6</v>
      </c>
      <c r="B326" s="3" t="s">
        <v>203</v>
      </c>
      <c r="C326" s="3" t="s">
        <v>9</v>
      </c>
      <c r="D326" s="3">
        <v>1</v>
      </c>
      <c r="E326" s="3">
        <v>1</v>
      </c>
      <c r="F326" s="3">
        <v>255.15</v>
      </c>
    </row>
    <row r="327" spans="1:6">
      <c r="A327" s="3" t="s">
        <v>6</v>
      </c>
      <c r="B327" s="3" t="s">
        <v>204</v>
      </c>
      <c r="C327" s="3" t="s">
        <v>8</v>
      </c>
      <c r="D327" s="3">
        <v>31863</v>
      </c>
      <c r="E327" s="3">
        <v>2514</v>
      </c>
      <c r="F327" s="3">
        <v>0</v>
      </c>
    </row>
    <row r="328" spans="1:6">
      <c r="A328" s="3" t="s">
        <v>6</v>
      </c>
      <c r="B328" s="3" t="s">
        <v>204</v>
      </c>
      <c r="C328" s="3" t="s">
        <v>9</v>
      </c>
      <c r="D328" s="3">
        <v>56</v>
      </c>
      <c r="E328" s="3">
        <v>31</v>
      </c>
      <c r="F328" s="3">
        <v>7909.65</v>
      </c>
    </row>
    <row r="329" spans="1:6">
      <c r="A329" s="3" t="s">
        <v>6</v>
      </c>
      <c r="B329" s="3" t="s">
        <v>205</v>
      </c>
      <c r="C329" s="3" t="s">
        <v>8</v>
      </c>
      <c r="D329" s="3">
        <v>3338</v>
      </c>
      <c r="E329" s="3">
        <v>1497</v>
      </c>
      <c r="F329" s="3">
        <v>0</v>
      </c>
    </row>
    <row r="330" spans="1:6">
      <c r="A330" s="3" t="s">
        <v>6</v>
      </c>
      <c r="B330" s="3" t="s">
        <v>205</v>
      </c>
      <c r="C330" s="3" t="s">
        <v>9</v>
      </c>
      <c r="D330" s="3">
        <v>919</v>
      </c>
      <c r="E330" s="3">
        <v>607</v>
      </c>
      <c r="F330" s="3">
        <v>154876.04999999999</v>
      </c>
    </row>
    <row r="331" spans="1:6">
      <c r="A331" s="3" t="s">
        <v>6</v>
      </c>
      <c r="B331" s="3" t="s">
        <v>206</v>
      </c>
      <c r="C331" s="3" t="s">
        <v>8</v>
      </c>
      <c r="D331" s="3">
        <v>1227</v>
      </c>
      <c r="E331" s="3">
        <v>1214</v>
      </c>
      <c r="F331" s="3">
        <v>0</v>
      </c>
    </row>
    <row r="332" spans="1:6">
      <c r="A332" s="3" t="s">
        <v>6</v>
      </c>
      <c r="B332" s="3" t="s">
        <v>206</v>
      </c>
      <c r="C332" s="3" t="s">
        <v>9</v>
      </c>
      <c r="D332" s="3">
        <v>15</v>
      </c>
      <c r="E332" s="3">
        <v>15</v>
      </c>
      <c r="F332" s="3">
        <v>3827.25</v>
      </c>
    </row>
    <row r="333" spans="1:6">
      <c r="A333" s="3" t="s">
        <v>6</v>
      </c>
      <c r="B333" s="3" t="s">
        <v>207</v>
      </c>
      <c r="C333" s="3" t="s">
        <v>8</v>
      </c>
      <c r="D333" s="3">
        <v>2105</v>
      </c>
      <c r="E333" s="3">
        <v>2088</v>
      </c>
      <c r="F333" s="3">
        <v>0</v>
      </c>
    </row>
    <row r="334" spans="1:6">
      <c r="A334" s="3" t="s">
        <v>6</v>
      </c>
      <c r="B334" s="3" t="s">
        <v>207</v>
      </c>
      <c r="C334" s="3" t="s">
        <v>9</v>
      </c>
      <c r="D334" s="3">
        <v>2</v>
      </c>
      <c r="E334" s="3">
        <v>2</v>
      </c>
      <c r="F334" s="3">
        <v>510.3</v>
      </c>
    </row>
    <row r="335" spans="1:6">
      <c r="A335" s="3" t="s">
        <v>6</v>
      </c>
      <c r="B335" s="3" t="s">
        <v>208</v>
      </c>
      <c r="C335" s="3" t="s">
        <v>8</v>
      </c>
      <c r="D335" s="3">
        <v>947</v>
      </c>
      <c r="E335" s="3">
        <v>939</v>
      </c>
      <c r="F335" s="3">
        <v>0</v>
      </c>
    </row>
    <row r="336" spans="1:6">
      <c r="A336" s="3" t="s">
        <v>6</v>
      </c>
      <c r="B336" s="3" t="s">
        <v>209</v>
      </c>
      <c r="C336" s="3" t="s">
        <v>8</v>
      </c>
      <c r="D336" s="3">
        <v>758</v>
      </c>
      <c r="E336" s="3">
        <v>758</v>
      </c>
      <c r="F336" s="3">
        <v>0</v>
      </c>
    </row>
    <row r="337" spans="1:6">
      <c r="A337" s="3" t="s">
        <v>6</v>
      </c>
      <c r="B337" s="3" t="s">
        <v>209</v>
      </c>
      <c r="C337" s="3" t="s">
        <v>9</v>
      </c>
      <c r="D337" s="3">
        <v>426</v>
      </c>
      <c r="E337" s="3">
        <v>425</v>
      </c>
      <c r="F337" s="3">
        <v>108438.75</v>
      </c>
    </row>
    <row r="338" spans="1:6">
      <c r="A338" s="3" t="s">
        <v>6</v>
      </c>
      <c r="B338" s="3" t="s">
        <v>210</v>
      </c>
      <c r="C338" s="3" t="s">
        <v>8</v>
      </c>
      <c r="D338" s="3">
        <v>1080</v>
      </c>
      <c r="E338" s="3">
        <v>1074</v>
      </c>
      <c r="F338" s="3">
        <v>0</v>
      </c>
    </row>
    <row r="339" spans="1:6">
      <c r="A339" s="3" t="s">
        <v>6</v>
      </c>
      <c r="B339" s="3" t="s">
        <v>210</v>
      </c>
      <c r="C339" s="3" t="s">
        <v>9</v>
      </c>
      <c r="D339" s="3">
        <v>4</v>
      </c>
      <c r="E339" s="3">
        <v>4</v>
      </c>
      <c r="F339" s="3">
        <v>1020.6</v>
      </c>
    </row>
    <row r="340" spans="1:6">
      <c r="A340" s="3" t="s">
        <v>6</v>
      </c>
      <c r="B340" s="3" t="s">
        <v>211</v>
      </c>
      <c r="C340" s="3" t="s">
        <v>8</v>
      </c>
      <c r="D340" s="3">
        <v>1027</v>
      </c>
      <c r="E340" s="3">
        <v>1018</v>
      </c>
      <c r="F340" s="3">
        <v>0</v>
      </c>
    </row>
    <row r="341" spans="1:6">
      <c r="A341" s="3" t="s">
        <v>6</v>
      </c>
      <c r="B341" s="3" t="s">
        <v>212</v>
      </c>
      <c r="C341" s="3" t="s">
        <v>8</v>
      </c>
      <c r="D341" s="3">
        <v>593</v>
      </c>
      <c r="E341" s="3">
        <v>445</v>
      </c>
      <c r="F341" s="3">
        <v>0</v>
      </c>
    </row>
    <row r="342" spans="1:6">
      <c r="A342" s="3" t="s">
        <v>6</v>
      </c>
      <c r="B342" s="3" t="s">
        <v>212</v>
      </c>
      <c r="C342" s="3" t="s">
        <v>9</v>
      </c>
      <c r="D342" s="3">
        <v>1706</v>
      </c>
      <c r="E342" s="3">
        <v>1256</v>
      </c>
      <c r="F342" s="3">
        <v>320468.40000000002</v>
      </c>
    </row>
    <row r="343" spans="1:6">
      <c r="A343" s="3" t="s">
        <v>6</v>
      </c>
      <c r="B343" s="3" t="s">
        <v>213</v>
      </c>
      <c r="C343" s="3" t="s">
        <v>8</v>
      </c>
      <c r="D343" s="3">
        <v>937</v>
      </c>
      <c r="E343" s="3">
        <v>707</v>
      </c>
      <c r="F343" s="3">
        <v>0</v>
      </c>
    </row>
    <row r="344" spans="1:6">
      <c r="A344" s="3" t="s">
        <v>6</v>
      </c>
      <c r="B344" s="3" t="s">
        <v>213</v>
      </c>
      <c r="C344" s="3" t="s">
        <v>9</v>
      </c>
      <c r="D344" s="3">
        <v>2</v>
      </c>
      <c r="E344" s="3">
        <v>1</v>
      </c>
      <c r="F344" s="3">
        <v>255.15</v>
      </c>
    </row>
    <row r="345" spans="1:6">
      <c r="A345" s="3" t="s">
        <v>6</v>
      </c>
      <c r="B345" s="3" t="s">
        <v>214</v>
      </c>
      <c r="C345" s="3" t="s">
        <v>8</v>
      </c>
      <c r="D345" s="3">
        <v>5920</v>
      </c>
      <c r="E345" s="3">
        <v>1283</v>
      </c>
      <c r="F345" s="3">
        <v>0</v>
      </c>
    </row>
    <row r="346" spans="1:6">
      <c r="A346" s="3" t="s">
        <v>6</v>
      </c>
      <c r="B346" s="3" t="s">
        <v>214</v>
      </c>
      <c r="C346" s="3" t="s">
        <v>9</v>
      </c>
      <c r="D346" s="3">
        <v>8</v>
      </c>
      <c r="E346" s="3">
        <v>8</v>
      </c>
      <c r="F346" s="3">
        <v>2041.2</v>
      </c>
    </row>
    <row r="347" spans="1:6">
      <c r="A347" s="3" t="s">
        <v>6</v>
      </c>
      <c r="B347" s="3" t="s">
        <v>215</v>
      </c>
      <c r="C347" s="3" t="s">
        <v>8</v>
      </c>
      <c r="D347" s="3">
        <v>897</v>
      </c>
      <c r="E347" s="3">
        <v>709</v>
      </c>
      <c r="F347" s="3">
        <v>0</v>
      </c>
    </row>
    <row r="348" spans="1:6">
      <c r="A348" s="3" t="s">
        <v>6</v>
      </c>
      <c r="B348" s="3" t="s">
        <v>215</v>
      </c>
      <c r="C348" s="3" t="s">
        <v>9</v>
      </c>
      <c r="D348" s="3">
        <v>2551</v>
      </c>
      <c r="E348" s="3">
        <v>1910</v>
      </c>
      <c r="F348" s="3">
        <v>487336.5</v>
      </c>
    </row>
    <row r="349" spans="1:6">
      <c r="A349" s="3" t="s">
        <v>6</v>
      </c>
      <c r="B349" s="3" t="s">
        <v>216</v>
      </c>
      <c r="C349" s="3" t="s">
        <v>8</v>
      </c>
      <c r="D349" s="3">
        <v>1114</v>
      </c>
      <c r="E349" s="3">
        <v>1096</v>
      </c>
      <c r="F349" s="3">
        <v>0</v>
      </c>
    </row>
    <row r="350" spans="1:6">
      <c r="A350" s="3" t="s">
        <v>6</v>
      </c>
      <c r="B350" s="3" t="s">
        <v>217</v>
      </c>
      <c r="C350" s="3" t="s">
        <v>8</v>
      </c>
      <c r="D350" s="3">
        <v>3405</v>
      </c>
      <c r="E350" s="3">
        <v>1720</v>
      </c>
      <c r="F350" s="3">
        <v>0</v>
      </c>
    </row>
    <row r="351" spans="1:6">
      <c r="A351" s="3" t="s">
        <v>6</v>
      </c>
      <c r="B351" s="3" t="s">
        <v>217</v>
      </c>
      <c r="C351" s="3" t="s">
        <v>9</v>
      </c>
      <c r="D351" s="3">
        <v>1713</v>
      </c>
      <c r="E351" s="3">
        <v>1433</v>
      </c>
      <c r="F351" s="3">
        <v>365629.95</v>
      </c>
    </row>
    <row r="352" spans="1:6">
      <c r="A352" s="3" t="s">
        <v>6</v>
      </c>
      <c r="B352" s="3" t="s">
        <v>218</v>
      </c>
      <c r="C352" s="3" t="s">
        <v>8</v>
      </c>
      <c r="D352" s="3">
        <v>946</v>
      </c>
      <c r="E352" s="3">
        <v>941</v>
      </c>
      <c r="F352" s="3">
        <v>0</v>
      </c>
    </row>
    <row r="353" spans="1:6">
      <c r="A353" s="3" t="s">
        <v>6</v>
      </c>
      <c r="B353" s="3" t="s">
        <v>218</v>
      </c>
      <c r="C353" s="3" t="s">
        <v>9</v>
      </c>
      <c r="D353" s="3">
        <v>312</v>
      </c>
      <c r="E353" s="3">
        <v>312</v>
      </c>
      <c r="F353" s="3">
        <v>79606.8</v>
      </c>
    </row>
    <row r="354" spans="1:6">
      <c r="A354" s="3" t="s">
        <v>6</v>
      </c>
      <c r="B354" s="3" t="s">
        <v>219</v>
      </c>
      <c r="C354" s="3" t="s">
        <v>8</v>
      </c>
      <c r="D354" s="3">
        <v>2662</v>
      </c>
      <c r="E354" s="3">
        <v>1904</v>
      </c>
      <c r="F354" s="3">
        <v>0</v>
      </c>
    </row>
    <row r="355" spans="1:6">
      <c r="A355" s="3" t="s">
        <v>6</v>
      </c>
      <c r="B355" s="3" t="s">
        <v>219</v>
      </c>
      <c r="C355" s="3" t="s">
        <v>9</v>
      </c>
      <c r="D355" s="3">
        <v>27</v>
      </c>
      <c r="E355" s="3">
        <v>13</v>
      </c>
      <c r="F355" s="3">
        <v>3316.95</v>
      </c>
    </row>
    <row r="356" spans="1:6">
      <c r="A356" s="3" t="s">
        <v>6</v>
      </c>
      <c r="B356" s="3" t="s">
        <v>220</v>
      </c>
      <c r="C356" s="3" t="s">
        <v>8</v>
      </c>
      <c r="D356" s="3">
        <v>2210</v>
      </c>
      <c r="E356" s="3">
        <v>2101</v>
      </c>
      <c r="F356" s="3">
        <v>0</v>
      </c>
    </row>
    <row r="357" spans="1:6">
      <c r="A357" s="3" t="s">
        <v>6</v>
      </c>
      <c r="B357" s="3" t="s">
        <v>220</v>
      </c>
      <c r="C357" s="3" t="s">
        <v>9</v>
      </c>
      <c r="D357" s="3">
        <v>1660</v>
      </c>
      <c r="E357" s="3">
        <v>1520</v>
      </c>
      <c r="F357" s="3">
        <v>387828</v>
      </c>
    </row>
    <row r="358" spans="1:6">
      <c r="A358" s="3" t="s">
        <v>6</v>
      </c>
      <c r="B358" s="3" t="s">
        <v>221</v>
      </c>
      <c r="C358" s="3" t="s">
        <v>8</v>
      </c>
      <c r="D358" s="3">
        <v>1224</v>
      </c>
      <c r="E358" s="3">
        <v>1218</v>
      </c>
      <c r="F358" s="3">
        <v>0</v>
      </c>
    </row>
    <row r="359" spans="1:6">
      <c r="A359" s="3" t="s">
        <v>6</v>
      </c>
      <c r="B359" s="3" t="s">
        <v>221</v>
      </c>
      <c r="C359" s="3" t="s">
        <v>9</v>
      </c>
      <c r="D359" s="3">
        <v>1</v>
      </c>
      <c r="E359" s="3">
        <v>1</v>
      </c>
      <c r="F359" s="3">
        <v>255.15</v>
      </c>
    </row>
    <row r="360" spans="1:6">
      <c r="A360" s="3" t="s">
        <v>6</v>
      </c>
      <c r="B360" s="3" t="s">
        <v>222</v>
      </c>
      <c r="C360" s="3" t="s">
        <v>8</v>
      </c>
      <c r="D360" s="3">
        <v>73</v>
      </c>
      <c r="E360" s="3">
        <v>73</v>
      </c>
      <c r="F360" s="3">
        <v>0</v>
      </c>
    </row>
    <row r="361" spans="1:6">
      <c r="A361" s="3" t="s">
        <v>6</v>
      </c>
      <c r="B361" s="3" t="s">
        <v>222</v>
      </c>
      <c r="C361" s="3" t="s">
        <v>9</v>
      </c>
      <c r="D361" s="3">
        <v>5</v>
      </c>
      <c r="E361" s="3">
        <v>5</v>
      </c>
      <c r="F361" s="3">
        <v>1275.75</v>
      </c>
    </row>
    <row r="362" spans="1:6">
      <c r="A362" s="3" t="s">
        <v>6</v>
      </c>
      <c r="B362" s="3" t="s">
        <v>223</v>
      </c>
      <c r="C362" s="3" t="s">
        <v>8</v>
      </c>
      <c r="D362" s="3">
        <v>536</v>
      </c>
      <c r="E362" s="3">
        <v>534</v>
      </c>
      <c r="F362" s="3">
        <v>0</v>
      </c>
    </row>
    <row r="363" spans="1:6">
      <c r="A363" s="3" t="s">
        <v>6</v>
      </c>
      <c r="B363" s="3" t="s">
        <v>223</v>
      </c>
      <c r="C363" s="3" t="s">
        <v>9</v>
      </c>
      <c r="D363" s="3">
        <v>1415</v>
      </c>
      <c r="E363" s="3">
        <v>1414</v>
      </c>
      <c r="F363" s="3">
        <v>360782.1</v>
      </c>
    </row>
    <row r="364" spans="1:6">
      <c r="A364" s="3" t="s">
        <v>6</v>
      </c>
      <c r="B364" s="3" t="s">
        <v>224</v>
      </c>
      <c r="C364" s="3" t="s">
        <v>8</v>
      </c>
      <c r="D364" s="3">
        <v>851</v>
      </c>
      <c r="E364" s="3">
        <v>839</v>
      </c>
      <c r="F364" s="3">
        <v>0</v>
      </c>
    </row>
    <row r="365" spans="1:6">
      <c r="A365" s="3" t="s">
        <v>6</v>
      </c>
      <c r="B365" s="3" t="s">
        <v>224</v>
      </c>
      <c r="C365" s="3" t="s">
        <v>9</v>
      </c>
      <c r="D365" s="3">
        <v>5</v>
      </c>
      <c r="E365" s="3">
        <v>5</v>
      </c>
      <c r="F365" s="3">
        <v>1275.75</v>
      </c>
    </row>
    <row r="366" spans="1:6">
      <c r="A366" s="3" t="s">
        <v>6</v>
      </c>
      <c r="B366" s="3" t="s">
        <v>225</v>
      </c>
      <c r="C366" s="3" t="s">
        <v>8</v>
      </c>
      <c r="D366" s="3">
        <v>19757</v>
      </c>
      <c r="E366" s="3">
        <v>1925</v>
      </c>
      <c r="F366" s="3">
        <v>0</v>
      </c>
    </row>
    <row r="367" spans="1:6">
      <c r="A367" s="3" t="s">
        <v>6</v>
      </c>
      <c r="B367" s="3" t="s">
        <v>225</v>
      </c>
      <c r="C367" s="3" t="s">
        <v>9</v>
      </c>
      <c r="D367" s="3">
        <v>461</v>
      </c>
      <c r="E367" s="3">
        <v>231</v>
      </c>
      <c r="F367" s="3">
        <v>58939.65</v>
      </c>
    </row>
    <row r="368" spans="1:6">
      <c r="A368" s="3" t="s">
        <v>6</v>
      </c>
      <c r="B368" s="3" t="s">
        <v>226</v>
      </c>
      <c r="C368" s="3" t="s">
        <v>8</v>
      </c>
      <c r="D368" s="3">
        <v>1442</v>
      </c>
      <c r="E368" s="3">
        <v>1432</v>
      </c>
      <c r="F368" s="3">
        <v>0</v>
      </c>
    </row>
    <row r="369" spans="1:6">
      <c r="A369" s="3" t="s">
        <v>6</v>
      </c>
      <c r="B369" s="3" t="s">
        <v>226</v>
      </c>
      <c r="C369" s="3" t="s">
        <v>9</v>
      </c>
      <c r="D369" s="3">
        <v>1001</v>
      </c>
      <c r="E369" s="3">
        <v>1001</v>
      </c>
      <c r="F369" s="3">
        <v>255405.15</v>
      </c>
    </row>
    <row r="370" spans="1:6">
      <c r="A370" s="3" t="s">
        <v>6</v>
      </c>
      <c r="B370" s="3" t="s">
        <v>227</v>
      </c>
      <c r="C370" s="3" t="s">
        <v>8</v>
      </c>
      <c r="D370" s="3">
        <v>3564</v>
      </c>
      <c r="E370" s="3">
        <v>2405</v>
      </c>
      <c r="F370" s="3">
        <v>0</v>
      </c>
    </row>
    <row r="371" spans="1:6">
      <c r="A371" s="3" t="s">
        <v>6</v>
      </c>
      <c r="B371" s="3" t="s">
        <v>227</v>
      </c>
      <c r="C371" s="3" t="s">
        <v>9</v>
      </c>
      <c r="D371" s="3">
        <v>2</v>
      </c>
      <c r="E371" s="3">
        <v>2</v>
      </c>
      <c r="F371" s="3">
        <v>510.3</v>
      </c>
    </row>
    <row r="372" spans="1:6">
      <c r="A372" s="3" t="s">
        <v>6</v>
      </c>
      <c r="B372" s="3" t="s">
        <v>228</v>
      </c>
      <c r="C372" s="3" t="s">
        <v>8</v>
      </c>
      <c r="D372" s="3">
        <v>699</v>
      </c>
      <c r="E372" s="3">
        <v>693</v>
      </c>
      <c r="F372" s="3">
        <v>0</v>
      </c>
    </row>
    <row r="373" spans="1:6">
      <c r="A373" s="3" t="s">
        <v>6</v>
      </c>
      <c r="B373" s="3" t="s">
        <v>229</v>
      </c>
      <c r="C373" s="3" t="s">
        <v>8</v>
      </c>
      <c r="D373" s="3">
        <v>2259</v>
      </c>
      <c r="E373" s="3">
        <v>2231</v>
      </c>
      <c r="F373" s="3">
        <v>0</v>
      </c>
    </row>
    <row r="374" spans="1:6">
      <c r="A374" s="3" t="s">
        <v>6</v>
      </c>
      <c r="B374" s="3" t="s">
        <v>229</v>
      </c>
      <c r="C374" s="3" t="s">
        <v>9</v>
      </c>
      <c r="D374" s="3">
        <v>3192</v>
      </c>
      <c r="E374" s="3">
        <v>3181</v>
      </c>
      <c r="F374" s="3">
        <v>811632.15</v>
      </c>
    </row>
    <row r="375" spans="1:6">
      <c r="A375" s="3" t="s">
        <v>6</v>
      </c>
      <c r="B375" s="3" t="s">
        <v>230</v>
      </c>
      <c r="C375" s="3" t="s">
        <v>8</v>
      </c>
      <c r="D375" s="3">
        <v>364</v>
      </c>
      <c r="E375" s="3">
        <v>358</v>
      </c>
      <c r="F375" s="3">
        <v>0</v>
      </c>
    </row>
    <row r="376" spans="1:6">
      <c r="A376" s="3" t="s">
        <v>6</v>
      </c>
      <c r="B376" s="3" t="s">
        <v>230</v>
      </c>
      <c r="C376" s="3" t="s">
        <v>9</v>
      </c>
      <c r="D376" s="3">
        <v>25</v>
      </c>
      <c r="E376" s="3">
        <v>24</v>
      </c>
      <c r="F376" s="3">
        <v>6123.6</v>
      </c>
    </row>
    <row r="377" spans="1:6">
      <c r="A377" s="3" t="s">
        <v>6</v>
      </c>
      <c r="B377" s="3" t="s">
        <v>231</v>
      </c>
      <c r="C377" s="3" t="s">
        <v>8</v>
      </c>
      <c r="D377" s="3">
        <v>721</v>
      </c>
      <c r="E377" s="3">
        <v>712</v>
      </c>
      <c r="F377" s="3">
        <v>0</v>
      </c>
    </row>
    <row r="378" spans="1:6">
      <c r="A378" s="3" t="s">
        <v>6</v>
      </c>
      <c r="B378" s="3" t="s">
        <v>231</v>
      </c>
      <c r="C378" s="3" t="s">
        <v>9</v>
      </c>
      <c r="D378" s="3">
        <v>3</v>
      </c>
      <c r="E378" s="3">
        <v>3</v>
      </c>
      <c r="F378" s="3">
        <v>765.45</v>
      </c>
    </row>
    <row r="379" spans="1:6">
      <c r="A379" s="3" t="s">
        <v>6</v>
      </c>
      <c r="B379" s="3" t="s">
        <v>232</v>
      </c>
      <c r="C379" s="3" t="s">
        <v>8</v>
      </c>
      <c r="D379" s="3">
        <v>17830</v>
      </c>
      <c r="E379" s="3">
        <v>1336</v>
      </c>
      <c r="F379" s="3">
        <v>0</v>
      </c>
    </row>
    <row r="380" spans="1:6">
      <c r="A380" s="3" t="s">
        <v>6</v>
      </c>
      <c r="B380" s="3" t="s">
        <v>232</v>
      </c>
      <c r="C380" s="3" t="s">
        <v>9</v>
      </c>
      <c r="D380" s="3">
        <v>2</v>
      </c>
      <c r="E380" s="3">
        <v>2</v>
      </c>
      <c r="F380" s="3">
        <v>510.3</v>
      </c>
    </row>
    <row r="381" spans="1:6">
      <c r="A381" s="3" t="s">
        <v>6</v>
      </c>
      <c r="B381" s="3" t="s">
        <v>233</v>
      </c>
      <c r="C381" s="3" t="s">
        <v>8</v>
      </c>
      <c r="D381" s="3">
        <v>2882</v>
      </c>
      <c r="E381" s="3">
        <v>2486</v>
      </c>
      <c r="F381" s="3">
        <v>0</v>
      </c>
    </row>
    <row r="382" spans="1:6">
      <c r="A382" s="3" t="s">
        <v>6</v>
      </c>
      <c r="B382" s="3" t="s">
        <v>233</v>
      </c>
      <c r="C382" s="3" t="s">
        <v>9</v>
      </c>
      <c r="D382" s="3">
        <v>3890</v>
      </c>
      <c r="E382" s="3">
        <v>3573</v>
      </c>
      <c r="F382" s="3">
        <v>911650.95</v>
      </c>
    </row>
    <row r="383" spans="1:6">
      <c r="A383" s="3" t="s">
        <v>6</v>
      </c>
      <c r="B383" s="3" t="s">
        <v>234</v>
      </c>
      <c r="C383" s="3" t="s">
        <v>8</v>
      </c>
      <c r="D383" s="3">
        <v>2861</v>
      </c>
      <c r="E383" s="3">
        <v>2504</v>
      </c>
      <c r="F383" s="3">
        <v>0</v>
      </c>
    </row>
    <row r="384" spans="1:6">
      <c r="A384" s="3" t="s">
        <v>6</v>
      </c>
      <c r="B384" s="3" t="s">
        <v>234</v>
      </c>
      <c r="C384" s="3" t="s">
        <v>9</v>
      </c>
      <c r="D384" s="3">
        <v>135</v>
      </c>
      <c r="E384" s="3">
        <v>115</v>
      </c>
      <c r="F384" s="3">
        <v>29342.25</v>
      </c>
    </row>
    <row r="385" spans="1:6">
      <c r="A385" s="3" t="s">
        <v>6</v>
      </c>
      <c r="B385" s="3" t="s">
        <v>235</v>
      </c>
      <c r="C385" s="3" t="s">
        <v>8</v>
      </c>
      <c r="D385" s="3">
        <v>1357</v>
      </c>
      <c r="E385" s="3">
        <v>1343</v>
      </c>
      <c r="F385" s="3">
        <v>0</v>
      </c>
    </row>
    <row r="386" spans="1:6">
      <c r="A386" s="3" t="s">
        <v>6</v>
      </c>
      <c r="B386" s="3" t="s">
        <v>235</v>
      </c>
      <c r="C386" s="3" t="s">
        <v>9</v>
      </c>
      <c r="D386" s="3">
        <v>1</v>
      </c>
      <c r="E386" s="3">
        <v>1</v>
      </c>
      <c r="F386" s="3">
        <v>255.15</v>
      </c>
    </row>
    <row r="387" spans="1:6">
      <c r="A387" s="3" t="s">
        <v>6</v>
      </c>
      <c r="B387" s="3" t="s">
        <v>236</v>
      </c>
      <c r="C387" s="3" t="s">
        <v>8</v>
      </c>
      <c r="D387" s="3">
        <v>2576</v>
      </c>
      <c r="E387" s="3">
        <v>1769</v>
      </c>
      <c r="F387" s="3">
        <v>0</v>
      </c>
    </row>
    <row r="388" spans="1:6">
      <c r="A388" s="3" t="s">
        <v>6</v>
      </c>
      <c r="B388" s="3" t="s">
        <v>236</v>
      </c>
      <c r="C388" s="3" t="s">
        <v>9</v>
      </c>
      <c r="D388" s="3">
        <v>19</v>
      </c>
      <c r="E388" s="3">
        <v>14</v>
      </c>
      <c r="F388" s="3">
        <v>3572.1</v>
      </c>
    </row>
    <row r="389" spans="1:6">
      <c r="A389" s="3" t="s">
        <v>6</v>
      </c>
      <c r="B389" s="3" t="s">
        <v>237</v>
      </c>
      <c r="C389" s="3" t="s">
        <v>8</v>
      </c>
      <c r="D389" s="3">
        <v>1406</v>
      </c>
      <c r="E389" s="3">
        <v>1400</v>
      </c>
      <c r="F389" s="3">
        <v>0</v>
      </c>
    </row>
    <row r="390" spans="1:6">
      <c r="A390" s="3" t="s">
        <v>6</v>
      </c>
      <c r="B390" s="3" t="s">
        <v>238</v>
      </c>
      <c r="C390" s="3" t="s">
        <v>8</v>
      </c>
      <c r="D390" s="3">
        <v>938</v>
      </c>
      <c r="E390" s="3">
        <v>931</v>
      </c>
      <c r="F390" s="3">
        <v>0</v>
      </c>
    </row>
    <row r="391" spans="1:6">
      <c r="A391" s="3" t="s">
        <v>6</v>
      </c>
      <c r="B391" s="3" t="s">
        <v>238</v>
      </c>
      <c r="C391" s="3" t="s">
        <v>9</v>
      </c>
      <c r="D391" s="3">
        <v>499</v>
      </c>
      <c r="E391" s="3">
        <v>496</v>
      </c>
      <c r="F391" s="3">
        <v>126554.4</v>
      </c>
    </row>
    <row r="392" spans="1:6">
      <c r="A392" s="3" t="s">
        <v>6</v>
      </c>
      <c r="B392" s="3" t="s">
        <v>239</v>
      </c>
      <c r="C392" s="3" t="s">
        <v>8</v>
      </c>
      <c r="D392" s="3">
        <v>4025</v>
      </c>
      <c r="E392" s="3">
        <v>3108</v>
      </c>
      <c r="F392" s="3">
        <v>0</v>
      </c>
    </row>
    <row r="393" spans="1:6">
      <c r="A393" s="3" t="s">
        <v>6</v>
      </c>
      <c r="B393" s="3" t="s">
        <v>239</v>
      </c>
      <c r="C393" s="3" t="s">
        <v>9</v>
      </c>
      <c r="D393" s="3">
        <v>2</v>
      </c>
      <c r="E393" s="3">
        <v>2</v>
      </c>
      <c r="F393" s="3">
        <v>510.3</v>
      </c>
    </row>
    <row r="394" spans="1:6">
      <c r="A394" s="3" t="s">
        <v>6</v>
      </c>
      <c r="B394" s="3" t="s">
        <v>240</v>
      </c>
      <c r="C394" s="3" t="s">
        <v>8</v>
      </c>
      <c r="D394" s="3">
        <v>2998</v>
      </c>
      <c r="E394" s="3">
        <v>2774</v>
      </c>
      <c r="F394" s="3">
        <v>0</v>
      </c>
    </row>
    <row r="395" spans="1:6">
      <c r="A395" s="3" t="s">
        <v>6</v>
      </c>
      <c r="B395" s="3" t="s">
        <v>240</v>
      </c>
      <c r="C395" s="3" t="s">
        <v>9</v>
      </c>
      <c r="D395" s="3">
        <v>1</v>
      </c>
      <c r="E395" s="3">
        <v>1</v>
      </c>
      <c r="F395" s="3">
        <v>255.15</v>
      </c>
    </row>
    <row r="396" spans="1:6">
      <c r="A396" s="3" t="s">
        <v>6</v>
      </c>
      <c r="B396" s="3" t="s">
        <v>241</v>
      </c>
      <c r="C396" s="3" t="s">
        <v>8</v>
      </c>
      <c r="D396" s="3">
        <v>1185</v>
      </c>
      <c r="E396" s="3">
        <v>1172</v>
      </c>
      <c r="F396" s="3">
        <v>0</v>
      </c>
    </row>
    <row r="397" spans="1:6">
      <c r="A397" s="3" t="s">
        <v>6</v>
      </c>
      <c r="B397" s="3" t="s">
        <v>241</v>
      </c>
      <c r="C397" s="3" t="s">
        <v>9</v>
      </c>
      <c r="D397" s="3">
        <v>1</v>
      </c>
      <c r="E397" s="3">
        <v>1</v>
      </c>
      <c r="F397" s="3">
        <v>255.15</v>
      </c>
    </row>
    <row r="398" spans="1:6">
      <c r="A398" s="3" t="s">
        <v>6</v>
      </c>
      <c r="B398" s="3" t="s">
        <v>242</v>
      </c>
      <c r="C398" s="3" t="s">
        <v>8</v>
      </c>
      <c r="D398" s="3">
        <v>333</v>
      </c>
      <c r="E398" s="3">
        <v>331</v>
      </c>
      <c r="F398" s="3">
        <v>0</v>
      </c>
    </row>
    <row r="399" spans="1:6">
      <c r="A399" s="3" t="s">
        <v>6</v>
      </c>
      <c r="B399" s="3" t="s">
        <v>242</v>
      </c>
      <c r="C399" s="3" t="s">
        <v>9</v>
      </c>
      <c r="D399" s="3">
        <v>11</v>
      </c>
      <c r="E399" s="3">
        <v>11</v>
      </c>
      <c r="F399" s="3">
        <v>2806.65</v>
      </c>
    </row>
    <row r="400" spans="1:6">
      <c r="A400" s="3" t="s">
        <v>6</v>
      </c>
      <c r="B400" s="3" t="s">
        <v>243</v>
      </c>
      <c r="C400" s="3" t="s">
        <v>8</v>
      </c>
      <c r="D400" s="3">
        <v>640</v>
      </c>
      <c r="E400" s="3">
        <v>637</v>
      </c>
      <c r="F400" s="3">
        <v>0</v>
      </c>
    </row>
    <row r="401" spans="1:6">
      <c r="A401" s="3" t="s">
        <v>6</v>
      </c>
      <c r="B401" s="3" t="s">
        <v>243</v>
      </c>
      <c r="C401" s="3" t="s">
        <v>9</v>
      </c>
      <c r="D401" s="3">
        <v>1561</v>
      </c>
      <c r="E401" s="3">
        <v>1561</v>
      </c>
      <c r="F401" s="3">
        <v>398289.15</v>
      </c>
    </row>
    <row r="402" spans="1:6">
      <c r="A402" s="3" t="s">
        <v>6</v>
      </c>
      <c r="B402" s="3" t="s">
        <v>244</v>
      </c>
      <c r="C402" s="3" t="s">
        <v>8</v>
      </c>
      <c r="D402" s="3">
        <v>1195</v>
      </c>
      <c r="E402" s="3">
        <v>1073</v>
      </c>
      <c r="F402" s="3">
        <v>0</v>
      </c>
    </row>
    <row r="403" spans="1:6">
      <c r="A403" s="3" t="s">
        <v>6</v>
      </c>
      <c r="B403" s="3" t="s">
        <v>245</v>
      </c>
      <c r="C403" s="3" t="s">
        <v>8</v>
      </c>
      <c r="D403" s="3">
        <v>1379</v>
      </c>
      <c r="E403" s="3">
        <v>1366</v>
      </c>
      <c r="F403" s="3">
        <v>0</v>
      </c>
    </row>
    <row r="404" spans="1:6">
      <c r="A404" s="3" t="s">
        <v>6</v>
      </c>
      <c r="B404" s="3" t="s">
        <v>245</v>
      </c>
      <c r="C404" s="3" t="s">
        <v>9</v>
      </c>
      <c r="D404" s="3">
        <v>2</v>
      </c>
      <c r="E404" s="3">
        <v>2</v>
      </c>
      <c r="F404" s="3">
        <v>510.3</v>
      </c>
    </row>
    <row r="405" spans="1:6">
      <c r="A405" s="3" t="s">
        <v>6</v>
      </c>
      <c r="B405" s="3" t="s">
        <v>246</v>
      </c>
      <c r="C405" s="3" t="s">
        <v>8</v>
      </c>
      <c r="D405" s="3">
        <v>3463</v>
      </c>
      <c r="E405" s="3">
        <v>2204</v>
      </c>
      <c r="F405" s="3">
        <v>0</v>
      </c>
    </row>
    <row r="406" spans="1:6">
      <c r="A406" s="3" t="s">
        <v>6</v>
      </c>
      <c r="B406" s="3" t="s">
        <v>246</v>
      </c>
      <c r="C406" s="3" t="s">
        <v>9</v>
      </c>
      <c r="D406" s="3">
        <v>12</v>
      </c>
      <c r="E406" s="3">
        <v>12</v>
      </c>
      <c r="F406" s="3">
        <v>3061.8</v>
      </c>
    </row>
    <row r="407" spans="1:6">
      <c r="A407" s="3" t="s">
        <v>6</v>
      </c>
      <c r="B407" s="3" t="s">
        <v>247</v>
      </c>
      <c r="C407" s="3" t="s">
        <v>8</v>
      </c>
      <c r="D407" s="3">
        <v>2262</v>
      </c>
      <c r="E407" s="3">
        <v>2236</v>
      </c>
      <c r="F407" s="3">
        <v>0</v>
      </c>
    </row>
    <row r="408" spans="1:6">
      <c r="A408" s="3" t="s">
        <v>6</v>
      </c>
      <c r="B408" s="3" t="s">
        <v>248</v>
      </c>
      <c r="C408" s="3" t="s">
        <v>8</v>
      </c>
      <c r="D408" s="3">
        <v>1284</v>
      </c>
      <c r="E408" s="3">
        <v>1279</v>
      </c>
      <c r="F408" s="3">
        <v>0</v>
      </c>
    </row>
    <row r="409" spans="1:6">
      <c r="A409" s="3" t="s">
        <v>6</v>
      </c>
      <c r="B409" s="3" t="s">
        <v>248</v>
      </c>
      <c r="C409" s="3" t="s">
        <v>9</v>
      </c>
      <c r="D409" s="3">
        <v>26</v>
      </c>
      <c r="E409" s="3">
        <v>26</v>
      </c>
      <c r="F409" s="3">
        <v>6633.9</v>
      </c>
    </row>
    <row r="410" spans="1:6">
      <c r="A410" s="3" t="s">
        <v>6</v>
      </c>
      <c r="B410" s="3" t="s">
        <v>249</v>
      </c>
      <c r="C410" s="3" t="s">
        <v>8</v>
      </c>
      <c r="D410" s="3">
        <v>1780</v>
      </c>
      <c r="E410" s="3">
        <v>1746</v>
      </c>
      <c r="F410" s="3">
        <v>0</v>
      </c>
    </row>
    <row r="411" spans="1:6">
      <c r="A411" s="3" t="s">
        <v>6</v>
      </c>
      <c r="B411" s="3" t="s">
        <v>250</v>
      </c>
      <c r="C411" s="3" t="s">
        <v>8</v>
      </c>
      <c r="D411" s="3">
        <v>4689</v>
      </c>
      <c r="E411" s="3">
        <v>3360</v>
      </c>
      <c r="F411" s="3">
        <v>0</v>
      </c>
    </row>
    <row r="412" spans="1:6">
      <c r="A412" s="3" t="s">
        <v>6</v>
      </c>
      <c r="B412" s="3" t="s">
        <v>251</v>
      </c>
      <c r="C412" s="3" t="s">
        <v>8</v>
      </c>
      <c r="D412" s="3">
        <v>2574</v>
      </c>
      <c r="E412" s="3">
        <v>2111</v>
      </c>
      <c r="F412" s="3">
        <v>0</v>
      </c>
    </row>
    <row r="413" spans="1:6">
      <c r="A413" s="3" t="s">
        <v>6</v>
      </c>
      <c r="B413" s="3" t="s">
        <v>251</v>
      </c>
      <c r="C413" s="3" t="s">
        <v>9</v>
      </c>
      <c r="D413" s="3">
        <v>10</v>
      </c>
      <c r="E413" s="3">
        <v>10</v>
      </c>
      <c r="F413" s="3">
        <v>2551.5</v>
      </c>
    </row>
    <row r="414" spans="1:6">
      <c r="A414" s="3" t="s">
        <v>6</v>
      </c>
      <c r="B414" s="3" t="s">
        <v>252</v>
      </c>
      <c r="C414" s="3" t="s">
        <v>8</v>
      </c>
      <c r="D414" s="3">
        <v>593</v>
      </c>
      <c r="E414" s="3">
        <v>588</v>
      </c>
      <c r="F414" s="3">
        <v>0</v>
      </c>
    </row>
    <row r="415" spans="1:6">
      <c r="A415" s="3" t="s">
        <v>6</v>
      </c>
      <c r="B415" s="3" t="s">
        <v>252</v>
      </c>
      <c r="C415" s="3" t="s">
        <v>9</v>
      </c>
      <c r="D415" s="3">
        <v>12</v>
      </c>
      <c r="E415" s="3">
        <v>12</v>
      </c>
      <c r="F415" s="3">
        <v>3061.8</v>
      </c>
    </row>
    <row r="416" spans="1:6">
      <c r="A416" s="3" t="s">
        <v>6</v>
      </c>
      <c r="B416" s="3" t="s">
        <v>253</v>
      </c>
      <c r="C416" s="3" t="s">
        <v>8</v>
      </c>
      <c r="D416" s="3">
        <v>2473</v>
      </c>
      <c r="E416" s="3">
        <v>2443</v>
      </c>
      <c r="F416" s="3">
        <v>0</v>
      </c>
    </row>
    <row r="417" spans="1:6">
      <c r="A417" s="3" t="s">
        <v>6</v>
      </c>
      <c r="B417" s="3" t="s">
        <v>254</v>
      </c>
      <c r="C417" s="3" t="s">
        <v>8</v>
      </c>
      <c r="D417" s="3">
        <v>4896</v>
      </c>
      <c r="E417" s="3">
        <v>3382</v>
      </c>
      <c r="F417" s="3">
        <v>0</v>
      </c>
    </row>
    <row r="418" spans="1:6">
      <c r="A418" s="3" t="s">
        <v>6</v>
      </c>
      <c r="B418" s="3" t="s">
        <v>254</v>
      </c>
      <c r="C418" s="3" t="s">
        <v>9</v>
      </c>
      <c r="D418" s="3">
        <v>400</v>
      </c>
      <c r="E418" s="3">
        <v>135</v>
      </c>
      <c r="F418" s="3">
        <v>34445.25</v>
      </c>
    </row>
    <row r="419" spans="1:6">
      <c r="A419" s="3" t="s">
        <v>6</v>
      </c>
      <c r="B419" s="3" t="s">
        <v>255</v>
      </c>
      <c r="C419" s="3" t="s">
        <v>8</v>
      </c>
      <c r="D419" s="3">
        <v>1405</v>
      </c>
      <c r="E419" s="3">
        <v>1387</v>
      </c>
      <c r="F419" s="3">
        <v>0</v>
      </c>
    </row>
    <row r="420" spans="1:6">
      <c r="A420" s="3" t="s">
        <v>6</v>
      </c>
      <c r="B420" s="3" t="s">
        <v>256</v>
      </c>
      <c r="C420" s="3" t="s">
        <v>8</v>
      </c>
      <c r="D420" s="3">
        <v>405</v>
      </c>
      <c r="E420" s="3">
        <v>402</v>
      </c>
      <c r="F420" s="3">
        <v>0</v>
      </c>
    </row>
    <row r="421" spans="1:6">
      <c r="A421" s="3" t="s">
        <v>6</v>
      </c>
      <c r="B421" s="3" t="s">
        <v>256</v>
      </c>
      <c r="C421" s="3" t="s">
        <v>9</v>
      </c>
      <c r="D421" s="3">
        <v>1</v>
      </c>
      <c r="E421" s="3">
        <v>1</v>
      </c>
      <c r="F421" s="3">
        <v>255.15</v>
      </c>
    </row>
    <row r="422" spans="1:6">
      <c r="A422" s="3" t="s">
        <v>6</v>
      </c>
      <c r="B422" s="3" t="s">
        <v>257</v>
      </c>
      <c r="C422" s="3" t="s">
        <v>8</v>
      </c>
      <c r="D422" s="3">
        <v>522</v>
      </c>
      <c r="E422" s="3">
        <v>519</v>
      </c>
      <c r="F422" s="3">
        <v>0</v>
      </c>
    </row>
    <row r="423" spans="1:6">
      <c r="A423" s="3" t="s">
        <v>6</v>
      </c>
      <c r="B423" s="3" t="s">
        <v>257</v>
      </c>
      <c r="C423" s="3" t="s">
        <v>9</v>
      </c>
      <c r="D423" s="3">
        <v>1</v>
      </c>
      <c r="E423" s="3">
        <v>1</v>
      </c>
      <c r="F423" s="3">
        <v>255.15</v>
      </c>
    </row>
    <row r="424" spans="1:6">
      <c r="A424" s="3" t="s">
        <v>6</v>
      </c>
      <c r="B424" s="3" t="s">
        <v>258</v>
      </c>
      <c r="C424" s="3" t="s">
        <v>8</v>
      </c>
      <c r="D424" s="3">
        <v>1005</v>
      </c>
      <c r="E424" s="3">
        <v>835</v>
      </c>
      <c r="F424" s="3">
        <v>0</v>
      </c>
    </row>
    <row r="425" spans="1:6">
      <c r="A425" s="3" t="s">
        <v>6</v>
      </c>
      <c r="B425" s="3" t="s">
        <v>259</v>
      </c>
      <c r="C425" s="3" t="s">
        <v>8</v>
      </c>
      <c r="D425" s="3">
        <v>895</v>
      </c>
      <c r="E425" s="3">
        <v>872</v>
      </c>
      <c r="F425" s="3">
        <v>0</v>
      </c>
    </row>
    <row r="426" spans="1:6">
      <c r="A426" s="3" t="s">
        <v>6</v>
      </c>
      <c r="B426" s="3" t="s">
        <v>259</v>
      </c>
      <c r="C426" s="3" t="s">
        <v>9</v>
      </c>
      <c r="D426" s="3">
        <v>5</v>
      </c>
      <c r="E426" s="3">
        <v>5</v>
      </c>
      <c r="F426" s="3">
        <v>1275.75</v>
      </c>
    </row>
    <row r="427" spans="1:6">
      <c r="A427" s="3" t="s">
        <v>6</v>
      </c>
      <c r="B427" s="3" t="s">
        <v>260</v>
      </c>
      <c r="C427" s="3" t="s">
        <v>8</v>
      </c>
      <c r="D427" s="3">
        <v>1281</v>
      </c>
      <c r="E427" s="3">
        <v>1008</v>
      </c>
      <c r="F427" s="3">
        <v>0</v>
      </c>
    </row>
    <row r="428" spans="1:6">
      <c r="A428" s="3" t="s">
        <v>6</v>
      </c>
      <c r="B428" s="3" t="s">
        <v>261</v>
      </c>
      <c r="C428" s="3" t="s">
        <v>8</v>
      </c>
      <c r="D428" s="3">
        <v>1621</v>
      </c>
      <c r="E428" s="3">
        <v>1288</v>
      </c>
      <c r="F428" s="3">
        <v>0</v>
      </c>
    </row>
    <row r="429" spans="1:6">
      <c r="A429" s="3" t="s">
        <v>6</v>
      </c>
      <c r="B429" s="3" t="s">
        <v>262</v>
      </c>
      <c r="C429" s="3" t="s">
        <v>8</v>
      </c>
      <c r="D429" s="3">
        <v>357</v>
      </c>
      <c r="E429" s="3">
        <v>351</v>
      </c>
      <c r="F429" s="3">
        <v>0</v>
      </c>
    </row>
    <row r="430" spans="1:6">
      <c r="A430" s="3" t="s">
        <v>6</v>
      </c>
      <c r="B430" s="3" t="s">
        <v>263</v>
      </c>
      <c r="C430" s="3" t="s">
        <v>8</v>
      </c>
      <c r="D430" s="3">
        <v>363</v>
      </c>
      <c r="E430" s="3">
        <v>347</v>
      </c>
      <c r="F430" s="3">
        <v>0</v>
      </c>
    </row>
    <row r="431" spans="1:6">
      <c r="A431" s="3" t="s">
        <v>6</v>
      </c>
      <c r="B431" s="3" t="s">
        <v>263</v>
      </c>
      <c r="C431" s="3" t="s">
        <v>9</v>
      </c>
      <c r="D431" s="3">
        <v>475</v>
      </c>
      <c r="E431" s="3">
        <v>462</v>
      </c>
      <c r="F431" s="3">
        <v>117879.3</v>
      </c>
    </row>
    <row r="432" spans="1:6">
      <c r="A432" s="3" t="s">
        <v>6</v>
      </c>
      <c r="B432" s="3" t="s">
        <v>264</v>
      </c>
      <c r="C432" s="3" t="s">
        <v>8</v>
      </c>
      <c r="D432" s="3">
        <v>728</v>
      </c>
      <c r="E432" s="3">
        <v>724</v>
      </c>
      <c r="F432" s="3">
        <v>0</v>
      </c>
    </row>
    <row r="433" spans="1:6">
      <c r="A433" s="3" t="s">
        <v>6</v>
      </c>
      <c r="B433" s="3" t="s">
        <v>264</v>
      </c>
      <c r="C433" s="3" t="s">
        <v>9</v>
      </c>
      <c r="D433" s="3">
        <v>3</v>
      </c>
      <c r="E433" s="3">
        <v>3</v>
      </c>
      <c r="F433" s="3">
        <v>765.45</v>
      </c>
    </row>
    <row r="434" spans="1:6">
      <c r="A434" s="3" t="s">
        <v>6</v>
      </c>
      <c r="B434" s="3" t="s">
        <v>265</v>
      </c>
      <c r="C434" s="3" t="s">
        <v>8</v>
      </c>
      <c r="D434" s="3">
        <v>1750</v>
      </c>
      <c r="E434" s="3">
        <v>1736</v>
      </c>
      <c r="F434" s="3">
        <v>0</v>
      </c>
    </row>
    <row r="435" spans="1:6">
      <c r="A435" s="3" t="s">
        <v>6</v>
      </c>
      <c r="B435" s="3" t="s">
        <v>266</v>
      </c>
      <c r="C435" s="3" t="s">
        <v>8</v>
      </c>
      <c r="D435" s="3">
        <v>1636</v>
      </c>
      <c r="E435" s="3">
        <v>1617</v>
      </c>
      <c r="F435" s="3">
        <v>0</v>
      </c>
    </row>
    <row r="436" spans="1:6">
      <c r="A436" s="3" t="s">
        <v>6</v>
      </c>
      <c r="B436" s="3" t="s">
        <v>266</v>
      </c>
      <c r="C436" s="3" t="s">
        <v>9</v>
      </c>
      <c r="D436" s="3">
        <v>978</v>
      </c>
      <c r="E436" s="3">
        <v>971</v>
      </c>
      <c r="F436" s="3">
        <v>247750.65</v>
      </c>
    </row>
    <row r="437" spans="1:6">
      <c r="A437" s="3" t="s">
        <v>6</v>
      </c>
      <c r="B437" s="3" t="s">
        <v>267</v>
      </c>
      <c r="C437" s="3" t="s">
        <v>8</v>
      </c>
      <c r="D437" s="3">
        <v>2346</v>
      </c>
      <c r="E437" s="3">
        <v>2337</v>
      </c>
      <c r="F437" s="3">
        <v>0</v>
      </c>
    </row>
    <row r="438" spans="1:6">
      <c r="A438" s="3" t="s">
        <v>6</v>
      </c>
      <c r="B438" s="3" t="s">
        <v>268</v>
      </c>
      <c r="C438" s="3" t="s">
        <v>8</v>
      </c>
      <c r="D438" s="3">
        <v>1452</v>
      </c>
      <c r="E438" s="3">
        <v>1446</v>
      </c>
      <c r="F438" s="3">
        <v>0</v>
      </c>
    </row>
    <row r="439" spans="1:6">
      <c r="A439" s="3" t="s">
        <v>6</v>
      </c>
      <c r="B439" s="3" t="s">
        <v>269</v>
      </c>
      <c r="C439" s="3" t="s">
        <v>8</v>
      </c>
      <c r="D439" s="3">
        <v>1507</v>
      </c>
      <c r="E439" s="3">
        <v>1493</v>
      </c>
      <c r="F439" s="3">
        <v>0</v>
      </c>
    </row>
    <row r="440" spans="1:6">
      <c r="A440" s="3" t="s">
        <v>6</v>
      </c>
      <c r="B440" s="3" t="s">
        <v>269</v>
      </c>
      <c r="C440" s="3" t="s">
        <v>9</v>
      </c>
      <c r="D440" s="3">
        <v>63</v>
      </c>
      <c r="E440" s="3">
        <v>62</v>
      </c>
      <c r="F440" s="3">
        <v>15819.3</v>
      </c>
    </row>
    <row r="441" spans="1:6">
      <c r="A441" s="3" t="s">
        <v>6</v>
      </c>
      <c r="B441" s="3" t="s">
        <v>270</v>
      </c>
      <c r="C441" s="3" t="s">
        <v>8</v>
      </c>
      <c r="D441" s="3">
        <v>726</v>
      </c>
      <c r="E441" s="3">
        <v>722</v>
      </c>
      <c r="F441" s="3">
        <v>0</v>
      </c>
    </row>
    <row r="442" spans="1:6">
      <c r="A442" s="3" t="s">
        <v>6</v>
      </c>
      <c r="B442" s="3" t="s">
        <v>270</v>
      </c>
      <c r="C442" s="3" t="s">
        <v>9</v>
      </c>
      <c r="D442" s="3">
        <v>10</v>
      </c>
      <c r="E442" s="3">
        <v>10</v>
      </c>
      <c r="F442" s="3">
        <v>2551.5</v>
      </c>
    </row>
    <row r="443" spans="1:6">
      <c r="A443" s="3" t="s">
        <v>6</v>
      </c>
      <c r="B443" s="3" t="s">
        <v>271</v>
      </c>
      <c r="C443" s="3" t="s">
        <v>8</v>
      </c>
      <c r="D443" s="3">
        <v>2777</v>
      </c>
      <c r="E443" s="3">
        <v>2758</v>
      </c>
      <c r="F443" s="3">
        <v>0</v>
      </c>
    </row>
    <row r="444" spans="1:6">
      <c r="A444" s="3" t="s">
        <v>6</v>
      </c>
      <c r="B444" s="3" t="s">
        <v>271</v>
      </c>
      <c r="C444" s="3" t="s">
        <v>9</v>
      </c>
      <c r="D444" s="3">
        <v>45</v>
      </c>
      <c r="E444" s="3">
        <v>45</v>
      </c>
      <c r="F444" s="3">
        <v>11481.75</v>
      </c>
    </row>
    <row r="445" spans="1:6">
      <c r="A445" s="3" t="s">
        <v>6</v>
      </c>
      <c r="B445" s="3" t="s">
        <v>272</v>
      </c>
      <c r="C445" s="3" t="s">
        <v>8</v>
      </c>
      <c r="D445" s="3">
        <v>1683</v>
      </c>
      <c r="E445" s="3">
        <v>1681</v>
      </c>
      <c r="F445" s="3">
        <v>0</v>
      </c>
    </row>
    <row r="446" spans="1:6">
      <c r="A446" s="3" t="s">
        <v>6</v>
      </c>
      <c r="B446" s="3" t="s">
        <v>272</v>
      </c>
      <c r="C446" s="3" t="s">
        <v>9</v>
      </c>
      <c r="D446" s="3">
        <v>50</v>
      </c>
      <c r="E446" s="3">
        <v>50</v>
      </c>
      <c r="F446" s="3">
        <v>12757.5</v>
      </c>
    </row>
    <row r="447" spans="1:6">
      <c r="A447" s="3" t="s">
        <v>6</v>
      </c>
      <c r="B447" s="3" t="s">
        <v>273</v>
      </c>
      <c r="C447" s="3" t="s">
        <v>8</v>
      </c>
      <c r="D447" s="3">
        <v>1059</v>
      </c>
      <c r="E447" s="3">
        <v>1055</v>
      </c>
      <c r="F447" s="3">
        <v>0</v>
      </c>
    </row>
    <row r="448" spans="1:6">
      <c r="A448" s="3" t="s">
        <v>6</v>
      </c>
      <c r="B448" s="3" t="s">
        <v>273</v>
      </c>
      <c r="C448" s="3" t="s">
        <v>9</v>
      </c>
      <c r="D448" s="3">
        <v>19</v>
      </c>
      <c r="E448" s="3">
        <v>19</v>
      </c>
      <c r="F448" s="3">
        <v>4847.8500000000004</v>
      </c>
    </row>
    <row r="449" spans="1:6">
      <c r="A449" s="3" t="s">
        <v>6</v>
      </c>
      <c r="B449" s="3" t="s">
        <v>274</v>
      </c>
      <c r="C449" s="3" t="s">
        <v>8</v>
      </c>
      <c r="D449" s="3">
        <v>900</v>
      </c>
      <c r="E449" s="3">
        <v>897</v>
      </c>
      <c r="F449" s="3">
        <v>0</v>
      </c>
    </row>
    <row r="450" spans="1:6">
      <c r="A450" s="3" t="s">
        <v>6</v>
      </c>
      <c r="B450" s="3" t="s">
        <v>275</v>
      </c>
      <c r="C450" s="3" t="s">
        <v>8</v>
      </c>
      <c r="D450" s="3">
        <v>693</v>
      </c>
      <c r="E450" s="3">
        <v>691</v>
      </c>
      <c r="F450" s="3">
        <v>0</v>
      </c>
    </row>
    <row r="451" spans="1:6">
      <c r="A451" s="3" t="s">
        <v>6</v>
      </c>
      <c r="B451" s="3" t="s">
        <v>275</v>
      </c>
      <c r="C451" s="3" t="s">
        <v>9</v>
      </c>
      <c r="D451" s="3">
        <v>22</v>
      </c>
      <c r="E451" s="3">
        <v>22</v>
      </c>
      <c r="F451" s="3">
        <v>5613.3</v>
      </c>
    </row>
    <row r="452" spans="1:6">
      <c r="A452" s="3" t="s">
        <v>6</v>
      </c>
      <c r="B452" s="3" t="s">
        <v>276</v>
      </c>
      <c r="C452" s="3" t="s">
        <v>8</v>
      </c>
      <c r="D452" s="3">
        <v>956</v>
      </c>
      <c r="E452" s="3">
        <v>757</v>
      </c>
      <c r="F452" s="3">
        <v>0</v>
      </c>
    </row>
    <row r="453" spans="1:6">
      <c r="A453" s="3" t="s">
        <v>6</v>
      </c>
      <c r="B453" s="3" t="s">
        <v>277</v>
      </c>
      <c r="C453" s="3" t="s">
        <v>8</v>
      </c>
      <c r="D453" s="3">
        <v>2463</v>
      </c>
      <c r="E453" s="3">
        <v>2206</v>
      </c>
      <c r="F453" s="3">
        <v>0</v>
      </c>
    </row>
    <row r="454" spans="1:6">
      <c r="A454" s="3" t="s">
        <v>6</v>
      </c>
      <c r="B454" s="3" t="s">
        <v>277</v>
      </c>
      <c r="C454" s="3" t="s">
        <v>9</v>
      </c>
      <c r="D454" s="3">
        <v>3</v>
      </c>
      <c r="E454" s="3">
        <v>3</v>
      </c>
      <c r="F454" s="3">
        <v>765.45</v>
      </c>
    </row>
    <row r="455" spans="1:6">
      <c r="A455" s="3" t="s">
        <v>6</v>
      </c>
      <c r="B455" s="3" t="s">
        <v>278</v>
      </c>
      <c r="C455" s="3" t="s">
        <v>8</v>
      </c>
      <c r="D455" s="3">
        <v>3114</v>
      </c>
      <c r="E455" s="3">
        <v>3102</v>
      </c>
      <c r="F455" s="3">
        <v>0</v>
      </c>
    </row>
    <row r="456" spans="1:6">
      <c r="A456" s="3" t="s">
        <v>6</v>
      </c>
      <c r="B456" s="3" t="s">
        <v>278</v>
      </c>
      <c r="C456" s="3" t="s">
        <v>9</v>
      </c>
      <c r="D456" s="3">
        <v>86</v>
      </c>
      <c r="E456" s="3">
        <v>86</v>
      </c>
      <c r="F456" s="3">
        <v>21942.9</v>
      </c>
    </row>
    <row r="457" spans="1:6">
      <c r="A457" s="3" t="s">
        <v>6</v>
      </c>
      <c r="B457" s="3" t="s">
        <v>279</v>
      </c>
      <c r="C457" s="3" t="s">
        <v>8</v>
      </c>
      <c r="D457" s="3">
        <v>5134</v>
      </c>
      <c r="E457" s="3">
        <v>3648</v>
      </c>
      <c r="F457" s="3">
        <v>0</v>
      </c>
    </row>
    <row r="458" spans="1:6">
      <c r="A458" s="3" t="s">
        <v>6</v>
      </c>
      <c r="B458" s="3" t="s">
        <v>280</v>
      </c>
      <c r="C458" s="3" t="s">
        <v>8</v>
      </c>
      <c r="D458" s="3">
        <v>857</v>
      </c>
      <c r="E458" s="3">
        <v>852</v>
      </c>
      <c r="F458" s="3">
        <v>0</v>
      </c>
    </row>
    <row r="459" spans="1:6">
      <c r="A459" s="3" t="s">
        <v>6</v>
      </c>
      <c r="B459" s="3" t="s">
        <v>280</v>
      </c>
      <c r="C459" s="3" t="s">
        <v>9</v>
      </c>
      <c r="D459" s="3">
        <v>1</v>
      </c>
      <c r="E459" s="3">
        <v>1</v>
      </c>
      <c r="F459" s="3">
        <v>255.15</v>
      </c>
    </row>
    <row r="460" spans="1:6">
      <c r="A460" s="3" t="s">
        <v>6</v>
      </c>
      <c r="B460" s="3" t="s">
        <v>281</v>
      </c>
      <c r="C460" s="3" t="s">
        <v>8</v>
      </c>
      <c r="D460" s="3">
        <v>1875</v>
      </c>
      <c r="E460" s="3">
        <v>1439</v>
      </c>
      <c r="F460" s="3">
        <v>0</v>
      </c>
    </row>
    <row r="461" spans="1:6">
      <c r="A461" s="3" t="s">
        <v>6</v>
      </c>
      <c r="B461" s="3" t="s">
        <v>281</v>
      </c>
      <c r="C461" s="3" t="s">
        <v>9</v>
      </c>
      <c r="D461" s="3">
        <v>7105</v>
      </c>
      <c r="E461" s="3">
        <v>5264</v>
      </c>
      <c r="F461" s="3">
        <v>1343109.6</v>
      </c>
    </row>
    <row r="462" spans="1:6">
      <c r="A462" s="3" t="s">
        <v>6</v>
      </c>
      <c r="B462" s="3" t="s">
        <v>282</v>
      </c>
      <c r="C462" s="3" t="s">
        <v>8</v>
      </c>
      <c r="D462" s="3">
        <v>1609</v>
      </c>
      <c r="E462" s="3">
        <v>1601</v>
      </c>
      <c r="F462" s="3">
        <v>0</v>
      </c>
    </row>
    <row r="463" spans="1:6">
      <c r="A463" s="3" t="s">
        <v>6</v>
      </c>
      <c r="B463" s="3" t="s">
        <v>282</v>
      </c>
      <c r="C463" s="3" t="s">
        <v>9</v>
      </c>
      <c r="D463" s="3">
        <v>1</v>
      </c>
      <c r="E463" s="3">
        <v>1</v>
      </c>
      <c r="F463" s="3">
        <v>255.15</v>
      </c>
    </row>
    <row r="464" spans="1:6">
      <c r="A464" s="3" t="s">
        <v>6</v>
      </c>
      <c r="B464" s="3" t="s">
        <v>283</v>
      </c>
      <c r="C464" s="3" t="s">
        <v>8</v>
      </c>
      <c r="D464" s="3">
        <v>1430</v>
      </c>
      <c r="E464" s="3">
        <v>1412</v>
      </c>
      <c r="F464" s="3">
        <v>0</v>
      </c>
    </row>
    <row r="465" spans="1:6">
      <c r="A465" s="3" t="s">
        <v>6</v>
      </c>
      <c r="B465" s="3" t="s">
        <v>283</v>
      </c>
      <c r="C465" s="3" t="s">
        <v>9</v>
      </c>
      <c r="D465" s="3">
        <v>10</v>
      </c>
      <c r="E465" s="3">
        <v>10</v>
      </c>
      <c r="F465" s="3">
        <v>2551.5</v>
      </c>
    </row>
    <row r="466" spans="1:6">
      <c r="A466" s="3" t="s">
        <v>6</v>
      </c>
      <c r="B466" s="3" t="s">
        <v>284</v>
      </c>
      <c r="C466" s="3" t="s">
        <v>8</v>
      </c>
      <c r="D466" s="3">
        <v>2230</v>
      </c>
      <c r="E466" s="3">
        <v>1984</v>
      </c>
      <c r="F466" s="3">
        <v>0</v>
      </c>
    </row>
    <row r="467" spans="1:6">
      <c r="A467" s="3" t="s">
        <v>6</v>
      </c>
      <c r="B467" s="3" t="s">
        <v>284</v>
      </c>
      <c r="C467" s="3" t="s">
        <v>9</v>
      </c>
      <c r="D467" s="3">
        <v>4</v>
      </c>
      <c r="E467" s="3">
        <v>1</v>
      </c>
      <c r="F467" s="3">
        <v>255.15</v>
      </c>
    </row>
    <row r="468" spans="1:6">
      <c r="A468" s="3" t="s">
        <v>6</v>
      </c>
      <c r="B468" s="3" t="s">
        <v>285</v>
      </c>
      <c r="C468" s="3" t="s">
        <v>8</v>
      </c>
      <c r="D468" s="3">
        <v>423</v>
      </c>
      <c r="E468" s="3">
        <v>422</v>
      </c>
      <c r="F468" s="3">
        <v>0</v>
      </c>
    </row>
    <row r="469" spans="1:6">
      <c r="A469" s="3" t="s">
        <v>6</v>
      </c>
      <c r="B469" s="3" t="s">
        <v>286</v>
      </c>
      <c r="C469" s="3" t="s">
        <v>8</v>
      </c>
      <c r="D469" s="3">
        <v>698</v>
      </c>
      <c r="E469" s="3">
        <v>696</v>
      </c>
      <c r="F469" s="3">
        <v>0</v>
      </c>
    </row>
    <row r="470" spans="1:6">
      <c r="A470" s="3" t="s">
        <v>6</v>
      </c>
      <c r="B470" s="3" t="s">
        <v>286</v>
      </c>
      <c r="C470" s="3" t="s">
        <v>9</v>
      </c>
      <c r="D470" s="3">
        <v>17</v>
      </c>
      <c r="E470" s="3">
        <v>17</v>
      </c>
      <c r="F470" s="3">
        <v>4337.55</v>
      </c>
    </row>
    <row r="471" spans="1:6">
      <c r="A471" s="3" t="s">
        <v>6</v>
      </c>
      <c r="B471" s="3" t="s">
        <v>287</v>
      </c>
      <c r="C471" s="3" t="s">
        <v>8</v>
      </c>
      <c r="D471" s="3">
        <v>660</v>
      </c>
      <c r="E471" s="3">
        <v>658</v>
      </c>
      <c r="F471" s="3">
        <v>0</v>
      </c>
    </row>
    <row r="472" spans="1:6">
      <c r="A472" s="3" t="s">
        <v>6</v>
      </c>
      <c r="B472" s="3" t="s">
        <v>287</v>
      </c>
      <c r="C472" s="3" t="s">
        <v>9</v>
      </c>
      <c r="D472" s="3">
        <v>9</v>
      </c>
      <c r="E472" s="3">
        <v>9</v>
      </c>
      <c r="F472" s="3">
        <v>2296.35</v>
      </c>
    </row>
    <row r="473" spans="1:6">
      <c r="A473" s="3" t="s">
        <v>6</v>
      </c>
      <c r="B473" s="3" t="s">
        <v>288</v>
      </c>
      <c r="C473" s="3" t="s">
        <v>8</v>
      </c>
      <c r="D473" s="3">
        <v>1073</v>
      </c>
      <c r="E473" s="3">
        <v>1070</v>
      </c>
      <c r="F473" s="3">
        <v>0</v>
      </c>
    </row>
    <row r="474" spans="1:6">
      <c r="A474" s="3" t="s">
        <v>6</v>
      </c>
      <c r="B474" s="3" t="s">
        <v>289</v>
      </c>
      <c r="C474" s="3" t="s">
        <v>8</v>
      </c>
      <c r="D474" s="3">
        <v>1223</v>
      </c>
      <c r="E474" s="3">
        <v>1214</v>
      </c>
      <c r="F474" s="3">
        <v>0</v>
      </c>
    </row>
    <row r="475" spans="1:6">
      <c r="A475" s="3" t="s">
        <v>6</v>
      </c>
      <c r="B475" s="3" t="s">
        <v>289</v>
      </c>
      <c r="C475" s="3" t="s">
        <v>9</v>
      </c>
      <c r="D475" s="3">
        <v>42</v>
      </c>
      <c r="E475" s="3">
        <v>41</v>
      </c>
      <c r="F475" s="3">
        <v>10461.15</v>
      </c>
    </row>
    <row r="476" spans="1:6">
      <c r="A476" s="3" t="s">
        <v>6</v>
      </c>
      <c r="B476" s="3" t="s">
        <v>290</v>
      </c>
      <c r="C476" s="3" t="s">
        <v>8</v>
      </c>
      <c r="D476" s="3">
        <v>1655</v>
      </c>
      <c r="E476" s="3">
        <v>1494</v>
      </c>
      <c r="F476" s="3">
        <v>0</v>
      </c>
    </row>
    <row r="477" spans="1:6">
      <c r="A477" s="3" t="s">
        <v>6</v>
      </c>
      <c r="B477" s="3" t="s">
        <v>291</v>
      </c>
      <c r="C477" s="3" t="s">
        <v>8</v>
      </c>
      <c r="D477" s="3">
        <v>1042</v>
      </c>
      <c r="E477" s="3">
        <v>1036</v>
      </c>
      <c r="F477" s="3">
        <v>0</v>
      </c>
    </row>
    <row r="478" spans="1:6">
      <c r="A478" s="3" t="s">
        <v>6</v>
      </c>
      <c r="B478" s="3" t="s">
        <v>292</v>
      </c>
      <c r="C478" s="3" t="s">
        <v>8</v>
      </c>
      <c r="D478" s="3">
        <v>320</v>
      </c>
      <c r="E478" s="3">
        <v>320</v>
      </c>
      <c r="F478" s="3">
        <v>0</v>
      </c>
    </row>
    <row r="479" spans="1:6">
      <c r="A479" s="3" t="s">
        <v>6</v>
      </c>
      <c r="B479" s="3" t="s">
        <v>292</v>
      </c>
      <c r="C479" s="3" t="s">
        <v>9</v>
      </c>
      <c r="D479" s="3">
        <v>267</v>
      </c>
      <c r="E479" s="3">
        <v>267</v>
      </c>
      <c r="F479" s="3">
        <v>68125.05</v>
      </c>
    </row>
    <row r="480" spans="1:6">
      <c r="A480" s="3" t="s">
        <v>6</v>
      </c>
      <c r="B480" s="3" t="s">
        <v>293</v>
      </c>
      <c r="C480" s="3" t="s">
        <v>8</v>
      </c>
      <c r="D480" s="3">
        <v>1696</v>
      </c>
      <c r="E480" s="3">
        <v>1674</v>
      </c>
      <c r="F480" s="3">
        <v>0</v>
      </c>
    </row>
    <row r="481" spans="1:6">
      <c r="A481" s="3" t="s">
        <v>6</v>
      </c>
      <c r="B481" s="3" t="s">
        <v>293</v>
      </c>
      <c r="C481" s="3" t="s">
        <v>9</v>
      </c>
      <c r="D481" s="3">
        <v>6</v>
      </c>
      <c r="E481" s="3">
        <v>6</v>
      </c>
      <c r="F481" s="3">
        <v>1530.9</v>
      </c>
    </row>
    <row r="482" spans="1:6">
      <c r="A482" s="3" t="s">
        <v>6</v>
      </c>
      <c r="B482" s="3" t="s">
        <v>294</v>
      </c>
      <c r="C482" s="3" t="s">
        <v>8</v>
      </c>
      <c r="D482" s="3">
        <v>423</v>
      </c>
      <c r="E482" s="3">
        <v>422</v>
      </c>
      <c r="F482" s="3">
        <v>0</v>
      </c>
    </row>
    <row r="483" spans="1:6">
      <c r="A483" s="3" t="s">
        <v>6</v>
      </c>
      <c r="B483" s="3" t="s">
        <v>294</v>
      </c>
      <c r="C483" s="3" t="s">
        <v>9</v>
      </c>
      <c r="D483" s="3">
        <v>411</v>
      </c>
      <c r="E483" s="3">
        <v>409</v>
      </c>
      <c r="F483" s="3">
        <v>104356.35</v>
      </c>
    </row>
    <row r="484" spans="1:6">
      <c r="A484" s="3" t="s">
        <v>6</v>
      </c>
      <c r="B484" s="3" t="s">
        <v>295</v>
      </c>
      <c r="C484" s="3" t="s">
        <v>8</v>
      </c>
      <c r="D484" s="3">
        <v>3097</v>
      </c>
      <c r="E484" s="3">
        <v>2427</v>
      </c>
      <c r="F484" s="3">
        <v>0</v>
      </c>
    </row>
    <row r="485" spans="1:6">
      <c r="A485" s="3" t="s">
        <v>6</v>
      </c>
      <c r="B485" s="3" t="s">
        <v>295</v>
      </c>
      <c r="C485" s="3" t="s">
        <v>9</v>
      </c>
      <c r="D485" s="3">
        <v>7486</v>
      </c>
      <c r="E485" s="3">
        <v>5890</v>
      </c>
      <c r="F485" s="3">
        <v>1502833.5</v>
      </c>
    </row>
    <row r="486" spans="1:6">
      <c r="A486" s="3" t="s">
        <v>6</v>
      </c>
      <c r="B486" s="3" t="s">
        <v>296</v>
      </c>
      <c r="C486" s="3" t="s">
        <v>8</v>
      </c>
      <c r="D486" s="3">
        <v>703</v>
      </c>
      <c r="E486" s="3">
        <v>699</v>
      </c>
      <c r="F486" s="3">
        <v>0</v>
      </c>
    </row>
    <row r="487" spans="1:6">
      <c r="A487" s="3" t="s">
        <v>6</v>
      </c>
      <c r="B487" s="3" t="s">
        <v>296</v>
      </c>
      <c r="C487" s="3" t="s">
        <v>9</v>
      </c>
      <c r="D487" s="3">
        <v>2512</v>
      </c>
      <c r="E487" s="3">
        <v>2496</v>
      </c>
      <c r="F487" s="3">
        <v>636854.4</v>
      </c>
    </row>
    <row r="488" spans="1:6">
      <c r="A488" s="3" t="s">
        <v>6</v>
      </c>
      <c r="B488" s="3" t="s">
        <v>297</v>
      </c>
      <c r="C488" s="3" t="s">
        <v>8</v>
      </c>
      <c r="D488" s="3">
        <v>2219</v>
      </c>
      <c r="E488" s="3">
        <v>1807</v>
      </c>
      <c r="F488" s="3">
        <v>0</v>
      </c>
    </row>
    <row r="489" spans="1:6">
      <c r="A489" s="3" t="s">
        <v>6</v>
      </c>
      <c r="B489" s="3" t="s">
        <v>298</v>
      </c>
      <c r="C489" s="3" t="s">
        <v>8</v>
      </c>
      <c r="D489" s="3">
        <v>1314</v>
      </c>
      <c r="E489" s="3">
        <v>1305</v>
      </c>
      <c r="F489" s="3">
        <v>0</v>
      </c>
    </row>
    <row r="490" spans="1:6">
      <c r="A490" s="3" t="s">
        <v>6</v>
      </c>
      <c r="B490" s="3" t="s">
        <v>298</v>
      </c>
      <c r="C490" s="3" t="s">
        <v>9</v>
      </c>
      <c r="D490" s="3">
        <v>14</v>
      </c>
      <c r="E490" s="3">
        <v>14</v>
      </c>
      <c r="F490" s="3">
        <v>3572.1</v>
      </c>
    </row>
    <row r="491" spans="1:6">
      <c r="A491" s="3" t="s">
        <v>6</v>
      </c>
      <c r="B491" s="3" t="s">
        <v>299</v>
      </c>
      <c r="C491" s="3" t="s">
        <v>8</v>
      </c>
      <c r="D491" s="3">
        <v>891</v>
      </c>
      <c r="E491" s="3">
        <v>884</v>
      </c>
      <c r="F491" s="3">
        <v>0</v>
      </c>
    </row>
    <row r="492" spans="1:6">
      <c r="A492" s="3" t="s">
        <v>6</v>
      </c>
      <c r="B492" s="3" t="s">
        <v>300</v>
      </c>
      <c r="C492" s="3" t="s">
        <v>8</v>
      </c>
      <c r="D492" s="3">
        <v>2146</v>
      </c>
      <c r="E492" s="3">
        <v>2069</v>
      </c>
      <c r="F492" s="3">
        <v>0</v>
      </c>
    </row>
    <row r="493" spans="1:6">
      <c r="A493" s="3" t="s">
        <v>6</v>
      </c>
      <c r="B493" s="3" t="s">
        <v>300</v>
      </c>
      <c r="C493" s="3" t="s">
        <v>9</v>
      </c>
      <c r="D493" s="3">
        <v>19</v>
      </c>
      <c r="E493" s="3">
        <v>17</v>
      </c>
      <c r="F493" s="3">
        <v>4337.55</v>
      </c>
    </row>
    <row r="494" spans="1:6">
      <c r="A494" s="3" t="s">
        <v>6</v>
      </c>
      <c r="B494" s="3" t="s">
        <v>301</v>
      </c>
      <c r="C494" s="3" t="s">
        <v>8</v>
      </c>
      <c r="D494" s="3">
        <v>293</v>
      </c>
      <c r="E494" s="3">
        <v>293</v>
      </c>
      <c r="F494" s="3">
        <v>0</v>
      </c>
    </row>
    <row r="495" spans="1:6">
      <c r="A495" s="3" t="s">
        <v>6</v>
      </c>
      <c r="B495" s="3" t="s">
        <v>302</v>
      </c>
      <c r="C495" s="3" t="s">
        <v>8</v>
      </c>
      <c r="D495" s="3">
        <v>3097</v>
      </c>
      <c r="E495" s="3">
        <v>2129</v>
      </c>
      <c r="F495" s="3">
        <v>0</v>
      </c>
    </row>
    <row r="496" spans="1:6">
      <c r="A496" s="3" t="s">
        <v>6</v>
      </c>
      <c r="B496" s="3" t="s">
        <v>303</v>
      </c>
      <c r="C496" s="3" t="s">
        <v>8</v>
      </c>
      <c r="D496" s="3">
        <v>1845</v>
      </c>
      <c r="E496" s="3">
        <v>1834</v>
      </c>
      <c r="F496" s="3">
        <v>0</v>
      </c>
    </row>
    <row r="497" spans="1:6">
      <c r="A497" s="3" t="s">
        <v>6</v>
      </c>
      <c r="B497" s="3" t="s">
        <v>303</v>
      </c>
      <c r="C497" s="3" t="s">
        <v>9</v>
      </c>
      <c r="D497" s="3">
        <v>11</v>
      </c>
      <c r="E497" s="3">
        <v>11</v>
      </c>
      <c r="F497" s="3">
        <v>2806.65</v>
      </c>
    </row>
    <row r="498" spans="1:6">
      <c r="A498" s="3" t="s">
        <v>6</v>
      </c>
      <c r="B498" s="3" t="s">
        <v>304</v>
      </c>
      <c r="C498" s="3" t="s">
        <v>8</v>
      </c>
      <c r="D498" s="3">
        <v>3197</v>
      </c>
      <c r="E498" s="3">
        <v>3175</v>
      </c>
      <c r="F498" s="3">
        <v>0</v>
      </c>
    </row>
    <row r="499" spans="1:6">
      <c r="A499" s="3" t="s">
        <v>6</v>
      </c>
      <c r="B499" s="3" t="s">
        <v>304</v>
      </c>
      <c r="C499" s="3" t="s">
        <v>9</v>
      </c>
      <c r="D499" s="3">
        <v>1140</v>
      </c>
      <c r="E499" s="3">
        <v>1134</v>
      </c>
      <c r="F499" s="3">
        <v>289340.09999999998</v>
      </c>
    </row>
    <row r="500" spans="1:6">
      <c r="A500" s="3" t="s">
        <v>6</v>
      </c>
      <c r="B500" s="3" t="s">
        <v>305</v>
      </c>
      <c r="C500" s="3" t="s">
        <v>8</v>
      </c>
      <c r="D500" s="3">
        <v>17</v>
      </c>
      <c r="E500" s="3">
        <v>17</v>
      </c>
      <c r="F500" s="3">
        <v>0</v>
      </c>
    </row>
    <row r="501" spans="1:6">
      <c r="A501" s="3" t="s">
        <v>6</v>
      </c>
      <c r="B501" s="3" t="s">
        <v>305</v>
      </c>
      <c r="C501" s="3" t="s">
        <v>9</v>
      </c>
      <c r="D501" s="3">
        <v>3</v>
      </c>
      <c r="E501" s="3">
        <v>3</v>
      </c>
      <c r="F501" s="3">
        <v>765.45</v>
      </c>
    </row>
    <row r="502" spans="1:6">
      <c r="A502" s="3" t="s">
        <v>6</v>
      </c>
      <c r="B502" s="3" t="s">
        <v>306</v>
      </c>
      <c r="C502" s="3" t="s">
        <v>8</v>
      </c>
      <c r="D502" s="3">
        <v>25</v>
      </c>
      <c r="E502" s="3">
        <v>25</v>
      </c>
      <c r="F502" s="3">
        <v>0</v>
      </c>
    </row>
    <row r="503" spans="1:6">
      <c r="A503" s="3" t="s">
        <v>6</v>
      </c>
      <c r="B503" s="3" t="s">
        <v>307</v>
      </c>
      <c r="C503" s="3" t="s">
        <v>8</v>
      </c>
      <c r="D503" s="3">
        <v>2002</v>
      </c>
      <c r="E503" s="3">
        <v>1595</v>
      </c>
      <c r="F503" s="3">
        <v>0</v>
      </c>
    </row>
    <row r="504" spans="1:6">
      <c r="A504" s="3" t="s">
        <v>6</v>
      </c>
      <c r="B504" s="3" t="s">
        <v>307</v>
      </c>
      <c r="C504" s="3" t="s">
        <v>9</v>
      </c>
      <c r="D504" s="3">
        <v>14</v>
      </c>
      <c r="E504" s="3">
        <v>10</v>
      </c>
      <c r="F504" s="3">
        <v>2551.5</v>
      </c>
    </row>
    <row r="505" spans="1:6">
      <c r="A505" s="3" t="s">
        <v>6</v>
      </c>
      <c r="B505" s="3" t="s">
        <v>308</v>
      </c>
      <c r="C505" s="3" t="s">
        <v>8</v>
      </c>
      <c r="D505" s="3">
        <v>981</v>
      </c>
      <c r="E505" s="3">
        <v>826</v>
      </c>
      <c r="F505" s="3">
        <v>0</v>
      </c>
    </row>
    <row r="506" spans="1:6">
      <c r="A506" s="3" t="s">
        <v>6</v>
      </c>
      <c r="B506" s="3" t="s">
        <v>308</v>
      </c>
      <c r="C506" s="3" t="s">
        <v>9</v>
      </c>
      <c r="D506" s="3">
        <v>1</v>
      </c>
      <c r="E506" s="3">
        <v>1</v>
      </c>
      <c r="F506" s="3">
        <v>255.15</v>
      </c>
    </row>
    <row r="507" spans="1:6">
      <c r="A507" s="3" t="s">
        <v>6</v>
      </c>
      <c r="B507" s="3" t="s">
        <v>309</v>
      </c>
      <c r="C507" s="3" t="s">
        <v>8</v>
      </c>
      <c r="D507" s="3">
        <v>921</v>
      </c>
      <c r="E507" s="3">
        <v>906</v>
      </c>
      <c r="F507" s="3">
        <v>0</v>
      </c>
    </row>
    <row r="508" spans="1:6">
      <c r="A508" s="3" t="s">
        <v>6</v>
      </c>
      <c r="B508" s="3" t="s">
        <v>309</v>
      </c>
      <c r="C508" s="3" t="s">
        <v>9</v>
      </c>
      <c r="D508" s="3">
        <v>2212</v>
      </c>
      <c r="E508" s="3">
        <v>2210</v>
      </c>
      <c r="F508" s="3">
        <v>563881.5</v>
      </c>
    </row>
    <row r="509" spans="1:6">
      <c r="A509" s="3" t="s">
        <v>6</v>
      </c>
      <c r="B509" s="3" t="s">
        <v>310</v>
      </c>
      <c r="C509" s="3" t="s">
        <v>8</v>
      </c>
      <c r="D509" s="3">
        <v>1045</v>
      </c>
      <c r="E509" s="3">
        <v>786</v>
      </c>
      <c r="F509" s="3">
        <v>0</v>
      </c>
    </row>
    <row r="510" spans="1:6">
      <c r="A510" s="3" t="s">
        <v>6</v>
      </c>
      <c r="B510" s="3" t="s">
        <v>310</v>
      </c>
      <c r="C510" s="3" t="s">
        <v>9</v>
      </c>
      <c r="D510" s="3">
        <v>2788</v>
      </c>
      <c r="E510" s="3">
        <v>2204</v>
      </c>
      <c r="F510" s="3">
        <v>562350.6</v>
      </c>
    </row>
    <row r="511" spans="1:6">
      <c r="A511" s="3" t="s">
        <v>6</v>
      </c>
      <c r="B511" s="3" t="s">
        <v>311</v>
      </c>
      <c r="C511" s="3" t="s">
        <v>8</v>
      </c>
      <c r="D511" s="3">
        <v>383</v>
      </c>
      <c r="E511" s="3">
        <v>379</v>
      </c>
      <c r="F511" s="3">
        <v>0</v>
      </c>
    </row>
    <row r="512" spans="1:6">
      <c r="A512" s="3" t="s">
        <v>6</v>
      </c>
      <c r="B512" s="3" t="s">
        <v>312</v>
      </c>
      <c r="C512" s="3" t="s">
        <v>8</v>
      </c>
      <c r="D512" s="3">
        <v>1090</v>
      </c>
      <c r="E512" s="3">
        <v>1087</v>
      </c>
      <c r="F512" s="3">
        <v>0</v>
      </c>
    </row>
    <row r="513" spans="1:6">
      <c r="A513" s="3" t="s">
        <v>6</v>
      </c>
      <c r="B513" s="3" t="s">
        <v>313</v>
      </c>
      <c r="C513" s="3" t="s">
        <v>8</v>
      </c>
      <c r="D513" s="3">
        <v>2346</v>
      </c>
      <c r="E513" s="3">
        <v>1687</v>
      </c>
      <c r="F513" s="3">
        <v>0</v>
      </c>
    </row>
    <row r="514" spans="1:6">
      <c r="A514" s="3" t="s">
        <v>6</v>
      </c>
      <c r="B514" s="3" t="s">
        <v>314</v>
      </c>
      <c r="C514" s="3" t="s">
        <v>8</v>
      </c>
      <c r="D514" s="3">
        <v>203</v>
      </c>
      <c r="E514" s="3">
        <v>165</v>
      </c>
      <c r="F514" s="3">
        <v>0</v>
      </c>
    </row>
    <row r="515" spans="1:6">
      <c r="A515" s="3" t="s">
        <v>6</v>
      </c>
      <c r="B515" s="3" t="s">
        <v>315</v>
      </c>
      <c r="C515" s="3" t="s">
        <v>8</v>
      </c>
      <c r="D515" s="3">
        <v>747</v>
      </c>
      <c r="E515" s="3">
        <v>739</v>
      </c>
      <c r="F515" s="3">
        <v>0</v>
      </c>
    </row>
    <row r="516" spans="1:6">
      <c r="A516" s="3" t="s">
        <v>6</v>
      </c>
      <c r="B516" s="3" t="s">
        <v>315</v>
      </c>
      <c r="C516" s="3" t="s">
        <v>9</v>
      </c>
      <c r="D516" s="3">
        <v>191</v>
      </c>
      <c r="E516" s="3">
        <v>191</v>
      </c>
      <c r="F516" s="3">
        <v>48733.65</v>
      </c>
    </row>
    <row r="517" spans="1:6">
      <c r="A517" s="3" t="s">
        <v>6</v>
      </c>
      <c r="B517" s="3" t="s">
        <v>316</v>
      </c>
      <c r="C517" s="3" t="s">
        <v>8</v>
      </c>
      <c r="D517" s="3">
        <v>367</v>
      </c>
      <c r="E517" s="3">
        <v>367</v>
      </c>
      <c r="F517" s="3">
        <v>0</v>
      </c>
    </row>
    <row r="518" spans="1:6">
      <c r="A518" s="3" t="s">
        <v>6</v>
      </c>
      <c r="B518" s="3" t="s">
        <v>317</v>
      </c>
      <c r="C518" s="3" t="s">
        <v>8</v>
      </c>
      <c r="D518" s="3">
        <v>318</v>
      </c>
      <c r="E518" s="3">
        <v>318</v>
      </c>
      <c r="F518" s="3">
        <v>0</v>
      </c>
    </row>
    <row r="519" spans="1:6">
      <c r="A519" s="3" t="s">
        <v>6</v>
      </c>
      <c r="B519" s="3" t="s">
        <v>317</v>
      </c>
      <c r="C519" s="3" t="s">
        <v>9</v>
      </c>
      <c r="D519" s="3">
        <v>1</v>
      </c>
      <c r="E519" s="3">
        <v>1</v>
      </c>
      <c r="F519" s="3">
        <v>255.15</v>
      </c>
    </row>
    <row r="520" spans="1:6">
      <c r="A520" s="3" t="s">
        <v>6</v>
      </c>
      <c r="B520" s="3" t="s">
        <v>318</v>
      </c>
      <c r="C520" s="3" t="s">
        <v>8</v>
      </c>
      <c r="D520" s="3">
        <v>2</v>
      </c>
      <c r="E520" s="3">
        <v>2</v>
      </c>
      <c r="F520" s="3">
        <v>0</v>
      </c>
    </row>
    <row r="521" spans="1:6">
      <c r="A521" s="3" t="s">
        <v>6</v>
      </c>
      <c r="B521" s="3" t="s">
        <v>318</v>
      </c>
      <c r="C521" s="3" t="s">
        <v>9</v>
      </c>
      <c r="D521" s="3">
        <v>3</v>
      </c>
      <c r="E521" s="3">
        <v>3</v>
      </c>
      <c r="F521" s="3">
        <v>765.45</v>
      </c>
    </row>
    <row r="522" spans="1:6">
      <c r="A522" s="3" t="s">
        <v>6</v>
      </c>
      <c r="B522" s="3" t="s">
        <v>319</v>
      </c>
      <c r="C522" s="3" t="s">
        <v>8</v>
      </c>
      <c r="D522" s="3">
        <v>619</v>
      </c>
      <c r="E522" s="3">
        <v>617</v>
      </c>
      <c r="F522" s="3">
        <v>0</v>
      </c>
    </row>
    <row r="523" spans="1:6">
      <c r="A523" s="3" t="s">
        <v>6</v>
      </c>
      <c r="B523" s="3" t="s">
        <v>320</v>
      </c>
      <c r="C523" s="3" t="s">
        <v>8</v>
      </c>
      <c r="D523" s="3">
        <v>1577</v>
      </c>
      <c r="E523" s="3">
        <v>1558</v>
      </c>
      <c r="F523" s="3">
        <v>0</v>
      </c>
    </row>
    <row r="524" spans="1:6">
      <c r="A524" s="3" t="s">
        <v>6</v>
      </c>
      <c r="B524" s="3" t="s">
        <v>320</v>
      </c>
      <c r="C524" s="3" t="s">
        <v>9</v>
      </c>
      <c r="D524" s="3">
        <v>6</v>
      </c>
      <c r="E524" s="3">
        <v>5</v>
      </c>
      <c r="F524" s="3">
        <v>1275.75</v>
      </c>
    </row>
    <row r="525" spans="1:6">
      <c r="A525" s="3" t="s">
        <v>6</v>
      </c>
      <c r="B525" s="3" t="s">
        <v>321</v>
      </c>
      <c r="C525" s="3" t="s">
        <v>8</v>
      </c>
      <c r="D525" s="3">
        <v>1420</v>
      </c>
      <c r="E525" s="3">
        <v>1413</v>
      </c>
      <c r="F525" s="3">
        <v>0</v>
      </c>
    </row>
    <row r="526" spans="1:6">
      <c r="A526" s="3" t="s">
        <v>6</v>
      </c>
      <c r="B526" s="3" t="s">
        <v>321</v>
      </c>
      <c r="C526" s="3" t="s">
        <v>9</v>
      </c>
      <c r="D526" s="3">
        <v>170</v>
      </c>
      <c r="E526" s="3">
        <v>170</v>
      </c>
      <c r="F526" s="3">
        <v>43375.5</v>
      </c>
    </row>
    <row r="527" spans="1:6">
      <c r="A527" s="3" t="s">
        <v>6</v>
      </c>
      <c r="B527" s="3" t="s">
        <v>322</v>
      </c>
      <c r="C527" s="3" t="s">
        <v>8</v>
      </c>
      <c r="D527" s="3">
        <v>1219</v>
      </c>
      <c r="E527" s="3">
        <v>1205</v>
      </c>
      <c r="F527" s="3">
        <v>0</v>
      </c>
    </row>
    <row r="528" spans="1:6">
      <c r="A528" s="3" t="s">
        <v>6</v>
      </c>
      <c r="B528" s="3" t="s">
        <v>322</v>
      </c>
      <c r="C528" s="3" t="s">
        <v>9</v>
      </c>
      <c r="D528" s="3">
        <v>1</v>
      </c>
      <c r="E528" s="3">
        <v>1</v>
      </c>
      <c r="F528" s="3">
        <v>255.15</v>
      </c>
    </row>
    <row r="529" spans="1:6">
      <c r="A529" s="3" t="s">
        <v>6</v>
      </c>
      <c r="B529" s="3" t="s">
        <v>323</v>
      </c>
      <c r="C529" s="3" t="s">
        <v>8</v>
      </c>
      <c r="D529" s="3">
        <v>789</v>
      </c>
      <c r="E529" s="3">
        <v>785</v>
      </c>
      <c r="F529" s="3">
        <v>0</v>
      </c>
    </row>
    <row r="530" spans="1:6">
      <c r="A530" s="3" t="s">
        <v>6</v>
      </c>
      <c r="B530" s="3" t="s">
        <v>323</v>
      </c>
      <c r="C530" s="3" t="s">
        <v>9</v>
      </c>
      <c r="D530" s="3">
        <v>896</v>
      </c>
      <c r="E530" s="3">
        <v>893</v>
      </c>
      <c r="F530" s="3">
        <v>227848.95</v>
      </c>
    </row>
    <row r="531" spans="1:6">
      <c r="A531" s="3" t="s">
        <v>6</v>
      </c>
      <c r="B531" s="3" t="s">
        <v>324</v>
      </c>
      <c r="C531" s="3" t="s">
        <v>8</v>
      </c>
      <c r="D531" s="3">
        <v>790</v>
      </c>
      <c r="E531" s="3">
        <v>785</v>
      </c>
      <c r="F531" s="3">
        <v>0</v>
      </c>
    </row>
    <row r="532" spans="1:6">
      <c r="A532" s="3" t="s">
        <v>6</v>
      </c>
      <c r="B532" s="3" t="s">
        <v>324</v>
      </c>
      <c r="C532" s="3" t="s">
        <v>9</v>
      </c>
      <c r="D532" s="3">
        <v>1515</v>
      </c>
      <c r="E532" s="3">
        <v>1510</v>
      </c>
      <c r="F532" s="3">
        <v>385276.5</v>
      </c>
    </row>
    <row r="533" spans="1:6">
      <c r="A533" s="3" t="s">
        <v>6</v>
      </c>
      <c r="B533" s="3" t="s">
        <v>325</v>
      </c>
      <c r="C533" s="3" t="s">
        <v>8</v>
      </c>
      <c r="D533" s="3">
        <v>150</v>
      </c>
      <c r="E533" s="3">
        <v>149</v>
      </c>
      <c r="F533" s="3">
        <v>0</v>
      </c>
    </row>
    <row r="534" spans="1:6">
      <c r="A534" s="3" t="s">
        <v>6</v>
      </c>
      <c r="B534" s="3" t="s">
        <v>325</v>
      </c>
      <c r="C534" s="3" t="s">
        <v>9</v>
      </c>
      <c r="D534" s="3">
        <v>64</v>
      </c>
      <c r="E534" s="3">
        <v>64</v>
      </c>
      <c r="F534" s="3">
        <v>16329.6</v>
      </c>
    </row>
    <row r="535" spans="1:6">
      <c r="A535" s="3" t="s">
        <v>6</v>
      </c>
      <c r="B535" s="3" t="s">
        <v>326</v>
      </c>
      <c r="C535" s="3" t="s">
        <v>8</v>
      </c>
      <c r="D535" s="3">
        <v>3941</v>
      </c>
      <c r="E535" s="3">
        <v>2620</v>
      </c>
      <c r="F535" s="3">
        <v>0</v>
      </c>
    </row>
    <row r="536" spans="1:6">
      <c r="A536" s="3" t="s">
        <v>6</v>
      </c>
      <c r="B536" s="3" t="s">
        <v>326</v>
      </c>
      <c r="C536" s="3" t="s">
        <v>9</v>
      </c>
      <c r="D536" s="3">
        <v>1000</v>
      </c>
      <c r="E536" s="3">
        <v>268</v>
      </c>
      <c r="F536" s="3">
        <v>68380.2</v>
      </c>
    </row>
    <row r="537" spans="1:6">
      <c r="A537" s="3" t="s">
        <v>6</v>
      </c>
      <c r="B537" s="3" t="s">
        <v>327</v>
      </c>
      <c r="C537" s="3" t="s">
        <v>8</v>
      </c>
      <c r="D537" s="3">
        <v>743</v>
      </c>
      <c r="E537" s="3">
        <v>729</v>
      </c>
      <c r="F537" s="3">
        <v>0</v>
      </c>
    </row>
    <row r="538" spans="1:6">
      <c r="A538" s="3" t="s">
        <v>6</v>
      </c>
      <c r="B538" s="3" t="s">
        <v>327</v>
      </c>
      <c r="C538" s="3" t="s">
        <v>9</v>
      </c>
      <c r="D538" s="3">
        <v>8</v>
      </c>
      <c r="E538" s="3">
        <v>8</v>
      </c>
      <c r="F538" s="3">
        <v>2041.2</v>
      </c>
    </row>
    <row r="539" spans="1:6">
      <c r="A539" s="3" t="s">
        <v>6</v>
      </c>
      <c r="B539" s="3" t="s">
        <v>328</v>
      </c>
      <c r="C539" s="3" t="s">
        <v>8</v>
      </c>
      <c r="D539" s="3">
        <v>1119</v>
      </c>
      <c r="E539" s="3">
        <v>1110</v>
      </c>
      <c r="F539" s="3">
        <v>0</v>
      </c>
    </row>
    <row r="540" spans="1:6">
      <c r="A540" s="3" t="s">
        <v>6</v>
      </c>
      <c r="B540" s="3" t="s">
        <v>328</v>
      </c>
      <c r="C540" s="3" t="s">
        <v>9</v>
      </c>
      <c r="D540" s="3">
        <v>2</v>
      </c>
      <c r="E540" s="3">
        <v>2</v>
      </c>
      <c r="F540" s="3">
        <v>510.3</v>
      </c>
    </row>
    <row r="541" spans="1:6">
      <c r="A541" s="3" t="s">
        <v>6</v>
      </c>
      <c r="B541" s="3" t="s">
        <v>329</v>
      </c>
      <c r="C541" s="3" t="s">
        <v>8</v>
      </c>
      <c r="D541" s="3">
        <v>898</v>
      </c>
      <c r="E541" s="3">
        <v>793</v>
      </c>
      <c r="F541" s="3">
        <v>0</v>
      </c>
    </row>
    <row r="542" spans="1:6">
      <c r="A542" s="3" t="s">
        <v>6</v>
      </c>
      <c r="B542" s="3" t="s">
        <v>329</v>
      </c>
      <c r="C542" s="3" t="s">
        <v>9</v>
      </c>
      <c r="D542" s="3">
        <v>556</v>
      </c>
      <c r="E542" s="3">
        <v>533</v>
      </c>
      <c r="F542" s="3">
        <v>135994.95000000001</v>
      </c>
    </row>
    <row r="543" spans="1:6">
      <c r="A543" s="3" t="s">
        <v>6</v>
      </c>
      <c r="B543" s="3" t="s">
        <v>330</v>
      </c>
      <c r="C543" s="3" t="s">
        <v>8</v>
      </c>
      <c r="D543" s="3">
        <v>1508</v>
      </c>
      <c r="E543" s="3">
        <v>1084</v>
      </c>
      <c r="F543" s="3">
        <v>0</v>
      </c>
    </row>
    <row r="544" spans="1:6">
      <c r="A544" s="3" t="s">
        <v>6</v>
      </c>
      <c r="B544" s="3" t="s">
        <v>330</v>
      </c>
      <c r="C544" s="3" t="s">
        <v>9</v>
      </c>
      <c r="D544" s="3">
        <v>2771</v>
      </c>
      <c r="E544" s="3">
        <v>2043</v>
      </c>
      <c r="F544" s="3">
        <v>521271.45</v>
      </c>
    </row>
    <row r="545" spans="1:6">
      <c r="A545" s="3" t="s">
        <v>6</v>
      </c>
      <c r="B545" s="3" t="s">
        <v>331</v>
      </c>
      <c r="C545" s="3" t="s">
        <v>8</v>
      </c>
      <c r="D545" s="3">
        <v>259</v>
      </c>
      <c r="E545" s="3">
        <v>254</v>
      </c>
      <c r="F545" s="3">
        <v>0</v>
      </c>
    </row>
    <row r="546" spans="1:6">
      <c r="A546" s="3" t="s">
        <v>6</v>
      </c>
      <c r="B546" s="3" t="s">
        <v>332</v>
      </c>
      <c r="C546" s="3" t="s">
        <v>8</v>
      </c>
      <c r="D546" s="3">
        <v>448</v>
      </c>
      <c r="E546" s="3">
        <v>438</v>
      </c>
      <c r="F546" s="3">
        <v>0</v>
      </c>
    </row>
    <row r="547" spans="1:6">
      <c r="A547" s="3" t="s">
        <v>6</v>
      </c>
      <c r="B547" s="3" t="s">
        <v>332</v>
      </c>
      <c r="C547" s="3" t="s">
        <v>9</v>
      </c>
      <c r="D547" s="3">
        <v>188</v>
      </c>
      <c r="E547" s="3">
        <v>188</v>
      </c>
      <c r="F547" s="3">
        <v>47968.2</v>
      </c>
    </row>
    <row r="548" spans="1:6">
      <c r="A548" s="3" t="s">
        <v>6</v>
      </c>
      <c r="B548" s="3" t="s">
        <v>333</v>
      </c>
      <c r="C548" s="3" t="s">
        <v>8</v>
      </c>
      <c r="D548" s="3">
        <v>668</v>
      </c>
      <c r="E548" s="3">
        <v>668</v>
      </c>
      <c r="F548" s="3">
        <v>0</v>
      </c>
    </row>
    <row r="549" spans="1:6">
      <c r="A549" s="3" t="s">
        <v>6</v>
      </c>
      <c r="B549" s="3" t="s">
        <v>333</v>
      </c>
      <c r="C549" s="3" t="s">
        <v>9</v>
      </c>
      <c r="D549" s="3">
        <v>1966</v>
      </c>
      <c r="E549" s="3">
        <v>1966</v>
      </c>
      <c r="F549" s="3">
        <v>501624.9</v>
      </c>
    </row>
    <row r="550" spans="1:6">
      <c r="A550" s="3" t="s">
        <v>6</v>
      </c>
      <c r="B550" s="3" t="s">
        <v>334</v>
      </c>
      <c r="C550" s="3" t="s">
        <v>8</v>
      </c>
      <c r="D550" s="3">
        <v>586</v>
      </c>
      <c r="E550" s="3">
        <v>581</v>
      </c>
      <c r="F550" s="3">
        <v>0</v>
      </c>
    </row>
    <row r="551" spans="1:6">
      <c r="A551" s="3" t="s">
        <v>6</v>
      </c>
      <c r="B551" s="3" t="s">
        <v>334</v>
      </c>
      <c r="C551" s="3" t="s">
        <v>9</v>
      </c>
      <c r="D551" s="3">
        <v>369</v>
      </c>
      <c r="E551" s="3">
        <v>368</v>
      </c>
      <c r="F551" s="3">
        <v>93895.2</v>
      </c>
    </row>
    <row r="552" spans="1:6">
      <c r="A552" s="3" t="s">
        <v>6</v>
      </c>
      <c r="B552" s="3" t="s">
        <v>335</v>
      </c>
      <c r="C552" s="3" t="s">
        <v>8</v>
      </c>
      <c r="D552" s="3">
        <v>225</v>
      </c>
      <c r="E552" s="3">
        <v>224</v>
      </c>
      <c r="F552" s="3">
        <v>0</v>
      </c>
    </row>
    <row r="553" spans="1:6">
      <c r="A553" s="3" t="s">
        <v>6</v>
      </c>
      <c r="B553" s="3" t="s">
        <v>335</v>
      </c>
      <c r="C553" s="3" t="s">
        <v>9</v>
      </c>
      <c r="D553" s="3">
        <v>1170</v>
      </c>
      <c r="E553" s="3">
        <v>1170</v>
      </c>
      <c r="F553" s="3">
        <v>298525.5</v>
      </c>
    </row>
    <row r="554" spans="1:6">
      <c r="A554" s="3" t="s">
        <v>6</v>
      </c>
      <c r="B554" s="3" t="s">
        <v>336</v>
      </c>
      <c r="C554" s="3" t="s">
        <v>8</v>
      </c>
      <c r="D554" s="3">
        <v>1031</v>
      </c>
      <c r="E554" s="3">
        <v>1007</v>
      </c>
      <c r="F554" s="3">
        <v>0</v>
      </c>
    </row>
    <row r="555" spans="1:6">
      <c r="A555" s="3" t="s">
        <v>6</v>
      </c>
      <c r="B555" s="3" t="s">
        <v>336</v>
      </c>
      <c r="C555" s="3" t="s">
        <v>9</v>
      </c>
      <c r="D555" s="3">
        <v>302</v>
      </c>
      <c r="E555" s="3">
        <v>293</v>
      </c>
      <c r="F555" s="3">
        <v>74758.95</v>
      </c>
    </row>
    <row r="556" spans="1:6">
      <c r="A556" s="3" t="s">
        <v>6</v>
      </c>
      <c r="B556" s="3" t="s">
        <v>337</v>
      </c>
      <c r="C556" s="3" t="s">
        <v>8</v>
      </c>
      <c r="D556" s="3">
        <v>501</v>
      </c>
      <c r="E556" s="3">
        <v>497</v>
      </c>
      <c r="F556" s="3">
        <v>0</v>
      </c>
    </row>
    <row r="557" spans="1:6">
      <c r="A557" s="3" t="s">
        <v>6</v>
      </c>
      <c r="B557" s="3" t="s">
        <v>338</v>
      </c>
      <c r="C557" s="3" t="s">
        <v>8</v>
      </c>
      <c r="D557" s="3">
        <v>1531</v>
      </c>
      <c r="E557" s="3">
        <v>1517</v>
      </c>
      <c r="F557" s="3">
        <v>0</v>
      </c>
    </row>
    <row r="558" spans="1:6">
      <c r="A558" s="3" t="s">
        <v>6</v>
      </c>
      <c r="B558" s="3" t="s">
        <v>338</v>
      </c>
      <c r="C558" s="3" t="s">
        <v>9</v>
      </c>
      <c r="D558" s="3">
        <v>3</v>
      </c>
      <c r="E558" s="3">
        <v>3</v>
      </c>
      <c r="F558" s="3">
        <v>765.45</v>
      </c>
    </row>
    <row r="559" spans="1:6">
      <c r="A559" s="3" t="s">
        <v>6</v>
      </c>
      <c r="B559" s="3" t="s">
        <v>339</v>
      </c>
      <c r="C559" s="3" t="s">
        <v>9</v>
      </c>
      <c r="D559" s="3">
        <v>1504</v>
      </c>
      <c r="E559" s="3">
        <v>1404</v>
      </c>
      <c r="F559" s="3">
        <v>358230.6</v>
      </c>
    </row>
    <row r="560" spans="1:6">
      <c r="A560" s="3" t="s">
        <v>6</v>
      </c>
      <c r="B560" s="3" t="s">
        <v>340</v>
      </c>
      <c r="C560" s="3" t="s">
        <v>8</v>
      </c>
      <c r="D560" s="3">
        <v>1524</v>
      </c>
      <c r="E560" s="3">
        <v>1498</v>
      </c>
      <c r="F560" s="3">
        <v>0</v>
      </c>
    </row>
    <row r="561" spans="1:6">
      <c r="A561" s="3" t="s">
        <v>6</v>
      </c>
      <c r="B561" s="3" t="s">
        <v>340</v>
      </c>
      <c r="C561" s="3" t="s">
        <v>9</v>
      </c>
      <c r="D561" s="3">
        <v>3548</v>
      </c>
      <c r="E561" s="3">
        <v>3546</v>
      </c>
      <c r="F561" s="3">
        <v>904761.9</v>
      </c>
    </row>
    <row r="562" spans="1:6">
      <c r="A562" s="3" t="s">
        <v>6</v>
      </c>
      <c r="B562" s="3" t="s">
        <v>341</v>
      </c>
      <c r="C562" s="3" t="s">
        <v>8</v>
      </c>
      <c r="D562" s="3">
        <v>922</v>
      </c>
      <c r="E562" s="3">
        <v>922</v>
      </c>
      <c r="F562" s="3">
        <v>0</v>
      </c>
    </row>
    <row r="563" spans="1:6">
      <c r="A563" s="3" t="s">
        <v>6</v>
      </c>
      <c r="B563" s="3" t="s">
        <v>342</v>
      </c>
      <c r="C563" s="3" t="s">
        <v>8</v>
      </c>
      <c r="D563" s="3">
        <v>918</v>
      </c>
      <c r="E563" s="3">
        <v>798</v>
      </c>
      <c r="F563" s="3">
        <v>0</v>
      </c>
    </row>
    <row r="564" spans="1:6">
      <c r="A564" s="3" t="s">
        <v>6</v>
      </c>
      <c r="B564" s="3" t="s">
        <v>343</v>
      </c>
      <c r="C564" s="3" t="s">
        <v>8</v>
      </c>
      <c r="D564" s="3">
        <v>763</v>
      </c>
      <c r="E564" s="3">
        <v>758</v>
      </c>
      <c r="F564" s="3">
        <v>0</v>
      </c>
    </row>
    <row r="565" spans="1:6">
      <c r="A565" s="3" t="s">
        <v>6</v>
      </c>
      <c r="B565" s="3" t="s">
        <v>344</v>
      </c>
      <c r="C565" s="3" t="s">
        <v>8</v>
      </c>
      <c r="D565" s="3">
        <v>1166</v>
      </c>
      <c r="E565" s="3">
        <v>1162</v>
      </c>
      <c r="F565" s="3">
        <v>0</v>
      </c>
    </row>
    <row r="566" spans="1:6">
      <c r="A566" s="3" t="s">
        <v>6</v>
      </c>
      <c r="B566" s="3" t="s">
        <v>344</v>
      </c>
      <c r="C566" s="3" t="s">
        <v>9</v>
      </c>
      <c r="D566" s="3">
        <v>3</v>
      </c>
      <c r="E566" s="3">
        <v>3</v>
      </c>
      <c r="F566" s="3">
        <v>765.45</v>
      </c>
    </row>
    <row r="567" spans="1:6">
      <c r="A567" s="3" t="s">
        <v>6</v>
      </c>
      <c r="B567" s="3" t="s">
        <v>345</v>
      </c>
      <c r="C567" s="3" t="s">
        <v>8</v>
      </c>
      <c r="D567" s="3">
        <v>4251</v>
      </c>
      <c r="E567" s="3">
        <v>2090</v>
      </c>
      <c r="F567" s="3">
        <v>0</v>
      </c>
    </row>
    <row r="568" spans="1:6">
      <c r="A568" s="3" t="s">
        <v>6</v>
      </c>
      <c r="B568" s="3" t="s">
        <v>345</v>
      </c>
      <c r="C568" s="3" t="s">
        <v>9</v>
      </c>
      <c r="D568" s="3">
        <v>13</v>
      </c>
      <c r="E568" s="3">
        <v>13</v>
      </c>
      <c r="F568" s="3">
        <v>3316.95</v>
      </c>
    </row>
    <row r="569" spans="1:6">
      <c r="A569" s="3" t="s">
        <v>6</v>
      </c>
      <c r="B569" s="3" t="s">
        <v>346</v>
      </c>
      <c r="C569" s="3" t="s">
        <v>8</v>
      </c>
      <c r="D569" s="3">
        <v>815</v>
      </c>
      <c r="E569" s="3">
        <v>777</v>
      </c>
      <c r="F569" s="3">
        <v>0</v>
      </c>
    </row>
    <row r="570" spans="1:6">
      <c r="A570" s="3" t="s">
        <v>6</v>
      </c>
      <c r="B570" s="3" t="s">
        <v>346</v>
      </c>
      <c r="C570" s="3" t="s">
        <v>9</v>
      </c>
      <c r="D570" s="3">
        <v>2845</v>
      </c>
      <c r="E570" s="3">
        <v>2253</v>
      </c>
      <c r="F570" s="3">
        <v>574852.94999999995</v>
      </c>
    </row>
    <row r="571" spans="1:6">
      <c r="A571" s="3" t="s">
        <v>6</v>
      </c>
      <c r="B571" s="3" t="s">
        <v>347</v>
      </c>
      <c r="C571" s="3" t="s">
        <v>8</v>
      </c>
      <c r="D571" s="3">
        <v>1420</v>
      </c>
      <c r="E571" s="3">
        <v>1409</v>
      </c>
      <c r="F571" s="3">
        <v>0</v>
      </c>
    </row>
    <row r="572" spans="1:6">
      <c r="A572" s="3" t="s">
        <v>6</v>
      </c>
      <c r="B572" s="3" t="s">
        <v>347</v>
      </c>
      <c r="C572" s="3" t="s">
        <v>9</v>
      </c>
      <c r="D572" s="3">
        <v>7</v>
      </c>
      <c r="E572" s="3">
        <v>7</v>
      </c>
      <c r="F572" s="3">
        <v>1786.05</v>
      </c>
    </row>
    <row r="573" spans="1:6">
      <c r="A573" s="3" t="s">
        <v>6</v>
      </c>
      <c r="B573" s="3" t="s">
        <v>348</v>
      </c>
      <c r="C573" s="3" t="s">
        <v>8</v>
      </c>
      <c r="D573" s="3">
        <v>431</v>
      </c>
      <c r="E573" s="3">
        <v>430</v>
      </c>
      <c r="F573" s="3">
        <v>0</v>
      </c>
    </row>
    <row r="574" spans="1:6">
      <c r="A574" s="3" t="s">
        <v>6</v>
      </c>
      <c r="B574" s="3" t="s">
        <v>349</v>
      </c>
      <c r="C574" s="3" t="s">
        <v>8</v>
      </c>
      <c r="D574" s="3">
        <v>925</v>
      </c>
      <c r="E574" s="3">
        <v>911</v>
      </c>
      <c r="F574" s="3">
        <v>0</v>
      </c>
    </row>
    <row r="575" spans="1:6">
      <c r="A575" s="3" t="s">
        <v>6</v>
      </c>
      <c r="B575" s="3" t="s">
        <v>349</v>
      </c>
      <c r="C575" s="3" t="s">
        <v>9</v>
      </c>
      <c r="D575" s="3">
        <v>5</v>
      </c>
      <c r="E575" s="3">
        <v>5</v>
      </c>
      <c r="F575" s="3">
        <v>1275.75</v>
      </c>
    </row>
    <row r="576" spans="1:6">
      <c r="A576" s="3" t="s">
        <v>6</v>
      </c>
      <c r="B576" s="3" t="s">
        <v>350</v>
      </c>
      <c r="C576" s="3" t="s">
        <v>8</v>
      </c>
      <c r="D576" s="3">
        <v>50</v>
      </c>
      <c r="E576" s="3">
        <v>50</v>
      </c>
      <c r="F576" s="3">
        <v>0</v>
      </c>
    </row>
    <row r="577" spans="1:6">
      <c r="A577" s="3" t="s">
        <v>6</v>
      </c>
      <c r="B577" s="3" t="s">
        <v>350</v>
      </c>
      <c r="C577" s="3" t="s">
        <v>9</v>
      </c>
      <c r="D577" s="3">
        <v>32</v>
      </c>
      <c r="E577" s="3">
        <v>32</v>
      </c>
      <c r="F577" s="3">
        <v>8164.8</v>
      </c>
    </row>
    <row r="578" spans="1:6">
      <c r="A578" s="3" t="s">
        <v>6</v>
      </c>
      <c r="B578" s="3" t="s">
        <v>351</v>
      </c>
      <c r="C578" s="3" t="s">
        <v>8</v>
      </c>
      <c r="D578" s="3">
        <v>975</v>
      </c>
      <c r="E578" s="3">
        <v>970</v>
      </c>
      <c r="F578" s="3">
        <v>0</v>
      </c>
    </row>
    <row r="579" spans="1:6">
      <c r="A579" s="3" t="s">
        <v>6</v>
      </c>
      <c r="B579" s="3" t="s">
        <v>351</v>
      </c>
      <c r="C579" s="3" t="s">
        <v>9</v>
      </c>
      <c r="D579" s="3">
        <v>121</v>
      </c>
      <c r="E579" s="3">
        <v>120</v>
      </c>
      <c r="F579" s="3">
        <v>30618</v>
      </c>
    </row>
    <row r="580" spans="1:6">
      <c r="A580" s="3" t="s">
        <v>6</v>
      </c>
      <c r="B580" s="3" t="s">
        <v>352</v>
      </c>
      <c r="C580" s="3" t="s">
        <v>8</v>
      </c>
      <c r="D580" s="3">
        <v>366</v>
      </c>
      <c r="E580" s="3">
        <v>366</v>
      </c>
      <c r="F580" s="3">
        <v>0</v>
      </c>
    </row>
    <row r="581" spans="1:6">
      <c r="A581" s="3" t="s">
        <v>6</v>
      </c>
      <c r="B581" s="3" t="s">
        <v>353</v>
      </c>
      <c r="C581" s="3" t="s">
        <v>8</v>
      </c>
      <c r="D581" s="3">
        <v>663</v>
      </c>
      <c r="E581" s="3">
        <v>661</v>
      </c>
      <c r="F581" s="3">
        <v>0</v>
      </c>
    </row>
    <row r="582" spans="1:6">
      <c r="A582" s="3" t="s">
        <v>6</v>
      </c>
      <c r="B582" s="3" t="s">
        <v>353</v>
      </c>
      <c r="C582" s="3" t="s">
        <v>9</v>
      </c>
      <c r="D582" s="3">
        <v>200</v>
      </c>
      <c r="E582" s="3">
        <v>199</v>
      </c>
      <c r="F582" s="3">
        <v>50774.85</v>
      </c>
    </row>
    <row r="583" spans="1:6">
      <c r="A583" s="3" t="s">
        <v>6</v>
      </c>
      <c r="B583" s="3" t="s">
        <v>354</v>
      </c>
      <c r="C583" s="3" t="s">
        <v>8</v>
      </c>
      <c r="D583" s="3">
        <v>11</v>
      </c>
      <c r="E583" s="3">
        <v>11</v>
      </c>
      <c r="F583" s="3">
        <v>0</v>
      </c>
    </row>
    <row r="584" spans="1:6">
      <c r="A584" s="3" t="s">
        <v>6</v>
      </c>
      <c r="B584" s="3" t="s">
        <v>354</v>
      </c>
      <c r="C584" s="3" t="s">
        <v>9</v>
      </c>
      <c r="D584" s="3">
        <v>11</v>
      </c>
      <c r="E584" s="3">
        <v>10</v>
      </c>
      <c r="F584" s="3">
        <v>2551.5</v>
      </c>
    </row>
    <row r="585" spans="1:6">
      <c r="A585" s="3" t="s">
        <v>6</v>
      </c>
      <c r="B585" s="3" t="s">
        <v>355</v>
      </c>
      <c r="C585" s="3" t="s">
        <v>8</v>
      </c>
      <c r="D585" s="3">
        <v>1012</v>
      </c>
      <c r="E585" s="3">
        <v>1008</v>
      </c>
      <c r="F585" s="3">
        <v>0</v>
      </c>
    </row>
    <row r="586" spans="1:6">
      <c r="A586" s="3" t="s">
        <v>6</v>
      </c>
      <c r="B586" s="3" t="s">
        <v>355</v>
      </c>
      <c r="C586" s="3" t="s">
        <v>9</v>
      </c>
      <c r="D586" s="3">
        <v>389</v>
      </c>
      <c r="E586" s="3">
        <v>389</v>
      </c>
      <c r="F586" s="3">
        <v>99253.35</v>
      </c>
    </row>
    <row r="587" spans="1:6">
      <c r="A587" s="3" t="s">
        <v>6</v>
      </c>
      <c r="B587" s="3" t="s">
        <v>356</v>
      </c>
      <c r="C587" s="3" t="s">
        <v>8</v>
      </c>
      <c r="D587" s="3">
        <v>587</v>
      </c>
      <c r="E587" s="3">
        <v>586</v>
      </c>
      <c r="F587" s="3">
        <v>0</v>
      </c>
    </row>
    <row r="588" spans="1:6">
      <c r="A588" s="3" t="s">
        <v>6</v>
      </c>
      <c r="B588" s="3" t="s">
        <v>356</v>
      </c>
      <c r="C588" s="3" t="s">
        <v>9</v>
      </c>
      <c r="D588" s="3">
        <v>1335</v>
      </c>
      <c r="E588" s="3">
        <v>1333</v>
      </c>
      <c r="F588" s="3">
        <v>340114.95</v>
      </c>
    </row>
    <row r="589" spans="1:6">
      <c r="A589" s="3" t="s">
        <v>6</v>
      </c>
      <c r="B589" s="3" t="s">
        <v>357</v>
      </c>
      <c r="C589" s="3" t="s">
        <v>8</v>
      </c>
      <c r="D589" s="3">
        <v>586</v>
      </c>
      <c r="E589" s="3">
        <v>585</v>
      </c>
      <c r="F589" s="3">
        <v>0</v>
      </c>
    </row>
    <row r="590" spans="1:6">
      <c r="A590" s="3" t="s">
        <v>6</v>
      </c>
      <c r="B590" s="3" t="s">
        <v>358</v>
      </c>
      <c r="C590" s="3" t="s">
        <v>8</v>
      </c>
      <c r="D590" s="3">
        <v>441</v>
      </c>
      <c r="E590" s="3">
        <v>432</v>
      </c>
      <c r="F590" s="3">
        <v>0</v>
      </c>
    </row>
    <row r="591" spans="1:6">
      <c r="A591" s="3" t="s">
        <v>6</v>
      </c>
      <c r="B591" s="3" t="s">
        <v>359</v>
      </c>
      <c r="C591" s="3" t="s">
        <v>8</v>
      </c>
      <c r="D591" s="3">
        <v>2</v>
      </c>
      <c r="E591" s="3">
        <v>2</v>
      </c>
      <c r="F591" s="3">
        <v>0</v>
      </c>
    </row>
    <row r="592" spans="1:6">
      <c r="A592" s="3" t="s">
        <v>6</v>
      </c>
      <c r="B592" s="3" t="s">
        <v>360</v>
      </c>
      <c r="C592" s="3" t="s">
        <v>8</v>
      </c>
      <c r="D592" s="3">
        <v>793</v>
      </c>
      <c r="E592" s="3">
        <v>789</v>
      </c>
      <c r="F592" s="3">
        <v>0</v>
      </c>
    </row>
    <row r="593" spans="1:6">
      <c r="A593" s="3" t="s">
        <v>6</v>
      </c>
      <c r="B593" s="3" t="s">
        <v>360</v>
      </c>
      <c r="C593" s="3" t="s">
        <v>9</v>
      </c>
      <c r="D593" s="3">
        <v>1479</v>
      </c>
      <c r="E593" s="3">
        <v>1477</v>
      </c>
      <c r="F593" s="3">
        <v>376856.55</v>
      </c>
    </row>
    <row r="594" spans="1:6">
      <c r="A594" s="3" t="s">
        <v>6</v>
      </c>
      <c r="B594" s="3" t="s">
        <v>361</v>
      </c>
      <c r="C594" s="3" t="s">
        <v>8</v>
      </c>
      <c r="D594" s="3">
        <v>1601</v>
      </c>
      <c r="E594" s="3">
        <v>1160</v>
      </c>
      <c r="F594" s="3">
        <v>0</v>
      </c>
    </row>
    <row r="595" spans="1:6">
      <c r="A595" s="3" t="s">
        <v>6</v>
      </c>
      <c r="B595" s="3" t="s">
        <v>362</v>
      </c>
      <c r="C595" s="3" t="s">
        <v>8</v>
      </c>
      <c r="D595" s="3">
        <v>1521</v>
      </c>
      <c r="E595" s="3">
        <v>1503</v>
      </c>
      <c r="F595" s="3">
        <v>0</v>
      </c>
    </row>
    <row r="596" spans="1:6">
      <c r="A596" s="3" t="s">
        <v>6</v>
      </c>
      <c r="B596" s="3" t="s">
        <v>362</v>
      </c>
      <c r="C596" s="3" t="s">
        <v>9</v>
      </c>
      <c r="D596" s="3">
        <v>664</v>
      </c>
      <c r="E596" s="3">
        <v>664</v>
      </c>
      <c r="F596" s="3">
        <v>169419.6</v>
      </c>
    </row>
    <row r="597" spans="1:6">
      <c r="A597" s="3" t="s">
        <v>6</v>
      </c>
      <c r="B597" s="3" t="s">
        <v>363</v>
      </c>
      <c r="C597" s="3" t="s">
        <v>8</v>
      </c>
      <c r="D597" s="3">
        <v>95</v>
      </c>
      <c r="E597" s="3">
        <v>95</v>
      </c>
      <c r="F597" s="3">
        <v>0</v>
      </c>
    </row>
    <row r="598" spans="1:6">
      <c r="A598" s="3" t="s">
        <v>6</v>
      </c>
      <c r="B598" s="3" t="s">
        <v>363</v>
      </c>
      <c r="C598" s="3" t="s">
        <v>9</v>
      </c>
      <c r="D598" s="3">
        <v>2</v>
      </c>
      <c r="E598" s="3">
        <v>2</v>
      </c>
      <c r="F598" s="3">
        <v>510.3</v>
      </c>
    </row>
    <row r="599" spans="1:6">
      <c r="A599" s="3" t="s">
        <v>6</v>
      </c>
      <c r="B599" s="3" t="s">
        <v>364</v>
      </c>
      <c r="C599" s="3" t="s">
        <v>8</v>
      </c>
      <c r="D599" s="3">
        <v>685</v>
      </c>
      <c r="E599" s="3">
        <v>678</v>
      </c>
      <c r="F599" s="3">
        <v>0</v>
      </c>
    </row>
    <row r="600" spans="1:6">
      <c r="A600" s="3" t="s">
        <v>6</v>
      </c>
      <c r="B600" s="3" t="s">
        <v>365</v>
      </c>
      <c r="C600" s="3" t="s">
        <v>8</v>
      </c>
      <c r="D600" s="3">
        <v>2345</v>
      </c>
      <c r="E600" s="3">
        <v>2323</v>
      </c>
      <c r="F600" s="3">
        <v>0</v>
      </c>
    </row>
    <row r="601" spans="1:6">
      <c r="A601" s="3" t="s">
        <v>6</v>
      </c>
      <c r="B601" s="3" t="s">
        <v>365</v>
      </c>
      <c r="C601" s="3" t="s">
        <v>9</v>
      </c>
      <c r="D601" s="3">
        <v>1122</v>
      </c>
      <c r="E601" s="3">
        <v>1113</v>
      </c>
      <c r="F601" s="3">
        <v>283981.95</v>
      </c>
    </row>
    <row r="602" spans="1:6">
      <c r="A602" s="3" t="s">
        <v>6</v>
      </c>
      <c r="B602" s="3" t="s">
        <v>366</v>
      </c>
      <c r="C602" s="3" t="s">
        <v>8</v>
      </c>
      <c r="D602" s="3">
        <v>141</v>
      </c>
      <c r="E602" s="3">
        <v>141</v>
      </c>
      <c r="F602" s="3">
        <v>0</v>
      </c>
    </row>
    <row r="603" spans="1:6">
      <c r="A603" s="3" t="s">
        <v>6</v>
      </c>
      <c r="B603" s="3" t="s">
        <v>366</v>
      </c>
      <c r="C603" s="3" t="s">
        <v>9</v>
      </c>
      <c r="D603" s="3">
        <v>1</v>
      </c>
      <c r="E603" s="3">
        <v>1</v>
      </c>
      <c r="F603" s="3">
        <v>255.15</v>
      </c>
    </row>
    <row r="604" spans="1:6">
      <c r="A604" s="3" t="s">
        <v>6</v>
      </c>
      <c r="B604" s="3" t="s">
        <v>367</v>
      </c>
      <c r="C604" s="3" t="s">
        <v>8</v>
      </c>
      <c r="D604" s="3">
        <v>350</v>
      </c>
      <c r="E604" s="3">
        <v>349</v>
      </c>
      <c r="F604" s="3">
        <v>0</v>
      </c>
    </row>
    <row r="605" spans="1:6">
      <c r="A605" s="3" t="s">
        <v>6</v>
      </c>
      <c r="B605" s="3" t="s">
        <v>368</v>
      </c>
      <c r="C605" s="3" t="s">
        <v>8</v>
      </c>
      <c r="D605" s="3">
        <v>482</v>
      </c>
      <c r="E605" s="3">
        <v>475</v>
      </c>
      <c r="F605" s="3">
        <v>0</v>
      </c>
    </row>
    <row r="606" spans="1:6">
      <c r="A606" s="3" t="s">
        <v>6</v>
      </c>
      <c r="B606" s="3" t="s">
        <v>369</v>
      </c>
      <c r="C606" s="3" t="s">
        <v>8</v>
      </c>
      <c r="D606" s="3">
        <v>619</v>
      </c>
      <c r="E606" s="3">
        <v>605</v>
      </c>
      <c r="F606" s="3">
        <v>0</v>
      </c>
    </row>
    <row r="607" spans="1:6">
      <c r="A607" s="3" t="s">
        <v>6</v>
      </c>
      <c r="B607" s="3" t="s">
        <v>369</v>
      </c>
      <c r="C607" s="3" t="s">
        <v>9</v>
      </c>
      <c r="D607" s="3">
        <v>4</v>
      </c>
      <c r="E607" s="3">
        <v>4</v>
      </c>
      <c r="F607" s="3">
        <v>1020.6</v>
      </c>
    </row>
    <row r="608" spans="1:6">
      <c r="A608" s="3" t="s">
        <v>6</v>
      </c>
      <c r="B608" s="3" t="s">
        <v>370</v>
      </c>
      <c r="C608" s="3" t="s">
        <v>8</v>
      </c>
      <c r="D608" s="3">
        <v>1815</v>
      </c>
      <c r="E608" s="3">
        <v>1804</v>
      </c>
      <c r="F608" s="3">
        <v>0</v>
      </c>
    </row>
    <row r="609" spans="1:6">
      <c r="A609" s="3" t="s">
        <v>6</v>
      </c>
      <c r="B609" s="3" t="s">
        <v>371</v>
      </c>
      <c r="C609" s="3" t="s">
        <v>8</v>
      </c>
      <c r="D609" s="3">
        <v>105</v>
      </c>
      <c r="E609" s="3">
        <v>105</v>
      </c>
      <c r="F609" s="3">
        <v>0</v>
      </c>
    </row>
    <row r="610" spans="1:6">
      <c r="A610" s="3" t="s">
        <v>6</v>
      </c>
      <c r="B610" s="3" t="s">
        <v>371</v>
      </c>
      <c r="C610" s="3" t="s">
        <v>9</v>
      </c>
      <c r="D610" s="3">
        <v>189</v>
      </c>
      <c r="E610" s="3">
        <v>185</v>
      </c>
      <c r="F610" s="3">
        <v>47202.75</v>
      </c>
    </row>
    <row r="611" spans="1:6">
      <c r="A611" s="3" t="s">
        <v>6</v>
      </c>
      <c r="B611" s="3" t="s">
        <v>372</v>
      </c>
      <c r="C611" s="3" t="s">
        <v>8</v>
      </c>
      <c r="D611" s="3">
        <v>2099</v>
      </c>
      <c r="E611" s="3">
        <v>2084</v>
      </c>
      <c r="F611" s="3">
        <v>0</v>
      </c>
    </row>
    <row r="612" spans="1:6">
      <c r="A612" s="3" t="s">
        <v>6</v>
      </c>
      <c r="B612" s="3" t="s">
        <v>373</v>
      </c>
      <c r="C612" s="3" t="s">
        <v>8</v>
      </c>
      <c r="D612" s="3">
        <v>29</v>
      </c>
      <c r="E612" s="3">
        <v>29</v>
      </c>
      <c r="F612" s="3">
        <v>0</v>
      </c>
    </row>
    <row r="613" spans="1:6">
      <c r="A613" s="3" t="s">
        <v>6</v>
      </c>
      <c r="B613" s="3" t="s">
        <v>374</v>
      </c>
      <c r="C613" s="3" t="s">
        <v>8</v>
      </c>
      <c r="D613" s="3">
        <v>306</v>
      </c>
      <c r="E613" s="3">
        <v>306</v>
      </c>
      <c r="F613" s="3">
        <v>0</v>
      </c>
    </row>
    <row r="614" spans="1:6">
      <c r="A614" s="3" t="s">
        <v>6</v>
      </c>
      <c r="B614" s="3" t="s">
        <v>375</v>
      </c>
      <c r="C614" s="3" t="s">
        <v>8</v>
      </c>
      <c r="D614" s="3">
        <v>450</v>
      </c>
      <c r="E614" s="3">
        <v>443</v>
      </c>
      <c r="F614" s="3">
        <v>0</v>
      </c>
    </row>
    <row r="615" spans="1:6">
      <c r="A615" s="3" t="s">
        <v>6</v>
      </c>
      <c r="B615" s="3" t="s">
        <v>375</v>
      </c>
      <c r="C615" s="3" t="s">
        <v>9</v>
      </c>
      <c r="D615" s="3">
        <v>157</v>
      </c>
      <c r="E615" s="3">
        <v>157</v>
      </c>
      <c r="F615" s="3">
        <v>40058.550000000003</v>
      </c>
    </row>
    <row r="616" spans="1:6">
      <c r="A616" s="3" t="s">
        <v>6</v>
      </c>
      <c r="B616" s="3" t="s">
        <v>376</v>
      </c>
      <c r="C616" s="3" t="s">
        <v>8</v>
      </c>
      <c r="D616" s="3">
        <v>340</v>
      </c>
      <c r="E616" s="3">
        <v>338</v>
      </c>
      <c r="F616" s="3">
        <v>0</v>
      </c>
    </row>
    <row r="617" spans="1:6">
      <c r="A617" s="3" t="s">
        <v>6</v>
      </c>
      <c r="B617" s="3" t="s">
        <v>376</v>
      </c>
      <c r="C617" s="3" t="s">
        <v>9</v>
      </c>
      <c r="D617" s="3">
        <v>79</v>
      </c>
      <c r="E617" s="3">
        <v>77</v>
      </c>
      <c r="F617" s="3">
        <v>19646.55</v>
      </c>
    </row>
    <row r="618" spans="1:6">
      <c r="A618" s="3" t="s">
        <v>6</v>
      </c>
      <c r="B618" s="3" t="s">
        <v>377</v>
      </c>
      <c r="C618" s="3" t="s">
        <v>8</v>
      </c>
      <c r="D618" s="3">
        <v>613</v>
      </c>
      <c r="E618" s="3">
        <v>590</v>
      </c>
      <c r="F618" s="3">
        <v>0</v>
      </c>
    </row>
    <row r="619" spans="1:6">
      <c r="A619" s="3" t="s">
        <v>6</v>
      </c>
      <c r="B619" s="3" t="s">
        <v>377</v>
      </c>
      <c r="C619" s="3" t="s">
        <v>9</v>
      </c>
      <c r="D619" s="3">
        <v>499</v>
      </c>
      <c r="E619" s="3">
        <v>494</v>
      </c>
      <c r="F619" s="3">
        <v>126044.1</v>
      </c>
    </row>
    <row r="620" spans="1:6">
      <c r="A620" s="3" t="s">
        <v>6</v>
      </c>
      <c r="B620" s="3" t="s">
        <v>378</v>
      </c>
      <c r="C620" s="3" t="s">
        <v>8</v>
      </c>
      <c r="D620" s="3">
        <v>193</v>
      </c>
      <c r="E620" s="3">
        <v>172</v>
      </c>
      <c r="F620" s="3">
        <v>0</v>
      </c>
    </row>
    <row r="621" spans="1:6">
      <c r="A621" s="3" t="s">
        <v>6</v>
      </c>
      <c r="B621" s="3" t="s">
        <v>378</v>
      </c>
      <c r="C621" s="3" t="s">
        <v>9</v>
      </c>
      <c r="D621" s="3">
        <v>1149</v>
      </c>
      <c r="E621" s="3">
        <v>1119</v>
      </c>
      <c r="F621" s="3">
        <v>285512.84999999998</v>
      </c>
    </row>
    <row r="622" spans="1:6">
      <c r="A622" s="3" t="s">
        <v>6</v>
      </c>
      <c r="B622" s="3" t="s">
        <v>379</v>
      </c>
      <c r="C622" s="3" t="s">
        <v>8</v>
      </c>
      <c r="D622" s="3">
        <v>444</v>
      </c>
      <c r="E622" s="3">
        <v>444</v>
      </c>
      <c r="F622" s="3">
        <v>0</v>
      </c>
    </row>
    <row r="623" spans="1:6">
      <c r="A623" s="3" t="s">
        <v>6</v>
      </c>
      <c r="B623" s="3" t="s">
        <v>380</v>
      </c>
      <c r="C623" s="3" t="s">
        <v>8</v>
      </c>
      <c r="D623" s="3">
        <v>392</v>
      </c>
      <c r="E623" s="3">
        <v>277</v>
      </c>
      <c r="F623" s="3">
        <v>0</v>
      </c>
    </row>
    <row r="624" spans="1:6">
      <c r="A624" s="3" t="s">
        <v>6</v>
      </c>
      <c r="B624" s="3" t="s">
        <v>380</v>
      </c>
      <c r="C624" s="3" t="s">
        <v>9</v>
      </c>
      <c r="D624" s="3">
        <v>1337</v>
      </c>
      <c r="E624" s="3">
        <v>908</v>
      </c>
      <c r="F624" s="3">
        <v>231676.2</v>
      </c>
    </row>
    <row r="625" spans="1:6">
      <c r="A625" s="3" t="s">
        <v>6</v>
      </c>
      <c r="B625" s="3" t="s">
        <v>381</v>
      </c>
      <c r="C625" s="3" t="s">
        <v>8</v>
      </c>
      <c r="D625" s="3">
        <v>310</v>
      </c>
      <c r="E625" s="3">
        <v>310</v>
      </c>
      <c r="F625" s="3">
        <v>0</v>
      </c>
    </row>
    <row r="626" spans="1:6">
      <c r="A626" s="3" t="s">
        <v>6</v>
      </c>
      <c r="B626" s="3" t="s">
        <v>381</v>
      </c>
      <c r="C626" s="3" t="s">
        <v>9</v>
      </c>
      <c r="D626" s="3">
        <v>33</v>
      </c>
      <c r="E626" s="3">
        <v>33</v>
      </c>
      <c r="F626" s="3">
        <v>8419.9500000000007</v>
      </c>
    </row>
    <row r="627" spans="1:6">
      <c r="A627" s="3" t="s">
        <v>6</v>
      </c>
      <c r="B627" s="3" t="s">
        <v>382</v>
      </c>
      <c r="C627" s="3" t="s">
        <v>8</v>
      </c>
      <c r="D627" s="3">
        <v>156</v>
      </c>
      <c r="E627" s="3">
        <v>156</v>
      </c>
      <c r="F627" s="3">
        <v>0</v>
      </c>
    </row>
    <row r="628" spans="1:6">
      <c r="A628" s="3" t="s">
        <v>6</v>
      </c>
      <c r="B628" s="3" t="s">
        <v>382</v>
      </c>
      <c r="C628" s="3" t="s">
        <v>9</v>
      </c>
      <c r="D628" s="3">
        <v>53</v>
      </c>
      <c r="E628" s="3">
        <v>53</v>
      </c>
      <c r="F628" s="3">
        <v>13522.95</v>
      </c>
    </row>
    <row r="629" spans="1:6">
      <c r="A629" s="3" t="s">
        <v>6</v>
      </c>
      <c r="B629" s="3" t="s">
        <v>383</v>
      </c>
      <c r="C629" s="3" t="s">
        <v>8</v>
      </c>
      <c r="D629" s="3">
        <v>1505</v>
      </c>
      <c r="E629" s="3">
        <v>1485</v>
      </c>
      <c r="F629" s="3">
        <v>0</v>
      </c>
    </row>
    <row r="630" spans="1:6">
      <c r="A630" s="3" t="s">
        <v>6</v>
      </c>
      <c r="B630" s="3" t="s">
        <v>383</v>
      </c>
      <c r="C630" s="3" t="s">
        <v>9</v>
      </c>
      <c r="D630" s="3">
        <v>5</v>
      </c>
      <c r="E630" s="3">
        <v>5</v>
      </c>
      <c r="F630" s="3">
        <v>1275.75</v>
      </c>
    </row>
    <row r="631" spans="1:6">
      <c r="A631" s="3" t="s">
        <v>6</v>
      </c>
      <c r="B631" s="3" t="s">
        <v>384</v>
      </c>
      <c r="C631" s="3" t="s">
        <v>8</v>
      </c>
      <c r="D631" s="3">
        <v>1332</v>
      </c>
      <c r="E631" s="3">
        <v>953</v>
      </c>
      <c r="F631" s="3">
        <v>0</v>
      </c>
    </row>
    <row r="632" spans="1:6">
      <c r="A632" s="3" t="s">
        <v>6</v>
      </c>
      <c r="B632" s="3" t="s">
        <v>385</v>
      </c>
      <c r="C632" s="3" t="s">
        <v>8</v>
      </c>
      <c r="D632" s="3">
        <v>212</v>
      </c>
      <c r="E632" s="3">
        <v>212</v>
      </c>
      <c r="F632" s="3">
        <v>0</v>
      </c>
    </row>
    <row r="633" spans="1:6">
      <c r="A633" s="3" t="s">
        <v>6</v>
      </c>
      <c r="B633" s="3" t="s">
        <v>385</v>
      </c>
      <c r="C633" s="3" t="s">
        <v>9</v>
      </c>
      <c r="D633" s="3">
        <v>2</v>
      </c>
      <c r="E633" s="3">
        <v>2</v>
      </c>
      <c r="F633" s="3">
        <v>510.3</v>
      </c>
    </row>
    <row r="634" spans="1:6">
      <c r="A634" s="3" t="s">
        <v>6</v>
      </c>
      <c r="B634" s="3" t="s">
        <v>386</v>
      </c>
      <c r="C634" s="3" t="s">
        <v>8</v>
      </c>
      <c r="D634" s="3">
        <v>1096</v>
      </c>
      <c r="E634" s="3">
        <v>1079</v>
      </c>
      <c r="F634" s="3">
        <v>0</v>
      </c>
    </row>
    <row r="635" spans="1:6">
      <c r="A635" s="3" t="s">
        <v>6</v>
      </c>
      <c r="B635" s="3" t="s">
        <v>386</v>
      </c>
      <c r="C635" s="3" t="s">
        <v>9</v>
      </c>
      <c r="D635" s="3">
        <v>10</v>
      </c>
      <c r="E635" s="3">
        <v>10</v>
      </c>
      <c r="F635" s="3">
        <v>2551.5</v>
      </c>
    </row>
    <row r="636" spans="1:6">
      <c r="A636" s="3" t="s">
        <v>6</v>
      </c>
      <c r="B636" s="3" t="s">
        <v>387</v>
      </c>
      <c r="C636" s="3" t="s">
        <v>8</v>
      </c>
      <c r="D636" s="3">
        <v>1539</v>
      </c>
      <c r="E636" s="3">
        <v>1505</v>
      </c>
      <c r="F636" s="3">
        <v>0</v>
      </c>
    </row>
    <row r="637" spans="1:6">
      <c r="A637" s="3" t="s">
        <v>6</v>
      </c>
      <c r="B637" s="3" t="s">
        <v>387</v>
      </c>
      <c r="C637" s="3" t="s">
        <v>9</v>
      </c>
      <c r="D637" s="3">
        <v>3142</v>
      </c>
      <c r="E637" s="3">
        <v>3094</v>
      </c>
      <c r="F637" s="3">
        <v>789434.1</v>
      </c>
    </row>
    <row r="638" spans="1:6">
      <c r="A638" s="3" t="s">
        <v>6</v>
      </c>
      <c r="B638" s="3" t="s">
        <v>388</v>
      </c>
      <c r="C638" s="3" t="s">
        <v>8</v>
      </c>
      <c r="D638" s="3">
        <v>580</v>
      </c>
      <c r="E638" s="3">
        <v>579</v>
      </c>
      <c r="F638" s="3">
        <v>0</v>
      </c>
    </row>
    <row r="639" spans="1:6">
      <c r="A639" s="3" t="s">
        <v>6</v>
      </c>
      <c r="B639" s="3" t="s">
        <v>389</v>
      </c>
      <c r="C639" s="3" t="s">
        <v>8</v>
      </c>
      <c r="D639" s="3">
        <v>16</v>
      </c>
      <c r="E639" s="3">
        <v>16</v>
      </c>
      <c r="F639" s="3">
        <v>0</v>
      </c>
    </row>
    <row r="640" spans="1:6">
      <c r="A640" s="3" t="s">
        <v>6</v>
      </c>
      <c r="B640" s="3" t="s">
        <v>389</v>
      </c>
      <c r="C640" s="3" t="s">
        <v>9</v>
      </c>
      <c r="D640" s="3">
        <v>700</v>
      </c>
      <c r="E640" s="3">
        <v>700</v>
      </c>
      <c r="F640" s="3">
        <v>178605</v>
      </c>
    </row>
    <row r="641" spans="1:6">
      <c r="A641" s="3" t="s">
        <v>6</v>
      </c>
      <c r="B641" s="3" t="s">
        <v>390</v>
      </c>
      <c r="C641" s="3" t="s">
        <v>8</v>
      </c>
      <c r="D641" s="3">
        <v>542</v>
      </c>
      <c r="E641" s="3">
        <v>539</v>
      </c>
      <c r="F641" s="3">
        <v>0</v>
      </c>
    </row>
    <row r="642" spans="1:6">
      <c r="A642" s="3" t="s">
        <v>6</v>
      </c>
      <c r="B642" s="3" t="s">
        <v>391</v>
      </c>
      <c r="C642" s="3" t="s">
        <v>8</v>
      </c>
      <c r="D642" s="3">
        <v>333</v>
      </c>
      <c r="E642" s="3">
        <v>330</v>
      </c>
      <c r="F642" s="3">
        <v>0</v>
      </c>
    </row>
    <row r="643" spans="1:6">
      <c r="A643" s="3" t="s">
        <v>6</v>
      </c>
      <c r="B643" s="3" t="s">
        <v>392</v>
      </c>
      <c r="C643" s="3" t="s">
        <v>8</v>
      </c>
      <c r="D643" s="3">
        <v>184</v>
      </c>
      <c r="E643" s="3">
        <v>184</v>
      </c>
      <c r="F643" s="3">
        <v>0</v>
      </c>
    </row>
    <row r="644" spans="1:6">
      <c r="A644" s="3" t="s">
        <v>6</v>
      </c>
      <c r="B644" s="3" t="s">
        <v>392</v>
      </c>
      <c r="C644" s="3" t="s">
        <v>9</v>
      </c>
      <c r="D644" s="3">
        <v>323</v>
      </c>
      <c r="E644" s="3">
        <v>323</v>
      </c>
      <c r="F644" s="3">
        <v>82413.45</v>
      </c>
    </row>
    <row r="645" spans="1:6">
      <c r="A645" s="3" t="s">
        <v>6</v>
      </c>
      <c r="B645" s="3" t="s">
        <v>393</v>
      </c>
      <c r="C645" s="3" t="s">
        <v>8</v>
      </c>
      <c r="D645" s="3">
        <v>254</v>
      </c>
      <c r="E645" s="3">
        <v>253</v>
      </c>
      <c r="F645" s="3">
        <v>0</v>
      </c>
    </row>
    <row r="646" spans="1:6">
      <c r="A646" s="3" t="s">
        <v>6</v>
      </c>
      <c r="B646" s="3" t="s">
        <v>393</v>
      </c>
      <c r="C646" s="3" t="s">
        <v>9</v>
      </c>
      <c r="D646" s="3">
        <v>35</v>
      </c>
      <c r="E646" s="3">
        <v>35</v>
      </c>
      <c r="F646" s="3">
        <v>8930.25</v>
      </c>
    </row>
    <row r="647" spans="1:6">
      <c r="A647" s="3" t="s">
        <v>6</v>
      </c>
      <c r="B647" s="3" t="s">
        <v>394</v>
      </c>
      <c r="C647" s="3" t="s">
        <v>8</v>
      </c>
      <c r="D647" s="3">
        <v>541</v>
      </c>
      <c r="E647" s="3">
        <v>541</v>
      </c>
      <c r="F647" s="3">
        <v>0</v>
      </c>
    </row>
    <row r="648" spans="1:6">
      <c r="A648" s="3" t="s">
        <v>6</v>
      </c>
      <c r="B648" s="3" t="s">
        <v>394</v>
      </c>
      <c r="C648" s="3" t="s">
        <v>9</v>
      </c>
      <c r="D648" s="3">
        <v>2</v>
      </c>
      <c r="E648" s="3">
        <v>2</v>
      </c>
      <c r="F648" s="3">
        <v>510.3</v>
      </c>
    </row>
    <row r="649" spans="1:6">
      <c r="A649" s="3" t="s">
        <v>6</v>
      </c>
      <c r="B649" s="3" t="s">
        <v>395</v>
      </c>
      <c r="C649" s="3" t="s">
        <v>8</v>
      </c>
      <c r="D649" s="3">
        <v>902</v>
      </c>
      <c r="E649" s="3">
        <v>403</v>
      </c>
      <c r="F649" s="3">
        <v>0</v>
      </c>
    </row>
    <row r="650" spans="1:6">
      <c r="A650" s="3" t="s">
        <v>6</v>
      </c>
      <c r="B650" s="3" t="s">
        <v>395</v>
      </c>
      <c r="C650" s="3" t="s">
        <v>9</v>
      </c>
      <c r="D650" s="3">
        <v>2</v>
      </c>
      <c r="E650" s="3">
        <v>2</v>
      </c>
      <c r="F650" s="3">
        <v>510.3</v>
      </c>
    </row>
    <row r="651" spans="1:6">
      <c r="A651" s="3" t="s">
        <v>6</v>
      </c>
      <c r="B651" s="3" t="s">
        <v>396</v>
      </c>
      <c r="C651" s="3" t="s">
        <v>8</v>
      </c>
      <c r="D651" s="3">
        <v>492</v>
      </c>
      <c r="E651" s="3">
        <v>490</v>
      </c>
      <c r="F651" s="3">
        <v>0</v>
      </c>
    </row>
    <row r="652" spans="1:6">
      <c r="A652" s="3" t="s">
        <v>6</v>
      </c>
      <c r="B652" s="3" t="s">
        <v>396</v>
      </c>
      <c r="C652" s="3" t="s">
        <v>9</v>
      </c>
      <c r="D652" s="3">
        <v>1369</v>
      </c>
      <c r="E652" s="3">
        <v>1364</v>
      </c>
      <c r="F652" s="3">
        <v>348024.6</v>
      </c>
    </row>
    <row r="653" spans="1:6">
      <c r="A653" s="3" t="s">
        <v>6</v>
      </c>
      <c r="B653" s="3" t="s">
        <v>397</v>
      </c>
      <c r="C653" s="3" t="s">
        <v>8</v>
      </c>
      <c r="D653" s="3">
        <v>154</v>
      </c>
      <c r="E653" s="3">
        <v>153</v>
      </c>
      <c r="F653" s="3">
        <v>0</v>
      </c>
    </row>
    <row r="654" spans="1:6">
      <c r="A654" s="3" t="s">
        <v>6</v>
      </c>
      <c r="B654" s="3" t="s">
        <v>398</v>
      </c>
      <c r="C654" s="3" t="s">
        <v>8</v>
      </c>
      <c r="D654" s="3">
        <v>378</v>
      </c>
      <c r="E654" s="3">
        <v>374</v>
      </c>
      <c r="F654" s="3">
        <v>0</v>
      </c>
    </row>
    <row r="655" spans="1:6">
      <c r="A655" s="3" t="s">
        <v>6</v>
      </c>
      <c r="B655" s="3" t="s">
        <v>398</v>
      </c>
      <c r="C655" s="3" t="s">
        <v>9</v>
      </c>
      <c r="D655" s="3">
        <v>3</v>
      </c>
      <c r="E655" s="3">
        <v>3</v>
      </c>
      <c r="F655" s="3">
        <v>765.45</v>
      </c>
    </row>
    <row r="656" spans="1:6">
      <c r="A656" s="3" t="s">
        <v>6</v>
      </c>
      <c r="B656" s="3" t="s">
        <v>399</v>
      </c>
      <c r="C656" s="3" t="s">
        <v>8</v>
      </c>
      <c r="D656" s="3">
        <v>1262</v>
      </c>
      <c r="E656" s="3">
        <v>1257</v>
      </c>
      <c r="F656" s="3">
        <v>0</v>
      </c>
    </row>
    <row r="657" spans="1:6">
      <c r="A657" s="3" t="s">
        <v>6</v>
      </c>
      <c r="B657" s="3" t="s">
        <v>399</v>
      </c>
      <c r="C657" s="3" t="s">
        <v>9</v>
      </c>
      <c r="D657" s="3">
        <v>3</v>
      </c>
      <c r="E657" s="3">
        <v>3</v>
      </c>
      <c r="F657" s="3">
        <v>765.45</v>
      </c>
    </row>
    <row r="658" spans="1:6">
      <c r="A658" s="3" t="s">
        <v>6</v>
      </c>
      <c r="B658" s="3" t="s">
        <v>400</v>
      </c>
      <c r="C658" s="3" t="s">
        <v>8</v>
      </c>
      <c r="D658" s="3">
        <v>1431</v>
      </c>
      <c r="E658" s="3">
        <v>1117</v>
      </c>
      <c r="F658" s="3">
        <v>0</v>
      </c>
    </row>
    <row r="659" spans="1:6">
      <c r="A659" s="3" t="s">
        <v>6</v>
      </c>
      <c r="B659" s="3" t="s">
        <v>400</v>
      </c>
      <c r="C659" s="3" t="s">
        <v>9</v>
      </c>
      <c r="D659" s="3">
        <v>234</v>
      </c>
      <c r="E659" s="3">
        <v>167</v>
      </c>
      <c r="F659" s="3">
        <v>42610.05</v>
      </c>
    </row>
    <row r="660" spans="1:6">
      <c r="A660" s="3" t="s">
        <v>6</v>
      </c>
      <c r="B660" s="3" t="s">
        <v>401</v>
      </c>
      <c r="C660" s="3" t="s">
        <v>8</v>
      </c>
      <c r="D660" s="3">
        <v>796</v>
      </c>
      <c r="E660" s="3">
        <v>738</v>
      </c>
      <c r="F660" s="3">
        <v>0</v>
      </c>
    </row>
    <row r="661" spans="1:6">
      <c r="A661" s="3" t="s">
        <v>6</v>
      </c>
      <c r="B661" s="3" t="s">
        <v>402</v>
      </c>
      <c r="C661" s="3" t="s">
        <v>8</v>
      </c>
      <c r="D661" s="3">
        <v>799</v>
      </c>
      <c r="E661" s="3">
        <v>798</v>
      </c>
      <c r="F661" s="3">
        <v>0</v>
      </c>
    </row>
    <row r="662" spans="1:6">
      <c r="A662" s="3" t="s">
        <v>6</v>
      </c>
      <c r="B662" s="3" t="s">
        <v>402</v>
      </c>
      <c r="C662" s="3" t="s">
        <v>9</v>
      </c>
      <c r="D662" s="3">
        <v>1</v>
      </c>
      <c r="E662" s="3">
        <v>1</v>
      </c>
      <c r="F662" s="3">
        <v>255.15</v>
      </c>
    </row>
    <row r="663" spans="1:6">
      <c r="A663" s="3" t="s">
        <v>6</v>
      </c>
      <c r="B663" s="3" t="s">
        <v>403</v>
      </c>
      <c r="C663" s="3" t="s">
        <v>8</v>
      </c>
      <c r="D663" s="3">
        <v>731</v>
      </c>
      <c r="E663" s="3">
        <v>726</v>
      </c>
      <c r="F663" s="3">
        <v>0</v>
      </c>
    </row>
    <row r="664" spans="1:6">
      <c r="A664" s="3" t="s">
        <v>6</v>
      </c>
      <c r="B664" s="3" t="s">
        <v>404</v>
      </c>
      <c r="C664" s="3" t="s">
        <v>8</v>
      </c>
      <c r="D664" s="3">
        <v>901</v>
      </c>
      <c r="E664" s="3">
        <v>895</v>
      </c>
      <c r="F664" s="3">
        <v>0</v>
      </c>
    </row>
    <row r="665" spans="1:6">
      <c r="A665" s="3" t="s">
        <v>6</v>
      </c>
      <c r="B665" s="3" t="s">
        <v>404</v>
      </c>
      <c r="C665" s="3" t="s">
        <v>9</v>
      </c>
      <c r="D665" s="3">
        <v>2</v>
      </c>
      <c r="E665" s="3">
        <v>2</v>
      </c>
      <c r="F665" s="3">
        <v>510.3</v>
      </c>
    </row>
    <row r="666" spans="1:6">
      <c r="A666" s="3" t="s">
        <v>6</v>
      </c>
      <c r="B666" s="3" t="s">
        <v>405</v>
      </c>
      <c r="C666" s="3" t="s">
        <v>8</v>
      </c>
      <c r="D666" s="3">
        <v>47</v>
      </c>
      <c r="E666" s="3">
        <v>47</v>
      </c>
      <c r="F666" s="3">
        <v>0</v>
      </c>
    </row>
    <row r="667" spans="1:6">
      <c r="A667" s="3" t="s">
        <v>6</v>
      </c>
      <c r="B667" s="3" t="s">
        <v>406</v>
      </c>
      <c r="C667" s="3" t="s">
        <v>8</v>
      </c>
      <c r="D667" s="3">
        <v>42</v>
      </c>
      <c r="E667" s="3">
        <v>31</v>
      </c>
      <c r="F667" s="3">
        <v>0</v>
      </c>
    </row>
    <row r="668" spans="1:6">
      <c r="A668" s="3" t="s">
        <v>6</v>
      </c>
      <c r="B668" s="3" t="s">
        <v>407</v>
      </c>
      <c r="C668" s="3" t="s">
        <v>8</v>
      </c>
      <c r="D668" s="3">
        <v>543</v>
      </c>
      <c r="E668" s="3">
        <v>540</v>
      </c>
      <c r="F668" s="3">
        <v>0</v>
      </c>
    </row>
    <row r="669" spans="1:6">
      <c r="A669" s="3" t="s">
        <v>6</v>
      </c>
      <c r="B669" s="3" t="s">
        <v>408</v>
      </c>
      <c r="C669" s="3" t="s">
        <v>8</v>
      </c>
      <c r="D669" s="3">
        <v>2325</v>
      </c>
      <c r="E669" s="3">
        <v>1913</v>
      </c>
      <c r="F669" s="3">
        <v>0</v>
      </c>
    </row>
    <row r="670" spans="1:6">
      <c r="A670" s="3" t="s">
        <v>6</v>
      </c>
      <c r="B670" s="3" t="s">
        <v>408</v>
      </c>
      <c r="C670" s="3" t="s">
        <v>9</v>
      </c>
      <c r="D670" s="3">
        <v>638</v>
      </c>
      <c r="E670" s="3">
        <v>526</v>
      </c>
      <c r="F670" s="3">
        <v>134208.9</v>
      </c>
    </row>
    <row r="671" spans="1:6">
      <c r="A671" s="3" t="s">
        <v>6</v>
      </c>
      <c r="B671" s="3" t="s">
        <v>409</v>
      </c>
      <c r="C671" s="3" t="s">
        <v>8</v>
      </c>
      <c r="D671" s="3">
        <v>531</v>
      </c>
      <c r="E671" s="3">
        <v>529</v>
      </c>
      <c r="F671" s="3">
        <v>0</v>
      </c>
    </row>
    <row r="672" spans="1:6">
      <c r="A672" s="3" t="s">
        <v>6</v>
      </c>
      <c r="B672" s="3" t="s">
        <v>410</v>
      </c>
      <c r="C672" s="3" t="s">
        <v>8</v>
      </c>
      <c r="D672" s="3">
        <v>875</v>
      </c>
      <c r="E672" s="3">
        <v>870</v>
      </c>
      <c r="F672" s="3">
        <v>0</v>
      </c>
    </row>
    <row r="673" spans="1:6">
      <c r="A673" s="3" t="s">
        <v>6</v>
      </c>
      <c r="B673" s="3" t="s">
        <v>410</v>
      </c>
      <c r="C673" s="3" t="s">
        <v>9</v>
      </c>
      <c r="D673" s="3">
        <v>318</v>
      </c>
      <c r="E673" s="3">
        <v>317</v>
      </c>
      <c r="F673" s="3">
        <v>80882.55</v>
      </c>
    </row>
    <row r="674" spans="1:6">
      <c r="A674" s="3" t="s">
        <v>6</v>
      </c>
      <c r="B674" s="3" t="s">
        <v>411</v>
      </c>
      <c r="C674" s="3" t="s">
        <v>8</v>
      </c>
      <c r="D674" s="3">
        <v>719</v>
      </c>
      <c r="E674" s="3">
        <v>718</v>
      </c>
      <c r="F674" s="3">
        <v>0</v>
      </c>
    </row>
    <row r="675" spans="1:6">
      <c r="A675" s="3" t="s">
        <v>6</v>
      </c>
      <c r="B675" s="3" t="s">
        <v>412</v>
      </c>
      <c r="C675" s="3" t="s">
        <v>8</v>
      </c>
      <c r="D675" s="3">
        <v>1346</v>
      </c>
      <c r="E675" s="3">
        <v>1261</v>
      </c>
      <c r="F675" s="3">
        <v>0</v>
      </c>
    </row>
    <row r="676" spans="1:6">
      <c r="A676" s="3" t="s">
        <v>6</v>
      </c>
      <c r="B676" s="3" t="s">
        <v>412</v>
      </c>
      <c r="C676" s="3" t="s">
        <v>9</v>
      </c>
      <c r="D676" s="3">
        <v>632</v>
      </c>
      <c r="E676" s="3">
        <v>625</v>
      </c>
      <c r="F676" s="3">
        <v>159468.75</v>
      </c>
    </row>
    <row r="677" spans="1:6">
      <c r="A677" s="3" t="s">
        <v>6</v>
      </c>
      <c r="B677" s="3" t="s">
        <v>413</v>
      </c>
      <c r="C677" s="3" t="s">
        <v>8</v>
      </c>
      <c r="D677" s="3">
        <v>1427</v>
      </c>
      <c r="E677" s="3">
        <v>1421</v>
      </c>
      <c r="F677" s="3">
        <v>0</v>
      </c>
    </row>
    <row r="678" spans="1:6">
      <c r="A678" s="3" t="s">
        <v>6</v>
      </c>
      <c r="B678" s="3" t="s">
        <v>413</v>
      </c>
      <c r="C678" s="3" t="s">
        <v>9</v>
      </c>
      <c r="D678" s="3">
        <v>21</v>
      </c>
      <c r="E678" s="3">
        <v>21</v>
      </c>
      <c r="F678" s="3">
        <v>5358.15</v>
      </c>
    </row>
    <row r="679" spans="1:6">
      <c r="A679" s="3" t="s">
        <v>6</v>
      </c>
      <c r="B679" s="3" t="s">
        <v>414</v>
      </c>
      <c r="C679" s="3" t="s">
        <v>8</v>
      </c>
      <c r="D679" s="3">
        <v>725</v>
      </c>
      <c r="E679" s="3">
        <v>722</v>
      </c>
      <c r="F679" s="3">
        <v>0</v>
      </c>
    </row>
    <row r="680" spans="1:6">
      <c r="A680" s="3" t="s">
        <v>6</v>
      </c>
      <c r="B680" s="3" t="s">
        <v>414</v>
      </c>
      <c r="C680" s="3" t="s">
        <v>9</v>
      </c>
      <c r="D680" s="3">
        <v>12</v>
      </c>
      <c r="E680" s="3">
        <v>11</v>
      </c>
      <c r="F680" s="3">
        <v>2806.65</v>
      </c>
    </row>
    <row r="681" spans="1:6">
      <c r="A681" s="3" t="s">
        <v>6</v>
      </c>
      <c r="B681" s="3" t="s">
        <v>415</v>
      </c>
      <c r="C681" s="3" t="s">
        <v>8</v>
      </c>
      <c r="D681" s="3">
        <v>969</v>
      </c>
      <c r="E681" s="3">
        <v>961</v>
      </c>
      <c r="F681" s="3">
        <v>0</v>
      </c>
    </row>
    <row r="682" spans="1:6">
      <c r="A682" s="3" t="s">
        <v>6</v>
      </c>
      <c r="B682" s="3" t="s">
        <v>416</v>
      </c>
      <c r="C682" s="3" t="s">
        <v>8</v>
      </c>
      <c r="D682" s="3">
        <v>1765</v>
      </c>
      <c r="E682" s="3">
        <v>1715</v>
      </c>
      <c r="F682" s="3">
        <v>0</v>
      </c>
    </row>
    <row r="683" spans="1:6">
      <c r="A683" s="3" t="s">
        <v>6</v>
      </c>
      <c r="B683" s="3" t="s">
        <v>416</v>
      </c>
      <c r="C683" s="3" t="s">
        <v>9</v>
      </c>
      <c r="D683" s="3">
        <v>149</v>
      </c>
      <c r="E683" s="3">
        <v>149</v>
      </c>
      <c r="F683" s="3">
        <v>38017.35</v>
      </c>
    </row>
    <row r="684" spans="1:6">
      <c r="A684" s="3" t="s">
        <v>6</v>
      </c>
      <c r="B684" s="3" t="s">
        <v>417</v>
      </c>
      <c r="C684" s="3" t="s">
        <v>8</v>
      </c>
      <c r="D684" s="3">
        <v>1680</v>
      </c>
      <c r="E684" s="3">
        <v>1679</v>
      </c>
      <c r="F684" s="3">
        <v>0</v>
      </c>
    </row>
    <row r="685" spans="1:6">
      <c r="A685" s="3" t="s">
        <v>6</v>
      </c>
      <c r="B685" s="3" t="s">
        <v>417</v>
      </c>
      <c r="C685" s="3" t="s">
        <v>9</v>
      </c>
      <c r="D685" s="3">
        <v>15</v>
      </c>
      <c r="E685" s="3">
        <v>15</v>
      </c>
      <c r="F685" s="3">
        <v>3827.25</v>
      </c>
    </row>
    <row r="686" spans="1:6">
      <c r="A686" s="3" t="s">
        <v>6</v>
      </c>
      <c r="B686" s="3" t="s">
        <v>418</v>
      </c>
      <c r="C686" s="3" t="s">
        <v>8</v>
      </c>
      <c r="D686" s="3">
        <v>286</v>
      </c>
      <c r="E686" s="3">
        <v>286</v>
      </c>
      <c r="F686" s="3">
        <v>0</v>
      </c>
    </row>
    <row r="687" spans="1:6">
      <c r="A687" s="3" t="s">
        <v>6</v>
      </c>
      <c r="B687" s="3" t="s">
        <v>418</v>
      </c>
      <c r="C687" s="3" t="s">
        <v>9</v>
      </c>
      <c r="D687" s="3">
        <v>3</v>
      </c>
      <c r="E687" s="3">
        <v>3</v>
      </c>
      <c r="F687" s="3">
        <v>765.45</v>
      </c>
    </row>
    <row r="688" spans="1:6">
      <c r="A688" s="3" t="s">
        <v>6</v>
      </c>
      <c r="B688" s="3" t="s">
        <v>419</v>
      </c>
      <c r="C688" s="3" t="s">
        <v>8</v>
      </c>
      <c r="D688" s="3">
        <v>344</v>
      </c>
      <c r="E688" s="3">
        <v>342</v>
      </c>
      <c r="F688" s="3">
        <v>0</v>
      </c>
    </row>
    <row r="689" spans="1:6">
      <c r="A689" s="3" t="s">
        <v>6</v>
      </c>
      <c r="B689" s="3" t="s">
        <v>420</v>
      </c>
      <c r="C689" s="3" t="s">
        <v>8</v>
      </c>
      <c r="D689" s="3">
        <v>1023</v>
      </c>
      <c r="E689" s="3">
        <v>1017</v>
      </c>
      <c r="F689" s="3">
        <v>0</v>
      </c>
    </row>
    <row r="690" spans="1:6">
      <c r="A690" s="3" t="s">
        <v>6</v>
      </c>
      <c r="B690" s="3" t="s">
        <v>420</v>
      </c>
      <c r="C690" s="3" t="s">
        <v>9</v>
      </c>
      <c r="D690" s="3">
        <v>2</v>
      </c>
      <c r="E690" s="3">
        <v>2</v>
      </c>
      <c r="F690" s="3">
        <v>510.3</v>
      </c>
    </row>
    <row r="691" spans="1:6">
      <c r="A691" s="3" t="s">
        <v>6</v>
      </c>
      <c r="B691" s="3" t="s">
        <v>421</v>
      </c>
      <c r="C691" s="3" t="s">
        <v>8</v>
      </c>
      <c r="D691" s="3">
        <v>319</v>
      </c>
      <c r="E691" s="3">
        <v>318</v>
      </c>
      <c r="F691" s="3">
        <v>0</v>
      </c>
    </row>
    <row r="692" spans="1:6">
      <c r="A692" s="3" t="s">
        <v>6</v>
      </c>
      <c r="B692" s="3" t="s">
        <v>422</v>
      </c>
      <c r="C692" s="3" t="s">
        <v>8</v>
      </c>
      <c r="D692" s="3">
        <v>569</v>
      </c>
      <c r="E692" s="3">
        <v>564</v>
      </c>
      <c r="F692" s="3">
        <v>0</v>
      </c>
    </row>
    <row r="693" spans="1:6">
      <c r="A693" s="3" t="s">
        <v>6</v>
      </c>
      <c r="B693" s="3" t="s">
        <v>422</v>
      </c>
      <c r="C693" s="3" t="s">
        <v>9</v>
      </c>
      <c r="D693" s="3">
        <v>308</v>
      </c>
      <c r="E693" s="3">
        <v>307</v>
      </c>
      <c r="F693" s="3">
        <v>78331.05</v>
      </c>
    </row>
    <row r="694" spans="1:6">
      <c r="A694" s="3" t="s">
        <v>6</v>
      </c>
      <c r="B694" s="3" t="s">
        <v>423</v>
      </c>
      <c r="C694" s="3" t="s">
        <v>8</v>
      </c>
      <c r="D694" s="3">
        <v>880</v>
      </c>
      <c r="E694" s="3">
        <v>860</v>
      </c>
      <c r="F694" s="3">
        <v>0</v>
      </c>
    </row>
    <row r="695" spans="1:6">
      <c r="A695" s="3" t="s">
        <v>6</v>
      </c>
      <c r="B695" s="3" t="s">
        <v>423</v>
      </c>
      <c r="C695" s="3" t="s">
        <v>9</v>
      </c>
      <c r="D695" s="3">
        <v>4</v>
      </c>
      <c r="E695" s="3">
        <v>4</v>
      </c>
      <c r="F695" s="3">
        <v>1020.6</v>
      </c>
    </row>
    <row r="696" spans="1:6">
      <c r="A696" s="3" t="s">
        <v>6</v>
      </c>
      <c r="B696" s="3" t="s">
        <v>424</v>
      </c>
      <c r="C696" s="3" t="s">
        <v>8</v>
      </c>
      <c r="D696" s="3">
        <v>1105</v>
      </c>
      <c r="E696" s="3">
        <v>1101</v>
      </c>
      <c r="F696" s="3">
        <v>0</v>
      </c>
    </row>
    <row r="697" spans="1:6">
      <c r="A697" s="3" t="s">
        <v>6</v>
      </c>
      <c r="B697" s="3" t="s">
        <v>424</v>
      </c>
      <c r="C697" s="3" t="s">
        <v>9</v>
      </c>
      <c r="D697" s="3">
        <v>89</v>
      </c>
      <c r="E697" s="3">
        <v>89</v>
      </c>
      <c r="F697" s="3">
        <v>22708.35</v>
      </c>
    </row>
    <row r="698" spans="1:6">
      <c r="A698" s="3" t="s">
        <v>6</v>
      </c>
      <c r="B698" s="3" t="s">
        <v>425</v>
      </c>
      <c r="C698" s="3" t="s">
        <v>8</v>
      </c>
      <c r="D698" s="3">
        <v>1074</v>
      </c>
      <c r="E698" s="3">
        <v>1070</v>
      </c>
      <c r="F698" s="3">
        <v>0</v>
      </c>
    </row>
    <row r="699" spans="1:6">
      <c r="A699" s="3" t="s">
        <v>6</v>
      </c>
      <c r="B699" s="3" t="s">
        <v>426</v>
      </c>
      <c r="C699" s="3" t="s">
        <v>8</v>
      </c>
      <c r="D699" s="3">
        <v>191</v>
      </c>
      <c r="E699" s="3">
        <v>183</v>
      </c>
      <c r="F699" s="3">
        <v>0</v>
      </c>
    </row>
    <row r="700" spans="1:6">
      <c r="A700" s="3" t="s">
        <v>6</v>
      </c>
      <c r="B700" s="3" t="s">
        <v>426</v>
      </c>
      <c r="C700" s="3" t="s">
        <v>9</v>
      </c>
      <c r="D700" s="3">
        <v>14</v>
      </c>
      <c r="E700" s="3">
        <v>13</v>
      </c>
      <c r="F700" s="3">
        <v>3316.95</v>
      </c>
    </row>
    <row r="701" spans="1:6">
      <c r="A701" s="3" t="s">
        <v>6</v>
      </c>
      <c r="B701" s="3" t="s">
        <v>427</v>
      </c>
      <c r="C701" s="3" t="s">
        <v>8</v>
      </c>
      <c r="D701" s="3">
        <v>423</v>
      </c>
      <c r="E701" s="3">
        <v>423</v>
      </c>
      <c r="F701" s="3">
        <v>0</v>
      </c>
    </row>
    <row r="702" spans="1:6">
      <c r="A702" s="3" t="s">
        <v>6</v>
      </c>
      <c r="B702" s="3" t="s">
        <v>428</v>
      </c>
      <c r="C702" s="3" t="s">
        <v>8</v>
      </c>
      <c r="D702" s="3">
        <v>1675</v>
      </c>
      <c r="E702" s="3">
        <v>1476</v>
      </c>
      <c r="F702" s="3">
        <v>0</v>
      </c>
    </row>
    <row r="703" spans="1:6">
      <c r="A703" s="3" t="s">
        <v>6</v>
      </c>
      <c r="B703" s="3" t="s">
        <v>428</v>
      </c>
      <c r="C703" s="3" t="s">
        <v>9</v>
      </c>
      <c r="D703" s="3">
        <v>1</v>
      </c>
      <c r="E703" s="3">
        <v>1</v>
      </c>
      <c r="F703" s="3">
        <v>255.15</v>
      </c>
    </row>
    <row r="704" spans="1:6">
      <c r="A704" s="3" t="s">
        <v>6</v>
      </c>
      <c r="B704" s="3" t="s">
        <v>429</v>
      </c>
      <c r="C704" s="3" t="s">
        <v>8</v>
      </c>
      <c r="D704" s="3">
        <v>412</v>
      </c>
      <c r="E704" s="3">
        <v>406</v>
      </c>
      <c r="F704" s="3">
        <v>0</v>
      </c>
    </row>
    <row r="705" spans="1:6">
      <c r="A705" s="3" t="s">
        <v>6</v>
      </c>
      <c r="B705" s="3" t="s">
        <v>430</v>
      </c>
      <c r="C705" s="3" t="s">
        <v>8</v>
      </c>
      <c r="D705" s="3">
        <v>6</v>
      </c>
      <c r="E705" s="3">
        <v>6</v>
      </c>
      <c r="F705" s="3">
        <v>0</v>
      </c>
    </row>
    <row r="706" spans="1:6">
      <c r="A706" s="3" t="s">
        <v>6</v>
      </c>
      <c r="B706" s="3" t="s">
        <v>431</v>
      </c>
      <c r="C706" s="3" t="s">
        <v>8</v>
      </c>
      <c r="D706" s="3">
        <v>3671</v>
      </c>
      <c r="E706" s="3">
        <v>671</v>
      </c>
      <c r="F706" s="3">
        <v>0</v>
      </c>
    </row>
    <row r="707" spans="1:6">
      <c r="A707" s="3" t="s">
        <v>6</v>
      </c>
      <c r="B707" s="3" t="s">
        <v>432</v>
      </c>
      <c r="C707" s="3" t="s">
        <v>8</v>
      </c>
      <c r="D707" s="3">
        <v>525</v>
      </c>
      <c r="E707" s="3">
        <v>518</v>
      </c>
      <c r="F707" s="3">
        <v>0</v>
      </c>
    </row>
    <row r="708" spans="1:6">
      <c r="A708" s="3" t="s">
        <v>6</v>
      </c>
      <c r="B708" s="3" t="s">
        <v>432</v>
      </c>
      <c r="C708" s="3" t="s">
        <v>9</v>
      </c>
      <c r="D708" s="3">
        <v>178</v>
      </c>
      <c r="E708" s="3">
        <v>178</v>
      </c>
      <c r="F708" s="3">
        <v>45416.7</v>
      </c>
    </row>
    <row r="709" spans="1:6">
      <c r="A709" s="3" t="s">
        <v>6</v>
      </c>
      <c r="B709" s="3" t="s">
        <v>433</v>
      </c>
      <c r="C709" s="3" t="s">
        <v>8</v>
      </c>
      <c r="D709" s="3">
        <v>1069</v>
      </c>
      <c r="E709" s="3">
        <v>1058</v>
      </c>
      <c r="F709" s="3">
        <v>0</v>
      </c>
    </row>
    <row r="710" spans="1:6">
      <c r="A710" s="3" t="s">
        <v>6</v>
      </c>
      <c r="B710" s="3" t="s">
        <v>434</v>
      </c>
      <c r="C710" s="3" t="s">
        <v>8</v>
      </c>
      <c r="D710" s="3">
        <v>1820</v>
      </c>
      <c r="E710" s="3">
        <v>818</v>
      </c>
      <c r="F710" s="3">
        <v>0</v>
      </c>
    </row>
    <row r="711" spans="1:6">
      <c r="A711" s="3" t="s">
        <v>6</v>
      </c>
      <c r="B711" s="3" t="s">
        <v>435</v>
      </c>
      <c r="C711" s="3" t="s">
        <v>8</v>
      </c>
      <c r="D711" s="3">
        <v>352</v>
      </c>
      <c r="E711" s="3">
        <v>351</v>
      </c>
      <c r="F711" s="3">
        <v>0</v>
      </c>
    </row>
    <row r="712" spans="1:6">
      <c r="A712" s="3" t="s">
        <v>6</v>
      </c>
      <c r="B712" s="3" t="s">
        <v>436</v>
      </c>
      <c r="C712" s="3" t="s">
        <v>8</v>
      </c>
      <c r="D712" s="3">
        <v>161</v>
      </c>
      <c r="E712" s="3">
        <v>161</v>
      </c>
      <c r="F712" s="3">
        <v>0</v>
      </c>
    </row>
    <row r="713" spans="1:6">
      <c r="A713" s="3" t="s">
        <v>6</v>
      </c>
      <c r="B713" s="3" t="s">
        <v>436</v>
      </c>
      <c r="C713" s="3" t="s">
        <v>9</v>
      </c>
      <c r="D713" s="3">
        <v>868</v>
      </c>
      <c r="E713" s="3">
        <v>867</v>
      </c>
      <c r="F713" s="3">
        <v>221215.05</v>
      </c>
    </row>
    <row r="714" spans="1:6">
      <c r="A714" s="3" t="s">
        <v>6</v>
      </c>
      <c r="B714" s="3" t="s">
        <v>437</v>
      </c>
      <c r="C714" s="3" t="s">
        <v>8</v>
      </c>
      <c r="D714" s="3">
        <v>411</v>
      </c>
      <c r="E714" s="3">
        <v>410</v>
      </c>
      <c r="F714" s="3">
        <v>0</v>
      </c>
    </row>
    <row r="715" spans="1:6">
      <c r="A715" s="3" t="s">
        <v>6</v>
      </c>
      <c r="B715" s="3" t="s">
        <v>438</v>
      </c>
      <c r="C715" s="3" t="s">
        <v>8</v>
      </c>
      <c r="D715" s="3">
        <v>917</v>
      </c>
      <c r="E715" s="3">
        <v>908</v>
      </c>
      <c r="F715" s="3">
        <v>0</v>
      </c>
    </row>
    <row r="716" spans="1:6">
      <c r="A716" s="3" t="s">
        <v>6</v>
      </c>
      <c r="B716" s="3" t="s">
        <v>438</v>
      </c>
      <c r="C716" s="3" t="s">
        <v>9</v>
      </c>
      <c r="D716" s="3">
        <v>2</v>
      </c>
      <c r="E716" s="3">
        <v>2</v>
      </c>
      <c r="F716" s="3">
        <v>510.3</v>
      </c>
    </row>
    <row r="717" spans="1:6">
      <c r="A717" s="3" t="s">
        <v>6</v>
      </c>
      <c r="B717" s="3" t="s">
        <v>439</v>
      </c>
      <c r="C717" s="3" t="s">
        <v>8</v>
      </c>
      <c r="D717" s="3">
        <v>446</v>
      </c>
      <c r="E717" s="3">
        <v>446</v>
      </c>
      <c r="F717" s="3">
        <v>0</v>
      </c>
    </row>
    <row r="718" spans="1:6">
      <c r="A718" s="3" t="s">
        <v>6</v>
      </c>
      <c r="B718" s="3" t="s">
        <v>440</v>
      </c>
      <c r="C718" s="3" t="s">
        <v>8</v>
      </c>
      <c r="D718" s="3">
        <v>263</v>
      </c>
      <c r="E718" s="3">
        <v>261</v>
      </c>
      <c r="F718" s="3">
        <v>0</v>
      </c>
    </row>
    <row r="719" spans="1:6">
      <c r="A719" s="3" t="s">
        <v>6</v>
      </c>
      <c r="B719" s="3" t="s">
        <v>440</v>
      </c>
      <c r="C719" s="3" t="s">
        <v>9</v>
      </c>
      <c r="D719" s="3">
        <v>1</v>
      </c>
      <c r="E719" s="3">
        <v>1</v>
      </c>
      <c r="F719" s="3">
        <v>255.15</v>
      </c>
    </row>
    <row r="720" spans="1:6">
      <c r="A720" s="3" t="s">
        <v>6</v>
      </c>
      <c r="B720" s="3" t="s">
        <v>441</v>
      </c>
      <c r="C720" s="3" t="s">
        <v>8</v>
      </c>
      <c r="D720" s="3">
        <v>133</v>
      </c>
      <c r="E720" s="3">
        <v>133</v>
      </c>
      <c r="F720" s="3">
        <v>0</v>
      </c>
    </row>
    <row r="721" spans="1:6">
      <c r="A721" s="3" t="s">
        <v>6</v>
      </c>
      <c r="B721" s="3" t="s">
        <v>442</v>
      </c>
      <c r="C721" s="3" t="s">
        <v>8</v>
      </c>
      <c r="D721" s="3">
        <v>1363</v>
      </c>
      <c r="E721" s="3">
        <v>1353</v>
      </c>
      <c r="F721" s="3">
        <v>0</v>
      </c>
    </row>
    <row r="722" spans="1:6">
      <c r="A722" s="3" t="s">
        <v>6</v>
      </c>
      <c r="B722" s="3" t="s">
        <v>442</v>
      </c>
      <c r="C722" s="3" t="s">
        <v>9</v>
      </c>
      <c r="D722" s="3">
        <v>4</v>
      </c>
      <c r="E722" s="3">
        <v>4</v>
      </c>
      <c r="F722" s="3">
        <v>1020.6</v>
      </c>
    </row>
    <row r="723" spans="1:6">
      <c r="A723" s="3" t="s">
        <v>6</v>
      </c>
      <c r="B723" s="3" t="s">
        <v>443</v>
      </c>
      <c r="C723" s="3" t="s">
        <v>8</v>
      </c>
      <c r="D723" s="3">
        <v>598</v>
      </c>
      <c r="E723" s="3">
        <v>596</v>
      </c>
      <c r="F723" s="3">
        <v>0</v>
      </c>
    </row>
    <row r="724" spans="1:6">
      <c r="A724" s="3" t="s">
        <v>6</v>
      </c>
      <c r="B724" s="3" t="s">
        <v>444</v>
      </c>
      <c r="C724" s="3" t="s">
        <v>8</v>
      </c>
      <c r="D724" s="3">
        <v>1182</v>
      </c>
      <c r="E724" s="3">
        <v>1175</v>
      </c>
      <c r="F724" s="3">
        <v>0</v>
      </c>
    </row>
    <row r="725" spans="1:6">
      <c r="A725" s="3" t="s">
        <v>6</v>
      </c>
      <c r="B725" s="3" t="s">
        <v>444</v>
      </c>
      <c r="C725" s="3" t="s">
        <v>9</v>
      </c>
      <c r="D725" s="3">
        <v>3016</v>
      </c>
      <c r="E725" s="3">
        <v>3003</v>
      </c>
      <c r="F725" s="3">
        <v>766215.45</v>
      </c>
    </row>
    <row r="726" spans="1:6">
      <c r="A726" s="3" t="s">
        <v>6</v>
      </c>
      <c r="B726" s="3" t="s">
        <v>445</v>
      </c>
      <c r="C726" s="3" t="s">
        <v>8</v>
      </c>
      <c r="D726" s="3">
        <v>1677</v>
      </c>
      <c r="E726" s="3">
        <v>1147</v>
      </c>
      <c r="F726" s="3">
        <v>0</v>
      </c>
    </row>
    <row r="727" spans="1:6">
      <c r="A727" s="3" t="s">
        <v>6</v>
      </c>
      <c r="B727" s="3" t="s">
        <v>446</v>
      </c>
      <c r="C727" s="3" t="s">
        <v>8</v>
      </c>
      <c r="D727" s="3">
        <v>932</v>
      </c>
      <c r="E727" s="3">
        <v>690</v>
      </c>
      <c r="F727" s="3">
        <v>0</v>
      </c>
    </row>
    <row r="728" spans="1:6">
      <c r="A728" s="3" t="s">
        <v>6</v>
      </c>
      <c r="B728" s="3" t="s">
        <v>447</v>
      </c>
      <c r="C728" s="3" t="s">
        <v>8</v>
      </c>
      <c r="D728" s="3">
        <v>315</v>
      </c>
      <c r="E728" s="3">
        <v>309</v>
      </c>
      <c r="F728" s="3">
        <v>0</v>
      </c>
    </row>
    <row r="729" spans="1:6">
      <c r="A729" s="3" t="s">
        <v>6</v>
      </c>
      <c r="B729" s="3" t="s">
        <v>447</v>
      </c>
      <c r="C729" s="3" t="s">
        <v>9</v>
      </c>
      <c r="D729" s="3">
        <v>551</v>
      </c>
      <c r="E729" s="3">
        <v>535</v>
      </c>
      <c r="F729" s="3">
        <v>136505.25</v>
      </c>
    </row>
    <row r="730" spans="1:6">
      <c r="A730" s="3" t="s">
        <v>6</v>
      </c>
      <c r="B730" s="3" t="s">
        <v>448</v>
      </c>
      <c r="C730" s="3" t="s">
        <v>8</v>
      </c>
      <c r="D730" s="3">
        <v>564</v>
      </c>
      <c r="E730" s="3">
        <v>562</v>
      </c>
      <c r="F730" s="3">
        <v>0</v>
      </c>
    </row>
    <row r="731" spans="1:6">
      <c r="A731" s="3" t="s">
        <v>6</v>
      </c>
      <c r="B731" s="3" t="s">
        <v>448</v>
      </c>
      <c r="C731" s="3" t="s">
        <v>9</v>
      </c>
      <c r="D731" s="3">
        <v>1123</v>
      </c>
      <c r="E731" s="3">
        <v>1122</v>
      </c>
      <c r="F731" s="3">
        <v>286278.3</v>
      </c>
    </row>
    <row r="732" spans="1:6">
      <c r="A732" s="3" t="s">
        <v>6</v>
      </c>
      <c r="B732" s="3" t="s">
        <v>449</v>
      </c>
      <c r="C732" s="3" t="s">
        <v>8</v>
      </c>
      <c r="D732" s="3">
        <v>687</v>
      </c>
      <c r="E732" s="3">
        <v>674</v>
      </c>
      <c r="F732" s="3">
        <v>0</v>
      </c>
    </row>
    <row r="733" spans="1:6">
      <c r="A733" s="3" t="s">
        <v>6</v>
      </c>
      <c r="B733" s="3" t="s">
        <v>450</v>
      </c>
      <c r="C733" s="3" t="s">
        <v>8</v>
      </c>
      <c r="D733" s="3">
        <v>523</v>
      </c>
      <c r="E733" s="3">
        <v>519</v>
      </c>
      <c r="F733" s="3">
        <v>0</v>
      </c>
    </row>
    <row r="734" spans="1:6">
      <c r="A734" s="3" t="s">
        <v>6</v>
      </c>
      <c r="B734" s="3" t="s">
        <v>451</v>
      </c>
      <c r="C734" s="3" t="s">
        <v>8</v>
      </c>
      <c r="D734" s="3">
        <v>511</v>
      </c>
      <c r="E734" s="3">
        <v>511</v>
      </c>
      <c r="F734" s="3">
        <v>0</v>
      </c>
    </row>
    <row r="735" spans="1:6">
      <c r="A735" s="3" t="s">
        <v>6</v>
      </c>
      <c r="B735" s="3" t="s">
        <v>451</v>
      </c>
      <c r="C735" s="3" t="s">
        <v>9</v>
      </c>
      <c r="D735" s="3">
        <v>1089</v>
      </c>
      <c r="E735" s="3">
        <v>1088</v>
      </c>
      <c r="F735" s="3">
        <v>277603.20000000001</v>
      </c>
    </row>
    <row r="736" spans="1:6">
      <c r="A736" s="3" t="s">
        <v>6</v>
      </c>
      <c r="B736" s="3" t="s">
        <v>452</v>
      </c>
      <c r="C736" s="3" t="s">
        <v>8</v>
      </c>
      <c r="D736" s="3">
        <v>591</v>
      </c>
      <c r="E736" s="3">
        <v>583</v>
      </c>
      <c r="F736" s="3">
        <v>0</v>
      </c>
    </row>
    <row r="737" spans="1:6">
      <c r="A737" s="3" t="s">
        <v>6</v>
      </c>
      <c r="B737" s="3" t="s">
        <v>453</v>
      </c>
      <c r="C737" s="3" t="s">
        <v>8</v>
      </c>
      <c r="D737" s="3">
        <v>443</v>
      </c>
      <c r="E737" s="3">
        <v>437</v>
      </c>
      <c r="F737" s="3">
        <v>0</v>
      </c>
    </row>
    <row r="738" spans="1:6">
      <c r="A738" s="3" t="s">
        <v>6</v>
      </c>
      <c r="B738" s="3" t="s">
        <v>453</v>
      </c>
      <c r="C738" s="3" t="s">
        <v>9</v>
      </c>
      <c r="D738" s="3">
        <v>5</v>
      </c>
      <c r="E738" s="3">
        <v>5</v>
      </c>
      <c r="F738" s="3">
        <v>1275.75</v>
      </c>
    </row>
    <row r="739" spans="1:6">
      <c r="A739" s="3" t="s">
        <v>6</v>
      </c>
      <c r="B739" s="3" t="s">
        <v>454</v>
      </c>
      <c r="C739" s="3" t="s">
        <v>8</v>
      </c>
      <c r="D739" s="3">
        <v>15</v>
      </c>
      <c r="E739" s="3">
        <v>15</v>
      </c>
      <c r="F739" s="3">
        <v>0</v>
      </c>
    </row>
    <row r="740" spans="1:6">
      <c r="A740" s="3" t="s">
        <v>6</v>
      </c>
      <c r="B740" s="3" t="s">
        <v>455</v>
      </c>
      <c r="C740" s="3" t="s">
        <v>8</v>
      </c>
      <c r="D740" s="3">
        <v>486</v>
      </c>
      <c r="E740" s="3">
        <v>480</v>
      </c>
      <c r="F740" s="3">
        <v>0</v>
      </c>
    </row>
    <row r="741" spans="1:6">
      <c r="A741" s="3" t="s">
        <v>6</v>
      </c>
      <c r="B741" s="3" t="s">
        <v>455</v>
      </c>
      <c r="C741" s="3" t="s">
        <v>9</v>
      </c>
      <c r="D741" s="3">
        <v>6</v>
      </c>
      <c r="E741" s="3">
        <v>6</v>
      </c>
      <c r="F741" s="3">
        <v>1530.9</v>
      </c>
    </row>
    <row r="742" spans="1:6">
      <c r="A742" s="3" t="s">
        <v>6</v>
      </c>
      <c r="B742" s="3" t="s">
        <v>456</v>
      </c>
      <c r="C742" s="3" t="s">
        <v>8</v>
      </c>
      <c r="D742" s="3">
        <v>1198</v>
      </c>
      <c r="E742" s="3">
        <v>1103</v>
      </c>
      <c r="F742" s="3">
        <v>0</v>
      </c>
    </row>
    <row r="743" spans="1:6">
      <c r="A743" s="3" t="s">
        <v>6</v>
      </c>
      <c r="B743" s="3" t="s">
        <v>456</v>
      </c>
      <c r="C743" s="3" t="s">
        <v>9</v>
      </c>
      <c r="D743" s="3">
        <v>318</v>
      </c>
      <c r="E743" s="3">
        <v>225</v>
      </c>
      <c r="F743" s="3">
        <v>57408.75</v>
      </c>
    </row>
    <row r="744" spans="1:6">
      <c r="A744" s="3" t="s">
        <v>6</v>
      </c>
      <c r="B744" s="3" t="s">
        <v>457</v>
      </c>
      <c r="C744" s="3" t="s">
        <v>8</v>
      </c>
      <c r="D744" s="3">
        <v>854</v>
      </c>
      <c r="E744" s="3">
        <v>843</v>
      </c>
      <c r="F744" s="3">
        <v>0</v>
      </c>
    </row>
    <row r="745" spans="1:6">
      <c r="A745" s="3" t="s">
        <v>6</v>
      </c>
      <c r="B745" s="3" t="s">
        <v>458</v>
      </c>
      <c r="C745" s="3" t="s">
        <v>8</v>
      </c>
      <c r="D745" s="3">
        <v>796</v>
      </c>
      <c r="E745" s="3">
        <v>780</v>
      </c>
      <c r="F745" s="3">
        <v>0</v>
      </c>
    </row>
    <row r="746" spans="1:6">
      <c r="A746" s="3" t="s">
        <v>6</v>
      </c>
      <c r="B746" s="3" t="s">
        <v>459</v>
      </c>
      <c r="C746" s="3" t="s">
        <v>8</v>
      </c>
      <c r="D746" s="3">
        <v>593</v>
      </c>
      <c r="E746" s="3">
        <v>587</v>
      </c>
      <c r="F746" s="3">
        <v>0</v>
      </c>
    </row>
    <row r="747" spans="1:6">
      <c r="A747" s="3" t="s">
        <v>6</v>
      </c>
      <c r="B747" s="3" t="s">
        <v>459</v>
      </c>
      <c r="C747" s="3" t="s">
        <v>9</v>
      </c>
      <c r="D747" s="3">
        <v>3</v>
      </c>
      <c r="E747" s="3">
        <v>3</v>
      </c>
      <c r="F747" s="3">
        <v>765.45</v>
      </c>
    </row>
    <row r="748" spans="1:6">
      <c r="A748" s="3" t="s">
        <v>6</v>
      </c>
      <c r="B748" s="3" t="s">
        <v>460</v>
      </c>
      <c r="C748" s="3" t="s">
        <v>8</v>
      </c>
      <c r="D748" s="3">
        <v>796</v>
      </c>
      <c r="E748" s="3">
        <v>790</v>
      </c>
      <c r="F748" s="3">
        <v>0</v>
      </c>
    </row>
    <row r="749" spans="1:6">
      <c r="A749" s="3" t="s">
        <v>6</v>
      </c>
      <c r="B749" s="3" t="s">
        <v>461</v>
      </c>
      <c r="C749" s="3" t="s">
        <v>8</v>
      </c>
      <c r="D749" s="3">
        <v>91</v>
      </c>
      <c r="E749" s="3">
        <v>91</v>
      </c>
      <c r="F749" s="3">
        <v>0</v>
      </c>
    </row>
    <row r="750" spans="1:6">
      <c r="A750" s="3" t="s">
        <v>6</v>
      </c>
      <c r="B750" s="3" t="s">
        <v>462</v>
      </c>
      <c r="C750" s="3" t="s">
        <v>8</v>
      </c>
      <c r="D750" s="3">
        <v>440</v>
      </c>
      <c r="E750" s="3">
        <v>440</v>
      </c>
      <c r="F750" s="3">
        <v>0</v>
      </c>
    </row>
    <row r="751" spans="1:6">
      <c r="A751" s="3" t="s">
        <v>6</v>
      </c>
      <c r="B751" s="3" t="s">
        <v>462</v>
      </c>
      <c r="C751" s="3" t="s">
        <v>9</v>
      </c>
      <c r="D751" s="3">
        <v>26</v>
      </c>
      <c r="E751" s="3">
        <v>26</v>
      </c>
      <c r="F751" s="3">
        <v>6633.9</v>
      </c>
    </row>
    <row r="752" spans="1:6">
      <c r="A752" s="3" t="s">
        <v>6</v>
      </c>
      <c r="B752" s="3" t="s">
        <v>463</v>
      </c>
      <c r="C752" s="3" t="s">
        <v>8</v>
      </c>
      <c r="D752" s="3">
        <v>631</v>
      </c>
      <c r="E752" s="3">
        <v>631</v>
      </c>
      <c r="F752" s="3">
        <v>0</v>
      </c>
    </row>
    <row r="753" spans="1:6">
      <c r="A753" s="3" t="s">
        <v>6</v>
      </c>
      <c r="B753" s="3" t="s">
        <v>463</v>
      </c>
      <c r="C753" s="3" t="s">
        <v>9</v>
      </c>
      <c r="D753" s="3">
        <v>9</v>
      </c>
      <c r="E753" s="3">
        <v>9</v>
      </c>
      <c r="F753" s="3">
        <v>2296.35</v>
      </c>
    </row>
    <row r="754" spans="1:6">
      <c r="A754" s="3" t="s">
        <v>6</v>
      </c>
      <c r="B754" s="3" t="s">
        <v>464</v>
      </c>
      <c r="C754" s="3" t="s">
        <v>8</v>
      </c>
      <c r="D754" s="3">
        <v>352</v>
      </c>
      <c r="E754" s="3">
        <v>351</v>
      </c>
      <c r="F754" s="3">
        <v>0</v>
      </c>
    </row>
    <row r="755" spans="1:6">
      <c r="A755" s="3" t="s">
        <v>6</v>
      </c>
      <c r="B755" s="3" t="s">
        <v>464</v>
      </c>
      <c r="C755" s="3" t="s">
        <v>9</v>
      </c>
      <c r="D755" s="3">
        <v>107</v>
      </c>
      <c r="E755" s="3">
        <v>107</v>
      </c>
      <c r="F755" s="3">
        <v>27301.05</v>
      </c>
    </row>
    <row r="756" spans="1:6">
      <c r="A756" s="3" t="s">
        <v>6</v>
      </c>
      <c r="B756" s="3" t="s">
        <v>465</v>
      </c>
      <c r="C756" s="3" t="s">
        <v>8</v>
      </c>
      <c r="D756" s="3">
        <v>256</v>
      </c>
      <c r="E756" s="3">
        <v>253</v>
      </c>
      <c r="F756" s="3">
        <v>0</v>
      </c>
    </row>
    <row r="757" spans="1:6">
      <c r="A757" s="3" t="s">
        <v>6</v>
      </c>
      <c r="B757" s="3" t="s">
        <v>465</v>
      </c>
      <c r="C757" s="3" t="s">
        <v>9</v>
      </c>
      <c r="D757" s="3">
        <v>67</v>
      </c>
      <c r="E757" s="3">
        <v>64</v>
      </c>
      <c r="F757" s="3">
        <v>16329.6</v>
      </c>
    </row>
    <row r="758" spans="1:6">
      <c r="A758" s="3" t="s">
        <v>6</v>
      </c>
      <c r="B758" s="3" t="s">
        <v>466</v>
      </c>
      <c r="C758" s="3" t="s">
        <v>8</v>
      </c>
      <c r="D758" s="3">
        <v>516</v>
      </c>
      <c r="E758" s="3">
        <v>516</v>
      </c>
      <c r="F758" s="3">
        <v>0</v>
      </c>
    </row>
    <row r="759" spans="1:6">
      <c r="A759" s="3" t="s">
        <v>6</v>
      </c>
      <c r="B759" s="3" t="s">
        <v>466</v>
      </c>
      <c r="C759" s="3" t="s">
        <v>9</v>
      </c>
      <c r="D759" s="3">
        <v>1</v>
      </c>
      <c r="E759" s="3">
        <v>1</v>
      </c>
      <c r="F759" s="3">
        <v>255.15</v>
      </c>
    </row>
    <row r="760" spans="1:6">
      <c r="A760" s="3" t="s">
        <v>6</v>
      </c>
      <c r="B760" s="3" t="s">
        <v>467</v>
      </c>
      <c r="C760" s="3" t="s">
        <v>8</v>
      </c>
      <c r="D760" s="3">
        <v>77</v>
      </c>
      <c r="E760" s="3">
        <v>77</v>
      </c>
      <c r="F760" s="3">
        <v>0</v>
      </c>
    </row>
    <row r="761" spans="1:6">
      <c r="A761" s="3" t="s">
        <v>6</v>
      </c>
      <c r="B761" s="3" t="s">
        <v>468</v>
      </c>
      <c r="C761" s="3" t="s">
        <v>8</v>
      </c>
      <c r="D761" s="3">
        <v>543</v>
      </c>
      <c r="E761" s="3">
        <v>477</v>
      </c>
      <c r="F761" s="3">
        <v>0</v>
      </c>
    </row>
    <row r="762" spans="1:6">
      <c r="A762" s="3" t="s">
        <v>6</v>
      </c>
      <c r="B762" s="3" t="s">
        <v>469</v>
      </c>
      <c r="C762" s="3" t="s">
        <v>8</v>
      </c>
      <c r="D762" s="3">
        <v>951</v>
      </c>
      <c r="E762" s="3">
        <v>713</v>
      </c>
      <c r="F762" s="3">
        <v>0</v>
      </c>
    </row>
    <row r="763" spans="1:6">
      <c r="A763" s="3" t="s">
        <v>6</v>
      </c>
      <c r="B763" s="3" t="s">
        <v>470</v>
      </c>
      <c r="C763" s="3" t="s">
        <v>8</v>
      </c>
      <c r="D763" s="3">
        <v>6268</v>
      </c>
      <c r="E763" s="3">
        <v>24</v>
      </c>
      <c r="F763" s="3">
        <v>0</v>
      </c>
    </row>
    <row r="764" spans="1:6">
      <c r="A764" s="3" t="s">
        <v>6</v>
      </c>
      <c r="B764" s="3" t="s">
        <v>470</v>
      </c>
      <c r="C764" s="3" t="s">
        <v>9</v>
      </c>
      <c r="D764" s="3">
        <v>3</v>
      </c>
      <c r="E764" s="3">
        <v>3</v>
      </c>
      <c r="F764" s="3">
        <v>765.45</v>
      </c>
    </row>
    <row r="765" spans="1:6">
      <c r="A765" s="3" t="s">
        <v>6</v>
      </c>
      <c r="B765" s="3" t="s">
        <v>471</v>
      </c>
      <c r="C765" s="3" t="s">
        <v>8</v>
      </c>
      <c r="D765" s="3">
        <v>42</v>
      </c>
      <c r="E765" s="3">
        <v>42</v>
      </c>
      <c r="F765" s="3">
        <v>0</v>
      </c>
    </row>
    <row r="766" spans="1:6">
      <c r="A766" s="3" t="s">
        <v>6</v>
      </c>
      <c r="B766" s="3" t="s">
        <v>472</v>
      </c>
      <c r="C766" s="3" t="s">
        <v>8</v>
      </c>
      <c r="D766" s="3">
        <v>1059</v>
      </c>
      <c r="E766" s="3">
        <v>1049</v>
      </c>
      <c r="F766" s="3">
        <v>0</v>
      </c>
    </row>
    <row r="767" spans="1:6">
      <c r="A767" s="3" t="s">
        <v>6</v>
      </c>
      <c r="B767" s="3" t="s">
        <v>473</v>
      </c>
      <c r="C767" s="3" t="s">
        <v>8</v>
      </c>
      <c r="D767" s="3">
        <v>328</v>
      </c>
      <c r="E767" s="3">
        <v>328</v>
      </c>
      <c r="F767" s="3">
        <v>0</v>
      </c>
    </row>
    <row r="768" spans="1:6">
      <c r="A768" s="3" t="s">
        <v>6</v>
      </c>
      <c r="B768" s="3" t="s">
        <v>473</v>
      </c>
      <c r="C768" s="3" t="s">
        <v>9</v>
      </c>
      <c r="D768" s="3">
        <v>10</v>
      </c>
      <c r="E768" s="3">
        <v>10</v>
      </c>
      <c r="F768" s="3">
        <v>2551.5</v>
      </c>
    </row>
    <row r="769" spans="1:6">
      <c r="A769" s="3" t="s">
        <v>6</v>
      </c>
      <c r="B769" s="3" t="s">
        <v>474</v>
      </c>
      <c r="C769" s="3" t="s">
        <v>8</v>
      </c>
      <c r="D769" s="3">
        <v>638</v>
      </c>
      <c r="E769" s="3">
        <v>466</v>
      </c>
      <c r="F769" s="3">
        <v>0</v>
      </c>
    </row>
    <row r="770" spans="1:6">
      <c r="A770" s="3" t="s">
        <v>6</v>
      </c>
      <c r="B770" s="3" t="s">
        <v>474</v>
      </c>
      <c r="C770" s="3" t="s">
        <v>9</v>
      </c>
      <c r="D770" s="3">
        <v>226</v>
      </c>
      <c r="E770" s="3">
        <v>197</v>
      </c>
      <c r="F770" s="3">
        <v>50264.55</v>
      </c>
    </row>
    <row r="771" spans="1:6">
      <c r="A771" s="3" t="s">
        <v>6</v>
      </c>
      <c r="B771" s="3" t="s">
        <v>475</v>
      </c>
      <c r="C771" s="3" t="s">
        <v>8</v>
      </c>
      <c r="D771" s="3">
        <v>695</v>
      </c>
      <c r="E771" s="3">
        <v>693</v>
      </c>
      <c r="F771" s="3">
        <v>0</v>
      </c>
    </row>
    <row r="772" spans="1:6">
      <c r="A772" s="3" t="s">
        <v>6</v>
      </c>
      <c r="B772" s="3" t="s">
        <v>476</v>
      </c>
      <c r="C772" s="3" t="s">
        <v>8</v>
      </c>
      <c r="D772" s="3">
        <v>417</v>
      </c>
      <c r="E772" s="3">
        <v>415</v>
      </c>
      <c r="F772" s="3">
        <v>0</v>
      </c>
    </row>
    <row r="773" spans="1:6">
      <c r="A773" s="3" t="s">
        <v>6</v>
      </c>
      <c r="B773" s="3" t="s">
        <v>476</v>
      </c>
      <c r="C773" s="3" t="s">
        <v>9</v>
      </c>
      <c r="D773" s="3">
        <v>86</v>
      </c>
      <c r="E773" s="3">
        <v>86</v>
      </c>
      <c r="F773" s="3">
        <v>21942.9</v>
      </c>
    </row>
    <row r="774" spans="1:6">
      <c r="A774" s="3" t="s">
        <v>6</v>
      </c>
      <c r="B774" s="3" t="s">
        <v>477</v>
      </c>
      <c r="C774" s="3" t="s">
        <v>8</v>
      </c>
      <c r="D774" s="3">
        <v>913</v>
      </c>
      <c r="E774" s="3">
        <v>906</v>
      </c>
      <c r="F774" s="3">
        <v>0</v>
      </c>
    </row>
    <row r="775" spans="1:6">
      <c r="A775" s="3" t="s">
        <v>6</v>
      </c>
      <c r="B775" s="3" t="s">
        <v>477</v>
      </c>
      <c r="C775" s="3" t="s">
        <v>9</v>
      </c>
      <c r="D775" s="3">
        <v>49</v>
      </c>
      <c r="E775" s="3">
        <v>49</v>
      </c>
      <c r="F775" s="3">
        <v>12502.35</v>
      </c>
    </row>
    <row r="776" spans="1:6">
      <c r="A776" s="3" t="s">
        <v>6</v>
      </c>
      <c r="B776" s="3" t="s">
        <v>478</v>
      </c>
      <c r="C776" s="3" t="s">
        <v>8</v>
      </c>
      <c r="D776" s="3">
        <v>725</v>
      </c>
      <c r="E776" s="3">
        <v>721</v>
      </c>
      <c r="F776" s="3">
        <v>0</v>
      </c>
    </row>
    <row r="777" spans="1:6">
      <c r="A777" s="3" t="s">
        <v>6</v>
      </c>
      <c r="B777" s="3" t="s">
        <v>478</v>
      </c>
      <c r="C777" s="3" t="s">
        <v>9</v>
      </c>
      <c r="D777" s="3">
        <v>175</v>
      </c>
      <c r="E777" s="3">
        <v>174</v>
      </c>
      <c r="F777" s="3">
        <v>44396.1</v>
      </c>
    </row>
    <row r="778" spans="1:6">
      <c r="A778" s="3" t="s">
        <v>6</v>
      </c>
      <c r="B778" s="3" t="s">
        <v>479</v>
      </c>
      <c r="C778" s="3" t="s">
        <v>8</v>
      </c>
      <c r="D778" s="3">
        <v>5</v>
      </c>
      <c r="E778" s="3">
        <v>5</v>
      </c>
      <c r="F778" s="3">
        <v>0</v>
      </c>
    </row>
    <row r="779" spans="1:6">
      <c r="A779" s="3" t="s">
        <v>6</v>
      </c>
      <c r="B779" s="3" t="s">
        <v>479</v>
      </c>
      <c r="C779" s="3" t="s">
        <v>9</v>
      </c>
      <c r="D779" s="3">
        <v>11</v>
      </c>
      <c r="E779" s="3">
        <v>11</v>
      </c>
      <c r="F779" s="3">
        <v>2806.65</v>
      </c>
    </row>
    <row r="780" spans="1:6">
      <c r="A780" s="3" t="s">
        <v>6</v>
      </c>
      <c r="B780" s="3" t="s">
        <v>480</v>
      </c>
      <c r="C780" s="3" t="s">
        <v>8</v>
      </c>
      <c r="D780" s="3">
        <v>674</v>
      </c>
      <c r="E780" s="3">
        <v>477</v>
      </c>
      <c r="F780" s="3">
        <v>0</v>
      </c>
    </row>
    <row r="781" spans="1:6">
      <c r="A781" s="3" t="s">
        <v>6</v>
      </c>
      <c r="B781" s="3" t="s">
        <v>481</v>
      </c>
      <c r="C781" s="3" t="s">
        <v>8</v>
      </c>
      <c r="D781" s="3">
        <v>313</v>
      </c>
      <c r="E781" s="3">
        <v>311</v>
      </c>
      <c r="F781" s="3">
        <v>0</v>
      </c>
    </row>
    <row r="782" spans="1:6">
      <c r="A782" s="3" t="s">
        <v>6</v>
      </c>
      <c r="B782" s="3" t="s">
        <v>481</v>
      </c>
      <c r="C782" s="3" t="s">
        <v>9</v>
      </c>
      <c r="D782" s="3">
        <v>969</v>
      </c>
      <c r="E782" s="3">
        <v>966</v>
      </c>
      <c r="F782" s="3">
        <v>246474.9</v>
      </c>
    </row>
    <row r="783" spans="1:6">
      <c r="A783" s="3" t="s">
        <v>6</v>
      </c>
      <c r="B783" s="3" t="s">
        <v>482</v>
      </c>
      <c r="C783" s="3" t="s">
        <v>8</v>
      </c>
      <c r="D783" s="3">
        <v>452</v>
      </c>
      <c r="E783" s="3">
        <v>452</v>
      </c>
      <c r="F783" s="3">
        <v>0</v>
      </c>
    </row>
    <row r="784" spans="1:6">
      <c r="A784" s="3" t="s">
        <v>6</v>
      </c>
      <c r="B784" s="3" t="s">
        <v>483</v>
      </c>
      <c r="C784" s="3" t="s">
        <v>8</v>
      </c>
      <c r="D784" s="3">
        <v>81</v>
      </c>
      <c r="E784" s="3">
        <v>81</v>
      </c>
      <c r="F784" s="3">
        <v>0</v>
      </c>
    </row>
    <row r="785" spans="1:6">
      <c r="A785" s="3" t="s">
        <v>6</v>
      </c>
      <c r="B785" s="3" t="s">
        <v>484</v>
      </c>
      <c r="C785" s="3" t="s">
        <v>8</v>
      </c>
      <c r="D785" s="3">
        <v>404</v>
      </c>
      <c r="E785" s="3">
        <v>403</v>
      </c>
      <c r="F785" s="3">
        <v>0</v>
      </c>
    </row>
    <row r="786" spans="1:6">
      <c r="A786" s="3" t="s">
        <v>6</v>
      </c>
      <c r="B786" s="3" t="s">
        <v>485</v>
      </c>
      <c r="C786" s="3" t="s">
        <v>8</v>
      </c>
      <c r="D786" s="3">
        <v>212</v>
      </c>
      <c r="E786" s="3">
        <v>212</v>
      </c>
      <c r="F786" s="3">
        <v>0</v>
      </c>
    </row>
    <row r="787" spans="1:6">
      <c r="A787" s="3" t="s">
        <v>6</v>
      </c>
      <c r="B787" s="3" t="s">
        <v>486</v>
      </c>
      <c r="C787" s="3" t="s">
        <v>8</v>
      </c>
      <c r="D787" s="3">
        <v>417</v>
      </c>
      <c r="E787" s="3">
        <v>359</v>
      </c>
      <c r="F787" s="3">
        <v>0</v>
      </c>
    </row>
    <row r="788" spans="1:6">
      <c r="A788" s="3" t="s">
        <v>6</v>
      </c>
      <c r="B788" s="3" t="s">
        <v>487</v>
      </c>
      <c r="C788" s="3" t="s">
        <v>8</v>
      </c>
      <c r="D788" s="3">
        <v>1061</v>
      </c>
      <c r="E788" s="3">
        <v>724</v>
      </c>
      <c r="F788" s="3">
        <v>0</v>
      </c>
    </row>
    <row r="789" spans="1:6">
      <c r="A789" s="3" t="s">
        <v>6</v>
      </c>
      <c r="B789" s="3" t="s">
        <v>487</v>
      </c>
      <c r="C789" s="3" t="s">
        <v>9</v>
      </c>
      <c r="D789" s="3">
        <v>49</v>
      </c>
      <c r="E789" s="3">
        <v>39</v>
      </c>
      <c r="F789" s="3">
        <v>9950.85</v>
      </c>
    </row>
    <row r="790" spans="1:6">
      <c r="A790" s="3" t="s">
        <v>6</v>
      </c>
      <c r="B790" s="3" t="s">
        <v>488</v>
      </c>
      <c r="C790" s="3" t="s">
        <v>8</v>
      </c>
      <c r="D790" s="3">
        <v>1298</v>
      </c>
      <c r="E790" s="3">
        <v>884</v>
      </c>
      <c r="F790" s="3">
        <v>0</v>
      </c>
    </row>
    <row r="791" spans="1:6">
      <c r="A791" s="3" t="s">
        <v>6</v>
      </c>
      <c r="B791" s="3" t="s">
        <v>489</v>
      </c>
      <c r="C791" s="3" t="s">
        <v>8</v>
      </c>
      <c r="D791" s="3">
        <v>1713</v>
      </c>
      <c r="E791" s="3">
        <v>1401</v>
      </c>
      <c r="F791" s="3">
        <v>0</v>
      </c>
    </row>
    <row r="792" spans="1:6">
      <c r="A792" s="3" t="s">
        <v>6</v>
      </c>
      <c r="B792" s="3" t="s">
        <v>490</v>
      </c>
      <c r="C792" s="3" t="s">
        <v>8</v>
      </c>
      <c r="D792" s="3">
        <v>162</v>
      </c>
      <c r="E792" s="3">
        <v>162</v>
      </c>
      <c r="F792" s="3">
        <v>0</v>
      </c>
    </row>
    <row r="793" spans="1:6">
      <c r="A793" s="3" t="s">
        <v>6</v>
      </c>
      <c r="B793" s="3" t="s">
        <v>491</v>
      </c>
      <c r="C793" s="3" t="s">
        <v>8</v>
      </c>
      <c r="D793" s="3">
        <v>484</v>
      </c>
      <c r="E793" s="3">
        <v>484</v>
      </c>
      <c r="F793" s="3">
        <v>0</v>
      </c>
    </row>
    <row r="794" spans="1:6">
      <c r="A794" s="3" t="s">
        <v>6</v>
      </c>
      <c r="B794" s="3" t="s">
        <v>492</v>
      </c>
      <c r="C794" s="3" t="s">
        <v>8</v>
      </c>
      <c r="D794" s="3">
        <v>195</v>
      </c>
      <c r="E794" s="3">
        <v>194</v>
      </c>
      <c r="F794" s="3">
        <v>0</v>
      </c>
    </row>
    <row r="795" spans="1:6">
      <c r="A795" s="3" t="s">
        <v>6</v>
      </c>
      <c r="B795" s="3" t="s">
        <v>493</v>
      </c>
      <c r="C795" s="3" t="s">
        <v>8</v>
      </c>
      <c r="D795" s="3">
        <v>1005</v>
      </c>
      <c r="E795" s="3">
        <v>803</v>
      </c>
      <c r="F795" s="3">
        <v>0</v>
      </c>
    </row>
    <row r="796" spans="1:6">
      <c r="A796" s="3" t="s">
        <v>6</v>
      </c>
      <c r="B796" s="3" t="s">
        <v>494</v>
      </c>
      <c r="C796" s="3" t="s">
        <v>8</v>
      </c>
      <c r="D796" s="3">
        <v>719</v>
      </c>
      <c r="E796" s="3">
        <v>701</v>
      </c>
      <c r="F796" s="3">
        <v>0</v>
      </c>
    </row>
    <row r="797" spans="1:6">
      <c r="A797" s="3" t="s">
        <v>6</v>
      </c>
      <c r="B797" s="3" t="s">
        <v>494</v>
      </c>
      <c r="C797" s="3" t="s">
        <v>9</v>
      </c>
      <c r="D797" s="3">
        <v>1</v>
      </c>
      <c r="E797" s="3">
        <v>1</v>
      </c>
      <c r="F797" s="3">
        <v>255.15</v>
      </c>
    </row>
    <row r="798" spans="1:6">
      <c r="A798" s="3" t="s">
        <v>6</v>
      </c>
      <c r="B798" s="3" t="s">
        <v>495</v>
      </c>
      <c r="C798" s="3" t="s">
        <v>8</v>
      </c>
      <c r="D798" s="3">
        <v>289</v>
      </c>
      <c r="E798" s="3">
        <v>287</v>
      </c>
      <c r="F798" s="3">
        <v>0</v>
      </c>
    </row>
    <row r="799" spans="1:6">
      <c r="A799" s="3" t="s">
        <v>6</v>
      </c>
      <c r="B799" s="3" t="s">
        <v>495</v>
      </c>
      <c r="C799" s="3" t="s">
        <v>9</v>
      </c>
      <c r="D799" s="3">
        <v>1</v>
      </c>
      <c r="E799" s="3">
        <v>1</v>
      </c>
      <c r="F799" s="3">
        <v>255.15</v>
      </c>
    </row>
    <row r="800" spans="1:6">
      <c r="A800" s="3" t="s">
        <v>6</v>
      </c>
      <c r="B800" s="3" t="s">
        <v>496</v>
      </c>
      <c r="C800" s="3" t="s">
        <v>8</v>
      </c>
      <c r="D800" s="3">
        <v>535</v>
      </c>
      <c r="E800" s="3">
        <v>532</v>
      </c>
      <c r="F800" s="3">
        <v>0</v>
      </c>
    </row>
    <row r="801" spans="1:6">
      <c r="A801" s="3" t="s">
        <v>6</v>
      </c>
      <c r="B801" s="3" t="s">
        <v>497</v>
      </c>
      <c r="C801" s="3" t="s">
        <v>8</v>
      </c>
      <c r="D801" s="3">
        <v>79</v>
      </c>
      <c r="E801" s="3">
        <v>79</v>
      </c>
      <c r="F801" s="3">
        <v>0</v>
      </c>
    </row>
    <row r="802" spans="1:6">
      <c r="A802" s="3" t="s">
        <v>6</v>
      </c>
      <c r="B802" s="3" t="s">
        <v>498</v>
      </c>
      <c r="C802" s="3" t="s">
        <v>8</v>
      </c>
      <c r="D802" s="3">
        <v>278</v>
      </c>
      <c r="E802" s="3">
        <v>278</v>
      </c>
      <c r="F802" s="3">
        <v>0</v>
      </c>
    </row>
    <row r="803" spans="1:6">
      <c r="A803" s="3" t="s">
        <v>6</v>
      </c>
      <c r="B803" s="3" t="s">
        <v>498</v>
      </c>
      <c r="C803" s="3" t="s">
        <v>9</v>
      </c>
      <c r="D803" s="3">
        <v>5</v>
      </c>
      <c r="E803" s="3">
        <v>5</v>
      </c>
      <c r="F803" s="3">
        <v>1275.75</v>
      </c>
    </row>
    <row r="804" spans="1:6">
      <c r="A804" s="3" t="s">
        <v>6</v>
      </c>
      <c r="B804" s="3" t="s">
        <v>499</v>
      </c>
      <c r="C804" s="3" t="s">
        <v>8</v>
      </c>
      <c r="D804" s="3">
        <v>104</v>
      </c>
      <c r="E804" s="3">
        <v>104</v>
      </c>
      <c r="F804" s="3">
        <v>0</v>
      </c>
    </row>
    <row r="805" spans="1:6">
      <c r="A805" s="3" t="s">
        <v>6</v>
      </c>
      <c r="B805" s="3" t="s">
        <v>500</v>
      </c>
      <c r="C805" s="3" t="s">
        <v>8</v>
      </c>
      <c r="D805" s="3">
        <v>320</v>
      </c>
      <c r="E805" s="3">
        <v>319</v>
      </c>
      <c r="F805" s="3">
        <v>0</v>
      </c>
    </row>
    <row r="806" spans="1:6">
      <c r="A806" s="3" t="s">
        <v>6</v>
      </c>
      <c r="B806" s="3" t="s">
        <v>500</v>
      </c>
      <c r="C806" s="3" t="s">
        <v>9</v>
      </c>
      <c r="D806" s="3">
        <v>206</v>
      </c>
      <c r="E806" s="3">
        <v>206</v>
      </c>
      <c r="F806" s="3">
        <v>52560.9</v>
      </c>
    </row>
    <row r="807" spans="1:6">
      <c r="A807" s="3" t="s">
        <v>6</v>
      </c>
      <c r="B807" s="3" t="s">
        <v>501</v>
      </c>
      <c r="C807" s="3" t="s">
        <v>8</v>
      </c>
      <c r="D807" s="3">
        <v>248</v>
      </c>
      <c r="E807" s="3">
        <v>246</v>
      </c>
      <c r="F807" s="3">
        <v>0</v>
      </c>
    </row>
    <row r="808" spans="1:6">
      <c r="A808" s="3" t="s">
        <v>6</v>
      </c>
      <c r="B808" s="3" t="s">
        <v>502</v>
      </c>
      <c r="C808" s="3" t="s">
        <v>8</v>
      </c>
      <c r="D808" s="3">
        <v>696</v>
      </c>
      <c r="E808" s="3">
        <v>690</v>
      </c>
      <c r="F808" s="3">
        <v>0</v>
      </c>
    </row>
    <row r="809" spans="1:6">
      <c r="A809" s="3" t="s">
        <v>6</v>
      </c>
      <c r="B809" s="3" t="s">
        <v>502</v>
      </c>
      <c r="C809" s="3" t="s">
        <v>9</v>
      </c>
      <c r="D809" s="3">
        <v>18</v>
      </c>
      <c r="E809" s="3">
        <v>18</v>
      </c>
      <c r="F809" s="3">
        <v>4592.7</v>
      </c>
    </row>
    <row r="810" spans="1:6">
      <c r="A810" s="3" t="s">
        <v>6</v>
      </c>
      <c r="B810" s="3" t="s">
        <v>503</v>
      </c>
      <c r="C810" s="3" t="s">
        <v>8</v>
      </c>
      <c r="D810" s="3">
        <v>3</v>
      </c>
      <c r="E810" s="3">
        <v>3</v>
      </c>
      <c r="F810" s="3">
        <v>0</v>
      </c>
    </row>
    <row r="811" spans="1:6">
      <c r="A811" s="3" t="s">
        <v>6</v>
      </c>
      <c r="B811" s="3" t="s">
        <v>503</v>
      </c>
      <c r="C811" s="3" t="s">
        <v>9</v>
      </c>
      <c r="D811" s="3">
        <v>4</v>
      </c>
      <c r="E811" s="3">
        <v>4</v>
      </c>
      <c r="F811" s="3">
        <v>1020.6</v>
      </c>
    </row>
    <row r="812" spans="1:6">
      <c r="A812" s="3" t="s">
        <v>6</v>
      </c>
      <c r="B812" s="3" t="s">
        <v>504</v>
      </c>
      <c r="C812" s="3" t="s">
        <v>8</v>
      </c>
      <c r="D812" s="3">
        <v>579</v>
      </c>
      <c r="E812" s="3">
        <v>575</v>
      </c>
      <c r="F812" s="3">
        <v>0</v>
      </c>
    </row>
    <row r="813" spans="1:6">
      <c r="A813" s="3" t="s">
        <v>6</v>
      </c>
      <c r="B813" s="3" t="s">
        <v>505</v>
      </c>
      <c r="C813" s="3" t="s">
        <v>8</v>
      </c>
      <c r="D813" s="3">
        <v>587</v>
      </c>
      <c r="E813" s="3">
        <v>587</v>
      </c>
      <c r="F813" s="3">
        <v>0</v>
      </c>
    </row>
    <row r="814" spans="1:6">
      <c r="A814" s="3" t="s">
        <v>6</v>
      </c>
      <c r="B814" s="3" t="s">
        <v>506</v>
      </c>
      <c r="C814" s="3" t="s">
        <v>8</v>
      </c>
      <c r="D814" s="3">
        <v>429</v>
      </c>
      <c r="E814" s="3">
        <v>426</v>
      </c>
      <c r="F814" s="3">
        <v>0</v>
      </c>
    </row>
    <row r="815" spans="1:6">
      <c r="A815" s="3" t="s">
        <v>6</v>
      </c>
      <c r="B815" s="3" t="s">
        <v>506</v>
      </c>
      <c r="C815" s="3" t="s">
        <v>9</v>
      </c>
      <c r="D815" s="3">
        <v>1</v>
      </c>
      <c r="E815" s="3">
        <v>1</v>
      </c>
      <c r="F815" s="3">
        <v>255.15</v>
      </c>
    </row>
    <row r="816" spans="1:6">
      <c r="A816" s="3" t="s">
        <v>6</v>
      </c>
      <c r="B816" s="3" t="s">
        <v>507</v>
      </c>
      <c r="C816" s="3" t="s">
        <v>8</v>
      </c>
      <c r="D816" s="3">
        <v>79</v>
      </c>
      <c r="E816" s="3">
        <v>79</v>
      </c>
      <c r="F816" s="3">
        <v>0</v>
      </c>
    </row>
    <row r="817" spans="1:6">
      <c r="A817" s="3" t="s">
        <v>6</v>
      </c>
      <c r="B817" s="3" t="s">
        <v>507</v>
      </c>
      <c r="C817" s="3" t="s">
        <v>9</v>
      </c>
      <c r="D817" s="3">
        <v>1</v>
      </c>
      <c r="E817" s="3">
        <v>1</v>
      </c>
      <c r="F817" s="3">
        <v>255.15</v>
      </c>
    </row>
    <row r="818" spans="1:6">
      <c r="A818" s="3" t="s">
        <v>6</v>
      </c>
      <c r="B818" s="3" t="s">
        <v>508</v>
      </c>
      <c r="C818" s="3" t="s">
        <v>8</v>
      </c>
      <c r="D818" s="3">
        <v>2</v>
      </c>
      <c r="E818" s="3">
        <v>2</v>
      </c>
      <c r="F818" s="3">
        <v>0</v>
      </c>
    </row>
    <row r="819" spans="1:6">
      <c r="A819" s="3" t="s">
        <v>6</v>
      </c>
      <c r="B819" s="3" t="s">
        <v>509</v>
      </c>
      <c r="C819" s="3" t="s">
        <v>8</v>
      </c>
      <c r="D819" s="3">
        <v>1428</v>
      </c>
      <c r="E819" s="3">
        <v>1417</v>
      </c>
      <c r="F819" s="3">
        <v>0</v>
      </c>
    </row>
    <row r="820" spans="1:6">
      <c r="A820" s="3" t="s">
        <v>6</v>
      </c>
      <c r="B820" s="3" t="s">
        <v>510</v>
      </c>
      <c r="C820" s="3" t="s">
        <v>8</v>
      </c>
      <c r="D820" s="3">
        <v>497</v>
      </c>
      <c r="E820" s="3">
        <v>492</v>
      </c>
      <c r="F820" s="3">
        <v>0</v>
      </c>
    </row>
    <row r="821" spans="1:6">
      <c r="A821" s="3" t="s">
        <v>6</v>
      </c>
      <c r="B821" s="3" t="s">
        <v>510</v>
      </c>
      <c r="C821" s="3" t="s">
        <v>9</v>
      </c>
      <c r="D821" s="3">
        <v>13</v>
      </c>
      <c r="E821" s="3">
        <v>13</v>
      </c>
      <c r="F821" s="3">
        <v>3316.95</v>
      </c>
    </row>
    <row r="822" spans="1:6">
      <c r="A822" s="3" t="s">
        <v>6</v>
      </c>
      <c r="B822" s="3" t="s">
        <v>511</v>
      </c>
      <c r="C822" s="3" t="s">
        <v>9</v>
      </c>
      <c r="D822" s="3">
        <v>518</v>
      </c>
      <c r="E822" s="3">
        <v>272</v>
      </c>
      <c r="F822" s="3">
        <v>69400.800000000003</v>
      </c>
    </row>
    <row r="823" spans="1:6">
      <c r="A823" s="3" t="s">
        <v>6</v>
      </c>
      <c r="B823" s="3" t="s">
        <v>512</v>
      </c>
      <c r="C823" s="3" t="s">
        <v>8</v>
      </c>
      <c r="D823" s="3">
        <v>561</v>
      </c>
      <c r="E823" s="3">
        <v>560</v>
      </c>
      <c r="F823" s="3">
        <v>0</v>
      </c>
    </row>
    <row r="824" spans="1:6">
      <c r="A824" s="3" t="s">
        <v>6</v>
      </c>
      <c r="B824" s="3" t="s">
        <v>513</v>
      </c>
      <c r="C824" s="3" t="s">
        <v>8</v>
      </c>
      <c r="D824" s="3">
        <v>581</v>
      </c>
      <c r="E824" s="3">
        <v>567</v>
      </c>
      <c r="F824" s="3">
        <v>0</v>
      </c>
    </row>
    <row r="825" spans="1:6">
      <c r="A825" s="3" t="s">
        <v>6</v>
      </c>
      <c r="B825" s="3" t="s">
        <v>513</v>
      </c>
      <c r="C825" s="3" t="s">
        <v>9</v>
      </c>
      <c r="D825" s="3">
        <v>775</v>
      </c>
      <c r="E825" s="3">
        <v>768</v>
      </c>
      <c r="F825" s="3">
        <v>195955.20000000001</v>
      </c>
    </row>
    <row r="826" spans="1:6">
      <c r="A826" s="3" t="s">
        <v>6</v>
      </c>
      <c r="B826" s="3" t="s">
        <v>514</v>
      </c>
      <c r="C826" s="3" t="s">
        <v>8</v>
      </c>
      <c r="D826" s="3">
        <v>772</v>
      </c>
      <c r="E826" s="3">
        <v>766</v>
      </c>
      <c r="F826" s="3">
        <v>0</v>
      </c>
    </row>
    <row r="827" spans="1:6">
      <c r="A827" s="3" t="s">
        <v>6</v>
      </c>
      <c r="B827" s="3" t="s">
        <v>515</v>
      </c>
      <c r="C827" s="3" t="s">
        <v>8</v>
      </c>
      <c r="D827" s="3">
        <v>511</v>
      </c>
      <c r="E827" s="3">
        <v>509</v>
      </c>
      <c r="F827" s="3">
        <v>0</v>
      </c>
    </row>
    <row r="828" spans="1:6">
      <c r="A828" s="3" t="s">
        <v>6</v>
      </c>
      <c r="B828" s="3" t="s">
        <v>515</v>
      </c>
      <c r="C828" s="3" t="s">
        <v>9</v>
      </c>
      <c r="D828" s="3">
        <v>1035</v>
      </c>
      <c r="E828" s="3">
        <v>1033</v>
      </c>
      <c r="F828" s="3">
        <v>263569.95</v>
      </c>
    </row>
    <row r="829" spans="1:6">
      <c r="A829" s="3" t="s">
        <v>6</v>
      </c>
      <c r="B829" s="3" t="s">
        <v>516</v>
      </c>
      <c r="C829" s="3" t="s">
        <v>8</v>
      </c>
      <c r="D829" s="3">
        <v>449</v>
      </c>
      <c r="E829" s="3">
        <v>449</v>
      </c>
      <c r="F829" s="3">
        <v>0</v>
      </c>
    </row>
    <row r="830" spans="1:6">
      <c r="A830" s="3" t="s">
        <v>6</v>
      </c>
      <c r="B830" s="3" t="s">
        <v>517</v>
      </c>
      <c r="C830" s="3" t="s">
        <v>8</v>
      </c>
      <c r="D830" s="3">
        <v>422</v>
      </c>
      <c r="E830" s="3">
        <v>354</v>
      </c>
      <c r="F830" s="3">
        <v>0</v>
      </c>
    </row>
    <row r="831" spans="1:6">
      <c r="A831" s="3" t="s">
        <v>6</v>
      </c>
      <c r="B831" s="3" t="s">
        <v>517</v>
      </c>
      <c r="C831" s="3" t="s">
        <v>9</v>
      </c>
      <c r="D831" s="3">
        <v>2</v>
      </c>
      <c r="E831" s="3">
        <v>2</v>
      </c>
      <c r="F831" s="3">
        <v>510.3</v>
      </c>
    </row>
    <row r="832" spans="1:6">
      <c r="A832" s="3" t="s">
        <v>6</v>
      </c>
      <c r="B832" s="3" t="s">
        <v>518</v>
      </c>
      <c r="C832" s="3" t="s">
        <v>8</v>
      </c>
      <c r="D832" s="3">
        <v>52</v>
      </c>
      <c r="E832" s="3">
        <v>52</v>
      </c>
      <c r="F832" s="3">
        <v>0</v>
      </c>
    </row>
    <row r="833" spans="1:6">
      <c r="A833" s="3" t="s">
        <v>6</v>
      </c>
      <c r="B833" s="3" t="s">
        <v>519</v>
      </c>
      <c r="C833" s="3" t="s">
        <v>8</v>
      </c>
      <c r="D833" s="3">
        <v>91</v>
      </c>
      <c r="E833" s="3">
        <v>91</v>
      </c>
      <c r="F833" s="3">
        <v>0</v>
      </c>
    </row>
    <row r="834" spans="1:6">
      <c r="A834" s="3" t="s">
        <v>6</v>
      </c>
      <c r="B834" s="3" t="s">
        <v>520</v>
      </c>
      <c r="C834" s="3" t="s">
        <v>8</v>
      </c>
      <c r="D834" s="3">
        <v>195</v>
      </c>
      <c r="E834" s="3">
        <v>195</v>
      </c>
      <c r="F834" s="3">
        <v>0</v>
      </c>
    </row>
    <row r="835" spans="1:6">
      <c r="A835" s="3" t="s">
        <v>6</v>
      </c>
      <c r="B835" s="3" t="s">
        <v>520</v>
      </c>
      <c r="C835" s="3" t="s">
        <v>9</v>
      </c>
      <c r="D835" s="3">
        <v>3</v>
      </c>
      <c r="E835" s="3">
        <v>3</v>
      </c>
      <c r="F835" s="3">
        <v>765.45</v>
      </c>
    </row>
    <row r="836" spans="1:6">
      <c r="A836" s="3" t="s">
        <v>6</v>
      </c>
      <c r="B836" s="3" t="s">
        <v>521</v>
      </c>
      <c r="C836" s="3" t="s">
        <v>8</v>
      </c>
      <c r="D836" s="3">
        <v>353</v>
      </c>
      <c r="E836" s="3">
        <v>353</v>
      </c>
      <c r="F836" s="3">
        <v>0</v>
      </c>
    </row>
    <row r="837" spans="1:6">
      <c r="A837" s="3" t="s">
        <v>6</v>
      </c>
      <c r="B837" s="3" t="s">
        <v>522</v>
      </c>
      <c r="C837" s="3" t="s">
        <v>8</v>
      </c>
      <c r="D837" s="3">
        <v>481</v>
      </c>
      <c r="E837" s="3">
        <v>481</v>
      </c>
      <c r="F837" s="3">
        <v>0</v>
      </c>
    </row>
    <row r="838" spans="1:6">
      <c r="A838" s="3" t="s">
        <v>6</v>
      </c>
      <c r="B838" s="3" t="s">
        <v>522</v>
      </c>
      <c r="C838" s="3" t="s">
        <v>9</v>
      </c>
      <c r="D838" s="3">
        <v>435</v>
      </c>
      <c r="E838" s="3">
        <v>435</v>
      </c>
      <c r="F838" s="3">
        <v>110990.25</v>
      </c>
    </row>
    <row r="839" spans="1:6">
      <c r="A839" s="3" t="s">
        <v>6</v>
      </c>
      <c r="B839" s="3" t="s">
        <v>523</v>
      </c>
      <c r="C839" s="3" t="s">
        <v>8</v>
      </c>
      <c r="D839" s="3">
        <v>131</v>
      </c>
      <c r="E839" s="3">
        <v>131</v>
      </c>
      <c r="F839" s="3">
        <v>0</v>
      </c>
    </row>
    <row r="840" spans="1:6">
      <c r="A840" s="3" t="s">
        <v>6</v>
      </c>
      <c r="B840" s="3" t="s">
        <v>524</v>
      </c>
      <c r="C840" s="3" t="s">
        <v>8</v>
      </c>
      <c r="D840" s="3">
        <v>240</v>
      </c>
      <c r="E840" s="3">
        <v>240</v>
      </c>
      <c r="F840" s="3">
        <v>0</v>
      </c>
    </row>
    <row r="841" spans="1:6">
      <c r="A841" s="3" t="s">
        <v>6</v>
      </c>
      <c r="B841" s="3" t="s">
        <v>524</v>
      </c>
      <c r="C841" s="3" t="s">
        <v>9</v>
      </c>
      <c r="D841" s="3">
        <v>2</v>
      </c>
      <c r="E841" s="3">
        <v>2</v>
      </c>
      <c r="F841" s="3">
        <v>510.3</v>
      </c>
    </row>
    <row r="842" spans="1:6">
      <c r="A842" s="3" t="s">
        <v>6</v>
      </c>
      <c r="B842" s="3" t="s">
        <v>525</v>
      </c>
      <c r="C842" s="3" t="s">
        <v>8</v>
      </c>
      <c r="D842" s="3">
        <v>102</v>
      </c>
      <c r="E842" s="3">
        <v>102</v>
      </c>
      <c r="F842" s="3">
        <v>0</v>
      </c>
    </row>
    <row r="843" spans="1:6">
      <c r="A843" s="3" t="s">
        <v>6</v>
      </c>
      <c r="B843" s="3" t="s">
        <v>526</v>
      </c>
      <c r="C843" s="3" t="s">
        <v>8</v>
      </c>
      <c r="D843" s="3">
        <v>207</v>
      </c>
      <c r="E843" s="3">
        <v>206</v>
      </c>
      <c r="F843" s="3">
        <v>0</v>
      </c>
    </row>
    <row r="844" spans="1:6">
      <c r="A844" s="3" t="s">
        <v>6</v>
      </c>
      <c r="B844" s="3" t="s">
        <v>527</v>
      </c>
      <c r="C844" s="3" t="s">
        <v>8</v>
      </c>
      <c r="D844" s="3">
        <v>145</v>
      </c>
      <c r="E844" s="3">
        <v>145</v>
      </c>
      <c r="F844" s="3">
        <v>0</v>
      </c>
    </row>
    <row r="845" spans="1:6">
      <c r="A845" s="3" t="s">
        <v>6</v>
      </c>
      <c r="B845" s="3" t="s">
        <v>528</v>
      </c>
      <c r="C845" s="3" t="s">
        <v>8</v>
      </c>
      <c r="D845" s="3">
        <v>155</v>
      </c>
      <c r="E845" s="3">
        <v>155</v>
      </c>
      <c r="F845" s="3">
        <v>0</v>
      </c>
    </row>
    <row r="846" spans="1:6">
      <c r="A846" s="3" t="s">
        <v>6</v>
      </c>
      <c r="B846" s="3" t="s">
        <v>528</v>
      </c>
      <c r="C846" s="3" t="s">
        <v>9</v>
      </c>
      <c r="D846" s="3">
        <v>1</v>
      </c>
      <c r="E846" s="3">
        <v>1</v>
      </c>
      <c r="F846" s="3">
        <v>255.15</v>
      </c>
    </row>
    <row r="847" spans="1:6">
      <c r="A847" s="3" t="s">
        <v>6</v>
      </c>
      <c r="B847" s="3" t="s">
        <v>529</v>
      </c>
      <c r="C847" s="3" t="s">
        <v>8</v>
      </c>
      <c r="D847" s="3">
        <v>472</v>
      </c>
      <c r="E847" s="3">
        <v>470</v>
      </c>
      <c r="F847" s="3">
        <v>0</v>
      </c>
    </row>
    <row r="848" spans="1:6">
      <c r="A848" s="3" t="s">
        <v>6</v>
      </c>
      <c r="B848" s="3" t="s">
        <v>529</v>
      </c>
      <c r="C848" s="3" t="s">
        <v>9</v>
      </c>
      <c r="D848" s="3">
        <v>15</v>
      </c>
      <c r="E848" s="3">
        <v>15</v>
      </c>
      <c r="F848" s="3">
        <v>3827.25</v>
      </c>
    </row>
    <row r="849" spans="1:6">
      <c r="A849" s="3" t="s">
        <v>6</v>
      </c>
      <c r="B849" s="3" t="s">
        <v>530</v>
      </c>
      <c r="C849" s="3" t="s">
        <v>8</v>
      </c>
      <c r="D849" s="3">
        <v>178</v>
      </c>
      <c r="E849" s="3">
        <v>178</v>
      </c>
      <c r="F849" s="3">
        <v>0</v>
      </c>
    </row>
    <row r="850" spans="1:6">
      <c r="A850" s="3" t="s">
        <v>6</v>
      </c>
      <c r="B850" s="3" t="s">
        <v>531</v>
      </c>
      <c r="C850" s="3" t="s">
        <v>8</v>
      </c>
      <c r="D850" s="3">
        <v>1615</v>
      </c>
      <c r="E850" s="3">
        <v>1258</v>
      </c>
      <c r="F850" s="3">
        <v>0</v>
      </c>
    </row>
    <row r="851" spans="1:6">
      <c r="A851" s="3" t="s">
        <v>6</v>
      </c>
      <c r="B851" s="3" t="s">
        <v>531</v>
      </c>
      <c r="C851" s="3" t="s">
        <v>9</v>
      </c>
      <c r="D851" s="3">
        <v>7</v>
      </c>
      <c r="E851" s="3">
        <v>1</v>
      </c>
      <c r="F851" s="3">
        <v>255.15</v>
      </c>
    </row>
    <row r="852" spans="1:6">
      <c r="A852" s="3" t="s">
        <v>6</v>
      </c>
      <c r="B852" s="3" t="s">
        <v>532</v>
      </c>
      <c r="C852" s="3" t="s">
        <v>8</v>
      </c>
      <c r="D852" s="3">
        <v>555</v>
      </c>
      <c r="E852" s="3">
        <v>553</v>
      </c>
      <c r="F852" s="3">
        <v>0</v>
      </c>
    </row>
    <row r="853" spans="1:6">
      <c r="A853" s="3" t="s">
        <v>6</v>
      </c>
      <c r="B853" s="3" t="s">
        <v>532</v>
      </c>
      <c r="C853" s="3" t="s">
        <v>9</v>
      </c>
      <c r="D853" s="3">
        <v>1427</v>
      </c>
      <c r="E853" s="3">
        <v>1424</v>
      </c>
      <c r="F853" s="3">
        <v>363333.6</v>
      </c>
    </row>
    <row r="854" spans="1:6">
      <c r="A854" s="3" t="s">
        <v>6</v>
      </c>
      <c r="B854" s="3" t="s">
        <v>533</v>
      </c>
      <c r="C854" s="3" t="s">
        <v>8</v>
      </c>
      <c r="D854" s="3">
        <v>16</v>
      </c>
      <c r="E854" s="3">
        <v>16</v>
      </c>
      <c r="F854" s="3">
        <v>0</v>
      </c>
    </row>
    <row r="855" spans="1:6">
      <c r="A855" s="3" t="s">
        <v>6</v>
      </c>
      <c r="B855" s="3" t="s">
        <v>533</v>
      </c>
      <c r="C855" s="3" t="s">
        <v>9</v>
      </c>
      <c r="D855" s="3">
        <v>481</v>
      </c>
      <c r="E855" s="3">
        <v>481</v>
      </c>
      <c r="F855" s="3">
        <v>122727.15</v>
      </c>
    </row>
    <row r="856" spans="1:6">
      <c r="A856" s="3" t="s">
        <v>6</v>
      </c>
      <c r="B856" s="3" t="s">
        <v>534</v>
      </c>
      <c r="C856" s="3" t="s">
        <v>8</v>
      </c>
      <c r="D856" s="3">
        <v>127028</v>
      </c>
      <c r="E856" s="3">
        <v>991</v>
      </c>
      <c r="F856" s="3">
        <v>0</v>
      </c>
    </row>
    <row r="857" spans="1:6">
      <c r="A857" s="3" t="s">
        <v>6</v>
      </c>
      <c r="B857" s="3" t="s">
        <v>535</v>
      </c>
      <c r="C857" s="3" t="s">
        <v>8</v>
      </c>
      <c r="D857" s="3">
        <v>2769</v>
      </c>
      <c r="E857" s="3">
        <v>2097</v>
      </c>
      <c r="F857" s="3">
        <v>0</v>
      </c>
    </row>
    <row r="858" spans="1:6">
      <c r="A858" s="3" t="s">
        <v>6</v>
      </c>
      <c r="B858" s="3" t="s">
        <v>535</v>
      </c>
      <c r="C858" s="3" t="s">
        <v>9</v>
      </c>
      <c r="D858" s="3">
        <v>1503</v>
      </c>
      <c r="E858" s="3">
        <v>968</v>
      </c>
      <c r="F858" s="3">
        <v>246985.2</v>
      </c>
    </row>
    <row r="859" spans="1:6">
      <c r="A859" s="3" t="s">
        <v>6</v>
      </c>
      <c r="B859" s="3" t="s">
        <v>536</v>
      </c>
      <c r="C859" s="3" t="s">
        <v>8</v>
      </c>
      <c r="D859" s="3">
        <v>600</v>
      </c>
      <c r="E859" s="3">
        <v>579</v>
      </c>
      <c r="F859" s="3">
        <v>0</v>
      </c>
    </row>
    <row r="860" spans="1:6">
      <c r="A860" s="3" t="s">
        <v>6</v>
      </c>
      <c r="B860" s="3" t="s">
        <v>536</v>
      </c>
      <c r="C860" s="3" t="s">
        <v>9</v>
      </c>
      <c r="D860" s="3">
        <v>1</v>
      </c>
      <c r="E860" s="3">
        <v>1</v>
      </c>
      <c r="F860" s="3">
        <v>255.15</v>
      </c>
    </row>
    <row r="861" spans="1:6">
      <c r="A861" s="3" t="s">
        <v>6</v>
      </c>
      <c r="B861" s="3" t="s">
        <v>537</v>
      </c>
      <c r="C861" s="3" t="s">
        <v>8</v>
      </c>
      <c r="D861" s="3">
        <v>768</v>
      </c>
      <c r="E861" s="3">
        <v>764</v>
      </c>
      <c r="F861" s="3">
        <v>0</v>
      </c>
    </row>
    <row r="862" spans="1:6">
      <c r="A862" s="3" t="s">
        <v>6</v>
      </c>
      <c r="B862" s="3" t="s">
        <v>538</v>
      </c>
      <c r="C862" s="3" t="s">
        <v>8</v>
      </c>
      <c r="D862" s="3">
        <v>1152</v>
      </c>
      <c r="E862" s="3">
        <v>799</v>
      </c>
      <c r="F862" s="3">
        <v>0</v>
      </c>
    </row>
    <row r="863" spans="1:6">
      <c r="A863" s="3" t="s">
        <v>6</v>
      </c>
      <c r="B863" s="3" t="s">
        <v>539</v>
      </c>
      <c r="C863" s="3" t="s">
        <v>8</v>
      </c>
      <c r="D863" s="3">
        <v>742</v>
      </c>
      <c r="E863" s="3">
        <v>742</v>
      </c>
      <c r="F863" s="3">
        <v>0</v>
      </c>
    </row>
    <row r="864" spans="1:6">
      <c r="A864" s="3" t="s">
        <v>6</v>
      </c>
      <c r="B864" s="3" t="s">
        <v>540</v>
      </c>
      <c r="C864" s="3" t="s">
        <v>8</v>
      </c>
      <c r="D864" s="3">
        <v>1701</v>
      </c>
      <c r="E864" s="3">
        <v>1141</v>
      </c>
      <c r="F864" s="3">
        <v>0</v>
      </c>
    </row>
    <row r="865" spans="1:6">
      <c r="A865" s="3" t="s">
        <v>6</v>
      </c>
      <c r="B865" s="3" t="s">
        <v>540</v>
      </c>
      <c r="C865" s="3" t="s">
        <v>9</v>
      </c>
      <c r="D865" s="3">
        <v>5</v>
      </c>
      <c r="E865" s="3">
        <v>3</v>
      </c>
      <c r="F865" s="3">
        <v>765.45</v>
      </c>
    </row>
    <row r="866" spans="1:6">
      <c r="A866" s="3" t="s">
        <v>6</v>
      </c>
      <c r="B866" s="3" t="s">
        <v>541</v>
      </c>
      <c r="C866" s="3" t="s">
        <v>8</v>
      </c>
      <c r="D866" s="3">
        <v>806</v>
      </c>
      <c r="E866" s="3">
        <v>803</v>
      </c>
      <c r="F866" s="3">
        <v>0</v>
      </c>
    </row>
    <row r="867" spans="1:6">
      <c r="A867" s="3" t="s">
        <v>6</v>
      </c>
      <c r="B867" s="3" t="s">
        <v>541</v>
      </c>
      <c r="C867" s="3" t="s">
        <v>9</v>
      </c>
      <c r="D867" s="3">
        <v>187</v>
      </c>
      <c r="E867" s="3">
        <v>186</v>
      </c>
      <c r="F867" s="3">
        <v>47457.9</v>
      </c>
    </row>
    <row r="868" spans="1:6">
      <c r="A868" s="3" t="s">
        <v>6</v>
      </c>
      <c r="B868" s="3" t="s">
        <v>542</v>
      </c>
      <c r="C868" s="3" t="s">
        <v>8</v>
      </c>
      <c r="D868" s="3">
        <v>619</v>
      </c>
      <c r="E868" s="3">
        <v>618</v>
      </c>
      <c r="F868" s="3">
        <v>0</v>
      </c>
    </row>
    <row r="869" spans="1:6">
      <c r="A869" s="3" t="s">
        <v>6</v>
      </c>
      <c r="B869" s="3" t="s">
        <v>542</v>
      </c>
      <c r="C869" s="3" t="s">
        <v>9</v>
      </c>
      <c r="D869" s="3">
        <v>37</v>
      </c>
      <c r="E869" s="3">
        <v>37</v>
      </c>
      <c r="F869" s="3">
        <v>9440.5499999999993</v>
      </c>
    </row>
    <row r="870" spans="1:6">
      <c r="A870" s="3" t="s">
        <v>6</v>
      </c>
      <c r="B870" s="3" t="s">
        <v>543</v>
      </c>
      <c r="C870" s="3" t="s">
        <v>8</v>
      </c>
      <c r="D870" s="3">
        <v>440</v>
      </c>
      <c r="E870" s="3">
        <v>379</v>
      </c>
      <c r="F870" s="3">
        <v>0</v>
      </c>
    </row>
    <row r="871" spans="1:6">
      <c r="A871" s="3" t="s">
        <v>6</v>
      </c>
      <c r="B871" s="3" t="s">
        <v>543</v>
      </c>
      <c r="C871" s="3" t="s">
        <v>9</v>
      </c>
      <c r="D871" s="3">
        <v>709</v>
      </c>
      <c r="E871" s="3">
        <v>615</v>
      </c>
      <c r="F871" s="3">
        <v>156917.25</v>
      </c>
    </row>
    <row r="872" spans="1:6">
      <c r="A872" s="3" t="s">
        <v>6</v>
      </c>
      <c r="B872" s="3" t="s">
        <v>544</v>
      </c>
      <c r="C872" s="3" t="s">
        <v>8</v>
      </c>
      <c r="D872" s="3">
        <v>441</v>
      </c>
      <c r="E872" s="3">
        <v>441</v>
      </c>
      <c r="F872" s="3">
        <v>0</v>
      </c>
    </row>
    <row r="873" spans="1:6">
      <c r="A873" s="3" t="s">
        <v>6</v>
      </c>
      <c r="B873" s="3" t="s">
        <v>544</v>
      </c>
      <c r="C873" s="3" t="s">
        <v>9</v>
      </c>
      <c r="D873" s="3">
        <v>1</v>
      </c>
      <c r="E873" s="3">
        <v>1</v>
      </c>
      <c r="F873" s="3">
        <v>255.15</v>
      </c>
    </row>
    <row r="874" spans="1:6">
      <c r="A874" s="3" t="s">
        <v>6</v>
      </c>
      <c r="B874" s="3" t="s">
        <v>545</v>
      </c>
      <c r="C874" s="3" t="s">
        <v>8</v>
      </c>
      <c r="D874" s="3">
        <v>128</v>
      </c>
      <c r="E874" s="3">
        <v>128</v>
      </c>
      <c r="F874" s="3">
        <v>0</v>
      </c>
    </row>
    <row r="875" spans="1:6">
      <c r="A875" s="3" t="s">
        <v>6</v>
      </c>
      <c r="B875" s="3" t="s">
        <v>545</v>
      </c>
      <c r="C875" s="3" t="s">
        <v>9</v>
      </c>
      <c r="D875" s="3">
        <v>1</v>
      </c>
      <c r="E875" s="3">
        <v>1</v>
      </c>
      <c r="F875" s="3">
        <v>255.15</v>
      </c>
    </row>
    <row r="876" spans="1:6">
      <c r="A876" s="3" t="s">
        <v>6</v>
      </c>
      <c r="B876" s="3" t="s">
        <v>546</v>
      </c>
      <c r="C876" s="3" t="s">
        <v>8</v>
      </c>
      <c r="D876" s="3">
        <v>292</v>
      </c>
      <c r="E876" s="3">
        <v>292</v>
      </c>
      <c r="F876" s="3">
        <v>0</v>
      </c>
    </row>
    <row r="877" spans="1:6">
      <c r="A877" s="3" t="s">
        <v>6</v>
      </c>
      <c r="B877" s="3" t="s">
        <v>547</v>
      </c>
      <c r="C877" s="3" t="s">
        <v>8</v>
      </c>
      <c r="D877" s="3">
        <v>358</v>
      </c>
      <c r="E877" s="3">
        <v>358</v>
      </c>
      <c r="F877" s="3">
        <v>0</v>
      </c>
    </row>
    <row r="878" spans="1:6">
      <c r="A878" s="3" t="s">
        <v>6</v>
      </c>
      <c r="B878" s="3" t="s">
        <v>548</v>
      </c>
      <c r="C878" s="3" t="s">
        <v>8</v>
      </c>
      <c r="D878" s="3">
        <v>322</v>
      </c>
      <c r="E878" s="3">
        <v>321</v>
      </c>
      <c r="F878" s="3">
        <v>0</v>
      </c>
    </row>
    <row r="879" spans="1:6">
      <c r="A879" s="3" t="s">
        <v>6</v>
      </c>
      <c r="B879" s="3" t="s">
        <v>548</v>
      </c>
      <c r="C879" s="3" t="s">
        <v>9</v>
      </c>
      <c r="D879" s="3">
        <v>3</v>
      </c>
      <c r="E879" s="3">
        <v>3</v>
      </c>
      <c r="F879" s="3">
        <v>765.45</v>
      </c>
    </row>
    <row r="880" spans="1:6">
      <c r="A880" s="3" t="s">
        <v>6</v>
      </c>
      <c r="B880" s="3" t="s">
        <v>549</v>
      </c>
      <c r="C880" s="3" t="s">
        <v>8</v>
      </c>
      <c r="D880" s="3">
        <v>376</v>
      </c>
      <c r="E880" s="3">
        <v>371</v>
      </c>
      <c r="F880" s="3">
        <v>0</v>
      </c>
    </row>
    <row r="881" spans="1:6">
      <c r="A881" s="3" t="s">
        <v>6</v>
      </c>
      <c r="B881" s="3" t="s">
        <v>549</v>
      </c>
      <c r="C881" s="3" t="s">
        <v>9</v>
      </c>
      <c r="D881" s="3">
        <v>1121</v>
      </c>
      <c r="E881" s="3">
        <v>1112</v>
      </c>
      <c r="F881" s="3">
        <v>283726.8</v>
      </c>
    </row>
    <row r="882" spans="1:6">
      <c r="A882" s="3" t="s">
        <v>6</v>
      </c>
      <c r="B882" s="3" t="s">
        <v>550</v>
      </c>
      <c r="C882" s="3" t="s">
        <v>8</v>
      </c>
      <c r="D882" s="3">
        <v>217</v>
      </c>
      <c r="E882" s="3">
        <v>214</v>
      </c>
      <c r="F882" s="3">
        <v>0</v>
      </c>
    </row>
    <row r="883" spans="1:6">
      <c r="A883" s="3" t="s">
        <v>6</v>
      </c>
      <c r="B883" s="3" t="s">
        <v>551</v>
      </c>
      <c r="C883" s="3" t="s">
        <v>8</v>
      </c>
      <c r="D883" s="3">
        <v>165</v>
      </c>
      <c r="E883" s="3">
        <v>165</v>
      </c>
      <c r="F883" s="3">
        <v>0</v>
      </c>
    </row>
    <row r="884" spans="1:6">
      <c r="A884" s="3" t="s">
        <v>6</v>
      </c>
      <c r="B884" s="3" t="s">
        <v>551</v>
      </c>
      <c r="C884" s="3" t="s">
        <v>9</v>
      </c>
      <c r="D884" s="3">
        <v>2</v>
      </c>
      <c r="E884" s="3">
        <v>2</v>
      </c>
      <c r="F884" s="3">
        <v>510.3</v>
      </c>
    </row>
    <row r="885" spans="1:6">
      <c r="A885" s="3" t="s">
        <v>6</v>
      </c>
      <c r="B885" s="3" t="s">
        <v>552</v>
      </c>
      <c r="C885" s="3" t="s">
        <v>8</v>
      </c>
      <c r="D885" s="3">
        <v>169</v>
      </c>
      <c r="E885" s="3">
        <v>168</v>
      </c>
      <c r="F885" s="3">
        <v>0</v>
      </c>
    </row>
    <row r="886" spans="1:6">
      <c r="A886" s="3" t="s">
        <v>6</v>
      </c>
      <c r="B886" s="3" t="s">
        <v>552</v>
      </c>
      <c r="C886" s="3" t="s">
        <v>9</v>
      </c>
      <c r="D886" s="3">
        <v>230</v>
      </c>
      <c r="E886" s="3">
        <v>229</v>
      </c>
      <c r="F886" s="3">
        <v>58429.35</v>
      </c>
    </row>
    <row r="887" spans="1:6">
      <c r="A887" s="3" t="s">
        <v>6</v>
      </c>
      <c r="B887" s="3" t="s">
        <v>553</v>
      </c>
      <c r="C887" s="3" t="s">
        <v>8</v>
      </c>
      <c r="D887" s="3">
        <v>717</v>
      </c>
      <c r="E887" s="3">
        <v>712</v>
      </c>
      <c r="F887" s="3">
        <v>0</v>
      </c>
    </row>
    <row r="888" spans="1:6">
      <c r="A888" s="3" t="s">
        <v>6</v>
      </c>
      <c r="B888" s="3" t="s">
        <v>554</v>
      </c>
      <c r="C888" s="3" t="s">
        <v>8</v>
      </c>
      <c r="D888" s="3">
        <v>996</v>
      </c>
      <c r="E888" s="3">
        <v>720</v>
      </c>
      <c r="F888" s="3">
        <v>0</v>
      </c>
    </row>
    <row r="889" spans="1:6">
      <c r="A889" s="3" t="s">
        <v>6</v>
      </c>
      <c r="B889" s="3" t="s">
        <v>554</v>
      </c>
      <c r="C889" s="3" t="s">
        <v>9</v>
      </c>
      <c r="D889" s="3">
        <v>16</v>
      </c>
      <c r="E889" s="3">
        <v>6</v>
      </c>
      <c r="F889" s="3">
        <v>1530.9</v>
      </c>
    </row>
    <row r="890" spans="1:6">
      <c r="A890" s="3" t="s">
        <v>6</v>
      </c>
      <c r="B890" s="3" t="s">
        <v>555</v>
      </c>
      <c r="C890" s="3" t="s">
        <v>8</v>
      </c>
      <c r="D890" s="3">
        <v>1697</v>
      </c>
      <c r="E890" s="3">
        <v>1460</v>
      </c>
      <c r="F890" s="3">
        <v>0</v>
      </c>
    </row>
    <row r="891" spans="1:6">
      <c r="A891" s="3" t="s">
        <v>6</v>
      </c>
      <c r="B891" s="3" t="s">
        <v>556</v>
      </c>
      <c r="C891" s="3" t="s">
        <v>8</v>
      </c>
      <c r="D891" s="3">
        <v>1311</v>
      </c>
      <c r="E891" s="3">
        <v>1305</v>
      </c>
      <c r="F891" s="3">
        <v>0</v>
      </c>
    </row>
    <row r="892" spans="1:6">
      <c r="A892" s="3" t="s">
        <v>6</v>
      </c>
      <c r="B892" s="3" t="s">
        <v>557</v>
      </c>
      <c r="C892" s="3" t="s">
        <v>8</v>
      </c>
      <c r="D892" s="3">
        <v>488</v>
      </c>
      <c r="E892" s="3">
        <v>483</v>
      </c>
      <c r="F892" s="3">
        <v>0</v>
      </c>
    </row>
    <row r="893" spans="1:6">
      <c r="A893" s="3" t="s">
        <v>6</v>
      </c>
      <c r="B893" s="3" t="s">
        <v>558</v>
      </c>
      <c r="C893" s="3" t="s">
        <v>8</v>
      </c>
      <c r="D893" s="3">
        <v>3048</v>
      </c>
      <c r="E893" s="3">
        <v>2193</v>
      </c>
      <c r="F893" s="3">
        <v>0</v>
      </c>
    </row>
    <row r="894" spans="1:6">
      <c r="A894" s="3" t="s">
        <v>6</v>
      </c>
      <c r="B894" s="3" t="s">
        <v>558</v>
      </c>
      <c r="C894" s="3" t="s">
        <v>9</v>
      </c>
      <c r="D894" s="3">
        <v>6</v>
      </c>
      <c r="E894" s="3">
        <v>4</v>
      </c>
      <c r="F894" s="3">
        <v>1020.6</v>
      </c>
    </row>
    <row r="895" spans="1:6">
      <c r="A895" s="3" t="s">
        <v>6</v>
      </c>
      <c r="B895" s="3" t="s">
        <v>559</v>
      </c>
      <c r="C895" s="3" t="s">
        <v>8</v>
      </c>
      <c r="D895" s="3">
        <v>3631</v>
      </c>
      <c r="E895" s="3">
        <v>713</v>
      </c>
      <c r="F895" s="3">
        <v>0</v>
      </c>
    </row>
    <row r="896" spans="1:6">
      <c r="A896" s="3" t="s">
        <v>6</v>
      </c>
      <c r="B896" s="3" t="s">
        <v>560</v>
      </c>
      <c r="C896" s="3" t="s">
        <v>8</v>
      </c>
      <c r="D896" s="3">
        <v>1577</v>
      </c>
      <c r="E896" s="3">
        <v>1572</v>
      </c>
      <c r="F896" s="3">
        <v>0</v>
      </c>
    </row>
    <row r="897" spans="1:6">
      <c r="A897" s="3" t="s">
        <v>6</v>
      </c>
      <c r="B897" s="3" t="s">
        <v>560</v>
      </c>
      <c r="C897" s="3" t="s">
        <v>9</v>
      </c>
      <c r="D897" s="3">
        <v>20</v>
      </c>
      <c r="E897" s="3">
        <v>20</v>
      </c>
      <c r="F897" s="3">
        <v>5103</v>
      </c>
    </row>
    <row r="898" spans="1:6">
      <c r="A898" s="3" t="s">
        <v>6</v>
      </c>
      <c r="B898" s="3" t="s">
        <v>561</v>
      </c>
      <c r="C898" s="3" t="s">
        <v>8</v>
      </c>
      <c r="D898" s="3">
        <v>722</v>
      </c>
      <c r="E898" s="3">
        <v>712</v>
      </c>
      <c r="F898" s="3">
        <v>0</v>
      </c>
    </row>
    <row r="899" spans="1:6">
      <c r="A899" s="3" t="s">
        <v>6</v>
      </c>
      <c r="B899" s="3" t="s">
        <v>561</v>
      </c>
      <c r="C899" s="3" t="s">
        <v>9</v>
      </c>
      <c r="D899" s="3">
        <v>294</v>
      </c>
      <c r="E899" s="3">
        <v>293</v>
      </c>
      <c r="F899" s="3">
        <v>74758.95</v>
      </c>
    </row>
    <row r="900" spans="1:6">
      <c r="A900" s="3" t="s">
        <v>6</v>
      </c>
      <c r="B900" s="3" t="s">
        <v>562</v>
      </c>
      <c r="C900" s="3" t="s">
        <v>8</v>
      </c>
      <c r="D900" s="3">
        <v>1338</v>
      </c>
      <c r="E900" s="3">
        <v>1331</v>
      </c>
      <c r="F900" s="3">
        <v>0</v>
      </c>
    </row>
    <row r="901" spans="1:6">
      <c r="A901" s="3" t="s">
        <v>6</v>
      </c>
      <c r="B901" s="3" t="s">
        <v>563</v>
      </c>
      <c r="C901" s="3" t="s">
        <v>8</v>
      </c>
      <c r="D901" s="3">
        <v>1173</v>
      </c>
      <c r="E901" s="3">
        <v>772</v>
      </c>
      <c r="F901" s="3">
        <v>0</v>
      </c>
    </row>
    <row r="902" spans="1:6">
      <c r="A902" s="3" t="s">
        <v>6</v>
      </c>
      <c r="B902" s="3" t="s">
        <v>563</v>
      </c>
      <c r="C902" s="3" t="s">
        <v>9</v>
      </c>
      <c r="D902" s="3">
        <v>1</v>
      </c>
      <c r="E902" s="3">
        <v>1</v>
      </c>
      <c r="F902" s="3">
        <v>255.15</v>
      </c>
    </row>
    <row r="903" spans="1:6">
      <c r="A903" s="3" t="s">
        <v>6</v>
      </c>
      <c r="B903" s="3" t="s">
        <v>564</v>
      </c>
      <c r="C903" s="3" t="s">
        <v>8</v>
      </c>
      <c r="D903" s="3">
        <v>928</v>
      </c>
      <c r="E903" s="3">
        <v>922</v>
      </c>
      <c r="F903" s="3">
        <v>0</v>
      </c>
    </row>
    <row r="904" spans="1:6">
      <c r="A904" s="3" t="s">
        <v>6</v>
      </c>
      <c r="B904" s="3" t="s">
        <v>564</v>
      </c>
      <c r="C904" s="3" t="s">
        <v>9</v>
      </c>
      <c r="D904" s="3">
        <v>6</v>
      </c>
      <c r="E904" s="3">
        <v>6</v>
      </c>
      <c r="F904" s="3">
        <v>1530.9</v>
      </c>
    </row>
    <row r="905" spans="1:6">
      <c r="A905" s="3" t="s">
        <v>6</v>
      </c>
      <c r="B905" s="3" t="s">
        <v>565</v>
      </c>
      <c r="C905" s="3" t="s">
        <v>8</v>
      </c>
      <c r="D905" s="3">
        <v>667</v>
      </c>
      <c r="E905" s="3">
        <v>664</v>
      </c>
      <c r="F905" s="3">
        <v>0</v>
      </c>
    </row>
    <row r="906" spans="1:6">
      <c r="A906" s="3" t="s">
        <v>6</v>
      </c>
      <c r="B906" s="3" t="s">
        <v>566</v>
      </c>
      <c r="C906" s="3" t="s">
        <v>8</v>
      </c>
      <c r="D906" s="3">
        <v>166</v>
      </c>
      <c r="E906" s="3">
        <v>166</v>
      </c>
      <c r="F906" s="3">
        <v>0</v>
      </c>
    </row>
    <row r="907" spans="1:6">
      <c r="A907" s="3" t="s">
        <v>6</v>
      </c>
      <c r="B907" s="3" t="s">
        <v>567</v>
      </c>
      <c r="C907" s="3" t="s">
        <v>8</v>
      </c>
      <c r="D907" s="3">
        <v>559</v>
      </c>
      <c r="E907" s="3">
        <v>551</v>
      </c>
      <c r="F907" s="3">
        <v>0</v>
      </c>
    </row>
    <row r="908" spans="1:6">
      <c r="A908" s="3" t="s">
        <v>6</v>
      </c>
      <c r="B908" s="3" t="s">
        <v>567</v>
      </c>
      <c r="C908" s="3" t="s">
        <v>9</v>
      </c>
      <c r="D908" s="3">
        <v>2355</v>
      </c>
      <c r="E908" s="3">
        <v>2348</v>
      </c>
      <c r="F908" s="3">
        <v>599092.19999999995</v>
      </c>
    </row>
    <row r="909" spans="1:6">
      <c r="A909" s="3" t="s">
        <v>6</v>
      </c>
      <c r="B909" s="3" t="s">
        <v>568</v>
      </c>
      <c r="C909" s="3" t="s">
        <v>8</v>
      </c>
      <c r="D909" s="3">
        <v>210</v>
      </c>
      <c r="E909" s="3">
        <v>208</v>
      </c>
      <c r="F909" s="3">
        <v>0</v>
      </c>
    </row>
    <row r="910" spans="1:6">
      <c r="A910" s="3" t="s">
        <v>6</v>
      </c>
      <c r="B910" s="3" t="s">
        <v>568</v>
      </c>
      <c r="C910" s="3" t="s">
        <v>9</v>
      </c>
      <c r="D910" s="3">
        <v>13</v>
      </c>
      <c r="E910" s="3">
        <v>13</v>
      </c>
      <c r="F910" s="3">
        <v>3316.95</v>
      </c>
    </row>
    <row r="911" spans="1:6">
      <c r="A911" s="3" t="s">
        <v>6</v>
      </c>
      <c r="B911" s="3" t="s">
        <v>569</v>
      </c>
      <c r="C911" s="3" t="s">
        <v>8</v>
      </c>
      <c r="D911" s="3">
        <v>991</v>
      </c>
      <c r="E911" s="3">
        <v>988</v>
      </c>
      <c r="F911" s="3">
        <v>0</v>
      </c>
    </row>
    <row r="912" spans="1:6">
      <c r="A912" s="3" t="s">
        <v>6</v>
      </c>
      <c r="B912" s="3" t="s">
        <v>569</v>
      </c>
      <c r="C912" s="3" t="s">
        <v>9</v>
      </c>
      <c r="D912" s="3">
        <v>1264</v>
      </c>
      <c r="E912" s="3">
        <v>1264</v>
      </c>
      <c r="F912" s="3">
        <v>322509.59999999998</v>
      </c>
    </row>
    <row r="913" spans="1:6">
      <c r="A913" s="3" t="s">
        <v>6</v>
      </c>
      <c r="B913" s="3" t="s">
        <v>570</v>
      </c>
      <c r="C913" s="3" t="s">
        <v>8</v>
      </c>
      <c r="D913" s="3">
        <v>464</v>
      </c>
      <c r="E913" s="3">
        <v>464</v>
      </c>
      <c r="F913" s="3">
        <v>0</v>
      </c>
    </row>
    <row r="914" spans="1:6">
      <c r="A914" s="3" t="s">
        <v>6</v>
      </c>
      <c r="B914" s="3" t="s">
        <v>570</v>
      </c>
      <c r="C914" s="3" t="s">
        <v>9</v>
      </c>
      <c r="D914" s="3">
        <v>1505</v>
      </c>
      <c r="E914" s="3">
        <v>1505</v>
      </c>
      <c r="F914" s="3">
        <v>384000.75</v>
      </c>
    </row>
    <row r="915" spans="1:6">
      <c r="A915" s="3" t="s">
        <v>6</v>
      </c>
      <c r="B915" s="3" t="s">
        <v>571</v>
      </c>
      <c r="C915" s="3" t="s">
        <v>8</v>
      </c>
      <c r="D915" s="3">
        <v>247</v>
      </c>
      <c r="E915" s="3">
        <v>247</v>
      </c>
      <c r="F915" s="3">
        <v>0</v>
      </c>
    </row>
    <row r="916" spans="1:6">
      <c r="A916" s="3" t="s">
        <v>6</v>
      </c>
      <c r="B916" s="3" t="s">
        <v>572</v>
      </c>
      <c r="C916" s="3" t="s">
        <v>8</v>
      </c>
      <c r="D916" s="3">
        <v>228</v>
      </c>
      <c r="E916" s="3">
        <v>228</v>
      </c>
      <c r="F916" s="3">
        <v>0</v>
      </c>
    </row>
    <row r="917" spans="1:6">
      <c r="A917" s="3" t="s">
        <v>6</v>
      </c>
      <c r="B917" s="3" t="s">
        <v>573</v>
      </c>
      <c r="C917" s="3" t="s">
        <v>8</v>
      </c>
      <c r="D917" s="3">
        <v>748</v>
      </c>
      <c r="E917" s="3">
        <v>747</v>
      </c>
      <c r="F917" s="3">
        <v>0</v>
      </c>
    </row>
    <row r="918" spans="1:6">
      <c r="A918" s="3" t="s">
        <v>6</v>
      </c>
      <c r="B918" s="3" t="s">
        <v>573</v>
      </c>
      <c r="C918" s="3" t="s">
        <v>9</v>
      </c>
      <c r="D918" s="3">
        <v>1</v>
      </c>
      <c r="E918" s="3">
        <v>1</v>
      </c>
      <c r="F918" s="3">
        <v>255.15</v>
      </c>
    </row>
    <row r="919" spans="1:6">
      <c r="A919" s="3" t="s">
        <v>6</v>
      </c>
      <c r="B919" s="3" t="s">
        <v>574</v>
      </c>
      <c r="C919" s="3" t="s">
        <v>8</v>
      </c>
      <c r="D919" s="3">
        <v>2810</v>
      </c>
      <c r="E919" s="3">
        <v>1120</v>
      </c>
      <c r="F919" s="3">
        <v>0</v>
      </c>
    </row>
    <row r="920" spans="1:6">
      <c r="A920" s="3" t="s">
        <v>6</v>
      </c>
      <c r="B920" s="3" t="s">
        <v>574</v>
      </c>
      <c r="C920" s="3" t="s">
        <v>9</v>
      </c>
      <c r="D920" s="3">
        <v>2442</v>
      </c>
      <c r="E920" s="3">
        <v>2421</v>
      </c>
      <c r="F920" s="3">
        <v>617718.15</v>
      </c>
    </row>
    <row r="921" spans="1:6">
      <c r="A921" s="3" t="s">
        <v>6</v>
      </c>
      <c r="B921" s="3" t="s">
        <v>575</v>
      </c>
      <c r="C921" s="3" t="s">
        <v>8</v>
      </c>
      <c r="D921" s="3">
        <v>1172</v>
      </c>
      <c r="E921" s="3">
        <v>1156</v>
      </c>
      <c r="F921" s="3">
        <v>0</v>
      </c>
    </row>
    <row r="922" spans="1:6">
      <c r="A922" s="3" t="s">
        <v>6</v>
      </c>
      <c r="B922" s="3" t="s">
        <v>575</v>
      </c>
      <c r="C922" s="3" t="s">
        <v>9</v>
      </c>
      <c r="D922" s="3">
        <v>17</v>
      </c>
      <c r="E922" s="3">
        <v>17</v>
      </c>
      <c r="F922" s="3">
        <v>4337.55</v>
      </c>
    </row>
    <row r="923" spans="1:6">
      <c r="A923" s="3" t="s">
        <v>6</v>
      </c>
      <c r="B923" s="3" t="s">
        <v>576</v>
      </c>
      <c r="C923" s="3" t="s">
        <v>8</v>
      </c>
      <c r="D923" s="3">
        <v>967</v>
      </c>
      <c r="E923" s="3">
        <v>959</v>
      </c>
      <c r="F923" s="3">
        <v>0</v>
      </c>
    </row>
    <row r="924" spans="1:6">
      <c r="A924" s="3" t="s">
        <v>6</v>
      </c>
      <c r="B924" s="3" t="s">
        <v>576</v>
      </c>
      <c r="C924" s="3" t="s">
        <v>9</v>
      </c>
      <c r="D924" s="3">
        <v>8</v>
      </c>
      <c r="E924" s="3">
        <v>8</v>
      </c>
      <c r="F924" s="3">
        <v>2041.2</v>
      </c>
    </row>
    <row r="925" spans="1:6">
      <c r="A925" s="3" t="s">
        <v>6</v>
      </c>
      <c r="B925" s="3" t="s">
        <v>577</v>
      </c>
      <c r="C925" s="3" t="s">
        <v>8</v>
      </c>
      <c r="D925" s="3">
        <v>496</v>
      </c>
      <c r="E925" s="3">
        <v>493</v>
      </c>
      <c r="F925" s="3">
        <v>0</v>
      </c>
    </row>
    <row r="926" spans="1:6">
      <c r="A926" s="3" t="s">
        <v>6</v>
      </c>
      <c r="B926" s="3" t="s">
        <v>577</v>
      </c>
      <c r="C926" s="3" t="s">
        <v>9</v>
      </c>
      <c r="D926" s="3">
        <v>486</v>
      </c>
      <c r="E926" s="3">
        <v>486</v>
      </c>
      <c r="F926" s="3">
        <v>124002.9</v>
      </c>
    </row>
    <row r="927" spans="1:6">
      <c r="A927" s="3" t="s">
        <v>6</v>
      </c>
      <c r="B927" s="3" t="s">
        <v>578</v>
      </c>
      <c r="C927" s="3" t="s">
        <v>8</v>
      </c>
      <c r="D927" s="3">
        <v>443</v>
      </c>
      <c r="E927" s="3">
        <v>366</v>
      </c>
      <c r="F927" s="3">
        <v>0</v>
      </c>
    </row>
    <row r="928" spans="1:6">
      <c r="A928" s="3" t="s">
        <v>6</v>
      </c>
      <c r="B928" s="3" t="s">
        <v>578</v>
      </c>
      <c r="C928" s="3" t="s">
        <v>9</v>
      </c>
      <c r="D928" s="3">
        <v>46</v>
      </c>
      <c r="E928" s="3">
        <v>27</v>
      </c>
      <c r="F928" s="3">
        <v>6889.05</v>
      </c>
    </row>
    <row r="929" spans="1:6">
      <c r="A929" s="3" t="s">
        <v>6</v>
      </c>
      <c r="B929" s="3" t="s">
        <v>579</v>
      </c>
      <c r="C929" s="3" t="s">
        <v>8</v>
      </c>
      <c r="D929" s="3">
        <v>12</v>
      </c>
      <c r="E929" s="3">
        <v>12</v>
      </c>
      <c r="F929" s="3">
        <v>0</v>
      </c>
    </row>
    <row r="930" spans="1:6">
      <c r="A930" s="3" t="s">
        <v>6</v>
      </c>
      <c r="B930" s="3" t="s">
        <v>580</v>
      </c>
      <c r="C930" s="3" t="s">
        <v>8</v>
      </c>
      <c r="D930" s="3">
        <v>646</v>
      </c>
      <c r="E930" s="3">
        <v>645</v>
      </c>
      <c r="F930" s="3">
        <v>0</v>
      </c>
    </row>
    <row r="931" spans="1:6">
      <c r="A931" s="3" t="s">
        <v>6</v>
      </c>
      <c r="B931" s="3" t="s">
        <v>580</v>
      </c>
      <c r="C931" s="3" t="s">
        <v>9</v>
      </c>
      <c r="D931" s="3">
        <v>2</v>
      </c>
      <c r="E931" s="3">
        <v>2</v>
      </c>
      <c r="F931" s="3">
        <v>510.3</v>
      </c>
    </row>
    <row r="932" spans="1:6">
      <c r="A932" s="3" t="s">
        <v>6</v>
      </c>
      <c r="B932" s="3" t="s">
        <v>581</v>
      </c>
      <c r="C932" s="3" t="s">
        <v>8</v>
      </c>
      <c r="D932" s="3">
        <v>507</v>
      </c>
      <c r="E932" s="3">
        <v>504</v>
      </c>
      <c r="F932" s="3">
        <v>0</v>
      </c>
    </row>
    <row r="933" spans="1:6">
      <c r="A933" s="3" t="s">
        <v>6</v>
      </c>
      <c r="B933" s="3" t="s">
        <v>581</v>
      </c>
      <c r="C933" s="3" t="s">
        <v>9</v>
      </c>
      <c r="D933" s="3">
        <v>65</v>
      </c>
      <c r="E933" s="3">
        <v>65</v>
      </c>
      <c r="F933" s="3">
        <v>16584.75</v>
      </c>
    </row>
    <row r="934" spans="1:6">
      <c r="A934" s="3" t="s">
        <v>6</v>
      </c>
      <c r="B934" s="3" t="s">
        <v>582</v>
      </c>
      <c r="C934" s="3" t="s">
        <v>8</v>
      </c>
      <c r="D934" s="3">
        <v>418</v>
      </c>
      <c r="E934" s="3">
        <v>418</v>
      </c>
      <c r="F934" s="3">
        <v>0</v>
      </c>
    </row>
    <row r="935" spans="1:6">
      <c r="A935" s="3" t="s">
        <v>6</v>
      </c>
      <c r="B935" s="3" t="s">
        <v>582</v>
      </c>
      <c r="C935" s="3" t="s">
        <v>9</v>
      </c>
      <c r="D935" s="3">
        <v>231</v>
      </c>
      <c r="E935" s="3">
        <v>229</v>
      </c>
      <c r="F935" s="3">
        <v>58429.35</v>
      </c>
    </row>
    <row r="936" spans="1:6">
      <c r="A936" s="3" t="s">
        <v>6</v>
      </c>
      <c r="B936" s="3" t="s">
        <v>583</v>
      </c>
      <c r="C936" s="3" t="s">
        <v>8</v>
      </c>
      <c r="D936" s="3">
        <v>387</v>
      </c>
      <c r="E936" s="3">
        <v>387</v>
      </c>
      <c r="F936" s="3">
        <v>0</v>
      </c>
    </row>
    <row r="937" spans="1:6">
      <c r="A937" s="3" t="s">
        <v>6</v>
      </c>
      <c r="B937" s="3" t="s">
        <v>583</v>
      </c>
      <c r="C937" s="3" t="s">
        <v>9</v>
      </c>
      <c r="D937" s="3">
        <v>461</v>
      </c>
      <c r="E937" s="3">
        <v>458</v>
      </c>
      <c r="F937" s="3">
        <v>116858.7</v>
      </c>
    </row>
    <row r="938" spans="1:6">
      <c r="A938" s="3" t="s">
        <v>6</v>
      </c>
      <c r="B938" s="3" t="s">
        <v>584</v>
      </c>
      <c r="C938" s="3" t="s">
        <v>8</v>
      </c>
      <c r="D938" s="3">
        <v>430</v>
      </c>
      <c r="E938" s="3">
        <v>427</v>
      </c>
      <c r="F938" s="3">
        <v>0</v>
      </c>
    </row>
    <row r="939" spans="1:6">
      <c r="A939" s="3" t="s">
        <v>6</v>
      </c>
      <c r="B939" s="3" t="s">
        <v>585</v>
      </c>
      <c r="C939" s="3" t="s">
        <v>8</v>
      </c>
      <c r="D939" s="3">
        <v>653</v>
      </c>
      <c r="E939" s="3">
        <v>652</v>
      </c>
      <c r="F939" s="3">
        <v>0</v>
      </c>
    </row>
    <row r="940" spans="1:6">
      <c r="A940" s="3" t="s">
        <v>6</v>
      </c>
      <c r="B940" s="3" t="s">
        <v>585</v>
      </c>
      <c r="C940" s="3" t="s">
        <v>9</v>
      </c>
      <c r="D940" s="3">
        <v>287</v>
      </c>
      <c r="E940" s="3">
        <v>287</v>
      </c>
      <c r="F940" s="3">
        <v>73228.05</v>
      </c>
    </row>
    <row r="941" spans="1:6">
      <c r="A941" s="3" t="s">
        <v>6</v>
      </c>
      <c r="B941" s="3" t="s">
        <v>586</v>
      </c>
      <c r="C941" s="3" t="s">
        <v>8</v>
      </c>
      <c r="D941" s="3">
        <v>463</v>
      </c>
      <c r="E941" s="3">
        <v>440</v>
      </c>
      <c r="F941" s="3">
        <v>0</v>
      </c>
    </row>
    <row r="942" spans="1:6">
      <c r="A942" s="3" t="s">
        <v>6</v>
      </c>
      <c r="B942" s="3" t="s">
        <v>587</v>
      </c>
      <c r="C942" s="3" t="s">
        <v>8</v>
      </c>
      <c r="D942" s="3">
        <v>412</v>
      </c>
      <c r="E942" s="3">
        <v>411</v>
      </c>
      <c r="F942" s="3">
        <v>0</v>
      </c>
    </row>
    <row r="943" spans="1:6">
      <c r="A943" s="3" t="s">
        <v>6</v>
      </c>
      <c r="B943" s="3" t="s">
        <v>587</v>
      </c>
      <c r="C943" s="3" t="s">
        <v>9</v>
      </c>
      <c r="D943" s="3">
        <v>13</v>
      </c>
      <c r="E943" s="3">
        <v>13</v>
      </c>
      <c r="F943" s="3">
        <v>3316.95</v>
      </c>
    </row>
    <row r="944" spans="1:6">
      <c r="A944" s="3" t="s">
        <v>6</v>
      </c>
      <c r="B944" s="3" t="s">
        <v>588</v>
      </c>
      <c r="C944" s="3" t="s">
        <v>8</v>
      </c>
      <c r="D944" s="3">
        <v>754</v>
      </c>
      <c r="E944" s="3">
        <v>595</v>
      </c>
      <c r="F944" s="3">
        <v>0</v>
      </c>
    </row>
    <row r="945" spans="1:6">
      <c r="A945" s="3" t="s">
        <v>6</v>
      </c>
      <c r="B945" s="3" t="s">
        <v>588</v>
      </c>
      <c r="C945" s="3" t="s">
        <v>9</v>
      </c>
      <c r="D945" s="3">
        <v>1689</v>
      </c>
      <c r="E945" s="3">
        <v>1371</v>
      </c>
      <c r="F945" s="3">
        <v>349810.65</v>
      </c>
    </row>
    <row r="946" spans="1:6">
      <c r="A946" s="3" t="s">
        <v>6</v>
      </c>
      <c r="B946" s="3" t="s">
        <v>589</v>
      </c>
      <c r="C946" s="3" t="s">
        <v>8</v>
      </c>
      <c r="D946" s="3">
        <v>880</v>
      </c>
      <c r="E946" s="3">
        <v>880</v>
      </c>
      <c r="F946" s="3">
        <v>0</v>
      </c>
    </row>
    <row r="947" spans="1:6">
      <c r="A947" s="3" t="s">
        <v>6</v>
      </c>
      <c r="B947" s="3" t="s">
        <v>589</v>
      </c>
      <c r="C947" s="3" t="s">
        <v>9</v>
      </c>
      <c r="D947" s="3">
        <v>14</v>
      </c>
      <c r="E947" s="3">
        <v>14</v>
      </c>
      <c r="F947" s="3">
        <v>3572.1</v>
      </c>
    </row>
    <row r="948" spans="1:6">
      <c r="A948" s="3" t="s">
        <v>6</v>
      </c>
      <c r="B948" s="3" t="s">
        <v>590</v>
      </c>
      <c r="C948" s="3" t="s">
        <v>8</v>
      </c>
      <c r="D948" s="3">
        <v>2085</v>
      </c>
      <c r="E948" s="3">
        <v>1713</v>
      </c>
      <c r="F948" s="3">
        <v>0</v>
      </c>
    </row>
    <row r="949" spans="1:6">
      <c r="A949" s="3" t="s">
        <v>6</v>
      </c>
      <c r="B949" s="3" t="s">
        <v>590</v>
      </c>
      <c r="C949" s="3" t="s">
        <v>9</v>
      </c>
      <c r="D949" s="3">
        <v>38</v>
      </c>
      <c r="E949" s="3">
        <v>20</v>
      </c>
      <c r="F949" s="3">
        <v>5103</v>
      </c>
    </row>
    <row r="950" spans="1:6">
      <c r="A950" s="3" t="s">
        <v>6</v>
      </c>
      <c r="B950" s="3" t="s">
        <v>591</v>
      </c>
      <c r="C950" s="3" t="s">
        <v>8</v>
      </c>
      <c r="D950" s="3">
        <v>1923</v>
      </c>
      <c r="E950" s="3">
        <v>1347</v>
      </c>
      <c r="F950" s="3">
        <v>0</v>
      </c>
    </row>
    <row r="951" spans="1:6">
      <c r="A951" s="3" t="s">
        <v>6</v>
      </c>
      <c r="B951" s="3" t="s">
        <v>592</v>
      </c>
      <c r="C951" s="3" t="s">
        <v>8</v>
      </c>
      <c r="D951" s="3">
        <v>154</v>
      </c>
      <c r="E951" s="3">
        <v>129</v>
      </c>
      <c r="F951" s="3">
        <v>0</v>
      </c>
    </row>
    <row r="952" spans="1:6">
      <c r="A952" s="3" t="s">
        <v>6</v>
      </c>
      <c r="B952" s="3" t="s">
        <v>592</v>
      </c>
      <c r="C952" s="3" t="s">
        <v>9</v>
      </c>
      <c r="D952" s="3">
        <v>1</v>
      </c>
      <c r="E952" s="3">
        <v>0</v>
      </c>
      <c r="F952" s="3">
        <v>0</v>
      </c>
    </row>
    <row r="953" spans="1:6">
      <c r="A953" s="3" t="s">
        <v>6</v>
      </c>
      <c r="B953" s="3" t="s">
        <v>593</v>
      </c>
      <c r="C953" s="3" t="s">
        <v>8</v>
      </c>
      <c r="D953" s="3">
        <v>2893</v>
      </c>
      <c r="E953" s="3">
        <v>620</v>
      </c>
      <c r="F953" s="3">
        <v>0</v>
      </c>
    </row>
    <row r="954" spans="1:6">
      <c r="A954" s="3" t="s">
        <v>6</v>
      </c>
      <c r="B954" s="3" t="s">
        <v>593</v>
      </c>
      <c r="C954" s="3" t="s">
        <v>9</v>
      </c>
      <c r="D954" s="3">
        <v>186</v>
      </c>
      <c r="E954" s="3">
        <v>176</v>
      </c>
      <c r="F954" s="3">
        <v>44906.400000000001</v>
      </c>
    </row>
    <row r="955" spans="1:6">
      <c r="A955" s="3" t="s">
        <v>6</v>
      </c>
      <c r="B955" s="3" t="s">
        <v>594</v>
      </c>
      <c r="C955" s="3" t="s">
        <v>8</v>
      </c>
      <c r="D955" s="3">
        <v>680</v>
      </c>
      <c r="E955" s="3">
        <v>661</v>
      </c>
      <c r="F955" s="3">
        <v>0</v>
      </c>
    </row>
    <row r="956" spans="1:6">
      <c r="A956" s="3" t="s">
        <v>6</v>
      </c>
      <c r="B956" s="3" t="s">
        <v>594</v>
      </c>
      <c r="C956" s="3" t="s">
        <v>9</v>
      </c>
      <c r="D956" s="3">
        <v>1</v>
      </c>
      <c r="E956" s="3">
        <v>1</v>
      </c>
      <c r="F956" s="3">
        <v>255.15</v>
      </c>
    </row>
    <row r="957" spans="1:6">
      <c r="A957" s="3" t="s">
        <v>6</v>
      </c>
      <c r="B957" s="3" t="s">
        <v>595</v>
      </c>
      <c r="C957" s="3" t="s">
        <v>8</v>
      </c>
      <c r="D957" s="3">
        <v>2492</v>
      </c>
      <c r="E957" s="3">
        <v>1751</v>
      </c>
      <c r="F957" s="3">
        <v>0</v>
      </c>
    </row>
    <row r="958" spans="1:6">
      <c r="A958" s="3" t="s">
        <v>6</v>
      </c>
      <c r="B958" s="3" t="s">
        <v>595</v>
      </c>
      <c r="C958" s="3" t="s">
        <v>9</v>
      </c>
      <c r="D958" s="3">
        <v>720</v>
      </c>
      <c r="E958" s="3">
        <v>382</v>
      </c>
      <c r="F958" s="3">
        <v>97467.3</v>
      </c>
    </row>
    <row r="959" spans="1:6">
      <c r="A959" s="3" t="s">
        <v>6</v>
      </c>
      <c r="B959" s="3" t="s">
        <v>596</v>
      </c>
      <c r="C959" s="3" t="s">
        <v>8</v>
      </c>
      <c r="D959" s="3">
        <v>2256</v>
      </c>
      <c r="E959" s="3">
        <v>1196</v>
      </c>
      <c r="F959" s="3">
        <v>0</v>
      </c>
    </row>
    <row r="960" spans="1:6">
      <c r="A960" s="3" t="s">
        <v>6</v>
      </c>
      <c r="B960" s="3" t="s">
        <v>596</v>
      </c>
      <c r="C960" s="3" t="s">
        <v>9</v>
      </c>
      <c r="D960" s="3">
        <v>2</v>
      </c>
      <c r="E960" s="3">
        <v>0</v>
      </c>
      <c r="F960" s="3">
        <v>0</v>
      </c>
    </row>
    <row r="961" spans="1:6">
      <c r="A961" s="3" t="s">
        <v>6</v>
      </c>
      <c r="B961" s="3" t="s">
        <v>597</v>
      </c>
      <c r="C961" s="3" t="s">
        <v>8</v>
      </c>
      <c r="D961" s="3">
        <v>3193</v>
      </c>
      <c r="E961" s="3">
        <v>2145</v>
      </c>
      <c r="F961" s="3">
        <v>0</v>
      </c>
    </row>
    <row r="962" spans="1:6">
      <c r="A962" s="3" t="s">
        <v>6</v>
      </c>
      <c r="B962" s="3" t="s">
        <v>598</v>
      </c>
      <c r="C962" s="3" t="s">
        <v>8</v>
      </c>
      <c r="D962" s="3">
        <v>584</v>
      </c>
      <c r="E962" s="3">
        <v>582</v>
      </c>
      <c r="F962" s="3">
        <v>0</v>
      </c>
    </row>
    <row r="963" spans="1:6">
      <c r="A963" s="3" t="s">
        <v>6</v>
      </c>
      <c r="B963" s="3" t="s">
        <v>598</v>
      </c>
      <c r="C963" s="3" t="s">
        <v>9</v>
      </c>
      <c r="D963" s="3">
        <v>374</v>
      </c>
      <c r="E963" s="3">
        <v>374</v>
      </c>
      <c r="F963" s="3">
        <v>95426.1</v>
      </c>
    </row>
    <row r="964" spans="1:6">
      <c r="A964" s="3" t="s">
        <v>6</v>
      </c>
      <c r="B964" s="3" t="s">
        <v>599</v>
      </c>
      <c r="C964" s="3" t="s">
        <v>8</v>
      </c>
      <c r="D964" s="3">
        <v>82</v>
      </c>
      <c r="E964" s="3">
        <v>82</v>
      </c>
      <c r="F964" s="3">
        <v>0</v>
      </c>
    </row>
    <row r="965" spans="1:6">
      <c r="A965" s="3" t="s">
        <v>6</v>
      </c>
      <c r="B965" s="3" t="s">
        <v>600</v>
      </c>
      <c r="C965" s="3" t="s">
        <v>8</v>
      </c>
      <c r="D965" s="3">
        <v>917</v>
      </c>
      <c r="E965" s="3">
        <v>916</v>
      </c>
      <c r="F965" s="3">
        <v>0</v>
      </c>
    </row>
    <row r="966" spans="1:6">
      <c r="A966" s="3" t="s">
        <v>6</v>
      </c>
      <c r="B966" s="3" t="s">
        <v>600</v>
      </c>
      <c r="C966" s="3" t="s">
        <v>9</v>
      </c>
      <c r="D966" s="3">
        <v>10</v>
      </c>
      <c r="E966" s="3">
        <v>10</v>
      </c>
      <c r="F966" s="3">
        <v>2551.5</v>
      </c>
    </row>
    <row r="967" spans="1:6">
      <c r="A967" s="3" t="s">
        <v>6</v>
      </c>
      <c r="B967" s="3" t="s">
        <v>601</v>
      </c>
      <c r="C967" s="3" t="s">
        <v>8</v>
      </c>
      <c r="D967" s="3">
        <v>1380</v>
      </c>
      <c r="E967" s="3">
        <v>384</v>
      </c>
      <c r="F967" s="3">
        <v>0</v>
      </c>
    </row>
    <row r="968" spans="1:6">
      <c r="A968" s="3" t="s">
        <v>6</v>
      </c>
      <c r="B968" s="3" t="s">
        <v>602</v>
      </c>
      <c r="C968" s="3" t="s">
        <v>8</v>
      </c>
      <c r="D968" s="3">
        <v>466</v>
      </c>
      <c r="E968" s="3">
        <v>466</v>
      </c>
      <c r="F968" s="3">
        <v>0</v>
      </c>
    </row>
    <row r="969" spans="1:6">
      <c r="A969" s="3" t="s">
        <v>6</v>
      </c>
      <c r="B969" s="3" t="s">
        <v>602</v>
      </c>
      <c r="C969" s="3" t="s">
        <v>9</v>
      </c>
      <c r="D969" s="3">
        <v>170</v>
      </c>
      <c r="E969" s="3">
        <v>170</v>
      </c>
      <c r="F969" s="3">
        <v>43375.5</v>
      </c>
    </row>
    <row r="970" spans="1:6">
      <c r="A970" s="3" t="s">
        <v>6</v>
      </c>
      <c r="B970" s="3" t="s">
        <v>603</v>
      </c>
      <c r="C970" s="3" t="s">
        <v>8</v>
      </c>
      <c r="D970" s="3">
        <v>624</v>
      </c>
      <c r="E970" s="3">
        <v>617</v>
      </c>
      <c r="F970" s="3">
        <v>0</v>
      </c>
    </row>
    <row r="971" spans="1:6">
      <c r="A971" s="3" t="s">
        <v>6</v>
      </c>
      <c r="B971" s="3" t="s">
        <v>603</v>
      </c>
      <c r="C971" s="3" t="s">
        <v>9</v>
      </c>
      <c r="D971" s="3">
        <v>1897</v>
      </c>
      <c r="E971" s="3">
        <v>1884</v>
      </c>
      <c r="F971" s="3">
        <v>480702.6</v>
      </c>
    </row>
    <row r="972" spans="1:6">
      <c r="A972" s="3" t="s">
        <v>6</v>
      </c>
      <c r="B972" s="3" t="s">
        <v>604</v>
      </c>
      <c r="C972" s="3" t="s">
        <v>8</v>
      </c>
      <c r="D972" s="3">
        <v>773</v>
      </c>
      <c r="E972" s="3">
        <v>769</v>
      </c>
      <c r="F972" s="3">
        <v>0</v>
      </c>
    </row>
    <row r="973" spans="1:6">
      <c r="A973" s="3" t="s">
        <v>6</v>
      </c>
      <c r="B973" s="3" t="s">
        <v>605</v>
      </c>
      <c r="C973" s="3" t="s">
        <v>8</v>
      </c>
      <c r="D973" s="3">
        <v>938</v>
      </c>
      <c r="E973" s="3">
        <v>910</v>
      </c>
      <c r="F973" s="3">
        <v>0</v>
      </c>
    </row>
    <row r="974" spans="1:6">
      <c r="A974" s="3" t="s">
        <v>6</v>
      </c>
      <c r="B974" s="3" t="s">
        <v>606</v>
      </c>
      <c r="C974" s="3" t="s">
        <v>8</v>
      </c>
      <c r="D974" s="3">
        <v>483</v>
      </c>
      <c r="E974" s="3">
        <v>482</v>
      </c>
      <c r="F974" s="3">
        <v>0</v>
      </c>
    </row>
    <row r="975" spans="1:6">
      <c r="A975" s="3" t="s">
        <v>6</v>
      </c>
      <c r="B975" s="3" t="s">
        <v>607</v>
      </c>
      <c r="C975" s="3" t="s">
        <v>8</v>
      </c>
      <c r="D975" s="3">
        <v>961</v>
      </c>
      <c r="E975" s="3">
        <v>952</v>
      </c>
      <c r="F975" s="3">
        <v>0</v>
      </c>
    </row>
    <row r="976" spans="1:6">
      <c r="A976" s="3" t="s">
        <v>6</v>
      </c>
      <c r="B976" s="3" t="s">
        <v>607</v>
      </c>
      <c r="C976" s="3" t="s">
        <v>9</v>
      </c>
      <c r="D976" s="3">
        <v>6</v>
      </c>
      <c r="E976" s="3">
        <v>6</v>
      </c>
      <c r="F976" s="3">
        <v>1530.9</v>
      </c>
    </row>
    <row r="977" spans="1:6">
      <c r="A977" s="3" t="s">
        <v>6</v>
      </c>
      <c r="B977" s="3" t="s">
        <v>608</v>
      </c>
      <c r="C977" s="3" t="s">
        <v>8</v>
      </c>
      <c r="D977" s="3">
        <v>2956</v>
      </c>
      <c r="E977" s="3">
        <v>2624</v>
      </c>
      <c r="F977" s="3">
        <v>0</v>
      </c>
    </row>
    <row r="978" spans="1:6">
      <c r="A978" s="3" t="s">
        <v>6</v>
      </c>
      <c r="B978" s="3" t="s">
        <v>608</v>
      </c>
      <c r="C978" s="3" t="s">
        <v>9</v>
      </c>
      <c r="D978" s="3">
        <v>1028</v>
      </c>
      <c r="E978" s="3">
        <v>1023</v>
      </c>
      <c r="F978" s="3">
        <v>261018.45</v>
      </c>
    </row>
    <row r="979" spans="1:6">
      <c r="A979" s="3" t="s">
        <v>6</v>
      </c>
      <c r="B979" s="3" t="s">
        <v>609</v>
      </c>
      <c r="C979" s="3" t="s">
        <v>8</v>
      </c>
      <c r="D979" s="3">
        <v>873</v>
      </c>
      <c r="E979" s="3">
        <v>869</v>
      </c>
      <c r="F979" s="3">
        <v>0</v>
      </c>
    </row>
    <row r="980" spans="1:6">
      <c r="A980" s="3" t="s">
        <v>6</v>
      </c>
      <c r="B980" s="3" t="s">
        <v>609</v>
      </c>
      <c r="C980" s="3" t="s">
        <v>9</v>
      </c>
      <c r="D980" s="3">
        <v>6</v>
      </c>
      <c r="E980" s="3">
        <v>6</v>
      </c>
      <c r="F980" s="3">
        <v>1530.9</v>
      </c>
    </row>
    <row r="981" spans="1:6">
      <c r="A981" s="3" t="s">
        <v>6</v>
      </c>
      <c r="B981" s="3" t="s">
        <v>610</v>
      </c>
      <c r="C981" s="3" t="s">
        <v>8</v>
      </c>
      <c r="D981" s="3">
        <v>1149</v>
      </c>
      <c r="E981" s="3">
        <v>1132</v>
      </c>
      <c r="F981" s="3">
        <v>0</v>
      </c>
    </row>
    <row r="982" spans="1:6">
      <c r="A982" s="3" t="s">
        <v>6</v>
      </c>
      <c r="B982" s="3" t="s">
        <v>610</v>
      </c>
      <c r="C982" s="3" t="s">
        <v>9</v>
      </c>
      <c r="D982" s="3">
        <v>1</v>
      </c>
      <c r="E982" s="3">
        <v>1</v>
      </c>
      <c r="F982" s="3">
        <v>255.15</v>
      </c>
    </row>
    <row r="983" spans="1:6">
      <c r="A983" s="3" t="s">
        <v>6</v>
      </c>
      <c r="B983" s="3" t="s">
        <v>611</v>
      </c>
      <c r="C983" s="3" t="s">
        <v>8</v>
      </c>
      <c r="D983" s="3">
        <v>2991</v>
      </c>
      <c r="E983" s="3">
        <v>2357</v>
      </c>
      <c r="F983" s="3">
        <v>0</v>
      </c>
    </row>
    <row r="984" spans="1:6">
      <c r="A984" s="3" t="s">
        <v>6</v>
      </c>
      <c r="B984" s="3" t="s">
        <v>611</v>
      </c>
      <c r="C984" s="3" t="s">
        <v>9</v>
      </c>
      <c r="D984" s="3">
        <v>14</v>
      </c>
      <c r="E984" s="3">
        <v>8</v>
      </c>
      <c r="F984" s="3">
        <v>2041.2</v>
      </c>
    </row>
    <row r="985" spans="1:6">
      <c r="A985" s="3" t="s">
        <v>6</v>
      </c>
      <c r="B985" s="3" t="s">
        <v>612</v>
      </c>
      <c r="C985" s="3" t="s">
        <v>8</v>
      </c>
      <c r="D985" s="3">
        <v>2251</v>
      </c>
      <c r="E985" s="3">
        <v>1552</v>
      </c>
      <c r="F985" s="3">
        <v>0</v>
      </c>
    </row>
    <row r="986" spans="1:6">
      <c r="A986" s="3" t="s">
        <v>6</v>
      </c>
      <c r="B986" s="3" t="s">
        <v>612</v>
      </c>
      <c r="C986" s="3" t="s">
        <v>9</v>
      </c>
      <c r="D986" s="3">
        <v>2</v>
      </c>
      <c r="E986" s="3">
        <v>1</v>
      </c>
      <c r="F986" s="3">
        <v>255.15</v>
      </c>
    </row>
    <row r="987" spans="1:6">
      <c r="A987" s="3" t="s">
        <v>6</v>
      </c>
      <c r="B987" s="3" t="s">
        <v>613</v>
      </c>
      <c r="C987" s="3" t="s">
        <v>8</v>
      </c>
      <c r="D987" s="3">
        <v>239</v>
      </c>
      <c r="E987" s="3">
        <v>232</v>
      </c>
      <c r="F987" s="3">
        <v>0</v>
      </c>
    </row>
    <row r="988" spans="1:6">
      <c r="A988" s="3" t="s">
        <v>6</v>
      </c>
      <c r="B988" s="3" t="s">
        <v>614</v>
      </c>
      <c r="C988" s="3" t="s">
        <v>8</v>
      </c>
      <c r="D988" s="3">
        <v>660</v>
      </c>
      <c r="E988" s="3">
        <v>657</v>
      </c>
      <c r="F988" s="3">
        <v>0</v>
      </c>
    </row>
    <row r="989" spans="1:6">
      <c r="A989" s="3" t="s">
        <v>6</v>
      </c>
      <c r="B989" s="3" t="s">
        <v>615</v>
      </c>
      <c r="C989" s="3" t="s">
        <v>8</v>
      </c>
      <c r="D989" s="3">
        <v>404</v>
      </c>
      <c r="E989" s="3">
        <v>357</v>
      </c>
      <c r="F989" s="3">
        <v>0</v>
      </c>
    </row>
    <row r="990" spans="1:6">
      <c r="A990" s="3" t="s">
        <v>6</v>
      </c>
      <c r="B990" s="3" t="s">
        <v>616</v>
      </c>
      <c r="C990" s="3" t="s">
        <v>8</v>
      </c>
      <c r="D990" s="3">
        <v>270</v>
      </c>
      <c r="E990" s="3">
        <v>270</v>
      </c>
      <c r="F990" s="3">
        <v>0</v>
      </c>
    </row>
    <row r="991" spans="1:6">
      <c r="A991" s="3" t="s">
        <v>6</v>
      </c>
      <c r="B991" s="3" t="s">
        <v>616</v>
      </c>
      <c r="C991" s="3" t="s">
        <v>9</v>
      </c>
      <c r="D991" s="3">
        <v>1</v>
      </c>
      <c r="E991" s="3">
        <v>1</v>
      </c>
      <c r="F991" s="3">
        <v>255.15</v>
      </c>
    </row>
    <row r="992" spans="1:6">
      <c r="A992" s="3" t="s">
        <v>6</v>
      </c>
      <c r="B992" s="3" t="s">
        <v>617</v>
      </c>
      <c r="C992" s="3" t="s">
        <v>8</v>
      </c>
      <c r="D992" s="3">
        <v>422</v>
      </c>
      <c r="E992" s="3">
        <v>421</v>
      </c>
      <c r="F992" s="3">
        <v>0</v>
      </c>
    </row>
    <row r="993" spans="1:6">
      <c r="A993" s="3" t="s">
        <v>6</v>
      </c>
      <c r="B993" s="3" t="s">
        <v>617</v>
      </c>
      <c r="C993" s="3" t="s">
        <v>9</v>
      </c>
      <c r="D993" s="3">
        <v>113</v>
      </c>
      <c r="E993" s="3">
        <v>113</v>
      </c>
      <c r="F993" s="3">
        <v>28831.95</v>
      </c>
    </row>
    <row r="994" spans="1:6">
      <c r="A994" s="3" t="s">
        <v>6</v>
      </c>
      <c r="B994" s="3" t="s">
        <v>618</v>
      </c>
      <c r="C994" s="3" t="s">
        <v>8</v>
      </c>
      <c r="D994" s="3">
        <v>135</v>
      </c>
      <c r="E994" s="3">
        <v>132</v>
      </c>
      <c r="F994" s="3">
        <v>0</v>
      </c>
    </row>
    <row r="995" spans="1:6">
      <c r="A995" s="3" t="s">
        <v>6</v>
      </c>
      <c r="B995" s="3" t="s">
        <v>619</v>
      </c>
      <c r="C995" s="3" t="s">
        <v>8</v>
      </c>
      <c r="D995" s="3">
        <v>631</v>
      </c>
      <c r="E995" s="3">
        <v>631</v>
      </c>
      <c r="F995" s="3">
        <v>0</v>
      </c>
    </row>
    <row r="996" spans="1:6">
      <c r="A996" s="3" t="s">
        <v>6</v>
      </c>
      <c r="B996" s="3" t="s">
        <v>619</v>
      </c>
      <c r="C996" s="3" t="s">
        <v>9</v>
      </c>
      <c r="D996" s="3">
        <v>333</v>
      </c>
      <c r="E996" s="3">
        <v>333</v>
      </c>
      <c r="F996" s="3">
        <v>84964.95</v>
      </c>
    </row>
    <row r="997" spans="1:6">
      <c r="A997" s="3" t="s">
        <v>6</v>
      </c>
      <c r="B997" s="3" t="s">
        <v>620</v>
      </c>
      <c r="C997" s="3" t="s">
        <v>8</v>
      </c>
      <c r="D997" s="3">
        <v>73</v>
      </c>
      <c r="E997" s="3">
        <v>73</v>
      </c>
      <c r="F997" s="3">
        <v>0</v>
      </c>
    </row>
    <row r="998" spans="1:6">
      <c r="A998" s="3" t="s">
        <v>6</v>
      </c>
      <c r="B998" s="3" t="s">
        <v>620</v>
      </c>
      <c r="C998" s="3" t="s">
        <v>9</v>
      </c>
      <c r="D998" s="3">
        <v>4</v>
      </c>
      <c r="E998" s="3">
        <v>4</v>
      </c>
      <c r="F998" s="3">
        <v>1020.6</v>
      </c>
    </row>
    <row r="999" spans="1:6">
      <c r="A999" s="3" t="s">
        <v>6</v>
      </c>
      <c r="B999" s="3" t="s">
        <v>621</v>
      </c>
      <c r="C999" s="3" t="s">
        <v>8</v>
      </c>
      <c r="D999" s="3">
        <v>564</v>
      </c>
      <c r="E999" s="3">
        <v>562</v>
      </c>
      <c r="F999" s="3">
        <v>0</v>
      </c>
    </row>
    <row r="1000" spans="1:6">
      <c r="A1000" s="3" t="s">
        <v>6</v>
      </c>
      <c r="B1000" s="3" t="s">
        <v>621</v>
      </c>
      <c r="C1000" s="3" t="s">
        <v>9</v>
      </c>
      <c r="D1000" s="3">
        <v>10</v>
      </c>
      <c r="E1000" s="3">
        <v>10</v>
      </c>
      <c r="F1000" s="3">
        <v>2551.5</v>
      </c>
    </row>
    <row r="1001" spans="1:6">
      <c r="A1001" s="3" t="s">
        <v>6</v>
      </c>
      <c r="B1001" s="3" t="s">
        <v>622</v>
      </c>
      <c r="C1001" s="3" t="s">
        <v>8</v>
      </c>
      <c r="D1001" s="3">
        <v>208</v>
      </c>
      <c r="E1001" s="3">
        <v>205</v>
      </c>
      <c r="F1001" s="3">
        <v>0</v>
      </c>
    </row>
    <row r="1002" spans="1:6">
      <c r="A1002" s="3" t="s">
        <v>6</v>
      </c>
      <c r="B1002" s="3" t="s">
        <v>623</v>
      </c>
      <c r="C1002" s="3" t="s">
        <v>8</v>
      </c>
      <c r="D1002" s="3">
        <v>779</v>
      </c>
      <c r="E1002" s="3">
        <v>774</v>
      </c>
      <c r="F1002" s="3">
        <v>0</v>
      </c>
    </row>
    <row r="1003" spans="1:6">
      <c r="A1003" s="3" t="s">
        <v>6</v>
      </c>
      <c r="B1003" s="3" t="s">
        <v>624</v>
      </c>
      <c r="C1003" s="3" t="s">
        <v>8</v>
      </c>
      <c r="D1003" s="3">
        <v>156</v>
      </c>
      <c r="E1003" s="3">
        <v>156</v>
      </c>
      <c r="F1003" s="3">
        <v>0</v>
      </c>
    </row>
    <row r="1004" spans="1:6">
      <c r="A1004" s="3" t="s">
        <v>6</v>
      </c>
      <c r="B1004" s="3" t="s">
        <v>624</v>
      </c>
      <c r="C1004" s="3" t="s">
        <v>9</v>
      </c>
      <c r="D1004" s="3">
        <v>2</v>
      </c>
      <c r="E1004" s="3">
        <v>2</v>
      </c>
      <c r="F1004" s="3">
        <v>510.3</v>
      </c>
    </row>
    <row r="1005" spans="1:6">
      <c r="A1005" s="3" t="s">
        <v>6</v>
      </c>
      <c r="B1005" s="3" t="s">
        <v>625</v>
      </c>
      <c r="C1005" s="3" t="s">
        <v>8</v>
      </c>
      <c r="D1005" s="3">
        <v>1347</v>
      </c>
      <c r="E1005" s="3">
        <v>1321</v>
      </c>
      <c r="F1005" s="3">
        <v>0</v>
      </c>
    </row>
    <row r="1006" spans="1:6">
      <c r="A1006" s="3" t="s">
        <v>6</v>
      </c>
      <c r="B1006" s="3" t="s">
        <v>626</v>
      </c>
      <c r="C1006" s="3" t="s">
        <v>8</v>
      </c>
      <c r="D1006" s="3">
        <v>297</v>
      </c>
      <c r="E1006" s="3">
        <v>297</v>
      </c>
      <c r="F1006" s="3">
        <v>0</v>
      </c>
    </row>
    <row r="1007" spans="1:6">
      <c r="A1007" s="3" t="s">
        <v>6</v>
      </c>
      <c r="B1007" s="3" t="s">
        <v>626</v>
      </c>
      <c r="C1007" s="3" t="s">
        <v>9</v>
      </c>
      <c r="D1007" s="3">
        <v>558</v>
      </c>
      <c r="E1007" s="3">
        <v>554</v>
      </c>
      <c r="F1007" s="3">
        <v>141353.1</v>
      </c>
    </row>
    <row r="1008" spans="1:6">
      <c r="A1008" s="3" t="s">
        <v>6</v>
      </c>
      <c r="B1008" s="3" t="s">
        <v>627</v>
      </c>
      <c r="C1008" s="3" t="s">
        <v>8</v>
      </c>
      <c r="D1008" s="3">
        <v>76</v>
      </c>
      <c r="E1008" s="3">
        <v>76</v>
      </c>
      <c r="F1008" s="3">
        <v>0</v>
      </c>
    </row>
    <row r="1009" spans="1:6">
      <c r="A1009" s="3" t="s">
        <v>6</v>
      </c>
      <c r="B1009" s="3" t="s">
        <v>627</v>
      </c>
      <c r="C1009" s="3" t="s">
        <v>9</v>
      </c>
      <c r="D1009" s="3">
        <v>300</v>
      </c>
      <c r="E1009" s="3">
        <v>299</v>
      </c>
      <c r="F1009" s="3">
        <v>76289.850000000006</v>
      </c>
    </row>
    <row r="1010" spans="1:6">
      <c r="A1010" s="3" t="s">
        <v>6</v>
      </c>
      <c r="B1010" s="3" t="s">
        <v>628</v>
      </c>
      <c r="C1010" s="3" t="s">
        <v>8</v>
      </c>
      <c r="D1010" s="3">
        <v>631</v>
      </c>
      <c r="E1010" s="3">
        <v>631</v>
      </c>
      <c r="F1010" s="3">
        <v>0</v>
      </c>
    </row>
    <row r="1011" spans="1:6">
      <c r="A1011" s="3" t="s">
        <v>6</v>
      </c>
      <c r="B1011" s="3" t="s">
        <v>628</v>
      </c>
      <c r="C1011" s="3" t="s">
        <v>9</v>
      </c>
      <c r="D1011" s="3">
        <v>127</v>
      </c>
      <c r="E1011" s="3">
        <v>127</v>
      </c>
      <c r="F1011" s="3">
        <v>32404.05</v>
      </c>
    </row>
    <row r="1012" spans="1:6">
      <c r="A1012" s="3" t="s">
        <v>6</v>
      </c>
      <c r="B1012" s="3" t="s">
        <v>629</v>
      </c>
      <c r="C1012" s="3" t="s">
        <v>8</v>
      </c>
      <c r="D1012" s="3">
        <v>641</v>
      </c>
      <c r="E1012" s="3">
        <v>641</v>
      </c>
      <c r="F1012" s="3">
        <v>0</v>
      </c>
    </row>
    <row r="1013" spans="1:6">
      <c r="A1013" s="3" t="s">
        <v>6</v>
      </c>
      <c r="B1013" s="3" t="s">
        <v>629</v>
      </c>
      <c r="C1013" s="3" t="s">
        <v>9</v>
      </c>
      <c r="D1013" s="3">
        <v>189</v>
      </c>
      <c r="E1013" s="3">
        <v>189</v>
      </c>
      <c r="F1013" s="3">
        <v>48223.35</v>
      </c>
    </row>
    <row r="1014" spans="1:6">
      <c r="A1014" s="3" t="s">
        <v>6</v>
      </c>
      <c r="B1014" s="3" t="s">
        <v>630</v>
      </c>
      <c r="C1014" s="3" t="s">
        <v>8</v>
      </c>
      <c r="D1014" s="3">
        <v>388</v>
      </c>
      <c r="E1014" s="3">
        <v>388</v>
      </c>
      <c r="F1014" s="3">
        <v>0</v>
      </c>
    </row>
    <row r="1015" spans="1:6">
      <c r="A1015" s="3" t="s">
        <v>6</v>
      </c>
      <c r="B1015" s="3" t="s">
        <v>630</v>
      </c>
      <c r="C1015" s="3" t="s">
        <v>9</v>
      </c>
      <c r="D1015" s="3">
        <v>14</v>
      </c>
      <c r="E1015" s="3">
        <v>14</v>
      </c>
      <c r="F1015" s="3">
        <v>3572.1</v>
      </c>
    </row>
    <row r="1016" spans="1:6">
      <c r="A1016" s="3" t="s">
        <v>6</v>
      </c>
      <c r="B1016" s="3" t="s">
        <v>631</v>
      </c>
      <c r="C1016" s="3" t="s">
        <v>8</v>
      </c>
      <c r="D1016" s="3">
        <v>192</v>
      </c>
      <c r="E1016" s="3">
        <v>192</v>
      </c>
      <c r="F1016" s="3">
        <v>0</v>
      </c>
    </row>
    <row r="1017" spans="1:6">
      <c r="A1017" s="3" t="s">
        <v>6</v>
      </c>
      <c r="B1017" s="3" t="s">
        <v>632</v>
      </c>
      <c r="C1017" s="3" t="s">
        <v>8</v>
      </c>
      <c r="D1017" s="3">
        <v>574</v>
      </c>
      <c r="E1017" s="3">
        <v>573</v>
      </c>
      <c r="F1017" s="3">
        <v>0</v>
      </c>
    </row>
    <row r="1018" spans="1:6">
      <c r="A1018" s="3" t="s">
        <v>6</v>
      </c>
      <c r="B1018" s="3" t="s">
        <v>633</v>
      </c>
      <c r="C1018" s="3" t="s">
        <v>8</v>
      </c>
      <c r="D1018" s="3">
        <v>11804</v>
      </c>
      <c r="E1018" s="3">
        <v>1249</v>
      </c>
      <c r="F1018" s="3">
        <v>0</v>
      </c>
    </row>
    <row r="1019" spans="1:6">
      <c r="A1019" s="3" t="s">
        <v>6</v>
      </c>
      <c r="B1019" s="3" t="s">
        <v>634</v>
      </c>
      <c r="C1019" s="3" t="s">
        <v>8</v>
      </c>
      <c r="D1019" s="3">
        <v>897</v>
      </c>
      <c r="E1019" s="3">
        <v>897</v>
      </c>
      <c r="F1019" s="3">
        <v>0</v>
      </c>
    </row>
    <row r="1020" spans="1:6">
      <c r="A1020" s="3" t="s">
        <v>6</v>
      </c>
      <c r="B1020" s="3" t="s">
        <v>634</v>
      </c>
      <c r="C1020" s="3" t="s">
        <v>9</v>
      </c>
      <c r="D1020" s="3">
        <v>98</v>
      </c>
      <c r="E1020" s="3">
        <v>98</v>
      </c>
      <c r="F1020" s="3">
        <v>25004.7</v>
      </c>
    </row>
    <row r="1021" spans="1:6">
      <c r="A1021" s="3" t="s">
        <v>6</v>
      </c>
      <c r="B1021" s="3" t="s">
        <v>635</v>
      </c>
      <c r="C1021" s="3" t="s">
        <v>8</v>
      </c>
      <c r="D1021" s="3">
        <v>1430</v>
      </c>
      <c r="E1021" s="3">
        <v>1193</v>
      </c>
      <c r="F1021" s="3">
        <v>0</v>
      </c>
    </row>
    <row r="1022" spans="1:6">
      <c r="A1022" s="3" t="s">
        <v>6</v>
      </c>
      <c r="B1022" s="3" t="s">
        <v>635</v>
      </c>
      <c r="C1022" s="3" t="s">
        <v>9</v>
      </c>
      <c r="D1022" s="3">
        <v>3133</v>
      </c>
      <c r="E1022" s="3">
        <v>2728</v>
      </c>
      <c r="F1022" s="3">
        <v>696049.2</v>
      </c>
    </row>
    <row r="1023" spans="1:6">
      <c r="A1023" s="3" t="s">
        <v>6</v>
      </c>
      <c r="B1023" s="3" t="s">
        <v>636</v>
      </c>
      <c r="C1023" s="3" t="s">
        <v>8</v>
      </c>
      <c r="D1023" s="3">
        <v>1044</v>
      </c>
      <c r="E1023" s="3">
        <v>1025</v>
      </c>
      <c r="F1023" s="3">
        <v>0</v>
      </c>
    </row>
    <row r="1024" spans="1:6">
      <c r="A1024" s="3" t="s">
        <v>6</v>
      </c>
      <c r="B1024" s="3" t="s">
        <v>636</v>
      </c>
      <c r="C1024" s="3" t="s">
        <v>9</v>
      </c>
      <c r="D1024" s="3">
        <v>6</v>
      </c>
      <c r="E1024" s="3">
        <v>6</v>
      </c>
      <c r="F1024" s="3">
        <v>1530.9</v>
      </c>
    </row>
    <row r="1025" spans="1:6">
      <c r="A1025" s="3" t="s">
        <v>6</v>
      </c>
      <c r="B1025" s="3" t="s">
        <v>637</v>
      </c>
      <c r="C1025" s="3" t="s">
        <v>8</v>
      </c>
      <c r="D1025" s="3">
        <v>996</v>
      </c>
      <c r="E1025" s="3">
        <v>985</v>
      </c>
      <c r="F1025" s="3">
        <v>0</v>
      </c>
    </row>
    <row r="1026" spans="1:6">
      <c r="A1026" s="3" t="s">
        <v>6</v>
      </c>
      <c r="B1026" s="3" t="s">
        <v>637</v>
      </c>
      <c r="C1026" s="3" t="s">
        <v>9</v>
      </c>
      <c r="D1026" s="3">
        <v>1360</v>
      </c>
      <c r="E1026" s="3">
        <v>1347</v>
      </c>
      <c r="F1026" s="3">
        <v>343687.05</v>
      </c>
    </row>
    <row r="1027" spans="1:6">
      <c r="A1027" s="3" t="s">
        <v>6</v>
      </c>
      <c r="B1027" s="3" t="s">
        <v>638</v>
      </c>
      <c r="C1027" s="3" t="s">
        <v>8</v>
      </c>
      <c r="D1027" s="3">
        <v>4309</v>
      </c>
      <c r="E1027" s="3">
        <v>3115</v>
      </c>
      <c r="F1027" s="3">
        <v>0</v>
      </c>
    </row>
    <row r="1028" spans="1:6">
      <c r="A1028" s="3" t="s">
        <v>6</v>
      </c>
      <c r="B1028" s="3" t="s">
        <v>639</v>
      </c>
      <c r="C1028" s="3" t="s">
        <v>8</v>
      </c>
      <c r="D1028" s="3">
        <v>3207</v>
      </c>
      <c r="E1028" s="3">
        <v>322</v>
      </c>
      <c r="F1028" s="3">
        <v>0</v>
      </c>
    </row>
    <row r="1029" spans="1:6">
      <c r="A1029" s="3" t="s">
        <v>6</v>
      </c>
      <c r="B1029" s="3" t="s">
        <v>639</v>
      </c>
      <c r="C1029" s="3" t="s">
        <v>9</v>
      </c>
      <c r="D1029" s="3">
        <v>2</v>
      </c>
      <c r="E1029" s="3">
        <v>2</v>
      </c>
      <c r="F1029" s="3">
        <v>510.3</v>
      </c>
    </row>
    <row r="1030" spans="1:6">
      <c r="A1030" s="3" t="s">
        <v>6</v>
      </c>
      <c r="B1030" s="3" t="s">
        <v>640</v>
      </c>
      <c r="C1030" s="3" t="s">
        <v>8</v>
      </c>
      <c r="D1030" s="3">
        <v>100</v>
      </c>
      <c r="E1030" s="3">
        <v>95</v>
      </c>
      <c r="F1030" s="3">
        <v>0</v>
      </c>
    </row>
    <row r="1031" spans="1:6">
      <c r="A1031" s="3" t="s">
        <v>6</v>
      </c>
      <c r="B1031" s="3" t="s">
        <v>641</v>
      </c>
      <c r="C1031" s="3" t="s">
        <v>8</v>
      </c>
      <c r="D1031" s="3">
        <v>741</v>
      </c>
      <c r="E1031" s="3">
        <v>730</v>
      </c>
      <c r="F1031" s="3">
        <v>0</v>
      </c>
    </row>
    <row r="1032" spans="1:6">
      <c r="A1032" s="3" t="s">
        <v>6</v>
      </c>
      <c r="B1032" s="3" t="s">
        <v>641</v>
      </c>
      <c r="C1032" s="3" t="s">
        <v>9</v>
      </c>
      <c r="D1032" s="3">
        <v>1886</v>
      </c>
      <c r="E1032" s="3">
        <v>1882</v>
      </c>
      <c r="F1032" s="3">
        <v>480192.3</v>
      </c>
    </row>
    <row r="1033" spans="1:6">
      <c r="A1033" s="3" t="s">
        <v>6</v>
      </c>
      <c r="B1033" s="3" t="s">
        <v>642</v>
      </c>
      <c r="C1033" s="3" t="s">
        <v>8</v>
      </c>
      <c r="D1033" s="3">
        <v>620</v>
      </c>
      <c r="E1033" s="3">
        <v>606</v>
      </c>
      <c r="F1033" s="3">
        <v>0</v>
      </c>
    </row>
    <row r="1034" spans="1:6">
      <c r="A1034" s="3" t="s">
        <v>6</v>
      </c>
      <c r="B1034" s="3" t="s">
        <v>642</v>
      </c>
      <c r="C1034" s="3" t="s">
        <v>9</v>
      </c>
      <c r="D1034" s="3">
        <v>424</v>
      </c>
      <c r="E1034" s="3">
        <v>424</v>
      </c>
      <c r="F1034" s="3">
        <v>108183.6</v>
      </c>
    </row>
    <row r="1035" spans="1:6">
      <c r="A1035" s="3" t="s">
        <v>6</v>
      </c>
      <c r="B1035" s="3" t="s">
        <v>643</v>
      </c>
      <c r="C1035" s="3" t="s">
        <v>8</v>
      </c>
      <c r="D1035" s="3">
        <v>448</v>
      </c>
      <c r="E1035" s="3">
        <v>447</v>
      </c>
      <c r="F1035" s="3">
        <v>0</v>
      </c>
    </row>
    <row r="1036" spans="1:6">
      <c r="A1036" s="3" t="s">
        <v>6</v>
      </c>
      <c r="B1036" s="3" t="s">
        <v>643</v>
      </c>
      <c r="C1036" s="3" t="s">
        <v>9</v>
      </c>
      <c r="D1036" s="3">
        <v>409</v>
      </c>
      <c r="E1036" s="3">
        <v>407</v>
      </c>
      <c r="F1036" s="3">
        <v>103846.05</v>
      </c>
    </row>
    <row r="1037" spans="1:6">
      <c r="A1037" s="3" t="s">
        <v>6</v>
      </c>
      <c r="B1037" s="3" t="s">
        <v>644</v>
      </c>
      <c r="C1037" s="3" t="s">
        <v>8</v>
      </c>
      <c r="D1037" s="3">
        <v>994</v>
      </c>
      <c r="E1037" s="3">
        <v>983</v>
      </c>
      <c r="F1037" s="3">
        <v>0</v>
      </c>
    </row>
    <row r="1038" spans="1:6">
      <c r="A1038" s="3" t="s">
        <v>6</v>
      </c>
      <c r="B1038" s="3" t="s">
        <v>644</v>
      </c>
      <c r="C1038" s="3" t="s">
        <v>9</v>
      </c>
      <c r="D1038" s="3">
        <v>1</v>
      </c>
      <c r="E1038" s="3">
        <v>1</v>
      </c>
      <c r="F1038" s="3">
        <v>255.15</v>
      </c>
    </row>
    <row r="1039" spans="1:6">
      <c r="A1039" s="3" t="s">
        <v>6</v>
      </c>
      <c r="B1039" s="3" t="s">
        <v>645</v>
      </c>
      <c r="C1039" s="3" t="s">
        <v>8</v>
      </c>
      <c r="D1039" s="3">
        <v>1679</v>
      </c>
      <c r="E1039" s="3">
        <v>1672</v>
      </c>
      <c r="F1039" s="3">
        <v>0</v>
      </c>
    </row>
    <row r="1040" spans="1:6">
      <c r="A1040" s="3" t="s">
        <v>6</v>
      </c>
      <c r="B1040" s="3" t="s">
        <v>645</v>
      </c>
      <c r="C1040" s="3" t="s">
        <v>9</v>
      </c>
      <c r="D1040" s="3">
        <v>3203</v>
      </c>
      <c r="E1040" s="3">
        <v>3195</v>
      </c>
      <c r="F1040" s="3">
        <v>815204.25</v>
      </c>
    </row>
    <row r="1041" spans="1:6">
      <c r="A1041" s="3" t="s">
        <v>6</v>
      </c>
      <c r="B1041" s="3" t="s">
        <v>646</v>
      </c>
      <c r="C1041" s="3" t="s">
        <v>8</v>
      </c>
      <c r="D1041" s="3">
        <v>490</v>
      </c>
      <c r="E1041" s="3">
        <v>483</v>
      </c>
      <c r="F1041" s="3">
        <v>0</v>
      </c>
    </row>
    <row r="1042" spans="1:6">
      <c r="A1042" s="3" t="s">
        <v>6</v>
      </c>
      <c r="B1042" s="3" t="s">
        <v>646</v>
      </c>
      <c r="C1042" s="3" t="s">
        <v>9</v>
      </c>
      <c r="D1042" s="3">
        <v>1064</v>
      </c>
      <c r="E1042" s="3">
        <v>1052</v>
      </c>
      <c r="F1042" s="3">
        <v>268417.8</v>
      </c>
    </row>
    <row r="1043" spans="1:6">
      <c r="A1043" s="3" t="s">
        <v>6</v>
      </c>
      <c r="B1043" s="3" t="s">
        <v>647</v>
      </c>
      <c r="C1043" s="3" t="s">
        <v>8</v>
      </c>
      <c r="D1043" s="3">
        <v>59</v>
      </c>
      <c r="E1043" s="3">
        <v>59</v>
      </c>
      <c r="F1043" s="3">
        <v>0</v>
      </c>
    </row>
    <row r="1044" spans="1:6">
      <c r="A1044" s="3" t="s">
        <v>6</v>
      </c>
      <c r="B1044" s="3" t="s">
        <v>648</v>
      </c>
      <c r="C1044" s="3" t="s">
        <v>8</v>
      </c>
      <c r="D1044" s="3">
        <v>1399</v>
      </c>
      <c r="E1044" s="3">
        <v>1395</v>
      </c>
      <c r="F1044" s="3">
        <v>0</v>
      </c>
    </row>
    <row r="1045" spans="1:6">
      <c r="A1045" s="3" t="s">
        <v>6</v>
      </c>
      <c r="B1045" s="3" t="s">
        <v>649</v>
      </c>
      <c r="C1045" s="3" t="s">
        <v>8</v>
      </c>
      <c r="D1045" s="3">
        <v>258</v>
      </c>
      <c r="E1045" s="3">
        <v>258</v>
      </c>
      <c r="F1045" s="3">
        <v>0</v>
      </c>
    </row>
    <row r="1046" spans="1:6">
      <c r="A1046" s="3" t="s">
        <v>6</v>
      </c>
      <c r="B1046" s="3" t="s">
        <v>649</v>
      </c>
      <c r="C1046" s="3" t="s">
        <v>9</v>
      </c>
      <c r="D1046" s="3">
        <v>1</v>
      </c>
      <c r="E1046" s="3">
        <v>1</v>
      </c>
      <c r="F1046" s="3">
        <v>255.15</v>
      </c>
    </row>
    <row r="1047" spans="1:6">
      <c r="A1047" s="3" t="s">
        <v>6</v>
      </c>
      <c r="B1047" s="3" t="s">
        <v>650</v>
      </c>
      <c r="C1047" s="3" t="s">
        <v>8</v>
      </c>
      <c r="D1047" s="3">
        <v>580</v>
      </c>
      <c r="E1047" s="3">
        <v>580</v>
      </c>
      <c r="F1047" s="3">
        <v>0</v>
      </c>
    </row>
    <row r="1048" spans="1:6">
      <c r="A1048" s="3" t="s">
        <v>6</v>
      </c>
      <c r="B1048" s="3" t="s">
        <v>650</v>
      </c>
      <c r="C1048" s="3" t="s">
        <v>9</v>
      </c>
      <c r="D1048" s="3">
        <v>2</v>
      </c>
      <c r="E1048" s="3">
        <v>2</v>
      </c>
      <c r="F1048" s="3">
        <v>510.3</v>
      </c>
    </row>
    <row r="1049" spans="1:6">
      <c r="A1049" s="3" t="s">
        <v>6</v>
      </c>
      <c r="B1049" s="3" t="s">
        <v>651</v>
      </c>
      <c r="C1049" s="3" t="s">
        <v>8</v>
      </c>
      <c r="D1049" s="3">
        <v>443</v>
      </c>
      <c r="E1049" s="3">
        <v>441</v>
      </c>
      <c r="F1049" s="3">
        <v>0</v>
      </c>
    </row>
    <row r="1050" spans="1:6">
      <c r="A1050" s="3" t="s">
        <v>6</v>
      </c>
      <c r="B1050" s="3" t="s">
        <v>651</v>
      </c>
      <c r="C1050" s="3" t="s">
        <v>9</v>
      </c>
      <c r="D1050" s="3">
        <v>1</v>
      </c>
      <c r="E1050" s="3">
        <v>1</v>
      </c>
      <c r="F1050" s="3">
        <v>255.15</v>
      </c>
    </row>
    <row r="1051" spans="1:6">
      <c r="A1051" s="3" t="s">
        <v>6</v>
      </c>
      <c r="B1051" s="3" t="s">
        <v>652</v>
      </c>
      <c r="C1051" s="3" t="s">
        <v>8</v>
      </c>
      <c r="D1051" s="3">
        <v>145</v>
      </c>
      <c r="E1051" s="3">
        <v>144</v>
      </c>
      <c r="F1051" s="3">
        <v>0</v>
      </c>
    </row>
    <row r="1052" spans="1:6">
      <c r="A1052" s="3" t="s">
        <v>6</v>
      </c>
      <c r="B1052" s="3" t="s">
        <v>652</v>
      </c>
      <c r="C1052" s="3" t="s">
        <v>9</v>
      </c>
      <c r="D1052" s="3">
        <v>138</v>
      </c>
      <c r="E1052" s="3">
        <v>138</v>
      </c>
      <c r="F1052" s="3">
        <v>35210.699999999997</v>
      </c>
    </row>
    <row r="1053" spans="1:6">
      <c r="A1053" s="3" t="s">
        <v>6</v>
      </c>
      <c r="B1053" s="3" t="s">
        <v>653</v>
      </c>
      <c r="C1053" s="3" t="s">
        <v>8</v>
      </c>
      <c r="D1053" s="3">
        <v>1761</v>
      </c>
      <c r="E1053" s="3">
        <v>1736</v>
      </c>
      <c r="F1053" s="3">
        <v>0</v>
      </c>
    </row>
    <row r="1054" spans="1:6">
      <c r="A1054" s="3" t="s">
        <v>6</v>
      </c>
      <c r="B1054" s="3" t="s">
        <v>654</v>
      </c>
      <c r="C1054" s="3" t="s">
        <v>8</v>
      </c>
      <c r="D1054" s="3">
        <v>1116</v>
      </c>
      <c r="E1054" s="3">
        <v>1110</v>
      </c>
      <c r="F1054" s="3">
        <v>0</v>
      </c>
    </row>
    <row r="1055" spans="1:6">
      <c r="A1055" s="3" t="s">
        <v>6</v>
      </c>
      <c r="B1055" s="3" t="s">
        <v>654</v>
      </c>
      <c r="C1055" s="3" t="s">
        <v>9</v>
      </c>
      <c r="D1055" s="3">
        <v>17</v>
      </c>
      <c r="E1055" s="3">
        <v>17</v>
      </c>
      <c r="F1055" s="3">
        <v>4337.55</v>
      </c>
    </row>
    <row r="1056" spans="1:6">
      <c r="A1056" s="3" t="s">
        <v>6</v>
      </c>
      <c r="B1056" s="3" t="s">
        <v>655</v>
      </c>
      <c r="C1056" s="3" t="s">
        <v>8</v>
      </c>
      <c r="D1056" s="3">
        <v>1156</v>
      </c>
      <c r="E1056" s="3">
        <v>1141</v>
      </c>
      <c r="F1056" s="3">
        <v>0</v>
      </c>
    </row>
    <row r="1057" spans="1:6">
      <c r="A1057" s="3" t="s">
        <v>6</v>
      </c>
      <c r="B1057" s="3" t="s">
        <v>655</v>
      </c>
      <c r="C1057" s="3" t="s">
        <v>9</v>
      </c>
      <c r="D1057" s="3">
        <v>2</v>
      </c>
      <c r="E1057" s="3">
        <v>2</v>
      </c>
      <c r="F1057" s="3">
        <v>510.3</v>
      </c>
    </row>
    <row r="1058" spans="1:6">
      <c r="A1058" s="3" t="s">
        <v>6</v>
      </c>
      <c r="B1058" s="3" t="s">
        <v>656</v>
      </c>
      <c r="C1058" s="3" t="s">
        <v>8</v>
      </c>
      <c r="D1058" s="3">
        <v>660</v>
      </c>
      <c r="E1058" s="3">
        <v>650</v>
      </c>
      <c r="F1058" s="3">
        <v>0</v>
      </c>
    </row>
    <row r="1059" spans="1:6">
      <c r="A1059" s="3" t="s">
        <v>6</v>
      </c>
      <c r="B1059" s="3" t="s">
        <v>656</v>
      </c>
      <c r="C1059" s="3" t="s">
        <v>9</v>
      </c>
      <c r="D1059" s="3">
        <v>73</v>
      </c>
      <c r="E1059" s="3">
        <v>73</v>
      </c>
      <c r="F1059" s="3">
        <v>18625.95</v>
      </c>
    </row>
    <row r="1060" spans="1:6">
      <c r="A1060" s="3" t="s">
        <v>6</v>
      </c>
      <c r="B1060" s="3" t="s">
        <v>657</v>
      </c>
      <c r="C1060" s="3" t="s">
        <v>8</v>
      </c>
      <c r="D1060" s="3">
        <v>376</v>
      </c>
      <c r="E1060" s="3">
        <v>371</v>
      </c>
      <c r="F1060" s="3">
        <v>0</v>
      </c>
    </row>
    <row r="1061" spans="1:6">
      <c r="A1061" s="3" t="s">
        <v>6</v>
      </c>
      <c r="B1061" s="3" t="s">
        <v>657</v>
      </c>
      <c r="C1061" s="3" t="s">
        <v>9</v>
      </c>
      <c r="D1061" s="3">
        <v>307</v>
      </c>
      <c r="E1061" s="3">
        <v>307</v>
      </c>
      <c r="F1061" s="3">
        <v>78331.05</v>
      </c>
    </row>
    <row r="1062" spans="1:6">
      <c r="A1062" s="3" t="s">
        <v>6</v>
      </c>
      <c r="B1062" s="3" t="s">
        <v>658</v>
      </c>
      <c r="C1062" s="3" t="s">
        <v>8</v>
      </c>
      <c r="D1062" s="3">
        <v>684</v>
      </c>
      <c r="E1062" s="3">
        <v>683</v>
      </c>
      <c r="F1062" s="3">
        <v>0</v>
      </c>
    </row>
    <row r="1063" spans="1:6">
      <c r="A1063" s="3" t="s">
        <v>6</v>
      </c>
      <c r="B1063" s="3" t="s">
        <v>659</v>
      </c>
      <c r="C1063" s="3" t="s">
        <v>8</v>
      </c>
      <c r="D1063" s="3">
        <v>752</v>
      </c>
      <c r="E1063" s="3">
        <v>752</v>
      </c>
      <c r="F1063" s="3">
        <v>0</v>
      </c>
    </row>
    <row r="1064" spans="1:6">
      <c r="A1064" s="3" t="s">
        <v>6</v>
      </c>
      <c r="B1064" s="3" t="s">
        <v>659</v>
      </c>
      <c r="C1064" s="3" t="s">
        <v>9</v>
      </c>
      <c r="D1064" s="3">
        <v>3</v>
      </c>
      <c r="E1064" s="3">
        <v>3</v>
      </c>
      <c r="F1064" s="3">
        <v>765.45</v>
      </c>
    </row>
    <row r="1065" spans="1:6">
      <c r="A1065" s="3" t="s">
        <v>6</v>
      </c>
      <c r="B1065" s="3" t="s">
        <v>660</v>
      </c>
      <c r="C1065" s="3" t="s">
        <v>8</v>
      </c>
      <c r="D1065" s="3">
        <v>1631</v>
      </c>
      <c r="E1065" s="3">
        <v>1620</v>
      </c>
      <c r="F1065" s="3">
        <v>0</v>
      </c>
    </row>
    <row r="1066" spans="1:6">
      <c r="A1066" s="3" t="s">
        <v>6</v>
      </c>
      <c r="B1066" s="3" t="s">
        <v>660</v>
      </c>
      <c r="C1066" s="3" t="s">
        <v>9</v>
      </c>
      <c r="D1066" s="3">
        <v>369</v>
      </c>
      <c r="E1066" s="3">
        <v>369</v>
      </c>
      <c r="F1066" s="3">
        <v>94150.35</v>
      </c>
    </row>
    <row r="1067" spans="1:6">
      <c r="A1067" s="3" t="s">
        <v>6</v>
      </c>
      <c r="B1067" s="3" t="s">
        <v>661</v>
      </c>
      <c r="C1067" s="3" t="s">
        <v>8</v>
      </c>
      <c r="D1067" s="3">
        <v>225</v>
      </c>
      <c r="E1067" s="3">
        <v>225</v>
      </c>
      <c r="F1067" s="3">
        <v>0</v>
      </c>
    </row>
    <row r="1068" spans="1:6">
      <c r="A1068" s="3" t="s">
        <v>6</v>
      </c>
      <c r="B1068" s="3" t="s">
        <v>661</v>
      </c>
      <c r="C1068" s="3" t="s">
        <v>9</v>
      </c>
      <c r="D1068" s="3">
        <v>929</v>
      </c>
      <c r="E1068" s="3">
        <v>927</v>
      </c>
      <c r="F1068" s="3">
        <v>236524.05</v>
      </c>
    </row>
    <row r="1069" spans="1:6">
      <c r="A1069" s="3" t="s">
        <v>6</v>
      </c>
      <c r="B1069" s="3" t="s">
        <v>662</v>
      </c>
      <c r="C1069" s="3" t="s">
        <v>8</v>
      </c>
      <c r="D1069" s="3">
        <v>821</v>
      </c>
      <c r="E1069" s="3">
        <v>553</v>
      </c>
      <c r="F1069" s="3">
        <v>0</v>
      </c>
    </row>
    <row r="1070" spans="1:6">
      <c r="A1070" s="3" t="s">
        <v>6</v>
      </c>
      <c r="B1070" s="3" t="s">
        <v>662</v>
      </c>
      <c r="C1070" s="3" t="s">
        <v>9</v>
      </c>
      <c r="D1070" s="3">
        <v>5120</v>
      </c>
      <c r="E1070" s="3">
        <v>2513</v>
      </c>
      <c r="F1070" s="3">
        <v>641191.94999999995</v>
      </c>
    </row>
    <row r="1071" spans="1:6">
      <c r="A1071" s="3" t="s">
        <v>6</v>
      </c>
      <c r="B1071" s="3" t="s">
        <v>663</v>
      </c>
      <c r="C1071" s="3" t="s">
        <v>8</v>
      </c>
      <c r="D1071" s="3">
        <v>136</v>
      </c>
      <c r="E1071" s="3">
        <v>136</v>
      </c>
      <c r="F1071" s="3">
        <v>0</v>
      </c>
    </row>
    <row r="1072" spans="1:6">
      <c r="A1072" s="3" t="s">
        <v>6</v>
      </c>
      <c r="B1072" s="3" t="s">
        <v>663</v>
      </c>
      <c r="C1072" s="3" t="s">
        <v>9</v>
      </c>
      <c r="D1072" s="3">
        <v>286</v>
      </c>
      <c r="E1072" s="3">
        <v>286</v>
      </c>
      <c r="F1072" s="3">
        <v>72972.899999999994</v>
      </c>
    </row>
    <row r="1073" spans="1:6">
      <c r="A1073" s="3" t="s">
        <v>6</v>
      </c>
      <c r="B1073" s="3" t="s">
        <v>664</v>
      </c>
      <c r="C1073" s="3" t="s">
        <v>8</v>
      </c>
      <c r="D1073" s="3">
        <v>1913</v>
      </c>
      <c r="E1073" s="3">
        <v>1386</v>
      </c>
      <c r="F1073" s="3">
        <v>0</v>
      </c>
    </row>
    <row r="1074" spans="1:6">
      <c r="A1074" s="3" t="s">
        <v>6</v>
      </c>
      <c r="B1074" s="3" t="s">
        <v>664</v>
      </c>
      <c r="C1074" s="3" t="s">
        <v>9</v>
      </c>
      <c r="D1074" s="3">
        <v>1</v>
      </c>
      <c r="E1074" s="3">
        <v>1</v>
      </c>
      <c r="F1074" s="3">
        <v>255.15</v>
      </c>
    </row>
    <row r="1075" spans="1:6">
      <c r="A1075" s="3" t="s">
        <v>6</v>
      </c>
      <c r="B1075" s="3" t="s">
        <v>665</v>
      </c>
      <c r="C1075" s="3" t="s">
        <v>8</v>
      </c>
      <c r="D1075" s="3">
        <v>98</v>
      </c>
      <c r="E1075" s="3">
        <v>98</v>
      </c>
      <c r="F1075" s="3">
        <v>0</v>
      </c>
    </row>
    <row r="1076" spans="1:6">
      <c r="A1076" s="3" t="s">
        <v>6</v>
      </c>
      <c r="B1076" s="3" t="s">
        <v>666</v>
      </c>
      <c r="C1076" s="3" t="s">
        <v>8</v>
      </c>
      <c r="D1076" s="3">
        <v>1300</v>
      </c>
      <c r="E1076" s="3">
        <v>278</v>
      </c>
      <c r="F1076" s="3">
        <v>0</v>
      </c>
    </row>
    <row r="1077" spans="1:6">
      <c r="A1077" s="3" t="s">
        <v>6</v>
      </c>
      <c r="B1077" s="3" t="s">
        <v>667</v>
      </c>
      <c r="C1077" s="3" t="s">
        <v>8</v>
      </c>
      <c r="D1077" s="3">
        <v>756</v>
      </c>
      <c r="E1077" s="3">
        <v>750</v>
      </c>
      <c r="F1077" s="3">
        <v>0</v>
      </c>
    </row>
    <row r="1078" spans="1:6">
      <c r="A1078" s="3" t="s">
        <v>6</v>
      </c>
      <c r="B1078" s="3" t="s">
        <v>667</v>
      </c>
      <c r="C1078" s="3" t="s">
        <v>9</v>
      </c>
      <c r="D1078" s="3">
        <v>100</v>
      </c>
      <c r="E1078" s="3">
        <v>99</v>
      </c>
      <c r="F1078" s="3">
        <v>25259.85</v>
      </c>
    </row>
    <row r="1079" spans="1:6">
      <c r="A1079" s="3" t="s">
        <v>6</v>
      </c>
      <c r="B1079" s="3" t="s">
        <v>668</v>
      </c>
      <c r="C1079" s="3" t="s">
        <v>8</v>
      </c>
      <c r="D1079" s="3">
        <v>1995</v>
      </c>
      <c r="E1079" s="3">
        <v>1426</v>
      </c>
      <c r="F1079" s="3">
        <v>0</v>
      </c>
    </row>
    <row r="1080" spans="1:6">
      <c r="A1080" s="3" t="s">
        <v>6</v>
      </c>
      <c r="B1080" s="3" t="s">
        <v>669</v>
      </c>
      <c r="C1080" s="3" t="s">
        <v>8</v>
      </c>
      <c r="D1080" s="3">
        <v>639</v>
      </c>
      <c r="E1080" s="3">
        <v>635</v>
      </c>
      <c r="F1080" s="3">
        <v>0</v>
      </c>
    </row>
    <row r="1081" spans="1:6">
      <c r="A1081" s="3" t="s">
        <v>6</v>
      </c>
      <c r="B1081" s="3" t="s">
        <v>669</v>
      </c>
      <c r="C1081" s="3" t="s">
        <v>9</v>
      </c>
      <c r="D1081" s="3">
        <v>1</v>
      </c>
      <c r="E1081" s="3">
        <v>1</v>
      </c>
      <c r="F1081" s="3">
        <v>255.15</v>
      </c>
    </row>
    <row r="1082" spans="1:6">
      <c r="A1082" s="3" t="s">
        <v>6</v>
      </c>
      <c r="B1082" s="3" t="s">
        <v>670</v>
      </c>
      <c r="C1082" s="3" t="s">
        <v>8</v>
      </c>
      <c r="D1082" s="3">
        <v>1269</v>
      </c>
      <c r="E1082" s="3">
        <v>1023</v>
      </c>
      <c r="F1082" s="3">
        <v>0</v>
      </c>
    </row>
    <row r="1083" spans="1:6">
      <c r="A1083" s="3" t="s">
        <v>6</v>
      </c>
      <c r="B1083" s="3" t="s">
        <v>670</v>
      </c>
      <c r="C1083" s="3" t="s">
        <v>9</v>
      </c>
      <c r="D1083" s="3">
        <v>77</v>
      </c>
      <c r="E1083" s="3">
        <v>51</v>
      </c>
      <c r="F1083" s="3">
        <v>13012.65</v>
      </c>
    </row>
    <row r="1084" spans="1:6">
      <c r="A1084" s="3" t="s">
        <v>6</v>
      </c>
      <c r="B1084" s="3" t="s">
        <v>671</v>
      </c>
      <c r="C1084" s="3" t="s">
        <v>8</v>
      </c>
      <c r="D1084" s="3">
        <v>3253</v>
      </c>
      <c r="E1084" s="3">
        <v>2227</v>
      </c>
      <c r="F1084" s="3">
        <v>0</v>
      </c>
    </row>
    <row r="1085" spans="1:6">
      <c r="A1085" s="3" t="s">
        <v>6</v>
      </c>
      <c r="B1085" s="3" t="s">
        <v>671</v>
      </c>
      <c r="C1085" s="3" t="s">
        <v>9</v>
      </c>
      <c r="D1085" s="3">
        <v>1655</v>
      </c>
      <c r="E1085" s="3">
        <v>1640</v>
      </c>
      <c r="F1085" s="3">
        <v>418446</v>
      </c>
    </row>
    <row r="1086" spans="1:6">
      <c r="A1086" s="3" t="s">
        <v>6</v>
      </c>
      <c r="B1086" s="3" t="s">
        <v>672</v>
      </c>
      <c r="C1086" s="3" t="s">
        <v>8</v>
      </c>
      <c r="D1086" s="3">
        <v>2387</v>
      </c>
      <c r="E1086" s="3">
        <v>2352</v>
      </c>
      <c r="F1086" s="3">
        <v>0</v>
      </c>
    </row>
    <row r="1087" spans="1:6">
      <c r="A1087" s="3" t="s">
        <v>6</v>
      </c>
      <c r="B1087" s="3" t="s">
        <v>672</v>
      </c>
      <c r="C1087" s="3" t="s">
        <v>9</v>
      </c>
      <c r="D1087" s="3">
        <v>115</v>
      </c>
      <c r="E1087" s="3">
        <v>114</v>
      </c>
      <c r="F1087" s="3">
        <v>29087.1</v>
      </c>
    </row>
    <row r="1088" spans="1:6">
      <c r="A1088" s="3" t="s">
        <v>6</v>
      </c>
      <c r="B1088" s="3" t="s">
        <v>673</v>
      </c>
      <c r="C1088" s="3" t="s">
        <v>8</v>
      </c>
      <c r="D1088" s="3">
        <v>2992</v>
      </c>
      <c r="E1088" s="3">
        <v>2973</v>
      </c>
      <c r="F1088" s="3">
        <v>0</v>
      </c>
    </row>
    <row r="1089" spans="1:6">
      <c r="A1089" s="3" t="s">
        <v>6</v>
      </c>
      <c r="B1089" s="3" t="s">
        <v>673</v>
      </c>
      <c r="C1089" s="3" t="s">
        <v>9</v>
      </c>
      <c r="D1089" s="3">
        <v>2</v>
      </c>
      <c r="E1089" s="3">
        <v>2</v>
      </c>
      <c r="F1089" s="3">
        <v>510.3</v>
      </c>
    </row>
    <row r="1090" spans="1:6">
      <c r="A1090" s="3" t="s">
        <v>6</v>
      </c>
      <c r="B1090" s="3" t="s">
        <v>674</v>
      </c>
      <c r="C1090" s="3" t="s">
        <v>8</v>
      </c>
      <c r="D1090" s="3">
        <v>38</v>
      </c>
      <c r="E1090" s="3">
        <v>33</v>
      </c>
      <c r="F1090" s="3">
        <v>0</v>
      </c>
    </row>
    <row r="1091" spans="1:6">
      <c r="A1091" s="3" t="s">
        <v>6</v>
      </c>
      <c r="B1091" s="3" t="s">
        <v>674</v>
      </c>
      <c r="C1091" s="3" t="s">
        <v>9</v>
      </c>
      <c r="D1091" s="3">
        <v>4</v>
      </c>
      <c r="E1091" s="3">
        <v>4</v>
      </c>
      <c r="F1091" s="3">
        <v>1020.6</v>
      </c>
    </row>
    <row r="1092" spans="1:6">
      <c r="A1092" s="3" t="s">
        <v>6</v>
      </c>
      <c r="B1092" s="3" t="s">
        <v>675</v>
      </c>
      <c r="C1092" s="3" t="s">
        <v>8</v>
      </c>
      <c r="D1092" s="3">
        <v>2000</v>
      </c>
      <c r="E1092" s="3">
        <v>1983</v>
      </c>
      <c r="F1092" s="3">
        <v>0</v>
      </c>
    </row>
    <row r="1093" spans="1:6">
      <c r="A1093" s="3" t="s">
        <v>6</v>
      </c>
      <c r="B1093" s="3" t="s">
        <v>676</v>
      </c>
      <c r="C1093" s="3" t="s">
        <v>8</v>
      </c>
      <c r="D1093" s="3">
        <v>518</v>
      </c>
      <c r="E1093" s="3">
        <v>516</v>
      </c>
      <c r="F1093" s="3">
        <v>0</v>
      </c>
    </row>
    <row r="1094" spans="1:6">
      <c r="A1094" s="3" t="s">
        <v>6</v>
      </c>
      <c r="B1094" s="3" t="s">
        <v>676</v>
      </c>
      <c r="C1094" s="3" t="s">
        <v>9</v>
      </c>
      <c r="D1094" s="3">
        <v>5</v>
      </c>
      <c r="E1094" s="3">
        <v>5</v>
      </c>
      <c r="F1094" s="3">
        <v>1275.75</v>
      </c>
    </row>
    <row r="1095" spans="1:6">
      <c r="A1095" s="3" t="s">
        <v>6</v>
      </c>
      <c r="B1095" s="3" t="s">
        <v>677</v>
      </c>
      <c r="C1095" s="3" t="s">
        <v>8</v>
      </c>
      <c r="D1095" s="3">
        <v>1958</v>
      </c>
      <c r="E1095" s="3">
        <v>1952</v>
      </c>
      <c r="F1095" s="3">
        <v>0</v>
      </c>
    </row>
    <row r="1096" spans="1:6">
      <c r="A1096" s="3" t="s">
        <v>6</v>
      </c>
      <c r="B1096" s="3" t="s">
        <v>678</v>
      </c>
      <c r="C1096" s="3" t="s">
        <v>8</v>
      </c>
      <c r="D1096" s="3">
        <v>6177</v>
      </c>
      <c r="E1096" s="3">
        <v>3180</v>
      </c>
      <c r="F1096" s="3">
        <v>0</v>
      </c>
    </row>
    <row r="1097" spans="1:6">
      <c r="A1097" s="3" t="s">
        <v>6</v>
      </c>
      <c r="B1097" s="3" t="s">
        <v>679</v>
      </c>
      <c r="C1097" s="3" t="s">
        <v>8</v>
      </c>
      <c r="D1097" s="3">
        <v>1211</v>
      </c>
      <c r="E1097" s="3">
        <v>879</v>
      </c>
      <c r="F1097" s="3">
        <v>0</v>
      </c>
    </row>
    <row r="1098" spans="1:6">
      <c r="A1098" s="3" t="s">
        <v>6</v>
      </c>
      <c r="B1098" s="3" t="s">
        <v>679</v>
      </c>
      <c r="C1098" s="3" t="s">
        <v>9</v>
      </c>
      <c r="D1098" s="3">
        <v>2865</v>
      </c>
      <c r="E1098" s="3">
        <v>2097</v>
      </c>
      <c r="F1098" s="3">
        <v>535049.55000000005</v>
      </c>
    </row>
    <row r="1099" spans="1:6">
      <c r="A1099" s="3" t="s">
        <v>6</v>
      </c>
      <c r="B1099" s="3" t="s">
        <v>680</v>
      </c>
      <c r="C1099" s="3" t="s">
        <v>8</v>
      </c>
      <c r="D1099" s="3">
        <v>2537</v>
      </c>
      <c r="E1099" s="3">
        <v>1890</v>
      </c>
      <c r="F1099" s="3">
        <v>0</v>
      </c>
    </row>
    <row r="1100" spans="1:6">
      <c r="A1100" s="3" t="s">
        <v>6</v>
      </c>
      <c r="B1100" s="3" t="s">
        <v>680</v>
      </c>
      <c r="C1100" s="3" t="s">
        <v>9</v>
      </c>
      <c r="D1100" s="3">
        <v>1</v>
      </c>
      <c r="E1100" s="3">
        <v>1</v>
      </c>
      <c r="F1100" s="3">
        <v>255.15</v>
      </c>
    </row>
    <row r="1101" spans="1:6">
      <c r="A1101" s="3" t="s">
        <v>6</v>
      </c>
      <c r="B1101" s="3" t="s">
        <v>681</v>
      </c>
      <c r="C1101" s="3" t="s">
        <v>8</v>
      </c>
      <c r="D1101" s="3">
        <v>831</v>
      </c>
      <c r="E1101" s="3">
        <v>827</v>
      </c>
      <c r="F1101" s="3">
        <v>0</v>
      </c>
    </row>
    <row r="1102" spans="1:6">
      <c r="A1102" s="3" t="s">
        <v>6</v>
      </c>
      <c r="B1102" s="3" t="s">
        <v>681</v>
      </c>
      <c r="C1102" s="3" t="s">
        <v>9</v>
      </c>
      <c r="D1102" s="3">
        <v>369</v>
      </c>
      <c r="E1102" s="3">
        <v>366</v>
      </c>
      <c r="F1102" s="3">
        <v>93384.9</v>
      </c>
    </row>
    <row r="1103" spans="1:6">
      <c r="A1103" s="3" t="s">
        <v>6</v>
      </c>
      <c r="B1103" s="3" t="s">
        <v>682</v>
      </c>
      <c r="C1103" s="3" t="s">
        <v>8</v>
      </c>
      <c r="D1103" s="3">
        <v>653</v>
      </c>
      <c r="E1103" s="3">
        <v>559</v>
      </c>
      <c r="F1103" s="3">
        <v>0</v>
      </c>
    </row>
    <row r="1104" spans="1:6">
      <c r="A1104" s="3" t="s">
        <v>6</v>
      </c>
      <c r="B1104" s="3" t="s">
        <v>682</v>
      </c>
      <c r="C1104" s="3" t="s">
        <v>9</v>
      </c>
      <c r="D1104" s="3">
        <v>25</v>
      </c>
      <c r="E1104" s="3">
        <v>15</v>
      </c>
      <c r="F1104" s="3">
        <v>3827.25</v>
      </c>
    </row>
    <row r="1105" spans="1:6">
      <c r="A1105" s="3" t="s">
        <v>6</v>
      </c>
      <c r="B1105" s="3" t="s">
        <v>683</v>
      </c>
      <c r="C1105" s="3" t="s">
        <v>8</v>
      </c>
      <c r="D1105" s="3">
        <v>1463</v>
      </c>
      <c r="E1105" s="3">
        <v>1455</v>
      </c>
      <c r="F1105" s="3">
        <v>0</v>
      </c>
    </row>
    <row r="1106" spans="1:6">
      <c r="A1106" s="3" t="s">
        <v>6</v>
      </c>
      <c r="B1106" s="3" t="s">
        <v>683</v>
      </c>
      <c r="C1106" s="3" t="s">
        <v>9</v>
      </c>
      <c r="D1106" s="3">
        <v>5</v>
      </c>
      <c r="E1106" s="3">
        <v>5</v>
      </c>
      <c r="F1106" s="3">
        <v>1275.75</v>
      </c>
    </row>
    <row r="1107" spans="1:6">
      <c r="A1107" s="3" t="s">
        <v>6</v>
      </c>
      <c r="B1107" s="3" t="s">
        <v>684</v>
      </c>
      <c r="C1107" s="3" t="s">
        <v>8</v>
      </c>
      <c r="D1107" s="3">
        <v>431</v>
      </c>
      <c r="E1107" s="3">
        <v>424</v>
      </c>
      <c r="F1107" s="3">
        <v>0</v>
      </c>
    </row>
    <row r="1108" spans="1:6">
      <c r="A1108" s="3" t="s">
        <v>6</v>
      </c>
      <c r="B1108" s="3" t="s">
        <v>684</v>
      </c>
      <c r="C1108" s="3" t="s">
        <v>9</v>
      </c>
      <c r="D1108" s="3">
        <v>569</v>
      </c>
      <c r="E1108" s="3">
        <v>562</v>
      </c>
      <c r="F1108" s="3">
        <v>143394.29999999999</v>
      </c>
    </row>
    <row r="1109" spans="1:6">
      <c r="A1109" s="3" t="s">
        <v>6</v>
      </c>
      <c r="B1109" s="3" t="s">
        <v>685</v>
      </c>
      <c r="C1109" s="3" t="s">
        <v>8</v>
      </c>
      <c r="D1109" s="3">
        <v>1880</v>
      </c>
      <c r="E1109" s="3">
        <v>1558</v>
      </c>
      <c r="F1109" s="3">
        <v>0</v>
      </c>
    </row>
    <row r="1110" spans="1:6">
      <c r="A1110" s="3" t="s">
        <v>6</v>
      </c>
      <c r="B1110" s="3" t="s">
        <v>685</v>
      </c>
      <c r="C1110" s="3" t="s">
        <v>9</v>
      </c>
      <c r="D1110" s="3">
        <v>419</v>
      </c>
      <c r="E1110" s="3">
        <v>234</v>
      </c>
      <c r="F1110" s="3">
        <v>59705.1</v>
      </c>
    </row>
    <row r="1111" spans="1:6">
      <c r="A1111" s="3" t="s">
        <v>6</v>
      </c>
      <c r="B1111" s="3" t="s">
        <v>686</v>
      </c>
      <c r="C1111" s="3" t="s">
        <v>8</v>
      </c>
      <c r="D1111" s="3">
        <v>722</v>
      </c>
      <c r="E1111" s="3">
        <v>722</v>
      </c>
      <c r="F1111" s="3">
        <v>0</v>
      </c>
    </row>
    <row r="1112" spans="1:6">
      <c r="A1112" s="3" t="s">
        <v>6</v>
      </c>
      <c r="B1112" s="3" t="s">
        <v>687</v>
      </c>
      <c r="C1112" s="3" t="s">
        <v>8</v>
      </c>
      <c r="D1112" s="3">
        <v>693</v>
      </c>
      <c r="E1112" s="3">
        <v>689</v>
      </c>
      <c r="F1112" s="3">
        <v>0</v>
      </c>
    </row>
    <row r="1113" spans="1:6">
      <c r="A1113" s="3" t="s">
        <v>6</v>
      </c>
      <c r="B1113" s="3" t="s">
        <v>688</v>
      </c>
      <c r="C1113" s="3" t="s">
        <v>8</v>
      </c>
      <c r="D1113" s="3">
        <v>733</v>
      </c>
      <c r="E1113" s="3">
        <v>724</v>
      </c>
      <c r="F1113" s="3">
        <v>0</v>
      </c>
    </row>
    <row r="1114" spans="1:6">
      <c r="A1114" s="3" t="s">
        <v>6</v>
      </c>
      <c r="B1114" s="3" t="s">
        <v>688</v>
      </c>
      <c r="C1114" s="3" t="s">
        <v>9</v>
      </c>
      <c r="D1114" s="3">
        <v>9</v>
      </c>
      <c r="E1114" s="3">
        <v>9</v>
      </c>
      <c r="F1114" s="3">
        <v>2296.35</v>
      </c>
    </row>
    <row r="1115" spans="1:6">
      <c r="A1115" s="3" t="s">
        <v>6</v>
      </c>
      <c r="B1115" s="3" t="s">
        <v>689</v>
      </c>
      <c r="C1115" s="3" t="s">
        <v>8</v>
      </c>
      <c r="D1115" s="3">
        <v>72</v>
      </c>
      <c r="E1115" s="3">
        <v>69</v>
      </c>
      <c r="F1115" s="3">
        <v>0</v>
      </c>
    </row>
    <row r="1116" spans="1:6">
      <c r="A1116" s="3" t="s">
        <v>6</v>
      </c>
      <c r="B1116" s="3" t="s">
        <v>689</v>
      </c>
      <c r="C1116" s="3" t="s">
        <v>9</v>
      </c>
      <c r="D1116" s="3">
        <v>1</v>
      </c>
      <c r="E1116" s="3">
        <v>1</v>
      </c>
      <c r="F1116" s="3">
        <v>255.15</v>
      </c>
    </row>
    <row r="1117" spans="1:6">
      <c r="A1117" s="3" t="s">
        <v>6</v>
      </c>
      <c r="B1117" s="3" t="s">
        <v>690</v>
      </c>
      <c r="C1117" s="3" t="s">
        <v>8</v>
      </c>
      <c r="D1117" s="3">
        <v>39</v>
      </c>
      <c r="E1117" s="3">
        <v>39</v>
      </c>
      <c r="F1117" s="3">
        <v>0</v>
      </c>
    </row>
    <row r="1118" spans="1:6">
      <c r="A1118" s="3" t="s">
        <v>6</v>
      </c>
      <c r="B1118" s="3" t="s">
        <v>690</v>
      </c>
      <c r="C1118" s="3" t="s">
        <v>9</v>
      </c>
      <c r="D1118" s="3">
        <v>1</v>
      </c>
      <c r="E1118" s="3">
        <v>1</v>
      </c>
      <c r="F1118" s="3">
        <v>255.15</v>
      </c>
    </row>
    <row r="1119" spans="1:6">
      <c r="A1119" s="3" t="s">
        <v>6</v>
      </c>
      <c r="B1119" s="3" t="s">
        <v>691</v>
      </c>
      <c r="C1119" s="3" t="s">
        <v>8</v>
      </c>
      <c r="D1119" s="3">
        <v>381</v>
      </c>
      <c r="E1119" s="3">
        <v>256</v>
      </c>
      <c r="F1119" s="3">
        <v>0</v>
      </c>
    </row>
    <row r="1120" spans="1:6">
      <c r="A1120" s="3" t="s">
        <v>6</v>
      </c>
      <c r="B1120" s="3" t="s">
        <v>691</v>
      </c>
      <c r="C1120" s="3" t="s">
        <v>9</v>
      </c>
      <c r="D1120" s="3">
        <v>950</v>
      </c>
      <c r="E1120" s="3">
        <v>697</v>
      </c>
      <c r="F1120" s="3">
        <v>177839.55</v>
      </c>
    </row>
    <row r="1121" spans="1:6">
      <c r="A1121" s="3" t="s">
        <v>6</v>
      </c>
      <c r="B1121" s="3" t="s">
        <v>692</v>
      </c>
      <c r="C1121" s="3" t="s">
        <v>8</v>
      </c>
      <c r="D1121" s="3">
        <v>132</v>
      </c>
      <c r="E1121" s="3">
        <v>131</v>
      </c>
      <c r="F1121" s="3">
        <v>0</v>
      </c>
    </row>
    <row r="1122" spans="1:6">
      <c r="A1122" s="3" t="s">
        <v>6</v>
      </c>
      <c r="B1122" s="3" t="s">
        <v>692</v>
      </c>
      <c r="C1122" s="3" t="s">
        <v>9</v>
      </c>
      <c r="D1122" s="3">
        <v>82</v>
      </c>
      <c r="E1122" s="3">
        <v>71</v>
      </c>
      <c r="F1122" s="3">
        <v>18115.650000000001</v>
      </c>
    </row>
    <row r="1123" spans="1:6">
      <c r="A1123" s="3" t="s">
        <v>6</v>
      </c>
      <c r="B1123" s="3" t="s">
        <v>693</v>
      </c>
      <c r="C1123" s="3" t="s">
        <v>8</v>
      </c>
      <c r="D1123" s="3">
        <v>107</v>
      </c>
      <c r="E1123" s="3">
        <v>107</v>
      </c>
      <c r="F1123" s="3">
        <v>0</v>
      </c>
    </row>
    <row r="1124" spans="1:6">
      <c r="A1124" s="3" t="s">
        <v>6</v>
      </c>
      <c r="B1124" s="3" t="s">
        <v>694</v>
      </c>
      <c r="C1124" s="3" t="s">
        <v>8</v>
      </c>
      <c r="D1124" s="3">
        <v>554</v>
      </c>
      <c r="E1124" s="3">
        <v>390</v>
      </c>
      <c r="F1124" s="3">
        <v>0</v>
      </c>
    </row>
    <row r="1125" spans="1:6">
      <c r="A1125" s="3" t="s">
        <v>6</v>
      </c>
      <c r="B1125" s="3" t="s">
        <v>694</v>
      </c>
      <c r="C1125" s="3" t="s">
        <v>9</v>
      </c>
      <c r="D1125" s="3">
        <v>33</v>
      </c>
      <c r="E1125" s="3">
        <v>10</v>
      </c>
      <c r="F1125" s="3">
        <v>2551.5</v>
      </c>
    </row>
    <row r="1126" spans="1:6">
      <c r="A1126" s="3" t="s">
        <v>6</v>
      </c>
      <c r="B1126" s="3" t="s">
        <v>695</v>
      </c>
      <c r="C1126" s="3" t="s">
        <v>8</v>
      </c>
      <c r="D1126" s="3">
        <v>357</v>
      </c>
      <c r="E1126" s="3">
        <v>355</v>
      </c>
      <c r="F1126" s="3">
        <v>0</v>
      </c>
    </row>
    <row r="1127" spans="1:6">
      <c r="A1127" s="3" t="s">
        <v>6</v>
      </c>
      <c r="B1127" s="3" t="s">
        <v>696</v>
      </c>
      <c r="C1127" s="3" t="s">
        <v>8</v>
      </c>
      <c r="D1127" s="3">
        <v>514</v>
      </c>
      <c r="E1127" s="3">
        <v>508</v>
      </c>
      <c r="F1127" s="3">
        <v>0</v>
      </c>
    </row>
    <row r="1128" spans="1:6">
      <c r="A1128" s="3" t="s">
        <v>6</v>
      </c>
      <c r="B1128" s="3" t="s">
        <v>696</v>
      </c>
      <c r="C1128" s="3" t="s">
        <v>9</v>
      </c>
      <c r="D1128" s="3">
        <v>210</v>
      </c>
      <c r="E1128" s="3">
        <v>209</v>
      </c>
      <c r="F1128" s="3">
        <v>53326.35</v>
      </c>
    </row>
    <row r="1129" spans="1:6">
      <c r="A1129" s="3" t="s">
        <v>6</v>
      </c>
      <c r="B1129" s="3" t="s">
        <v>697</v>
      </c>
      <c r="C1129" s="3" t="s">
        <v>8</v>
      </c>
      <c r="D1129" s="3">
        <v>204</v>
      </c>
      <c r="E1129" s="3">
        <v>170</v>
      </c>
      <c r="F1129" s="3">
        <v>0</v>
      </c>
    </row>
    <row r="1130" spans="1:6">
      <c r="A1130" s="3" t="s">
        <v>6</v>
      </c>
      <c r="B1130" s="3" t="s">
        <v>697</v>
      </c>
      <c r="C1130" s="3" t="s">
        <v>9</v>
      </c>
      <c r="D1130" s="3">
        <v>275</v>
      </c>
      <c r="E1130" s="3">
        <v>263</v>
      </c>
      <c r="F1130" s="3">
        <v>67104.45</v>
      </c>
    </row>
    <row r="1131" spans="1:6">
      <c r="A1131" s="3" t="s">
        <v>6</v>
      </c>
      <c r="B1131" s="3" t="s">
        <v>698</v>
      </c>
      <c r="C1131" s="3" t="s">
        <v>8</v>
      </c>
      <c r="D1131" s="3">
        <v>84</v>
      </c>
      <c r="E1131" s="3">
        <v>84</v>
      </c>
      <c r="F1131" s="3">
        <v>0</v>
      </c>
    </row>
    <row r="1132" spans="1:6">
      <c r="A1132" s="3" t="s">
        <v>6</v>
      </c>
      <c r="B1132" s="3" t="s">
        <v>699</v>
      </c>
      <c r="C1132" s="3" t="s">
        <v>8</v>
      </c>
      <c r="D1132" s="3">
        <v>2707</v>
      </c>
      <c r="E1132" s="3">
        <v>2526</v>
      </c>
      <c r="F1132" s="3">
        <v>0</v>
      </c>
    </row>
    <row r="1133" spans="1:6">
      <c r="A1133" s="3" t="s">
        <v>6</v>
      </c>
      <c r="B1133" s="3" t="s">
        <v>699</v>
      </c>
      <c r="C1133" s="3" t="s">
        <v>9</v>
      </c>
      <c r="D1133" s="3">
        <v>4</v>
      </c>
      <c r="E1133" s="3">
        <v>4</v>
      </c>
      <c r="F1133" s="3">
        <v>1020.6</v>
      </c>
    </row>
    <row r="1134" spans="1:6">
      <c r="A1134" s="3" t="s">
        <v>6</v>
      </c>
      <c r="B1134" s="3" t="s">
        <v>700</v>
      </c>
      <c r="C1134" s="3" t="s">
        <v>8</v>
      </c>
      <c r="D1134" s="3">
        <v>838</v>
      </c>
      <c r="E1134" s="3">
        <v>642</v>
      </c>
      <c r="F1134" s="3">
        <v>0</v>
      </c>
    </row>
    <row r="1135" spans="1:6">
      <c r="A1135" s="3" t="s">
        <v>6</v>
      </c>
      <c r="B1135" s="3" t="s">
        <v>700</v>
      </c>
      <c r="C1135" s="3" t="s">
        <v>9</v>
      </c>
      <c r="D1135" s="3">
        <v>4</v>
      </c>
      <c r="E1135" s="3">
        <v>4</v>
      </c>
      <c r="F1135" s="3">
        <v>1020.6</v>
      </c>
    </row>
    <row r="1136" spans="1:6">
      <c r="A1136" s="3" t="s">
        <v>6</v>
      </c>
      <c r="B1136" s="3" t="s">
        <v>701</v>
      </c>
      <c r="C1136" s="3" t="s">
        <v>8</v>
      </c>
      <c r="D1136" s="3">
        <v>304</v>
      </c>
      <c r="E1136" s="3">
        <v>297</v>
      </c>
      <c r="F1136" s="3">
        <v>0</v>
      </c>
    </row>
    <row r="1137" spans="1:6">
      <c r="A1137" s="3" t="s">
        <v>6</v>
      </c>
      <c r="B1137" s="3" t="s">
        <v>702</v>
      </c>
      <c r="C1137" s="3" t="s">
        <v>8</v>
      </c>
      <c r="D1137" s="3">
        <v>1302</v>
      </c>
      <c r="E1137" s="3">
        <v>912</v>
      </c>
      <c r="F1137" s="3">
        <v>0</v>
      </c>
    </row>
    <row r="1138" spans="1:6">
      <c r="A1138" s="3" t="s">
        <v>6</v>
      </c>
      <c r="B1138" s="3" t="s">
        <v>702</v>
      </c>
      <c r="C1138" s="3" t="s">
        <v>9</v>
      </c>
      <c r="D1138" s="3">
        <v>6</v>
      </c>
      <c r="E1138" s="3">
        <v>4</v>
      </c>
      <c r="F1138" s="3">
        <v>1020.6</v>
      </c>
    </row>
    <row r="1139" spans="1:6">
      <c r="A1139" s="3" t="s">
        <v>6</v>
      </c>
      <c r="B1139" s="3" t="s">
        <v>703</v>
      </c>
      <c r="C1139" s="3" t="s">
        <v>8</v>
      </c>
      <c r="D1139" s="3">
        <v>4</v>
      </c>
      <c r="E1139" s="3">
        <v>4</v>
      </c>
      <c r="F1139" s="3">
        <v>0</v>
      </c>
    </row>
    <row r="1140" spans="1:6">
      <c r="A1140" s="3" t="s">
        <v>6</v>
      </c>
      <c r="B1140" s="3" t="s">
        <v>704</v>
      </c>
      <c r="C1140" s="3" t="s">
        <v>8</v>
      </c>
      <c r="D1140" s="3">
        <v>1243</v>
      </c>
      <c r="E1140" s="3">
        <v>1058</v>
      </c>
      <c r="F1140" s="3">
        <v>0</v>
      </c>
    </row>
    <row r="1141" spans="1:6">
      <c r="A1141" s="3" t="s">
        <v>6</v>
      </c>
      <c r="B1141" s="3" t="s">
        <v>704</v>
      </c>
      <c r="C1141" s="3" t="s">
        <v>9</v>
      </c>
      <c r="D1141" s="3">
        <v>555</v>
      </c>
      <c r="E1141" s="3">
        <v>414</v>
      </c>
      <c r="F1141" s="3">
        <v>105632.1</v>
      </c>
    </row>
    <row r="1142" spans="1:6">
      <c r="A1142" s="3" t="s">
        <v>6</v>
      </c>
      <c r="B1142" s="3" t="s">
        <v>705</v>
      </c>
      <c r="C1142" s="3" t="s">
        <v>8</v>
      </c>
      <c r="D1142" s="3">
        <v>365</v>
      </c>
      <c r="E1142" s="3">
        <v>364</v>
      </c>
      <c r="F1142" s="3">
        <v>0</v>
      </c>
    </row>
    <row r="1143" spans="1:6">
      <c r="A1143" s="3" t="s">
        <v>6</v>
      </c>
      <c r="B1143" s="3" t="s">
        <v>705</v>
      </c>
      <c r="C1143" s="3" t="s">
        <v>9</v>
      </c>
      <c r="D1143" s="3">
        <v>867</v>
      </c>
      <c r="E1143" s="3">
        <v>864</v>
      </c>
      <c r="F1143" s="3">
        <v>220449.6</v>
      </c>
    </row>
    <row r="1144" spans="1:6">
      <c r="A1144" s="3" t="s">
        <v>6</v>
      </c>
      <c r="B1144" s="3" t="s">
        <v>706</v>
      </c>
      <c r="C1144" s="3" t="s">
        <v>8</v>
      </c>
      <c r="D1144" s="3">
        <v>1257</v>
      </c>
      <c r="E1144" s="3">
        <v>1105</v>
      </c>
      <c r="F1144" s="3">
        <v>0</v>
      </c>
    </row>
    <row r="1145" spans="1:6">
      <c r="A1145" s="3" t="s">
        <v>6</v>
      </c>
      <c r="B1145" s="3" t="s">
        <v>707</v>
      </c>
      <c r="C1145" s="3" t="s">
        <v>8</v>
      </c>
      <c r="D1145" s="3">
        <v>436</v>
      </c>
      <c r="E1145" s="3">
        <v>433</v>
      </c>
      <c r="F1145" s="3">
        <v>0</v>
      </c>
    </row>
    <row r="1146" spans="1:6">
      <c r="A1146" s="3" t="s">
        <v>6</v>
      </c>
      <c r="B1146" s="3" t="s">
        <v>707</v>
      </c>
      <c r="C1146" s="3" t="s">
        <v>9</v>
      </c>
      <c r="D1146" s="3">
        <v>78</v>
      </c>
      <c r="E1146" s="3">
        <v>77</v>
      </c>
      <c r="F1146" s="3">
        <v>19646.55</v>
      </c>
    </row>
    <row r="1147" spans="1:6">
      <c r="A1147" s="3" t="s">
        <v>6</v>
      </c>
      <c r="B1147" s="3" t="s">
        <v>708</v>
      </c>
      <c r="C1147" s="3" t="s">
        <v>8</v>
      </c>
      <c r="D1147" s="3">
        <v>1913</v>
      </c>
      <c r="E1147" s="3">
        <v>1548</v>
      </c>
      <c r="F1147" s="3">
        <v>0</v>
      </c>
    </row>
    <row r="1148" spans="1:6">
      <c r="A1148" s="3" t="s">
        <v>6</v>
      </c>
      <c r="B1148" s="3" t="s">
        <v>708</v>
      </c>
      <c r="C1148" s="3" t="s">
        <v>9</v>
      </c>
      <c r="D1148" s="3">
        <v>1788</v>
      </c>
      <c r="E1148" s="3">
        <v>1378</v>
      </c>
      <c r="F1148" s="3">
        <v>351596.7</v>
      </c>
    </row>
    <row r="1149" spans="1:6">
      <c r="A1149" s="3" t="s">
        <v>6</v>
      </c>
      <c r="B1149" s="3" t="s">
        <v>709</v>
      </c>
      <c r="C1149" s="3" t="s">
        <v>8</v>
      </c>
      <c r="D1149" s="3">
        <v>270</v>
      </c>
      <c r="E1149" s="3">
        <v>266</v>
      </c>
      <c r="F1149" s="3">
        <v>0</v>
      </c>
    </row>
    <row r="1150" spans="1:6">
      <c r="A1150" s="3" t="s">
        <v>6</v>
      </c>
      <c r="B1150" s="3" t="s">
        <v>709</v>
      </c>
      <c r="C1150" s="3" t="s">
        <v>9</v>
      </c>
      <c r="D1150" s="3">
        <v>52</v>
      </c>
      <c r="E1150" s="3">
        <v>52</v>
      </c>
      <c r="F1150" s="3">
        <v>13267.8</v>
      </c>
    </row>
    <row r="1151" spans="1:6">
      <c r="A1151" s="3" t="s">
        <v>6</v>
      </c>
      <c r="B1151" s="3" t="s">
        <v>710</v>
      </c>
      <c r="C1151" s="3" t="s">
        <v>8</v>
      </c>
      <c r="D1151" s="3">
        <v>1079</v>
      </c>
      <c r="E1151" s="3">
        <v>1073</v>
      </c>
      <c r="F1151" s="3">
        <v>0</v>
      </c>
    </row>
    <row r="1152" spans="1:6">
      <c r="A1152" s="3" t="s">
        <v>6</v>
      </c>
      <c r="B1152" s="3" t="s">
        <v>710</v>
      </c>
      <c r="C1152" s="3" t="s">
        <v>9</v>
      </c>
      <c r="D1152" s="3">
        <v>893</v>
      </c>
      <c r="E1152" s="3">
        <v>884</v>
      </c>
      <c r="F1152" s="3">
        <v>225552.6</v>
      </c>
    </row>
    <row r="1153" spans="1:6">
      <c r="A1153" s="3" t="s">
        <v>6</v>
      </c>
      <c r="B1153" s="3" t="s">
        <v>711</v>
      </c>
      <c r="C1153" s="3" t="s">
        <v>8</v>
      </c>
      <c r="D1153" s="3">
        <v>2358</v>
      </c>
      <c r="E1153" s="3">
        <v>2028</v>
      </c>
      <c r="F1153" s="3">
        <v>0</v>
      </c>
    </row>
    <row r="1154" spans="1:6">
      <c r="A1154" s="3" t="s">
        <v>6</v>
      </c>
      <c r="B1154" s="3" t="s">
        <v>711</v>
      </c>
      <c r="C1154" s="3" t="s">
        <v>9</v>
      </c>
      <c r="D1154" s="3">
        <v>428</v>
      </c>
      <c r="E1154" s="3">
        <v>349</v>
      </c>
      <c r="F1154" s="3">
        <v>89047.35</v>
      </c>
    </row>
    <row r="1155" spans="1:6">
      <c r="A1155" s="3" t="s">
        <v>6</v>
      </c>
      <c r="B1155" s="3" t="s">
        <v>712</v>
      </c>
      <c r="C1155" s="3" t="s">
        <v>8</v>
      </c>
      <c r="D1155" s="3">
        <v>1377</v>
      </c>
      <c r="E1155" s="3">
        <v>1052</v>
      </c>
      <c r="F1155" s="3">
        <v>0</v>
      </c>
    </row>
    <row r="1156" spans="1:6">
      <c r="A1156" s="3" t="s">
        <v>6</v>
      </c>
      <c r="B1156" s="3" t="s">
        <v>712</v>
      </c>
      <c r="C1156" s="3" t="s">
        <v>9</v>
      </c>
      <c r="D1156" s="3">
        <v>630</v>
      </c>
      <c r="E1156" s="3">
        <v>398</v>
      </c>
      <c r="F1156" s="3">
        <v>101549.7</v>
      </c>
    </row>
    <row r="1157" spans="1:6">
      <c r="A1157" s="3" t="s">
        <v>6</v>
      </c>
      <c r="B1157" s="3" t="s">
        <v>713</v>
      </c>
      <c r="C1157" s="3" t="s">
        <v>8</v>
      </c>
      <c r="D1157" s="3">
        <v>706</v>
      </c>
      <c r="E1157" s="3">
        <v>700</v>
      </c>
      <c r="F1157" s="3">
        <v>0</v>
      </c>
    </row>
    <row r="1158" spans="1:6">
      <c r="A1158" s="3" t="s">
        <v>6</v>
      </c>
      <c r="B1158" s="3" t="s">
        <v>713</v>
      </c>
      <c r="C1158" s="3" t="s">
        <v>9</v>
      </c>
      <c r="D1158" s="3">
        <v>233</v>
      </c>
      <c r="E1158" s="3">
        <v>232</v>
      </c>
      <c r="F1158" s="3">
        <v>59194.8</v>
      </c>
    </row>
    <row r="1159" spans="1:6">
      <c r="A1159" s="3" t="s">
        <v>6</v>
      </c>
      <c r="B1159" s="3" t="s">
        <v>714</v>
      </c>
      <c r="C1159" s="3" t="s">
        <v>8</v>
      </c>
      <c r="D1159" s="3">
        <v>754</v>
      </c>
      <c r="E1159" s="3">
        <v>533</v>
      </c>
      <c r="F1159" s="3">
        <v>0</v>
      </c>
    </row>
    <row r="1160" spans="1:6">
      <c r="A1160" s="3" t="s">
        <v>6</v>
      </c>
      <c r="B1160" s="3" t="s">
        <v>715</v>
      </c>
      <c r="C1160" s="3" t="s">
        <v>8</v>
      </c>
      <c r="D1160" s="3">
        <v>948</v>
      </c>
      <c r="E1160" s="3">
        <v>937</v>
      </c>
      <c r="F1160" s="3">
        <v>0</v>
      </c>
    </row>
    <row r="1161" spans="1:6">
      <c r="A1161" s="3" t="s">
        <v>6</v>
      </c>
      <c r="B1161" s="3" t="s">
        <v>715</v>
      </c>
      <c r="C1161" s="3" t="s">
        <v>9</v>
      </c>
      <c r="D1161" s="3">
        <v>916</v>
      </c>
      <c r="E1161" s="3">
        <v>914</v>
      </c>
      <c r="F1161" s="3">
        <v>233207.1</v>
      </c>
    </row>
    <row r="1162" spans="1:6">
      <c r="A1162" s="3" t="s">
        <v>6</v>
      </c>
      <c r="B1162" s="3" t="s">
        <v>716</v>
      </c>
      <c r="C1162" s="3" t="s">
        <v>8</v>
      </c>
      <c r="D1162" s="3">
        <v>66</v>
      </c>
      <c r="E1162" s="3">
        <v>65</v>
      </c>
      <c r="F1162" s="3">
        <v>0</v>
      </c>
    </row>
    <row r="1163" spans="1:6">
      <c r="A1163" s="3" t="s">
        <v>6</v>
      </c>
      <c r="B1163" s="3" t="s">
        <v>716</v>
      </c>
      <c r="C1163" s="3" t="s">
        <v>9</v>
      </c>
      <c r="D1163" s="3">
        <v>4</v>
      </c>
      <c r="E1163" s="3">
        <v>4</v>
      </c>
      <c r="F1163" s="3">
        <v>1020.6</v>
      </c>
    </row>
    <row r="1164" spans="1:6">
      <c r="A1164" s="3" t="s">
        <v>6</v>
      </c>
      <c r="B1164" s="3" t="s">
        <v>717</v>
      </c>
      <c r="C1164" s="3" t="s">
        <v>8</v>
      </c>
      <c r="D1164" s="3">
        <v>886</v>
      </c>
      <c r="E1164" s="3">
        <v>383</v>
      </c>
      <c r="F1164" s="3">
        <v>0</v>
      </c>
    </row>
    <row r="1165" spans="1:6">
      <c r="A1165" s="3" t="s">
        <v>6</v>
      </c>
      <c r="B1165" s="3" t="s">
        <v>717</v>
      </c>
      <c r="C1165" s="3" t="s">
        <v>9</v>
      </c>
      <c r="D1165" s="3">
        <v>222</v>
      </c>
      <c r="E1165" s="3">
        <v>112</v>
      </c>
      <c r="F1165" s="3">
        <v>28576.799999999999</v>
      </c>
    </row>
    <row r="1166" spans="1:6">
      <c r="A1166" s="3" t="s">
        <v>6</v>
      </c>
      <c r="B1166" s="3" t="s">
        <v>718</v>
      </c>
      <c r="C1166" s="3" t="s">
        <v>8</v>
      </c>
      <c r="D1166" s="3">
        <v>9604</v>
      </c>
      <c r="E1166" s="3">
        <v>1292</v>
      </c>
      <c r="F1166" s="3">
        <v>0</v>
      </c>
    </row>
    <row r="1167" spans="1:6">
      <c r="A1167" s="3" t="s">
        <v>6</v>
      </c>
      <c r="B1167" s="3" t="s">
        <v>718</v>
      </c>
      <c r="C1167" s="3" t="s">
        <v>9</v>
      </c>
      <c r="D1167" s="3">
        <v>2</v>
      </c>
      <c r="E1167" s="3">
        <v>2</v>
      </c>
      <c r="F1167" s="3">
        <v>510.3</v>
      </c>
    </row>
    <row r="1168" spans="1:6">
      <c r="A1168" s="3" t="s">
        <v>6</v>
      </c>
      <c r="B1168" s="3" t="s">
        <v>719</v>
      </c>
      <c r="C1168" s="3" t="s">
        <v>8</v>
      </c>
      <c r="D1168" s="3">
        <v>3366</v>
      </c>
      <c r="E1168" s="3">
        <v>645</v>
      </c>
      <c r="F1168" s="3">
        <v>0</v>
      </c>
    </row>
    <row r="1169" spans="1:6">
      <c r="A1169" s="3" t="s">
        <v>6</v>
      </c>
      <c r="B1169" s="3" t="s">
        <v>720</v>
      </c>
      <c r="C1169" s="3" t="s">
        <v>8</v>
      </c>
      <c r="D1169" s="3">
        <v>377</v>
      </c>
      <c r="E1169" s="3">
        <v>376</v>
      </c>
      <c r="F1169" s="3">
        <v>0</v>
      </c>
    </row>
    <row r="1170" spans="1:6">
      <c r="A1170" s="3" t="s">
        <v>6</v>
      </c>
      <c r="B1170" s="3" t="s">
        <v>721</v>
      </c>
      <c r="C1170" s="3" t="s">
        <v>8</v>
      </c>
      <c r="D1170" s="3">
        <v>958</v>
      </c>
      <c r="E1170" s="3">
        <v>950</v>
      </c>
      <c r="F1170" s="3">
        <v>0</v>
      </c>
    </row>
    <row r="1171" spans="1:6">
      <c r="A1171" s="3" t="s">
        <v>6</v>
      </c>
      <c r="B1171" s="3" t="s">
        <v>722</v>
      </c>
      <c r="C1171" s="3" t="s">
        <v>8</v>
      </c>
      <c r="D1171" s="3">
        <v>515</v>
      </c>
      <c r="E1171" s="3">
        <v>514</v>
      </c>
      <c r="F1171" s="3">
        <v>0</v>
      </c>
    </row>
    <row r="1172" spans="1:6">
      <c r="A1172" s="3" t="s">
        <v>6</v>
      </c>
      <c r="B1172" s="3" t="s">
        <v>723</v>
      </c>
      <c r="C1172" s="3" t="s">
        <v>8</v>
      </c>
      <c r="D1172" s="3">
        <v>6625</v>
      </c>
      <c r="E1172" s="3">
        <v>657</v>
      </c>
      <c r="F1172" s="3">
        <v>0</v>
      </c>
    </row>
    <row r="1173" spans="1:6">
      <c r="A1173" s="3" t="s">
        <v>6</v>
      </c>
      <c r="B1173" s="3" t="s">
        <v>723</v>
      </c>
      <c r="C1173" s="3" t="s">
        <v>9</v>
      </c>
      <c r="D1173" s="3">
        <v>6</v>
      </c>
      <c r="E1173" s="3">
        <v>1</v>
      </c>
      <c r="F1173" s="3">
        <v>255.15</v>
      </c>
    </row>
    <row r="1174" spans="1:6">
      <c r="A1174" s="3" t="s">
        <v>6</v>
      </c>
      <c r="B1174" s="3" t="s">
        <v>724</v>
      </c>
      <c r="C1174" s="3" t="s">
        <v>8</v>
      </c>
      <c r="D1174" s="3">
        <v>2932</v>
      </c>
      <c r="E1174" s="3">
        <v>2022</v>
      </c>
      <c r="F1174" s="3">
        <v>0</v>
      </c>
    </row>
    <row r="1175" spans="1:6">
      <c r="A1175" s="3" t="s">
        <v>6</v>
      </c>
      <c r="B1175" s="3" t="s">
        <v>725</v>
      </c>
      <c r="C1175" s="3" t="s">
        <v>8</v>
      </c>
      <c r="D1175" s="3">
        <v>19</v>
      </c>
      <c r="E1175" s="3">
        <v>19</v>
      </c>
      <c r="F1175" s="3">
        <v>0</v>
      </c>
    </row>
    <row r="1176" spans="1:6">
      <c r="A1176" s="3" t="s">
        <v>6</v>
      </c>
      <c r="B1176" s="3" t="s">
        <v>725</v>
      </c>
      <c r="C1176" s="3" t="s">
        <v>9</v>
      </c>
      <c r="D1176" s="3">
        <v>100</v>
      </c>
      <c r="E1176" s="3">
        <v>100</v>
      </c>
      <c r="F1176" s="3">
        <v>25515</v>
      </c>
    </row>
    <row r="1177" spans="1:6">
      <c r="A1177" s="3" t="s">
        <v>6</v>
      </c>
      <c r="B1177" s="3" t="s">
        <v>726</v>
      </c>
      <c r="C1177" s="3" t="s">
        <v>8</v>
      </c>
      <c r="D1177" s="3">
        <v>1558</v>
      </c>
      <c r="E1177" s="3">
        <v>1125</v>
      </c>
      <c r="F1177" s="3">
        <v>0</v>
      </c>
    </row>
    <row r="1178" spans="1:6">
      <c r="A1178" s="3" t="s">
        <v>6</v>
      </c>
      <c r="B1178" s="3" t="s">
        <v>727</v>
      </c>
      <c r="C1178" s="3" t="s">
        <v>8</v>
      </c>
      <c r="D1178" s="3">
        <v>1834</v>
      </c>
      <c r="E1178" s="3">
        <v>1795</v>
      </c>
      <c r="F1178" s="3">
        <v>0</v>
      </c>
    </row>
    <row r="1179" spans="1:6">
      <c r="A1179" s="3" t="s">
        <v>6</v>
      </c>
      <c r="B1179" s="3" t="s">
        <v>727</v>
      </c>
      <c r="C1179" s="3" t="s">
        <v>9</v>
      </c>
      <c r="D1179" s="3">
        <v>318</v>
      </c>
      <c r="E1179" s="3">
        <v>317</v>
      </c>
      <c r="F1179" s="3">
        <v>80882.55</v>
      </c>
    </row>
    <row r="1180" spans="1:6">
      <c r="A1180" s="3" t="s">
        <v>6</v>
      </c>
      <c r="B1180" s="3" t="s">
        <v>728</v>
      </c>
      <c r="C1180" s="3" t="s">
        <v>8</v>
      </c>
      <c r="D1180" s="3">
        <v>1498</v>
      </c>
      <c r="E1180" s="3">
        <v>1485</v>
      </c>
      <c r="F1180" s="3">
        <v>0</v>
      </c>
    </row>
    <row r="1181" spans="1:6">
      <c r="A1181" s="3" t="s">
        <v>6</v>
      </c>
      <c r="B1181" s="3" t="s">
        <v>729</v>
      </c>
      <c r="C1181" s="3" t="s">
        <v>8</v>
      </c>
      <c r="D1181" s="3">
        <v>652</v>
      </c>
      <c r="E1181" s="3">
        <v>651</v>
      </c>
      <c r="F1181" s="3">
        <v>0</v>
      </c>
    </row>
    <row r="1182" spans="1:6">
      <c r="A1182" s="3" t="s">
        <v>6</v>
      </c>
      <c r="B1182" s="3" t="s">
        <v>730</v>
      </c>
      <c r="C1182" s="3" t="s">
        <v>8</v>
      </c>
      <c r="D1182" s="3">
        <v>722</v>
      </c>
      <c r="E1182" s="3">
        <v>714</v>
      </c>
      <c r="F1182" s="3">
        <v>0</v>
      </c>
    </row>
    <row r="1183" spans="1:6">
      <c r="A1183" s="3" t="s">
        <v>6</v>
      </c>
      <c r="B1183" s="3" t="s">
        <v>730</v>
      </c>
      <c r="C1183" s="3" t="s">
        <v>9</v>
      </c>
      <c r="D1183" s="3">
        <v>198</v>
      </c>
      <c r="E1183" s="3">
        <v>196</v>
      </c>
      <c r="F1183" s="3">
        <v>50009.4</v>
      </c>
    </row>
    <row r="1184" spans="1:6">
      <c r="A1184" s="3" t="s">
        <v>6</v>
      </c>
      <c r="B1184" s="3" t="s">
        <v>731</v>
      </c>
      <c r="C1184" s="3" t="s">
        <v>8</v>
      </c>
      <c r="D1184" s="3">
        <v>1665</v>
      </c>
      <c r="E1184" s="3">
        <v>1656</v>
      </c>
      <c r="F1184" s="3">
        <v>0</v>
      </c>
    </row>
    <row r="1185" spans="1:6">
      <c r="A1185" s="3" t="s">
        <v>6</v>
      </c>
      <c r="B1185" s="3" t="s">
        <v>731</v>
      </c>
      <c r="C1185" s="3" t="s">
        <v>9</v>
      </c>
      <c r="D1185" s="3">
        <v>64</v>
      </c>
      <c r="E1185" s="3">
        <v>64</v>
      </c>
      <c r="F1185" s="3">
        <v>16329.6</v>
      </c>
    </row>
    <row r="1186" spans="1:6">
      <c r="A1186" s="3" t="s">
        <v>6</v>
      </c>
      <c r="B1186" s="3" t="s">
        <v>732</v>
      </c>
      <c r="C1186" s="3" t="s">
        <v>8</v>
      </c>
      <c r="D1186" s="3">
        <v>296</v>
      </c>
      <c r="E1186" s="3">
        <v>294</v>
      </c>
      <c r="F1186" s="3">
        <v>0</v>
      </c>
    </row>
    <row r="1187" spans="1:6">
      <c r="A1187" s="3" t="s">
        <v>6</v>
      </c>
      <c r="B1187" s="3" t="s">
        <v>732</v>
      </c>
      <c r="C1187" s="3" t="s">
        <v>9</v>
      </c>
      <c r="D1187" s="3">
        <v>728</v>
      </c>
      <c r="E1187" s="3">
        <v>728</v>
      </c>
      <c r="F1187" s="3">
        <v>185749.2</v>
      </c>
    </row>
    <row r="1188" spans="1:6">
      <c r="A1188" s="3" t="s">
        <v>6</v>
      </c>
      <c r="B1188" s="3" t="s">
        <v>733</v>
      </c>
      <c r="C1188" s="3" t="s">
        <v>8</v>
      </c>
      <c r="D1188" s="3">
        <v>2781</v>
      </c>
      <c r="E1188" s="3">
        <v>1961</v>
      </c>
      <c r="F1188" s="3">
        <v>0</v>
      </c>
    </row>
    <row r="1189" spans="1:6">
      <c r="A1189" s="3" t="s">
        <v>6</v>
      </c>
      <c r="B1189" s="3" t="s">
        <v>733</v>
      </c>
      <c r="C1189" s="3" t="s">
        <v>9</v>
      </c>
      <c r="D1189" s="3">
        <v>41</v>
      </c>
      <c r="E1189" s="3">
        <v>35</v>
      </c>
      <c r="F1189" s="3">
        <v>8930.25</v>
      </c>
    </row>
    <row r="1190" spans="1:6">
      <c r="A1190" s="3" t="s">
        <v>6</v>
      </c>
      <c r="B1190" s="3" t="s">
        <v>734</v>
      </c>
      <c r="C1190" s="3" t="s">
        <v>8</v>
      </c>
      <c r="D1190" s="3">
        <v>1348</v>
      </c>
      <c r="E1190" s="3">
        <v>1334</v>
      </c>
      <c r="F1190" s="3">
        <v>0</v>
      </c>
    </row>
    <row r="1191" spans="1:6">
      <c r="A1191" s="3" t="s">
        <v>6</v>
      </c>
      <c r="B1191" s="3" t="s">
        <v>735</v>
      </c>
      <c r="C1191" s="3" t="s">
        <v>8</v>
      </c>
      <c r="D1191" s="3">
        <v>550</v>
      </c>
      <c r="E1191" s="3">
        <v>549</v>
      </c>
      <c r="F1191" s="3">
        <v>0</v>
      </c>
    </row>
    <row r="1192" spans="1:6">
      <c r="A1192" s="3" t="s">
        <v>6</v>
      </c>
      <c r="B1192" s="3" t="s">
        <v>736</v>
      </c>
      <c r="C1192" s="3" t="s">
        <v>8</v>
      </c>
      <c r="D1192" s="3">
        <v>986</v>
      </c>
      <c r="E1192" s="3">
        <v>829</v>
      </c>
      <c r="F1192" s="3">
        <v>0</v>
      </c>
    </row>
    <row r="1193" spans="1:6">
      <c r="A1193" s="3" t="s">
        <v>6</v>
      </c>
      <c r="B1193" s="3" t="s">
        <v>737</v>
      </c>
      <c r="C1193" s="3" t="s">
        <v>8</v>
      </c>
      <c r="D1193" s="3">
        <v>1173</v>
      </c>
      <c r="E1193" s="3">
        <v>828</v>
      </c>
      <c r="F1193" s="3">
        <v>0</v>
      </c>
    </row>
    <row r="1194" spans="1:6">
      <c r="A1194" s="3" t="s">
        <v>6</v>
      </c>
      <c r="B1194" s="3" t="s">
        <v>737</v>
      </c>
      <c r="C1194" s="3" t="s">
        <v>9</v>
      </c>
      <c r="D1194" s="3">
        <v>27</v>
      </c>
      <c r="E1194" s="3">
        <v>14</v>
      </c>
      <c r="F1194" s="3">
        <v>3572.1</v>
      </c>
    </row>
    <row r="1195" spans="1:6">
      <c r="A1195" s="3" t="s">
        <v>6</v>
      </c>
      <c r="B1195" s="3" t="s">
        <v>738</v>
      </c>
      <c r="C1195" s="3" t="s">
        <v>8</v>
      </c>
      <c r="D1195" s="3">
        <v>596</v>
      </c>
      <c r="E1195" s="3">
        <v>595</v>
      </c>
      <c r="F1195" s="3">
        <v>0</v>
      </c>
    </row>
    <row r="1196" spans="1:6">
      <c r="A1196" s="3" t="s">
        <v>6</v>
      </c>
      <c r="B1196" s="3" t="s">
        <v>738</v>
      </c>
      <c r="C1196" s="3" t="s">
        <v>9</v>
      </c>
      <c r="D1196" s="3">
        <v>784</v>
      </c>
      <c r="E1196" s="3">
        <v>784</v>
      </c>
      <c r="F1196" s="3">
        <v>200037.6</v>
      </c>
    </row>
    <row r="1197" spans="1:6">
      <c r="A1197" s="3" t="s">
        <v>6</v>
      </c>
      <c r="B1197" s="3" t="s">
        <v>739</v>
      </c>
      <c r="C1197" s="3" t="s">
        <v>8</v>
      </c>
      <c r="D1197" s="3">
        <v>1756</v>
      </c>
      <c r="E1197" s="3">
        <v>1477</v>
      </c>
      <c r="F1197" s="3">
        <v>0</v>
      </c>
    </row>
    <row r="1198" spans="1:6">
      <c r="A1198" s="3" t="s">
        <v>6</v>
      </c>
      <c r="B1198" s="3" t="s">
        <v>740</v>
      </c>
      <c r="C1198" s="3" t="s">
        <v>8</v>
      </c>
      <c r="D1198" s="3">
        <v>684</v>
      </c>
      <c r="E1198" s="3">
        <v>564</v>
      </c>
      <c r="F1198" s="3">
        <v>0</v>
      </c>
    </row>
    <row r="1199" spans="1:6">
      <c r="A1199" s="3" t="s">
        <v>6</v>
      </c>
      <c r="B1199" s="3" t="s">
        <v>741</v>
      </c>
      <c r="C1199" s="3" t="s">
        <v>8</v>
      </c>
      <c r="D1199" s="3">
        <v>8</v>
      </c>
      <c r="E1199" s="3">
        <v>8</v>
      </c>
      <c r="F1199" s="3">
        <v>0</v>
      </c>
    </row>
    <row r="1200" spans="1:6">
      <c r="A1200" s="3" t="s">
        <v>6</v>
      </c>
      <c r="B1200" s="3" t="s">
        <v>742</v>
      </c>
      <c r="C1200" s="3" t="s">
        <v>8</v>
      </c>
      <c r="D1200" s="3">
        <v>684</v>
      </c>
      <c r="E1200" s="3">
        <v>684</v>
      </c>
      <c r="F1200" s="3">
        <v>0</v>
      </c>
    </row>
    <row r="1201" spans="1:6">
      <c r="A1201" s="3" t="s">
        <v>6</v>
      </c>
      <c r="B1201" s="3" t="s">
        <v>743</v>
      </c>
      <c r="C1201" s="3" t="s">
        <v>8</v>
      </c>
      <c r="D1201" s="3">
        <v>270</v>
      </c>
      <c r="E1201" s="3">
        <v>266</v>
      </c>
      <c r="F1201" s="3">
        <v>0</v>
      </c>
    </row>
    <row r="1202" spans="1:6">
      <c r="A1202" s="3" t="s">
        <v>6</v>
      </c>
      <c r="B1202" s="3" t="s">
        <v>743</v>
      </c>
      <c r="C1202" s="3" t="s">
        <v>9</v>
      </c>
      <c r="D1202" s="3">
        <v>6</v>
      </c>
      <c r="E1202" s="3">
        <v>6</v>
      </c>
      <c r="F1202" s="3">
        <v>1530.9</v>
      </c>
    </row>
    <row r="1203" spans="1:6">
      <c r="A1203" s="3" t="s">
        <v>6</v>
      </c>
      <c r="B1203" s="3" t="s">
        <v>744</v>
      </c>
      <c r="C1203" s="3" t="s">
        <v>8</v>
      </c>
      <c r="D1203" s="3">
        <v>358</v>
      </c>
      <c r="E1203" s="3">
        <v>310</v>
      </c>
      <c r="F1203" s="3">
        <v>0</v>
      </c>
    </row>
    <row r="1204" spans="1:6">
      <c r="A1204" s="3" t="s">
        <v>6</v>
      </c>
      <c r="B1204" s="3" t="s">
        <v>744</v>
      </c>
      <c r="C1204" s="3" t="s">
        <v>9</v>
      </c>
      <c r="D1204" s="3">
        <v>1993</v>
      </c>
      <c r="E1204" s="3">
        <v>1466</v>
      </c>
      <c r="F1204" s="3">
        <v>374049.9</v>
      </c>
    </row>
    <row r="1205" spans="1:6">
      <c r="A1205" s="3" t="s">
        <v>6</v>
      </c>
      <c r="B1205" s="3" t="s">
        <v>745</v>
      </c>
      <c r="C1205" s="3" t="s">
        <v>8</v>
      </c>
      <c r="D1205" s="3">
        <v>1437</v>
      </c>
      <c r="E1205" s="3">
        <v>1428</v>
      </c>
      <c r="F1205" s="3">
        <v>0</v>
      </c>
    </row>
    <row r="1206" spans="1:6">
      <c r="A1206" s="3" t="s">
        <v>6</v>
      </c>
      <c r="B1206" s="3" t="s">
        <v>746</v>
      </c>
      <c r="C1206" s="3" t="s">
        <v>8</v>
      </c>
      <c r="D1206" s="3">
        <v>1092</v>
      </c>
      <c r="E1206" s="3">
        <v>1088</v>
      </c>
      <c r="F1206" s="3">
        <v>0</v>
      </c>
    </row>
    <row r="1207" spans="1:6">
      <c r="A1207" s="3" t="s">
        <v>6</v>
      </c>
      <c r="B1207" s="3" t="s">
        <v>747</v>
      </c>
      <c r="C1207" s="3" t="s">
        <v>8</v>
      </c>
      <c r="D1207" s="3">
        <v>653</v>
      </c>
      <c r="E1207" s="3">
        <v>647</v>
      </c>
      <c r="F1207" s="3">
        <v>0</v>
      </c>
    </row>
    <row r="1208" spans="1:6">
      <c r="A1208" s="3" t="s">
        <v>6</v>
      </c>
      <c r="B1208" s="3" t="s">
        <v>748</v>
      </c>
      <c r="C1208" s="3" t="s">
        <v>8</v>
      </c>
      <c r="D1208" s="3">
        <v>15</v>
      </c>
      <c r="E1208" s="3">
        <v>15</v>
      </c>
      <c r="F1208" s="3">
        <v>0</v>
      </c>
    </row>
    <row r="1209" spans="1:6">
      <c r="A1209" s="3" t="s">
        <v>6</v>
      </c>
      <c r="B1209" s="3" t="s">
        <v>748</v>
      </c>
      <c r="C1209" s="3" t="s">
        <v>9</v>
      </c>
      <c r="D1209" s="3">
        <v>1296</v>
      </c>
      <c r="E1209" s="3">
        <v>1278</v>
      </c>
      <c r="F1209" s="3">
        <v>326081.7</v>
      </c>
    </row>
    <row r="1210" spans="1:6">
      <c r="A1210" s="3" t="s">
        <v>6</v>
      </c>
      <c r="B1210" s="3" t="s">
        <v>749</v>
      </c>
      <c r="C1210" s="3" t="s">
        <v>8</v>
      </c>
      <c r="D1210" s="3">
        <v>1540</v>
      </c>
      <c r="E1210" s="3">
        <v>1538</v>
      </c>
      <c r="F1210" s="3">
        <v>0</v>
      </c>
    </row>
    <row r="1211" spans="1:6">
      <c r="A1211" s="3" t="s">
        <v>6</v>
      </c>
      <c r="B1211" s="3" t="s">
        <v>749</v>
      </c>
      <c r="C1211" s="3" t="s">
        <v>9</v>
      </c>
      <c r="D1211" s="3">
        <v>67</v>
      </c>
      <c r="E1211" s="3">
        <v>67</v>
      </c>
      <c r="F1211" s="3">
        <v>17095.05</v>
      </c>
    </row>
    <row r="1212" spans="1:6">
      <c r="A1212" s="3" t="s">
        <v>6</v>
      </c>
      <c r="B1212" s="3" t="s">
        <v>750</v>
      </c>
      <c r="C1212" s="3" t="s">
        <v>8</v>
      </c>
      <c r="D1212" s="3">
        <v>1420</v>
      </c>
      <c r="E1212" s="3">
        <v>1410</v>
      </c>
      <c r="F1212" s="3">
        <v>0</v>
      </c>
    </row>
    <row r="1213" spans="1:6">
      <c r="A1213" s="3" t="s">
        <v>6</v>
      </c>
      <c r="B1213" s="3" t="s">
        <v>750</v>
      </c>
      <c r="C1213" s="3" t="s">
        <v>9</v>
      </c>
      <c r="D1213" s="3">
        <v>1032</v>
      </c>
      <c r="E1213" s="3">
        <v>1026</v>
      </c>
      <c r="F1213" s="3">
        <v>261783.9</v>
      </c>
    </row>
    <row r="1214" spans="1:6">
      <c r="A1214" s="3" t="s">
        <v>6</v>
      </c>
      <c r="B1214" s="3" t="s">
        <v>751</v>
      </c>
      <c r="C1214" s="3" t="s">
        <v>8</v>
      </c>
      <c r="D1214" s="3">
        <v>1118</v>
      </c>
      <c r="E1214" s="3">
        <v>1112</v>
      </c>
      <c r="F1214" s="3">
        <v>0</v>
      </c>
    </row>
    <row r="1215" spans="1:6">
      <c r="A1215" s="3" t="s">
        <v>6</v>
      </c>
      <c r="B1215" s="3" t="s">
        <v>751</v>
      </c>
      <c r="C1215" s="3" t="s">
        <v>9</v>
      </c>
      <c r="D1215" s="3">
        <v>446</v>
      </c>
      <c r="E1215" s="3">
        <v>443</v>
      </c>
      <c r="F1215" s="3">
        <v>113031.45</v>
      </c>
    </row>
    <row r="1216" spans="1:6">
      <c r="A1216" s="3" t="s">
        <v>6</v>
      </c>
      <c r="B1216" s="3" t="s">
        <v>752</v>
      </c>
      <c r="C1216" s="3" t="s">
        <v>8</v>
      </c>
      <c r="D1216" s="3">
        <v>720</v>
      </c>
      <c r="E1216" s="3">
        <v>717</v>
      </c>
      <c r="F1216" s="3">
        <v>0</v>
      </c>
    </row>
    <row r="1217" spans="1:6">
      <c r="A1217" s="3" t="s">
        <v>6</v>
      </c>
      <c r="B1217" s="3" t="s">
        <v>753</v>
      </c>
      <c r="C1217" s="3" t="s">
        <v>8</v>
      </c>
      <c r="D1217" s="3">
        <v>1149</v>
      </c>
      <c r="E1217" s="3">
        <v>1018</v>
      </c>
      <c r="F1217" s="3">
        <v>0</v>
      </c>
    </row>
    <row r="1218" spans="1:6">
      <c r="A1218" s="3" t="s">
        <v>6</v>
      </c>
      <c r="B1218" s="3" t="s">
        <v>754</v>
      </c>
      <c r="C1218" s="3" t="s">
        <v>8</v>
      </c>
      <c r="D1218" s="3">
        <v>1418</v>
      </c>
      <c r="E1218" s="3">
        <v>1100</v>
      </c>
      <c r="F1218" s="3">
        <v>0</v>
      </c>
    </row>
    <row r="1219" spans="1:6">
      <c r="A1219" s="3" t="s">
        <v>6</v>
      </c>
      <c r="B1219" s="3" t="s">
        <v>754</v>
      </c>
      <c r="C1219" s="3" t="s">
        <v>9</v>
      </c>
      <c r="D1219" s="3">
        <v>23</v>
      </c>
      <c r="E1219" s="3">
        <v>15</v>
      </c>
      <c r="F1219" s="3">
        <v>3827.25</v>
      </c>
    </row>
    <row r="1220" spans="1:6">
      <c r="A1220" s="3" t="s">
        <v>6</v>
      </c>
      <c r="B1220" s="3" t="s">
        <v>755</v>
      </c>
      <c r="C1220" s="3" t="s">
        <v>8</v>
      </c>
      <c r="D1220" s="3">
        <v>12233</v>
      </c>
      <c r="E1220" s="3">
        <v>1569</v>
      </c>
      <c r="F1220" s="3">
        <v>0</v>
      </c>
    </row>
    <row r="1221" spans="1:6">
      <c r="A1221" s="3" t="s">
        <v>6</v>
      </c>
      <c r="B1221" s="3" t="s">
        <v>755</v>
      </c>
      <c r="C1221" s="3" t="s">
        <v>9</v>
      </c>
      <c r="D1221" s="3">
        <v>6</v>
      </c>
      <c r="E1221" s="3">
        <v>4</v>
      </c>
      <c r="F1221" s="3">
        <v>1020.6</v>
      </c>
    </row>
    <row r="1222" spans="1:6">
      <c r="A1222" s="3" t="s">
        <v>6</v>
      </c>
      <c r="B1222" s="3" t="s">
        <v>756</v>
      </c>
      <c r="C1222" s="3" t="s">
        <v>8</v>
      </c>
      <c r="D1222" s="3">
        <v>1156</v>
      </c>
      <c r="E1222" s="3">
        <v>1153</v>
      </c>
      <c r="F1222" s="3">
        <v>0</v>
      </c>
    </row>
    <row r="1223" spans="1:6">
      <c r="A1223" s="3" t="s">
        <v>6</v>
      </c>
      <c r="B1223" s="3" t="s">
        <v>756</v>
      </c>
      <c r="C1223" s="3" t="s">
        <v>9</v>
      </c>
      <c r="D1223" s="3">
        <v>1</v>
      </c>
      <c r="E1223" s="3">
        <v>1</v>
      </c>
      <c r="F1223" s="3">
        <v>255.15</v>
      </c>
    </row>
    <row r="1224" spans="1:6">
      <c r="A1224" s="3" t="s">
        <v>6</v>
      </c>
      <c r="B1224" s="3" t="s">
        <v>757</v>
      </c>
      <c r="C1224" s="3" t="s">
        <v>8</v>
      </c>
      <c r="D1224" s="3">
        <v>630</v>
      </c>
      <c r="E1224" s="3">
        <v>475</v>
      </c>
      <c r="F1224" s="3">
        <v>0</v>
      </c>
    </row>
    <row r="1225" spans="1:6">
      <c r="A1225" s="3" t="s">
        <v>6</v>
      </c>
      <c r="B1225" s="3" t="s">
        <v>757</v>
      </c>
      <c r="C1225" s="3" t="s">
        <v>9</v>
      </c>
      <c r="D1225" s="3">
        <v>85</v>
      </c>
      <c r="E1225" s="3">
        <v>84</v>
      </c>
      <c r="F1225" s="3">
        <v>21432.6</v>
      </c>
    </row>
    <row r="1226" spans="1:6">
      <c r="A1226" s="3" t="s">
        <v>6</v>
      </c>
      <c r="B1226" s="3" t="s">
        <v>758</v>
      </c>
      <c r="C1226" s="3" t="s">
        <v>8</v>
      </c>
      <c r="D1226" s="3">
        <v>1961</v>
      </c>
      <c r="E1226" s="3">
        <v>1403</v>
      </c>
      <c r="F1226" s="3">
        <v>0</v>
      </c>
    </row>
    <row r="1227" spans="1:6">
      <c r="A1227" s="3" t="s">
        <v>6</v>
      </c>
      <c r="B1227" s="3" t="s">
        <v>759</v>
      </c>
      <c r="C1227" s="3" t="s">
        <v>8</v>
      </c>
      <c r="D1227" s="3">
        <v>1412</v>
      </c>
      <c r="E1227" s="3">
        <v>1012</v>
      </c>
      <c r="F1227" s="3">
        <v>0</v>
      </c>
    </row>
    <row r="1228" spans="1:6">
      <c r="A1228" s="3" t="s">
        <v>6</v>
      </c>
      <c r="B1228" s="3" t="s">
        <v>759</v>
      </c>
      <c r="C1228" s="3" t="s">
        <v>9</v>
      </c>
      <c r="D1228" s="3">
        <v>7</v>
      </c>
      <c r="E1228" s="3">
        <v>5</v>
      </c>
      <c r="F1228" s="3">
        <v>1275.75</v>
      </c>
    </row>
    <row r="1229" spans="1:6">
      <c r="A1229" s="3" t="s">
        <v>6</v>
      </c>
      <c r="B1229" s="3" t="s">
        <v>760</v>
      </c>
      <c r="C1229" s="3" t="s">
        <v>8</v>
      </c>
      <c r="D1229" s="3">
        <v>1032</v>
      </c>
      <c r="E1229" s="3">
        <v>1023</v>
      </c>
      <c r="F1229" s="3">
        <v>0</v>
      </c>
    </row>
    <row r="1230" spans="1:6">
      <c r="A1230" s="3" t="s">
        <v>6</v>
      </c>
      <c r="B1230" s="3" t="s">
        <v>761</v>
      </c>
      <c r="C1230" s="3" t="s">
        <v>8</v>
      </c>
      <c r="D1230" s="3">
        <v>380</v>
      </c>
      <c r="E1230" s="3">
        <v>379</v>
      </c>
      <c r="F1230" s="3">
        <v>0</v>
      </c>
    </row>
    <row r="1231" spans="1:6">
      <c r="A1231" s="3" t="s">
        <v>6</v>
      </c>
      <c r="B1231" s="3" t="s">
        <v>761</v>
      </c>
      <c r="C1231" s="3" t="s">
        <v>9</v>
      </c>
      <c r="D1231" s="3">
        <v>1342</v>
      </c>
      <c r="E1231" s="3">
        <v>1334</v>
      </c>
      <c r="F1231" s="3">
        <v>340370.1</v>
      </c>
    </row>
    <row r="1232" spans="1:6">
      <c r="A1232" s="3" t="s">
        <v>6</v>
      </c>
      <c r="B1232" s="3" t="s">
        <v>762</v>
      </c>
      <c r="C1232" s="3" t="s">
        <v>8</v>
      </c>
      <c r="D1232" s="3">
        <v>134</v>
      </c>
      <c r="E1232" s="3">
        <v>131</v>
      </c>
      <c r="F1232" s="3">
        <v>0</v>
      </c>
    </row>
    <row r="1233" spans="1:6">
      <c r="A1233" s="3" t="s">
        <v>6</v>
      </c>
      <c r="B1233" s="3" t="s">
        <v>762</v>
      </c>
      <c r="C1233" s="3" t="s">
        <v>9</v>
      </c>
      <c r="D1233" s="3">
        <v>648</v>
      </c>
      <c r="E1233" s="3">
        <v>631</v>
      </c>
      <c r="F1233" s="3">
        <v>160999.65</v>
      </c>
    </row>
    <row r="1234" spans="1:6">
      <c r="A1234" s="3" t="s">
        <v>6</v>
      </c>
      <c r="B1234" s="3" t="s">
        <v>763</v>
      </c>
      <c r="C1234" s="3" t="s">
        <v>8</v>
      </c>
      <c r="D1234" s="3">
        <v>231</v>
      </c>
      <c r="E1234" s="3">
        <v>230</v>
      </c>
      <c r="F1234" s="3">
        <v>0</v>
      </c>
    </row>
    <row r="1235" spans="1:6">
      <c r="A1235" s="3" t="s">
        <v>6</v>
      </c>
      <c r="B1235" s="3" t="s">
        <v>763</v>
      </c>
      <c r="C1235" s="3" t="s">
        <v>9</v>
      </c>
      <c r="D1235" s="3">
        <v>56</v>
      </c>
      <c r="E1235" s="3">
        <v>55</v>
      </c>
      <c r="F1235" s="3">
        <v>14033.25</v>
      </c>
    </row>
    <row r="1236" spans="1:6">
      <c r="A1236" s="3" t="s">
        <v>6</v>
      </c>
      <c r="B1236" s="3" t="s">
        <v>764</v>
      </c>
      <c r="C1236" s="3" t="s">
        <v>8</v>
      </c>
      <c r="D1236" s="3">
        <v>128</v>
      </c>
      <c r="E1236" s="3">
        <v>123</v>
      </c>
      <c r="F1236" s="3">
        <v>0</v>
      </c>
    </row>
    <row r="1237" spans="1:6">
      <c r="A1237" s="3" t="s">
        <v>6</v>
      </c>
      <c r="B1237" s="3" t="s">
        <v>765</v>
      </c>
      <c r="C1237" s="3" t="s">
        <v>8</v>
      </c>
      <c r="D1237" s="3">
        <v>66</v>
      </c>
      <c r="E1237" s="3">
        <v>62</v>
      </c>
      <c r="F1237" s="3">
        <v>0</v>
      </c>
    </row>
    <row r="1238" spans="1:6">
      <c r="A1238" s="3" t="s">
        <v>6</v>
      </c>
      <c r="B1238" s="3" t="s">
        <v>766</v>
      </c>
      <c r="C1238" s="3" t="s">
        <v>8</v>
      </c>
      <c r="D1238" s="3">
        <v>16</v>
      </c>
      <c r="E1238" s="3">
        <v>16</v>
      </c>
      <c r="F1238" s="3">
        <v>0</v>
      </c>
    </row>
    <row r="1239" spans="1:6">
      <c r="A1239" s="3" t="s">
        <v>6</v>
      </c>
      <c r="B1239" s="3" t="s">
        <v>766</v>
      </c>
      <c r="C1239" s="3" t="s">
        <v>9</v>
      </c>
      <c r="D1239" s="3">
        <v>6</v>
      </c>
      <c r="E1239" s="3">
        <v>6</v>
      </c>
      <c r="F1239" s="3">
        <v>1530.9</v>
      </c>
    </row>
    <row r="1240" spans="1:6">
      <c r="A1240" s="3" t="s">
        <v>6</v>
      </c>
      <c r="B1240" s="3" t="s">
        <v>767</v>
      </c>
      <c r="C1240" s="3" t="s">
        <v>8</v>
      </c>
      <c r="D1240" s="3">
        <v>327</v>
      </c>
      <c r="E1240" s="3">
        <v>317</v>
      </c>
      <c r="F1240" s="3">
        <v>0</v>
      </c>
    </row>
    <row r="1241" spans="1:6">
      <c r="A1241" s="3" t="s">
        <v>6</v>
      </c>
      <c r="B1241" s="3" t="s">
        <v>767</v>
      </c>
      <c r="C1241" s="3" t="s">
        <v>9</v>
      </c>
      <c r="D1241" s="3">
        <v>710</v>
      </c>
      <c r="E1241" s="3">
        <v>700</v>
      </c>
      <c r="F1241" s="3">
        <v>178605</v>
      </c>
    </row>
    <row r="1242" spans="1:6">
      <c r="A1242" s="3" t="s">
        <v>6</v>
      </c>
      <c r="B1242" s="3" t="s">
        <v>768</v>
      </c>
      <c r="C1242" s="3" t="s">
        <v>8</v>
      </c>
      <c r="D1242" s="3">
        <v>321</v>
      </c>
      <c r="E1242" s="3">
        <v>304</v>
      </c>
      <c r="F1242" s="3">
        <v>0</v>
      </c>
    </row>
    <row r="1243" spans="1:6">
      <c r="A1243" s="3" t="s">
        <v>6</v>
      </c>
      <c r="B1243" s="3" t="s">
        <v>768</v>
      </c>
      <c r="C1243" s="3" t="s">
        <v>9</v>
      </c>
      <c r="D1243" s="3">
        <v>2</v>
      </c>
      <c r="E1243" s="3">
        <v>2</v>
      </c>
      <c r="F1243" s="3">
        <v>510.3</v>
      </c>
    </row>
    <row r="1244" spans="1:6">
      <c r="A1244" s="3" t="s">
        <v>6</v>
      </c>
      <c r="B1244" s="3" t="s">
        <v>769</v>
      </c>
      <c r="C1244" s="3" t="s">
        <v>8</v>
      </c>
      <c r="D1244" s="3">
        <v>90</v>
      </c>
      <c r="E1244" s="3">
        <v>90</v>
      </c>
      <c r="F1244" s="3">
        <v>0</v>
      </c>
    </row>
    <row r="1245" spans="1:6">
      <c r="A1245" s="3" t="s">
        <v>6</v>
      </c>
      <c r="B1245" s="3" t="s">
        <v>769</v>
      </c>
      <c r="C1245" s="3" t="s">
        <v>9</v>
      </c>
      <c r="D1245" s="3">
        <v>349</v>
      </c>
      <c r="E1245" s="3">
        <v>346</v>
      </c>
      <c r="F1245" s="3">
        <v>88281.9</v>
      </c>
    </row>
    <row r="1246" spans="1:6">
      <c r="A1246" s="3" t="s">
        <v>6</v>
      </c>
      <c r="B1246" s="3" t="s">
        <v>770</v>
      </c>
      <c r="C1246" s="3" t="s">
        <v>8</v>
      </c>
      <c r="D1246" s="3">
        <v>1</v>
      </c>
      <c r="E1246" s="3">
        <v>1</v>
      </c>
      <c r="F1246" s="3">
        <v>0</v>
      </c>
    </row>
    <row r="1247" spans="1:6">
      <c r="A1247" s="3" t="s">
        <v>6</v>
      </c>
      <c r="B1247" s="3" t="s">
        <v>771</v>
      </c>
      <c r="C1247" s="3" t="s">
        <v>8</v>
      </c>
      <c r="D1247" s="3">
        <v>570</v>
      </c>
      <c r="E1247" s="3">
        <v>554</v>
      </c>
      <c r="F1247" s="3">
        <v>0</v>
      </c>
    </row>
    <row r="1248" spans="1:6">
      <c r="A1248" s="3" t="s">
        <v>6</v>
      </c>
      <c r="B1248" s="3" t="s">
        <v>771</v>
      </c>
      <c r="C1248" s="3" t="s">
        <v>9</v>
      </c>
      <c r="D1248" s="3">
        <v>4</v>
      </c>
      <c r="E1248" s="3">
        <v>4</v>
      </c>
      <c r="F1248" s="3">
        <v>1020.6</v>
      </c>
    </row>
    <row r="1249" spans="1:6">
      <c r="A1249" s="3" t="s">
        <v>6</v>
      </c>
      <c r="B1249" s="3" t="s">
        <v>772</v>
      </c>
      <c r="C1249" s="3" t="s">
        <v>8</v>
      </c>
      <c r="D1249" s="3">
        <v>185</v>
      </c>
      <c r="E1249" s="3">
        <v>185</v>
      </c>
      <c r="F1249" s="3">
        <v>0</v>
      </c>
    </row>
    <row r="1250" spans="1:6">
      <c r="A1250" s="3" t="s">
        <v>6</v>
      </c>
      <c r="B1250" s="3" t="s">
        <v>773</v>
      </c>
      <c r="C1250" s="3" t="s">
        <v>8</v>
      </c>
      <c r="D1250" s="3">
        <v>284</v>
      </c>
      <c r="E1250" s="3">
        <v>273</v>
      </c>
      <c r="F1250" s="3">
        <v>0</v>
      </c>
    </row>
    <row r="1251" spans="1:6">
      <c r="A1251" s="3" t="s">
        <v>6</v>
      </c>
      <c r="B1251" s="3" t="s">
        <v>773</v>
      </c>
      <c r="C1251" s="3" t="s">
        <v>9</v>
      </c>
      <c r="D1251" s="3">
        <v>1</v>
      </c>
      <c r="E1251" s="3">
        <v>1</v>
      </c>
      <c r="F1251" s="3">
        <v>255.15</v>
      </c>
    </row>
    <row r="1252" spans="1:6">
      <c r="A1252" s="3" t="s">
        <v>6</v>
      </c>
      <c r="B1252" s="3" t="s">
        <v>774</v>
      </c>
      <c r="C1252" s="3" t="s">
        <v>8</v>
      </c>
      <c r="D1252" s="3">
        <v>346</v>
      </c>
      <c r="E1252" s="3">
        <v>346</v>
      </c>
      <c r="F1252" s="3">
        <v>0</v>
      </c>
    </row>
    <row r="1253" spans="1:6">
      <c r="A1253" s="3" t="s">
        <v>6</v>
      </c>
      <c r="B1253" s="3" t="s">
        <v>775</v>
      </c>
      <c r="C1253" s="3" t="s">
        <v>8</v>
      </c>
      <c r="D1253" s="3">
        <v>393</v>
      </c>
      <c r="E1253" s="3">
        <v>389</v>
      </c>
      <c r="F1253" s="3">
        <v>0</v>
      </c>
    </row>
    <row r="1254" spans="1:6">
      <c r="A1254" s="3" t="s">
        <v>6</v>
      </c>
      <c r="B1254" s="3" t="s">
        <v>776</v>
      </c>
      <c r="C1254" s="3" t="s">
        <v>8</v>
      </c>
      <c r="D1254" s="3">
        <v>153</v>
      </c>
      <c r="E1254" s="3">
        <v>153</v>
      </c>
      <c r="F1254" s="3">
        <v>0</v>
      </c>
    </row>
    <row r="1255" spans="1:6">
      <c r="A1255" s="3" t="s">
        <v>6</v>
      </c>
      <c r="B1255" s="3" t="s">
        <v>777</v>
      </c>
      <c r="C1255" s="3" t="s">
        <v>8</v>
      </c>
      <c r="D1255" s="3">
        <v>225</v>
      </c>
      <c r="E1255" s="3">
        <v>225</v>
      </c>
      <c r="F1255" s="3">
        <v>0</v>
      </c>
    </row>
    <row r="1256" spans="1:6">
      <c r="A1256" s="3" t="s">
        <v>6</v>
      </c>
      <c r="B1256" s="3" t="s">
        <v>778</v>
      </c>
      <c r="C1256" s="3" t="s">
        <v>8</v>
      </c>
      <c r="D1256" s="3">
        <v>219</v>
      </c>
      <c r="E1256" s="3">
        <v>219</v>
      </c>
      <c r="F1256" s="3">
        <v>0</v>
      </c>
    </row>
    <row r="1257" spans="1:6">
      <c r="A1257" s="3" t="s">
        <v>6</v>
      </c>
      <c r="B1257" s="3" t="s">
        <v>778</v>
      </c>
      <c r="C1257" s="3" t="s">
        <v>9</v>
      </c>
      <c r="D1257" s="3">
        <v>136</v>
      </c>
      <c r="E1257" s="3">
        <v>136</v>
      </c>
      <c r="F1257" s="3">
        <v>34700.400000000001</v>
      </c>
    </row>
    <row r="1258" spans="1:6">
      <c r="A1258" s="3" t="s">
        <v>6</v>
      </c>
      <c r="B1258" s="3" t="s">
        <v>779</v>
      </c>
      <c r="C1258" s="3" t="s">
        <v>8</v>
      </c>
      <c r="D1258" s="3">
        <v>55</v>
      </c>
      <c r="E1258" s="3">
        <v>55</v>
      </c>
      <c r="F1258" s="3">
        <v>0</v>
      </c>
    </row>
    <row r="1259" spans="1:6">
      <c r="A1259" s="3" t="s">
        <v>6</v>
      </c>
      <c r="B1259" s="3" t="s">
        <v>779</v>
      </c>
      <c r="C1259" s="3" t="s">
        <v>9</v>
      </c>
      <c r="D1259" s="3">
        <v>1</v>
      </c>
      <c r="E1259" s="3">
        <v>1</v>
      </c>
      <c r="F1259" s="3">
        <v>255.15</v>
      </c>
    </row>
    <row r="1260" spans="1:6">
      <c r="A1260" s="3" t="s">
        <v>6</v>
      </c>
      <c r="B1260" s="3" t="s">
        <v>780</v>
      </c>
      <c r="C1260" s="3" t="s">
        <v>8</v>
      </c>
      <c r="D1260" s="3">
        <v>6027</v>
      </c>
      <c r="E1260" s="3">
        <v>4636</v>
      </c>
      <c r="F1260" s="3">
        <v>0</v>
      </c>
    </row>
    <row r="1261" spans="1:6">
      <c r="A1261" s="3" t="s">
        <v>6</v>
      </c>
      <c r="B1261" s="3" t="s">
        <v>780</v>
      </c>
      <c r="C1261" s="3" t="s">
        <v>9</v>
      </c>
      <c r="D1261" s="3">
        <v>1125</v>
      </c>
      <c r="E1261" s="3">
        <v>1123</v>
      </c>
      <c r="F1261" s="3">
        <v>286533.45</v>
      </c>
    </row>
    <row r="1262" spans="1:6">
      <c r="A1262" s="3" t="s">
        <v>6</v>
      </c>
      <c r="B1262" s="3" t="s">
        <v>781</v>
      </c>
      <c r="C1262" s="3" t="s">
        <v>8</v>
      </c>
      <c r="D1262" s="3">
        <v>404</v>
      </c>
      <c r="E1262" s="3">
        <v>391</v>
      </c>
      <c r="F1262" s="3">
        <v>0</v>
      </c>
    </row>
    <row r="1263" spans="1:6">
      <c r="A1263" s="3" t="s">
        <v>6</v>
      </c>
      <c r="B1263" s="3" t="s">
        <v>782</v>
      </c>
      <c r="C1263" s="3" t="s">
        <v>8</v>
      </c>
      <c r="D1263" s="3">
        <v>228171</v>
      </c>
      <c r="E1263" s="3">
        <v>1772</v>
      </c>
      <c r="F1263" s="3">
        <v>0</v>
      </c>
    </row>
    <row r="1264" spans="1:6">
      <c r="A1264" s="3" t="s">
        <v>6</v>
      </c>
      <c r="B1264" s="3" t="s">
        <v>783</v>
      </c>
      <c r="C1264" s="3" t="s">
        <v>8</v>
      </c>
      <c r="D1264" s="3">
        <v>2243</v>
      </c>
      <c r="E1264" s="3">
        <v>2182</v>
      </c>
      <c r="F1264" s="3">
        <v>0</v>
      </c>
    </row>
    <row r="1265" spans="1:6">
      <c r="A1265" s="3" t="s">
        <v>6</v>
      </c>
      <c r="B1265" s="3" t="s">
        <v>783</v>
      </c>
      <c r="C1265" s="3" t="s">
        <v>9</v>
      </c>
      <c r="D1265" s="3">
        <v>4</v>
      </c>
      <c r="E1265" s="3">
        <v>4</v>
      </c>
      <c r="F1265" s="3">
        <v>1020.6</v>
      </c>
    </row>
    <row r="1266" spans="1:6">
      <c r="A1266" s="3" t="s">
        <v>6</v>
      </c>
      <c r="B1266" s="3" t="s">
        <v>784</v>
      </c>
      <c r="C1266" s="3" t="s">
        <v>8</v>
      </c>
      <c r="D1266" s="3">
        <v>251</v>
      </c>
      <c r="E1266" s="3">
        <v>234</v>
      </c>
      <c r="F1266" s="3">
        <v>0</v>
      </c>
    </row>
    <row r="1267" spans="1:6">
      <c r="A1267" s="3" t="s">
        <v>6</v>
      </c>
      <c r="B1267" s="3" t="s">
        <v>785</v>
      </c>
      <c r="C1267" s="3" t="s">
        <v>8</v>
      </c>
      <c r="D1267" s="3">
        <v>26</v>
      </c>
      <c r="E1267" s="3">
        <v>26</v>
      </c>
      <c r="F1267" s="3">
        <v>0</v>
      </c>
    </row>
    <row r="1268" spans="1:6">
      <c r="A1268" s="3" t="s">
        <v>6</v>
      </c>
      <c r="B1268" s="3" t="s">
        <v>785</v>
      </c>
      <c r="C1268" s="3" t="s">
        <v>9</v>
      </c>
      <c r="D1268" s="3">
        <v>1170</v>
      </c>
      <c r="E1268" s="3">
        <v>1169</v>
      </c>
      <c r="F1268" s="3">
        <v>298270.34999999998</v>
      </c>
    </row>
    <row r="1269" spans="1:6">
      <c r="A1269" s="3" t="s">
        <v>6</v>
      </c>
      <c r="B1269" s="3" t="s">
        <v>786</v>
      </c>
      <c r="C1269" s="3" t="s">
        <v>8</v>
      </c>
      <c r="D1269" s="3">
        <v>1897</v>
      </c>
      <c r="E1269" s="3">
        <v>1465</v>
      </c>
      <c r="F1269" s="3">
        <v>0</v>
      </c>
    </row>
    <row r="1270" spans="1:6">
      <c r="A1270" s="3" t="s">
        <v>6</v>
      </c>
      <c r="B1270" s="3" t="s">
        <v>787</v>
      </c>
      <c r="C1270" s="3" t="s">
        <v>8</v>
      </c>
      <c r="D1270" s="3">
        <v>3879</v>
      </c>
      <c r="E1270" s="3">
        <v>2762</v>
      </c>
      <c r="F1270" s="3">
        <v>0</v>
      </c>
    </row>
    <row r="1271" spans="1:6">
      <c r="A1271" s="3" t="s">
        <v>6</v>
      </c>
      <c r="B1271" s="3" t="s">
        <v>787</v>
      </c>
      <c r="C1271" s="3" t="s">
        <v>9</v>
      </c>
      <c r="D1271" s="3">
        <v>6</v>
      </c>
      <c r="E1271" s="3">
        <v>2</v>
      </c>
      <c r="F1271" s="3">
        <v>510.3</v>
      </c>
    </row>
    <row r="1272" spans="1:6">
      <c r="A1272" s="3" t="s">
        <v>6</v>
      </c>
      <c r="B1272" s="3" t="s">
        <v>788</v>
      </c>
      <c r="C1272" s="3" t="s">
        <v>8</v>
      </c>
      <c r="D1272" s="3">
        <v>1015</v>
      </c>
      <c r="E1272" s="3">
        <v>1003</v>
      </c>
      <c r="F1272" s="3">
        <v>0</v>
      </c>
    </row>
    <row r="1273" spans="1:6">
      <c r="A1273" s="3" t="s">
        <v>6</v>
      </c>
      <c r="B1273" s="3" t="s">
        <v>788</v>
      </c>
      <c r="C1273" s="3" t="s">
        <v>9</v>
      </c>
      <c r="D1273" s="3">
        <v>6</v>
      </c>
      <c r="E1273" s="3">
        <v>6</v>
      </c>
      <c r="F1273" s="3">
        <v>1530.9</v>
      </c>
    </row>
    <row r="1274" spans="1:6">
      <c r="A1274" s="3" t="s">
        <v>6</v>
      </c>
      <c r="B1274" s="3" t="s">
        <v>789</v>
      </c>
      <c r="C1274" s="3" t="s">
        <v>8</v>
      </c>
      <c r="D1274" s="3">
        <v>14</v>
      </c>
      <c r="E1274" s="3">
        <v>14</v>
      </c>
      <c r="F1274" s="3">
        <v>0</v>
      </c>
    </row>
    <row r="1275" spans="1:6">
      <c r="A1275" s="3" t="s">
        <v>6</v>
      </c>
      <c r="B1275" s="3" t="s">
        <v>789</v>
      </c>
      <c r="C1275" s="3" t="s">
        <v>9</v>
      </c>
      <c r="D1275" s="3">
        <v>392</v>
      </c>
      <c r="E1275" s="3">
        <v>392</v>
      </c>
      <c r="F1275" s="3">
        <v>100018.8</v>
      </c>
    </row>
    <row r="1276" spans="1:6">
      <c r="A1276" s="3" t="s">
        <v>6</v>
      </c>
      <c r="B1276" s="3" t="s">
        <v>790</v>
      </c>
      <c r="C1276" s="3" t="s">
        <v>8</v>
      </c>
      <c r="D1276" s="3">
        <v>526</v>
      </c>
      <c r="E1276" s="3">
        <v>523</v>
      </c>
      <c r="F1276" s="3">
        <v>0</v>
      </c>
    </row>
    <row r="1277" spans="1:6">
      <c r="A1277" s="3" t="s">
        <v>6</v>
      </c>
      <c r="B1277" s="3" t="s">
        <v>791</v>
      </c>
      <c r="C1277" s="3" t="s">
        <v>8</v>
      </c>
      <c r="D1277" s="3">
        <v>1423</v>
      </c>
      <c r="E1277" s="3">
        <v>1020</v>
      </c>
      <c r="F1277" s="3">
        <v>0</v>
      </c>
    </row>
    <row r="1278" spans="1:6">
      <c r="A1278" s="3" t="s">
        <v>6</v>
      </c>
      <c r="B1278" s="3" t="s">
        <v>791</v>
      </c>
      <c r="C1278" s="3" t="s">
        <v>9</v>
      </c>
      <c r="D1278" s="3">
        <v>406</v>
      </c>
      <c r="E1278" s="3">
        <v>168</v>
      </c>
      <c r="F1278" s="3">
        <v>42865.2</v>
      </c>
    </row>
    <row r="1279" spans="1:6">
      <c r="A1279" s="3" t="s">
        <v>6</v>
      </c>
      <c r="B1279" s="3" t="s">
        <v>792</v>
      </c>
      <c r="C1279" s="3" t="s">
        <v>8</v>
      </c>
      <c r="D1279" s="3">
        <v>1014</v>
      </c>
      <c r="E1279" s="3">
        <v>1012</v>
      </c>
      <c r="F1279" s="3">
        <v>0</v>
      </c>
    </row>
    <row r="1280" spans="1:6">
      <c r="A1280" s="3" t="s">
        <v>6</v>
      </c>
      <c r="B1280" s="3" t="s">
        <v>792</v>
      </c>
      <c r="C1280" s="3" t="s">
        <v>9</v>
      </c>
      <c r="D1280" s="3">
        <v>2572</v>
      </c>
      <c r="E1280" s="3">
        <v>2567</v>
      </c>
      <c r="F1280" s="3">
        <v>654970.05000000005</v>
      </c>
    </row>
    <row r="1281" spans="1:6">
      <c r="A1281" s="3" t="s">
        <v>6</v>
      </c>
      <c r="B1281" s="3" t="s">
        <v>793</v>
      </c>
      <c r="C1281" s="3" t="s">
        <v>8</v>
      </c>
      <c r="D1281" s="3">
        <v>1685</v>
      </c>
      <c r="E1281" s="3">
        <v>1667</v>
      </c>
      <c r="F1281" s="3">
        <v>0</v>
      </c>
    </row>
    <row r="1282" spans="1:6">
      <c r="A1282" s="3" t="s">
        <v>6</v>
      </c>
      <c r="B1282" s="3" t="s">
        <v>794</v>
      </c>
      <c r="C1282" s="3" t="s">
        <v>8</v>
      </c>
      <c r="D1282" s="3">
        <v>459</v>
      </c>
      <c r="E1282" s="3">
        <v>442</v>
      </c>
      <c r="F1282" s="3">
        <v>0</v>
      </c>
    </row>
    <row r="1283" spans="1:6">
      <c r="A1283" s="3" t="s">
        <v>6</v>
      </c>
      <c r="B1283" s="3" t="s">
        <v>795</v>
      </c>
      <c r="C1283" s="3" t="s">
        <v>8</v>
      </c>
      <c r="D1283" s="3">
        <v>1176</v>
      </c>
      <c r="E1283" s="3">
        <v>1158</v>
      </c>
      <c r="F1283" s="3">
        <v>0</v>
      </c>
    </row>
    <row r="1284" spans="1:6">
      <c r="A1284" s="3" t="s">
        <v>6</v>
      </c>
      <c r="B1284" s="3" t="s">
        <v>795</v>
      </c>
      <c r="C1284" s="3" t="s">
        <v>9</v>
      </c>
      <c r="D1284" s="3">
        <v>35</v>
      </c>
      <c r="E1284" s="3">
        <v>34</v>
      </c>
      <c r="F1284" s="3">
        <v>8675.1</v>
      </c>
    </row>
    <row r="1285" spans="1:6">
      <c r="A1285" s="3" t="s">
        <v>6</v>
      </c>
      <c r="B1285" s="3" t="s">
        <v>796</v>
      </c>
      <c r="C1285" s="3" t="s">
        <v>8</v>
      </c>
      <c r="D1285" s="3">
        <v>889</v>
      </c>
      <c r="E1285" s="3">
        <v>886</v>
      </c>
      <c r="F1285" s="3">
        <v>0</v>
      </c>
    </row>
    <row r="1286" spans="1:6">
      <c r="A1286" s="3" t="s">
        <v>6</v>
      </c>
      <c r="B1286" s="3" t="s">
        <v>796</v>
      </c>
      <c r="C1286" s="3" t="s">
        <v>9</v>
      </c>
      <c r="D1286" s="3">
        <v>42</v>
      </c>
      <c r="E1286" s="3">
        <v>42</v>
      </c>
      <c r="F1286" s="3">
        <v>10716.3</v>
      </c>
    </row>
    <row r="1287" spans="1:6">
      <c r="A1287" s="3" t="s">
        <v>6</v>
      </c>
      <c r="B1287" s="3" t="s">
        <v>797</v>
      </c>
      <c r="C1287" s="3" t="s">
        <v>9</v>
      </c>
      <c r="D1287" s="3">
        <v>39</v>
      </c>
      <c r="E1287" s="3">
        <v>34</v>
      </c>
      <c r="F1287" s="3">
        <v>8675.1</v>
      </c>
    </row>
    <row r="1288" spans="1:6">
      <c r="A1288" s="3" t="s">
        <v>6</v>
      </c>
      <c r="B1288" s="3" t="s">
        <v>798</v>
      </c>
      <c r="C1288" s="3" t="s">
        <v>8</v>
      </c>
      <c r="D1288" s="3">
        <v>558</v>
      </c>
      <c r="E1288" s="3">
        <v>445</v>
      </c>
      <c r="F1288" s="3">
        <v>0</v>
      </c>
    </row>
    <row r="1289" spans="1:6">
      <c r="A1289" s="3" t="s">
        <v>6</v>
      </c>
      <c r="B1289" s="3" t="s">
        <v>798</v>
      </c>
      <c r="C1289" s="3" t="s">
        <v>9</v>
      </c>
      <c r="D1289" s="3">
        <v>679</v>
      </c>
      <c r="E1289" s="3">
        <v>673</v>
      </c>
      <c r="F1289" s="3">
        <v>171715.95</v>
      </c>
    </row>
    <row r="1290" spans="1:6">
      <c r="A1290" s="3" t="s">
        <v>6</v>
      </c>
      <c r="B1290" s="3" t="s">
        <v>799</v>
      </c>
      <c r="C1290" s="3" t="s">
        <v>8</v>
      </c>
      <c r="D1290" s="3">
        <v>103</v>
      </c>
      <c r="E1290" s="3">
        <v>99</v>
      </c>
      <c r="F1290" s="3">
        <v>0</v>
      </c>
    </row>
    <row r="1291" spans="1:6">
      <c r="A1291" s="3" t="s">
        <v>6</v>
      </c>
      <c r="B1291" s="3" t="s">
        <v>799</v>
      </c>
      <c r="C1291" s="3" t="s">
        <v>9</v>
      </c>
      <c r="D1291" s="3">
        <v>37</v>
      </c>
      <c r="E1291" s="3">
        <v>37</v>
      </c>
      <c r="F1291" s="3">
        <v>9440.5499999999993</v>
      </c>
    </row>
    <row r="1292" spans="1:6">
      <c r="A1292" s="3" t="s">
        <v>6</v>
      </c>
      <c r="B1292" s="3" t="s">
        <v>800</v>
      </c>
      <c r="C1292" s="3" t="s">
        <v>8</v>
      </c>
      <c r="D1292" s="3">
        <v>1632</v>
      </c>
      <c r="E1292" s="3">
        <v>1370</v>
      </c>
      <c r="F1292" s="3">
        <v>0</v>
      </c>
    </row>
    <row r="1293" spans="1:6">
      <c r="A1293" s="3" t="s">
        <v>6</v>
      </c>
      <c r="B1293" s="3" t="s">
        <v>800</v>
      </c>
      <c r="C1293" s="3" t="s">
        <v>9</v>
      </c>
      <c r="D1293" s="3">
        <v>31</v>
      </c>
      <c r="E1293" s="3">
        <v>26</v>
      </c>
      <c r="F1293" s="3">
        <v>6633.9</v>
      </c>
    </row>
    <row r="1294" spans="1:6">
      <c r="A1294" s="3" t="s">
        <v>6</v>
      </c>
      <c r="B1294" s="3" t="s">
        <v>801</v>
      </c>
      <c r="C1294" s="3" t="s">
        <v>8</v>
      </c>
      <c r="D1294" s="3">
        <v>525</v>
      </c>
      <c r="E1294" s="3">
        <v>460</v>
      </c>
      <c r="F1294" s="3">
        <v>0</v>
      </c>
    </row>
    <row r="1295" spans="1:6">
      <c r="A1295" s="3" t="s">
        <v>6</v>
      </c>
      <c r="B1295" s="3" t="s">
        <v>801</v>
      </c>
      <c r="C1295" s="3" t="s">
        <v>9</v>
      </c>
      <c r="D1295" s="3">
        <v>40</v>
      </c>
      <c r="E1295" s="3">
        <v>28</v>
      </c>
      <c r="F1295" s="3">
        <v>7144.2</v>
      </c>
    </row>
    <row r="1296" spans="1:6">
      <c r="A1296" s="3" t="s">
        <v>6</v>
      </c>
      <c r="B1296" s="3" t="s">
        <v>802</v>
      </c>
      <c r="C1296" s="3" t="s">
        <v>8</v>
      </c>
      <c r="D1296" s="3">
        <v>5</v>
      </c>
      <c r="E1296" s="3">
        <v>5</v>
      </c>
      <c r="F1296" s="3">
        <v>0</v>
      </c>
    </row>
    <row r="1297" spans="1:6">
      <c r="A1297" s="3" t="s">
        <v>6</v>
      </c>
      <c r="B1297" s="3" t="s">
        <v>803</v>
      </c>
      <c r="C1297" s="3" t="s">
        <v>8</v>
      </c>
      <c r="D1297" s="3">
        <v>7</v>
      </c>
      <c r="E1297" s="3">
        <v>7</v>
      </c>
      <c r="F1297" s="3">
        <v>0</v>
      </c>
    </row>
    <row r="1298" spans="1:6">
      <c r="A1298" s="3" t="s">
        <v>6</v>
      </c>
      <c r="B1298" s="3" t="s">
        <v>804</v>
      </c>
      <c r="C1298" s="3" t="s">
        <v>8</v>
      </c>
      <c r="D1298" s="3">
        <v>498</v>
      </c>
      <c r="E1298" s="3">
        <v>472</v>
      </c>
      <c r="F1298" s="3">
        <v>0</v>
      </c>
    </row>
    <row r="1299" spans="1:6">
      <c r="A1299" s="3" t="s">
        <v>6</v>
      </c>
      <c r="B1299" s="3" t="s">
        <v>804</v>
      </c>
      <c r="C1299" s="3" t="s">
        <v>9</v>
      </c>
      <c r="D1299" s="3">
        <v>52</v>
      </c>
      <c r="E1299" s="3">
        <v>51</v>
      </c>
      <c r="F1299" s="3">
        <v>13012.65</v>
      </c>
    </row>
    <row r="1300" spans="1:6">
      <c r="A1300" s="3" t="s">
        <v>6</v>
      </c>
      <c r="B1300" s="3" t="s">
        <v>805</v>
      </c>
      <c r="C1300" s="3" t="s">
        <v>8</v>
      </c>
      <c r="D1300" s="3">
        <v>20</v>
      </c>
      <c r="E1300" s="3">
        <v>20</v>
      </c>
      <c r="F1300" s="3">
        <v>0</v>
      </c>
    </row>
    <row r="1301" spans="1:6">
      <c r="A1301" s="3" t="s">
        <v>6</v>
      </c>
      <c r="B1301" s="3" t="s">
        <v>805</v>
      </c>
      <c r="C1301" s="3" t="s">
        <v>9</v>
      </c>
      <c r="D1301" s="3">
        <v>3</v>
      </c>
      <c r="E1301" s="3">
        <v>3</v>
      </c>
      <c r="F1301" s="3">
        <v>765.45</v>
      </c>
    </row>
    <row r="1302" spans="1:6">
      <c r="A1302" s="3" t="s">
        <v>6</v>
      </c>
      <c r="B1302" s="3" t="s">
        <v>806</v>
      </c>
      <c r="C1302" s="3" t="s">
        <v>8</v>
      </c>
      <c r="D1302" s="3">
        <v>79</v>
      </c>
      <c r="E1302" s="3">
        <v>71</v>
      </c>
      <c r="F1302" s="3">
        <v>0</v>
      </c>
    </row>
    <row r="1303" spans="1:6">
      <c r="A1303" s="3" t="s">
        <v>6</v>
      </c>
      <c r="B1303" s="3" t="s">
        <v>806</v>
      </c>
      <c r="C1303" s="3" t="s">
        <v>9</v>
      </c>
      <c r="D1303" s="3">
        <v>10</v>
      </c>
      <c r="E1303" s="3">
        <v>10</v>
      </c>
      <c r="F1303" s="3">
        <v>2551.5</v>
      </c>
    </row>
    <row r="1304" spans="1:6">
      <c r="A1304" s="3" t="s">
        <v>6</v>
      </c>
      <c r="B1304" s="3" t="s">
        <v>807</v>
      </c>
      <c r="C1304" s="3" t="s">
        <v>8</v>
      </c>
      <c r="D1304" s="3">
        <v>505</v>
      </c>
      <c r="E1304" s="3">
        <v>490</v>
      </c>
      <c r="F1304" s="3">
        <v>0</v>
      </c>
    </row>
    <row r="1305" spans="1:6">
      <c r="A1305" s="3" t="s">
        <v>6</v>
      </c>
      <c r="B1305" s="3" t="s">
        <v>807</v>
      </c>
      <c r="C1305" s="3" t="s">
        <v>9</v>
      </c>
      <c r="D1305" s="3">
        <v>33</v>
      </c>
      <c r="E1305" s="3">
        <v>32</v>
      </c>
      <c r="F1305" s="3">
        <v>8164.8</v>
      </c>
    </row>
    <row r="1306" spans="1:6">
      <c r="A1306" s="3" t="s">
        <v>6</v>
      </c>
      <c r="B1306" s="3" t="s">
        <v>808</v>
      </c>
      <c r="C1306" s="3" t="s">
        <v>8</v>
      </c>
      <c r="D1306" s="3">
        <v>156</v>
      </c>
      <c r="E1306" s="3">
        <v>152</v>
      </c>
      <c r="F1306" s="3">
        <v>0</v>
      </c>
    </row>
    <row r="1307" spans="1:6">
      <c r="A1307" s="3" t="s">
        <v>6</v>
      </c>
      <c r="B1307" s="3" t="s">
        <v>808</v>
      </c>
      <c r="C1307" s="3" t="s">
        <v>9</v>
      </c>
      <c r="D1307" s="3">
        <v>13</v>
      </c>
      <c r="E1307" s="3">
        <v>13</v>
      </c>
      <c r="F1307" s="3">
        <v>3316.95</v>
      </c>
    </row>
    <row r="1308" spans="1:6">
      <c r="A1308" s="3" t="s">
        <v>6</v>
      </c>
      <c r="B1308" s="3" t="s">
        <v>809</v>
      </c>
      <c r="C1308" s="3" t="s">
        <v>8</v>
      </c>
      <c r="D1308" s="3">
        <v>7</v>
      </c>
      <c r="E1308" s="3">
        <v>7</v>
      </c>
      <c r="F1308" s="3">
        <v>0</v>
      </c>
    </row>
    <row r="1309" spans="1:6">
      <c r="A1309" s="3" t="s">
        <v>6</v>
      </c>
      <c r="B1309" s="3" t="s">
        <v>809</v>
      </c>
      <c r="C1309" s="3" t="s">
        <v>9</v>
      </c>
      <c r="D1309" s="3">
        <v>1</v>
      </c>
      <c r="E1309" s="3">
        <v>1</v>
      </c>
      <c r="F1309" s="3">
        <v>255.15</v>
      </c>
    </row>
    <row r="1310" spans="1:6">
      <c r="A1310" s="3" t="s">
        <v>6</v>
      </c>
      <c r="B1310" s="3" t="s">
        <v>810</v>
      </c>
      <c r="C1310" s="3" t="s">
        <v>8</v>
      </c>
      <c r="D1310" s="3">
        <v>7</v>
      </c>
      <c r="E1310" s="3">
        <v>7</v>
      </c>
      <c r="F1310" s="3">
        <v>0</v>
      </c>
    </row>
    <row r="1311" spans="1:6">
      <c r="A1311" s="3" t="s">
        <v>6</v>
      </c>
      <c r="B1311" s="3" t="s">
        <v>811</v>
      </c>
      <c r="C1311" s="3" t="s">
        <v>8</v>
      </c>
      <c r="D1311" s="3">
        <v>16</v>
      </c>
      <c r="E1311" s="3">
        <v>16</v>
      </c>
      <c r="F1311" s="3">
        <v>0</v>
      </c>
    </row>
    <row r="1312" spans="1:6">
      <c r="A1312" s="3" t="s">
        <v>6</v>
      </c>
      <c r="B1312" s="3" t="s">
        <v>811</v>
      </c>
      <c r="C1312" s="3" t="s">
        <v>9</v>
      </c>
      <c r="D1312" s="3">
        <v>4</v>
      </c>
      <c r="E1312" s="3">
        <v>4</v>
      </c>
      <c r="F1312" s="3">
        <v>1020.6</v>
      </c>
    </row>
    <row r="1313" spans="1:6">
      <c r="A1313" s="3" t="s">
        <v>6</v>
      </c>
      <c r="B1313" s="3" t="s">
        <v>812</v>
      </c>
      <c r="C1313" s="3" t="s">
        <v>8</v>
      </c>
      <c r="D1313" s="3">
        <v>13</v>
      </c>
      <c r="E1313" s="3">
        <v>13</v>
      </c>
      <c r="F1313" s="3">
        <v>0</v>
      </c>
    </row>
    <row r="1314" spans="1:6">
      <c r="A1314" s="3" t="s">
        <v>6</v>
      </c>
      <c r="B1314" s="3" t="s">
        <v>813</v>
      </c>
      <c r="C1314" s="3" t="s">
        <v>8</v>
      </c>
      <c r="D1314" s="3">
        <v>4</v>
      </c>
      <c r="E1314" s="3">
        <v>4</v>
      </c>
      <c r="F1314" s="3">
        <v>0</v>
      </c>
    </row>
    <row r="1315" spans="1:6">
      <c r="A1315" s="3" t="s">
        <v>6</v>
      </c>
      <c r="B1315" s="3" t="s">
        <v>814</v>
      </c>
      <c r="C1315" s="3" t="s">
        <v>8</v>
      </c>
      <c r="D1315" s="3">
        <v>305</v>
      </c>
      <c r="E1315" s="3">
        <v>303</v>
      </c>
      <c r="F1315" s="3">
        <v>0</v>
      </c>
    </row>
    <row r="1316" spans="1:6">
      <c r="A1316" s="3" t="s">
        <v>6</v>
      </c>
      <c r="B1316" s="3" t="s">
        <v>814</v>
      </c>
      <c r="C1316" s="3" t="s">
        <v>9</v>
      </c>
      <c r="D1316" s="3">
        <v>1</v>
      </c>
      <c r="E1316" s="3">
        <v>1</v>
      </c>
      <c r="F1316" s="3">
        <v>255.15</v>
      </c>
    </row>
    <row r="1317" spans="1:6">
      <c r="A1317" s="3" t="s">
        <v>6</v>
      </c>
      <c r="B1317" s="3" t="s">
        <v>815</v>
      </c>
      <c r="C1317" s="3" t="s">
        <v>8</v>
      </c>
      <c r="D1317" s="3">
        <v>239</v>
      </c>
      <c r="E1317" s="3">
        <v>206</v>
      </c>
      <c r="F1317" s="3">
        <v>0</v>
      </c>
    </row>
    <row r="1318" spans="1:6">
      <c r="A1318" s="3" t="s">
        <v>6</v>
      </c>
      <c r="B1318" s="3" t="s">
        <v>816</v>
      </c>
      <c r="C1318" s="3" t="s">
        <v>8</v>
      </c>
      <c r="D1318" s="3">
        <v>101</v>
      </c>
      <c r="E1318" s="3">
        <v>101</v>
      </c>
      <c r="F1318" s="3">
        <v>0</v>
      </c>
    </row>
    <row r="1319" spans="1:6">
      <c r="A1319" s="3" t="s">
        <v>6</v>
      </c>
      <c r="B1319" s="3" t="s">
        <v>816</v>
      </c>
      <c r="C1319" s="3" t="s">
        <v>9</v>
      </c>
      <c r="D1319" s="3">
        <v>23</v>
      </c>
      <c r="E1319" s="3">
        <v>23</v>
      </c>
      <c r="F1319" s="3">
        <v>5868.45</v>
      </c>
    </row>
    <row r="1320" spans="1:6">
      <c r="A1320" s="3" t="s">
        <v>6</v>
      </c>
      <c r="B1320" s="3" t="s">
        <v>817</v>
      </c>
      <c r="C1320" s="3" t="s">
        <v>8</v>
      </c>
      <c r="D1320" s="3">
        <v>3</v>
      </c>
      <c r="E1320" s="3">
        <v>3</v>
      </c>
      <c r="F1320" s="3">
        <v>0</v>
      </c>
    </row>
    <row r="1321" spans="1:6">
      <c r="A1321" s="3" t="s">
        <v>6</v>
      </c>
      <c r="B1321" s="3" t="s">
        <v>818</v>
      </c>
      <c r="C1321" s="3" t="s">
        <v>8</v>
      </c>
      <c r="D1321" s="3">
        <v>126</v>
      </c>
      <c r="E1321" s="3">
        <v>124</v>
      </c>
      <c r="F1321" s="3">
        <v>0</v>
      </c>
    </row>
    <row r="1322" spans="1:6">
      <c r="A1322" s="3" t="s">
        <v>6</v>
      </c>
      <c r="B1322" s="3" t="s">
        <v>818</v>
      </c>
      <c r="C1322" s="3" t="s">
        <v>9</v>
      </c>
      <c r="D1322" s="3">
        <v>1</v>
      </c>
      <c r="E1322" s="3">
        <v>1</v>
      </c>
      <c r="F1322" s="3">
        <v>255.15</v>
      </c>
    </row>
    <row r="1323" spans="1:6">
      <c r="A1323" s="3" t="s">
        <v>6</v>
      </c>
      <c r="B1323" s="3" t="s">
        <v>819</v>
      </c>
      <c r="C1323" s="3" t="s">
        <v>8</v>
      </c>
      <c r="D1323" s="3">
        <v>8</v>
      </c>
      <c r="E1323" s="3">
        <v>8</v>
      </c>
      <c r="F1323" s="3">
        <v>0</v>
      </c>
    </row>
    <row r="1324" spans="1:6">
      <c r="A1324" s="3" t="s">
        <v>6</v>
      </c>
      <c r="B1324" s="3" t="s">
        <v>820</v>
      </c>
      <c r="C1324" s="3" t="s">
        <v>8</v>
      </c>
      <c r="D1324" s="3">
        <v>37</v>
      </c>
      <c r="E1324" s="3">
        <v>37</v>
      </c>
      <c r="F1324" s="3">
        <v>0</v>
      </c>
    </row>
    <row r="1325" spans="1:6">
      <c r="A1325" s="3" t="s">
        <v>6</v>
      </c>
      <c r="B1325" s="3" t="s">
        <v>820</v>
      </c>
      <c r="C1325" s="3" t="s">
        <v>9</v>
      </c>
      <c r="D1325" s="3">
        <v>27</v>
      </c>
      <c r="E1325" s="3">
        <v>27</v>
      </c>
      <c r="F1325" s="3">
        <v>6889.05</v>
      </c>
    </row>
    <row r="1326" spans="1:6">
      <c r="A1326" s="3" t="s">
        <v>6</v>
      </c>
      <c r="B1326" s="3" t="s">
        <v>821</v>
      </c>
      <c r="C1326" s="3" t="s">
        <v>8</v>
      </c>
      <c r="D1326" s="3">
        <v>11</v>
      </c>
      <c r="E1326" s="3">
        <v>11</v>
      </c>
      <c r="F1326" s="3">
        <v>0</v>
      </c>
    </row>
    <row r="1327" spans="1:6">
      <c r="A1327" s="3" t="s">
        <v>6</v>
      </c>
      <c r="B1327" s="3" t="s">
        <v>822</v>
      </c>
      <c r="C1327" s="3" t="s">
        <v>8</v>
      </c>
      <c r="D1327" s="3">
        <v>2</v>
      </c>
      <c r="E1327" s="3">
        <v>2</v>
      </c>
      <c r="F1327" s="3">
        <v>0</v>
      </c>
    </row>
    <row r="1328" spans="1:6">
      <c r="A1328" s="3" t="s">
        <v>6</v>
      </c>
      <c r="B1328" s="3" t="s">
        <v>823</v>
      </c>
      <c r="C1328" s="3" t="s">
        <v>8</v>
      </c>
      <c r="D1328" s="3">
        <v>19</v>
      </c>
      <c r="E1328" s="3">
        <v>18</v>
      </c>
      <c r="F1328" s="3">
        <v>0</v>
      </c>
    </row>
    <row r="1329" spans="1:6">
      <c r="A1329" s="3" t="s">
        <v>6</v>
      </c>
      <c r="B1329" s="3" t="s">
        <v>824</v>
      </c>
      <c r="C1329" s="3" t="s">
        <v>8</v>
      </c>
      <c r="D1329" s="3">
        <v>5</v>
      </c>
      <c r="E1329" s="3">
        <v>5</v>
      </c>
      <c r="F1329" s="3">
        <v>0</v>
      </c>
    </row>
    <row r="1330" spans="1:6">
      <c r="A1330" s="3" t="s">
        <v>6</v>
      </c>
      <c r="B1330" s="3" t="s">
        <v>825</v>
      </c>
      <c r="C1330" s="3" t="s">
        <v>8</v>
      </c>
      <c r="D1330" s="3">
        <v>253</v>
      </c>
      <c r="E1330" s="3">
        <v>249</v>
      </c>
      <c r="F1330" s="3">
        <v>0</v>
      </c>
    </row>
    <row r="1331" spans="1:6">
      <c r="A1331" s="3" t="s">
        <v>6</v>
      </c>
      <c r="B1331" s="3" t="s">
        <v>826</v>
      </c>
      <c r="C1331" s="3" t="s">
        <v>8</v>
      </c>
      <c r="D1331" s="3">
        <v>21</v>
      </c>
      <c r="E1331" s="3">
        <v>21</v>
      </c>
      <c r="F1331" s="3">
        <v>0</v>
      </c>
    </row>
    <row r="1332" spans="1:6">
      <c r="A1332" s="3" t="s">
        <v>6</v>
      </c>
      <c r="B1332" s="3" t="s">
        <v>827</v>
      </c>
      <c r="C1332" s="3" t="s">
        <v>8</v>
      </c>
      <c r="D1332" s="3">
        <v>19</v>
      </c>
      <c r="E1332" s="3">
        <v>18</v>
      </c>
      <c r="F1332" s="3">
        <v>0</v>
      </c>
    </row>
    <row r="1333" spans="1:6">
      <c r="A1333" s="3" t="s">
        <v>6</v>
      </c>
      <c r="B1333" s="3" t="s">
        <v>827</v>
      </c>
      <c r="C1333" s="3" t="s">
        <v>9</v>
      </c>
      <c r="D1333" s="3">
        <v>1</v>
      </c>
      <c r="E1333" s="3">
        <v>1</v>
      </c>
      <c r="F1333" s="3">
        <v>255.15</v>
      </c>
    </row>
    <row r="1334" spans="1:6">
      <c r="A1334" s="3" t="s">
        <v>6</v>
      </c>
      <c r="B1334" s="3" t="s">
        <v>828</v>
      </c>
      <c r="C1334" s="3" t="s">
        <v>8</v>
      </c>
      <c r="D1334" s="3">
        <v>111</v>
      </c>
      <c r="E1334" s="3">
        <v>111</v>
      </c>
      <c r="F1334" s="3">
        <v>0</v>
      </c>
    </row>
    <row r="1335" spans="1:6">
      <c r="A1335" s="3" t="s">
        <v>6</v>
      </c>
      <c r="B1335" s="3" t="s">
        <v>828</v>
      </c>
      <c r="C1335" s="3" t="s">
        <v>9</v>
      </c>
      <c r="D1335" s="3">
        <v>2</v>
      </c>
      <c r="E1335" s="3">
        <v>2</v>
      </c>
      <c r="F1335" s="3">
        <v>510.3</v>
      </c>
    </row>
    <row r="1336" spans="1:6">
      <c r="A1336" s="3" t="s">
        <v>6</v>
      </c>
      <c r="B1336" s="3" t="s">
        <v>829</v>
      </c>
      <c r="C1336" s="3" t="s">
        <v>8</v>
      </c>
      <c r="D1336" s="3">
        <v>1</v>
      </c>
      <c r="E1336" s="3">
        <v>1</v>
      </c>
      <c r="F1336" s="3">
        <v>0</v>
      </c>
    </row>
    <row r="1337" spans="1:6">
      <c r="A1337" s="3" t="s">
        <v>6</v>
      </c>
      <c r="B1337" s="3" t="s">
        <v>830</v>
      </c>
      <c r="C1337" s="3" t="s">
        <v>9</v>
      </c>
      <c r="D1337" s="3">
        <v>1</v>
      </c>
      <c r="E1337" s="3">
        <v>1</v>
      </c>
      <c r="F1337" s="3">
        <v>255.15</v>
      </c>
    </row>
    <row r="1338" spans="1:6">
      <c r="A1338" s="3" t="s">
        <v>6</v>
      </c>
      <c r="B1338" s="3" t="s">
        <v>831</v>
      </c>
      <c r="C1338" s="3" t="s">
        <v>8</v>
      </c>
      <c r="D1338" s="3">
        <v>618</v>
      </c>
      <c r="E1338" s="3">
        <v>547</v>
      </c>
      <c r="F1338" s="3">
        <v>0</v>
      </c>
    </row>
    <row r="1339" spans="1:6">
      <c r="A1339" s="3" t="s">
        <v>6</v>
      </c>
      <c r="B1339" s="3" t="s">
        <v>831</v>
      </c>
      <c r="C1339" s="3" t="s">
        <v>9</v>
      </c>
      <c r="D1339" s="3">
        <v>90</v>
      </c>
      <c r="E1339" s="3">
        <v>87</v>
      </c>
      <c r="F1339" s="3">
        <v>22198.05</v>
      </c>
    </row>
    <row r="1340" spans="1:6">
      <c r="A1340" s="3" t="s">
        <v>6</v>
      </c>
      <c r="B1340" s="3" t="s">
        <v>832</v>
      </c>
      <c r="C1340" s="3" t="s">
        <v>8</v>
      </c>
      <c r="D1340" s="3">
        <v>1214</v>
      </c>
      <c r="E1340" s="3">
        <v>870</v>
      </c>
      <c r="F1340" s="3">
        <v>0</v>
      </c>
    </row>
    <row r="1341" spans="1:6">
      <c r="A1341" s="3" t="s">
        <v>6</v>
      </c>
      <c r="B1341" s="3" t="s">
        <v>832</v>
      </c>
      <c r="C1341" s="3" t="s">
        <v>9</v>
      </c>
      <c r="D1341" s="3">
        <v>5</v>
      </c>
      <c r="E1341" s="3">
        <v>5</v>
      </c>
      <c r="F1341" s="3">
        <v>1275.75</v>
      </c>
    </row>
    <row r="1342" spans="1:6">
      <c r="A1342" s="3" t="s">
        <v>6</v>
      </c>
      <c r="B1342" s="3" t="s">
        <v>833</v>
      </c>
      <c r="C1342" s="3" t="s">
        <v>8</v>
      </c>
      <c r="D1342" s="3">
        <v>173</v>
      </c>
      <c r="E1342" s="3">
        <v>163</v>
      </c>
      <c r="F1342" s="3">
        <v>0</v>
      </c>
    </row>
    <row r="1343" spans="1:6">
      <c r="A1343" s="3" t="s">
        <v>6</v>
      </c>
      <c r="B1343" s="3" t="s">
        <v>833</v>
      </c>
      <c r="C1343" s="3" t="s">
        <v>9</v>
      </c>
      <c r="D1343" s="3">
        <v>69</v>
      </c>
      <c r="E1343" s="3">
        <v>69</v>
      </c>
      <c r="F1343" s="3">
        <v>17605.349999999999</v>
      </c>
    </row>
    <row r="1344" spans="1:6">
      <c r="A1344" s="3" t="s">
        <v>6</v>
      </c>
      <c r="B1344" s="3" t="s">
        <v>834</v>
      </c>
      <c r="C1344" s="3" t="s">
        <v>8</v>
      </c>
      <c r="D1344" s="3">
        <v>597</v>
      </c>
      <c r="E1344" s="3">
        <v>528</v>
      </c>
      <c r="F1344" s="3">
        <v>0</v>
      </c>
    </row>
    <row r="1345" spans="1:6">
      <c r="A1345" s="3" t="s">
        <v>6</v>
      </c>
      <c r="B1345" s="3" t="s">
        <v>834</v>
      </c>
      <c r="C1345" s="3" t="s">
        <v>9</v>
      </c>
      <c r="D1345" s="3">
        <v>1</v>
      </c>
      <c r="E1345" s="3">
        <v>1</v>
      </c>
      <c r="F1345" s="3">
        <v>255.15</v>
      </c>
    </row>
    <row r="1346" spans="1:6">
      <c r="A1346" s="3" t="s">
        <v>6</v>
      </c>
      <c r="B1346" s="3" t="s">
        <v>835</v>
      </c>
      <c r="C1346" s="3" t="s">
        <v>8</v>
      </c>
      <c r="D1346" s="3">
        <v>350</v>
      </c>
      <c r="E1346" s="3">
        <v>292</v>
      </c>
      <c r="F1346" s="3">
        <v>0</v>
      </c>
    </row>
    <row r="1347" spans="1:6">
      <c r="A1347" s="3" t="s">
        <v>6</v>
      </c>
      <c r="B1347" s="3" t="s">
        <v>835</v>
      </c>
      <c r="C1347" s="3" t="s">
        <v>9</v>
      </c>
      <c r="D1347" s="3">
        <v>41</v>
      </c>
      <c r="E1347" s="3">
        <v>31</v>
      </c>
      <c r="F1347" s="3">
        <v>7909.65</v>
      </c>
    </row>
    <row r="1348" spans="1:6">
      <c r="A1348" s="3" t="s">
        <v>6</v>
      </c>
      <c r="B1348" s="3" t="s">
        <v>836</v>
      </c>
      <c r="C1348" s="3" t="s">
        <v>8</v>
      </c>
      <c r="D1348" s="3">
        <v>175</v>
      </c>
      <c r="E1348" s="3">
        <v>159</v>
      </c>
      <c r="F1348" s="3">
        <v>0</v>
      </c>
    </row>
    <row r="1349" spans="1:6">
      <c r="A1349" s="3" t="s">
        <v>6</v>
      </c>
      <c r="B1349" s="3" t="s">
        <v>836</v>
      </c>
      <c r="C1349" s="3" t="s">
        <v>9</v>
      </c>
      <c r="D1349" s="3">
        <v>43</v>
      </c>
      <c r="E1349" s="3">
        <v>41</v>
      </c>
      <c r="F1349" s="3">
        <v>10461.15</v>
      </c>
    </row>
    <row r="1350" spans="1:6">
      <c r="A1350" s="3" t="s">
        <v>6</v>
      </c>
      <c r="B1350" s="3" t="s">
        <v>837</v>
      </c>
      <c r="C1350" s="3" t="s">
        <v>8</v>
      </c>
      <c r="D1350" s="3">
        <v>409</v>
      </c>
      <c r="E1350" s="3">
        <v>248</v>
      </c>
      <c r="F1350" s="3">
        <v>0</v>
      </c>
    </row>
    <row r="1351" spans="1:6">
      <c r="A1351" s="3" t="s">
        <v>6</v>
      </c>
      <c r="B1351" s="3" t="s">
        <v>837</v>
      </c>
      <c r="C1351" s="3" t="s">
        <v>9</v>
      </c>
      <c r="D1351" s="3">
        <v>425</v>
      </c>
      <c r="E1351" s="3">
        <v>259</v>
      </c>
      <c r="F1351" s="3">
        <v>66083.850000000006</v>
      </c>
    </row>
    <row r="1352" spans="1:6">
      <c r="A1352" s="3" t="s">
        <v>6</v>
      </c>
      <c r="B1352" s="3" t="s">
        <v>838</v>
      </c>
      <c r="C1352" s="3" t="s">
        <v>8</v>
      </c>
      <c r="D1352" s="3">
        <v>1</v>
      </c>
      <c r="E1352" s="3">
        <v>1</v>
      </c>
      <c r="F1352" s="3">
        <v>0</v>
      </c>
    </row>
    <row r="1353" spans="1:6">
      <c r="A1353" s="3" t="s">
        <v>6</v>
      </c>
      <c r="B1353" s="3" t="s">
        <v>839</v>
      </c>
      <c r="C1353" s="3" t="s">
        <v>8</v>
      </c>
      <c r="D1353" s="3">
        <v>54.5</v>
      </c>
      <c r="E1353" s="3">
        <v>45.5</v>
      </c>
      <c r="F1353" s="3">
        <v>0</v>
      </c>
    </row>
    <row r="1354" spans="1:6">
      <c r="A1354" s="3" t="s">
        <v>6</v>
      </c>
      <c r="B1354" s="3" t="s">
        <v>839</v>
      </c>
      <c r="C1354" s="3" t="s">
        <v>9</v>
      </c>
      <c r="D1354" s="3">
        <v>2</v>
      </c>
      <c r="E1354" s="3">
        <v>2</v>
      </c>
      <c r="F1354" s="3">
        <v>510.3</v>
      </c>
    </row>
    <row r="1355" spans="1:6">
      <c r="A1355" s="3" t="s">
        <v>6</v>
      </c>
      <c r="B1355" s="3" t="s">
        <v>840</v>
      </c>
      <c r="C1355" s="3" t="s">
        <v>8</v>
      </c>
      <c r="D1355" s="3">
        <v>38</v>
      </c>
      <c r="E1355" s="3">
        <v>34</v>
      </c>
      <c r="F1355" s="3">
        <v>0</v>
      </c>
    </row>
    <row r="1356" spans="1:6">
      <c r="A1356" s="3" t="s">
        <v>6</v>
      </c>
      <c r="B1356" s="3" t="s">
        <v>840</v>
      </c>
      <c r="C1356" s="3" t="s">
        <v>9</v>
      </c>
      <c r="D1356" s="3">
        <v>1</v>
      </c>
      <c r="E1356" s="3">
        <v>1</v>
      </c>
      <c r="F1356" s="3">
        <v>255.15</v>
      </c>
    </row>
    <row r="1357" spans="1:6">
      <c r="A1357" s="3" t="s">
        <v>6</v>
      </c>
      <c r="B1357" s="3" t="s">
        <v>841</v>
      </c>
      <c r="C1357" s="3" t="s">
        <v>8</v>
      </c>
      <c r="D1357" s="3">
        <v>427</v>
      </c>
      <c r="E1357" s="3">
        <v>408</v>
      </c>
      <c r="F1357" s="3">
        <v>0</v>
      </c>
    </row>
    <row r="1358" spans="1:6">
      <c r="A1358" s="3" t="s">
        <v>6</v>
      </c>
      <c r="B1358" s="3" t="s">
        <v>841</v>
      </c>
      <c r="C1358" s="3" t="s">
        <v>9</v>
      </c>
      <c r="D1358" s="3">
        <v>12</v>
      </c>
      <c r="E1358" s="3">
        <v>12</v>
      </c>
      <c r="F1358" s="3">
        <v>3061.8</v>
      </c>
    </row>
    <row r="1359" spans="1:6">
      <c r="A1359" s="3" t="s">
        <v>6</v>
      </c>
      <c r="B1359" s="3" t="s">
        <v>842</v>
      </c>
      <c r="C1359" s="3" t="s">
        <v>8</v>
      </c>
      <c r="D1359" s="3">
        <v>182</v>
      </c>
      <c r="E1359" s="3">
        <v>182</v>
      </c>
      <c r="F1359" s="3">
        <v>0</v>
      </c>
    </row>
    <row r="1360" spans="1:6">
      <c r="A1360" s="3" t="s">
        <v>6</v>
      </c>
      <c r="B1360" s="3" t="s">
        <v>842</v>
      </c>
      <c r="C1360" s="3" t="s">
        <v>9</v>
      </c>
      <c r="D1360" s="3">
        <v>572</v>
      </c>
      <c r="E1360" s="3">
        <v>572</v>
      </c>
      <c r="F1360" s="3">
        <v>145945.79999999999</v>
      </c>
    </row>
    <row r="1361" spans="1:6">
      <c r="A1361" s="3" t="s">
        <v>6</v>
      </c>
      <c r="B1361" s="3" t="s">
        <v>843</v>
      </c>
      <c r="C1361" s="3" t="s">
        <v>8</v>
      </c>
      <c r="D1361" s="3">
        <v>448</v>
      </c>
      <c r="E1361" s="3">
        <v>444</v>
      </c>
      <c r="F1361" s="3">
        <v>0</v>
      </c>
    </row>
    <row r="1362" spans="1:6">
      <c r="A1362" s="3" t="s">
        <v>6</v>
      </c>
      <c r="B1362" s="3" t="s">
        <v>844</v>
      </c>
      <c r="C1362" s="3" t="s">
        <v>8</v>
      </c>
      <c r="D1362" s="3">
        <v>1948</v>
      </c>
      <c r="E1362" s="3">
        <v>1494</v>
      </c>
      <c r="F1362" s="3">
        <v>0</v>
      </c>
    </row>
    <row r="1363" spans="1:6">
      <c r="A1363" s="3" t="s">
        <v>6</v>
      </c>
      <c r="B1363" s="3" t="s">
        <v>844</v>
      </c>
      <c r="C1363" s="3" t="s">
        <v>9</v>
      </c>
      <c r="D1363" s="3">
        <v>1</v>
      </c>
      <c r="E1363" s="3">
        <v>1</v>
      </c>
      <c r="F1363" s="3">
        <v>255.15</v>
      </c>
    </row>
    <row r="1364" spans="1:6">
      <c r="A1364" s="3" t="s">
        <v>6</v>
      </c>
      <c r="B1364" s="3" t="s">
        <v>845</v>
      </c>
      <c r="C1364" s="3" t="s">
        <v>8</v>
      </c>
      <c r="D1364" s="3">
        <v>237</v>
      </c>
      <c r="E1364" s="3">
        <v>232</v>
      </c>
      <c r="F1364" s="3">
        <v>0</v>
      </c>
    </row>
    <row r="1365" spans="1:6">
      <c r="A1365" s="3" t="s">
        <v>6</v>
      </c>
      <c r="B1365" s="3" t="s">
        <v>845</v>
      </c>
      <c r="C1365" s="3" t="s">
        <v>9</v>
      </c>
      <c r="D1365" s="3">
        <v>1</v>
      </c>
      <c r="E1365" s="3">
        <v>1</v>
      </c>
      <c r="F1365" s="3">
        <v>255.15</v>
      </c>
    </row>
    <row r="1366" spans="1:6">
      <c r="A1366" s="3" t="s">
        <v>6</v>
      </c>
      <c r="B1366" s="3" t="s">
        <v>846</v>
      </c>
      <c r="C1366" s="3" t="s">
        <v>8</v>
      </c>
      <c r="D1366" s="3">
        <v>65</v>
      </c>
      <c r="E1366" s="3">
        <v>65</v>
      </c>
      <c r="F1366" s="3">
        <v>0</v>
      </c>
    </row>
    <row r="1367" spans="1:6">
      <c r="A1367" s="3" t="s">
        <v>6</v>
      </c>
      <c r="B1367" s="3" t="s">
        <v>846</v>
      </c>
      <c r="C1367" s="3" t="s">
        <v>9</v>
      </c>
      <c r="D1367" s="3">
        <v>186</v>
      </c>
      <c r="E1367" s="3">
        <v>185</v>
      </c>
      <c r="F1367" s="3">
        <v>47202.75</v>
      </c>
    </row>
    <row r="1368" spans="1:6">
      <c r="A1368" s="3" t="s">
        <v>6</v>
      </c>
      <c r="B1368" s="3" t="s">
        <v>847</v>
      </c>
      <c r="C1368" s="3" t="s">
        <v>8</v>
      </c>
      <c r="D1368" s="3">
        <v>13</v>
      </c>
      <c r="E1368" s="3">
        <v>13</v>
      </c>
      <c r="F1368" s="3">
        <v>0</v>
      </c>
    </row>
    <row r="1369" spans="1:6">
      <c r="A1369" s="3" t="s">
        <v>6</v>
      </c>
      <c r="B1369" s="3" t="s">
        <v>848</v>
      </c>
      <c r="C1369" s="3" t="s">
        <v>8</v>
      </c>
      <c r="D1369" s="3">
        <v>135</v>
      </c>
      <c r="E1369" s="3">
        <v>123</v>
      </c>
      <c r="F1369" s="3">
        <v>0</v>
      </c>
    </row>
    <row r="1370" spans="1:6">
      <c r="A1370" s="3" t="s">
        <v>6</v>
      </c>
      <c r="B1370" s="3" t="s">
        <v>848</v>
      </c>
      <c r="C1370" s="3" t="s">
        <v>9</v>
      </c>
      <c r="D1370" s="3">
        <v>2</v>
      </c>
      <c r="E1370" s="3">
        <v>2</v>
      </c>
      <c r="F1370" s="3">
        <v>510.3</v>
      </c>
    </row>
    <row r="1371" spans="1:6">
      <c r="A1371" s="3" t="s">
        <v>6</v>
      </c>
      <c r="B1371" s="3" t="s">
        <v>849</v>
      </c>
      <c r="C1371" s="3" t="s">
        <v>8</v>
      </c>
      <c r="D1371" s="3">
        <v>171</v>
      </c>
      <c r="E1371" s="3">
        <v>171</v>
      </c>
      <c r="F1371" s="3">
        <v>0</v>
      </c>
    </row>
    <row r="1372" spans="1:6">
      <c r="A1372" s="3" t="s">
        <v>6</v>
      </c>
      <c r="B1372" s="3" t="s">
        <v>850</v>
      </c>
      <c r="C1372" s="3" t="s">
        <v>8</v>
      </c>
      <c r="D1372" s="3">
        <v>106</v>
      </c>
      <c r="E1372" s="3">
        <v>106</v>
      </c>
      <c r="F1372" s="3">
        <v>0</v>
      </c>
    </row>
    <row r="1373" spans="1:6">
      <c r="A1373" s="3" t="s">
        <v>6</v>
      </c>
      <c r="B1373" s="3" t="s">
        <v>850</v>
      </c>
      <c r="C1373" s="3" t="s">
        <v>9</v>
      </c>
      <c r="D1373" s="3">
        <v>1</v>
      </c>
      <c r="E1373" s="3">
        <v>1</v>
      </c>
      <c r="F1373" s="3">
        <v>255.15</v>
      </c>
    </row>
    <row r="1374" spans="1:6">
      <c r="A1374" s="3" t="s">
        <v>6</v>
      </c>
      <c r="B1374" s="3" t="s">
        <v>851</v>
      </c>
      <c r="C1374" s="3" t="s">
        <v>8</v>
      </c>
      <c r="D1374" s="3">
        <v>216</v>
      </c>
      <c r="E1374" s="3">
        <v>191</v>
      </c>
      <c r="F1374" s="3">
        <v>0</v>
      </c>
    </row>
    <row r="1375" spans="1:6">
      <c r="A1375" s="3" t="s">
        <v>6</v>
      </c>
      <c r="B1375" s="3" t="s">
        <v>851</v>
      </c>
      <c r="C1375" s="3" t="s">
        <v>9</v>
      </c>
      <c r="D1375" s="3">
        <v>1</v>
      </c>
      <c r="E1375" s="3">
        <v>0</v>
      </c>
      <c r="F1375" s="3">
        <v>0</v>
      </c>
    </row>
    <row r="1376" spans="1:6">
      <c r="A1376" s="3" t="s">
        <v>6</v>
      </c>
      <c r="B1376" s="3" t="s">
        <v>852</v>
      </c>
      <c r="C1376" s="3" t="s">
        <v>8</v>
      </c>
      <c r="D1376" s="3">
        <v>213</v>
      </c>
      <c r="E1376" s="3">
        <v>213</v>
      </c>
      <c r="F1376" s="3">
        <v>0</v>
      </c>
    </row>
    <row r="1377" spans="1:6">
      <c r="A1377" s="3" t="s">
        <v>6</v>
      </c>
      <c r="B1377" s="3" t="s">
        <v>852</v>
      </c>
      <c r="C1377" s="3" t="s">
        <v>9</v>
      </c>
      <c r="D1377" s="3">
        <v>1</v>
      </c>
      <c r="E1377" s="3">
        <v>1</v>
      </c>
      <c r="F1377" s="3">
        <v>255.15</v>
      </c>
    </row>
    <row r="1378" spans="1:6">
      <c r="A1378" s="3" t="s">
        <v>6</v>
      </c>
      <c r="B1378" s="3" t="s">
        <v>853</v>
      </c>
      <c r="C1378" s="3" t="s">
        <v>8</v>
      </c>
      <c r="D1378" s="3">
        <v>10537</v>
      </c>
      <c r="E1378" s="3">
        <v>218</v>
      </c>
      <c r="F1378" s="3">
        <v>0</v>
      </c>
    </row>
    <row r="1379" spans="1:6">
      <c r="A1379" s="3" t="s">
        <v>6</v>
      </c>
      <c r="B1379" s="3" t="s">
        <v>853</v>
      </c>
      <c r="C1379" s="3" t="s">
        <v>9</v>
      </c>
      <c r="D1379" s="3">
        <v>5</v>
      </c>
      <c r="E1379" s="3">
        <v>3</v>
      </c>
      <c r="F1379" s="3">
        <v>765.45</v>
      </c>
    </row>
    <row r="1380" spans="1:6">
      <c r="A1380" s="3" t="s">
        <v>6</v>
      </c>
      <c r="B1380" s="3" t="s">
        <v>854</v>
      </c>
      <c r="C1380" s="3" t="s">
        <v>8</v>
      </c>
      <c r="D1380" s="3">
        <v>195</v>
      </c>
      <c r="E1380" s="3">
        <v>195</v>
      </c>
      <c r="F1380" s="3">
        <v>0</v>
      </c>
    </row>
    <row r="1381" spans="1:6">
      <c r="A1381" s="3" t="s">
        <v>6</v>
      </c>
      <c r="B1381" s="3" t="s">
        <v>855</v>
      </c>
      <c r="C1381" s="3" t="s">
        <v>8</v>
      </c>
      <c r="D1381" s="3">
        <v>525</v>
      </c>
      <c r="E1381" s="3">
        <v>520</v>
      </c>
      <c r="F1381" s="3">
        <v>0</v>
      </c>
    </row>
    <row r="1382" spans="1:6">
      <c r="A1382" s="3" t="s">
        <v>6</v>
      </c>
      <c r="B1382" s="3" t="s">
        <v>855</v>
      </c>
      <c r="C1382" s="3" t="s">
        <v>9</v>
      </c>
      <c r="D1382" s="3">
        <v>517</v>
      </c>
      <c r="E1382" s="3">
        <v>517</v>
      </c>
      <c r="F1382" s="3">
        <v>131912.54999999999</v>
      </c>
    </row>
    <row r="1383" spans="1:6">
      <c r="A1383" s="3" t="s">
        <v>6</v>
      </c>
      <c r="B1383" s="3" t="s">
        <v>856</v>
      </c>
      <c r="C1383" s="3" t="s">
        <v>8</v>
      </c>
      <c r="D1383" s="3">
        <v>175</v>
      </c>
      <c r="E1383" s="3">
        <v>167</v>
      </c>
      <c r="F1383" s="3">
        <v>0</v>
      </c>
    </row>
    <row r="1384" spans="1:6">
      <c r="A1384" s="3" t="s">
        <v>6</v>
      </c>
      <c r="B1384" s="3" t="s">
        <v>856</v>
      </c>
      <c r="C1384" s="3" t="s">
        <v>9</v>
      </c>
      <c r="D1384" s="3">
        <v>5</v>
      </c>
      <c r="E1384" s="3">
        <v>4</v>
      </c>
      <c r="F1384" s="3">
        <v>1020.6</v>
      </c>
    </row>
    <row r="1385" spans="1:6">
      <c r="A1385" s="3" t="s">
        <v>6</v>
      </c>
      <c r="B1385" s="3" t="s">
        <v>857</v>
      </c>
      <c r="C1385" s="3" t="s">
        <v>8</v>
      </c>
      <c r="D1385" s="3">
        <v>132</v>
      </c>
      <c r="E1385" s="3">
        <v>132</v>
      </c>
      <c r="F1385" s="3">
        <v>0</v>
      </c>
    </row>
    <row r="1386" spans="1:6">
      <c r="A1386" s="3" t="s">
        <v>6</v>
      </c>
      <c r="B1386" s="3" t="s">
        <v>857</v>
      </c>
      <c r="C1386" s="3" t="s">
        <v>9</v>
      </c>
      <c r="D1386" s="3">
        <v>1</v>
      </c>
      <c r="E1386" s="3">
        <v>1</v>
      </c>
      <c r="F1386" s="3">
        <v>255.15</v>
      </c>
    </row>
    <row r="1387" spans="1:6">
      <c r="A1387" s="3" t="s">
        <v>6</v>
      </c>
      <c r="B1387" s="3" t="s">
        <v>858</v>
      </c>
      <c r="C1387" s="3" t="s">
        <v>8</v>
      </c>
      <c r="D1387" s="3">
        <v>63</v>
      </c>
      <c r="E1387" s="3">
        <v>61</v>
      </c>
      <c r="F1387" s="3">
        <v>0</v>
      </c>
    </row>
    <row r="1388" spans="1:6">
      <c r="A1388" s="3" t="s">
        <v>6</v>
      </c>
      <c r="B1388" s="3" t="s">
        <v>859</v>
      </c>
      <c r="C1388" s="3" t="s">
        <v>8</v>
      </c>
      <c r="D1388" s="3">
        <v>181</v>
      </c>
      <c r="E1388" s="3">
        <v>168</v>
      </c>
      <c r="F1388" s="3">
        <v>0</v>
      </c>
    </row>
    <row r="1389" spans="1:6">
      <c r="A1389" s="3" t="s">
        <v>6</v>
      </c>
      <c r="B1389" s="3" t="s">
        <v>859</v>
      </c>
      <c r="C1389" s="3" t="s">
        <v>9</v>
      </c>
      <c r="D1389" s="3">
        <v>13</v>
      </c>
      <c r="E1389" s="3">
        <v>13</v>
      </c>
      <c r="F1389" s="3">
        <v>3316.95</v>
      </c>
    </row>
    <row r="1390" spans="1:6">
      <c r="A1390" s="3" t="s">
        <v>6</v>
      </c>
      <c r="B1390" s="3" t="s">
        <v>860</v>
      </c>
      <c r="C1390" s="3" t="s">
        <v>8</v>
      </c>
      <c r="D1390" s="3">
        <v>136</v>
      </c>
      <c r="E1390" s="3">
        <v>135</v>
      </c>
      <c r="F1390" s="3">
        <v>0</v>
      </c>
    </row>
    <row r="1391" spans="1:6">
      <c r="A1391" s="3" t="s">
        <v>6</v>
      </c>
      <c r="B1391" s="3" t="s">
        <v>860</v>
      </c>
      <c r="C1391" s="3" t="s">
        <v>9</v>
      </c>
      <c r="D1391" s="3">
        <v>3</v>
      </c>
      <c r="E1391" s="3">
        <v>3</v>
      </c>
      <c r="F1391" s="3">
        <v>765.45</v>
      </c>
    </row>
    <row r="1392" spans="1:6">
      <c r="A1392" s="3" t="s">
        <v>6</v>
      </c>
      <c r="B1392" s="3" t="s">
        <v>861</v>
      </c>
      <c r="C1392" s="3" t="s">
        <v>8</v>
      </c>
      <c r="D1392" s="3">
        <v>7</v>
      </c>
      <c r="E1392" s="3">
        <v>7</v>
      </c>
      <c r="F1392" s="3">
        <v>0</v>
      </c>
    </row>
    <row r="1393" spans="1:6">
      <c r="A1393" s="3" t="s">
        <v>6</v>
      </c>
      <c r="B1393" s="3" t="s">
        <v>862</v>
      </c>
      <c r="C1393" s="3" t="s">
        <v>8</v>
      </c>
      <c r="D1393" s="3">
        <v>239</v>
      </c>
      <c r="E1393" s="3">
        <v>234</v>
      </c>
      <c r="F1393" s="3">
        <v>0</v>
      </c>
    </row>
    <row r="1394" spans="1:6">
      <c r="A1394" s="3" t="s">
        <v>6</v>
      </c>
      <c r="B1394" s="3" t="s">
        <v>862</v>
      </c>
      <c r="C1394" s="3" t="s">
        <v>9</v>
      </c>
      <c r="D1394" s="3">
        <v>1</v>
      </c>
      <c r="E1394" s="3">
        <v>1</v>
      </c>
      <c r="F1394" s="3">
        <v>255.15</v>
      </c>
    </row>
    <row r="1395" spans="1:6">
      <c r="A1395" s="3" t="s">
        <v>6</v>
      </c>
      <c r="B1395" s="3" t="s">
        <v>863</v>
      </c>
      <c r="C1395" s="3" t="s">
        <v>8</v>
      </c>
      <c r="D1395" s="3">
        <v>239</v>
      </c>
      <c r="E1395" s="3">
        <v>239</v>
      </c>
      <c r="F1395" s="3">
        <v>0</v>
      </c>
    </row>
    <row r="1396" spans="1:6">
      <c r="A1396" s="3" t="s">
        <v>6</v>
      </c>
      <c r="B1396" s="3" t="s">
        <v>863</v>
      </c>
      <c r="C1396" s="3" t="s">
        <v>9</v>
      </c>
      <c r="D1396" s="3">
        <v>1</v>
      </c>
      <c r="E1396" s="3">
        <v>1</v>
      </c>
      <c r="F1396" s="3">
        <v>255.15</v>
      </c>
    </row>
    <row r="1397" spans="1:6">
      <c r="A1397" s="3" t="s">
        <v>6</v>
      </c>
      <c r="B1397" s="3" t="s">
        <v>864</v>
      </c>
      <c r="C1397" s="3" t="s">
        <v>8</v>
      </c>
      <c r="D1397" s="3">
        <v>93</v>
      </c>
      <c r="E1397" s="3">
        <v>89</v>
      </c>
      <c r="F1397" s="3">
        <v>0</v>
      </c>
    </row>
    <row r="1398" spans="1:6">
      <c r="A1398" s="3" t="s">
        <v>6</v>
      </c>
      <c r="B1398" s="3" t="s">
        <v>864</v>
      </c>
      <c r="C1398" s="3" t="s">
        <v>9</v>
      </c>
      <c r="D1398" s="3">
        <v>5</v>
      </c>
      <c r="E1398" s="3">
        <v>5</v>
      </c>
      <c r="F1398" s="3">
        <v>1275.75</v>
      </c>
    </row>
    <row r="1399" spans="1:6">
      <c r="A1399" s="3" t="s">
        <v>6</v>
      </c>
      <c r="B1399" s="3" t="s">
        <v>865</v>
      </c>
      <c r="C1399" s="3" t="s">
        <v>8</v>
      </c>
      <c r="D1399" s="3">
        <v>540</v>
      </c>
      <c r="E1399" s="3">
        <v>532</v>
      </c>
      <c r="F1399" s="3">
        <v>0</v>
      </c>
    </row>
    <row r="1400" spans="1:6">
      <c r="A1400" s="3" t="s">
        <v>6</v>
      </c>
      <c r="B1400" s="3" t="s">
        <v>865</v>
      </c>
      <c r="C1400" s="3" t="s">
        <v>9</v>
      </c>
      <c r="D1400" s="3">
        <v>5</v>
      </c>
      <c r="E1400" s="3">
        <v>5</v>
      </c>
      <c r="F1400" s="3">
        <v>1275.75</v>
      </c>
    </row>
    <row r="1401" spans="1:6">
      <c r="A1401" s="3" t="s">
        <v>6</v>
      </c>
      <c r="B1401" s="3" t="s">
        <v>866</v>
      </c>
      <c r="C1401" s="3" t="s">
        <v>8</v>
      </c>
      <c r="D1401" s="3">
        <v>44</v>
      </c>
      <c r="E1401" s="3">
        <v>41</v>
      </c>
      <c r="F1401" s="3">
        <v>0</v>
      </c>
    </row>
    <row r="1402" spans="1:6">
      <c r="A1402" s="3" t="s">
        <v>6</v>
      </c>
      <c r="B1402" s="3" t="s">
        <v>867</v>
      </c>
      <c r="C1402" s="3" t="s">
        <v>8</v>
      </c>
      <c r="D1402" s="3">
        <v>63</v>
      </c>
      <c r="E1402" s="3">
        <v>62</v>
      </c>
      <c r="F1402" s="3">
        <v>0</v>
      </c>
    </row>
    <row r="1403" spans="1:6">
      <c r="A1403" s="3" t="s">
        <v>6</v>
      </c>
      <c r="B1403" s="3" t="s">
        <v>868</v>
      </c>
      <c r="C1403" s="3" t="s">
        <v>8</v>
      </c>
      <c r="D1403" s="3">
        <v>234</v>
      </c>
      <c r="E1403" s="3">
        <v>232</v>
      </c>
      <c r="F1403" s="3">
        <v>0</v>
      </c>
    </row>
    <row r="1404" spans="1:6">
      <c r="A1404" s="3" t="s">
        <v>6</v>
      </c>
      <c r="B1404" s="3" t="s">
        <v>869</v>
      </c>
      <c r="C1404" s="3" t="s">
        <v>8</v>
      </c>
      <c r="D1404" s="3">
        <v>203</v>
      </c>
      <c r="E1404" s="3">
        <v>202</v>
      </c>
      <c r="F1404" s="3">
        <v>0</v>
      </c>
    </row>
    <row r="1405" spans="1:6">
      <c r="A1405" s="3" t="s">
        <v>6</v>
      </c>
      <c r="B1405" s="3" t="s">
        <v>869</v>
      </c>
      <c r="C1405" s="3" t="s">
        <v>9</v>
      </c>
      <c r="D1405" s="3">
        <v>336</v>
      </c>
      <c r="E1405" s="3">
        <v>331</v>
      </c>
      <c r="F1405" s="3">
        <v>84454.65</v>
      </c>
    </row>
    <row r="1406" spans="1:6">
      <c r="A1406" s="3" t="s">
        <v>6</v>
      </c>
      <c r="B1406" s="3" t="s">
        <v>870</v>
      </c>
      <c r="C1406" s="3" t="s">
        <v>8</v>
      </c>
      <c r="D1406" s="3">
        <v>2</v>
      </c>
      <c r="E1406" s="3">
        <v>2</v>
      </c>
      <c r="F1406" s="3">
        <v>0</v>
      </c>
    </row>
    <row r="1407" spans="1:6">
      <c r="A1407" s="3" t="s">
        <v>6</v>
      </c>
      <c r="B1407" s="3" t="s">
        <v>871</v>
      </c>
      <c r="C1407" s="3" t="s">
        <v>8</v>
      </c>
      <c r="D1407" s="3">
        <v>123</v>
      </c>
      <c r="E1407" s="3">
        <v>122</v>
      </c>
      <c r="F1407" s="3">
        <v>0</v>
      </c>
    </row>
    <row r="1408" spans="1:6">
      <c r="A1408" s="3" t="s">
        <v>6</v>
      </c>
      <c r="B1408" s="3" t="s">
        <v>872</v>
      </c>
      <c r="C1408" s="3" t="s">
        <v>8</v>
      </c>
      <c r="D1408" s="3">
        <v>42</v>
      </c>
      <c r="E1408" s="3">
        <v>42</v>
      </c>
      <c r="F1408" s="3">
        <v>0</v>
      </c>
    </row>
    <row r="1409" spans="1:6">
      <c r="A1409" s="3" t="s">
        <v>6</v>
      </c>
      <c r="B1409" s="3" t="s">
        <v>873</v>
      </c>
      <c r="C1409" s="3" t="s">
        <v>8</v>
      </c>
      <c r="D1409" s="3">
        <v>108</v>
      </c>
      <c r="E1409" s="3">
        <v>108</v>
      </c>
      <c r="F1409" s="3">
        <v>0</v>
      </c>
    </row>
    <row r="1410" spans="1:6">
      <c r="A1410" s="3" t="s">
        <v>6</v>
      </c>
      <c r="B1410" s="3" t="s">
        <v>873</v>
      </c>
      <c r="C1410" s="3" t="s">
        <v>9</v>
      </c>
      <c r="D1410" s="3">
        <v>2</v>
      </c>
      <c r="E1410" s="3">
        <v>2</v>
      </c>
      <c r="F1410" s="3">
        <v>510.3</v>
      </c>
    </row>
    <row r="1411" spans="1:6">
      <c r="A1411" s="3" t="s">
        <v>6</v>
      </c>
      <c r="B1411" s="3" t="s">
        <v>874</v>
      </c>
      <c r="C1411" s="3" t="s">
        <v>8</v>
      </c>
      <c r="D1411" s="3">
        <v>125</v>
      </c>
      <c r="E1411" s="3">
        <v>124</v>
      </c>
      <c r="F1411" s="3">
        <v>0</v>
      </c>
    </row>
    <row r="1412" spans="1:6">
      <c r="A1412" s="3" t="s">
        <v>6</v>
      </c>
      <c r="B1412" s="3" t="s">
        <v>874</v>
      </c>
      <c r="C1412" s="3" t="s">
        <v>9</v>
      </c>
      <c r="D1412" s="3">
        <v>7</v>
      </c>
      <c r="E1412" s="3">
        <v>7</v>
      </c>
      <c r="F1412" s="3">
        <v>1786.05</v>
      </c>
    </row>
    <row r="1413" spans="1:6">
      <c r="A1413" s="3" t="s">
        <v>6</v>
      </c>
      <c r="B1413" s="3" t="s">
        <v>875</v>
      </c>
      <c r="C1413" s="3" t="s">
        <v>8</v>
      </c>
      <c r="D1413" s="3">
        <v>30</v>
      </c>
      <c r="E1413" s="3">
        <v>30</v>
      </c>
      <c r="F1413" s="3">
        <v>0</v>
      </c>
    </row>
    <row r="1414" spans="1:6">
      <c r="A1414" s="3" t="s">
        <v>6</v>
      </c>
      <c r="B1414" s="3" t="s">
        <v>875</v>
      </c>
      <c r="C1414" s="3" t="s">
        <v>9</v>
      </c>
      <c r="D1414" s="3">
        <v>146</v>
      </c>
      <c r="E1414" s="3">
        <v>145</v>
      </c>
      <c r="F1414" s="3">
        <v>36996.75</v>
      </c>
    </row>
    <row r="1415" spans="1:6">
      <c r="A1415" s="3" t="s">
        <v>6</v>
      </c>
      <c r="B1415" s="3" t="s">
        <v>876</v>
      </c>
      <c r="C1415" s="3" t="s">
        <v>9</v>
      </c>
      <c r="D1415" s="3">
        <v>1</v>
      </c>
      <c r="E1415" s="3">
        <v>1</v>
      </c>
      <c r="F1415" s="3">
        <v>255.15</v>
      </c>
    </row>
    <row r="1416" spans="1:6">
      <c r="A1416" s="3" t="s">
        <v>6</v>
      </c>
      <c r="B1416" s="3" t="s">
        <v>877</v>
      </c>
      <c r="C1416" s="3" t="s">
        <v>8</v>
      </c>
      <c r="D1416" s="3">
        <v>8</v>
      </c>
      <c r="E1416" s="3">
        <v>8</v>
      </c>
      <c r="F1416" s="3">
        <v>0</v>
      </c>
    </row>
    <row r="1417" spans="1:6">
      <c r="A1417" s="3" t="s">
        <v>6</v>
      </c>
      <c r="B1417" s="3" t="s">
        <v>878</v>
      </c>
      <c r="C1417" s="3" t="s">
        <v>8</v>
      </c>
      <c r="D1417" s="3">
        <v>26</v>
      </c>
      <c r="E1417" s="3">
        <v>26</v>
      </c>
      <c r="F1417" s="3">
        <v>0</v>
      </c>
    </row>
    <row r="1418" spans="1:6">
      <c r="A1418" s="3" t="s">
        <v>6</v>
      </c>
      <c r="B1418" s="3" t="s">
        <v>878</v>
      </c>
      <c r="C1418" s="3" t="s">
        <v>9</v>
      </c>
      <c r="D1418" s="3">
        <v>3</v>
      </c>
      <c r="E1418" s="3">
        <v>3</v>
      </c>
      <c r="F1418" s="3">
        <v>765.45</v>
      </c>
    </row>
    <row r="1419" spans="1:6">
      <c r="A1419" s="3" t="s">
        <v>6</v>
      </c>
      <c r="B1419" s="3" t="s">
        <v>879</v>
      </c>
      <c r="C1419" s="3" t="s">
        <v>8</v>
      </c>
      <c r="D1419" s="3">
        <v>11</v>
      </c>
      <c r="E1419" s="3">
        <v>11</v>
      </c>
      <c r="F1419" s="3">
        <v>0</v>
      </c>
    </row>
    <row r="1420" spans="1:6">
      <c r="A1420" s="3" t="s">
        <v>6</v>
      </c>
      <c r="B1420" s="3" t="s">
        <v>880</v>
      </c>
      <c r="C1420" s="3" t="s">
        <v>8</v>
      </c>
      <c r="D1420" s="3">
        <v>628</v>
      </c>
      <c r="E1420" s="3">
        <v>625</v>
      </c>
      <c r="F1420" s="3">
        <v>0</v>
      </c>
    </row>
    <row r="1421" spans="1:6">
      <c r="A1421" s="3" t="s">
        <v>6</v>
      </c>
      <c r="B1421" s="3" t="s">
        <v>880</v>
      </c>
      <c r="C1421" s="3" t="s">
        <v>9</v>
      </c>
      <c r="D1421" s="3">
        <v>27</v>
      </c>
      <c r="E1421" s="3">
        <v>26</v>
      </c>
      <c r="F1421" s="3">
        <v>6633.9</v>
      </c>
    </row>
    <row r="1422" spans="1:6">
      <c r="A1422" s="3" t="s">
        <v>6</v>
      </c>
      <c r="B1422" s="3" t="s">
        <v>881</v>
      </c>
      <c r="C1422" s="3" t="s">
        <v>8</v>
      </c>
      <c r="D1422" s="3">
        <v>6</v>
      </c>
      <c r="E1422" s="3">
        <v>6</v>
      </c>
      <c r="F1422" s="3">
        <v>0</v>
      </c>
    </row>
    <row r="1423" spans="1:6">
      <c r="A1423" s="3" t="s">
        <v>6</v>
      </c>
      <c r="B1423" s="3" t="s">
        <v>881</v>
      </c>
      <c r="C1423" s="3" t="s">
        <v>9</v>
      </c>
      <c r="D1423" s="3">
        <v>15</v>
      </c>
      <c r="E1423" s="3">
        <v>15</v>
      </c>
      <c r="F1423" s="3">
        <v>3827.25</v>
      </c>
    </row>
    <row r="1424" spans="1:6">
      <c r="A1424" s="3" t="s">
        <v>6</v>
      </c>
      <c r="B1424" s="3" t="s">
        <v>882</v>
      </c>
      <c r="C1424" s="3" t="s">
        <v>8</v>
      </c>
      <c r="D1424" s="3">
        <v>277</v>
      </c>
      <c r="E1424" s="3">
        <v>259</v>
      </c>
      <c r="F1424" s="3">
        <v>0</v>
      </c>
    </row>
    <row r="1425" spans="1:6">
      <c r="A1425" s="3" t="s">
        <v>6</v>
      </c>
      <c r="B1425" s="3" t="s">
        <v>882</v>
      </c>
      <c r="C1425" s="3" t="s">
        <v>9</v>
      </c>
      <c r="D1425" s="3">
        <v>20</v>
      </c>
      <c r="E1425" s="3">
        <v>20</v>
      </c>
      <c r="F1425" s="3">
        <v>5103</v>
      </c>
    </row>
    <row r="1426" spans="1:6">
      <c r="A1426" s="3" t="s">
        <v>6</v>
      </c>
      <c r="B1426" s="3" t="s">
        <v>883</v>
      </c>
      <c r="C1426" s="3" t="s">
        <v>8</v>
      </c>
      <c r="D1426" s="3">
        <v>203</v>
      </c>
      <c r="E1426" s="3">
        <v>159</v>
      </c>
      <c r="F1426" s="3">
        <v>0</v>
      </c>
    </row>
    <row r="1427" spans="1:6">
      <c r="A1427" s="3" t="s">
        <v>6</v>
      </c>
      <c r="B1427" s="3" t="s">
        <v>883</v>
      </c>
      <c r="C1427" s="3" t="s">
        <v>9</v>
      </c>
      <c r="D1427" s="3">
        <v>1</v>
      </c>
      <c r="E1427" s="3">
        <v>0</v>
      </c>
      <c r="F1427" s="3">
        <v>0</v>
      </c>
    </row>
    <row r="1428" spans="1:6">
      <c r="A1428" s="3" t="s">
        <v>6</v>
      </c>
      <c r="B1428" s="3" t="s">
        <v>884</v>
      </c>
      <c r="C1428" s="3" t="s">
        <v>8</v>
      </c>
      <c r="D1428" s="3">
        <v>12</v>
      </c>
      <c r="E1428" s="3">
        <v>10</v>
      </c>
      <c r="F1428" s="3">
        <v>0</v>
      </c>
    </row>
    <row r="1429" spans="1:6">
      <c r="A1429" s="3" t="s">
        <v>6</v>
      </c>
      <c r="B1429" s="3" t="s">
        <v>885</v>
      </c>
      <c r="C1429" s="3" t="s">
        <v>8</v>
      </c>
      <c r="D1429" s="3">
        <v>43</v>
      </c>
      <c r="E1429" s="3">
        <v>42</v>
      </c>
      <c r="F1429" s="3">
        <v>0</v>
      </c>
    </row>
    <row r="1430" spans="1:6">
      <c r="A1430" s="3" t="s">
        <v>6</v>
      </c>
      <c r="B1430" s="3" t="s">
        <v>886</v>
      </c>
      <c r="C1430" s="3" t="s">
        <v>8</v>
      </c>
      <c r="D1430" s="3">
        <v>93</v>
      </c>
      <c r="E1430" s="3">
        <v>80</v>
      </c>
      <c r="F1430" s="3">
        <v>0</v>
      </c>
    </row>
    <row r="1431" spans="1:6">
      <c r="A1431" s="3" t="s">
        <v>6</v>
      </c>
      <c r="B1431" s="3" t="s">
        <v>887</v>
      </c>
      <c r="C1431" s="3" t="s">
        <v>8</v>
      </c>
      <c r="D1431" s="3">
        <v>247</v>
      </c>
      <c r="E1431" s="3">
        <v>199</v>
      </c>
      <c r="F1431" s="3">
        <v>0</v>
      </c>
    </row>
    <row r="1432" spans="1:6">
      <c r="A1432" s="3" t="s">
        <v>6</v>
      </c>
      <c r="B1432" s="3" t="s">
        <v>888</v>
      </c>
      <c r="C1432" s="3" t="s">
        <v>8</v>
      </c>
      <c r="D1432" s="3">
        <v>65</v>
      </c>
      <c r="E1432" s="3">
        <v>55</v>
      </c>
      <c r="F1432" s="3">
        <v>0</v>
      </c>
    </row>
    <row r="1433" spans="1:6">
      <c r="A1433" s="3" t="s">
        <v>6</v>
      </c>
      <c r="B1433" s="3" t="s">
        <v>889</v>
      </c>
      <c r="C1433" s="3" t="s">
        <v>8</v>
      </c>
      <c r="D1433" s="3">
        <v>42</v>
      </c>
      <c r="E1433" s="3">
        <v>38</v>
      </c>
      <c r="F1433" s="3">
        <v>0</v>
      </c>
    </row>
    <row r="1434" spans="1:6">
      <c r="A1434" s="3" t="s">
        <v>6</v>
      </c>
      <c r="B1434" s="3" t="s">
        <v>890</v>
      </c>
      <c r="C1434" s="3" t="s">
        <v>8</v>
      </c>
      <c r="D1434" s="3">
        <v>123</v>
      </c>
      <c r="E1434" s="3">
        <v>115</v>
      </c>
      <c r="F1434" s="3">
        <v>0</v>
      </c>
    </row>
    <row r="1435" spans="1:6">
      <c r="A1435" s="3" t="s">
        <v>6</v>
      </c>
      <c r="B1435" s="3" t="s">
        <v>891</v>
      </c>
      <c r="C1435" s="3" t="s">
        <v>8</v>
      </c>
      <c r="D1435" s="3">
        <v>219</v>
      </c>
      <c r="E1435" s="3">
        <v>197</v>
      </c>
      <c r="F1435" s="3">
        <v>0</v>
      </c>
    </row>
    <row r="1436" spans="1:6">
      <c r="A1436" s="3" t="s">
        <v>6</v>
      </c>
      <c r="B1436" s="3" t="s">
        <v>891</v>
      </c>
      <c r="C1436" s="3" t="s">
        <v>9</v>
      </c>
      <c r="D1436" s="3">
        <v>1</v>
      </c>
      <c r="E1436" s="3">
        <v>1</v>
      </c>
      <c r="F1436" s="3">
        <v>255.15</v>
      </c>
    </row>
    <row r="1437" spans="1:6">
      <c r="A1437" s="3" t="s">
        <v>6</v>
      </c>
      <c r="B1437" s="3" t="s">
        <v>892</v>
      </c>
      <c r="C1437" s="3" t="s">
        <v>8</v>
      </c>
      <c r="D1437" s="3">
        <v>112</v>
      </c>
      <c r="E1437" s="3">
        <v>101</v>
      </c>
      <c r="F1437" s="3">
        <v>0</v>
      </c>
    </row>
    <row r="1438" spans="1:6">
      <c r="A1438" s="3" t="s">
        <v>6</v>
      </c>
      <c r="B1438" s="3" t="s">
        <v>893</v>
      </c>
      <c r="C1438" s="3" t="s">
        <v>8</v>
      </c>
      <c r="D1438" s="3">
        <v>26</v>
      </c>
      <c r="E1438" s="3">
        <v>22</v>
      </c>
      <c r="F1438" s="3">
        <v>0</v>
      </c>
    </row>
    <row r="1439" spans="1:6">
      <c r="A1439" s="3" t="s">
        <v>6</v>
      </c>
      <c r="B1439" s="3" t="s">
        <v>893</v>
      </c>
      <c r="C1439" s="3" t="s">
        <v>9</v>
      </c>
      <c r="D1439" s="3">
        <v>23</v>
      </c>
      <c r="E1439" s="3">
        <v>23</v>
      </c>
      <c r="F1439" s="3">
        <v>5868.45</v>
      </c>
    </row>
    <row r="1440" spans="1:6">
      <c r="A1440" s="3" t="s">
        <v>6</v>
      </c>
      <c r="B1440" s="3" t="s">
        <v>894</v>
      </c>
      <c r="C1440" s="3" t="s">
        <v>8</v>
      </c>
      <c r="D1440" s="3">
        <v>82</v>
      </c>
      <c r="E1440" s="3">
        <v>67</v>
      </c>
      <c r="F1440" s="3">
        <v>0</v>
      </c>
    </row>
    <row r="1441" spans="1:6">
      <c r="A1441" s="3" t="s">
        <v>6</v>
      </c>
      <c r="B1441" s="3" t="s">
        <v>895</v>
      </c>
      <c r="C1441" s="3" t="s">
        <v>8</v>
      </c>
      <c r="D1441" s="3">
        <v>15</v>
      </c>
      <c r="E1441" s="3">
        <v>15</v>
      </c>
      <c r="F1441" s="3">
        <v>0</v>
      </c>
    </row>
    <row r="1442" spans="1:6">
      <c r="A1442" s="3" t="s">
        <v>6</v>
      </c>
      <c r="B1442" s="3" t="s">
        <v>896</v>
      </c>
      <c r="C1442" s="3" t="s">
        <v>8</v>
      </c>
      <c r="D1442" s="3">
        <v>40</v>
      </c>
      <c r="E1442" s="3">
        <v>30</v>
      </c>
      <c r="F1442" s="3">
        <v>0</v>
      </c>
    </row>
    <row r="1443" spans="1:6">
      <c r="A1443" s="3" t="s">
        <v>6</v>
      </c>
      <c r="B1443" s="3" t="s">
        <v>897</v>
      </c>
      <c r="C1443" s="3" t="s">
        <v>8</v>
      </c>
      <c r="D1443" s="3">
        <v>9</v>
      </c>
      <c r="E1443" s="3">
        <v>9</v>
      </c>
      <c r="F1443" s="3">
        <v>0</v>
      </c>
    </row>
    <row r="1444" spans="1:6">
      <c r="A1444" s="3" t="s">
        <v>6</v>
      </c>
      <c r="B1444" s="3" t="s">
        <v>898</v>
      </c>
      <c r="C1444" s="3" t="s">
        <v>8</v>
      </c>
      <c r="D1444" s="3">
        <v>178</v>
      </c>
      <c r="E1444" s="3">
        <v>169</v>
      </c>
      <c r="F1444" s="3">
        <v>0</v>
      </c>
    </row>
    <row r="1445" spans="1:6">
      <c r="A1445" s="3" t="s">
        <v>6</v>
      </c>
      <c r="B1445" s="3" t="s">
        <v>899</v>
      </c>
      <c r="C1445" s="3" t="s">
        <v>8</v>
      </c>
      <c r="D1445" s="3">
        <v>79</v>
      </c>
      <c r="E1445" s="3">
        <v>75</v>
      </c>
      <c r="F1445" s="3">
        <v>0</v>
      </c>
    </row>
    <row r="1446" spans="1:6">
      <c r="A1446" s="3" t="s">
        <v>6</v>
      </c>
      <c r="B1446" s="3" t="s">
        <v>899</v>
      </c>
      <c r="C1446" s="3" t="s">
        <v>9</v>
      </c>
      <c r="D1446" s="3">
        <v>1</v>
      </c>
      <c r="E1446" s="3">
        <v>1</v>
      </c>
      <c r="F1446" s="3">
        <v>255.15</v>
      </c>
    </row>
    <row r="1447" spans="1:6">
      <c r="A1447" s="3" t="s">
        <v>6</v>
      </c>
      <c r="B1447" s="3" t="s">
        <v>900</v>
      </c>
      <c r="C1447" s="3" t="s">
        <v>8</v>
      </c>
      <c r="D1447" s="3">
        <v>55</v>
      </c>
      <c r="E1447" s="3">
        <v>49</v>
      </c>
      <c r="F1447" s="3">
        <v>0</v>
      </c>
    </row>
    <row r="1448" spans="1:6">
      <c r="A1448" s="3" t="s">
        <v>6</v>
      </c>
      <c r="B1448" s="3" t="s">
        <v>900</v>
      </c>
      <c r="C1448" s="3" t="s">
        <v>9</v>
      </c>
      <c r="D1448" s="3">
        <v>36</v>
      </c>
      <c r="E1448" s="3">
        <v>25</v>
      </c>
      <c r="F1448" s="3">
        <v>6378.75</v>
      </c>
    </row>
    <row r="1449" spans="1:6">
      <c r="A1449" s="3" t="s">
        <v>6</v>
      </c>
      <c r="B1449" s="3" t="s">
        <v>901</v>
      </c>
      <c r="C1449" s="3" t="s">
        <v>8</v>
      </c>
      <c r="D1449" s="3">
        <v>100</v>
      </c>
      <c r="E1449" s="3">
        <v>97</v>
      </c>
      <c r="F1449" s="3">
        <v>0</v>
      </c>
    </row>
    <row r="1450" spans="1:6">
      <c r="A1450" s="3" t="s">
        <v>6</v>
      </c>
      <c r="B1450" s="3" t="s">
        <v>901</v>
      </c>
      <c r="C1450" s="3" t="s">
        <v>9</v>
      </c>
      <c r="D1450" s="3">
        <v>1</v>
      </c>
      <c r="E1450" s="3">
        <v>1</v>
      </c>
      <c r="F1450" s="3">
        <v>255.15</v>
      </c>
    </row>
    <row r="1451" spans="1:6">
      <c r="A1451" s="3" t="s">
        <v>6</v>
      </c>
      <c r="B1451" s="3" t="s">
        <v>902</v>
      </c>
      <c r="C1451" s="3" t="s">
        <v>8</v>
      </c>
      <c r="D1451" s="3">
        <v>178</v>
      </c>
      <c r="E1451" s="3">
        <v>152</v>
      </c>
      <c r="F1451" s="3">
        <v>0</v>
      </c>
    </row>
    <row r="1452" spans="1:6">
      <c r="A1452" s="3" t="s">
        <v>6</v>
      </c>
      <c r="B1452" s="3" t="s">
        <v>903</v>
      </c>
      <c r="C1452" s="3" t="s">
        <v>8</v>
      </c>
      <c r="D1452" s="3">
        <v>14</v>
      </c>
      <c r="E1452" s="3">
        <v>14</v>
      </c>
      <c r="F1452" s="3">
        <v>0</v>
      </c>
    </row>
    <row r="1453" spans="1:6">
      <c r="A1453" s="3" t="s">
        <v>6</v>
      </c>
      <c r="B1453" s="3" t="s">
        <v>904</v>
      </c>
      <c r="C1453" s="3" t="s">
        <v>8</v>
      </c>
      <c r="D1453" s="3">
        <v>197</v>
      </c>
      <c r="E1453" s="3">
        <v>162</v>
      </c>
      <c r="F1453" s="3">
        <v>0</v>
      </c>
    </row>
    <row r="1454" spans="1:6">
      <c r="A1454" s="3" t="s">
        <v>6</v>
      </c>
      <c r="B1454" s="3" t="s">
        <v>904</v>
      </c>
      <c r="C1454" s="3" t="s">
        <v>9</v>
      </c>
      <c r="D1454" s="3">
        <v>10</v>
      </c>
      <c r="E1454" s="3">
        <v>8</v>
      </c>
      <c r="F1454" s="3">
        <v>2041.2</v>
      </c>
    </row>
    <row r="1455" spans="1:6">
      <c r="A1455" s="3" t="s">
        <v>6</v>
      </c>
      <c r="B1455" s="3" t="s">
        <v>905</v>
      </c>
      <c r="C1455" s="3" t="s">
        <v>8</v>
      </c>
      <c r="D1455" s="3">
        <v>214</v>
      </c>
      <c r="E1455" s="3">
        <v>186</v>
      </c>
      <c r="F1455" s="3">
        <v>0</v>
      </c>
    </row>
    <row r="1456" spans="1:6">
      <c r="A1456" s="3" t="s">
        <v>6</v>
      </c>
      <c r="B1456" s="3" t="s">
        <v>906</v>
      </c>
      <c r="C1456" s="3" t="s">
        <v>8</v>
      </c>
      <c r="D1456" s="3">
        <v>47</v>
      </c>
      <c r="E1456" s="3">
        <v>47</v>
      </c>
      <c r="F1456" s="3">
        <v>0</v>
      </c>
    </row>
    <row r="1457" spans="1:6">
      <c r="A1457" s="3" t="s">
        <v>6</v>
      </c>
      <c r="B1457" s="3" t="s">
        <v>907</v>
      </c>
      <c r="C1457" s="3" t="s">
        <v>8</v>
      </c>
      <c r="D1457" s="3">
        <v>132</v>
      </c>
      <c r="E1457" s="3">
        <v>106</v>
      </c>
      <c r="F1457" s="3">
        <v>0</v>
      </c>
    </row>
    <row r="1458" spans="1:6">
      <c r="A1458" s="3" t="s">
        <v>6</v>
      </c>
      <c r="B1458" s="3" t="s">
        <v>908</v>
      </c>
      <c r="C1458" s="3" t="s">
        <v>8</v>
      </c>
      <c r="D1458" s="3">
        <v>10</v>
      </c>
      <c r="E1458" s="3">
        <v>10</v>
      </c>
      <c r="F1458" s="3">
        <v>0</v>
      </c>
    </row>
    <row r="1459" spans="1:6">
      <c r="A1459" s="3" t="s">
        <v>6</v>
      </c>
      <c r="B1459" s="3" t="s">
        <v>908</v>
      </c>
      <c r="C1459" s="3" t="s">
        <v>9</v>
      </c>
      <c r="D1459" s="3">
        <v>2</v>
      </c>
      <c r="E1459" s="3">
        <v>2</v>
      </c>
      <c r="F1459" s="3">
        <v>510.3</v>
      </c>
    </row>
    <row r="1460" spans="1:6">
      <c r="A1460" s="3" t="s">
        <v>6</v>
      </c>
      <c r="B1460" s="3" t="s">
        <v>909</v>
      </c>
      <c r="C1460" s="3" t="s">
        <v>8</v>
      </c>
      <c r="D1460" s="3">
        <v>13</v>
      </c>
      <c r="E1460" s="3">
        <v>13</v>
      </c>
      <c r="F1460" s="3">
        <v>0</v>
      </c>
    </row>
    <row r="1461" spans="1:6">
      <c r="A1461" s="3" t="s">
        <v>6</v>
      </c>
      <c r="B1461" s="3" t="s">
        <v>909</v>
      </c>
      <c r="C1461" s="3" t="s">
        <v>9</v>
      </c>
      <c r="D1461" s="3">
        <v>15</v>
      </c>
      <c r="E1461" s="3">
        <v>15</v>
      </c>
      <c r="F1461" s="3">
        <v>3827.25</v>
      </c>
    </row>
    <row r="1462" spans="1:6">
      <c r="A1462" s="3" t="s">
        <v>6</v>
      </c>
      <c r="B1462" s="3" t="s">
        <v>910</v>
      </c>
      <c r="C1462" s="3" t="s">
        <v>8</v>
      </c>
      <c r="D1462" s="3">
        <v>33</v>
      </c>
      <c r="E1462" s="3">
        <v>33</v>
      </c>
      <c r="F1462" s="3">
        <v>0</v>
      </c>
    </row>
    <row r="1463" spans="1:6">
      <c r="A1463" s="3" t="s">
        <v>6</v>
      </c>
      <c r="B1463" s="3" t="s">
        <v>911</v>
      </c>
      <c r="C1463" s="3" t="s">
        <v>8</v>
      </c>
      <c r="D1463" s="3">
        <v>7</v>
      </c>
      <c r="E1463" s="3">
        <v>7</v>
      </c>
      <c r="F1463" s="3">
        <v>0</v>
      </c>
    </row>
    <row r="1464" spans="1:6">
      <c r="A1464" s="3" t="s">
        <v>6</v>
      </c>
      <c r="B1464" s="3" t="s">
        <v>912</v>
      </c>
      <c r="C1464" s="3" t="s">
        <v>8</v>
      </c>
      <c r="D1464" s="3">
        <v>72</v>
      </c>
      <c r="E1464" s="3">
        <v>71</v>
      </c>
      <c r="F1464" s="3">
        <v>0</v>
      </c>
    </row>
    <row r="1465" spans="1:6">
      <c r="A1465" s="3" t="s">
        <v>6</v>
      </c>
      <c r="B1465" s="3" t="s">
        <v>913</v>
      </c>
      <c r="C1465" s="3" t="s">
        <v>8</v>
      </c>
      <c r="D1465" s="3">
        <v>93</v>
      </c>
      <c r="E1465" s="3">
        <v>84</v>
      </c>
      <c r="F1465" s="3">
        <v>0</v>
      </c>
    </row>
    <row r="1466" spans="1:6">
      <c r="A1466" s="3" t="s">
        <v>6</v>
      </c>
      <c r="B1466" s="3" t="s">
        <v>914</v>
      </c>
      <c r="C1466" s="3" t="s">
        <v>8</v>
      </c>
      <c r="D1466" s="3">
        <v>35</v>
      </c>
      <c r="E1466" s="3">
        <v>33</v>
      </c>
      <c r="F1466" s="3">
        <v>0</v>
      </c>
    </row>
    <row r="1467" spans="1:6">
      <c r="A1467" s="3" t="s">
        <v>6</v>
      </c>
      <c r="B1467" s="3" t="s">
        <v>914</v>
      </c>
      <c r="C1467" s="3" t="s">
        <v>9</v>
      </c>
      <c r="D1467" s="3">
        <v>16</v>
      </c>
      <c r="E1467" s="3">
        <v>15</v>
      </c>
      <c r="F1467" s="3">
        <v>3827.25</v>
      </c>
    </row>
    <row r="1468" spans="1:6">
      <c r="A1468" s="3" t="s">
        <v>6</v>
      </c>
      <c r="B1468" s="3" t="s">
        <v>915</v>
      </c>
      <c r="C1468" s="3" t="s">
        <v>8</v>
      </c>
      <c r="D1468" s="3">
        <v>6</v>
      </c>
      <c r="E1468" s="3">
        <v>6</v>
      </c>
      <c r="F1468" s="3">
        <v>0</v>
      </c>
    </row>
    <row r="1469" spans="1:6">
      <c r="A1469" s="3" t="s">
        <v>6</v>
      </c>
      <c r="B1469" s="3" t="s">
        <v>916</v>
      </c>
      <c r="C1469" s="3" t="s">
        <v>8</v>
      </c>
      <c r="D1469" s="3">
        <v>63</v>
      </c>
      <c r="E1469" s="3">
        <v>61</v>
      </c>
      <c r="F1469" s="3">
        <v>0</v>
      </c>
    </row>
    <row r="1470" spans="1:6">
      <c r="A1470" s="3" t="s">
        <v>6</v>
      </c>
      <c r="B1470" s="3" t="s">
        <v>916</v>
      </c>
      <c r="C1470" s="3" t="s">
        <v>9</v>
      </c>
      <c r="D1470" s="3">
        <v>1</v>
      </c>
      <c r="E1470" s="3">
        <v>1</v>
      </c>
      <c r="F1470" s="3">
        <v>255.15</v>
      </c>
    </row>
    <row r="1471" spans="1:6">
      <c r="A1471" s="3" t="s">
        <v>6</v>
      </c>
      <c r="B1471" s="3" t="s">
        <v>917</v>
      </c>
      <c r="C1471" s="3" t="s">
        <v>8</v>
      </c>
      <c r="D1471" s="3">
        <v>84</v>
      </c>
      <c r="E1471" s="3">
        <v>65</v>
      </c>
      <c r="F1471" s="3">
        <v>0</v>
      </c>
    </row>
    <row r="1472" spans="1:6">
      <c r="A1472" s="3" t="s">
        <v>6</v>
      </c>
      <c r="B1472" s="3" t="s">
        <v>918</v>
      </c>
      <c r="C1472" s="3" t="s">
        <v>8</v>
      </c>
      <c r="D1472" s="3">
        <v>22</v>
      </c>
      <c r="E1472" s="3">
        <v>22</v>
      </c>
      <c r="F1472" s="3">
        <v>0</v>
      </c>
    </row>
    <row r="1473" spans="1:6">
      <c r="A1473" s="3" t="s">
        <v>6</v>
      </c>
      <c r="B1473" s="3" t="s">
        <v>919</v>
      </c>
      <c r="C1473" s="3" t="s">
        <v>8</v>
      </c>
      <c r="D1473" s="3">
        <v>7</v>
      </c>
      <c r="E1473" s="3">
        <v>7</v>
      </c>
      <c r="F1473" s="3">
        <v>0</v>
      </c>
    </row>
    <row r="1474" spans="1:6">
      <c r="A1474" s="3" t="s">
        <v>6</v>
      </c>
      <c r="B1474" s="3" t="s">
        <v>920</v>
      </c>
      <c r="C1474" s="3" t="s">
        <v>8</v>
      </c>
      <c r="D1474" s="3">
        <v>44</v>
      </c>
      <c r="E1474" s="3">
        <v>42</v>
      </c>
      <c r="F1474" s="3">
        <v>0</v>
      </c>
    </row>
    <row r="1475" spans="1:6">
      <c r="A1475" s="3" t="s">
        <v>6</v>
      </c>
      <c r="B1475" s="3" t="s">
        <v>921</v>
      </c>
      <c r="C1475" s="3" t="s">
        <v>8</v>
      </c>
      <c r="D1475" s="3">
        <v>77</v>
      </c>
      <c r="E1475" s="3">
        <v>69</v>
      </c>
      <c r="F1475" s="3">
        <v>0</v>
      </c>
    </row>
    <row r="1476" spans="1:6">
      <c r="A1476" s="3" t="s">
        <v>6</v>
      </c>
      <c r="B1476" s="3" t="s">
        <v>922</v>
      </c>
      <c r="C1476" s="3" t="s">
        <v>8</v>
      </c>
      <c r="D1476" s="3">
        <v>129</v>
      </c>
      <c r="E1476" s="3">
        <v>118</v>
      </c>
      <c r="F1476" s="3">
        <v>0</v>
      </c>
    </row>
    <row r="1477" spans="1:6">
      <c r="A1477" s="3" t="s">
        <v>6</v>
      </c>
      <c r="B1477" s="3" t="s">
        <v>922</v>
      </c>
      <c r="C1477" s="3" t="s">
        <v>9</v>
      </c>
      <c r="D1477" s="3">
        <v>1</v>
      </c>
      <c r="E1477" s="3">
        <v>1</v>
      </c>
      <c r="F1477" s="3">
        <v>255.15</v>
      </c>
    </row>
    <row r="1478" spans="1:6">
      <c r="A1478" s="3" t="s">
        <v>6</v>
      </c>
      <c r="B1478" s="3" t="s">
        <v>923</v>
      </c>
      <c r="C1478" s="3" t="s">
        <v>8</v>
      </c>
      <c r="D1478" s="3">
        <v>87</v>
      </c>
      <c r="E1478" s="3">
        <v>86</v>
      </c>
      <c r="F1478" s="3">
        <v>0</v>
      </c>
    </row>
    <row r="1479" spans="1:6">
      <c r="A1479" s="3" t="s">
        <v>6</v>
      </c>
      <c r="B1479" s="3" t="s">
        <v>923</v>
      </c>
      <c r="C1479" s="3" t="s">
        <v>9</v>
      </c>
      <c r="D1479" s="3">
        <v>2</v>
      </c>
      <c r="E1479" s="3">
        <v>2</v>
      </c>
      <c r="F1479" s="3">
        <v>510.3</v>
      </c>
    </row>
    <row r="1480" spans="1:6">
      <c r="A1480" s="3" t="s">
        <v>6</v>
      </c>
      <c r="B1480" s="3" t="s">
        <v>924</v>
      </c>
      <c r="C1480" s="3" t="s">
        <v>8</v>
      </c>
      <c r="D1480" s="3">
        <v>198</v>
      </c>
      <c r="E1480" s="3">
        <v>175</v>
      </c>
      <c r="F1480" s="3">
        <v>0</v>
      </c>
    </row>
    <row r="1481" spans="1:6">
      <c r="A1481" s="3" t="s">
        <v>6</v>
      </c>
      <c r="B1481" s="3" t="s">
        <v>925</v>
      </c>
      <c r="C1481" s="3" t="s">
        <v>8</v>
      </c>
      <c r="D1481" s="3">
        <v>424</v>
      </c>
      <c r="E1481" s="3">
        <v>379</v>
      </c>
      <c r="F1481" s="3">
        <v>0</v>
      </c>
    </row>
    <row r="1482" spans="1:6">
      <c r="A1482" s="3" t="s">
        <v>6</v>
      </c>
      <c r="B1482" s="3" t="s">
        <v>926</v>
      </c>
      <c r="C1482" s="3" t="s">
        <v>8</v>
      </c>
      <c r="D1482" s="3">
        <v>260</v>
      </c>
      <c r="E1482" s="3">
        <v>230</v>
      </c>
      <c r="F1482" s="3">
        <v>0</v>
      </c>
    </row>
    <row r="1483" spans="1:6">
      <c r="A1483" s="3" t="s">
        <v>6</v>
      </c>
      <c r="B1483" s="3" t="s">
        <v>926</v>
      </c>
      <c r="C1483" s="3" t="s">
        <v>9</v>
      </c>
      <c r="D1483" s="3">
        <v>1</v>
      </c>
      <c r="E1483" s="3">
        <v>1</v>
      </c>
      <c r="F1483" s="3">
        <v>255.15</v>
      </c>
    </row>
    <row r="1484" spans="1:6">
      <c r="A1484" s="3" t="s">
        <v>6</v>
      </c>
      <c r="B1484" s="3" t="s">
        <v>927</v>
      </c>
      <c r="C1484" s="3" t="s">
        <v>8</v>
      </c>
      <c r="D1484" s="3">
        <v>19</v>
      </c>
      <c r="E1484" s="3">
        <v>19</v>
      </c>
      <c r="F1484" s="3">
        <v>0</v>
      </c>
    </row>
    <row r="1485" spans="1:6">
      <c r="A1485" s="3" t="s">
        <v>6</v>
      </c>
      <c r="B1485" s="3" t="s">
        <v>928</v>
      </c>
      <c r="C1485" s="3" t="s">
        <v>8</v>
      </c>
      <c r="D1485" s="3">
        <v>62</v>
      </c>
      <c r="E1485" s="3">
        <v>62</v>
      </c>
      <c r="F1485" s="3">
        <v>0</v>
      </c>
    </row>
    <row r="1486" spans="1:6">
      <c r="A1486" s="3" t="s">
        <v>6</v>
      </c>
      <c r="B1486" s="3" t="s">
        <v>929</v>
      </c>
      <c r="C1486" s="3" t="s">
        <v>8</v>
      </c>
      <c r="D1486" s="3">
        <v>84</v>
      </c>
      <c r="E1486" s="3">
        <v>80</v>
      </c>
      <c r="F1486" s="3">
        <v>0</v>
      </c>
    </row>
    <row r="1487" spans="1:6">
      <c r="A1487" s="3" t="s">
        <v>6</v>
      </c>
      <c r="B1487" s="3" t="s">
        <v>929</v>
      </c>
      <c r="C1487" s="3" t="s">
        <v>9</v>
      </c>
      <c r="D1487" s="3">
        <v>2</v>
      </c>
      <c r="E1487" s="3">
        <v>2</v>
      </c>
      <c r="F1487" s="3">
        <v>510.3</v>
      </c>
    </row>
    <row r="1488" spans="1:6">
      <c r="A1488" s="3" t="s">
        <v>6</v>
      </c>
      <c r="B1488" s="3" t="s">
        <v>930</v>
      </c>
      <c r="C1488" s="3" t="s">
        <v>8</v>
      </c>
      <c r="D1488" s="3">
        <v>21</v>
      </c>
      <c r="E1488" s="3">
        <v>20</v>
      </c>
      <c r="F1488" s="3">
        <v>0</v>
      </c>
    </row>
    <row r="1489" spans="1:6">
      <c r="A1489" s="3" t="s">
        <v>6</v>
      </c>
      <c r="B1489" s="3" t="s">
        <v>931</v>
      </c>
      <c r="C1489" s="3" t="s">
        <v>8</v>
      </c>
      <c r="D1489" s="3">
        <v>135</v>
      </c>
      <c r="E1489" s="3">
        <v>119</v>
      </c>
      <c r="F1489" s="3">
        <v>0</v>
      </c>
    </row>
    <row r="1490" spans="1:6">
      <c r="A1490" s="3" t="s">
        <v>6</v>
      </c>
      <c r="B1490" s="3" t="s">
        <v>932</v>
      </c>
      <c r="C1490" s="3" t="s">
        <v>8</v>
      </c>
      <c r="D1490" s="3">
        <v>105</v>
      </c>
      <c r="E1490" s="3">
        <v>55</v>
      </c>
      <c r="F1490" s="3">
        <v>0</v>
      </c>
    </row>
    <row r="1491" spans="1:6">
      <c r="A1491" s="3" t="s">
        <v>6</v>
      </c>
      <c r="B1491" s="3" t="s">
        <v>933</v>
      </c>
      <c r="C1491" s="3" t="s">
        <v>8</v>
      </c>
      <c r="D1491" s="3">
        <v>151</v>
      </c>
      <c r="E1491" s="3">
        <v>137</v>
      </c>
      <c r="F1491" s="3">
        <v>0</v>
      </c>
    </row>
    <row r="1492" spans="1:6">
      <c r="A1492" s="3" t="s">
        <v>6</v>
      </c>
      <c r="B1492" s="3" t="s">
        <v>933</v>
      </c>
      <c r="C1492" s="3" t="s">
        <v>9</v>
      </c>
      <c r="D1492" s="3">
        <v>2</v>
      </c>
      <c r="E1492" s="3">
        <v>1</v>
      </c>
      <c r="F1492" s="3">
        <v>255.15</v>
      </c>
    </row>
    <row r="1493" spans="1:6">
      <c r="A1493" s="3" t="s">
        <v>6</v>
      </c>
      <c r="B1493" s="3" t="s">
        <v>934</v>
      </c>
      <c r="C1493" s="3" t="s">
        <v>8</v>
      </c>
      <c r="D1493" s="3">
        <v>77</v>
      </c>
      <c r="E1493" s="3">
        <v>68</v>
      </c>
      <c r="F1493" s="3">
        <v>0</v>
      </c>
    </row>
    <row r="1494" spans="1:6">
      <c r="A1494" s="3" t="s">
        <v>6</v>
      </c>
      <c r="B1494" s="3" t="s">
        <v>934</v>
      </c>
      <c r="C1494" s="3" t="s">
        <v>9</v>
      </c>
      <c r="D1494" s="3">
        <v>33</v>
      </c>
      <c r="E1494" s="3">
        <v>29</v>
      </c>
      <c r="F1494" s="3">
        <v>7399.35</v>
      </c>
    </row>
    <row r="1495" spans="1:6">
      <c r="A1495" s="3" t="s">
        <v>6</v>
      </c>
      <c r="B1495" s="3" t="s">
        <v>935</v>
      </c>
      <c r="C1495" s="3" t="s">
        <v>8</v>
      </c>
      <c r="D1495" s="3">
        <v>109</v>
      </c>
      <c r="E1495" s="3">
        <v>99</v>
      </c>
      <c r="F1495" s="3">
        <v>0</v>
      </c>
    </row>
    <row r="1496" spans="1:6">
      <c r="A1496" s="3" t="s">
        <v>6</v>
      </c>
      <c r="B1496" s="3" t="s">
        <v>935</v>
      </c>
      <c r="C1496" s="3" t="s">
        <v>9</v>
      </c>
      <c r="D1496" s="3">
        <v>2</v>
      </c>
      <c r="E1496" s="3">
        <v>2</v>
      </c>
      <c r="F1496" s="3">
        <v>510.3</v>
      </c>
    </row>
    <row r="1497" spans="1:6">
      <c r="A1497" s="3" t="s">
        <v>6</v>
      </c>
      <c r="B1497" s="3" t="s">
        <v>936</v>
      </c>
      <c r="C1497" s="3" t="s">
        <v>8</v>
      </c>
      <c r="D1497" s="3">
        <v>171</v>
      </c>
      <c r="E1497" s="3">
        <v>152</v>
      </c>
      <c r="F1497" s="3">
        <v>0</v>
      </c>
    </row>
    <row r="1498" spans="1:6">
      <c r="A1498" s="3" t="s">
        <v>6</v>
      </c>
      <c r="B1498" s="3" t="s">
        <v>936</v>
      </c>
      <c r="C1498" s="3" t="s">
        <v>9</v>
      </c>
      <c r="D1498" s="3">
        <v>1</v>
      </c>
      <c r="E1498" s="3">
        <v>0</v>
      </c>
      <c r="F1498" s="3">
        <v>0</v>
      </c>
    </row>
    <row r="1499" spans="1:6">
      <c r="A1499" s="3" t="s">
        <v>6</v>
      </c>
      <c r="B1499" s="3" t="s">
        <v>937</v>
      </c>
      <c r="C1499" s="3" t="s">
        <v>8</v>
      </c>
      <c r="D1499" s="3">
        <v>104</v>
      </c>
      <c r="E1499" s="3">
        <v>88</v>
      </c>
      <c r="F1499" s="3">
        <v>0</v>
      </c>
    </row>
    <row r="1500" spans="1:6">
      <c r="A1500" s="3" t="s">
        <v>6</v>
      </c>
      <c r="B1500" s="3" t="s">
        <v>938</v>
      </c>
      <c r="C1500" s="3" t="s">
        <v>8</v>
      </c>
      <c r="D1500" s="3">
        <v>54</v>
      </c>
      <c r="E1500" s="3">
        <v>51</v>
      </c>
      <c r="F1500" s="3">
        <v>0</v>
      </c>
    </row>
    <row r="1501" spans="1:6">
      <c r="A1501" s="3" t="s">
        <v>6</v>
      </c>
      <c r="B1501" s="3" t="s">
        <v>938</v>
      </c>
      <c r="C1501" s="3" t="s">
        <v>9</v>
      </c>
      <c r="D1501" s="3">
        <v>1</v>
      </c>
      <c r="E1501" s="3">
        <v>1</v>
      </c>
      <c r="F1501" s="3">
        <v>255.15</v>
      </c>
    </row>
    <row r="1502" spans="1:6">
      <c r="A1502" s="3" t="s">
        <v>6</v>
      </c>
      <c r="B1502" s="3" t="s">
        <v>939</v>
      </c>
      <c r="C1502" s="3" t="s">
        <v>8</v>
      </c>
      <c r="D1502" s="3">
        <v>167</v>
      </c>
      <c r="E1502" s="3">
        <v>143</v>
      </c>
      <c r="F1502" s="3">
        <v>0</v>
      </c>
    </row>
    <row r="1503" spans="1:6">
      <c r="A1503" s="3" t="s">
        <v>6</v>
      </c>
      <c r="B1503" s="3" t="s">
        <v>940</v>
      </c>
      <c r="C1503" s="3" t="s">
        <v>8</v>
      </c>
      <c r="D1503" s="3">
        <v>163</v>
      </c>
      <c r="E1503" s="3">
        <v>126</v>
      </c>
      <c r="F1503" s="3">
        <v>0</v>
      </c>
    </row>
    <row r="1504" spans="1:6">
      <c r="A1504" s="3" t="s">
        <v>6</v>
      </c>
      <c r="B1504" s="3" t="s">
        <v>940</v>
      </c>
      <c r="C1504" s="3" t="s">
        <v>9</v>
      </c>
      <c r="D1504" s="3">
        <v>1</v>
      </c>
      <c r="E1504" s="3">
        <v>0</v>
      </c>
      <c r="F1504" s="3">
        <v>0</v>
      </c>
    </row>
    <row r="1505" spans="1:6">
      <c r="A1505" s="3" t="s">
        <v>6</v>
      </c>
      <c r="B1505" s="3" t="s">
        <v>941</v>
      </c>
      <c r="C1505" s="3" t="s">
        <v>8</v>
      </c>
      <c r="D1505" s="3">
        <v>125</v>
      </c>
      <c r="E1505" s="3">
        <v>120</v>
      </c>
      <c r="F1505" s="3">
        <v>0</v>
      </c>
    </row>
    <row r="1506" spans="1:6">
      <c r="A1506" s="3" t="s">
        <v>6</v>
      </c>
      <c r="B1506" s="3" t="s">
        <v>942</v>
      </c>
      <c r="C1506" s="3" t="s">
        <v>8</v>
      </c>
      <c r="D1506" s="3">
        <v>130</v>
      </c>
      <c r="E1506" s="3">
        <v>124</v>
      </c>
      <c r="F1506" s="3">
        <v>0</v>
      </c>
    </row>
    <row r="1507" spans="1:6">
      <c r="A1507" s="3" t="s">
        <v>6</v>
      </c>
      <c r="B1507" s="3" t="s">
        <v>943</v>
      </c>
      <c r="C1507" s="3" t="s">
        <v>8</v>
      </c>
      <c r="D1507" s="3">
        <v>183</v>
      </c>
      <c r="E1507" s="3">
        <v>183</v>
      </c>
      <c r="F1507" s="3">
        <v>0</v>
      </c>
    </row>
    <row r="1508" spans="1:6">
      <c r="A1508" s="3" t="s">
        <v>6</v>
      </c>
      <c r="B1508" s="3" t="s">
        <v>943</v>
      </c>
      <c r="C1508" s="3" t="s">
        <v>9</v>
      </c>
      <c r="D1508" s="3">
        <v>1</v>
      </c>
      <c r="E1508" s="3">
        <v>1</v>
      </c>
      <c r="F1508" s="3">
        <v>255.15</v>
      </c>
    </row>
    <row r="1509" spans="1:6">
      <c r="A1509" s="3" t="s">
        <v>6</v>
      </c>
      <c r="B1509" s="3" t="s">
        <v>944</v>
      </c>
      <c r="C1509" s="3" t="s">
        <v>8</v>
      </c>
      <c r="D1509" s="3">
        <v>1022</v>
      </c>
      <c r="E1509" s="3">
        <v>1002</v>
      </c>
      <c r="F1509" s="3">
        <v>0</v>
      </c>
    </row>
    <row r="1510" spans="1:6">
      <c r="A1510" s="3" t="s">
        <v>6</v>
      </c>
      <c r="B1510" s="3" t="s">
        <v>944</v>
      </c>
      <c r="C1510" s="3" t="s">
        <v>9</v>
      </c>
      <c r="D1510" s="3">
        <v>5</v>
      </c>
      <c r="E1510" s="3">
        <v>5</v>
      </c>
      <c r="F1510" s="3">
        <v>1275.75</v>
      </c>
    </row>
    <row r="1511" spans="1:6">
      <c r="A1511" s="3" t="s">
        <v>6</v>
      </c>
      <c r="B1511" s="3" t="s">
        <v>945</v>
      </c>
      <c r="C1511" s="3" t="s">
        <v>8</v>
      </c>
      <c r="D1511" s="3">
        <v>173</v>
      </c>
      <c r="E1511" s="3">
        <v>171</v>
      </c>
      <c r="F1511" s="3">
        <v>0</v>
      </c>
    </row>
    <row r="1512" spans="1:6">
      <c r="A1512" s="3" t="s">
        <v>6</v>
      </c>
      <c r="B1512" s="3" t="s">
        <v>945</v>
      </c>
      <c r="C1512" s="3" t="s">
        <v>9</v>
      </c>
      <c r="D1512" s="3">
        <v>13</v>
      </c>
      <c r="E1512" s="3">
        <v>13</v>
      </c>
      <c r="F1512" s="3">
        <v>3316.95</v>
      </c>
    </row>
    <row r="1513" spans="1:6">
      <c r="A1513" s="3" t="s">
        <v>6</v>
      </c>
      <c r="B1513" s="3" t="s">
        <v>946</v>
      </c>
      <c r="C1513" s="3" t="s">
        <v>8</v>
      </c>
      <c r="D1513" s="3">
        <v>7</v>
      </c>
      <c r="E1513" s="3">
        <v>7</v>
      </c>
      <c r="F1513" s="3">
        <v>0</v>
      </c>
    </row>
    <row r="1514" spans="1:6">
      <c r="A1514" s="3" t="s">
        <v>6</v>
      </c>
      <c r="B1514" s="3" t="s">
        <v>946</v>
      </c>
      <c r="C1514" s="3" t="s">
        <v>9</v>
      </c>
      <c r="D1514" s="3">
        <v>2</v>
      </c>
      <c r="E1514" s="3">
        <v>2</v>
      </c>
      <c r="F1514" s="3">
        <v>510.3</v>
      </c>
    </row>
    <row r="1515" spans="1:6">
      <c r="A1515" s="3" t="s">
        <v>6</v>
      </c>
      <c r="B1515" s="3" t="s">
        <v>947</v>
      </c>
      <c r="C1515" s="3" t="s">
        <v>8</v>
      </c>
      <c r="D1515" s="3">
        <v>39</v>
      </c>
      <c r="E1515" s="3">
        <v>37</v>
      </c>
      <c r="F1515" s="3">
        <v>0</v>
      </c>
    </row>
    <row r="1516" spans="1:6">
      <c r="A1516" s="3" t="s">
        <v>6</v>
      </c>
      <c r="B1516" s="3" t="s">
        <v>947</v>
      </c>
      <c r="C1516" s="3" t="s">
        <v>9</v>
      </c>
      <c r="D1516" s="3">
        <v>3</v>
      </c>
      <c r="E1516" s="3">
        <v>3</v>
      </c>
      <c r="F1516" s="3">
        <v>765.45</v>
      </c>
    </row>
    <row r="1517" spans="1:6">
      <c r="A1517" s="3" t="s">
        <v>6</v>
      </c>
      <c r="B1517" s="3" t="s">
        <v>948</v>
      </c>
      <c r="C1517" s="3" t="s">
        <v>8</v>
      </c>
      <c r="D1517" s="3">
        <v>1000</v>
      </c>
      <c r="E1517" s="3">
        <v>989</v>
      </c>
      <c r="F1517" s="3">
        <v>0</v>
      </c>
    </row>
    <row r="1518" spans="1:6">
      <c r="A1518" s="3" t="s">
        <v>6</v>
      </c>
      <c r="B1518" s="3" t="s">
        <v>948</v>
      </c>
      <c r="C1518" s="3" t="s">
        <v>9</v>
      </c>
      <c r="D1518" s="3">
        <v>279</v>
      </c>
      <c r="E1518" s="3">
        <v>275</v>
      </c>
      <c r="F1518" s="3">
        <v>70166.25</v>
      </c>
    </row>
    <row r="1519" spans="1:6">
      <c r="A1519" s="3" t="s">
        <v>6</v>
      </c>
      <c r="B1519" s="3" t="s">
        <v>949</v>
      </c>
      <c r="C1519" s="3" t="s">
        <v>8</v>
      </c>
      <c r="D1519" s="3">
        <v>111</v>
      </c>
      <c r="E1519" s="3">
        <v>102</v>
      </c>
      <c r="F1519" s="3">
        <v>0</v>
      </c>
    </row>
    <row r="1520" spans="1:6">
      <c r="A1520" s="3" t="s">
        <v>6</v>
      </c>
      <c r="B1520" s="3" t="s">
        <v>950</v>
      </c>
      <c r="C1520" s="3" t="s">
        <v>8</v>
      </c>
      <c r="D1520" s="3">
        <v>392</v>
      </c>
      <c r="E1520" s="3">
        <v>386</v>
      </c>
      <c r="F1520" s="3">
        <v>0</v>
      </c>
    </row>
    <row r="1521" spans="1:6">
      <c r="A1521" s="3" t="s">
        <v>6</v>
      </c>
      <c r="B1521" s="3" t="s">
        <v>950</v>
      </c>
      <c r="C1521" s="3" t="s">
        <v>9</v>
      </c>
      <c r="D1521" s="3">
        <v>861</v>
      </c>
      <c r="E1521" s="3">
        <v>699</v>
      </c>
      <c r="F1521" s="3">
        <v>178349.85</v>
      </c>
    </row>
    <row r="1522" spans="1:6">
      <c r="A1522" s="3" t="s">
        <v>6</v>
      </c>
      <c r="B1522" s="3" t="s">
        <v>951</v>
      </c>
      <c r="C1522" s="3" t="s">
        <v>8</v>
      </c>
      <c r="D1522" s="3">
        <v>901</v>
      </c>
      <c r="E1522" s="3">
        <v>895</v>
      </c>
      <c r="F1522" s="3">
        <v>0</v>
      </c>
    </row>
    <row r="1523" spans="1:6">
      <c r="A1523" s="3" t="s">
        <v>6</v>
      </c>
      <c r="B1523" s="3" t="s">
        <v>951</v>
      </c>
      <c r="C1523" s="3" t="s">
        <v>9</v>
      </c>
      <c r="D1523" s="3">
        <v>5</v>
      </c>
      <c r="E1523" s="3">
        <v>5</v>
      </c>
      <c r="F1523" s="3">
        <v>1275.75</v>
      </c>
    </row>
    <row r="1524" spans="1:6">
      <c r="A1524" s="3" t="s">
        <v>6</v>
      </c>
      <c r="B1524" s="3" t="s">
        <v>952</v>
      </c>
      <c r="C1524" s="3" t="s">
        <v>8</v>
      </c>
      <c r="D1524" s="3">
        <v>103</v>
      </c>
      <c r="E1524" s="3">
        <v>101</v>
      </c>
      <c r="F1524" s="3">
        <v>0</v>
      </c>
    </row>
    <row r="1525" spans="1:6">
      <c r="A1525" s="3" t="s">
        <v>6</v>
      </c>
      <c r="B1525" s="3" t="s">
        <v>952</v>
      </c>
      <c r="C1525" s="3" t="s">
        <v>9</v>
      </c>
      <c r="D1525" s="3">
        <v>6</v>
      </c>
      <c r="E1525" s="3">
        <v>5</v>
      </c>
      <c r="F1525" s="3">
        <v>1275.75</v>
      </c>
    </row>
    <row r="1526" spans="1:6">
      <c r="A1526" s="3" t="s">
        <v>6</v>
      </c>
      <c r="B1526" s="3" t="s">
        <v>953</v>
      </c>
      <c r="C1526" s="3" t="s">
        <v>8</v>
      </c>
      <c r="D1526" s="3">
        <v>65</v>
      </c>
      <c r="E1526" s="3">
        <v>65</v>
      </c>
      <c r="F1526" s="3">
        <v>0</v>
      </c>
    </row>
    <row r="1527" spans="1:6">
      <c r="A1527" s="3" t="s">
        <v>6</v>
      </c>
      <c r="B1527" s="3" t="s">
        <v>953</v>
      </c>
      <c r="C1527" s="3" t="s">
        <v>9</v>
      </c>
      <c r="D1527" s="3">
        <v>77</v>
      </c>
      <c r="E1527" s="3">
        <v>77</v>
      </c>
      <c r="F1527" s="3">
        <v>19646.55</v>
      </c>
    </row>
    <row r="1528" spans="1:6">
      <c r="A1528" s="3" t="s">
        <v>6</v>
      </c>
      <c r="B1528" s="3" t="s">
        <v>954</v>
      </c>
      <c r="C1528" s="3" t="s">
        <v>8</v>
      </c>
      <c r="D1528" s="3">
        <v>572</v>
      </c>
      <c r="E1528" s="3">
        <v>511</v>
      </c>
      <c r="F1528" s="3">
        <v>0</v>
      </c>
    </row>
    <row r="1529" spans="1:6">
      <c r="A1529" s="3" t="s">
        <v>6</v>
      </c>
      <c r="B1529" s="3" t="s">
        <v>954</v>
      </c>
      <c r="C1529" s="3" t="s">
        <v>9</v>
      </c>
      <c r="D1529" s="3">
        <v>8</v>
      </c>
      <c r="E1529" s="3">
        <v>8</v>
      </c>
      <c r="F1529" s="3">
        <v>2041.2</v>
      </c>
    </row>
    <row r="1530" spans="1:6">
      <c r="A1530" s="3" t="s">
        <v>6</v>
      </c>
      <c r="B1530" s="3" t="s">
        <v>955</v>
      </c>
      <c r="C1530" s="3" t="s">
        <v>8</v>
      </c>
      <c r="D1530" s="3">
        <v>166</v>
      </c>
      <c r="E1530" s="3">
        <v>150</v>
      </c>
      <c r="F1530" s="3">
        <v>0</v>
      </c>
    </row>
    <row r="1531" spans="1:6">
      <c r="A1531" s="3" t="s">
        <v>6</v>
      </c>
      <c r="B1531" s="3" t="s">
        <v>956</v>
      </c>
      <c r="C1531" s="3" t="s">
        <v>8</v>
      </c>
      <c r="D1531" s="3">
        <v>239</v>
      </c>
      <c r="E1531" s="3">
        <v>237</v>
      </c>
      <c r="F1531" s="3">
        <v>0</v>
      </c>
    </row>
    <row r="1532" spans="1:6">
      <c r="A1532" s="3" t="s">
        <v>6</v>
      </c>
      <c r="B1532" s="3" t="s">
        <v>957</v>
      </c>
      <c r="C1532" s="3" t="s">
        <v>8</v>
      </c>
      <c r="D1532" s="3">
        <v>2193</v>
      </c>
      <c r="E1532" s="3">
        <v>1645</v>
      </c>
      <c r="F1532" s="3">
        <v>0</v>
      </c>
    </row>
    <row r="1533" spans="1:6">
      <c r="A1533" s="3" t="s">
        <v>6</v>
      </c>
      <c r="B1533" s="3" t="s">
        <v>957</v>
      </c>
      <c r="C1533" s="3" t="s">
        <v>9</v>
      </c>
      <c r="D1533" s="3">
        <v>3</v>
      </c>
      <c r="E1533" s="3">
        <v>1</v>
      </c>
      <c r="F1533" s="3">
        <v>255.15</v>
      </c>
    </row>
    <row r="1534" spans="1:6">
      <c r="A1534" s="3" t="s">
        <v>6</v>
      </c>
      <c r="B1534" s="3" t="s">
        <v>958</v>
      </c>
      <c r="C1534" s="3" t="s">
        <v>8</v>
      </c>
      <c r="D1534" s="3">
        <v>35</v>
      </c>
      <c r="E1534" s="3">
        <v>35</v>
      </c>
      <c r="F1534" s="3">
        <v>0</v>
      </c>
    </row>
    <row r="1535" spans="1:6">
      <c r="A1535" s="3" t="s">
        <v>6</v>
      </c>
      <c r="B1535" s="3" t="s">
        <v>959</v>
      </c>
      <c r="C1535" s="3" t="s">
        <v>8</v>
      </c>
      <c r="D1535" s="3">
        <v>431</v>
      </c>
      <c r="E1535" s="3">
        <v>429</v>
      </c>
      <c r="F1535" s="3">
        <v>0</v>
      </c>
    </row>
    <row r="1536" spans="1:6">
      <c r="A1536" s="3" t="s">
        <v>6</v>
      </c>
      <c r="B1536" s="3" t="s">
        <v>959</v>
      </c>
      <c r="C1536" s="3" t="s">
        <v>9</v>
      </c>
      <c r="D1536" s="3">
        <v>814</v>
      </c>
      <c r="E1536" s="3">
        <v>814</v>
      </c>
      <c r="F1536" s="3">
        <v>207692.1</v>
      </c>
    </row>
    <row r="1537" spans="1:6">
      <c r="A1537" s="3" t="s">
        <v>6</v>
      </c>
      <c r="B1537" s="3" t="s">
        <v>960</v>
      </c>
      <c r="C1537" s="3" t="s">
        <v>8</v>
      </c>
      <c r="D1537" s="3">
        <v>937</v>
      </c>
      <c r="E1537" s="3">
        <v>684</v>
      </c>
      <c r="F1537" s="3">
        <v>0</v>
      </c>
    </row>
    <row r="1538" spans="1:6">
      <c r="A1538" s="3" t="s">
        <v>6</v>
      </c>
      <c r="B1538" s="3" t="s">
        <v>961</v>
      </c>
      <c r="C1538" s="3" t="s">
        <v>8</v>
      </c>
      <c r="D1538" s="3">
        <v>1254</v>
      </c>
      <c r="E1538" s="3">
        <v>910</v>
      </c>
      <c r="F1538" s="3">
        <v>0</v>
      </c>
    </row>
    <row r="1539" spans="1:6">
      <c r="A1539" s="3" t="s">
        <v>6</v>
      </c>
      <c r="B1539" s="3" t="s">
        <v>961</v>
      </c>
      <c r="C1539" s="3" t="s">
        <v>9</v>
      </c>
      <c r="D1539" s="3">
        <v>2737</v>
      </c>
      <c r="E1539" s="3">
        <v>2151</v>
      </c>
      <c r="F1539" s="3">
        <v>548827.65</v>
      </c>
    </row>
    <row r="1540" spans="1:6">
      <c r="A1540" s="3" t="s">
        <v>6</v>
      </c>
      <c r="B1540" s="3" t="s">
        <v>962</v>
      </c>
      <c r="C1540" s="3" t="s">
        <v>8</v>
      </c>
      <c r="D1540" s="3">
        <v>374</v>
      </c>
      <c r="E1540" s="3">
        <v>372</v>
      </c>
      <c r="F1540" s="3">
        <v>0</v>
      </c>
    </row>
    <row r="1541" spans="1:6">
      <c r="A1541" s="3" t="s">
        <v>6</v>
      </c>
      <c r="B1541" s="3" t="s">
        <v>963</v>
      </c>
      <c r="C1541" s="3" t="s">
        <v>8</v>
      </c>
      <c r="D1541" s="3">
        <v>50</v>
      </c>
      <c r="E1541" s="3">
        <v>50</v>
      </c>
      <c r="F1541" s="3">
        <v>0</v>
      </c>
    </row>
    <row r="1542" spans="1:6">
      <c r="A1542" s="3" t="s">
        <v>6</v>
      </c>
      <c r="B1542" s="3" t="s">
        <v>964</v>
      </c>
      <c r="C1542" s="3" t="s">
        <v>8</v>
      </c>
      <c r="D1542" s="3">
        <v>1</v>
      </c>
      <c r="E1542" s="3">
        <v>1</v>
      </c>
      <c r="F1542" s="3">
        <v>0</v>
      </c>
    </row>
    <row r="1543" spans="1:6">
      <c r="A1543" s="3" t="s">
        <v>6</v>
      </c>
      <c r="B1543" s="3" t="s">
        <v>964</v>
      </c>
      <c r="C1543" s="3" t="s">
        <v>9</v>
      </c>
      <c r="D1543" s="3">
        <v>97</v>
      </c>
      <c r="E1543" s="3">
        <v>95</v>
      </c>
      <c r="F1543" s="3">
        <v>24239.25</v>
      </c>
    </row>
    <row r="1544" spans="1:6">
      <c r="A1544" s="3" t="s">
        <v>6</v>
      </c>
      <c r="B1544" s="3" t="s">
        <v>965</v>
      </c>
      <c r="C1544" s="3" t="s">
        <v>8</v>
      </c>
      <c r="D1544" s="3">
        <v>327</v>
      </c>
      <c r="E1544" s="3">
        <v>327</v>
      </c>
      <c r="F1544" s="3">
        <v>0</v>
      </c>
    </row>
    <row r="1545" spans="1:6">
      <c r="A1545" s="3" t="s">
        <v>6</v>
      </c>
      <c r="B1545" s="3" t="s">
        <v>966</v>
      </c>
      <c r="C1545" s="3" t="s">
        <v>8</v>
      </c>
      <c r="D1545" s="3">
        <v>156</v>
      </c>
      <c r="E1545" s="3">
        <v>142</v>
      </c>
      <c r="F1545" s="3">
        <v>0</v>
      </c>
    </row>
    <row r="1546" spans="1:6">
      <c r="A1546" s="3" t="s">
        <v>6</v>
      </c>
      <c r="B1546" s="3" t="s">
        <v>966</v>
      </c>
      <c r="C1546" s="3" t="s">
        <v>9</v>
      </c>
      <c r="D1546" s="3">
        <v>4</v>
      </c>
      <c r="E1546" s="3">
        <v>4</v>
      </c>
      <c r="F1546" s="3">
        <v>1020.6</v>
      </c>
    </row>
    <row r="1547" spans="1:6">
      <c r="A1547" s="3" t="s">
        <v>6</v>
      </c>
      <c r="B1547" s="3" t="s">
        <v>967</v>
      </c>
      <c r="C1547" s="3" t="s">
        <v>8</v>
      </c>
      <c r="D1547" s="3">
        <v>30</v>
      </c>
      <c r="E1547" s="3">
        <v>30</v>
      </c>
      <c r="F1547" s="3">
        <v>0</v>
      </c>
    </row>
    <row r="1548" spans="1:6">
      <c r="A1548" s="3" t="s">
        <v>6</v>
      </c>
      <c r="B1548" s="3" t="s">
        <v>967</v>
      </c>
      <c r="C1548" s="3" t="s">
        <v>9</v>
      </c>
      <c r="D1548" s="3">
        <v>1</v>
      </c>
      <c r="E1548" s="3">
        <v>1</v>
      </c>
      <c r="F1548" s="3">
        <v>255.15</v>
      </c>
    </row>
    <row r="1549" spans="1:6">
      <c r="A1549" s="3" t="s">
        <v>6</v>
      </c>
      <c r="B1549" s="3" t="s">
        <v>968</v>
      </c>
      <c r="C1549" s="3" t="s">
        <v>8</v>
      </c>
      <c r="D1549" s="3">
        <v>2</v>
      </c>
      <c r="E1549" s="3">
        <v>2</v>
      </c>
      <c r="F1549" s="3">
        <v>0</v>
      </c>
    </row>
    <row r="1550" spans="1:6">
      <c r="A1550" s="3" t="s">
        <v>6</v>
      </c>
      <c r="B1550" s="3" t="s">
        <v>969</v>
      </c>
      <c r="C1550" s="3" t="s">
        <v>8</v>
      </c>
      <c r="D1550" s="3">
        <v>44</v>
      </c>
      <c r="E1550" s="3">
        <v>44</v>
      </c>
      <c r="F1550" s="3">
        <v>0</v>
      </c>
    </row>
    <row r="1551" spans="1:6">
      <c r="A1551" s="3" t="s">
        <v>6</v>
      </c>
      <c r="B1551" s="3" t="s">
        <v>969</v>
      </c>
      <c r="C1551" s="3" t="s">
        <v>9</v>
      </c>
      <c r="D1551" s="3">
        <v>4</v>
      </c>
      <c r="E1551" s="3">
        <v>4</v>
      </c>
      <c r="F1551" s="3">
        <v>1020.6</v>
      </c>
    </row>
    <row r="1552" spans="1:6">
      <c r="A1552" s="3" t="s">
        <v>6</v>
      </c>
      <c r="B1552" s="3" t="s">
        <v>970</v>
      </c>
      <c r="C1552" s="3" t="s">
        <v>8</v>
      </c>
      <c r="D1552" s="3">
        <v>17</v>
      </c>
      <c r="E1552" s="3">
        <v>17</v>
      </c>
      <c r="F1552" s="3">
        <v>0</v>
      </c>
    </row>
    <row r="1553" spans="1:6">
      <c r="A1553" s="3" t="s">
        <v>6</v>
      </c>
      <c r="B1553" s="3" t="s">
        <v>971</v>
      </c>
      <c r="C1553" s="3" t="s">
        <v>8</v>
      </c>
      <c r="D1553" s="3">
        <v>119</v>
      </c>
      <c r="E1553" s="3">
        <v>119</v>
      </c>
      <c r="F1553" s="3">
        <v>0</v>
      </c>
    </row>
    <row r="1554" spans="1:6">
      <c r="A1554" s="3" t="s">
        <v>6</v>
      </c>
      <c r="B1554" s="3" t="s">
        <v>972</v>
      </c>
      <c r="C1554" s="3" t="s">
        <v>8</v>
      </c>
      <c r="D1554" s="3">
        <v>115</v>
      </c>
      <c r="E1554" s="3">
        <v>115</v>
      </c>
      <c r="F1554" s="3">
        <v>0</v>
      </c>
    </row>
    <row r="1555" spans="1:6">
      <c r="A1555" s="3" t="s">
        <v>6</v>
      </c>
      <c r="B1555" s="3" t="s">
        <v>972</v>
      </c>
      <c r="C1555" s="3" t="s">
        <v>9</v>
      </c>
      <c r="D1555" s="3">
        <v>10</v>
      </c>
      <c r="E1555" s="3">
        <v>10</v>
      </c>
      <c r="F1555" s="3">
        <v>2551.5</v>
      </c>
    </row>
    <row r="1556" spans="1:6">
      <c r="A1556" s="3" t="s">
        <v>6</v>
      </c>
      <c r="B1556" s="3" t="s">
        <v>973</v>
      </c>
      <c r="C1556" s="3" t="s">
        <v>8</v>
      </c>
      <c r="D1556" s="3">
        <v>672</v>
      </c>
      <c r="E1556" s="3">
        <v>640</v>
      </c>
      <c r="F1556" s="3">
        <v>0</v>
      </c>
    </row>
    <row r="1557" spans="1:6">
      <c r="A1557" s="3" t="s">
        <v>6</v>
      </c>
      <c r="B1557" s="3" t="s">
        <v>973</v>
      </c>
      <c r="C1557" s="3" t="s">
        <v>9</v>
      </c>
      <c r="D1557" s="3">
        <v>8</v>
      </c>
      <c r="E1557" s="3">
        <v>8</v>
      </c>
      <c r="F1557" s="3">
        <v>2041.2</v>
      </c>
    </row>
    <row r="1558" spans="1:6">
      <c r="A1558" s="3" t="s">
        <v>6</v>
      </c>
      <c r="B1558" s="3" t="s">
        <v>974</v>
      </c>
      <c r="C1558" s="3" t="s">
        <v>8</v>
      </c>
      <c r="D1558" s="3">
        <v>39</v>
      </c>
      <c r="E1558" s="3">
        <v>39</v>
      </c>
      <c r="F1558" s="3">
        <v>0</v>
      </c>
    </row>
    <row r="1559" spans="1:6">
      <c r="A1559" s="3" t="s">
        <v>6</v>
      </c>
      <c r="B1559" s="3" t="s">
        <v>975</v>
      </c>
      <c r="C1559" s="3" t="s">
        <v>8</v>
      </c>
      <c r="D1559" s="3">
        <v>63</v>
      </c>
      <c r="E1559" s="3">
        <v>63</v>
      </c>
      <c r="F1559" s="3">
        <v>0</v>
      </c>
    </row>
    <row r="1560" spans="1:6">
      <c r="A1560" s="3" t="s">
        <v>6</v>
      </c>
      <c r="B1560" s="3" t="s">
        <v>976</v>
      </c>
      <c r="C1560" s="3" t="s">
        <v>8</v>
      </c>
      <c r="D1560" s="3">
        <v>42</v>
      </c>
      <c r="E1560" s="3">
        <v>41</v>
      </c>
      <c r="F1560" s="3">
        <v>0</v>
      </c>
    </row>
    <row r="1561" spans="1:6">
      <c r="A1561" s="3" t="s">
        <v>6</v>
      </c>
      <c r="B1561" s="3" t="s">
        <v>976</v>
      </c>
      <c r="C1561" s="3" t="s">
        <v>9</v>
      </c>
      <c r="D1561" s="3">
        <v>154</v>
      </c>
      <c r="E1561" s="3">
        <v>154</v>
      </c>
      <c r="F1561" s="3">
        <v>39293.1</v>
      </c>
    </row>
    <row r="1562" spans="1:6">
      <c r="A1562" s="3" t="s">
        <v>6</v>
      </c>
      <c r="B1562" s="3" t="s">
        <v>977</v>
      </c>
      <c r="C1562" s="3" t="s">
        <v>9</v>
      </c>
      <c r="D1562" s="3">
        <v>819</v>
      </c>
      <c r="E1562" s="3">
        <v>815</v>
      </c>
      <c r="F1562" s="3">
        <v>207947.25</v>
      </c>
    </row>
    <row r="1563" spans="1:6">
      <c r="A1563" s="3" t="s">
        <v>6</v>
      </c>
      <c r="B1563" s="3" t="s">
        <v>978</v>
      </c>
      <c r="C1563" s="3" t="s">
        <v>8</v>
      </c>
      <c r="D1563" s="3">
        <v>8</v>
      </c>
      <c r="E1563" s="3">
        <v>8</v>
      </c>
      <c r="F1563" s="3">
        <v>0</v>
      </c>
    </row>
    <row r="1564" spans="1:6">
      <c r="A1564" s="3" t="s">
        <v>6</v>
      </c>
      <c r="B1564" s="3" t="s">
        <v>979</v>
      </c>
      <c r="C1564" s="3" t="s">
        <v>8</v>
      </c>
      <c r="D1564" s="3">
        <v>11</v>
      </c>
      <c r="E1564" s="3">
        <v>11</v>
      </c>
      <c r="F1564" s="3">
        <v>0</v>
      </c>
    </row>
    <row r="1565" spans="1:6">
      <c r="A1565" s="3" t="s">
        <v>6</v>
      </c>
      <c r="B1565" s="3" t="s">
        <v>980</v>
      </c>
      <c r="C1565" s="3" t="s">
        <v>8</v>
      </c>
      <c r="D1565" s="3">
        <v>2</v>
      </c>
      <c r="E1565" s="3">
        <v>2</v>
      </c>
      <c r="F1565" s="3">
        <v>0</v>
      </c>
    </row>
    <row r="1566" spans="1:6">
      <c r="A1566" s="3" t="s">
        <v>6</v>
      </c>
      <c r="B1566" s="3" t="s">
        <v>980</v>
      </c>
      <c r="C1566" s="3" t="s">
        <v>9</v>
      </c>
      <c r="D1566" s="3">
        <v>313</v>
      </c>
      <c r="E1566" s="3">
        <v>312</v>
      </c>
      <c r="F1566" s="3">
        <v>79606.8</v>
      </c>
    </row>
    <row r="1567" spans="1:6">
      <c r="A1567" s="3" t="s">
        <v>6</v>
      </c>
      <c r="B1567" s="3" t="s">
        <v>981</v>
      </c>
      <c r="C1567" s="3" t="s">
        <v>8</v>
      </c>
      <c r="D1567" s="3">
        <v>1</v>
      </c>
      <c r="E1567" s="3">
        <v>1</v>
      </c>
      <c r="F1567" s="3">
        <v>0</v>
      </c>
    </row>
    <row r="1568" spans="1:6">
      <c r="A1568" s="3" t="s">
        <v>6</v>
      </c>
      <c r="B1568" s="3" t="s">
        <v>982</v>
      </c>
      <c r="C1568" s="3" t="s">
        <v>8</v>
      </c>
      <c r="D1568" s="3">
        <v>2</v>
      </c>
      <c r="E1568" s="3">
        <v>2</v>
      </c>
      <c r="F1568" s="3">
        <v>0</v>
      </c>
    </row>
    <row r="1569" spans="1:6">
      <c r="A1569" s="3" t="s">
        <v>6</v>
      </c>
      <c r="B1569" s="3" t="s">
        <v>983</v>
      </c>
      <c r="C1569" s="3" t="s">
        <v>8</v>
      </c>
      <c r="D1569" s="3">
        <v>5</v>
      </c>
      <c r="E1569" s="3">
        <v>5</v>
      </c>
      <c r="F1569" s="3">
        <v>0</v>
      </c>
    </row>
    <row r="1570" spans="1:6">
      <c r="A1570" s="3" t="s">
        <v>6</v>
      </c>
      <c r="B1570" s="3" t="s">
        <v>984</v>
      </c>
      <c r="C1570" s="3" t="s">
        <v>8</v>
      </c>
      <c r="D1570" s="3">
        <v>34</v>
      </c>
      <c r="E1570" s="3">
        <v>19</v>
      </c>
      <c r="F1570" s="3">
        <v>0</v>
      </c>
    </row>
    <row r="1571" spans="1:6">
      <c r="A1571" s="3" t="s">
        <v>6</v>
      </c>
      <c r="B1571" s="3" t="s">
        <v>985</v>
      </c>
      <c r="C1571" s="3" t="s">
        <v>8</v>
      </c>
      <c r="D1571" s="3">
        <v>822</v>
      </c>
      <c r="E1571" s="3">
        <v>809</v>
      </c>
      <c r="F1571" s="3">
        <v>0</v>
      </c>
    </row>
    <row r="1572" spans="1:6">
      <c r="A1572" s="3" t="s">
        <v>6</v>
      </c>
      <c r="B1572" s="3" t="s">
        <v>986</v>
      </c>
      <c r="C1572" s="3" t="s">
        <v>8</v>
      </c>
      <c r="D1572" s="3">
        <v>136</v>
      </c>
      <c r="E1572" s="3">
        <v>129</v>
      </c>
      <c r="F1572" s="3">
        <v>0</v>
      </c>
    </row>
    <row r="1573" spans="1:6">
      <c r="A1573" s="3" t="s">
        <v>6</v>
      </c>
      <c r="B1573" s="3" t="s">
        <v>986</v>
      </c>
      <c r="C1573" s="3" t="s">
        <v>9</v>
      </c>
      <c r="D1573" s="3">
        <v>160</v>
      </c>
      <c r="E1573" s="3">
        <v>160</v>
      </c>
      <c r="F1573" s="3">
        <v>40824</v>
      </c>
    </row>
    <row r="1574" spans="1:6">
      <c r="A1574" s="3" t="s">
        <v>6</v>
      </c>
      <c r="B1574" s="3" t="s">
        <v>987</v>
      </c>
      <c r="C1574" s="3" t="s">
        <v>8</v>
      </c>
      <c r="D1574" s="3">
        <v>421</v>
      </c>
      <c r="E1574" s="3">
        <v>419</v>
      </c>
      <c r="F1574" s="3">
        <v>0</v>
      </c>
    </row>
    <row r="1575" spans="1:6">
      <c r="A1575" s="3" t="s">
        <v>6</v>
      </c>
      <c r="B1575" s="3" t="s">
        <v>988</v>
      </c>
      <c r="C1575" s="3" t="s">
        <v>8</v>
      </c>
      <c r="D1575" s="3">
        <v>1103</v>
      </c>
      <c r="E1575" s="3">
        <v>792</v>
      </c>
      <c r="F1575" s="3">
        <v>0</v>
      </c>
    </row>
    <row r="1576" spans="1:6">
      <c r="A1576" s="3" t="s">
        <v>6</v>
      </c>
      <c r="B1576" s="3" t="s">
        <v>988</v>
      </c>
      <c r="C1576" s="3" t="s">
        <v>9</v>
      </c>
      <c r="D1576" s="3">
        <v>73</v>
      </c>
      <c r="E1576" s="3">
        <v>47</v>
      </c>
      <c r="F1576" s="3">
        <v>11992.05</v>
      </c>
    </row>
    <row r="1577" spans="1:6">
      <c r="A1577" s="3" t="s">
        <v>6</v>
      </c>
      <c r="B1577" s="3" t="s">
        <v>989</v>
      </c>
      <c r="C1577" s="3" t="s">
        <v>8</v>
      </c>
      <c r="D1577" s="3">
        <v>333</v>
      </c>
      <c r="E1577" s="3">
        <v>328</v>
      </c>
      <c r="F1577" s="3">
        <v>0</v>
      </c>
    </row>
    <row r="1578" spans="1:6">
      <c r="A1578" s="3" t="s">
        <v>6</v>
      </c>
      <c r="B1578" s="3" t="s">
        <v>989</v>
      </c>
      <c r="C1578" s="3" t="s">
        <v>9</v>
      </c>
      <c r="D1578" s="3">
        <v>9</v>
      </c>
      <c r="E1578" s="3">
        <v>7</v>
      </c>
      <c r="F1578" s="3">
        <v>1786.05</v>
      </c>
    </row>
    <row r="1579" spans="1:6">
      <c r="A1579" s="3" t="s">
        <v>6</v>
      </c>
      <c r="B1579" s="3" t="s">
        <v>990</v>
      </c>
      <c r="C1579" s="3" t="s">
        <v>8</v>
      </c>
      <c r="D1579" s="3">
        <v>95</v>
      </c>
      <c r="E1579" s="3">
        <v>88</v>
      </c>
      <c r="F1579" s="3">
        <v>0</v>
      </c>
    </row>
    <row r="1580" spans="1:6">
      <c r="A1580" s="3" t="s">
        <v>6</v>
      </c>
      <c r="B1580" s="3" t="s">
        <v>991</v>
      </c>
      <c r="C1580" s="3" t="s">
        <v>8</v>
      </c>
      <c r="D1580" s="3">
        <v>34</v>
      </c>
      <c r="E1580" s="3">
        <v>33</v>
      </c>
      <c r="F1580" s="3">
        <v>0</v>
      </c>
    </row>
    <row r="1581" spans="1:6">
      <c r="A1581" s="3" t="s">
        <v>6</v>
      </c>
      <c r="B1581" s="3" t="s">
        <v>991</v>
      </c>
      <c r="C1581" s="3" t="s">
        <v>9</v>
      </c>
      <c r="D1581" s="3">
        <v>6</v>
      </c>
      <c r="E1581" s="3">
        <v>6</v>
      </c>
      <c r="F1581" s="3">
        <v>1530.9</v>
      </c>
    </row>
    <row r="1582" spans="1:6">
      <c r="A1582" s="3" t="s">
        <v>6</v>
      </c>
      <c r="B1582" s="3" t="s">
        <v>992</v>
      </c>
      <c r="C1582" s="3" t="s">
        <v>8</v>
      </c>
      <c r="D1582" s="3">
        <v>37</v>
      </c>
      <c r="E1582" s="3">
        <v>36</v>
      </c>
      <c r="F1582" s="3">
        <v>0</v>
      </c>
    </row>
    <row r="1583" spans="1:6">
      <c r="A1583" s="3" t="s">
        <v>6</v>
      </c>
      <c r="B1583" s="3" t="s">
        <v>992</v>
      </c>
      <c r="C1583" s="3" t="s">
        <v>9</v>
      </c>
      <c r="D1583" s="3">
        <v>3</v>
      </c>
      <c r="E1583" s="3">
        <v>3</v>
      </c>
      <c r="F1583" s="3">
        <v>765.45</v>
      </c>
    </row>
    <row r="1584" spans="1:6">
      <c r="A1584" s="3" t="s">
        <v>6</v>
      </c>
      <c r="B1584" s="3" t="s">
        <v>993</v>
      </c>
      <c r="C1584" s="3" t="s">
        <v>8</v>
      </c>
      <c r="D1584" s="3">
        <v>66</v>
      </c>
      <c r="E1584" s="3">
        <v>66</v>
      </c>
      <c r="F1584" s="3">
        <v>0</v>
      </c>
    </row>
    <row r="1585" spans="1:6">
      <c r="A1585" s="3" t="s">
        <v>6</v>
      </c>
      <c r="B1585" s="3" t="s">
        <v>994</v>
      </c>
      <c r="C1585" s="3" t="s">
        <v>8</v>
      </c>
      <c r="D1585" s="3">
        <v>64</v>
      </c>
      <c r="E1585" s="3">
        <v>64</v>
      </c>
      <c r="F1585" s="3">
        <v>0</v>
      </c>
    </row>
    <row r="1586" spans="1:6">
      <c r="A1586" s="3" t="s">
        <v>6</v>
      </c>
      <c r="B1586" s="3" t="s">
        <v>995</v>
      </c>
      <c r="C1586" s="3" t="s">
        <v>8</v>
      </c>
      <c r="D1586" s="3">
        <v>27</v>
      </c>
      <c r="E1586" s="3">
        <v>27</v>
      </c>
      <c r="F1586" s="3">
        <v>0</v>
      </c>
    </row>
    <row r="1587" spans="1:6">
      <c r="A1587" s="3" t="s">
        <v>6</v>
      </c>
      <c r="B1587" s="3" t="s">
        <v>996</v>
      </c>
      <c r="C1587" s="3" t="s">
        <v>8</v>
      </c>
      <c r="D1587" s="3">
        <v>11</v>
      </c>
      <c r="E1587" s="3">
        <v>11</v>
      </c>
      <c r="F1587" s="3">
        <v>0</v>
      </c>
    </row>
    <row r="1588" spans="1:6">
      <c r="A1588" s="3" t="s">
        <v>6</v>
      </c>
      <c r="B1588" s="3" t="s">
        <v>997</v>
      </c>
      <c r="C1588" s="3" t="s">
        <v>8</v>
      </c>
      <c r="D1588" s="3">
        <v>50</v>
      </c>
      <c r="E1588" s="3">
        <v>50</v>
      </c>
      <c r="F1588" s="3">
        <v>0</v>
      </c>
    </row>
    <row r="1589" spans="1:6">
      <c r="A1589" s="3" t="s">
        <v>6</v>
      </c>
      <c r="B1589" s="3" t="s">
        <v>997</v>
      </c>
      <c r="C1589" s="3" t="s">
        <v>9</v>
      </c>
      <c r="D1589" s="3">
        <v>1</v>
      </c>
      <c r="E1589" s="3">
        <v>1</v>
      </c>
      <c r="F1589" s="3">
        <v>255.15</v>
      </c>
    </row>
    <row r="1590" spans="1:6">
      <c r="A1590" s="3" t="s">
        <v>6</v>
      </c>
      <c r="B1590" s="3" t="s">
        <v>998</v>
      </c>
      <c r="C1590" s="3" t="s">
        <v>8</v>
      </c>
      <c r="D1590" s="3">
        <v>45</v>
      </c>
      <c r="E1590" s="3">
        <v>45</v>
      </c>
      <c r="F1590" s="3">
        <v>0</v>
      </c>
    </row>
    <row r="1591" spans="1:6">
      <c r="A1591" s="3" t="s">
        <v>6</v>
      </c>
      <c r="B1591" s="3" t="s">
        <v>999</v>
      </c>
      <c r="C1591" s="3" t="s">
        <v>8</v>
      </c>
      <c r="D1591" s="3">
        <v>4</v>
      </c>
      <c r="E1591" s="3">
        <v>4</v>
      </c>
      <c r="F1591" s="3">
        <v>0</v>
      </c>
    </row>
    <row r="1592" spans="1:6">
      <c r="A1592" s="3" t="s">
        <v>6</v>
      </c>
      <c r="B1592" s="3" t="s">
        <v>1000</v>
      </c>
      <c r="C1592" s="3" t="s">
        <v>8</v>
      </c>
      <c r="D1592" s="3">
        <v>72</v>
      </c>
      <c r="E1592" s="3">
        <v>72</v>
      </c>
      <c r="F1592" s="3">
        <v>0</v>
      </c>
    </row>
    <row r="1593" spans="1:6">
      <c r="A1593" s="3" t="s">
        <v>6</v>
      </c>
      <c r="B1593" s="3" t="s">
        <v>1001</v>
      </c>
      <c r="C1593" s="3" t="s">
        <v>8</v>
      </c>
      <c r="D1593" s="3">
        <v>81</v>
      </c>
      <c r="E1593" s="3">
        <v>70</v>
      </c>
      <c r="F1593" s="3">
        <v>0</v>
      </c>
    </row>
    <row r="1594" spans="1:6">
      <c r="A1594" s="3" t="s">
        <v>6</v>
      </c>
      <c r="B1594" s="3" t="s">
        <v>1002</v>
      </c>
      <c r="C1594" s="3" t="s">
        <v>8</v>
      </c>
      <c r="D1594" s="3">
        <v>140</v>
      </c>
      <c r="E1594" s="3">
        <v>136</v>
      </c>
      <c r="F1594" s="3">
        <v>0</v>
      </c>
    </row>
    <row r="1595" spans="1:6">
      <c r="A1595" s="3" t="s">
        <v>6</v>
      </c>
      <c r="B1595" s="3" t="s">
        <v>1002</v>
      </c>
      <c r="C1595" s="3" t="s">
        <v>9</v>
      </c>
      <c r="D1595" s="3">
        <v>1</v>
      </c>
      <c r="E1595" s="3">
        <v>1</v>
      </c>
      <c r="F1595" s="3">
        <v>255.15</v>
      </c>
    </row>
    <row r="1596" spans="1:6">
      <c r="A1596" s="3" t="s">
        <v>6</v>
      </c>
      <c r="B1596" s="3" t="s">
        <v>1003</v>
      </c>
      <c r="C1596" s="3" t="s">
        <v>8</v>
      </c>
      <c r="D1596" s="3">
        <v>80</v>
      </c>
      <c r="E1596" s="3">
        <v>78</v>
      </c>
      <c r="F1596" s="3">
        <v>0</v>
      </c>
    </row>
    <row r="1597" spans="1:6">
      <c r="A1597" s="3" t="s">
        <v>6</v>
      </c>
      <c r="B1597" s="3" t="s">
        <v>1003</v>
      </c>
      <c r="C1597" s="3" t="s">
        <v>9</v>
      </c>
      <c r="D1597" s="3">
        <v>1</v>
      </c>
      <c r="E1597" s="3">
        <v>1</v>
      </c>
      <c r="F1597" s="3">
        <v>255.15</v>
      </c>
    </row>
    <row r="1598" spans="1:6">
      <c r="A1598" s="3" t="s">
        <v>6</v>
      </c>
      <c r="B1598" s="3" t="s">
        <v>1004</v>
      </c>
      <c r="C1598" s="3" t="s">
        <v>8</v>
      </c>
      <c r="D1598" s="3">
        <v>1</v>
      </c>
      <c r="E1598" s="3">
        <v>1</v>
      </c>
      <c r="F1598" s="3">
        <v>0</v>
      </c>
    </row>
    <row r="1599" spans="1:6">
      <c r="A1599" s="3" t="s">
        <v>6</v>
      </c>
      <c r="B1599" s="3" t="s">
        <v>1005</v>
      </c>
      <c r="C1599" s="3" t="s">
        <v>8</v>
      </c>
      <c r="D1599" s="3">
        <v>28</v>
      </c>
      <c r="E1599" s="3">
        <v>28</v>
      </c>
      <c r="F1599" s="3">
        <v>0</v>
      </c>
    </row>
    <row r="1600" spans="1:6">
      <c r="A1600" s="3" t="s">
        <v>6</v>
      </c>
      <c r="B1600" s="3" t="s">
        <v>1006</v>
      </c>
      <c r="C1600" s="3" t="s">
        <v>8</v>
      </c>
      <c r="D1600" s="3">
        <v>7</v>
      </c>
      <c r="E1600" s="3">
        <v>6</v>
      </c>
      <c r="F1600" s="3">
        <v>0</v>
      </c>
    </row>
    <row r="1601" spans="1:6">
      <c r="A1601" s="3" t="s">
        <v>6</v>
      </c>
      <c r="B1601" s="3" t="s">
        <v>1007</v>
      </c>
      <c r="C1601" s="3" t="s">
        <v>8</v>
      </c>
      <c r="D1601" s="3">
        <v>39</v>
      </c>
      <c r="E1601" s="3">
        <v>39</v>
      </c>
      <c r="F1601" s="3">
        <v>0</v>
      </c>
    </row>
    <row r="1602" spans="1:6">
      <c r="A1602" s="3" t="s">
        <v>6</v>
      </c>
      <c r="B1602" s="3" t="s">
        <v>1007</v>
      </c>
      <c r="C1602" s="3" t="s">
        <v>9</v>
      </c>
      <c r="D1602" s="3">
        <v>1</v>
      </c>
      <c r="E1602" s="3">
        <v>1</v>
      </c>
      <c r="F1602" s="3">
        <v>255.15</v>
      </c>
    </row>
    <row r="1603" spans="1:6">
      <c r="A1603" s="3" t="s">
        <v>6</v>
      </c>
      <c r="B1603" s="3" t="s">
        <v>1008</v>
      </c>
      <c r="C1603" s="3" t="s">
        <v>8</v>
      </c>
      <c r="D1603" s="3">
        <v>3</v>
      </c>
      <c r="E1603" s="3">
        <v>3</v>
      </c>
      <c r="F1603" s="3">
        <v>0</v>
      </c>
    </row>
    <row r="1604" spans="1:6">
      <c r="A1604" s="3" t="s">
        <v>6</v>
      </c>
      <c r="B1604" s="3" t="s">
        <v>1008</v>
      </c>
      <c r="C1604" s="3" t="s">
        <v>9</v>
      </c>
      <c r="D1604" s="3">
        <v>1</v>
      </c>
      <c r="E1604" s="3">
        <v>1</v>
      </c>
      <c r="F1604" s="3">
        <v>255.15</v>
      </c>
    </row>
    <row r="1605" spans="1:6">
      <c r="A1605" s="3" t="s">
        <v>6</v>
      </c>
      <c r="B1605" s="3" t="s">
        <v>1009</v>
      </c>
      <c r="C1605" s="3" t="s">
        <v>8</v>
      </c>
      <c r="D1605" s="3">
        <v>35</v>
      </c>
      <c r="E1605" s="3">
        <v>35</v>
      </c>
      <c r="F1605" s="3">
        <v>0</v>
      </c>
    </row>
    <row r="1606" spans="1:6">
      <c r="A1606" s="3" t="s">
        <v>6</v>
      </c>
      <c r="B1606" s="3" t="s">
        <v>1010</v>
      </c>
      <c r="C1606" s="3" t="s">
        <v>8</v>
      </c>
      <c r="D1606" s="3">
        <v>48</v>
      </c>
      <c r="E1606" s="3">
        <v>48</v>
      </c>
      <c r="F1606" s="3">
        <v>0</v>
      </c>
    </row>
    <row r="1607" spans="1:6">
      <c r="A1607" s="3" t="s">
        <v>6</v>
      </c>
      <c r="B1607" s="3" t="s">
        <v>1010</v>
      </c>
      <c r="C1607" s="3" t="s">
        <v>9</v>
      </c>
      <c r="D1607" s="3">
        <v>1</v>
      </c>
      <c r="E1607" s="3">
        <v>1</v>
      </c>
      <c r="F1607" s="3">
        <v>255.15</v>
      </c>
    </row>
    <row r="1608" spans="1:6">
      <c r="A1608" s="3" t="s">
        <v>6</v>
      </c>
      <c r="B1608" s="3" t="s">
        <v>1011</v>
      </c>
      <c r="C1608" s="3" t="s">
        <v>8</v>
      </c>
      <c r="D1608" s="3">
        <v>9</v>
      </c>
      <c r="E1608" s="3">
        <v>9</v>
      </c>
      <c r="F1608" s="3">
        <v>0</v>
      </c>
    </row>
    <row r="1609" spans="1:6">
      <c r="A1609" s="3" t="s">
        <v>6</v>
      </c>
      <c r="B1609" s="3" t="s">
        <v>1011</v>
      </c>
      <c r="C1609" s="3" t="s">
        <v>9</v>
      </c>
      <c r="D1609" s="3">
        <v>2</v>
      </c>
      <c r="E1609" s="3">
        <v>2</v>
      </c>
      <c r="F1609" s="3">
        <v>510.3</v>
      </c>
    </row>
    <row r="1610" spans="1:6">
      <c r="A1610" s="3" t="s">
        <v>6</v>
      </c>
      <c r="B1610" s="3" t="s">
        <v>1012</v>
      </c>
      <c r="C1610" s="3" t="s">
        <v>8</v>
      </c>
      <c r="D1610" s="3">
        <v>24</v>
      </c>
      <c r="E1610" s="3">
        <v>24</v>
      </c>
      <c r="F1610" s="3">
        <v>0</v>
      </c>
    </row>
    <row r="1611" spans="1:6">
      <c r="A1611" s="3" t="s">
        <v>6</v>
      </c>
      <c r="B1611" s="3" t="s">
        <v>1012</v>
      </c>
      <c r="C1611" s="3" t="s">
        <v>9</v>
      </c>
      <c r="D1611" s="3">
        <v>1</v>
      </c>
      <c r="E1611" s="3">
        <v>1</v>
      </c>
      <c r="F1611" s="3">
        <v>255.15</v>
      </c>
    </row>
    <row r="1612" spans="1:6">
      <c r="A1612" s="3" t="s">
        <v>6</v>
      </c>
      <c r="B1612" s="3" t="s">
        <v>1013</v>
      </c>
      <c r="C1612" s="3" t="s">
        <v>8</v>
      </c>
      <c r="D1612" s="3">
        <v>14</v>
      </c>
      <c r="E1612" s="3">
        <v>14</v>
      </c>
      <c r="F1612" s="3">
        <v>0</v>
      </c>
    </row>
    <row r="1613" spans="1:6">
      <c r="A1613" s="3" t="s">
        <v>6</v>
      </c>
      <c r="B1613" s="3" t="s">
        <v>1014</v>
      </c>
      <c r="C1613" s="3" t="s">
        <v>8</v>
      </c>
      <c r="D1613" s="3">
        <v>53</v>
      </c>
      <c r="E1613" s="3">
        <v>53</v>
      </c>
      <c r="F1613" s="3">
        <v>0</v>
      </c>
    </row>
    <row r="1614" spans="1:6">
      <c r="A1614" s="3" t="s">
        <v>6</v>
      </c>
      <c r="B1614" s="3" t="s">
        <v>1014</v>
      </c>
      <c r="C1614" s="3" t="s">
        <v>9</v>
      </c>
      <c r="D1614" s="3">
        <v>1</v>
      </c>
      <c r="E1614" s="3">
        <v>1</v>
      </c>
      <c r="F1614" s="3">
        <v>255.15</v>
      </c>
    </row>
    <row r="1615" spans="1:6">
      <c r="A1615" s="3" t="s">
        <v>6</v>
      </c>
      <c r="B1615" s="3" t="s">
        <v>1015</v>
      </c>
      <c r="C1615" s="3" t="s">
        <v>8</v>
      </c>
      <c r="D1615" s="3">
        <v>73</v>
      </c>
      <c r="E1615" s="3">
        <v>67</v>
      </c>
      <c r="F1615" s="3">
        <v>0</v>
      </c>
    </row>
    <row r="1616" spans="1:6">
      <c r="A1616" s="3" t="s">
        <v>6</v>
      </c>
      <c r="B1616" s="3" t="s">
        <v>1016</v>
      </c>
      <c r="C1616" s="3" t="s">
        <v>8</v>
      </c>
      <c r="D1616" s="3">
        <v>15</v>
      </c>
      <c r="E1616" s="3">
        <v>15</v>
      </c>
      <c r="F1616" s="3">
        <v>0</v>
      </c>
    </row>
    <row r="1617" spans="1:6">
      <c r="A1617" s="3" t="s">
        <v>6</v>
      </c>
      <c r="B1617" s="3" t="s">
        <v>1017</v>
      </c>
      <c r="C1617" s="3" t="s">
        <v>8</v>
      </c>
      <c r="D1617" s="3">
        <v>26</v>
      </c>
      <c r="E1617" s="3">
        <v>24</v>
      </c>
      <c r="F1617" s="3">
        <v>0</v>
      </c>
    </row>
    <row r="1618" spans="1:6">
      <c r="A1618" s="3" t="s">
        <v>6</v>
      </c>
      <c r="B1618" s="3" t="s">
        <v>1017</v>
      </c>
      <c r="C1618" s="3" t="s">
        <v>9</v>
      </c>
      <c r="D1618" s="3">
        <v>3</v>
      </c>
      <c r="E1618" s="3">
        <v>3</v>
      </c>
      <c r="F1618" s="3">
        <v>765.45</v>
      </c>
    </row>
    <row r="1619" spans="1:6">
      <c r="A1619" s="3" t="s">
        <v>6</v>
      </c>
      <c r="B1619" s="3" t="s">
        <v>1018</v>
      </c>
      <c r="C1619" s="3" t="s">
        <v>8</v>
      </c>
      <c r="D1619" s="3">
        <v>19</v>
      </c>
      <c r="E1619" s="3">
        <v>19</v>
      </c>
      <c r="F1619" s="3">
        <v>0</v>
      </c>
    </row>
    <row r="1620" spans="1:6">
      <c r="A1620" s="3" t="s">
        <v>6</v>
      </c>
      <c r="B1620" s="3" t="s">
        <v>1019</v>
      </c>
      <c r="C1620" s="3" t="s">
        <v>8</v>
      </c>
      <c r="D1620" s="3">
        <v>41</v>
      </c>
      <c r="E1620" s="3">
        <v>40</v>
      </c>
      <c r="F1620" s="3">
        <v>0</v>
      </c>
    </row>
    <row r="1621" spans="1:6">
      <c r="A1621" s="3" t="s">
        <v>6</v>
      </c>
      <c r="B1621" s="3" t="s">
        <v>1020</v>
      </c>
      <c r="C1621" s="3" t="s">
        <v>8</v>
      </c>
      <c r="D1621" s="3">
        <v>20</v>
      </c>
      <c r="E1621" s="3">
        <v>20</v>
      </c>
      <c r="F1621" s="3">
        <v>0</v>
      </c>
    </row>
    <row r="1622" spans="1:6">
      <c r="A1622" s="3" t="s">
        <v>6</v>
      </c>
      <c r="B1622" s="3" t="s">
        <v>1020</v>
      </c>
      <c r="C1622" s="3" t="s">
        <v>9</v>
      </c>
      <c r="D1622" s="3">
        <v>1</v>
      </c>
      <c r="E1622" s="3">
        <v>1</v>
      </c>
      <c r="F1622" s="3">
        <v>255.15</v>
      </c>
    </row>
    <row r="1623" spans="1:6">
      <c r="A1623" s="3" t="s">
        <v>6</v>
      </c>
      <c r="B1623" s="3" t="s">
        <v>1021</v>
      </c>
      <c r="C1623" s="3" t="s">
        <v>8</v>
      </c>
      <c r="D1623" s="3">
        <v>1074</v>
      </c>
      <c r="E1623" s="3">
        <v>65</v>
      </c>
      <c r="F1623" s="3">
        <v>0</v>
      </c>
    </row>
    <row r="1624" spans="1:6">
      <c r="A1624" s="3" t="s">
        <v>6</v>
      </c>
      <c r="B1624" s="3" t="s">
        <v>1022</v>
      </c>
      <c r="C1624" s="3" t="s">
        <v>8</v>
      </c>
      <c r="D1624" s="3">
        <v>49</v>
      </c>
      <c r="E1624" s="3">
        <v>49</v>
      </c>
      <c r="F1624" s="3">
        <v>0</v>
      </c>
    </row>
    <row r="1625" spans="1:6">
      <c r="A1625" s="3" t="s">
        <v>6</v>
      </c>
      <c r="B1625" s="3" t="s">
        <v>1023</v>
      </c>
      <c r="C1625" s="3" t="s">
        <v>8</v>
      </c>
      <c r="D1625" s="3">
        <v>20</v>
      </c>
      <c r="E1625" s="3">
        <v>20</v>
      </c>
      <c r="F1625" s="3">
        <v>0</v>
      </c>
    </row>
    <row r="1626" spans="1:6">
      <c r="A1626" s="3" t="s">
        <v>6</v>
      </c>
      <c r="B1626" s="3" t="s">
        <v>1024</v>
      </c>
      <c r="C1626" s="3" t="s">
        <v>8</v>
      </c>
      <c r="D1626" s="3">
        <v>139</v>
      </c>
      <c r="E1626" s="3">
        <v>125</v>
      </c>
      <c r="F1626" s="3">
        <v>0</v>
      </c>
    </row>
    <row r="1627" spans="1:6">
      <c r="A1627" s="3" t="s">
        <v>6</v>
      </c>
      <c r="B1627" s="3" t="s">
        <v>1024</v>
      </c>
      <c r="C1627" s="3" t="s">
        <v>9</v>
      </c>
      <c r="D1627" s="3">
        <v>8</v>
      </c>
      <c r="E1627" s="3">
        <v>8</v>
      </c>
      <c r="F1627" s="3">
        <v>2041.2</v>
      </c>
    </row>
    <row r="1628" spans="1:6">
      <c r="A1628" s="3" t="s">
        <v>6</v>
      </c>
      <c r="B1628" s="3" t="s">
        <v>1025</v>
      </c>
      <c r="C1628" s="3" t="s">
        <v>8</v>
      </c>
      <c r="D1628" s="3">
        <v>27</v>
      </c>
      <c r="E1628" s="3">
        <v>27</v>
      </c>
      <c r="F1628" s="3">
        <v>0</v>
      </c>
    </row>
    <row r="1629" spans="1:6">
      <c r="A1629" s="3" t="s">
        <v>6</v>
      </c>
      <c r="B1629" s="3" t="s">
        <v>1025</v>
      </c>
      <c r="C1629" s="3" t="s">
        <v>9</v>
      </c>
      <c r="D1629" s="3">
        <v>1</v>
      </c>
      <c r="E1629" s="3">
        <v>1</v>
      </c>
      <c r="F1629" s="3">
        <v>255.15</v>
      </c>
    </row>
    <row r="1630" spans="1:6">
      <c r="A1630" s="3" t="s">
        <v>6</v>
      </c>
      <c r="B1630" s="3" t="s">
        <v>1026</v>
      </c>
      <c r="C1630" s="3" t="s">
        <v>8</v>
      </c>
      <c r="D1630" s="3">
        <v>41</v>
      </c>
      <c r="E1630" s="3">
        <v>40</v>
      </c>
      <c r="F1630" s="3">
        <v>0</v>
      </c>
    </row>
    <row r="1631" spans="1:6">
      <c r="A1631" s="3" t="s">
        <v>6</v>
      </c>
      <c r="B1631" s="3" t="s">
        <v>1026</v>
      </c>
      <c r="C1631" s="3" t="s">
        <v>9</v>
      </c>
      <c r="D1631" s="3">
        <v>3</v>
      </c>
      <c r="E1631" s="3">
        <v>3</v>
      </c>
      <c r="F1631" s="3">
        <v>765.45</v>
      </c>
    </row>
    <row r="1632" spans="1:6">
      <c r="A1632" s="3" t="s">
        <v>6</v>
      </c>
      <c r="B1632" s="3" t="s">
        <v>1027</v>
      </c>
      <c r="C1632" s="3" t="s">
        <v>8</v>
      </c>
      <c r="D1632" s="3">
        <v>15</v>
      </c>
      <c r="E1632" s="3">
        <v>15</v>
      </c>
      <c r="F1632" s="3">
        <v>0</v>
      </c>
    </row>
    <row r="1633" spans="1:6">
      <c r="A1633" s="3" t="s">
        <v>6</v>
      </c>
      <c r="B1633" s="3" t="s">
        <v>1028</v>
      </c>
      <c r="C1633" s="3" t="s">
        <v>8</v>
      </c>
      <c r="D1633" s="3">
        <v>181</v>
      </c>
      <c r="E1633" s="3">
        <v>181</v>
      </c>
      <c r="F1633" s="3">
        <v>0</v>
      </c>
    </row>
    <row r="1634" spans="1:6">
      <c r="A1634" s="3" t="s">
        <v>6</v>
      </c>
      <c r="B1634" s="3" t="s">
        <v>1028</v>
      </c>
      <c r="C1634" s="3" t="s">
        <v>9</v>
      </c>
      <c r="D1634" s="3">
        <v>353</v>
      </c>
      <c r="E1634" s="3">
        <v>351</v>
      </c>
      <c r="F1634" s="3">
        <v>89557.65</v>
      </c>
    </row>
    <row r="1635" spans="1:6">
      <c r="A1635" s="3" t="s">
        <v>6</v>
      </c>
      <c r="B1635" s="3" t="s">
        <v>1029</v>
      </c>
      <c r="C1635" s="3" t="s">
        <v>8</v>
      </c>
      <c r="D1635" s="3">
        <v>33</v>
      </c>
      <c r="E1635" s="3">
        <v>33</v>
      </c>
      <c r="F1635" s="3">
        <v>0</v>
      </c>
    </row>
    <row r="1636" spans="1:6">
      <c r="A1636" s="3" t="s">
        <v>6</v>
      </c>
      <c r="B1636" s="3" t="s">
        <v>1029</v>
      </c>
      <c r="C1636" s="3" t="s">
        <v>9</v>
      </c>
      <c r="D1636" s="3">
        <v>1</v>
      </c>
      <c r="E1636" s="3">
        <v>1</v>
      </c>
      <c r="F1636" s="3">
        <v>255.15</v>
      </c>
    </row>
    <row r="1637" spans="1:6">
      <c r="A1637" s="3" t="s">
        <v>6</v>
      </c>
      <c r="B1637" s="3" t="s">
        <v>1030</v>
      </c>
      <c r="C1637" s="3" t="s">
        <v>8</v>
      </c>
      <c r="D1637" s="3">
        <v>408</v>
      </c>
      <c r="E1637" s="3">
        <v>404</v>
      </c>
      <c r="F1637" s="3">
        <v>0</v>
      </c>
    </row>
    <row r="1638" spans="1:6">
      <c r="A1638" s="3" t="s">
        <v>6</v>
      </c>
      <c r="B1638" s="3" t="s">
        <v>1031</v>
      </c>
      <c r="C1638" s="3" t="s">
        <v>8</v>
      </c>
      <c r="D1638" s="3">
        <v>71</v>
      </c>
      <c r="E1638" s="3">
        <v>67</v>
      </c>
      <c r="F1638" s="3">
        <v>0</v>
      </c>
    </row>
    <row r="1639" spans="1:6">
      <c r="A1639" s="3" t="s">
        <v>6</v>
      </c>
      <c r="B1639" s="3" t="s">
        <v>1032</v>
      </c>
      <c r="C1639" s="3" t="s">
        <v>8</v>
      </c>
      <c r="D1639" s="3">
        <v>33</v>
      </c>
      <c r="E1639" s="3">
        <v>31</v>
      </c>
      <c r="F1639" s="3">
        <v>0</v>
      </c>
    </row>
    <row r="1640" spans="1:6">
      <c r="A1640" s="3" t="s">
        <v>6</v>
      </c>
      <c r="B1640" s="3" t="s">
        <v>1032</v>
      </c>
      <c r="C1640" s="3" t="s">
        <v>9</v>
      </c>
      <c r="D1640" s="3">
        <v>3</v>
      </c>
      <c r="E1640" s="3">
        <v>3</v>
      </c>
      <c r="F1640" s="3">
        <v>765.45</v>
      </c>
    </row>
    <row r="1641" spans="1:6">
      <c r="A1641" s="3" t="s">
        <v>6</v>
      </c>
      <c r="B1641" s="3" t="s">
        <v>1033</v>
      </c>
      <c r="C1641" s="3" t="s">
        <v>8</v>
      </c>
      <c r="D1641" s="3">
        <v>36</v>
      </c>
      <c r="E1641" s="3">
        <v>36</v>
      </c>
      <c r="F1641" s="3">
        <v>0</v>
      </c>
    </row>
    <row r="1642" spans="1:6">
      <c r="A1642" s="3" t="s">
        <v>6</v>
      </c>
      <c r="B1642" s="3" t="s">
        <v>1033</v>
      </c>
      <c r="C1642" s="3" t="s">
        <v>9</v>
      </c>
      <c r="D1642" s="3">
        <v>1</v>
      </c>
      <c r="E1642" s="3">
        <v>1</v>
      </c>
      <c r="F1642" s="3">
        <v>255.15</v>
      </c>
    </row>
    <row r="1643" spans="1:6">
      <c r="A1643" s="3" t="s">
        <v>6</v>
      </c>
      <c r="B1643" s="3" t="s">
        <v>1034</v>
      </c>
      <c r="C1643" s="3" t="s">
        <v>8</v>
      </c>
      <c r="D1643" s="3">
        <v>385</v>
      </c>
      <c r="E1643" s="3">
        <v>385</v>
      </c>
      <c r="F1643" s="3">
        <v>0</v>
      </c>
    </row>
    <row r="1644" spans="1:6">
      <c r="A1644" s="3" t="s">
        <v>6</v>
      </c>
      <c r="B1644" s="3" t="s">
        <v>1034</v>
      </c>
      <c r="C1644" s="3" t="s">
        <v>9</v>
      </c>
      <c r="D1644" s="3">
        <v>4</v>
      </c>
      <c r="E1644" s="3">
        <v>4</v>
      </c>
      <c r="F1644" s="3">
        <v>1020.6</v>
      </c>
    </row>
    <row r="1645" spans="1:6">
      <c r="A1645" s="3" t="s">
        <v>6</v>
      </c>
      <c r="B1645" s="3" t="s">
        <v>1035</v>
      </c>
      <c r="C1645" s="3" t="s">
        <v>8</v>
      </c>
      <c r="D1645" s="3">
        <v>84</v>
      </c>
      <c r="E1645" s="3">
        <v>84</v>
      </c>
      <c r="F1645" s="3">
        <v>0</v>
      </c>
    </row>
    <row r="1646" spans="1:6">
      <c r="A1646" s="3" t="s">
        <v>6</v>
      </c>
      <c r="B1646" s="3" t="s">
        <v>1036</v>
      </c>
      <c r="C1646" s="3" t="s">
        <v>8</v>
      </c>
      <c r="D1646" s="3">
        <v>118</v>
      </c>
      <c r="E1646" s="3">
        <v>116</v>
      </c>
      <c r="F1646" s="3">
        <v>0</v>
      </c>
    </row>
    <row r="1647" spans="1:6">
      <c r="A1647" s="3" t="s">
        <v>6</v>
      </c>
      <c r="B1647" s="3" t="s">
        <v>1037</v>
      </c>
      <c r="C1647" s="3" t="s">
        <v>8</v>
      </c>
      <c r="D1647" s="3">
        <v>3</v>
      </c>
      <c r="E1647" s="3">
        <v>3</v>
      </c>
      <c r="F1647" s="3">
        <v>0</v>
      </c>
    </row>
    <row r="1648" spans="1:6">
      <c r="A1648" s="3" t="s">
        <v>6</v>
      </c>
      <c r="B1648" s="3" t="s">
        <v>1038</v>
      </c>
      <c r="C1648" s="3" t="s">
        <v>8</v>
      </c>
      <c r="D1648" s="3">
        <v>52</v>
      </c>
      <c r="E1648" s="3">
        <v>50</v>
      </c>
      <c r="F1648" s="3">
        <v>0</v>
      </c>
    </row>
    <row r="1649" spans="1:6">
      <c r="A1649" s="3" t="s">
        <v>6</v>
      </c>
      <c r="B1649" s="3" t="s">
        <v>1039</v>
      </c>
      <c r="C1649" s="3" t="s">
        <v>8</v>
      </c>
      <c r="D1649" s="3">
        <v>69</v>
      </c>
      <c r="E1649" s="3">
        <v>67</v>
      </c>
      <c r="F1649" s="3">
        <v>0</v>
      </c>
    </row>
    <row r="1650" spans="1:6">
      <c r="A1650" s="3" t="s">
        <v>6</v>
      </c>
      <c r="B1650" s="3" t="s">
        <v>1040</v>
      </c>
      <c r="C1650" s="3" t="s">
        <v>8</v>
      </c>
      <c r="D1650" s="3">
        <v>11</v>
      </c>
      <c r="E1650" s="3">
        <v>11</v>
      </c>
      <c r="F1650" s="3">
        <v>0</v>
      </c>
    </row>
    <row r="1651" spans="1:6">
      <c r="A1651" s="3" t="s">
        <v>6</v>
      </c>
      <c r="B1651" s="3" t="s">
        <v>1041</v>
      </c>
      <c r="C1651" s="3" t="s">
        <v>8</v>
      </c>
      <c r="D1651" s="3">
        <v>39</v>
      </c>
      <c r="E1651" s="3">
        <v>39</v>
      </c>
      <c r="F1651" s="3">
        <v>0</v>
      </c>
    </row>
    <row r="1652" spans="1:6">
      <c r="A1652" s="3" t="s">
        <v>6</v>
      </c>
      <c r="B1652" s="3" t="s">
        <v>1041</v>
      </c>
      <c r="C1652" s="3" t="s">
        <v>9</v>
      </c>
      <c r="D1652" s="3">
        <v>121</v>
      </c>
      <c r="E1652" s="3">
        <v>121</v>
      </c>
      <c r="F1652" s="3">
        <v>30873.15</v>
      </c>
    </row>
    <row r="1653" spans="1:6">
      <c r="A1653" s="3" t="s">
        <v>6</v>
      </c>
      <c r="B1653" s="3" t="s">
        <v>1042</v>
      </c>
      <c r="C1653" s="3" t="s">
        <v>8</v>
      </c>
      <c r="D1653" s="3">
        <v>58</v>
      </c>
      <c r="E1653" s="3">
        <v>56</v>
      </c>
      <c r="F1653" s="3">
        <v>0</v>
      </c>
    </row>
    <row r="1654" spans="1:6">
      <c r="A1654" s="3" t="s">
        <v>6</v>
      </c>
      <c r="B1654" s="3" t="s">
        <v>1043</v>
      </c>
      <c r="C1654" s="3" t="s">
        <v>8</v>
      </c>
      <c r="D1654" s="3">
        <v>73</v>
      </c>
      <c r="E1654" s="3">
        <v>72</v>
      </c>
      <c r="F1654" s="3">
        <v>0</v>
      </c>
    </row>
    <row r="1655" spans="1:6">
      <c r="A1655" s="3" t="s">
        <v>6</v>
      </c>
      <c r="B1655" s="3" t="s">
        <v>1044</v>
      </c>
      <c r="C1655" s="3" t="s">
        <v>8</v>
      </c>
      <c r="D1655" s="3">
        <v>27</v>
      </c>
      <c r="E1655" s="3">
        <v>27</v>
      </c>
      <c r="F1655" s="3">
        <v>0</v>
      </c>
    </row>
    <row r="1656" spans="1:6">
      <c r="A1656" s="3" t="s">
        <v>6</v>
      </c>
      <c r="B1656" s="3" t="s">
        <v>1044</v>
      </c>
      <c r="C1656" s="3" t="s">
        <v>9</v>
      </c>
      <c r="D1656" s="3">
        <v>7</v>
      </c>
      <c r="E1656" s="3">
        <v>7</v>
      </c>
      <c r="F1656" s="3">
        <v>1786.05</v>
      </c>
    </row>
    <row r="1657" spans="1:6">
      <c r="A1657" s="3" t="s">
        <v>6</v>
      </c>
      <c r="B1657" s="3" t="s">
        <v>1045</v>
      </c>
      <c r="C1657" s="3" t="s">
        <v>8</v>
      </c>
      <c r="D1657" s="3">
        <v>130</v>
      </c>
      <c r="E1657" s="3">
        <v>128</v>
      </c>
      <c r="F1657" s="3">
        <v>0</v>
      </c>
    </row>
    <row r="1658" spans="1:6">
      <c r="A1658" s="3" t="s">
        <v>6</v>
      </c>
      <c r="B1658" s="3" t="s">
        <v>1045</v>
      </c>
      <c r="C1658" s="3" t="s">
        <v>9</v>
      </c>
      <c r="D1658" s="3">
        <v>1</v>
      </c>
      <c r="E1658" s="3">
        <v>1</v>
      </c>
      <c r="F1658" s="3">
        <v>255.15</v>
      </c>
    </row>
    <row r="1659" spans="1:6">
      <c r="A1659" s="3" t="s">
        <v>6</v>
      </c>
      <c r="B1659" s="3" t="s">
        <v>1046</v>
      </c>
      <c r="C1659" s="3" t="s">
        <v>8</v>
      </c>
      <c r="D1659" s="3">
        <v>1005</v>
      </c>
      <c r="E1659" s="3">
        <v>996</v>
      </c>
      <c r="F1659" s="3">
        <v>0</v>
      </c>
    </row>
    <row r="1660" spans="1:6">
      <c r="A1660" s="3" t="s">
        <v>6</v>
      </c>
      <c r="B1660" s="3" t="s">
        <v>1046</v>
      </c>
      <c r="C1660" s="3" t="s">
        <v>9</v>
      </c>
      <c r="D1660" s="3">
        <v>1107</v>
      </c>
      <c r="E1660" s="3">
        <v>1099</v>
      </c>
      <c r="F1660" s="3">
        <v>280409.84999999998</v>
      </c>
    </row>
    <row r="1661" spans="1:6">
      <c r="A1661" s="3" t="s">
        <v>6</v>
      </c>
      <c r="B1661" s="3" t="s">
        <v>1047</v>
      </c>
      <c r="C1661" s="3" t="s">
        <v>8</v>
      </c>
      <c r="D1661" s="3">
        <v>43</v>
      </c>
      <c r="E1661" s="3">
        <v>42</v>
      </c>
      <c r="F1661" s="3">
        <v>0</v>
      </c>
    </row>
    <row r="1662" spans="1:6">
      <c r="A1662" s="3" t="s">
        <v>6</v>
      </c>
      <c r="B1662" s="3" t="s">
        <v>1048</v>
      </c>
      <c r="C1662" s="3" t="s">
        <v>8</v>
      </c>
      <c r="D1662" s="3">
        <v>770</v>
      </c>
      <c r="E1662" s="3">
        <v>767</v>
      </c>
      <c r="F1662" s="3">
        <v>0</v>
      </c>
    </row>
    <row r="1663" spans="1:6">
      <c r="A1663" s="3" t="s">
        <v>6</v>
      </c>
      <c r="B1663" s="3" t="s">
        <v>1048</v>
      </c>
      <c r="C1663" s="3" t="s">
        <v>9</v>
      </c>
      <c r="D1663" s="3">
        <v>527</v>
      </c>
      <c r="E1663" s="3">
        <v>525</v>
      </c>
      <c r="F1663" s="3">
        <v>133953.75</v>
      </c>
    </row>
    <row r="1664" spans="1:6">
      <c r="A1664" s="3" t="s">
        <v>6</v>
      </c>
      <c r="B1664" s="3" t="s">
        <v>1049</v>
      </c>
      <c r="C1664" s="3" t="s">
        <v>8</v>
      </c>
      <c r="D1664" s="3">
        <v>27</v>
      </c>
      <c r="E1664" s="3">
        <v>27</v>
      </c>
      <c r="F1664" s="3">
        <v>0</v>
      </c>
    </row>
    <row r="1665" spans="1:6">
      <c r="A1665" s="3" t="s">
        <v>6</v>
      </c>
      <c r="B1665" s="3" t="s">
        <v>1050</v>
      </c>
      <c r="C1665" s="3" t="s">
        <v>8</v>
      </c>
      <c r="D1665" s="3">
        <v>3150</v>
      </c>
      <c r="E1665" s="3">
        <v>2921</v>
      </c>
      <c r="F1665" s="3">
        <v>0</v>
      </c>
    </row>
    <row r="1666" spans="1:6">
      <c r="A1666" s="3" t="s">
        <v>6</v>
      </c>
      <c r="B1666" s="3" t="s">
        <v>1050</v>
      </c>
      <c r="C1666" s="3" t="s">
        <v>9</v>
      </c>
      <c r="D1666" s="3">
        <v>17</v>
      </c>
      <c r="E1666" s="3">
        <v>17</v>
      </c>
      <c r="F1666" s="3">
        <v>4337.55</v>
      </c>
    </row>
    <row r="1667" spans="1:6">
      <c r="A1667" s="3" t="s">
        <v>6</v>
      </c>
      <c r="B1667" s="3" t="s">
        <v>1051</v>
      </c>
      <c r="C1667" s="3" t="s">
        <v>8</v>
      </c>
      <c r="D1667" s="3">
        <v>11</v>
      </c>
      <c r="E1667" s="3">
        <v>10</v>
      </c>
      <c r="F1667" s="3">
        <v>0</v>
      </c>
    </row>
    <row r="1668" spans="1:6">
      <c r="A1668" s="3" t="s">
        <v>6</v>
      </c>
      <c r="B1668" s="3" t="s">
        <v>1051</v>
      </c>
      <c r="C1668" s="3" t="s">
        <v>9</v>
      </c>
      <c r="D1668" s="3">
        <v>2</v>
      </c>
      <c r="E1668" s="3">
        <v>2</v>
      </c>
      <c r="F1668" s="3">
        <v>510.3</v>
      </c>
    </row>
    <row r="1669" spans="1:6">
      <c r="A1669" s="3" t="s">
        <v>6</v>
      </c>
      <c r="B1669" s="3" t="s">
        <v>1052</v>
      </c>
      <c r="C1669" s="3" t="s">
        <v>8</v>
      </c>
      <c r="D1669" s="3">
        <v>112</v>
      </c>
      <c r="E1669" s="3">
        <v>112</v>
      </c>
      <c r="F1669" s="3">
        <v>0</v>
      </c>
    </row>
    <row r="1670" spans="1:6">
      <c r="A1670" s="3" t="s">
        <v>6</v>
      </c>
      <c r="B1670" s="3" t="s">
        <v>1052</v>
      </c>
      <c r="C1670" s="3" t="s">
        <v>9</v>
      </c>
      <c r="D1670" s="3">
        <v>1</v>
      </c>
      <c r="E1670" s="3">
        <v>1</v>
      </c>
      <c r="F1670" s="3">
        <v>255.15</v>
      </c>
    </row>
    <row r="1671" spans="1:6">
      <c r="A1671" s="3" t="s">
        <v>6</v>
      </c>
      <c r="B1671" s="3" t="s">
        <v>1053</v>
      </c>
      <c r="C1671" s="3" t="s">
        <v>8</v>
      </c>
      <c r="D1671" s="3">
        <v>87</v>
      </c>
      <c r="E1671" s="3">
        <v>83</v>
      </c>
      <c r="F1671" s="3">
        <v>0</v>
      </c>
    </row>
    <row r="1672" spans="1:6">
      <c r="A1672" s="3" t="s">
        <v>6</v>
      </c>
      <c r="B1672" s="3" t="s">
        <v>1054</v>
      </c>
      <c r="C1672" s="3" t="s">
        <v>8</v>
      </c>
      <c r="D1672" s="3">
        <v>101</v>
      </c>
      <c r="E1672" s="3">
        <v>97</v>
      </c>
      <c r="F1672" s="3">
        <v>0</v>
      </c>
    </row>
    <row r="1673" spans="1:6">
      <c r="A1673" s="3" t="s">
        <v>6</v>
      </c>
      <c r="B1673" s="3" t="s">
        <v>1055</v>
      </c>
      <c r="C1673" s="3" t="s">
        <v>8</v>
      </c>
      <c r="D1673" s="3">
        <v>85</v>
      </c>
      <c r="E1673" s="3">
        <v>84</v>
      </c>
      <c r="F1673" s="3">
        <v>0</v>
      </c>
    </row>
    <row r="1674" spans="1:6">
      <c r="A1674" s="3" t="s">
        <v>6</v>
      </c>
      <c r="B1674" s="3" t="s">
        <v>1055</v>
      </c>
      <c r="C1674" s="3" t="s">
        <v>9</v>
      </c>
      <c r="D1674" s="3">
        <v>1</v>
      </c>
      <c r="E1674" s="3">
        <v>1</v>
      </c>
      <c r="F1674" s="3">
        <v>255.15</v>
      </c>
    </row>
    <row r="1675" spans="1:6">
      <c r="A1675" s="3" t="s">
        <v>6</v>
      </c>
      <c r="B1675" s="3" t="s">
        <v>1056</v>
      </c>
      <c r="C1675" s="3" t="s">
        <v>8</v>
      </c>
      <c r="D1675" s="3">
        <v>19</v>
      </c>
      <c r="E1675" s="3">
        <v>19</v>
      </c>
      <c r="F1675" s="3">
        <v>0</v>
      </c>
    </row>
    <row r="1676" spans="1:6">
      <c r="A1676" s="3" t="s">
        <v>6</v>
      </c>
      <c r="B1676" s="3" t="s">
        <v>1056</v>
      </c>
      <c r="C1676" s="3" t="s">
        <v>9</v>
      </c>
      <c r="D1676" s="3">
        <v>1</v>
      </c>
      <c r="E1676" s="3">
        <v>1</v>
      </c>
      <c r="F1676" s="3">
        <v>255.15</v>
      </c>
    </row>
    <row r="1677" spans="1:6">
      <c r="A1677" s="3" t="s">
        <v>6</v>
      </c>
      <c r="B1677" s="3" t="s">
        <v>1057</v>
      </c>
      <c r="C1677" s="3" t="s">
        <v>8</v>
      </c>
      <c r="D1677" s="3">
        <v>35</v>
      </c>
      <c r="E1677" s="3">
        <v>35</v>
      </c>
      <c r="F1677" s="3">
        <v>0</v>
      </c>
    </row>
    <row r="1678" spans="1:6">
      <c r="A1678" s="3" t="s">
        <v>6</v>
      </c>
      <c r="B1678" s="3" t="s">
        <v>1058</v>
      </c>
      <c r="C1678" s="3" t="s">
        <v>8</v>
      </c>
      <c r="D1678" s="3">
        <v>19</v>
      </c>
      <c r="E1678" s="3">
        <v>19</v>
      </c>
      <c r="F1678" s="3">
        <v>0</v>
      </c>
    </row>
    <row r="1679" spans="1:6">
      <c r="A1679" s="3" t="s">
        <v>6</v>
      </c>
      <c r="B1679" s="3" t="s">
        <v>1059</v>
      </c>
      <c r="C1679" s="3" t="s">
        <v>8</v>
      </c>
      <c r="D1679" s="3">
        <v>16</v>
      </c>
      <c r="E1679" s="3">
        <v>16</v>
      </c>
      <c r="F1679" s="3">
        <v>0</v>
      </c>
    </row>
    <row r="1680" spans="1:6">
      <c r="A1680" s="3" t="s">
        <v>6</v>
      </c>
      <c r="B1680" s="3" t="s">
        <v>1060</v>
      </c>
      <c r="C1680" s="3" t="s">
        <v>8</v>
      </c>
      <c r="D1680" s="3">
        <v>24</v>
      </c>
      <c r="E1680" s="3">
        <v>24</v>
      </c>
      <c r="F1680" s="3">
        <v>0</v>
      </c>
    </row>
    <row r="1681" spans="1:6">
      <c r="A1681" s="3" t="s">
        <v>6</v>
      </c>
      <c r="B1681" s="3" t="s">
        <v>1060</v>
      </c>
      <c r="C1681" s="3" t="s">
        <v>9</v>
      </c>
      <c r="D1681" s="3">
        <v>2</v>
      </c>
      <c r="E1681" s="3">
        <v>2</v>
      </c>
      <c r="F1681" s="3">
        <v>510.3</v>
      </c>
    </row>
    <row r="1682" spans="1:6">
      <c r="A1682" s="3" t="s">
        <v>6</v>
      </c>
      <c r="B1682" s="3" t="s">
        <v>1061</v>
      </c>
      <c r="C1682" s="3" t="s">
        <v>8</v>
      </c>
      <c r="D1682" s="3">
        <v>33</v>
      </c>
      <c r="E1682" s="3">
        <v>33</v>
      </c>
      <c r="F1682" s="3">
        <v>0</v>
      </c>
    </row>
    <row r="1683" spans="1:6">
      <c r="A1683" s="3" t="s">
        <v>6</v>
      </c>
      <c r="B1683" s="3" t="s">
        <v>1062</v>
      </c>
      <c r="C1683" s="3" t="s">
        <v>8</v>
      </c>
      <c r="D1683" s="3">
        <v>134</v>
      </c>
      <c r="E1683" s="3">
        <v>119</v>
      </c>
      <c r="F1683" s="3">
        <v>0</v>
      </c>
    </row>
    <row r="1684" spans="1:6">
      <c r="A1684" s="3" t="s">
        <v>6</v>
      </c>
      <c r="B1684" s="3" t="s">
        <v>1062</v>
      </c>
      <c r="C1684" s="3" t="s">
        <v>9</v>
      </c>
      <c r="D1684" s="3">
        <v>2</v>
      </c>
      <c r="E1684" s="3">
        <v>2</v>
      </c>
      <c r="F1684" s="3">
        <v>510.3</v>
      </c>
    </row>
    <row r="1685" spans="1:6">
      <c r="A1685" s="3" t="s">
        <v>6</v>
      </c>
      <c r="B1685" s="3" t="s">
        <v>1063</v>
      </c>
      <c r="C1685" s="3" t="s">
        <v>8</v>
      </c>
      <c r="D1685" s="3">
        <v>143</v>
      </c>
      <c r="E1685" s="3">
        <v>132</v>
      </c>
      <c r="F1685" s="3">
        <v>0</v>
      </c>
    </row>
    <row r="1686" spans="1:6">
      <c r="A1686" s="3" t="s">
        <v>6</v>
      </c>
      <c r="B1686" s="3" t="s">
        <v>1063</v>
      </c>
      <c r="C1686" s="3" t="s">
        <v>9</v>
      </c>
      <c r="D1686" s="3">
        <v>33</v>
      </c>
      <c r="E1686" s="3">
        <v>31</v>
      </c>
      <c r="F1686" s="3">
        <v>7909.65</v>
      </c>
    </row>
    <row r="1687" spans="1:6">
      <c r="A1687" s="3" t="s">
        <v>6</v>
      </c>
      <c r="B1687" s="3" t="s">
        <v>1064</v>
      </c>
      <c r="C1687" s="3" t="s">
        <v>8</v>
      </c>
      <c r="D1687" s="3">
        <v>842</v>
      </c>
      <c r="E1687" s="3">
        <v>837</v>
      </c>
      <c r="F1687" s="3">
        <v>0</v>
      </c>
    </row>
    <row r="1688" spans="1:6">
      <c r="A1688" s="3" t="s">
        <v>6</v>
      </c>
      <c r="B1688" s="3" t="s">
        <v>1065</v>
      </c>
      <c r="C1688" s="3" t="s">
        <v>8</v>
      </c>
      <c r="D1688" s="3">
        <v>124</v>
      </c>
      <c r="E1688" s="3">
        <v>124</v>
      </c>
      <c r="F1688" s="3">
        <v>0</v>
      </c>
    </row>
    <row r="1689" spans="1:6">
      <c r="A1689" s="3" t="s">
        <v>6</v>
      </c>
      <c r="B1689" s="3" t="s">
        <v>1065</v>
      </c>
      <c r="C1689" s="3" t="s">
        <v>9</v>
      </c>
      <c r="D1689" s="3">
        <v>53</v>
      </c>
      <c r="E1689" s="3">
        <v>53</v>
      </c>
      <c r="F1689" s="3">
        <v>13522.95</v>
      </c>
    </row>
    <row r="1690" spans="1:6">
      <c r="A1690" s="3" t="s">
        <v>6</v>
      </c>
      <c r="B1690" s="3" t="s">
        <v>1066</v>
      </c>
      <c r="C1690" s="3" t="s">
        <v>8</v>
      </c>
      <c r="D1690" s="3">
        <v>869</v>
      </c>
      <c r="E1690" s="3">
        <v>562</v>
      </c>
      <c r="F1690" s="3">
        <v>0</v>
      </c>
    </row>
    <row r="1691" spans="1:6">
      <c r="A1691" s="3" t="s">
        <v>6</v>
      </c>
      <c r="B1691" s="3" t="s">
        <v>1067</v>
      </c>
      <c r="C1691" s="3" t="s">
        <v>8</v>
      </c>
      <c r="D1691" s="3">
        <v>25</v>
      </c>
      <c r="E1691" s="3">
        <v>24</v>
      </c>
      <c r="F1691" s="3">
        <v>0</v>
      </c>
    </row>
    <row r="1692" spans="1:6">
      <c r="A1692" s="3" t="s">
        <v>6</v>
      </c>
      <c r="B1692" s="3" t="s">
        <v>1068</v>
      </c>
      <c r="C1692" s="3" t="s">
        <v>8</v>
      </c>
      <c r="D1692" s="3">
        <v>37</v>
      </c>
      <c r="E1692" s="3">
        <v>37</v>
      </c>
      <c r="F1692" s="3">
        <v>0</v>
      </c>
    </row>
    <row r="1693" spans="1:6">
      <c r="A1693" s="3" t="s">
        <v>6</v>
      </c>
      <c r="B1693" s="3" t="s">
        <v>1068</v>
      </c>
      <c r="C1693" s="3" t="s">
        <v>9</v>
      </c>
      <c r="D1693" s="3">
        <v>2</v>
      </c>
      <c r="E1693" s="3">
        <v>2</v>
      </c>
      <c r="F1693" s="3">
        <v>510.3</v>
      </c>
    </row>
    <row r="1694" spans="1:6">
      <c r="A1694" s="3" t="s">
        <v>6</v>
      </c>
      <c r="B1694" s="3" t="s">
        <v>1069</v>
      </c>
      <c r="C1694" s="3" t="s">
        <v>8</v>
      </c>
      <c r="D1694" s="3">
        <v>80</v>
      </c>
      <c r="E1694" s="3">
        <v>80</v>
      </c>
      <c r="F1694" s="3">
        <v>0</v>
      </c>
    </row>
    <row r="1695" spans="1:6">
      <c r="A1695" s="3" t="s">
        <v>6</v>
      </c>
      <c r="B1695" s="3" t="s">
        <v>1069</v>
      </c>
      <c r="C1695" s="3" t="s">
        <v>9</v>
      </c>
      <c r="D1695" s="3">
        <v>2</v>
      </c>
      <c r="E1695" s="3">
        <v>2</v>
      </c>
      <c r="F1695" s="3">
        <v>510.3</v>
      </c>
    </row>
    <row r="1696" spans="1:6">
      <c r="A1696" s="3" t="s">
        <v>6</v>
      </c>
      <c r="B1696" s="3" t="s">
        <v>1070</v>
      </c>
      <c r="C1696" s="3" t="s">
        <v>8</v>
      </c>
      <c r="D1696" s="3">
        <v>41</v>
      </c>
      <c r="E1696" s="3">
        <v>41</v>
      </c>
      <c r="F1696" s="3">
        <v>0</v>
      </c>
    </row>
    <row r="1697" spans="1:6">
      <c r="A1697" s="3" t="s">
        <v>6</v>
      </c>
      <c r="B1697" s="3" t="s">
        <v>1071</v>
      </c>
      <c r="C1697" s="3" t="s">
        <v>8</v>
      </c>
      <c r="D1697" s="3">
        <v>29</v>
      </c>
      <c r="E1697" s="3">
        <v>27</v>
      </c>
      <c r="F1697" s="3">
        <v>0</v>
      </c>
    </row>
    <row r="1698" spans="1:6">
      <c r="A1698" s="3" t="s">
        <v>6</v>
      </c>
      <c r="B1698" s="3" t="s">
        <v>1071</v>
      </c>
      <c r="C1698" s="3" t="s">
        <v>9</v>
      </c>
      <c r="D1698" s="3">
        <v>2</v>
      </c>
      <c r="E1698" s="3">
        <v>2</v>
      </c>
      <c r="F1698" s="3">
        <v>510.3</v>
      </c>
    </row>
    <row r="1699" spans="1:6">
      <c r="A1699" s="3" t="s">
        <v>6</v>
      </c>
      <c r="B1699" s="3" t="s">
        <v>1072</v>
      </c>
      <c r="C1699" s="3" t="s">
        <v>8</v>
      </c>
      <c r="D1699" s="3">
        <v>37</v>
      </c>
      <c r="E1699" s="3">
        <v>37</v>
      </c>
      <c r="F1699" s="3">
        <v>0</v>
      </c>
    </row>
    <row r="1700" spans="1:6">
      <c r="A1700" s="3" t="s">
        <v>6</v>
      </c>
      <c r="B1700" s="3" t="s">
        <v>1072</v>
      </c>
      <c r="C1700" s="3" t="s">
        <v>9</v>
      </c>
      <c r="D1700" s="3">
        <v>2</v>
      </c>
      <c r="E1700" s="3">
        <v>2</v>
      </c>
      <c r="F1700" s="3">
        <v>510.3</v>
      </c>
    </row>
    <row r="1701" spans="1:6">
      <c r="A1701" s="3" t="s">
        <v>6</v>
      </c>
      <c r="B1701" s="3" t="s">
        <v>1073</v>
      </c>
      <c r="C1701" s="3" t="s">
        <v>8</v>
      </c>
      <c r="D1701" s="3">
        <v>36</v>
      </c>
      <c r="E1701" s="3">
        <v>32</v>
      </c>
      <c r="F1701" s="3">
        <v>0</v>
      </c>
    </row>
    <row r="1702" spans="1:6">
      <c r="A1702" s="3" t="s">
        <v>6</v>
      </c>
      <c r="B1702" s="3" t="s">
        <v>1073</v>
      </c>
      <c r="C1702" s="3" t="s">
        <v>9</v>
      </c>
      <c r="D1702" s="3">
        <v>1</v>
      </c>
      <c r="E1702" s="3">
        <v>1</v>
      </c>
      <c r="F1702" s="3">
        <v>255.15</v>
      </c>
    </row>
    <row r="1703" spans="1:6">
      <c r="A1703" s="3" t="s">
        <v>6</v>
      </c>
      <c r="B1703" s="3" t="s">
        <v>1074</v>
      </c>
      <c r="C1703" s="3" t="s">
        <v>8</v>
      </c>
      <c r="D1703" s="3">
        <v>24</v>
      </c>
      <c r="E1703" s="3">
        <v>24</v>
      </c>
      <c r="F1703" s="3">
        <v>0</v>
      </c>
    </row>
    <row r="1704" spans="1:6">
      <c r="A1704" s="3" t="s">
        <v>6</v>
      </c>
      <c r="B1704" s="3" t="s">
        <v>1075</v>
      </c>
      <c r="C1704" s="3" t="s">
        <v>8</v>
      </c>
      <c r="D1704" s="3">
        <v>26</v>
      </c>
      <c r="E1704" s="3">
        <v>25</v>
      </c>
      <c r="F1704" s="3">
        <v>0</v>
      </c>
    </row>
    <row r="1705" spans="1:6">
      <c r="A1705" s="3" t="s">
        <v>6</v>
      </c>
      <c r="B1705" s="3" t="s">
        <v>1075</v>
      </c>
      <c r="C1705" s="3" t="s">
        <v>9</v>
      </c>
      <c r="D1705" s="3">
        <v>1</v>
      </c>
      <c r="E1705" s="3">
        <v>0</v>
      </c>
      <c r="F1705" s="3">
        <v>0</v>
      </c>
    </row>
    <row r="1706" spans="1:6">
      <c r="A1706" s="3" t="s">
        <v>6</v>
      </c>
      <c r="B1706" s="3" t="s">
        <v>1076</v>
      </c>
      <c r="C1706" s="3" t="s">
        <v>8</v>
      </c>
      <c r="D1706" s="3">
        <v>40</v>
      </c>
      <c r="E1706" s="3">
        <v>37</v>
      </c>
      <c r="F1706" s="3">
        <v>0</v>
      </c>
    </row>
    <row r="1707" spans="1:6">
      <c r="A1707" s="3" t="s">
        <v>6</v>
      </c>
      <c r="B1707" s="3" t="s">
        <v>1076</v>
      </c>
      <c r="C1707" s="3" t="s">
        <v>9</v>
      </c>
      <c r="D1707" s="3">
        <v>21</v>
      </c>
      <c r="E1707" s="3">
        <v>21</v>
      </c>
      <c r="F1707" s="3">
        <v>5358.15</v>
      </c>
    </row>
    <row r="1708" spans="1:6">
      <c r="A1708" s="3" t="s">
        <v>6</v>
      </c>
      <c r="B1708" s="3" t="s">
        <v>1077</v>
      </c>
      <c r="C1708" s="3" t="s">
        <v>8</v>
      </c>
      <c r="D1708" s="3">
        <v>119</v>
      </c>
      <c r="E1708" s="3">
        <v>119</v>
      </c>
      <c r="F1708" s="3">
        <v>0</v>
      </c>
    </row>
    <row r="1709" spans="1:6">
      <c r="A1709" s="3" t="s">
        <v>6</v>
      </c>
      <c r="B1709" s="3" t="s">
        <v>1077</v>
      </c>
      <c r="C1709" s="3" t="s">
        <v>9</v>
      </c>
      <c r="D1709" s="3">
        <v>1</v>
      </c>
      <c r="E1709" s="3">
        <v>1</v>
      </c>
      <c r="F1709" s="3">
        <v>255.15</v>
      </c>
    </row>
    <row r="1710" spans="1:6">
      <c r="A1710" s="3" t="s">
        <v>6</v>
      </c>
      <c r="B1710" s="3" t="s">
        <v>1078</v>
      </c>
      <c r="C1710" s="3" t="s">
        <v>8</v>
      </c>
      <c r="D1710" s="3">
        <v>12</v>
      </c>
      <c r="E1710" s="3">
        <v>12</v>
      </c>
      <c r="F1710" s="3">
        <v>0</v>
      </c>
    </row>
    <row r="1711" spans="1:6">
      <c r="A1711" s="3" t="s">
        <v>6</v>
      </c>
      <c r="B1711" s="3" t="s">
        <v>1078</v>
      </c>
      <c r="C1711" s="3" t="s">
        <v>9</v>
      </c>
      <c r="D1711" s="3">
        <v>2</v>
      </c>
      <c r="E1711" s="3">
        <v>2</v>
      </c>
      <c r="F1711" s="3">
        <v>510.3</v>
      </c>
    </row>
    <row r="1712" spans="1:6">
      <c r="A1712" s="3" t="s">
        <v>6</v>
      </c>
      <c r="B1712" s="3" t="s">
        <v>1079</v>
      </c>
      <c r="C1712" s="3" t="s">
        <v>8</v>
      </c>
      <c r="D1712" s="3">
        <v>18</v>
      </c>
      <c r="E1712" s="3">
        <v>18</v>
      </c>
      <c r="F1712" s="3">
        <v>0</v>
      </c>
    </row>
    <row r="1713" spans="1:6">
      <c r="A1713" s="3" t="s">
        <v>6</v>
      </c>
      <c r="B1713" s="3" t="s">
        <v>1080</v>
      </c>
      <c r="C1713" s="3" t="s">
        <v>8</v>
      </c>
      <c r="D1713" s="3">
        <v>35</v>
      </c>
      <c r="E1713" s="3">
        <v>35</v>
      </c>
      <c r="F1713" s="3">
        <v>0</v>
      </c>
    </row>
    <row r="1714" spans="1:6">
      <c r="A1714" s="3" t="s">
        <v>6</v>
      </c>
      <c r="B1714" s="3" t="s">
        <v>1081</v>
      </c>
      <c r="C1714" s="3" t="s">
        <v>8</v>
      </c>
      <c r="D1714" s="3">
        <v>74</v>
      </c>
      <c r="E1714" s="3">
        <v>73</v>
      </c>
      <c r="F1714" s="3">
        <v>0</v>
      </c>
    </row>
    <row r="1715" spans="1:6">
      <c r="A1715" s="3" t="s">
        <v>6</v>
      </c>
      <c r="B1715" s="3" t="s">
        <v>1082</v>
      </c>
      <c r="C1715" s="3" t="s">
        <v>8</v>
      </c>
      <c r="D1715" s="3">
        <v>23</v>
      </c>
      <c r="E1715" s="3">
        <v>23</v>
      </c>
      <c r="F1715" s="3">
        <v>0</v>
      </c>
    </row>
    <row r="1716" spans="1:6">
      <c r="A1716" s="3" t="s">
        <v>6</v>
      </c>
      <c r="B1716" s="3" t="s">
        <v>1082</v>
      </c>
      <c r="C1716" s="3" t="s">
        <v>9</v>
      </c>
      <c r="D1716" s="3">
        <v>4</v>
      </c>
      <c r="E1716" s="3">
        <v>4</v>
      </c>
      <c r="F1716" s="3">
        <v>1020.6</v>
      </c>
    </row>
    <row r="1717" spans="1:6">
      <c r="A1717" s="3" t="s">
        <v>6</v>
      </c>
      <c r="B1717" s="3" t="s">
        <v>1083</v>
      </c>
      <c r="C1717" s="3" t="s">
        <v>8</v>
      </c>
      <c r="D1717" s="3">
        <v>49</v>
      </c>
      <c r="E1717" s="3">
        <v>49</v>
      </c>
      <c r="F1717" s="3">
        <v>0</v>
      </c>
    </row>
    <row r="1718" spans="1:6">
      <c r="A1718" s="3" t="s">
        <v>6</v>
      </c>
      <c r="B1718" s="3" t="s">
        <v>1083</v>
      </c>
      <c r="C1718" s="3" t="s">
        <v>9</v>
      </c>
      <c r="D1718" s="3">
        <v>4</v>
      </c>
      <c r="E1718" s="3">
        <v>4</v>
      </c>
      <c r="F1718" s="3">
        <v>1020.6</v>
      </c>
    </row>
    <row r="1719" spans="1:6">
      <c r="A1719" s="3" t="s">
        <v>6</v>
      </c>
      <c r="B1719" s="3" t="s">
        <v>1084</v>
      </c>
      <c r="C1719" s="3" t="s">
        <v>8</v>
      </c>
      <c r="D1719" s="3">
        <v>8</v>
      </c>
      <c r="E1719" s="3">
        <v>8</v>
      </c>
      <c r="F1719" s="3">
        <v>0</v>
      </c>
    </row>
    <row r="1720" spans="1:6">
      <c r="A1720" s="3" t="s">
        <v>6</v>
      </c>
      <c r="B1720" s="3" t="s">
        <v>1084</v>
      </c>
      <c r="C1720" s="3" t="s">
        <v>9</v>
      </c>
      <c r="D1720" s="3">
        <v>2</v>
      </c>
      <c r="E1720" s="3">
        <v>2</v>
      </c>
      <c r="F1720" s="3">
        <v>510.3</v>
      </c>
    </row>
    <row r="1721" spans="1:6">
      <c r="A1721" s="3" t="s">
        <v>6</v>
      </c>
      <c r="B1721" s="3" t="s">
        <v>1085</v>
      </c>
      <c r="C1721" s="3" t="s">
        <v>8</v>
      </c>
      <c r="D1721" s="3">
        <v>36</v>
      </c>
      <c r="E1721" s="3">
        <v>36</v>
      </c>
      <c r="F1721" s="3">
        <v>0</v>
      </c>
    </row>
    <row r="1722" spans="1:6">
      <c r="A1722" s="3" t="s">
        <v>6</v>
      </c>
      <c r="B1722" s="3" t="s">
        <v>1086</v>
      </c>
      <c r="C1722" s="3" t="s">
        <v>8</v>
      </c>
      <c r="D1722" s="3">
        <v>44</v>
      </c>
      <c r="E1722" s="3">
        <v>44</v>
      </c>
      <c r="F1722" s="3">
        <v>0</v>
      </c>
    </row>
    <row r="1723" spans="1:6">
      <c r="A1723" s="3" t="s">
        <v>6</v>
      </c>
      <c r="B1723" s="3" t="s">
        <v>1086</v>
      </c>
      <c r="C1723" s="3" t="s">
        <v>9</v>
      </c>
      <c r="D1723" s="3">
        <v>3</v>
      </c>
      <c r="E1723" s="3">
        <v>3</v>
      </c>
      <c r="F1723" s="3">
        <v>765.45</v>
      </c>
    </row>
    <row r="1724" spans="1:6">
      <c r="A1724" s="3" t="s">
        <v>6</v>
      </c>
      <c r="B1724" s="3" t="s">
        <v>1087</v>
      </c>
      <c r="C1724" s="3" t="s">
        <v>8</v>
      </c>
      <c r="D1724" s="3">
        <v>25</v>
      </c>
      <c r="E1724" s="3">
        <v>25</v>
      </c>
      <c r="F1724" s="3">
        <v>0</v>
      </c>
    </row>
    <row r="1725" spans="1:6">
      <c r="A1725" s="3" t="s">
        <v>6</v>
      </c>
      <c r="B1725" s="3" t="s">
        <v>1087</v>
      </c>
      <c r="C1725" s="3" t="s">
        <v>9</v>
      </c>
      <c r="D1725" s="3">
        <v>87</v>
      </c>
      <c r="E1725" s="3">
        <v>85</v>
      </c>
      <c r="F1725" s="3">
        <v>21687.75</v>
      </c>
    </row>
    <row r="1726" spans="1:6">
      <c r="A1726" s="3" t="s">
        <v>6</v>
      </c>
      <c r="B1726" s="3" t="s">
        <v>1088</v>
      </c>
      <c r="C1726" s="3" t="s">
        <v>8</v>
      </c>
      <c r="D1726" s="3">
        <v>45</v>
      </c>
      <c r="E1726" s="3">
        <v>42</v>
      </c>
      <c r="F1726" s="3">
        <v>0</v>
      </c>
    </row>
    <row r="1727" spans="1:6">
      <c r="A1727" s="3" t="s">
        <v>6</v>
      </c>
      <c r="B1727" s="3" t="s">
        <v>1089</v>
      </c>
      <c r="C1727" s="3" t="s">
        <v>8</v>
      </c>
      <c r="D1727" s="3">
        <v>120</v>
      </c>
      <c r="E1727" s="3">
        <v>115</v>
      </c>
      <c r="F1727" s="3">
        <v>0</v>
      </c>
    </row>
    <row r="1728" spans="1:6">
      <c r="A1728" s="3" t="s">
        <v>6</v>
      </c>
      <c r="B1728" s="3" t="s">
        <v>1089</v>
      </c>
      <c r="C1728" s="3" t="s">
        <v>9</v>
      </c>
      <c r="D1728" s="3">
        <v>2</v>
      </c>
      <c r="E1728" s="3">
        <v>2</v>
      </c>
      <c r="F1728" s="3">
        <v>510.3</v>
      </c>
    </row>
    <row r="1729" spans="1:6">
      <c r="A1729" s="3" t="s">
        <v>6</v>
      </c>
      <c r="B1729" s="3" t="s">
        <v>1090</v>
      </c>
      <c r="C1729" s="3" t="s">
        <v>8</v>
      </c>
      <c r="D1729" s="3">
        <v>31</v>
      </c>
      <c r="E1729" s="3">
        <v>30</v>
      </c>
      <c r="F1729" s="3">
        <v>0</v>
      </c>
    </row>
    <row r="1730" spans="1:6">
      <c r="A1730" s="3" t="s">
        <v>6</v>
      </c>
      <c r="B1730" s="3" t="s">
        <v>1091</v>
      </c>
      <c r="C1730" s="3" t="s">
        <v>8</v>
      </c>
      <c r="D1730" s="3">
        <v>37</v>
      </c>
      <c r="E1730" s="3">
        <v>37</v>
      </c>
      <c r="F1730" s="3">
        <v>0</v>
      </c>
    </row>
    <row r="1731" spans="1:6">
      <c r="A1731" s="3" t="s">
        <v>6</v>
      </c>
      <c r="B1731" s="3" t="s">
        <v>1092</v>
      </c>
      <c r="C1731" s="3" t="s">
        <v>8</v>
      </c>
      <c r="D1731" s="3">
        <v>316</v>
      </c>
      <c r="E1731" s="3">
        <v>252</v>
      </c>
      <c r="F1731" s="3">
        <v>0</v>
      </c>
    </row>
    <row r="1732" spans="1:6">
      <c r="A1732" s="3" t="s">
        <v>6</v>
      </c>
      <c r="B1732" s="3" t="s">
        <v>1092</v>
      </c>
      <c r="C1732" s="3" t="s">
        <v>9</v>
      </c>
      <c r="D1732" s="3">
        <v>2</v>
      </c>
      <c r="E1732" s="3">
        <v>2</v>
      </c>
      <c r="F1732" s="3">
        <v>510.3</v>
      </c>
    </row>
    <row r="1733" spans="1:6">
      <c r="A1733" s="3" t="s">
        <v>6</v>
      </c>
      <c r="B1733" s="3" t="s">
        <v>1093</v>
      </c>
      <c r="C1733" s="3" t="s">
        <v>8</v>
      </c>
      <c r="D1733" s="3">
        <v>268</v>
      </c>
      <c r="E1733" s="3">
        <v>256</v>
      </c>
      <c r="F1733" s="3">
        <v>0</v>
      </c>
    </row>
    <row r="1734" spans="1:6">
      <c r="A1734" s="3" t="s">
        <v>6</v>
      </c>
      <c r="B1734" s="3" t="s">
        <v>1094</v>
      </c>
      <c r="C1734" s="3" t="s">
        <v>8</v>
      </c>
      <c r="D1734" s="3">
        <v>22</v>
      </c>
      <c r="E1734" s="3">
        <v>22</v>
      </c>
      <c r="F1734" s="3">
        <v>0</v>
      </c>
    </row>
    <row r="1735" spans="1:6">
      <c r="A1735" s="3" t="s">
        <v>6</v>
      </c>
      <c r="B1735" s="3" t="s">
        <v>1095</v>
      </c>
      <c r="C1735" s="3" t="s">
        <v>8</v>
      </c>
      <c r="D1735" s="3">
        <v>805</v>
      </c>
      <c r="E1735" s="3">
        <v>801</v>
      </c>
      <c r="F1735" s="3">
        <v>0</v>
      </c>
    </row>
    <row r="1736" spans="1:6">
      <c r="A1736" s="3" t="s">
        <v>6</v>
      </c>
      <c r="B1736" s="3" t="s">
        <v>1096</v>
      </c>
      <c r="C1736" s="3" t="s">
        <v>8</v>
      </c>
      <c r="D1736" s="3">
        <v>27</v>
      </c>
      <c r="E1736" s="3">
        <v>27</v>
      </c>
      <c r="F1736" s="3">
        <v>0</v>
      </c>
    </row>
    <row r="1737" spans="1:6">
      <c r="A1737" s="3" t="s">
        <v>6</v>
      </c>
      <c r="B1737" s="3" t="s">
        <v>1096</v>
      </c>
      <c r="C1737" s="3" t="s">
        <v>9</v>
      </c>
      <c r="D1737" s="3">
        <v>1</v>
      </c>
      <c r="E1737" s="3">
        <v>1</v>
      </c>
      <c r="F1737" s="3">
        <v>255.15</v>
      </c>
    </row>
    <row r="1738" spans="1:6">
      <c r="A1738" s="3" t="s">
        <v>6</v>
      </c>
      <c r="B1738" s="3" t="s">
        <v>1097</v>
      </c>
      <c r="C1738" s="3" t="s">
        <v>8</v>
      </c>
      <c r="D1738" s="3">
        <v>32</v>
      </c>
      <c r="E1738" s="3">
        <v>32</v>
      </c>
      <c r="F1738" s="3">
        <v>0</v>
      </c>
    </row>
    <row r="1739" spans="1:6">
      <c r="A1739" s="3" t="s">
        <v>6</v>
      </c>
      <c r="B1739" s="3" t="s">
        <v>1098</v>
      </c>
      <c r="C1739" s="3" t="s">
        <v>8</v>
      </c>
      <c r="D1739" s="3">
        <v>513</v>
      </c>
      <c r="E1739" s="3">
        <v>508</v>
      </c>
      <c r="F1739" s="3">
        <v>0</v>
      </c>
    </row>
    <row r="1740" spans="1:6">
      <c r="A1740" s="3" t="s">
        <v>6</v>
      </c>
      <c r="B1740" s="3" t="s">
        <v>1098</v>
      </c>
      <c r="C1740" s="3" t="s">
        <v>9</v>
      </c>
      <c r="D1740" s="3">
        <v>578</v>
      </c>
      <c r="E1740" s="3">
        <v>575</v>
      </c>
      <c r="F1740" s="3">
        <v>146711.25</v>
      </c>
    </row>
    <row r="1741" spans="1:6">
      <c r="A1741" s="3" t="s">
        <v>6</v>
      </c>
      <c r="B1741" s="3" t="s">
        <v>1099</v>
      </c>
      <c r="C1741" s="3" t="s">
        <v>8</v>
      </c>
      <c r="D1741" s="3">
        <v>22</v>
      </c>
      <c r="E1741" s="3">
        <v>21</v>
      </c>
      <c r="F1741" s="3">
        <v>0</v>
      </c>
    </row>
    <row r="1742" spans="1:6">
      <c r="A1742" s="3" t="s">
        <v>6</v>
      </c>
      <c r="B1742" s="3" t="s">
        <v>1100</v>
      </c>
      <c r="C1742" s="3" t="s">
        <v>8</v>
      </c>
      <c r="D1742" s="3">
        <v>41</v>
      </c>
      <c r="E1742" s="3">
        <v>41</v>
      </c>
      <c r="F1742" s="3">
        <v>0</v>
      </c>
    </row>
    <row r="1743" spans="1:6">
      <c r="A1743" s="3" t="s">
        <v>6</v>
      </c>
      <c r="B1743" s="3" t="s">
        <v>1101</v>
      </c>
      <c r="C1743" s="3" t="s">
        <v>8</v>
      </c>
      <c r="D1743" s="3">
        <v>8</v>
      </c>
      <c r="E1743" s="3">
        <v>8</v>
      </c>
      <c r="F1743" s="3">
        <v>0</v>
      </c>
    </row>
    <row r="1744" spans="1:6">
      <c r="A1744" s="3" t="s">
        <v>6</v>
      </c>
      <c r="B1744" s="3" t="s">
        <v>1101</v>
      </c>
      <c r="C1744" s="3" t="s">
        <v>9</v>
      </c>
      <c r="D1744" s="3">
        <v>1</v>
      </c>
      <c r="E1744" s="3">
        <v>1</v>
      </c>
      <c r="F1744" s="3">
        <v>255.15</v>
      </c>
    </row>
    <row r="1745" spans="1:6">
      <c r="A1745" s="3" t="s">
        <v>6</v>
      </c>
      <c r="B1745" s="3" t="s">
        <v>1102</v>
      </c>
      <c r="C1745" s="3" t="s">
        <v>8</v>
      </c>
      <c r="D1745" s="3">
        <v>38</v>
      </c>
      <c r="E1745" s="3">
        <v>37</v>
      </c>
      <c r="F1745" s="3">
        <v>0</v>
      </c>
    </row>
    <row r="1746" spans="1:6">
      <c r="A1746" s="3" t="s">
        <v>6</v>
      </c>
      <c r="B1746" s="3" t="s">
        <v>1102</v>
      </c>
      <c r="C1746" s="3" t="s">
        <v>9</v>
      </c>
      <c r="D1746" s="3">
        <v>1</v>
      </c>
      <c r="E1746" s="3">
        <v>1</v>
      </c>
      <c r="F1746" s="3">
        <v>255.15</v>
      </c>
    </row>
    <row r="1747" spans="1:6">
      <c r="A1747" s="3" t="s">
        <v>6</v>
      </c>
      <c r="B1747" s="3" t="s">
        <v>1103</v>
      </c>
      <c r="C1747" s="3" t="s">
        <v>8</v>
      </c>
      <c r="D1747" s="3">
        <v>22</v>
      </c>
      <c r="E1747" s="3">
        <v>21</v>
      </c>
      <c r="F1747" s="3">
        <v>0</v>
      </c>
    </row>
    <row r="1748" spans="1:6">
      <c r="A1748" s="3" t="s">
        <v>6</v>
      </c>
      <c r="B1748" s="3" t="s">
        <v>1104</v>
      </c>
      <c r="C1748" s="3" t="s">
        <v>8</v>
      </c>
      <c r="D1748" s="3">
        <v>22</v>
      </c>
      <c r="E1748" s="3">
        <v>22</v>
      </c>
      <c r="F1748" s="3">
        <v>0</v>
      </c>
    </row>
    <row r="1749" spans="1:6">
      <c r="A1749" s="3" t="s">
        <v>6</v>
      </c>
      <c r="B1749" s="3" t="s">
        <v>1105</v>
      </c>
      <c r="C1749" s="3" t="s">
        <v>8</v>
      </c>
      <c r="D1749" s="3">
        <v>33</v>
      </c>
      <c r="E1749" s="3">
        <v>32</v>
      </c>
      <c r="F1749" s="3">
        <v>0</v>
      </c>
    </row>
    <row r="1750" spans="1:6">
      <c r="A1750" s="3" t="s">
        <v>6</v>
      </c>
      <c r="B1750" s="3" t="s">
        <v>1106</v>
      </c>
      <c r="C1750" s="3" t="s">
        <v>8</v>
      </c>
      <c r="D1750" s="3">
        <v>421</v>
      </c>
      <c r="E1750" s="3">
        <v>420</v>
      </c>
      <c r="F1750" s="3">
        <v>0</v>
      </c>
    </row>
    <row r="1751" spans="1:6">
      <c r="A1751" s="3" t="s">
        <v>6</v>
      </c>
      <c r="B1751" s="3" t="s">
        <v>1106</v>
      </c>
      <c r="C1751" s="3" t="s">
        <v>9</v>
      </c>
      <c r="D1751" s="3">
        <v>1</v>
      </c>
      <c r="E1751" s="3">
        <v>1</v>
      </c>
      <c r="F1751" s="3">
        <v>255.15</v>
      </c>
    </row>
    <row r="1752" spans="1:6">
      <c r="A1752" s="3" t="s">
        <v>6</v>
      </c>
      <c r="B1752" s="3" t="s">
        <v>1107</v>
      </c>
      <c r="C1752" s="3" t="s">
        <v>8</v>
      </c>
      <c r="D1752" s="3">
        <v>126</v>
      </c>
      <c r="E1752" s="3">
        <v>126</v>
      </c>
      <c r="F1752" s="3">
        <v>0</v>
      </c>
    </row>
    <row r="1753" spans="1:6">
      <c r="A1753" s="3" t="s">
        <v>6</v>
      </c>
      <c r="B1753" s="3" t="s">
        <v>1108</v>
      </c>
      <c r="C1753" s="3" t="s">
        <v>8</v>
      </c>
      <c r="D1753" s="3">
        <v>9</v>
      </c>
      <c r="E1753" s="3">
        <v>9</v>
      </c>
      <c r="F1753" s="3">
        <v>0</v>
      </c>
    </row>
    <row r="1754" spans="1:6">
      <c r="A1754" s="3" t="s">
        <v>6</v>
      </c>
      <c r="B1754" s="3" t="s">
        <v>1109</v>
      </c>
      <c r="C1754" s="3" t="s">
        <v>8</v>
      </c>
      <c r="D1754" s="3">
        <v>45</v>
      </c>
      <c r="E1754" s="3">
        <v>45</v>
      </c>
      <c r="F1754" s="3">
        <v>0</v>
      </c>
    </row>
    <row r="1755" spans="1:6">
      <c r="A1755" s="3" t="s">
        <v>6</v>
      </c>
      <c r="B1755" s="3" t="s">
        <v>1110</v>
      </c>
      <c r="C1755" s="3" t="s">
        <v>8</v>
      </c>
      <c r="D1755" s="3">
        <v>135</v>
      </c>
      <c r="E1755" s="3">
        <v>135</v>
      </c>
      <c r="F1755" s="3">
        <v>0</v>
      </c>
    </row>
    <row r="1756" spans="1:6">
      <c r="A1756" s="3" t="s">
        <v>6</v>
      </c>
      <c r="B1756" s="3" t="s">
        <v>1110</v>
      </c>
      <c r="C1756" s="3" t="s">
        <v>9</v>
      </c>
      <c r="D1756" s="3">
        <v>326</v>
      </c>
      <c r="E1756" s="3">
        <v>324</v>
      </c>
      <c r="F1756" s="3">
        <v>82668.600000000006</v>
      </c>
    </row>
    <row r="1757" spans="1:6">
      <c r="A1757" s="3" t="s">
        <v>6</v>
      </c>
      <c r="B1757" s="3" t="s">
        <v>1111</v>
      </c>
      <c r="C1757" s="3" t="s">
        <v>8</v>
      </c>
      <c r="D1757" s="3">
        <v>35</v>
      </c>
      <c r="E1757" s="3">
        <v>31</v>
      </c>
      <c r="F1757" s="3">
        <v>0</v>
      </c>
    </row>
    <row r="1758" spans="1:6">
      <c r="A1758" s="3" t="s">
        <v>6</v>
      </c>
      <c r="B1758" s="3" t="s">
        <v>1111</v>
      </c>
      <c r="C1758" s="3" t="s">
        <v>9</v>
      </c>
      <c r="D1758" s="3">
        <v>1</v>
      </c>
      <c r="E1758" s="3">
        <v>1</v>
      </c>
      <c r="F1758" s="3">
        <v>255.15</v>
      </c>
    </row>
    <row r="1759" spans="1:6">
      <c r="A1759" s="3" t="s">
        <v>6</v>
      </c>
      <c r="B1759" s="3" t="s">
        <v>1112</v>
      </c>
      <c r="C1759" s="3" t="s">
        <v>8</v>
      </c>
      <c r="D1759" s="3">
        <v>85</v>
      </c>
      <c r="E1759" s="3">
        <v>85</v>
      </c>
      <c r="F1759" s="3">
        <v>0</v>
      </c>
    </row>
    <row r="1760" spans="1:6">
      <c r="A1760" s="3" t="s">
        <v>6</v>
      </c>
      <c r="B1760" s="3" t="s">
        <v>1112</v>
      </c>
      <c r="C1760" s="3" t="s">
        <v>9</v>
      </c>
      <c r="D1760" s="3">
        <v>1</v>
      </c>
      <c r="E1760" s="3">
        <v>1</v>
      </c>
      <c r="F1760" s="3">
        <v>255.15</v>
      </c>
    </row>
    <row r="1761" spans="1:6">
      <c r="A1761" s="3" t="s">
        <v>6</v>
      </c>
      <c r="B1761" s="3" t="s">
        <v>1113</v>
      </c>
      <c r="C1761" s="3" t="s">
        <v>8</v>
      </c>
      <c r="D1761" s="3">
        <v>111</v>
      </c>
      <c r="E1761" s="3">
        <v>110</v>
      </c>
      <c r="F1761" s="3">
        <v>0</v>
      </c>
    </row>
    <row r="1762" spans="1:6">
      <c r="A1762" s="3" t="s">
        <v>6</v>
      </c>
      <c r="B1762" s="3" t="s">
        <v>1114</v>
      </c>
      <c r="C1762" s="3" t="s">
        <v>8</v>
      </c>
      <c r="D1762" s="3">
        <v>582</v>
      </c>
      <c r="E1762" s="3">
        <v>581</v>
      </c>
      <c r="F1762" s="3">
        <v>0</v>
      </c>
    </row>
    <row r="1763" spans="1:6">
      <c r="A1763" s="3" t="s">
        <v>6</v>
      </c>
      <c r="B1763" s="3" t="s">
        <v>1114</v>
      </c>
      <c r="C1763" s="3" t="s">
        <v>9</v>
      </c>
      <c r="D1763" s="3">
        <v>7</v>
      </c>
      <c r="E1763" s="3">
        <v>7</v>
      </c>
      <c r="F1763" s="3">
        <v>1786.05</v>
      </c>
    </row>
    <row r="1764" spans="1:6">
      <c r="A1764" s="3" t="s">
        <v>6</v>
      </c>
      <c r="B1764" s="3" t="s">
        <v>1115</v>
      </c>
      <c r="C1764" s="3" t="s">
        <v>8</v>
      </c>
      <c r="D1764" s="3">
        <v>45</v>
      </c>
      <c r="E1764" s="3">
        <v>40</v>
      </c>
      <c r="F1764" s="3">
        <v>0</v>
      </c>
    </row>
    <row r="1765" spans="1:6">
      <c r="A1765" s="3" t="s">
        <v>6</v>
      </c>
      <c r="B1765" s="3" t="s">
        <v>1115</v>
      </c>
      <c r="C1765" s="3" t="s">
        <v>9</v>
      </c>
      <c r="D1765" s="3">
        <v>1</v>
      </c>
      <c r="E1765" s="3">
        <v>1</v>
      </c>
      <c r="F1765" s="3">
        <v>255.15</v>
      </c>
    </row>
    <row r="1766" spans="1:6">
      <c r="A1766" s="3" t="s">
        <v>6</v>
      </c>
      <c r="B1766" s="3" t="s">
        <v>1116</v>
      </c>
      <c r="C1766" s="3" t="s">
        <v>8</v>
      </c>
      <c r="D1766" s="3">
        <v>82</v>
      </c>
      <c r="E1766" s="3">
        <v>76</v>
      </c>
      <c r="F1766" s="3">
        <v>0</v>
      </c>
    </row>
    <row r="1767" spans="1:6">
      <c r="A1767" s="3" t="s">
        <v>6</v>
      </c>
      <c r="B1767" s="3" t="s">
        <v>1116</v>
      </c>
      <c r="C1767" s="3" t="s">
        <v>9</v>
      </c>
      <c r="D1767" s="3">
        <v>1</v>
      </c>
      <c r="E1767" s="3">
        <v>1</v>
      </c>
      <c r="F1767" s="3">
        <v>255.15</v>
      </c>
    </row>
    <row r="1768" spans="1:6">
      <c r="A1768" s="3" t="s">
        <v>6</v>
      </c>
      <c r="B1768" s="3" t="s">
        <v>1117</v>
      </c>
      <c r="C1768" s="3" t="s">
        <v>8</v>
      </c>
      <c r="D1768" s="3">
        <v>13</v>
      </c>
      <c r="E1768" s="3">
        <v>13</v>
      </c>
      <c r="F1768" s="3">
        <v>0</v>
      </c>
    </row>
    <row r="1769" spans="1:6">
      <c r="A1769" s="3" t="s">
        <v>6</v>
      </c>
      <c r="B1769" s="3" t="s">
        <v>1118</v>
      </c>
      <c r="C1769" s="3" t="s">
        <v>8</v>
      </c>
      <c r="D1769" s="3">
        <v>52</v>
      </c>
      <c r="E1769" s="3">
        <v>51</v>
      </c>
      <c r="F1769" s="3">
        <v>0</v>
      </c>
    </row>
    <row r="1770" spans="1:6">
      <c r="A1770" s="3" t="s">
        <v>6</v>
      </c>
      <c r="B1770" s="3" t="s">
        <v>1119</v>
      </c>
      <c r="C1770" s="3" t="s">
        <v>8</v>
      </c>
      <c r="D1770" s="3">
        <v>23</v>
      </c>
      <c r="E1770" s="3">
        <v>23</v>
      </c>
      <c r="F1770" s="3">
        <v>0</v>
      </c>
    </row>
    <row r="1771" spans="1:6">
      <c r="A1771" s="3" t="s">
        <v>6</v>
      </c>
      <c r="B1771" s="3" t="s">
        <v>1119</v>
      </c>
      <c r="C1771" s="3" t="s">
        <v>9</v>
      </c>
      <c r="D1771" s="3">
        <v>2</v>
      </c>
      <c r="E1771" s="3">
        <v>2</v>
      </c>
      <c r="F1771" s="3">
        <v>510.3</v>
      </c>
    </row>
    <row r="1772" spans="1:6">
      <c r="A1772" s="3" t="s">
        <v>6</v>
      </c>
      <c r="B1772" s="3" t="s">
        <v>1120</v>
      </c>
      <c r="C1772" s="3" t="s">
        <v>8</v>
      </c>
      <c r="D1772" s="3">
        <v>82</v>
      </c>
      <c r="E1772" s="3">
        <v>73</v>
      </c>
      <c r="F1772" s="3">
        <v>0</v>
      </c>
    </row>
    <row r="1773" spans="1:6">
      <c r="A1773" s="3" t="s">
        <v>6</v>
      </c>
      <c r="B1773" s="3" t="s">
        <v>1120</v>
      </c>
      <c r="C1773" s="3" t="s">
        <v>9</v>
      </c>
      <c r="D1773" s="3">
        <v>1</v>
      </c>
      <c r="E1773" s="3">
        <v>1</v>
      </c>
      <c r="F1773" s="3">
        <v>255.15</v>
      </c>
    </row>
    <row r="1774" spans="1:6">
      <c r="A1774" s="3" t="s">
        <v>6</v>
      </c>
      <c r="B1774" s="3" t="s">
        <v>1121</v>
      </c>
      <c r="C1774" s="3" t="s">
        <v>8</v>
      </c>
      <c r="D1774" s="3">
        <v>15</v>
      </c>
      <c r="E1774" s="3">
        <v>15</v>
      </c>
      <c r="F1774" s="3">
        <v>0</v>
      </c>
    </row>
    <row r="1775" spans="1:6">
      <c r="A1775" s="3" t="s">
        <v>6</v>
      </c>
      <c r="B1775" s="3" t="s">
        <v>1122</v>
      </c>
      <c r="C1775" s="3" t="s">
        <v>8</v>
      </c>
      <c r="D1775" s="3">
        <v>70</v>
      </c>
      <c r="E1775" s="3">
        <v>67</v>
      </c>
      <c r="F1775" s="3">
        <v>0</v>
      </c>
    </row>
    <row r="1776" spans="1:6">
      <c r="A1776" s="3" t="s">
        <v>6</v>
      </c>
      <c r="B1776" s="3" t="s">
        <v>1122</v>
      </c>
      <c r="C1776" s="3" t="s">
        <v>9</v>
      </c>
      <c r="D1776" s="3">
        <v>8</v>
      </c>
      <c r="E1776" s="3">
        <v>8</v>
      </c>
      <c r="F1776" s="3">
        <v>2041.2</v>
      </c>
    </row>
    <row r="1777" spans="1:6">
      <c r="A1777" s="3" t="s">
        <v>6</v>
      </c>
      <c r="B1777" s="3" t="s">
        <v>1123</v>
      </c>
      <c r="C1777" s="3" t="s">
        <v>8</v>
      </c>
      <c r="D1777" s="3">
        <v>35</v>
      </c>
      <c r="E1777" s="3">
        <v>35</v>
      </c>
      <c r="F1777" s="3">
        <v>0</v>
      </c>
    </row>
    <row r="1778" spans="1:6">
      <c r="A1778" s="3" t="s">
        <v>6</v>
      </c>
      <c r="B1778" s="3" t="s">
        <v>1124</v>
      </c>
      <c r="C1778" s="3" t="s">
        <v>8</v>
      </c>
      <c r="D1778" s="3">
        <v>20</v>
      </c>
      <c r="E1778" s="3">
        <v>19</v>
      </c>
      <c r="F1778" s="3">
        <v>0</v>
      </c>
    </row>
    <row r="1779" spans="1:6">
      <c r="A1779" s="3" t="s">
        <v>6</v>
      </c>
      <c r="B1779" s="3" t="s">
        <v>1124</v>
      </c>
      <c r="C1779" s="3" t="s">
        <v>9</v>
      </c>
      <c r="D1779" s="3">
        <v>1</v>
      </c>
      <c r="E1779" s="3">
        <v>1</v>
      </c>
      <c r="F1779" s="3">
        <v>255.15</v>
      </c>
    </row>
    <row r="1780" spans="1:6">
      <c r="A1780" s="3" t="s">
        <v>6</v>
      </c>
      <c r="B1780" s="3" t="s">
        <v>1125</v>
      </c>
      <c r="C1780" s="3" t="s">
        <v>8</v>
      </c>
      <c r="D1780" s="3">
        <v>26</v>
      </c>
      <c r="E1780" s="3">
        <v>26</v>
      </c>
      <c r="F1780" s="3">
        <v>0</v>
      </c>
    </row>
    <row r="1781" spans="1:6">
      <c r="A1781" s="3" t="s">
        <v>6</v>
      </c>
      <c r="B1781" s="3" t="s">
        <v>1126</v>
      </c>
      <c r="C1781" s="3" t="s">
        <v>8</v>
      </c>
      <c r="D1781" s="3">
        <v>62</v>
      </c>
      <c r="E1781" s="3">
        <v>58</v>
      </c>
      <c r="F1781" s="3">
        <v>0</v>
      </c>
    </row>
    <row r="1782" spans="1:6">
      <c r="A1782" s="3" t="s">
        <v>6</v>
      </c>
      <c r="B1782" s="3" t="s">
        <v>1127</v>
      </c>
      <c r="C1782" s="3" t="s">
        <v>8</v>
      </c>
      <c r="D1782" s="3">
        <v>75</v>
      </c>
      <c r="E1782" s="3">
        <v>73</v>
      </c>
      <c r="F1782" s="3">
        <v>0</v>
      </c>
    </row>
    <row r="1783" spans="1:6">
      <c r="A1783" s="3" t="s">
        <v>6</v>
      </c>
      <c r="B1783" s="3" t="s">
        <v>1128</v>
      </c>
      <c r="C1783" s="3" t="s">
        <v>8</v>
      </c>
      <c r="D1783" s="3">
        <v>89</v>
      </c>
      <c r="E1783" s="3">
        <v>89</v>
      </c>
      <c r="F1783" s="3">
        <v>0</v>
      </c>
    </row>
    <row r="1784" spans="1:6">
      <c r="A1784" s="3" t="s">
        <v>6</v>
      </c>
      <c r="B1784" s="3" t="s">
        <v>1129</v>
      </c>
      <c r="C1784" s="3" t="s">
        <v>8</v>
      </c>
      <c r="D1784" s="3">
        <v>41</v>
      </c>
      <c r="E1784" s="3">
        <v>37</v>
      </c>
      <c r="F1784" s="3">
        <v>0</v>
      </c>
    </row>
    <row r="1785" spans="1:6">
      <c r="A1785" s="3" t="s">
        <v>6</v>
      </c>
      <c r="B1785" s="3" t="s">
        <v>1130</v>
      </c>
      <c r="C1785" s="3" t="s">
        <v>8</v>
      </c>
      <c r="D1785" s="3">
        <v>10</v>
      </c>
      <c r="E1785" s="3">
        <v>9</v>
      </c>
      <c r="F1785" s="3">
        <v>0</v>
      </c>
    </row>
    <row r="1786" spans="1:6">
      <c r="A1786" s="3" t="s">
        <v>6</v>
      </c>
      <c r="B1786" s="3" t="s">
        <v>1131</v>
      </c>
      <c r="C1786" s="3" t="s">
        <v>8</v>
      </c>
      <c r="D1786" s="3">
        <v>6</v>
      </c>
      <c r="E1786" s="3">
        <v>6</v>
      </c>
      <c r="F1786" s="3">
        <v>0</v>
      </c>
    </row>
    <row r="1787" spans="1:6">
      <c r="A1787" s="3" t="s">
        <v>6</v>
      </c>
      <c r="B1787" s="3" t="s">
        <v>1132</v>
      </c>
      <c r="C1787" s="3" t="s">
        <v>8</v>
      </c>
      <c r="D1787" s="3">
        <v>24</v>
      </c>
      <c r="E1787" s="3">
        <v>20</v>
      </c>
      <c r="F1787" s="3">
        <v>0</v>
      </c>
    </row>
    <row r="1788" spans="1:6">
      <c r="A1788" s="3" t="s">
        <v>6</v>
      </c>
      <c r="B1788" s="3" t="s">
        <v>1133</v>
      </c>
      <c r="C1788" s="3" t="s">
        <v>8</v>
      </c>
      <c r="D1788" s="3">
        <v>32</v>
      </c>
      <c r="E1788" s="3">
        <v>32</v>
      </c>
      <c r="F1788" s="3">
        <v>0</v>
      </c>
    </row>
    <row r="1789" spans="1:6">
      <c r="A1789" s="3" t="s">
        <v>6</v>
      </c>
      <c r="B1789" s="3" t="s">
        <v>1134</v>
      </c>
      <c r="C1789" s="3" t="s">
        <v>8</v>
      </c>
      <c r="D1789" s="3">
        <v>33</v>
      </c>
      <c r="E1789" s="3">
        <v>33</v>
      </c>
      <c r="F1789" s="3">
        <v>0</v>
      </c>
    </row>
    <row r="1790" spans="1:6">
      <c r="A1790" s="3" t="s">
        <v>6</v>
      </c>
      <c r="B1790" s="3" t="s">
        <v>1135</v>
      </c>
      <c r="C1790" s="3" t="s">
        <v>8</v>
      </c>
      <c r="D1790" s="3">
        <v>40</v>
      </c>
      <c r="E1790" s="3">
        <v>40</v>
      </c>
      <c r="F1790" s="3">
        <v>0</v>
      </c>
    </row>
    <row r="1791" spans="1:6">
      <c r="A1791" s="3" t="s">
        <v>6</v>
      </c>
      <c r="B1791" s="3" t="s">
        <v>1135</v>
      </c>
      <c r="C1791" s="3" t="s">
        <v>9</v>
      </c>
      <c r="D1791" s="3">
        <v>6</v>
      </c>
      <c r="E1791" s="3">
        <v>6</v>
      </c>
      <c r="F1791" s="3">
        <v>1530.9</v>
      </c>
    </row>
    <row r="1792" spans="1:6">
      <c r="A1792" s="3" t="s">
        <v>6</v>
      </c>
      <c r="B1792" s="3" t="s">
        <v>1136</v>
      </c>
      <c r="C1792" s="3" t="s">
        <v>8</v>
      </c>
      <c r="D1792" s="3">
        <v>18</v>
      </c>
      <c r="E1792" s="3">
        <v>18</v>
      </c>
      <c r="F1792" s="3">
        <v>0</v>
      </c>
    </row>
    <row r="1793" spans="1:6">
      <c r="A1793" s="3" t="s">
        <v>6</v>
      </c>
      <c r="B1793" s="3" t="s">
        <v>1136</v>
      </c>
      <c r="C1793" s="3" t="s">
        <v>9</v>
      </c>
      <c r="D1793" s="3">
        <v>1</v>
      </c>
      <c r="E1793" s="3">
        <v>1</v>
      </c>
      <c r="F1793" s="3">
        <v>255.15</v>
      </c>
    </row>
    <row r="1794" spans="1:6">
      <c r="A1794" s="3" t="s">
        <v>6</v>
      </c>
      <c r="B1794" s="3" t="s">
        <v>1137</v>
      </c>
      <c r="C1794" s="3" t="s">
        <v>8</v>
      </c>
      <c r="D1794" s="3">
        <v>24</v>
      </c>
      <c r="E1794" s="3">
        <v>24</v>
      </c>
      <c r="F1794" s="3">
        <v>0</v>
      </c>
    </row>
    <row r="1795" spans="1:6">
      <c r="A1795" s="3" t="s">
        <v>6</v>
      </c>
      <c r="B1795" s="3" t="s">
        <v>1138</v>
      </c>
      <c r="C1795" s="3" t="s">
        <v>8</v>
      </c>
      <c r="D1795" s="3">
        <v>97</v>
      </c>
      <c r="E1795" s="3">
        <v>91</v>
      </c>
      <c r="F1795" s="3">
        <v>0</v>
      </c>
    </row>
    <row r="1796" spans="1:6">
      <c r="A1796" s="3" t="s">
        <v>6</v>
      </c>
      <c r="B1796" s="3" t="s">
        <v>1139</v>
      </c>
      <c r="C1796" s="3" t="s">
        <v>8</v>
      </c>
      <c r="D1796" s="3">
        <v>163</v>
      </c>
      <c r="E1796" s="3">
        <v>129</v>
      </c>
      <c r="F1796" s="3">
        <v>0</v>
      </c>
    </row>
    <row r="1797" spans="1:6">
      <c r="A1797" s="3" t="s">
        <v>6</v>
      </c>
      <c r="B1797" s="3" t="s">
        <v>1139</v>
      </c>
      <c r="C1797" s="3" t="s">
        <v>9</v>
      </c>
      <c r="D1797" s="3">
        <v>1</v>
      </c>
      <c r="E1797" s="3">
        <v>1</v>
      </c>
      <c r="F1797" s="3">
        <v>255.15</v>
      </c>
    </row>
    <row r="1798" spans="1:6">
      <c r="A1798" s="3" t="s">
        <v>6</v>
      </c>
      <c r="B1798" s="3" t="s">
        <v>1140</v>
      </c>
      <c r="C1798" s="3" t="s">
        <v>8</v>
      </c>
      <c r="D1798" s="3">
        <v>107</v>
      </c>
      <c r="E1798" s="3">
        <v>107</v>
      </c>
      <c r="F1798" s="3">
        <v>0</v>
      </c>
    </row>
    <row r="1799" spans="1:6">
      <c r="A1799" s="3" t="s">
        <v>6</v>
      </c>
      <c r="B1799" s="3" t="s">
        <v>1141</v>
      </c>
      <c r="C1799" s="3" t="s">
        <v>8</v>
      </c>
      <c r="D1799" s="3">
        <v>108</v>
      </c>
      <c r="E1799" s="3">
        <v>108</v>
      </c>
      <c r="F1799" s="3">
        <v>0</v>
      </c>
    </row>
    <row r="1800" spans="1:6">
      <c r="A1800" s="3" t="s">
        <v>6</v>
      </c>
      <c r="B1800" s="3" t="s">
        <v>1142</v>
      </c>
      <c r="C1800" s="3" t="s">
        <v>8</v>
      </c>
      <c r="D1800" s="3">
        <v>57</v>
      </c>
      <c r="E1800" s="3">
        <v>57</v>
      </c>
      <c r="F1800" s="3">
        <v>0</v>
      </c>
    </row>
    <row r="1801" spans="1:6">
      <c r="A1801" s="3" t="s">
        <v>6</v>
      </c>
      <c r="B1801" s="3" t="s">
        <v>1143</v>
      </c>
      <c r="C1801" s="3" t="s">
        <v>8</v>
      </c>
      <c r="D1801" s="3">
        <v>1</v>
      </c>
      <c r="E1801" s="3">
        <v>1</v>
      </c>
      <c r="F1801" s="3">
        <v>0</v>
      </c>
    </row>
    <row r="1802" spans="1:6">
      <c r="A1802" s="3" t="s">
        <v>6</v>
      </c>
      <c r="B1802" s="3" t="s">
        <v>1144</v>
      </c>
      <c r="C1802" s="3" t="s">
        <v>8</v>
      </c>
      <c r="D1802" s="3">
        <v>15</v>
      </c>
      <c r="E1802" s="3">
        <v>15</v>
      </c>
      <c r="F1802" s="3">
        <v>0</v>
      </c>
    </row>
    <row r="1803" spans="1:6">
      <c r="A1803" s="3" t="s">
        <v>6</v>
      </c>
      <c r="B1803" s="3" t="s">
        <v>1145</v>
      </c>
      <c r="C1803" s="3" t="s">
        <v>8</v>
      </c>
      <c r="D1803" s="3">
        <v>22</v>
      </c>
      <c r="E1803" s="3">
        <v>22</v>
      </c>
      <c r="F1803" s="3">
        <v>0</v>
      </c>
    </row>
    <row r="1804" spans="1:6">
      <c r="A1804" s="3" t="s">
        <v>6</v>
      </c>
      <c r="B1804" s="3" t="s">
        <v>1145</v>
      </c>
      <c r="C1804" s="3" t="s">
        <v>9</v>
      </c>
      <c r="D1804" s="3">
        <v>1238</v>
      </c>
      <c r="E1804" s="3">
        <v>1231</v>
      </c>
      <c r="F1804" s="3">
        <v>314089.65000000002</v>
      </c>
    </row>
    <row r="1805" spans="1:6">
      <c r="A1805" s="3" t="s">
        <v>6</v>
      </c>
      <c r="B1805" s="3" t="s">
        <v>1146</v>
      </c>
      <c r="C1805" s="3" t="s">
        <v>8</v>
      </c>
      <c r="D1805" s="3">
        <v>210</v>
      </c>
      <c r="E1805" s="3">
        <v>210</v>
      </c>
      <c r="F1805" s="3">
        <v>0</v>
      </c>
    </row>
    <row r="1806" spans="1:6">
      <c r="A1806" s="3" t="s">
        <v>6</v>
      </c>
      <c r="B1806" s="3" t="s">
        <v>1147</v>
      </c>
      <c r="C1806" s="3" t="s">
        <v>8</v>
      </c>
      <c r="D1806" s="3">
        <v>8</v>
      </c>
      <c r="E1806" s="3">
        <v>8</v>
      </c>
      <c r="F1806" s="3">
        <v>0</v>
      </c>
    </row>
    <row r="1807" spans="1:6">
      <c r="A1807" s="3" t="s">
        <v>6</v>
      </c>
      <c r="B1807" s="3" t="s">
        <v>1148</v>
      </c>
      <c r="C1807" s="3" t="s">
        <v>8</v>
      </c>
      <c r="D1807" s="3">
        <v>9</v>
      </c>
      <c r="E1807" s="3">
        <v>9</v>
      </c>
      <c r="F1807" s="3">
        <v>0</v>
      </c>
    </row>
    <row r="1808" spans="1:6">
      <c r="A1808" s="3" t="s">
        <v>6</v>
      </c>
      <c r="B1808" s="3" t="s">
        <v>1149</v>
      </c>
      <c r="C1808" s="3" t="s">
        <v>8</v>
      </c>
      <c r="D1808" s="3">
        <v>23</v>
      </c>
      <c r="E1808" s="3">
        <v>23</v>
      </c>
      <c r="F1808" s="3">
        <v>0</v>
      </c>
    </row>
    <row r="1809" spans="1:6">
      <c r="A1809" s="3" t="s">
        <v>6</v>
      </c>
      <c r="B1809" s="3" t="s">
        <v>1150</v>
      </c>
      <c r="C1809" s="3" t="s">
        <v>8</v>
      </c>
      <c r="D1809" s="3">
        <v>130</v>
      </c>
      <c r="E1809" s="3">
        <v>126</v>
      </c>
      <c r="F1809" s="3">
        <v>0</v>
      </c>
    </row>
    <row r="1810" spans="1:6">
      <c r="A1810" s="3" t="s">
        <v>6</v>
      </c>
      <c r="B1810" s="3" t="s">
        <v>1150</v>
      </c>
      <c r="C1810" s="3" t="s">
        <v>9</v>
      </c>
      <c r="D1810" s="3">
        <v>40</v>
      </c>
      <c r="E1810" s="3">
        <v>39</v>
      </c>
      <c r="F1810" s="3">
        <v>9950.85</v>
      </c>
    </row>
    <row r="1811" spans="1:6">
      <c r="A1811" s="3" t="s">
        <v>6</v>
      </c>
      <c r="B1811" s="3" t="s">
        <v>1151</v>
      </c>
      <c r="C1811" s="3" t="s">
        <v>8</v>
      </c>
      <c r="D1811" s="3">
        <v>7</v>
      </c>
      <c r="E1811" s="3">
        <v>7</v>
      </c>
      <c r="F1811" s="3">
        <v>0</v>
      </c>
    </row>
    <row r="1812" spans="1:6">
      <c r="A1812" s="3" t="s">
        <v>6</v>
      </c>
      <c r="B1812" s="3" t="s">
        <v>1151</v>
      </c>
      <c r="C1812" s="3" t="s">
        <v>9</v>
      </c>
      <c r="D1812" s="3">
        <v>3</v>
      </c>
      <c r="E1812" s="3">
        <v>3</v>
      </c>
      <c r="F1812" s="3">
        <v>765.45</v>
      </c>
    </row>
    <row r="1813" spans="1:6">
      <c r="A1813" s="3" t="s">
        <v>6</v>
      </c>
      <c r="B1813" s="3" t="s">
        <v>1152</v>
      </c>
      <c r="C1813" s="3" t="s">
        <v>8</v>
      </c>
      <c r="D1813" s="3">
        <v>38</v>
      </c>
      <c r="E1813" s="3">
        <v>38</v>
      </c>
      <c r="F1813" s="3">
        <v>0</v>
      </c>
    </row>
    <row r="1814" spans="1:6">
      <c r="A1814" s="3" t="s">
        <v>6</v>
      </c>
      <c r="B1814" s="3" t="s">
        <v>1153</v>
      </c>
      <c r="C1814" s="3" t="s">
        <v>8</v>
      </c>
      <c r="D1814" s="3">
        <v>12</v>
      </c>
      <c r="E1814" s="3">
        <v>11</v>
      </c>
      <c r="F1814" s="3">
        <v>0</v>
      </c>
    </row>
    <row r="1815" spans="1:6">
      <c r="A1815" s="3" t="s">
        <v>6</v>
      </c>
      <c r="B1815" s="3" t="s">
        <v>1154</v>
      </c>
      <c r="C1815" s="3" t="s">
        <v>8</v>
      </c>
      <c r="D1815" s="3">
        <v>28</v>
      </c>
      <c r="E1815" s="3">
        <v>27</v>
      </c>
      <c r="F1815" s="3">
        <v>0</v>
      </c>
    </row>
    <row r="1816" spans="1:6">
      <c r="A1816" s="3" t="s">
        <v>6</v>
      </c>
      <c r="B1816" s="3" t="s">
        <v>1154</v>
      </c>
      <c r="C1816" s="3" t="s">
        <v>9</v>
      </c>
      <c r="D1816" s="3">
        <v>1</v>
      </c>
      <c r="E1816" s="3">
        <v>1</v>
      </c>
      <c r="F1816" s="3">
        <v>255.15</v>
      </c>
    </row>
    <row r="1817" spans="1:6">
      <c r="A1817" s="3" t="s">
        <v>6</v>
      </c>
      <c r="B1817" s="3" t="s">
        <v>1155</v>
      </c>
      <c r="C1817" s="3" t="s">
        <v>8</v>
      </c>
      <c r="D1817" s="3">
        <v>63</v>
      </c>
      <c r="E1817" s="3">
        <v>62</v>
      </c>
      <c r="F1817" s="3">
        <v>0</v>
      </c>
    </row>
    <row r="1818" spans="1:6">
      <c r="A1818" s="3" t="s">
        <v>6</v>
      </c>
      <c r="B1818" s="3" t="s">
        <v>1155</v>
      </c>
      <c r="C1818" s="3" t="s">
        <v>9</v>
      </c>
      <c r="D1818" s="3">
        <v>1</v>
      </c>
      <c r="E1818" s="3">
        <v>1</v>
      </c>
      <c r="F1818" s="3">
        <v>255.15</v>
      </c>
    </row>
    <row r="1819" spans="1:6">
      <c r="A1819" s="3" t="s">
        <v>6</v>
      </c>
      <c r="B1819" s="3" t="s">
        <v>1156</v>
      </c>
      <c r="C1819" s="3" t="s">
        <v>8</v>
      </c>
      <c r="D1819" s="3">
        <v>622</v>
      </c>
      <c r="E1819" s="3">
        <v>619</v>
      </c>
      <c r="F1819" s="3">
        <v>0</v>
      </c>
    </row>
    <row r="1820" spans="1:6">
      <c r="A1820" s="3" t="s">
        <v>6</v>
      </c>
      <c r="B1820" s="3" t="s">
        <v>1156</v>
      </c>
      <c r="C1820" s="3" t="s">
        <v>9</v>
      </c>
      <c r="D1820" s="3">
        <v>11</v>
      </c>
      <c r="E1820" s="3">
        <v>11</v>
      </c>
      <c r="F1820" s="3">
        <v>2806.65</v>
      </c>
    </row>
    <row r="1821" spans="1:6">
      <c r="A1821" s="3" t="s">
        <v>6</v>
      </c>
      <c r="B1821" s="3" t="s">
        <v>1157</v>
      </c>
      <c r="C1821" s="3" t="s">
        <v>8</v>
      </c>
      <c r="D1821" s="3">
        <v>374</v>
      </c>
      <c r="E1821" s="3">
        <v>368</v>
      </c>
      <c r="F1821" s="3">
        <v>0</v>
      </c>
    </row>
    <row r="1822" spans="1:6">
      <c r="A1822" s="3" t="s">
        <v>6</v>
      </c>
      <c r="B1822" s="3" t="s">
        <v>1157</v>
      </c>
      <c r="C1822" s="3" t="s">
        <v>9</v>
      </c>
      <c r="D1822" s="3">
        <v>464</v>
      </c>
      <c r="E1822" s="3">
        <v>455</v>
      </c>
      <c r="F1822" s="3">
        <v>116093.25</v>
      </c>
    </row>
    <row r="1823" spans="1:6">
      <c r="A1823" s="3" t="s">
        <v>6</v>
      </c>
      <c r="B1823" s="3" t="s">
        <v>1158</v>
      </c>
      <c r="C1823" s="3" t="s">
        <v>8</v>
      </c>
      <c r="D1823" s="3">
        <v>29</v>
      </c>
      <c r="E1823" s="3">
        <v>29</v>
      </c>
      <c r="F1823" s="3">
        <v>0</v>
      </c>
    </row>
    <row r="1824" spans="1:6">
      <c r="A1824" s="3" t="s">
        <v>6</v>
      </c>
      <c r="B1824" s="3" t="s">
        <v>1159</v>
      </c>
      <c r="C1824" s="3" t="s">
        <v>8</v>
      </c>
      <c r="D1824" s="3">
        <v>96</v>
      </c>
      <c r="E1824" s="3">
        <v>96</v>
      </c>
      <c r="F1824" s="3">
        <v>0</v>
      </c>
    </row>
    <row r="1825" spans="1:6">
      <c r="A1825" s="3" t="s">
        <v>6</v>
      </c>
      <c r="B1825" s="3" t="s">
        <v>1159</v>
      </c>
      <c r="C1825" s="3" t="s">
        <v>9</v>
      </c>
      <c r="D1825" s="3">
        <v>389</v>
      </c>
      <c r="E1825" s="3">
        <v>383</v>
      </c>
      <c r="F1825" s="3">
        <v>97722.45</v>
      </c>
    </row>
    <row r="1826" spans="1:6">
      <c r="A1826" s="3" t="s">
        <v>6</v>
      </c>
      <c r="B1826" s="3" t="s">
        <v>1160</v>
      </c>
      <c r="C1826" s="3" t="s">
        <v>8</v>
      </c>
      <c r="D1826" s="3">
        <v>130</v>
      </c>
      <c r="E1826" s="3">
        <v>126</v>
      </c>
      <c r="F1826" s="3">
        <v>0</v>
      </c>
    </row>
    <row r="1827" spans="1:6">
      <c r="A1827" s="3" t="s">
        <v>6</v>
      </c>
      <c r="B1827" s="3" t="s">
        <v>1161</v>
      </c>
      <c r="C1827" s="3" t="s">
        <v>8</v>
      </c>
      <c r="D1827" s="3">
        <v>556</v>
      </c>
      <c r="E1827" s="3">
        <v>508</v>
      </c>
      <c r="F1827" s="3">
        <v>0</v>
      </c>
    </row>
    <row r="1828" spans="1:6">
      <c r="A1828" s="3" t="s">
        <v>6</v>
      </c>
      <c r="B1828" s="3" t="s">
        <v>1162</v>
      </c>
      <c r="C1828" s="3" t="s">
        <v>8</v>
      </c>
      <c r="D1828" s="3">
        <v>6</v>
      </c>
      <c r="E1828" s="3">
        <v>6</v>
      </c>
      <c r="F1828" s="3">
        <v>0</v>
      </c>
    </row>
    <row r="1829" spans="1:6">
      <c r="A1829" s="3" t="s">
        <v>6</v>
      </c>
      <c r="B1829" s="3" t="s">
        <v>1163</v>
      </c>
      <c r="C1829" s="3" t="s">
        <v>8</v>
      </c>
      <c r="D1829" s="3">
        <v>1041</v>
      </c>
      <c r="E1829" s="3">
        <v>853</v>
      </c>
      <c r="F1829" s="3">
        <v>0</v>
      </c>
    </row>
    <row r="1830" spans="1:6">
      <c r="A1830" s="3" t="s">
        <v>6</v>
      </c>
      <c r="B1830" s="3" t="s">
        <v>1164</v>
      </c>
      <c r="C1830" s="3" t="s">
        <v>8</v>
      </c>
      <c r="D1830" s="3">
        <v>41</v>
      </c>
      <c r="E1830" s="3">
        <v>40</v>
      </c>
      <c r="F1830" s="3">
        <v>0</v>
      </c>
    </row>
    <row r="1831" spans="1:6">
      <c r="A1831" s="3" t="s">
        <v>6</v>
      </c>
      <c r="B1831" s="3" t="s">
        <v>1165</v>
      </c>
      <c r="C1831" s="3" t="s">
        <v>8</v>
      </c>
      <c r="D1831" s="3">
        <v>28</v>
      </c>
      <c r="E1831" s="3">
        <v>28</v>
      </c>
      <c r="F1831" s="3">
        <v>0</v>
      </c>
    </row>
    <row r="1832" spans="1:6">
      <c r="A1832" s="3" t="s">
        <v>6</v>
      </c>
      <c r="B1832" s="3" t="s">
        <v>1166</v>
      </c>
      <c r="C1832" s="3" t="s">
        <v>8</v>
      </c>
      <c r="D1832" s="3">
        <v>23</v>
      </c>
      <c r="E1832" s="3">
        <v>22</v>
      </c>
      <c r="F1832" s="3">
        <v>0</v>
      </c>
    </row>
    <row r="1833" spans="1:6">
      <c r="A1833" s="3" t="s">
        <v>6</v>
      </c>
      <c r="B1833" s="3" t="s">
        <v>1167</v>
      </c>
      <c r="C1833" s="3" t="s">
        <v>8</v>
      </c>
      <c r="D1833" s="3">
        <v>6</v>
      </c>
      <c r="E1833" s="3">
        <v>6</v>
      </c>
      <c r="F1833" s="3">
        <v>0</v>
      </c>
    </row>
    <row r="1834" spans="1:6">
      <c r="A1834" s="3" t="s">
        <v>6</v>
      </c>
      <c r="B1834" s="3" t="s">
        <v>1167</v>
      </c>
      <c r="C1834" s="3" t="s">
        <v>9</v>
      </c>
      <c r="D1834" s="3">
        <v>1</v>
      </c>
      <c r="E1834" s="3">
        <v>1</v>
      </c>
      <c r="F1834" s="3">
        <v>255.15</v>
      </c>
    </row>
    <row r="1835" spans="1:6">
      <c r="A1835" s="3" t="s">
        <v>6</v>
      </c>
      <c r="B1835" s="3" t="s">
        <v>1168</v>
      </c>
      <c r="C1835" s="3" t="s">
        <v>8</v>
      </c>
      <c r="D1835" s="3">
        <v>91</v>
      </c>
      <c r="E1835" s="3">
        <v>91</v>
      </c>
      <c r="F1835" s="3">
        <v>0</v>
      </c>
    </row>
    <row r="1836" spans="1:6">
      <c r="A1836" s="3" t="s">
        <v>6</v>
      </c>
      <c r="B1836" s="3" t="s">
        <v>1168</v>
      </c>
      <c r="C1836" s="3" t="s">
        <v>9</v>
      </c>
      <c r="D1836" s="3">
        <v>1</v>
      </c>
      <c r="E1836" s="3">
        <v>1</v>
      </c>
      <c r="F1836" s="3">
        <v>255.15</v>
      </c>
    </row>
    <row r="1837" spans="1:6">
      <c r="A1837" s="3" t="s">
        <v>6</v>
      </c>
      <c r="B1837" s="3" t="s">
        <v>1169</v>
      </c>
      <c r="C1837" s="3" t="s">
        <v>8</v>
      </c>
      <c r="D1837" s="3">
        <v>124</v>
      </c>
      <c r="E1837" s="3">
        <v>124</v>
      </c>
      <c r="F1837" s="3">
        <v>0</v>
      </c>
    </row>
    <row r="1838" spans="1:6">
      <c r="A1838" s="3" t="s">
        <v>6</v>
      </c>
      <c r="B1838" s="3" t="s">
        <v>1170</v>
      </c>
      <c r="C1838" s="3" t="s">
        <v>8</v>
      </c>
      <c r="D1838" s="3">
        <v>31</v>
      </c>
      <c r="E1838" s="3">
        <v>30</v>
      </c>
      <c r="F1838" s="3">
        <v>0</v>
      </c>
    </row>
    <row r="1839" spans="1:6">
      <c r="A1839" s="3" t="s">
        <v>6</v>
      </c>
      <c r="B1839" s="3" t="s">
        <v>1171</v>
      </c>
      <c r="C1839" s="3" t="s">
        <v>8</v>
      </c>
      <c r="D1839" s="3">
        <v>55</v>
      </c>
      <c r="E1839" s="3">
        <v>55</v>
      </c>
      <c r="F1839" s="3">
        <v>0</v>
      </c>
    </row>
    <row r="1840" spans="1:6">
      <c r="A1840" s="3" t="s">
        <v>6</v>
      </c>
      <c r="B1840" s="3" t="s">
        <v>1172</v>
      </c>
      <c r="C1840" s="3" t="s">
        <v>8</v>
      </c>
      <c r="D1840" s="3">
        <v>39</v>
      </c>
      <c r="E1840" s="3">
        <v>33</v>
      </c>
      <c r="F1840" s="3">
        <v>0</v>
      </c>
    </row>
    <row r="1841" spans="1:6">
      <c r="A1841" s="3" t="s">
        <v>6</v>
      </c>
      <c r="B1841" s="3" t="s">
        <v>1172</v>
      </c>
      <c r="C1841" s="3" t="s">
        <v>9</v>
      </c>
      <c r="D1841" s="3">
        <v>22</v>
      </c>
      <c r="E1841" s="3">
        <v>22</v>
      </c>
      <c r="F1841" s="3">
        <v>5613.3</v>
      </c>
    </row>
    <row r="1842" spans="1:6">
      <c r="A1842" s="3" t="s">
        <v>6</v>
      </c>
      <c r="B1842" s="3" t="s">
        <v>1173</v>
      </c>
      <c r="C1842" s="3" t="s">
        <v>8</v>
      </c>
      <c r="D1842" s="3">
        <v>469</v>
      </c>
      <c r="E1842" s="3">
        <v>392</v>
      </c>
      <c r="F1842" s="3">
        <v>0</v>
      </c>
    </row>
    <row r="1843" spans="1:6">
      <c r="A1843" s="3" t="s">
        <v>6</v>
      </c>
      <c r="B1843" s="3" t="s">
        <v>1174</v>
      </c>
      <c r="C1843" s="3" t="s">
        <v>8</v>
      </c>
      <c r="D1843" s="3">
        <v>32</v>
      </c>
      <c r="E1843" s="3">
        <v>32</v>
      </c>
      <c r="F1843" s="3">
        <v>0</v>
      </c>
    </row>
    <row r="1844" spans="1:6">
      <c r="A1844" s="3" t="s">
        <v>6</v>
      </c>
      <c r="B1844" s="3" t="s">
        <v>1175</v>
      </c>
      <c r="C1844" s="3" t="s">
        <v>8</v>
      </c>
      <c r="D1844" s="3">
        <v>8</v>
      </c>
      <c r="E1844" s="3">
        <v>8</v>
      </c>
      <c r="F1844" s="3">
        <v>0</v>
      </c>
    </row>
    <row r="1845" spans="1:6">
      <c r="A1845" s="3" t="s">
        <v>6</v>
      </c>
      <c r="B1845" s="3" t="s">
        <v>1176</v>
      </c>
      <c r="C1845" s="3" t="s">
        <v>8</v>
      </c>
      <c r="D1845" s="3">
        <v>31</v>
      </c>
      <c r="E1845" s="3">
        <v>28</v>
      </c>
      <c r="F1845" s="3">
        <v>0</v>
      </c>
    </row>
    <row r="1846" spans="1:6">
      <c r="A1846" s="3" t="s">
        <v>6</v>
      </c>
      <c r="B1846" s="3" t="s">
        <v>1177</v>
      </c>
      <c r="C1846" s="3" t="s">
        <v>8</v>
      </c>
      <c r="D1846" s="3">
        <v>43</v>
      </c>
      <c r="E1846" s="3">
        <v>43</v>
      </c>
      <c r="F1846" s="3">
        <v>0</v>
      </c>
    </row>
    <row r="1847" spans="1:6">
      <c r="A1847" s="3" t="s">
        <v>6</v>
      </c>
      <c r="B1847" s="3" t="s">
        <v>1177</v>
      </c>
      <c r="C1847" s="3" t="s">
        <v>9</v>
      </c>
      <c r="D1847" s="3">
        <v>25</v>
      </c>
      <c r="E1847" s="3">
        <v>24</v>
      </c>
      <c r="F1847" s="3">
        <v>6123.6</v>
      </c>
    </row>
    <row r="1848" spans="1:6">
      <c r="A1848" s="3" t="s">
        <v>6</v>
      </c>
      <c r="B1848" s="3" t="s">
        <v>1178</v>
      </c>
      <c r="C1848" s="3" t="s">
        <v>8</v>
      </c>
      <c r="D1848" s="3">
        <v>40</v>
      </c>
      <c r="E1848" s="3">
        <v>38</v>
      </c>
      <c r="F1848" s="3">
        <v>0</v>
      </c>
    </row>
    <row r="1849" spans="1:6">
      <c r="A1849" s="3" t="s">
        <v>6</v>
      </c>
      <c r="B1849" s="3" t="s">
        <v>1179</v>
      </c>
      <c r="C1849" s="3" t="s">
        <v>8</v>
      </c>
      <c r="D1849" s="3">
        <v>14</v>
      </c>
      <c r="E1849" s="3">
        <v>14</v>
      </c>
      <c r="F1849" s="3">
        <v>0</v>
      </c>
    </row>
    <row r="1850" spans="1:6">
      <c r="A1850" s="3" t="s">
        <v>6</v>
      </c>
      <c r="B1850" s="3" t="s">
        <v>1180</v>
      </c>
      <c r="C1850" s="3" t="s">
        <v>8</v>
      </c>
      <c r="D1850" s="3">
        <v>17</v>
      </c>
      <c r="E1850" s="3">
        <v>17</v>
      </c>
      <c r="F1850" s="3">
        <v>0</v>
      </c>
    </row>
    <row r="1851" spans="1:6">
      <c r="A1851" s="3" t="s">
        <v>6</v>
      </c>
      <c r="B1851" s="3" t="s">
        <v>1180</v>
      </c>
      <c r="C1851" s="3" t="s">
        <v>9</v>
      </c>
      <c r="D1851" s="3">
        <v>2</v>
      </c>
      <c r="E1851" s="3">
        <v>2</v>
      </c>
      <c r="F1851" s="3">
        <v>510.3</v>
      </c>
    </row>
    <row r="1852" spans="1:6">
      <c r="A1852" s="3" t="s">
        <v>6</v>
      </c>
      <c r="B1852" s="3" t="s">
        <v>1181</v>
      </c>
      <c r="C1852" s="3" t="s">
        <v>8</v>
      </c>
      <c r="D1852" s="3">
        <v>277</v>
      </c>
      <c r="E1852" s="3">
        <v>261</v>
      </c>
      <c r="F1852" s="3">
        <v>0</v>
      </c>
    </row>
    <row r="1853" spans="1:6">
      <c r="A1853" s="3" t="s">
        <v>6</v>
      </c>
      <c r="B1853" s="3" t="s">
        <v>1181</v>
      </c>
      <c r="C1853" s="3" t="s">
        <v>9</v>
      </c>
      <c r="D1853" s="3">
        <v>16</v>
      </c>
      <c r="E1853" s="3">
        <v>16</v>
      </c>
      <c r="F1853" s="3">
        <v>4082.4</v>
      </c>
    </row>
    <row r="1854" spans="1:6">
      <c r="A1854" s="3" t="s">
        <v>6</v>
      </c>
      <c r="B1854" s="3" t="s">
        <v>1182</v>
      </c>
      <c r="C1854" s="3" t="s">
        <v>8</v>
      </c>
      <c r="D1854" s="3">
        <v>168</v>
      </c>
      <c r="E1854" s="3">
        <v>167</v>
      </c>
      <c r="F1854" s="3">
        <v>0</v>
      </c>
    </row>
    <row r="1855" spans="1:6">
      <c r="A1855" s="3" t="s">
        <v>6</v>
      </c>
      <c r="B1855" s="3" t="s">
        <v>1183</v>
      </c>
      <c r="C1855" s="3" t="s">
        <v>8</v>
      </c>
      <c r="D1855" s="3">
        <v>215</v>
      </c>
      <c r="E1855" s="3">
        <v>194</v>
      </c>
      <c r="F1855" s="3">
        <v>0</v>
      </c>
    </row>
    <row r="1856" spans="1:6">
      <c r="A1856" s="3" t="s">
        <v>6</v>
      </c>
      <c r="B1856" s="3" t="s">
        <v>1183</v>
      </c>
      <c r="C1856" s="3" t="s">
        <v>9</v>
      </c>
      <c r="D1856" s="3">
        <v>1050</v>
      </c>
      <c r="E1856" s="3">
        <v>1005</v>
      </c>
      <c r="F1856" s="3">
        <v>256425.75</v>
      </c>
    </row>
    <row r="1857" spans="1:6">
      <c r="A1857" s="3" t="s">
        <v>6</v>
      </c>
      <c r="B1857" s="3" t="s">
        <v>1184</v>
      </c>
      <c r="C1857" s="3" t="s">
        <v>8</v>
      </c>
      <c r="D1857" s="3">
        <v>296</v>
      </c>
      <c r="E1857" s="3">
        <v>295</v>
      </c>
      <c r="F1857" s="3">
        <v>0</v>
      </c>
    </row>
    <row r="1858" spans="1:6">
      <c r="A1858" s="3" t="s">
        <v>6</v>
      </c>
      <c r="B1858" s="3" t="s">
        <v>1185</v>
      </c>
      <c r="C1858" s="3" t="s">
        <v>8</v>
      </c>
      <c r="D1858" s="3">
        <v>83</v>
      </c>
      <c r="E1858" s="3">
        <v>76</v>
      </c>
      <c r="F1858" s="3">
        <v>0</v>
      </c>
    </row>
    <row r="1859" spans="1:6">
      <c r="A1859" s="3" t="s">
        <v>6</v>
      </c>
      <c r="B1859" s="3" t="s">
        <v>1185</v>
      </c>
      <c r="C1859" s="3" t="s">
        <v>9</v>
      </c>
      <c r="D1859" s="3">
        <v>23</v>
      </c>
      <c r="E1859" s="3">
        <v>22</v>
      </c>
      <c r="F1859" s="3">
        <v>5613.3</v>
      </c>
    </row>
    <row r="1860" spans="1:6">
      <c r="A1860" s="3" t="s">
        <v>6</v>
      </c>
      <c r="B1860" s="3" t="s">
        <v>1186</v>
      </c>
      <c r="C1860" s="3" t="s">
        <v>8</v>
      </c>
      <c r="D1860" s="3">
        <v>8</v>
      </c>
      <c r="E1860" s="3">
        <v>8</v>
      </c>
      <c r="F1860" s="3">
        <v>0</v>
      </c>
    </row>
    <row r="1861" spans="1:6">
      <c r="A1861" s="3" t="s">
        <v>6</v>
      </c>
      <c r="B1861" s="3" t="s">
        <v>1186</v>
      </c>
      <c r="C1861" s="3" t="s">
        <v>9</v>
      </c>
      <c r="D1861" s="3">
        <v>971</v>
      </c>
      <c r="E1861" s="3">
        <v>967</v>
      </c>
      <c r="F1861" s="3">
        <v>246730.05</v>
      </c>
    </row>
    <row r="1862" spans="1:6">
      <c r="A1862" s="3" t="s">
        <v>6</v>
      </c>
      <c r="B1862" s="3" t="s">
        <v>1187</v>
      </c>
      <c r="C1862" s="3" t="s">
        <v>8</v>
      </c>
      <c r="D1862" s="3">
        <v>364</v>
      </c>
      <c r="E1862" s="3">
        <v>355</v>
      </c>
      <c r="F1862" s="3">
        <v>0</v>
      </c>
    </row>
    <row r="1863" spans="1:6">
      <c r="A1863" s="3" t="s">
        <v>6</v>
      </c>
      <c r="B1863" s="3" t="s">
        <v>1187</v>
      </c>
      <c r="C1863" s="3" t="s">
        <v>9</v>
      </c>
      <c r="D1863" s="3">
        <v>152</v>
      </c>
      <c r="E1863" s="3">
        <v>152</v>
      </c>
      <c r="F1863" s="3">
        <v>38782.800000000003</v>
      </c>
    </row>
    <row r="1864" spans="1:6">
      <c r="A1864" s="3" t="s">
        <v>6</v>
      </c>
      <c r="B1864" s="3" t="s">
        <v>1188</v>
      </c>
      <c r="C1864" s="3" t="s">
        <v>8</v>
      </c>
      <c r="D1864" s="3">
        <v>104</v>
      </c>
      <c r="E1864" s="3">
        <v>104</v>
      </c>
      <c r="F1864" s="3">
        <v>0</v>
      </c>
    </row>
    <row r="1865" spans="1:6">
      <c r="A1865" s="3" t="s">
        <v>6</v>
      </c>
      <c r="B1865" s="3" t="s">
        <v>1188</v>
      </c>
      <c r="C1865" s="3" t="s">
        <v>9</v>
      </c>
      <c r="D1865" s="3">
        <v>206</v>
      </c>
      <c r="E1865" s="3">
        <v>204</v>
      </c>
      <c r="F1865" s="3">
        <v>52050.6</v>
      </c>
    </row>
    <row r="1866" spans="1:6">
      <c r="A1866" s="3" t="s">
        <v>6</v>
      </c>
      <c r="B1866" s="3" t="s">
        <v>1189</v>
      </c>
      <c r="C1866" s="3" t="s">
        <v>8</v>
      </c>
      <c r="D1866" s="3">
        <v>1004</v>
      </c>
      <c r="E1866" s="3">
        <v>746</v>
      </c>
      <c r="F1866" s="3">
        <v>0</v>
      </c>
    </row>
    <row r="1867" spans="1:6">
      <c r="A1867" s="3" t="s">
        <v>6</v>
      </c>
      <c r="B1867" s="3" t="s">
        <v>1190</v>
      </c>
      <c r="C1867" s="3" t="s">
        <v>8</v>
      </c>
      <c r="D1867" s="3">
        <v>981</v>
      </c>
      <c r="E1867" s="3">
        <v>973</v>
      </c>
      <c r="F1867" s="3">
        <v>0</v>
      </c>
    </row>
    <row r="1868" spans="1:6">
      <c r="A1868" s="3" t="s">
        <v>6</v>
      </c>
      <c r="B1868" s="3" t="s">
        <v>1191</v>
      </c>
      <c r="C1868" s="3" t="s">
        <v>8</v>
      </c>
      <c r="D1868" s="3">
        <v>559</v>
      </c>
      <c r="E1868" s="3">
        <v>555</v>
      </c>
      <c r="F1868" s="3">
        <v>0</v>
      </c>
    </row>
    <row r="1869" spans="1:6">
      <c r="A1869" s="3" t="s">
        <v>6</v>
      </c>
      <c r="B1869" s="3" t="s">
        <v>1191</v>
      </c>
      <c r="C1869" s="3" t="s">
        <v>9</v>
      </c>
      <c r="D1869" s="3">
        <v>272</v>
      </c>
      <c r="E1869" s="3">
        <v>270</v>
      </c>
      <c r="F1869" s="3">
        <v>68890.5</v>
      </c>
    </row>
    <row r="1870" spans="1:6">
      <c r="A1870" s="3" t="s">
        <v>6</v>
      </c>
      <c r="B1870" s="3" t="s">
        <v>1192</v>
      </c>
      <c r="C1870" s="3" t="s">
        <v>8</v>
      </c>
      <c r="D1870" s="3">
        <v>203</v>
      </c>
      <c r="E1870" s="3">
        <v>169</v>
      </c>
      <c r="F1870" s="3">
        <v>0</v>
      </c>
    </row>
    <row r="1871" spans="1:6">
      <c r="A1871" s="3" t="s">
        <v>6</v>
      </c>
      <c r="B1871" s="3" t="s">
        <v>1192</v>
      </c>
      <c r="C1871" s="3" t="s">
        <v>9</v>
      </c>
      <c r="D1871" s="3">
        <v>2320</v>
      </c>
      <c r="E1871" s="3">
        <v>1903</v>
      </c>
      <c r="F1871" s="3">
        <v>485550.45</v>
      </c>
    </row>
    <row r="1872" spans="1:6">
      <c r="A1872" s="3" t="s">
        <v>6</v>
      </c>
      <c r="B1872" s="3" t="s">
        <v>1193</v>
      </c>
      <c r="C1872" s="3" t="s">
        <v>8</v>
      </c>
      <c r="D1872" s="3">
        <v>7</v>
      </c>
      <c r="E1872" s="3">
        <v>7</v>
      </c>
      <c r="F1872" s="3">
        <v>0</v>
      </c>
    </row>
    <row r="1873" spans="1:6">
      <c r="A1873" s="3" t="s">
        <v>6</v>
      </c>
      <c r="B1873" s="3" t="s">
        <v>1194</v>
      </c>
      <c r="C1873" s="3" t="s">
        <v>8</v>
      </c>
      <c r="D1873" s="3">
        <v>931</v>
      </c>
      <c r="E1873" s="3">
        <v>925</v>
      </c>
      <c r="F1873" s="3">
        <v>0</v>
      </c>
    </row>
    <row r="1874" spans="1:6">
      <c r="A1874" s="3" t="s">
        <v>6</v>
      </c>
      <c r="B1874" s="3" t="s">
        <v>1194</v>
      </c>
      <c r="C1874" s="3" t="s">
        <v>9</v>
      </c>
      <c r="D1874" s="3">
        <v>1206</v>
      </c>
      <c r="E1874" s="3">
        <v>1200</v>
      </c>
      <c r="F1874" s="3">
        <v>306180</v>
      </c>
    </row>
    <row r="1875" spans="1:6">
      <c r="A1875" s="3" t="s">
        <v>6</v>
      </c>
      <c r="B1875" s="3" t="s">
        <v>1195</v>
      </c>
      <c r="C1875" s="3" t="s">
        <v>8</v>
      </c>
      <c r="D1875" s="3">
        <v>518</v>
      </c>
      <c r="E1875" s="3">
        <v>514</v>
      </c>
      <c r="F1875" s="3">
        <v>0</v>
      </c>
    </row>
    <row r="1876" spans="1:6">
      <c r="A1876" s="3" t="s">
        <v>6</v>
      </c>
      <c r="B1876" s="3" t="s">
        <v>1196</v>
      </c>
      <c r="C1876" s="3" t="s">
        <v>8</v>
      </c>
      <c r="D1876" s="3">
        <v>206</v>
      </c>
      <c r="E1876" s="3">
        <v>206</v>
      </c>
      <c r="F1876" s="3">
        <v>0</v>
      </c>
    </row>
    <row r="1877" spans="1:6">
      <c r="A1877" s="3" t="s">
        <v>6</v>
      </c>
      <c r="B1877" s="3" t="s">
        <v>1196</v>
      </c>
      <c r="C1877" s="3" t="s">
        <v>9</v>
      </c>
      <c r="D1877" s="3">
        <v>388</v>
      </c>
      <c r="E1877" s="3">
        <v>387</v>
      </c>
      <c r="F1877" s="3">
        <v>98743.05</v>
      </c>
    </row>
    <row r="1878" spans="1:6">
      <c r="A1878" s="3" t="s">
        <v>6</v>
      </c>
      <c r="B1878" s="3" t="s">
        <v>1197</v>
      </c>
      <c r="C1878" s="3" t="s">
        <v>9</v>
      </c>
      <c r="D1878" s="3">
        <v>2444</v>
      </c>
      <c r="E1878" s="3">
        <v>1957</v>
      </c>
      <c r="F1878" s="3">
        <v>499328.55</v>
      </c>
    </row>
    <row r="1879" spans="1:6">
      <c r="A1879" s="3" t="s">
        <v>6</v>
      </c>
      <c r="B1879" s="3" t="s">
        <v>1198</v>
      </c>
      <c r="C1879" s="3" t="s">
        <v>8</v>
      </c>
      <c r="D1879" s="3">
        <v>472</v>
      </c>
      <c r="E1879" s="3">
        <v>472</v>
      </c>
      <c r="F1879" s="3">
        <v>0</v>
      </c>
    </row>
    <row r="1880" spans="1:6">
      <c r="A1880" s="3" t="s">
        <v>6</v>
      </c>
      <c r="B1880" s="3" t="s">
        <v>1199</v>
      </c>
      <c r="C1880" s="3" t="s">
        <v>8</v>
      </c>
      <c r="D1880" s="3">
        <v>181</v>
      </c>
      <c r="E1880" s="3">
        <v>181</v>
      </c>
      <c r="F1880" s="3">
        <v>0</v>
      </c>
    </row>
    <row r="1881" spans="1:6">
      <c r="A1881" s="3" t="s">
        <v>6</v>
      </c>
      <c r="B1881" s="3" t="s">
        <v>1200</v>
      </c>
      <c r="C1881" s="3" t="s">
        <v>8</v>
      </c>
      <c r="D1881" s="3">
        <v>475</v>
      </c>
      <c r="E1881" s="3">
        <v>471</v>
      </c>
      <c r="F1881" s="3">
        <v>0</v>
      </c>
    </row>
    <row r="1882" spans="1:6">
      <c r="A1882" s="3" t="s">
        <v>6</v>
      </c>
      <c r="B1882" s="3" t="s">
        <v>1201</v>
      </c>
      <c r="C1882" s="3" t="s">
        <v>8</v>
      </c>
      <c r="D1882" s="3">
        <v>740</v>
      </c>
      <c r="E1882" s="3">
        <v>532</v>
      </c>
      <c r="F1882" s="3">
        <v>0</v>
      </c>
    </row>
    <row r="1883" spans="1:6">
      <c r="A1883" s="3" t="s">
        <v>6</v>
      </c>
      <c r="B1883" s="3" t="s">
        <v>1202</v>
      </c>
      <c r="C1883" s="3" t="s">
        <v>8</v>
      </c>
      <c r="D1883" s="3">
        <v>79</v>
      </c>
      <c r="E1883" s="3">
        <v>78</v>
      </c>
      <c r="F1883" s="3">
        <v>0</v>
      </c>
    </row>
    <row r="1884" spans="1:6">
      <c r="A1884" s="3" t="s">
        <v>6</v>
      </c>
      <c r="B1884" s="3" t="s">
        <v>1202</v>
      </c>
      <c r="C1884" s="3" t="s">
        <v>9</v>
      </c>
      <c r="D1884" s="3">
        <v>290</v>
      </c>
      <c r="E1884" s="3">
        <v>289</v>
      </c>
      <c r="F1884" s="3">
        <v>73738.350000000006</v>
      </c>
    </row>
    <row r="1885" spans="1:6">
      <c r="A1885" s="3" t="s">
        <v>6</v>
      </c>
      <c r="B1885" s="3" t="s">
        <v>1203</v>
      </c>
      <c r="C1885" s="3" t="s">
        <v>8</v>
      </c>
      <c r="D1885" s="3">
        <v>347</v>
      </c>
      <c r="E1885" s="3">
        <v>347</v>
      </c>
      <c r="F1885" s="3">
        <v>0</v>
      </c>
    </row>
    <row r="1886" spans="1:6">
      <c r="A1886" s="3" t="s">
        <v>6</v>
      </c>
      <c r="B1886" s="3" t="s">
        <v>1203</v>
      </c>
      <c r="C1886" s="3" t="s">
        <v>9</v>
      </c>
      <c r="D1886" s="3">
        <v>105</v>
      </c>
      <c r="E1886" s="3">
        <v>105</v>
      </c>
      <c r="F1886" s="3">
        <v>26790.75</v>
      </c>
    </row>
    <row r="1887" spans="1:6">
      <c r="A1887" s="3" t="s">
        <v>6</v>
      </c>
      <c r="B1887" s="3" t="s">
        <v>1204</v>
      </c>
      <c r="C1887" s="3" t="s">
        <v>8</v>
      </c>
      <c r="D1887" s="3">
        <v>982</v>
      </c>
      <c r="E1887" s="3">
        <v>978</v>
      </c>
      <c r="F1887" s="3">
        <v>0</v>
      </c>
    </row>
    <row r="1888" spans="1:6">
      <c r="A1888" s="3" t="s">
        <v>6</v>
      </c>
      <c r="B1888" s="3" t="s">
        <v>1204</v>
      </c>
      <c r="C1888" s="3" t="s">
        <v>9</v>
      </c>
      <c r="D1888" s="3">
        <v>77</v>
      </c>
      <c r="E1888" s="3">
        <v>76</v>
      </c>
      <c r="F1888" s="3">
        <v>19391.400000000001</v>
      </c>
    </row>
    <row r="1889" spans="1:6">
      <c r="A1889" s="3" t="s">
        <v>6</v>
      </c>
      <c r="B1889" s="3" t="s">
        <v>1205</v>
      </c>
      <c r="C1889" s="3" t="s">
        <v>8</v>
      </c>
      <c r="D1889" s="3">
        <v>1287</v>
      </c>
      <c r="E1889" s="3">
        <v>679</v>
      </c>
      <c r="F1889" s="3">
        <v>0</v>
      </c>
    </row>
    <row r="1890" spans="1:6">
      <c r="A1890" s="3" t="s">
        <v>6</v>
      </c>
      <c r="B1890" s="3" t="s">
        <v>1206</v>
      </c>
      <c r="C1890" s="3" t="s">
        <v>8</v>
      </c>
      <c r="D1890" s="3">
        <v>3074</v>
      </c>
      <c r="E1890" s="3">
        <v>653</v>
      </c>
      <c r="F1890" s="3">
        <v>0</v>
      </c>
    </row>
    <row r="1891" spans="1:6">
      <c r="A1891" s="3" t="s">
        <v>6</v>
      </c>
      <c r="B1891" s="3" t="s">
        <v>1207</v>
      </c>
      <c r="C1891" s="3" t="s">
        <v>8</v>
      </c>
      <c r="D1891" s="3">
        <v>56</v>
      </c>
      <c r="E1891" s="3">
        <v>56</v>
      </c>
      <c r="F1891" s="3">
        <v>0</v>
      </c>
    </row>
    <row r="1892" spans="1:6">
      <c r="A1892" s="3" t="s">
        <v>6</v>
      </c>
      <c r="B1892" s="3" t="s">
        <v>1208</v>
      </c>
      <c r="C1892" s="3" t="s">
        <v>8</v>
      </c>
      <c r="D1892" s="3">
        <v>618</v>
      </c>
      <c r="E1892" s="3">
        <v>617</v>
      </c>
      <c r="F1892" s="3">
        <v>0</v>
      </c>
    </row>
    <row r="1893" spans="1:6">
      <c r="A1893" s="3" t="s">
        <v>6</v>
      </c>
      <c r="B1893" s="3" t="s">
        <v>1208</v>
      </c>
      <c r="C1893" s="3" t="s">
        <v>9</v>
      </c>
      <c r="D1893" s="3">
        <v>1553</v>
      </c>
      <c r="E1893" s="3">
        <v>1526</v>
      </c>
      <c r="F1893" s="3">
        <v>389358.9</v>
      </c>
    </row>
    <row r="1894" spans="1:6">
      <c r="A1894" s="3" t="s">
        <v>6</v>
      </c>
      <c r="B1894" s="3" t="s">
        <v>1209</v>
      </c>
      <c r="C1894" s="3" t="s">
        <v>8</v>
      </c>
      <c r="D1894" s="3">
        <v>291</v>
      </c>
      <c r="E1894" s="3">
        <v>291</v>
      </c>
      <c r="F1894" s="3">
        <v>0</v>
      </c>
    </row>
    <row r="1895" spans="1:6">
      <c r="A1895" s="3" t="s">
        <v>6</v>
      </c>
      <c r="B1895" s="3" t="s">
        <v>1209</v>
      </c>
      <c r="C1895" s="3" t="s">
        <v>9</v>
      </c>
      <c r="D1895" s="3">
        <v>2</v>
      </c>
      <c r="E1895" s="3">
        <v>2</v>
      </c>
      <c r="F1895" s="3">
        <v>510.3</v>
      </c>
    </row>
    <row r="1896" spans="1:6">
      <c r="A1896" s="3" t="s">
        <v>6</v>
      </c>
      <c r="B1896" s="3" t="s">
        <v>1210</v>
      </c>
      <c r="C1896" s="3" t="s">
        <v>8</v>
      </c>
      <c r="D1896" s="3">
        <v>268</v>
      </c>
      <c r="E1896" s="3">
        <v>266</v>
      </c>
      <c r="F1896" s="3">
        <v>0</v>
      </c>
    </row>
    <row r="1897" spans="1:6">
      <c r="A1897" s="3" t="s">
        <v>6</v>
      </c>
      <c r="B1897" s="3" t="s">
        <v>1210</v>
      </c>
      <c r="C1897" s="3" t="s">
        <v>9</v>
      </c>
      <c r="D1897" s="3">
        <v>41</v>
      </c>
      <c r="E1897" s="3">
        <v>41</v>
      </c>
      <c r="F1897" s="3">
        <v>10461.15</v>
      </c>
    </row>
    <row r="1898" spans="1:6">
      <c r="A1898" s="3" t="s">
        <v>6</v>
      </c>
      <c r="B1898" s="3" t="s">
        <v>1211</v>
      </c>
      <c r="C1898" s="3" t="s">
        <v>8</v>
      </c>
      <c r="D1898" s="3">
        <v>384</v>
      </c>
      <c r="E1898" s="3">
        <v>379</v>
      </c>
      <c r="F1898" s="3">
        <v>0</v>
      </c>
    </row>
    <row r="1899" spans="1:6">
      <c r="A1899" s="3" t="s">
        <v>6</v>
      </c>
      <c r="B1899" s="3" t="s">
        <v>1212</v>
      </c>
      <c r="C1899" s="3" t="s">
        <v>8</v>
      </c>
      <c r="D1899" s="3">
        <v>728</v>
      </c>
      <c r="E1899" s="3">
        <v>723</v>
      </c>
      <c r="F1899" s="3">
        <v>0</v>
      </c>
    </row>
    <row r="1900" spans="1:6">
      <c r="A1900" s="3" t="s">
        <v>6</v>
      </c>
      <c r="B1900" s="3" t="s">
        <v>1212</v>
      </c>
      <c r="C1900" s="3" t="s">
        <v>9</v>
      </c>
      <c r="D1900" s="3">
        <v>16</v>
      </c>
      <c r="E1900" s="3">
        <v>15</v>
      </c>
      <c r="F1900" s="3">
        <v>3827.25</v>
      </c>
    </row>
    <row r="1901" spans="1:6">
      <c r="A1901" s="3" t="s">
        <v>6</v>
      </c>
      <c r="B1901" s="3" t="s">
        <v>1213</v>
      </c>
      <c r="C1901" s="3" t="s">
        <v>8</v>
      </c>
      <c r="D1901" s="3">
        <v>82</v>
      </c>
      <c r="E1901" s="3">
        <v>78</v>
      </c>
      <c r="F1901" s="3">
        <v>0</v>
      </c>
    </row>
    <row r="1902" spans="1:6">
      <c r="A1902" s="3" t="s">
        <v>6</v>
      </c>
      <c r="B1902" s="3" t="s">
        <v>1213</v>
      </c>
      <c r="C1902" s="3" t="s">
        <v>9</v>
      </c>
      <c r="D1902" s="3">
        <v>490</v>
      </c>
      <c r="E1902" s="3">
        <v>485</v>
      </c>
      <c r="F1902" s="3">
        <v>123747.75</v>
      </c>
    </row>
    <row r="1903" spans="1:6">
      <c r="A1903" s="3" t="s">
        <v>6</v>
      </c>
      <c r="B1903" s="3" t="s">
        <v>1214</v>
      </c>
      <c r="C1903" s="3" t="s">
        <v>8</v>
      </c>
      <c r="D1903" s="3">
        <v>438</v>
      </c>
      <c r="E1903" s="3">
        <v>437</v>
      </c>
      <c r="F1903" s="3">
        <v>0</v>
      </c>
    </row>
    <row r="1904" spans="1:6">
      <c r="A1904" s="3" t="s">
        <v>6</v>
      </c>
      <c r="B1904" s="3" t="s">
        <v>1215</v>
      </c>
      <c r="C1904" s="3" t="s">
        <v>8</v>
      </c>
      <c r="D1904" s="3">
        <v>413</v>
      </c>
      <c r="E1904" s="3">
        <v>409</v>
      </c>
      <c r="F1904" s="3">
        <v>0</v>
      </c>
    </row>
    <row r="1905" spans="1:6">
      <c r="A1905" s="3" t="s">
        <v>6</v>
      </c>
      <c r="B1905" s="3" t="s">
        <v>1215</v>
      </c>
      <c r="C1905" s="3" t="s">
        <v>9</v>
      </c>
      <c r="D1905" s="3">
        <v>5</v>
      </c>
      <c r="E1905" s="3">
        <v>5</v>
      </c>
      <c r="F1905" s="3">
        <v>1275.75</v>
      </c>
    </row>
    <row r="1906" spans="1:6">
      <c r="A1906" s="3" t="s">
        <v>6</v>
      </c>
      <c r="B1906" s="3" t="s">
        <v>1216</v>
      </c>
      <c r="C1906" s="3" t="s">
        <v>8</v>
      </c>
      <c r="D1906" s="3">
        <v>16</v>
      </c>
      <c r="E1906" s="3">
        <v>16</v>
      </c>
      <c r="F1906" s="3">
        <v>0</v>
      </c>
    </row>
    <row r="1907" spans="1:6">
      <c r="A1907" s="3" t="s">
        <v>6</v>
      </c>
      <c r="B1907" s="3" t="s">
        <v>1217</v>
      </c>
      <c r="C1907" s="3" t="s">
        <v>8</v>
      </c>
      <c r="D1907" s="3">
        <v>468</v>
      </c>
      <c r="E1907" s="3">
        <v>460</v>
      </c>
      <c r="F1907" s="3">
        <v>0</v>
      </c>
    </row>
    <row r="1908" spans="1:6">
      <c r="A1908" s="3" t="s">
        <v>6</v>
      </c>
      <c r="B1908" s="3" t="s">
        <v>1217</v>
      </c>
      <c r="C1908" s="3" t="s">
        <v>9</v>
      </c>
      <c r="D1908" s="3">
        <v>1</v>
      </c>
      <c r="E1908" s="3">
        <v>1</v>
      </c>
      <c r="F1908" s="3">
        <v>255.15</v>
      </c>
    </row>
    <row r="1909" spans="1:6">
      <c r="A1909" s="3" t="s">
        <v>6</v>
      </c>
      <c r="B1909" s="3" t="s">
        <v>1218</v>
      </c>
      <c r="C1909" s="3" t="s">
        <v>8</v>
      </c>
      <c r="D1909" s="3">
        <v>604</v>
      </c>
      <c r="E1909" s="3">
        <v>603</v>
      </c>
      <c r="F1909" s="3">
        <v>0</v>
      </c>
    </row>
    <row r="1910" spans="1:6">
      <c r="A1910" s="3" t="s">
        <v>6</v>
      </c>
      <c r="B1910" s="3" t="s">
        <v>1218</v>
      </c>
      <c r="C1910" s="3" t="s">
        <v>9</v>
      </c>
      <c r="D1910" s="3">
        <v>1202</v>
      </c>
      <c r="E1910" s="3">
        <v>1190</v>
      </c>
      <c r="F1910" s="3">
        <v>303628.5</v>
      </c>
    </row>
    <row r="1911" spans="1:6">
      <c r="A1911" s="3" t="s">
        <v>6</v>
      </c>
      <c r="B1911" s="3" t="s">
        <v>1219</v>
      </c>
      <c r="C1911" s="3" t="s">
        <v>8</v>
      </c>
      <c r="D1911" s="3">
        <v>262</v>
      </c>
      <c r="E1911" s="3">
        <v>261</v>
      </c>
      <c r="F1911" s="3">
        <v>0</v>
      </c>
    </row>
    <row r="1912" spans="1:6">
      <c r="A1912" s="3" t="s">
        <v>6</v>
      </c>
      <c r="B1912" s="3" t="s">
        <v>1219</v>
      </c>
      <c r="C1912" s="3" t="s">
        <v>9</v>
      </c>
      <c r="D1912" s="3">
        <v>26</v>
      </c>
      <c r="E1912" s="3">
        <v>26</v>
      </c>
      <c r="F1912" s="3">
        <v>6633.9</v>
      </c>
    </row>
    <row r="1913" spans="1:6">
      <c r="A1913" s="3" t="s">
        <v>6</v>
      </c>
      <c r="B1913" s="3" t="s">
        <v>1220</v>
      </c>
      <c r="C1913" s="3" t="s">
        <v>8</v>
      </c>
      <c r="D1913" s="3">
        <v>157</v>
      </c>
      <c r="E1913" s="3">
        <v>157</v>
      </c>
      <c r="F1913" s="3">
        <v>0</v>
      </c>
    </row>
    <row r="1914" spans="1:6">
      <c r="A1914" s="3" t="s">
        <v>6</v>
      </c>
      <c r="B1914" s="3" t="s">
        <v>1221</v>
      </c>
      <c r="C1914" s="3" t="s">
        <v>8</v>
      </c>
      <c r="D1914" s="3">
        <v>326</v>
      </c>
      <c r="E1914" s="3">
        <v>274</v>
      </c>
      <c r="F1914" s="3">
        <v>0</v>
      </c>
    </row>
    <row r="1915" spans="1:6">
      <c r="A1915" s="3" t="s">
        <v>6</v>
      </c>
      <c r="B1915" s="3" t="s">
        <v>1221</v>
      </c>
      <c r="C1915" s="3" t="s">
        <v>9</v>
      </c>
      <c r="D1915" s="3">
        <v>14</v>
      </c>
      <c r="E1915" s="3">
        <v>10</v>
      </c>
      <c r="F1915" s="3">
        <v>2551.5</v>
      </c>
    </row>
    <row r="1916" spans="1:6">
      <c r="A1916" s="3" t="s">
        <v>6</v>
      </c>
      <c r="B1916" s="3" t="s">
        <v>1222</v>
      </c>
      <c r="C1916" s="3" t="s">
        <v>8</v>
      </c>
      <c r="D1916" s="3">
        <v>253</v>
      </c>
      <c r="E1916" s="3">
        <v>253</v>
      </c>
      <c r="F1916" s="3">
        <v>0</v>
      </c>
    </row>
    <row r="1917" spans="1:6">
      <c r="A1917" s="3" t="s">
        <v>6</v>
      </c>
      <c r="B1917" s="3" t="s">
        <v>1222</v>
      </c>
      <c r="C1917" s="3" t="s">
        <v>9</v>
      </c>
      <c r="D1917" s="3">
        <v>23</v>
      </c>
      <c r="E1917" s="3">
        <v>23</v>
      </c>
      <c r="F1917" s="3">
        <v>5868.45</v>
      </c>
    </row>
    <row r="1918" spans="1:6">
      <c r="A1918" s="3" t="s">
        <v>6</v>
      </c>
      <c r="B1918" s="3" t="s">
        <v>1223</v>
      </c>
      <c r="C1918" s="3" t="s">
        <v>8</v>
      </c>
      <c r="D1918" s="3">
        <v>552</v>
      </c>
      <c r="E1918" s="3">
        <v>549</v>
      </c>
      <c r="F1918" s="3">
        <v>0</v>
      </c>
    </row>
    <row r="1919" spans="1:6">
      <c r="A1919" s="3" t="s">
        <v>6</v>
      </c>
      <c r="B1919" s="3" t="s">
        <v>1224</v>
      </c>
      <c r="C1919" s="3" t="s">
        <v>8</v>
      </c>
      <c r="D1919" s="3">
        <v>602</v>
      </c>
      <c r="E1919" s="3">
        <v>599</v>
      </c>
      <c r="F1919" s="3">
        <v>0</v>
      </c>
    </row>
    <row r="1920" spans="1:6">
      <c r="A1920" s="3" t="s">
        <v>6</v>
      </c>
      <c r="B1920" s="3" t="s">
        <v>1224</v>
      </c>
      <c r="C1920" s="3" t="s">
        <v>9</v>
      </c>
      <c r="D1920" s="3">
        <v>1</v>
      </c>
      <c r="E1920" s="3">
        <v>1</v>
      </c>
      <c r="F1920" s="3">
        <v>255.15</v>
      </c>
    </row>
    <row r="1921" spans="1:6">
      <c r="A1921" s="3" t="s">
        <v>6</v>
      </c>
      <c r="B1921" s="3" t="s">
        <v>1225</v>
      </c>
      <c r="C1921" s="3" t="s">
        <v>8</v>
      </c>
      <c r="D1921" s="3">
        <v>1</v>
      </c>
      <c r="E1921" s="3">
        <v>1</v>
      </c>
      <c r="F1921" s="3">
        <v>0</v>
      </c>
    </row>
    <row r="1922" spans="1:6">
      <c r="A1922" s="3" t="s">
        <v>6</v>
      </c>
      <c r="B1922" s="3" t="s">
        <v>1226</v>
      </c>
      <c r="C1922" s="3" t="s">
        <v>8</v>
      </c>
      <c r="D1922" s="3">
        <v>203</v>
      </c>
      <c r="E1922" s="3">
        <v>203</v>
      </c>
      <c r="F1922" s="3">
        <v>0</v>
      </c>
    </row>
    <row r="1923" spans="1:6">
      <c r="A1923" s="3" t="s">
        <v>6</v>
      </c>
      <c r="B1923" s="3" t="s">
        <v>1227</v>
      </c>
      <c r="C1923" s="3" t="s">
        <v>8</v>
      </c>
      <c r="D1923" s="3">
        <v>406</v>
      </c>
      <c r="E1923" s="3">
        <v>288</v>
      </c>
      <c r="F1923" s="3">
        <v>0</v>
      </c>
    </row>
    <row r="1924" spans="1:6">
      <c r="A1924" s="3" t="s">
        <v>6</v>
      </c>
      <c r="B1924" s="3" t="s">
        <v>1227</v>
      </c>
      <c r="C1924" s="3" t="s">
        <v>9</v>
      </c>
      <c r="D1924" s="3">
        <v>31</v>
      </c>
      <c r="E1924" s="3">
        <v>9</v>
      </c>
      <c r="F1924" s="3">
        <v>2296.35</v>
      </c>
    </row>
    <row r="1925" spans="1:6">
      <c r="A1925" s="3" t="s">
        <v>6</v>
      </c>
      <c r="B1925" s="3" t="s">
        <v>1228</v>
      </c>
      <c r="C1925" s="3" t="s">
        <v>8</v>
      </c>
      <c r="D1925" s="3">
        <v>6</v>
      </c>
      <c r="E1925" s="3">
        <v>6</v>
      </c>
      <c r="F1925" s="3">
        <v>0</v>
      </c>
    </row>
    <row r="1926" spans="1:6">
      <c r="A1926" s="3" t="s">
        <v>6</v>
      </c>
      <c r="B1926" s="3" t="s">
        <v>1229</v>
      </c>
      <c r="C1926" s="3" t="s">
        <v>8</v>
      </c>
      <c r="D1926" s="3">
        <v>1</v>
      </c>
      <c r="E1926" s="3">
        <v>1</v>
      </c>
      <c r="F1926" s="3">
        <v>0</v>
      </c>
    </row>
    <row r="1927" spans="1:6">
      <c r="A1927" s="3" t="s">
        <v>6</v>
      </c>
      <c r="B1927" s="3" t="s">
        <v>1230</v>
      </c>
      <c r="C1927" s="3" t="s">
        <v>8</v>
      </c>
      <c r="D1927" s="3">
        <v>33</v>
      </c>
      <c r="E1927" s="3">
        <v>33</v>
      </c>
      <c r="F1927" s="3">
        <v>0</v>
      </c>
    </row>
    <row r="1928" spans="1:6">
      <c r="A1928" s="3" t="s">
        <v>6</v>
      </c>
      <c r="B1928" s="3" t="s">
        <v>1231</v>
      </c>
      <c r="C1928" s="3" t="s">
        <v>8</v>
      </c>
      <c r="D1928" s="3">
        <v>46</v>
      </c>
      <c r="E1928" s="3">
        <v>46</v>
      </c>
      <c r="F1928" s="3">
        <v>0</v>
      </c>
    </row>
    <row r="1929" spans="1:6">
      <c r="A1929" s="3" t="s">
        <v>6</v>
      </c>
      <c r="B1929" s="3" t="s">
        <v>1231</v>
      </c>
      <c r="C1929" s="3" t="s">
        <v>9</v>
      </c>
      <c r="D1929" s="3">
        <v>106</v>
      </c>
      <c r="E1929" s="3">
        <v>106</v>
      </c>
      <c r="F1929" s="3">
        <v>27045.9</v>
      </c>
    </row>
    <row r="1930" spans="1:6">
      <c r="A1930" s="3" t="s">
        <v>6</v>
      </c>
      <c r="B1930" s="3" t="s">
        <v>1232</v>
      </c>
      <c r="C1930" s="3" t="s">
        <v>8</v>
      </c>
      <c r="D1930" s="3">
        <v>27</v>
      </c>
      <c r="E1930" s="3">
        <v>27</v>
      </c>
      <c r="F1930" s="3">
        <v>0</v>
      </c>
    </row>
    <row r="1931" spans="1:6">
      <c r="A1931" s="3" t="s">
        <v>6</v>
      </c>
      <c r="B1931" s="3" t="s">
        <v>1232</v>
      </c>
      <c r="C1931" s="3" t="s">
        <v>9</v>
      </c>
      <c r="D1931" s="3">
        <v>3</v>
      </c>
      <c r="E1931" s="3">
        <v>3</v>
      </c>
      <c r="F1931" s="3">
        <v>765.45</v>
      </c>
    </row>
    <row r="1932" spans="1:6">
      <c r="A1932" s="3" t="s">
        <v>6</v>
      </c>
      <c r="B1932" s="3" t="s">
        <v>1233</v>
      </c>
      <c r="C1932" s="3" t="s">
        <v>8</v>
      </c>
      <c r="D1932" s="3">
        <v>24</v>
      </c>
      <c r="E1932" s="3">
        <v>24</v>
      </c>
      <c r="F1932" s="3">
        <v>0</v>
      </c>
    </row>
    <row r="1933" spans="1:6">
      <c r="A1933" s="3" t="s">
        <v>6</v>
      </c>
      <c r="B1933" s="3" t="s">
        <v>1234</v>
      </c>
      <c r="C1933" s="3" t="s">
        <v>8</v>
      </c>
      <c r="D1933" s="3">
        <v>2</v>
      </c>
      <c r="E1933" s="3">
        <v>2</v>
      </c>
      <c r="F1933" s="3">
        <v>0</v>
      </c>
    </row>
    <row r="1934" spans="1:6">
      <c r="A1934" s="3" t="s">
        <v>6</v>
      </c>
      <c r="B1934" s="3" t="s">
        <v>1235</v>
      </c>
      <c r="C1934" s="3" t="s">
        <v>8</v>
      </c>
      <c r="D1934" s="3">
        <v>133</v>
      </c>
      <c r="E1934" s="3">
        <v>133</v>
      </c>
      <c r="F1934" s="3">
        <v>0</v>
      </c>
    </row>
    <row r="1935" spans="1:6">
      <c r="A1935" s="3" t="s">
        <v>6</v>
      </c>
      <c r="B1935" s="3" t="s">
        <v>1236</v>
      </c>
      <c r="C1935" s="3" t="s">
        <v>8</v>
      </c>
      <c r="D1935" s="3">
        <v>182</v>
      </c>
      <c r="E1935" s="3">
        <v>179</v>
      </c>
      <c r="F1935" s="3">
        <v>0</v>
      </c>
    </row>
    <row r="1936" spans="1:6">
      <c r="A1936" s="3" t="s">
        <v>6</v>
      </c>
      <c r="B1936" s="3" t="s">
        <v>1237</v>
      </c>
      <c r="C1936" s="3" t="s">
        <v>8</v>
      </c>
      <c r="D1936" s="3">
        <v>26</v>
      </c>
      <c r="E1936" s="3">
        <v>26</v>
      </c>
      <c r="F1936" s="3">
        <v>0</v>
      </c>
    </row>
    <row r="1937" spans="1:6">
      <c r="A1937" s="3" t="s">
        <v>6</v>
      </c>
      <c r="B1937" s="3" t="s">
        <v>1238</v>
      </c>
      <c r="C1937" s="3" t="s">
        <v>8</v>
      </c>
      <c r="D1937" s="3">
        <v>413</v>
      </c>
      <c r="E1937" s="3">
        <v>413</v>
      </c>
      <c r="F1937" s="3">
        <v>0</v>
      </c>
    </row>
    <row r="1938" spans="1:6">
      <c r="A1938" s="3" t="s">
        <v>6</v>
      </c>
      <c r="B1938" s="3" t="s">
        <v>1238</v>
      </c>
      <c r="C1938" s="3" t="s">
        <v>9</v>
      </c>
      <c r="D1938" s="3">
        <v>19</v>
      </c>
      <c r="E1938" s="3">
        <v>19</v>
      </c>
      <c r="F1938" s="3">
        <v>4847.8500000000004</v>
      </c>
    </row>
    <row r="1939" spans="1:6">
      <c r="A1939" s="3" t="s">
        <v>6</v>
      </c>
      <c r="B1939" s="3" t="s">
        <v>1239</v>
      </c>
      <c r="C1939" s="3" t="s">
        <v>8</v>
      </c>
      <c r="D1939" s="3">
        <v>359</v>
      </c>
      <c r="E1939" s="3">
        <v>359</v>
      </c>
      <c r="F1939" s="3">
        <v>0</v>
      </c>
    </row>
    <row r="1940" spans="1:6">
      <c r="A1940" s="3" t="s">
        <v>6</v>
      </c>
      <c r="B1940" s="3" t="s">
        <v>1239</v>
      </c>
      <c r="C1940" s="3" t="s">
        <v>9</v>
      </c>
      <c r="D1940" s="3">
        <v>1053</v>
      </c>
      <c r="E1940" s="3">
        <v>1052</v>
      </c>
      <c r="F1940" s="3">
        <v>268417.8</v>
      </c>
    </row>
    <row r="1941" spans="1:6">
      <c r="A1941" s="3" t="s">
        <v>6</v>
      </c>
      <c r="B1941" s="3" t="s">
        <v>1240</v>
      </c>
      <c r="C1941" s="3" t="s">
        <v>8</v>
      </c>
      <c r="D1941" s="3">
        <v>296</v>
      </c>
      <c r="E1941" s="3">
        <v>269</v>
      </c>
      <c r="F1941" s="3">
        <v>0</v>
      </c>
    </row>
    <row r="1942" spans="1:6">
      <c r="A1942" s="3" t="s">
        <v>6</v>
      </c>
      <c r="B1942" s="3" t="s">
        <v>1240</v>
      </c>
      <c r="C1942" s="3" t="s">
        <v>9</v>
      </c>
      <c r="D1942" s="3">
        <v>30</v>
      </c>
      <c r="E1942" s="3">
        <v>23</v>
      </c>
      <c r="F1942" s="3">
        <v>5868.45</v>
      </c>
    </row>
    <row r="1943" spans="1:6">
      <c r="A1943" s="3" t="s">
        <v>6</v>
      </c>
      <c r="B1943" s="3" t="s">
        <v>1241</v>
      </c>
      <c r="C1943" s="3" t="s">
        <v>8</v>
      </c>
      <c r="D1943" s="3">
        <v>301</v>
      </c>
      <c r="E1943" s="3">
        <v>299</v>
      </c>
      <c r="F1943" s="3">
        <v>0</v>
      </c>
    </row>
    <row r="1944" spans="1:6">
      <c r="A1944" s="3" t="s">
        <v>6</v>
      </c>
      <c r="B1944" s="3" t="s">
        <v>1241</v>
      </c>
      <c r="C1944" s="3" t="s">
        <v>9</v>
      </c>
      <c r="D1944" s="3">
        <v>57</v>
      </c>
      <c r="E1944" s="3">
        <v>56</v>
      </c>
      <c r="F1944" s="3">
        <v>14288.4</v>
      </c>
    </row>
    <row r="1945" spans="1:6">
      <c r="A1945" s="3" t="s">
        <v>6</v>
      </c>
      <c r="B1945" s="3" t="s">
        <v>1242</v>
      </c>
      <c r="C1945" s="3" t="s">
        <v>8</v>
      </c>
      <c r="D1945" s="3">
        <v>1287</v>
      </c>
      <c r="E1945" s="3">
        <v>1276</v>
      </c>
      <c r="F1945" s="3">
        <v>0</v>
      </c>
    </row>
    <row r="1946" spans="1:6">
      <c r="A1946" s="3" t="s">
        <v>6</v>
      </c>
      <c r="B1946" s="3" t="s">
        <v>1243</v>
      </c>
      <c r="C1946" s="3" t="s">
        <v>8</v>
      </c>
      <c r="D1946" s="3">
        <v>479</v>
      </c>
      <c r="E1946" s="3">
        <v>478</v>
      </c>
      <c r="F1946" s="3">
        <v>0</v>
      </c>
    </row>
    <row r="1947" spans="1:6">
      <c r="A1947" s="3" t="s">
        <v>6</v>
      </c>
      <c r="B1947" s="3" t="s">
        <v>1244</v>
      </c>
      <c r="C1947" s="3" t="s">
        <v>8</v>
      </c>
      <c r="D1947" s="3">
        <v>196</v>
      </c>
      <c r="E1947" s="3">
        <v>195</v>
      </c>
      <c r="F1947" s="3">
        <v>0</v>
      </c>
    </row>
    <row r="1948" spans="1:6">
      <c r="A1948" s="3" t="s">
        <v>6</v>
      </c>
      <c r="B1948" s="3" t="s">
        <v>1245</v>
      </c>
      <c r="C1948" s="3" t="s">
        <v>8</v>
      </c>
      <c r="D1948" s="3">
        <v>36</v>
      </c>
      <c r="E1948" s="3">
        <v>36</v>
      </c>
      <c r="F1948" s="3">
        <v>0</v>
      </c>
    </row>
    <row r="1949" spans="1:6">
      <c r="A1949" s="3" t="s">
        <v>6</v>
      </c>
      <c r="B1949" s="3" t="s">
        <v>1246</v>
      </c>
      <c r="C1949" s="3" t="s">
        <v>8</v>
      </c>
      <c r="D1949" s="3">
        <v>44</v>
      </c>
      <c r="E1949" s="3">
        <v>42</v>
      </c>
      <c r="F1949" s="3">
        <v>0</v>
      </c>
    </row>
    <row r="1950" spans="1:6">
      <c r="A1950" s="3" t="s">
        <v>6</v>
      </c>
      <c r="B1950" s="3" t="s">
        <v>1247</v>
      </c>
      <c r="C1950" s="3" t="s">
        <v>8</v>
      </c>
      <c r="D1950" s="3">
        <v>25</v>
      </c>
      <c r="E1950" s="3">
        <v>23</v>
      </c>
      <c r="F1950" s="3">
        <v>0</v>
      </c>
    </row>
    <row r="1951" spans="1:6">
      <c r="A1951" s="3" t="s">
        <v>6</v>
      </c>
      <c r="B1951" s="3" t="s">
        <v>1248</v>
      </c>
      <c r="C1951" s="3" t="s">
        <v>8</v>
      </c>
      <c r="D1951" s="3">
        <v>67</v>
      </c>
      <c r="E1951" s="3">
        <v>54</v>
      </c>
      <c r="F1951" s="3">
        <v>0</v>
      </c>
    </row>
    <row r="1952" spans="1:6">
      <c r="A1952" s="3" t="s">
        <v>6</v>
      </c>
      <c r="B1952" s="3" t="s">
        <v>1248</v>
      </c>
      <c r="C1952" s="3" t="s">
        <v>9</v>
      </c>
      <c r="D1952" s="3">
        <v>1</v>
      </c>
      <c r="E1952" s="3">
        <v>1</v>
      </c>
      <c r="F1952" s="3">
        <v>255.15</v>
      </c>
    </row>
    <row r="1953" spans="1:6">
      <c r="A1953" s="3" t="s">
        <v>6</v>
      </c>
      <c r="B1953" s="3" t="s">
        <v>1249</v>
      </c>
      <c r="C1953" s="3" t="s">
        <v>8</v>
      </c>
      <c r="D1953" s="3">
        <v>25</v>
      </c>
      <c r="E1953" s="3">
        <v>25</v>
      </c>
      <c r="F1953" s="3">
        <v>0</v>
      </c>
    </row>
    <row r="1954" spans="1:6">
      <c r="A1954" s="3" t="s">
        <v>6</v>
      </c>
      <c r="B1954" s="3" t="s">
        <v>1250</v>
      </c>
      <c r="C1954" s="3" t="s">
        <v>8</v>
      </c>
      <c r="D1954" s="3">
        <v>34</v>
      </c>
      <c r="E1954" s="3">
        <v>34</v>
      </c>
      <c r="F1954" s="3">
        <v>0</v>
      </c>
    </row>
    <row r="1955" spans="1:6">
      <c r="A1955" s="3" t="s">
        <v>6</v>
      </c>
      <c r="B1955" s="3" t="s">
        <v>1251</v>
      </c>
      <c r="C1955" s="3" t="s">
        <v>8</v>
      </c>
      <c r="D1955" s="3">
        <v>7</v>
      </c>
      <c r="E1955" s="3">
        <v>7</v>
      </c>
      <c r="F1955" s="3">
        <v>0</v>
      </c>
    </row>
    <row r="1956" spans="1:6">
      <c r="A1956" s="3" t="s">
        <v>6</v>
      </c>
      <c r="B1956" s="3" t="s">
        <v>1252</v>
      </c>
      <c r="C1956" s="3" t="s">
        <v>8</v>
      </c>
      <c r="D1956" s="3">
        <v>36</v>
      </c>
      <c r="E1956" s="3">
        <v>34</v>
      </c>
      <c r="F1956" s="3">
        <v>0</v>
      </c>
    </row>
    <row r="1957" spans="1:6">
      <c r="A1957" s="3" t="s">
        <v>6</v>
      </c>
      <c r="B1957" s="3" t="s">
        <v>1253</v>
      </c>
      <c r="C1957" s="3" t="s">
        <v>8</v>
      </c>
      <c r="D1957" s="3">
        <v>1</v>
      </c>
      <c r="E1957" s="3">
        <v>1</v>
      </c>
      <c r="F1957" s="3">
        <v>0</v>
      </c>
    </row>
    <row r="1958" spans="1:6">
      <c r="A1958" s="3" t="s">
        <v>6</v>
      </c>
      <c r="B1958" s="3" t="s">
        <v>1254</v>
      </c>
      <c r="C1958" s="3" t="s">
        <v>8</v>
      </c>
      <c r="D1958" s="3">
        <v>6</v>
      </c>
      <c r="E1958" s="3">
        <v>6</v>
      </c>
      <c r="F1958" s="3">
        <v>0</v>
      </c>
    </row>
    <row r="1959" spans="1:6">
      <c r="A1959" s="3" t="s">
        <v>6</v>
      </c>
      <c r="B1959" s="3" t="s">
        <v>1255</v>
      </c>
      <c r="C1959" s="3" t="s">
        <v>8</v>
      </c>
      <c r="D1959" s="3">
        <v>18</v>
      </c>
      <c r="E1959" s="3">
        <v>18</v>
      </c>
      <c r="F1959" s="3">
        <v>0</v>
      </c>
    </row>
    <row r="1960" spans="1:6">
      <c r="A1960" s="3" t="s">
        <v>6</v>
      </c>
      <c r="B1960" s="3" t="s">
        <v>1255</v>
      </c>
      <c r="C1960" s="3" t="s">
        <v>9</v>
      </c>
      <c r="D1960" s="3">
        <v>1</v>
      </c>
      <c r="E1960" s="3">
        <v>1</v>
      </c>
      <c r="F1960" s="3">
        <v>255.15</v>
      </c>
    </row>
    <row r="1961" spans="1:6">
      <c r="A1961" s="3" t="s">
        <v>6</v>
      </c>
      <c r="B1961" s="3" t="s">
        <v>1256</v>
      </c>
      <c r="C1961" s="3" t="s">
        <v>8</v>
      </c>
      <c r="D1961" s="3">
        <v>135</v>
      </c>
      <c r="E1961" s="3">
        <v>131</v>
      </c>
      <c r="F1961" s="3">
        <v>0</v>
      </c>
    </row>
    <row r="1962" spans="1:6">
      <c r="A1962" s="3" t="s">
        <v>6</v>
      </c>
      <c r="B1962" s="3" t="s">
        <v>1257</v>
      </c>
      <c r="C1962" s="3" t="s">
        <v>8</v>
      </c>
      <c r="D1962" s="3">
        <v>79</v>
      </c>
      <c r="E1962" s="3">
        <v>78</v>
      </c>
      <c r="F1962" s="3">
        <v>0</v>
      </c>
    </row>
    <row r="1963" spans="1:6">
      <c r="A1963" s="3" t="s">
        <v>6</v>
      </c>
      <c r="B1963" s="3" t="s">
        <v>1258</v>
      </c>
      <c r="C1963" s="3" t="s">
        <v>8</v>
      </c>
      <c r="D1963" s="3">
        <v>1</v>
      </c>
      <c r="E1963" s="3">
        <v>1</v>
      </c>
      <c r="F1963" s="3">
        <v>0</v>
      </c>
    </row>
    <row r="1964" spans="1:6">
      <c r="A1964" s="3" t="s">
        <v>6</v>
      </c>
      <c r="B1964" s="3" t="s">
        <v>1259</v>
      </c>
      <c r="C1964" s="3" t="s">
        <v>8</v>
      </c>
      <c r="D1964" s="3">
        <v>6</v>
      </c>
      <c r="E1964" s="3">
        <v>6</v>
      </c>
      <c r="F1964" s="3">
        <v>0</v>
      </c>
    </row>
    <row r="1965" spans="1:6">
      <c r="A1965" s="3" t="s">
        <v>6</v>
      </c>
      <c r="B1965" s="3" t="s">
        <v>1260</v>
      </c>
      <c r="C1965" s="3" t="s">
        <v>8</v>
      </c>
      <c r="D1965" s="3">
        <v>11</v>
      </c>
      <c r="E1965" s="3">
        <v>11</v>
      </c>
      <c r="F1965" s="3">
        <v>0</v>
      </c>
    </row>
    <row r="1966" spans="1:6">
      <c r="A1966" s="3" t="s">
        <v>6</v>
      </c>
      <c r="B1966" s="3" t="s">
        <v>1261</v>
      </c>
      <c r="C1966" s="3" t="s">
        <v>8</v>
      </c>
      <c r="D1966" s="3">
        <v>13</v>
      </c>
      <c r="E1966" s="3">
        <v>9</v>
      </c>
      <c r="F1966" s="3">
        <v>0</v>
      </c>
    </row>
    <row r="1967" spans="1:6">
      <c r="A1967" s="3" t="s">
        <v>6</v>
      </c>
      <c r="B1967" s="3" t="s">
        <v>1261</v>
      </c>
      <c r="C1967" s="3" t="s">
        <v>9</v>
      </c>
      <c r="D1967" s="3">
        <v>1</v>
      </c>
      <c r="E1967" s="3">
        <v>1</v>
      </c>
      <c r="F1967" s="3">
        <v>255.15</v>
      </c>
    </row>
    <row r="1968" spans="1:6">
      <c r="A1968" s="3" t="s">
        <v>6</v>
      </c>
      <c r="B1968" s="3" t="s">
        <v>1262</v>
      </c>
      <c r="C1968" s="3" t="s">
        <v>8</v>
      </c>
      <c r="D1968" s="3">
        <v>15</v>
      </c>
      <c r="E1968" s="3">
        <v>14</v>
      </c>
      <c r="F1968" s="3">
        <v>0</v>
      </c>
    </row>
    <row r="1969" spans="1:6">
      <c r="A1969" s="3" t="s">
        <v>6</v>
      </c>
      <c r="B1969" s="3" t="s">
        <v>1262</v>
      </c>
      <c r="C1969" s="3" t="s">
        <v>9</v>
      </c>
      <c r="D1969" s="3">
        <v>5</v>
      </c>
      <c r="E1969" s="3">
        <v>5</v>
      </c>
      <c r="F1969" s="3">
        <v>1275.75</v>
      </c>
    </row>
    <row r="1970" spans="1:6">
      <c r="A1970" s="3" t="s">
        <v>6</v>
      </c>
      <c r="B1970" s="3" t="s">
        <v>1263</v>
      </c>
      <c r="C1970" s="3" t="s">
        <v>8</v>
      </c>
      <c r="D1970" s="3">
        <v>52</v>
      </c>
      <c r="E1970" s="3">
        <v>52</v>
      </c>
      <c r="F1970" s="3">
        <v>0</v>
      </c>
    </row>
    <row r="1971" spans="1:6">
      <c r="A1971" s="3" t="s">
        <v>6</v>
      </c>
      <c r="B1971" s="3" t="s">
        <v>1264</v>
      </c>
      <c r="C1971" s="3" t="s">
        <v>8</v>
      </c>
      <c r="D1971" s="3">
        <v>92</v>
      </c>
      <c r="E1971" s="3">
        <v>92</v>
      </c>
      <c r="F1971" s="3">
        <v>0</v>
      </c>
    </row>
    <row r="1972" spans="1:6">
      <c r="A1972" s="3" t="s">
        <v>6</v>
      </c>
      <c r="B1972" s="3" t="s">
        <v>1265</v>
      </c>
      <c r="C1972" s="3" t="s">
        <v>8</v>
      </c>
      <c r="D1972" s="3">
        <v>19</v>
      </c>
      <c r="E1972" s="3">
        <v>19</v>
      </c>
      <c r="F1972" s="3">
        <v>0</v>
      </c>
    </row>
    <row r="1973" spans="1:6">
      <c r="A1973" s="3" t="s">
        <v>6</v>
      </c>
      <c r="B1973" s="3" t="s">
        <v>1266</v>
      </c>
      <c r="C1973" s="3" t="s">
        <v>8</v>
      </c>
      <c r="D1973" s="3">
        <v>47</v>
      </c>
      <c r="E1973" s="3">
        <v>47</v>
      </c>
      <c r="F1973" s="3">
        <v>0</v>
      </c>
    </row>
    <row r="1974" spans="1:6">
      <c r="A1974" s="3" t="s">
        <v>6</v>
      </c>
      <c r="B1974" s="3" t="s">
        <v>1267</v>
      </c>
      <c r="C1974" s="3" t="s">
        <v>8</v>
      </c>
      <c r="D1974" s="3">
        <v>5</v>
      </c>
      <c r="E1974" s="3">
        <v>5</v>
      </c>
      <c r="F1974" s="3">
        <v>0</v>
      </c>
    </row>
    <row r="1975" spans="1:6">
      <c r="A1975" s="3" t="s">
        <v>6</v>
      </c>
      <c r="B1975" s="3" t="s">
        <v>1268</v>
      </c>
      <c r="C1975" s="3" t="s">
        <v>8</v>
      </c>
      <c r="D1975" s="3">
        <v>31</v>
      </c>
      <c r="E1975" s="3">
        <v>27</v>
      </c>
      <c r="F1975" s="3">
        <v>0</v>
      </c>
    </row>
    <row r="1976" spans="1:6">
      <c r="A1976" s="3" t="s">
        <v>6</v>
      </c>
      <c r="B1976" s="3" t="s">
        <v>1269</v>
      </c>
      <c r="C1976" s="3" t="s">
        <v>8</v>
      </c>
      <c r="D1976" s="3">
        <v>11</v>
      </c>
      <c r="E1976" s="3">
        <v>11</v>
      </c>
      <c r="F1976" s="3">
        <v>0</v>
      </c>
    </row>
    <row r="1977" spans="1:6">
      <c r="A1977" s="3" t="s">
        <v>6</v>
      </c>
      <c r="B1977" s="3" t="s">
        <v>1269</v>
      </c>
      <c r="C1977" s="3" t="s">
        <v>9</v>
      </c>
      <c r="D1977" s="3">
        <v>45</v>
      </c>
      <c r="E1977" s="3">
        <v>44</v>
      </c>
      <c r="F1977" s="3">
        <v>11226.6</v>
      </c>
    </row>
    <row r="1978" spans="1:6">
      <c r="A1978" s="3" t="s">
        <v>6</v>
      </c>
      <c r="B1978" s="3" t="s">
        <v>1270</v>
      </c>
      <c r="C1978" s="3" t="s">
        <v>8</v>
      </c>
      <c r="D1978" s="3">
        <v>23</v>
      </c>
      <c r="E1978" s="3">
        <v>23</v>
      </c>
      <c r="F1978" s="3">
        <v>0</v>
      </c>
    </row>
    <row r="1979" spans="1:6">
      <c r="A1979" s="3" t="s">
        <v>6</v>
      </c>
      <c r="B1979" s="3" t="s">
        <v>1271</v>
      </c>
      <c r="C1979" s="3" t="s">
        <v>8</v>
      </c>
      <c r="D1979" s="3">
        <v>41</v>
      </c>
      <c r="E1979" s="3">
        <v>41</v>
      </c>
      <c r="F1979" s="3">
        <v>0</v>
      </c>
    </row>
    <row r="1980" spans="1:6">
      <c r="A1980" s="3" t="s">
        <v>6</v>
      </c>
      <c r="B1980" s="3" t="s">
        <v>1272</v>
      </c>
      <c r="C1980" s="3" t="s">
        <v>8</v>
      </c>
      <c r="D1980" s="3">
        <v>11</v>
      </c>
      <c r="E1980" s="3">
        <v>10</v>
      </c>
      <c r="F1980" s="3">
        <v>0</v>
      </c>
    </row>
    <row r="1981" spans="1:6">
      <c r="A1981" s="3" t="s">
        <v>6</v>
      </c>
      <c r="B1981" s="3" t="s">
        <v>1273</v>
      </c>
      <c r="C1981" s="3" t="s">
        <v>8</v>
      </c>
      <c r="D1981" s="3">
        <v>3</v>
      </c>
      <c r="E1981" s="3">
        <v>3</v>
      </c>
      <c r="F1981" s="3">
        <v>0</v>
      </c>
    </row>
    <row r="1982" spans="1:6">
      <c r="A1982" s="3" t="s">
        <v>6</v>
      </c>
      <c r="B1982" s="3" t="s">
        <v>1274</v>
      </c>
      <c r="C1982" s="3" t="s">
        <v>8</v>
      </c>
      <c r="D1982" s="3">
        <v>1</v>
      </c>
      <c r="E1982" s="3">
        <v>1</v>
      </c>
      <c r="F1982" s="3">
        <v>0</v>
      </c>
    </row>
    <row r="1983" spans="1:6">
      <c r="A1983" s="3" t="s">
        <v>6</v>
      </c>
      <c r="B1983" s="3" t="s">
        <v>1275</v>
      </c>
      <c r="C1983" s="3" t="s">
        <v>8</v>
      </c>
      <c r="D1983" s="3">
        <v>10</v>
      </c>
      <c r="E1983" s="3">
        <v>10</v>
      </c>
      <c r="F1983" s="3">
        <v>0</v>
      </c>
    </row>
    <row r="1984" spans="1:6">
      <c r="A1984" s="3" t="s">
        <v>6</v>
      </c>
      <c r="B1984" s="3" t="s">
        <v>1275</v>
      </c>
      <c r="C1984" s="3" t="s">
        <v>9</v>
      </c>
      <c r="D1984" s="3">
        <v>7</v>
      </c>
      <c r="E1984" s="3">
        <v>7</v>
      </c>
      <c r="F1984" s="3">
        <v>1786.05</v>
      </c>
    </row>
    <row r="1985" spans="1:6">
      <c r="A1985" s="3" t="s">
        <v>6</v>
      </c>
      <c r="B1985" s="3" t="s">
        <v>1276</v>
      </c>
      <c r="C1985" s="3" t="s">
        <v>8</v>
      </c>
      <c r="D1985" s="3">
        <v>7</v>
      </c>
      <c r="E1985" s="3">
        <v>7</v>
      </c>
      <c r="F1985" s="3">
        <v>0</v>
      </c>
    </row>
    <row r="1986" spans="1:6">
      <c r="A1986" s="3" t="s">
        <v>6</v>
      </c>
      <c r="B1986" s="3" t="s">
        <v>1277</v>
      </c>
      <c r="C1986" s="3" t="s">
        <v>8</v>
      </c>
      <c r="D1986" s="3">
        <v>21</v>
      </c>
      <c r="E1986" s="3">
        <v>3</v>
      </c>
      <c r="F1986" s="3">
        <v>0</v>
      </c>
    </row>
    <row r="1987" spans="1:6">
      <c r="A1987" s="3" t="s">
        <v>6</v>
      </c>
      <c r="B1987" s="3" t="s">
        <v>1277</v>
      </c>
      <c r="C1987" s="3" t="s">
        <v>9</v>
      </c>
      <c r="D1987" s="3">
        <v>2</v>
      </c>
      <c r="E1987" s="3">
        <v>2</v>
      </c>
      <c r="F1987" s="3">
        <v>510.3</v>
      </c>
    </row>
    <row r="1988" spans="1:6">
      <c r="A1988" s="3" t="s">
        <v>6</v>
      </c>
      <c r="B1988" s="3" t="s">
        <v>1278</v>
      </c>
      <c r="C1988" s="3" t="s">
        <v>8</v>
      </c>
      <c r="D1988" s="3">
        <v>236</v>
      </c>
      <c r="E1988" s="3">
        <v>236</v>
      </c>
      <c r="F1988" s="3">
        <v>0</v>
      </c>
    </row>
    <row r="1989" spans="1:6">
      <c r="A1989" s="3" t="s">
        <v>6</v>
      </c>
      <c r="B1989" s="3" t="s">
        <v>1278</v>
      </c>
      <c r="C1989" s="3" t="s">
        <v>9</v>
      </c>
      <c r="D1989" s="3">
        <v>3</v>
      </c>
      <c r="E1989" s="3">
        <v>3</v>
      </c>
      <c r="F1989" s="3">
        <v>765.45</v>
      </c>
    </row>
    <row r="1990" spans="1:6">
      <c r="A1990" s="3" t="s">
        <v>6</v>
      </c>
      <c r="B1990" s="3" t="s">
        <v>1279</v>
      </c>
      <c r="C1990" s="3" t="s">
        <v>8</v>
      </c>
      <c r="D1990" s="3">
        <v>163</v>
      </c>
      <c r="E1990" s="3">
        <v>163</v>
      </c>
      <c r="F1990" s="3">
        <v>0</v>
      </c>
    </row>
    <row r="1991" spans="1:6">
      <c r="A1991" s="3" t="s">
        <v>6</v>
      </c>
      <c r="B1991" s="3" t="s">
        <v>1279</v>
      </c>
      <c r="C1991" s="3" t="s">
        <v>9</v>
      </c>
      <c r="D1991" s="3">
        <v>646</v>
      </c>
      <c r="E1991" s="3">
        <v>646</v>
      </c>
      <c r="F1991" s="3">
        <v>164826.9</v>
      </c>
    </row>
    <row r="1992" spans="1:6">
      <c r="A1992" s="3" t="s">
        <v>6</v>
      </c>
      <c r="B1992" s="3" t="s">
        <v>1280</v>
      </c>
      <c r="C1992" s="3" t="s">
        <v>8</v>
      </c>
      <c r="D1992" s="3">
        <v>446</v>
      </c>
      <c r="E1992" s="3">
        <v>443</v>
      </c>
      <c r="F1992" s="3">
        <v>0</v>
      </c>
    </row>
    <row r="1993" spans="1:6">
      <c r="A1993" s="3" t="s">
        <v>6</v>
      </c>
      <c r="B1993" s="3" t="s">
        <v>1280</v>
      </c>
      <c r="C1993" s="3" t="s">
        <v>9</v>
      </c>
      <c r="D1993" s="3">
        <v>213</v>
      </c>
      <c r="E1993" s="3">
        <v>212</v>
      </c>
      <c r="F1993" s="3">
        <v>54091.8</v>
      </c>
    </row>
    <row r="1994" spans="1:6">
      <c r="A1994" s="3" t="s">
        <v>6</v>
      </c>
      <c r="B1994" s="3" t="s">
        <v>1281</v>
      </c>
      <c r="C1994" s="3" t="s">
        <v>8</v>
      </c>
      <c r="D1994" s="3">
        <v>292</v>
      </c>
      <c r="E1994" s="3">
        <v>291</v>
      </c>
      <c r="F1994" s="3">
        <v>0</v>
      </c>
    </row>
    <row r="1995" spans="1:6">
      <c r="A1995" s="3" t="s">
        <v>6</v>
      </c>
      <c r="B1995" s="3" t="s">
        <v>1281</v>
      </c>
      <c r="C1995" s="3" t="s">
        <v>9</v>
      </c>
      <c r="D1995" s="3">
        <v>849</v>
      </c>
      <c r="E1995" s="3">
        <v>849</v>
      </c>
      <c r="F1995" s="3">
        <v>216622.35</v>
      </c>
    </row>
    <row r="1996" spans="1:6">
      <c r="A1996" s="3" t="s">
        <v>6</v>
      </c>
      <c r="B1996" s="3" t="s">
        <v>1282</v>
      </c>
      <c r="C1996" s="3" t="s">
        <v>8</v>
      </c>
      <c r="D1996" s="3">
        <v>70</v>
      </c>
      <c r="E1996" s="3">
        <v>69</v>
      </c>
      <c r="F1996" s="3">
        <v>0</v>
      </c>
    </row>
    <row r="1997" spans="1:6">
      <c r="A1997" s="3" t="s">
        <v>1283</v>
      </c>
      <c r="B1997" s="3" t="s">
        <v>12</v>
      </c>
      <c r="C1997" s="3" t="s">
        <v>8</v>
      </c>
      <c r="D1997" s="3">
        <v>13</v>
      </c>
      <c r="E1997" s="3">
        <v>13</v>
      </c>
      <c r="F1997" s="3">
        <v>0</v>
      </c>
    </row>
    <row r="1998" spans="1:6">
      <c r="A1998" s="3" t="s">
        <v>1283</v>
      </c>
      <c r="B1998" s="3" t="s">
        <v>13</v>
      </c>
      <c r="C1998" s="3" t="s">
        <v>8</v>
      </c>
      <c r="D1998" s="3">
        <v>1009</v>
      </c>
      <c r="E1998" s="3">
        <v>644</v>
      </c>
      <c r="F1998" s="3">
        <v>0</v>
      </c>
    </row>
    <row r="1999" spans="1:6">
      <c r="A1999" s="3" t="s">
        <v>1283</v>
      </c>
      <c r="B1999" s="3" t="s">
        <v>14</v>
      </c>
      <c r="C1999" s="3" t="s">
        <v>8</v>
      </c>
      <c r="D1999" s="3">
        <v>925</v>
      </c>
      <c r="E1999" s="3">
        <v>712</v>
      </c>
      <c r="F1999" s="3">
        <v>0</v>
      </c>
    </row>
    <row r="2000" spans="1:6">
      <c r="A2000" s="3" t="s">
        <v>1283</v>
      </c>
      <c r="B2000" s="3" t="s">
        <v>15</v>
      </c>
      <c r="C2000" s="3" t="s">
        <v>8</v>
      </c>
      <c r="D2000" s="3">
        <v>291</v>
      </c>
      <c r="E2000" s="3">
        <v>290</v>
      </c>
      <c r="F2000" s="3">
        <v>0</v>
      </c>
    </row>
    <row r="2001" spans="1:6">
      <c r="A2001" s="3" t="s">
        <v>1283</v>
      </c>
      <c r="B2001" s="3" t="s">
        <v>17</v>
      </c>
      <c r="C2001" s="3" t="s">
        <v>8</v>
      </c>
      <c r="D2001" s="3">
        <v>222</v>
      </c>
      <c r="E2001" s="3">
        <v>204</v>
      </c>
      <c r="F2001" s="3">
        <v>0</v>
      </c>
    </row>
    <row r="2002" spans="1:6">
      <c r="A2002" s="3" t="s">
        <v>1283</v>
      </c>
      <c r="B2002" s="3" t="s">
        <v>17</v>
      </c>
      <c r="C2002" s="3" t="s">
        <v>9</v>
      </c>
      <c r="D2002" s="3">
        <v>2039</v>
      </c>
      <c r="E2002" s="3">
        <v>624</v>
      </c>
      <c r="F2002" s="3">
        <v>159213.6</v>
      </c>
    </row>
    <row r="2003" spans="1:6">
      <c r="A2003" s="3" t="s">
        <v>1283</v>
      </c>
      <c r="B2003" s="3" t="s">
        <v>18</v>
      </c>
      <c r="C2003" s="3" t="s">
        <v>8</v>
      </c>
      <c r="D2003" s="3">
        <v>296</v>
      </c>
      <c r="E2003" s="3">
        <v>296</v>
      </c>
      <c r="F2003" s="3">
        <v>0</v>
      </c>
    </row>
    <row r="2004" spans="1:6">
      <c r="A2004" s="3" t="s">
        <v>1283</v>
      </c>
      <c r="B2004" s="3" t="s">
        <v>18</v>
      </c>
      <c r="C2004" s="3" t="s">
        <v>9</v>
      </c>
      <c r="D2004" s="3">
        <v>10</v>
      </c>
      <c r="E2004" s="3">
        <v>10</v>
      </c>
      <c r="F2004" s="3">
        <v>2551.5</v>
      </c>
    </row>
    <row r="2005" spans="1:6">
      <c r="A2005" s="3" t="s">
        <v>1283</v>
      </c>
      <c r="B2005" s="3" t="s">
        <v>19</v>
      </c>
      <c r="C2005" s="3" t="s">
        <v>8</v>
      </c>
      <c r="D2005" s="3">
        <v>1725</v>
      </c>
      <c r="E2005" s="3">
        <v>1519</v>
      </c>
      <c r="F2005" s="3">
        <v>0</v>
      </c>
    </row>
    <row r="2006" spans="1:6">
      <c r="A2006" s="3" t="s">
        <v>1283</v>
      </c>
      <c r="B2006" s="3" t="s">
        <v>19</v>
      </c>
      <c r="C2006" s="3" t="s">
        <v>9</v>
      </c>
      <c r="D2006" s="3">
        <v>0</v>
      </c>
      <c r="E2006" s="3">
        <v>0</v>
      </c>
      <c r="F2006" s="3">
        <v>0</v>
      </c>
    </row>
    <row r="2007" spans="1:6">
      <c r="A2007" s="3" t="s">
        <v>1283</v>
      </c>
      <c r="B2007" s="3" t="s">
        <v>20</v>
      </c>
      <c r="C2007" s="3" t="s">
        <v>8</v>
      </c>
      <c r="D2007" s="3">
        <v>1596</v>
      </c>
      <c r="E2007" s="3">
        <v>1144</v>
      </c>
      <c r="F2007" s="3">
        <v>0</v>
      </c>
    </row>
    <row r="2008" spans="1:6">
      <c r="A2008" s="3" t="s">
        <v>1283</v>
      </c>
      <c r="B2008" s="3" t="s">
        <v>21</v>
      </c>
      <c r="C2008" s="3" t="s">
        <v>8</v>
      </c>
      <c r="D2008" s="3">
        <v>136</v>
      </c>
      <c r="E2008" s="3">
        <v>135</v>
      </c>
      <c r="F2008" s="3">
        <v>0</v>
      </c>
    </row>
    <row r="2009" spans="1:6">
      <c r="A2009" s="3" t="s">
        <v>1283</v>
      </c>
      <c r="B2009" s="3" t="s">
        <v>22</v>
      </c>
      <c r="C2009" s="3" t="s">
        <v>8</v>
      </c>
      <c r="D2009" s="3">
        <v>523</v>
      </c>
      <c r="E2009" s="3">
        <v>263</v>
      </c>
      <c r="F2009" s="3">
        <v>0</v>
      </c>
    </row>
    <row r="2010" spans="1:6">
      <c r="A2010" s="3" t="s">
        <v>1283</v>
      </c>
      <c r="B2010" s="3" t="s">
        <v>23</v>
      </c>
      <c r="C2010" s="3" t="s">
        <v>8</v>
      </c>
      <c r="D2010" s="3">
        <v>1697</v>
      </c>
      <c r="E2010" s="3">
        <v>1120</v>
      </c>
      <c r="F2010" s="3">
        <v>0</v>
      </c>
    </row>
    <row r="2011" spans="1:6">
      <c r="A2011" s="3" t="s">
        <v>1283</v>
      </c>
      <c r="B2011" s="3" t="s">
        <v>24</v>
      </c>
      <c r="C2011" s="3" t="s">
        <v>8</v>
      </c>
      <c r="D2011" s="3">
        <v>329</v>
      </c>
      <c r="E2011" s="3">
        <v>326</v>
      </c>
      <c r="F2011" s="3">
        <v>0</v>
      </c>
    </row>
    <row r="2012" spans="1:6">
      <c r="A2012" s="3" t="s">
        <v>1283</v>
      </c>
      <c r="B2012" s="3" t="s">
        <v>25</v>
      </c>
      <c r="C2012" s="3" t="s">
        <v>8</v>
      </c>
      <c r="D2012" s="3">
        <v>722</v>
      </c>
      <c r="E2012" s="3">
        <v>694</v>
      </c>
      <c r="F2012" s="3">
        <v>0</v>
      </c>
    </row>
    <row r="2013" spans="1:6">
      <c r="A2013" s="3" t="s">
        <v>1283</v>
      </c>
      <c r="B2013" s="3" t="s">
        <v>25</v>
      </c>
      <c r="C2013" s="3" t="s">
        <v>9</v>
      </c>
      <c r="D2013" s="3">
        <v>7</v>
      </c>
      <c r="E2013" s="3">
        <v>7</v>
      </c>
      <c r="F2013" s="3">
        <v>1786.05</v>
      </c>
    </row>
    <row r="2014" spans="1:6">
      <c r="A2014" s="3" t="s">
        <v>1283</v>
      </c>
      <c r="B2014" s="3" t="s">
        <v>26</v>
      </c>
      <c r="C2014" s="3" t="s">
        <v>8</v>
      </c>
      <c r="D2014" s="3">
        <v>264</v>
      </c>
      <c r="E2014" s="3">
        <v>264</v>
      </c>
      <c r="F2014" s="3">
        <v>0</v>
      </c>
    </row>
    <row r="2015" spans="1:6">
      <c r="A2015" s="3" t="s">
        <v>1283</v>
      </c>
      <c r="B2015" s="3" t="s">
        <v>27</v>
      </c>
      <c r="C2015" s="3" t="s">
        <v>8</v>
      </c>
      <c r="D2015" s="3">
        <v>115</v>
      </c>
      <c r="E2015" s="3">
        <v>114</v>
      </c>
      <c r="F2015" s="3">
        <v>0</v>
      </c>
    </row>
    <row r="2016" spans="1:6">
      <c r="A2016" s="3" t="s">
        <v>1283</v>
      </c>
      <c r="B2016" s="3" t="s">
        <v>27</v>
      </c>
      <c r="C2016" s="3" t="s">
        <v>9</v>
      </c>
      <c r="D2016" s="3">
        <v>6</v>
      </c>
      <c r="E2016" s="3">
        <v>0</v>
      </c>
      <c r="F2016" s="3">
        <v>0</v>
      </c>
    </row>
    <row r="2017" spans="1:6">
      <c r="A2017" s="3" t="s">
        <v>1283</v>
      </c>
      <c r="B2017" s="3" t="s">
        <v>28</v>
      </c>
      <c r="C2017" s="3" t="s">
        <v>8</v>
      </c>
      <c r="D2017" s="3">
        <v>621</v>
      </c>
      <c r="E2017" s="3">
        <v>608</v>
      </c>
      <c r="F2017" s="3">
        <v>0</v>
      </c>
    </row>
    <row r="2018" spans="1:6">
      <c r="A2018" s="3" t="s">
        <v>1283</v>
      </c>
      <c r="B2018" s="3" t="s">
        <v>29</v>
      </c>
      <c r="C2018" s="3" t="s">
        <v>8</v>
      </c>
      <c r="D2018" s="3">
        <v>487</v>
      </c>
      <c r="E2018" s="3">
        <v>480</v>
      </c>
      <c r="F2018" s="3">
        <v>0</v>
      </c>
    </row>
    <row r="2019" spans="1:6">
      <c r="A2019" s="3" t="s">
        <v>1283</v>
      </c>
      <c r="B2019" s="3" t="s">
        <v>30</v>
      </c>
      <c r="C2019" s="3" t="s">
        <v>8</v>
      </c>
      <c r="D2019" s="3">
        <v>566</v>
      </c>
      <c r="E2019" s="3">
        <v>560</v>
      </c>
      <c r="F2019" s="3">
        <v>0</v>
      </c>
    </row>
    <row r="2020" spans="1:6">
      <c r="A2020" s="3" t="s">
        <v>1283</v>
      </c>
      <c r="B2020" s="3" t="s">
        <v>31</v>
      </c>
      <c r="C2020" s="3" t="s">
        <v>8</v>
      </c>
      <c r="D2020" s="3">
        <v>526</v>
      </c>
      <c r="E2020" s="3">
        <v>521</v>
      </c>
      <c r="F2020" s="3">
        <v>0</v>
      </c>
    </row>
    <row r="2021" spans="1:6">
      <c r="A2021" s="3" t="s">
        <v>1283</v>
      </c>
      <c r="B2021" s="3" t="s">
        <v>32</v>
      </c>
      <c r="C2021" s="3" t="s">
        <v>8</v>
      </c>
      <c r="D2021" s="3">
        <v>45</v>
      </c>
      <c r="E2021" s="3">
        <v>45</v>
      </c>
      <c r="F2021" s="3">
        <v>0</v>
      </c>
    </row>
    <row r="2022" spans="1:6">
      <c r="A2022" s="3" t="s">
        <v>1283</v>
      </c>
      <c r="B2022" s="3" t="s">
        <v>33</v>
      </c>
      <c r="C2022" s="3" t="s">
        <v>8</v>
      </c>
      <c r="D2022" s="3">
        <v>493</v>
      </c>
      <c r="E2022" s="3">
        <v>396</v>
      </c>
      <c r="F2022" s="3">
        <v>0</v>
      </c>
    </row>
    <row r="2023" spans="1:6">
      <c r="A2023" s="3" t="s">
        <v>1283</v>
      </c>
      <c r="B2023" s="3" t="s">
        <v>34</v>
      </c>
      <c r="C2023" s="3" t="s">
        <v>8</v>
      </c>
      <c r="D2023" s="3">
        <v>671</v>
      </c>
      <c r="E2023" s="3">
        <v>667</v>
      </c>
      <c r="F2023" s="3">
        <v>0</v>
      </c>
    </row>
    <row r="2024" spans="1:6">
      <c r="A2024" s="3" t="s">
        <v>1283</v>
      </c>
      <c r="B2024" s="3" t="s">
        <v>35</v>
      </c>
      <c r="C2024" s="3" t="s">
        <v>8</v>
      </c>
      <c r="D2024" s="3">
        <v>465</v>
      </c>
      <c r="E2024" s="3">
        <v>458</v>
      </c>
      <c r="F2024" s="3">
        <v>0</v>
      </c>
    </row>
    <row r="2025" spans="1:6">
      <c r="A2025" s="3" t="s">
        <v>1283</v>
      </c>
      <c r="B2025" s="3" t="s">
        <v>36</v>
      </c>
      <c r="C2025" s="3" t="s">
        <v>8</v>
      </c>
      <c r="D2025" s="3">
        <v>380</v>
      </c>
      <c r="E2025" s="3">
        <v>364</v>
      </c>
      <c r="F2025" s="3">
        <v>0</v>
      </c>
    </row>
    <row r="2026" spans="1:6">
      <c r="A2026" s="3" t="s">
        <v>1283</v>
      </c>
      <c r="B2026" s="3" t="s">
        <v>37</v>
      </c>
      <c r="C2026" s="3" t="s">
        <v>8</v>
      </c>
      <c r="D2026" s="3">
        <v>974</v>
      </c>
      <c r="E2026" s="3">
        <v>964</v>
      </c>
      <c r="F2026" s="3">
        <v>0</v>
      </c>
    </row>
    <row r="2027" spans="1:6">
      <c r="A2027" s="3" t="s">
        <v>1283</v>
      </c>
      <c r="B2027" s="3" t="s">
        <v>38</v>
      </c>
      <c r="C2027" s="3" t="s">
        <v>8</v>
      </c>
      <c r="D2027" s="3">
        <v>21</v>
      </c>
      <c r="E2027" s="3">
        <v>21</v>
      </c>
      <c r="F2027" s="3">
        <v>0</v>
      </c>
    </row>
    <row r="2028" spans="1:6">
      <c r="A2028" s="3" t="s">
        <v>1283</v>
      </c>
      <c r="B2028" s="3" t="s">
        <v>39</v>
      </c>
      <c r="C2028" s="3" t="s">
        <v>8</v>
      </c>
      <c r="D2028" s="3">
        <v>77</v>
      </c>
      <c r="E2028" s="3">
        <v>72</v>
      </c>
      <c r="F2028" s="3">
        <v>0</v>
      </c>
    </row>
    <row r="2029" spans="1:6">
      <c r="A2029" s="3" t="s">
        <v>1283</v>
      </c>
      <c r="B2029" s="3" t="s">
        <v>40</v>
      </c>
      <c r="C2029" s="3" t="s">
        <v>8</v>
      </c>
      <c r="D2029" s="3">
        <v>69</v>
      </c>
      <c r="E2029" s="3">
        <v>69</v>
      </c>
      <c r="F2029" s="3">
        <v>0</v>
      </c>
    </row>
    <row r="2030" spans="1:6">
      <c r="A2030" s="3" t="s">
        <v>1283</v>
      </c>
      <c r="B2030" s="3" t="s">
        <v>41</v>
      </c>
      <c r="C2030" s="3" t="s">
        <v>8</v>
      </c>
      <c r="D2030" s="3">
        <v>146</v>
      </c>
      <c r="E2030" s="3">
        <v>146</v>
      </c>
      <c r="F2030" s="3">
        <v>0</v>
      </c>
    </row>
    <row r="2031" spans="1:6">
      <c r="A2031" s="3" t="s">
        <v>1283</v>
      </c>
      <c r="B2031" s="3" t="s">
        <v>42</v>
      </c>
      <c r="C2031" s="3" t="s">
        <v>8</v>
      </c>
      <c r="D2031" s="3">
        <v>383</v>
      </c>
      <c r="E2031" s="3">
        <v>376</v>
      </c>
      <c r="F2031" s="3">
        <v>0</v>
      </c>
    </row>
    <row r="2032" spans="1:6">
      <c r="A2032" s="3" t="s">
        <v>1283</v>
      </c>
      <c r="B2032" s="3" t="s">
        <v>44</v>
      </c>
      <c r="C2032" s="3" t="s">
        <v>8</v>
      </c>
      <c r="D2032" s="3">
        <v>12</v>
      </c>
      <c r="E2032" s="3">
        <v>12</v>
      </c>
      <c r="F2032" s="3">
        <v>0</v>
      </c>
    </row>
    <row r="2033" spans="1:6">
      <c r="A2033" s="3" t="s">
        <v>1283</v>
      </c>
      <c r="B2033" s="3" t="s">
        <v>45</v>
      </c>
      <c r="C2033" s="3" t="s">
        <v>8</v>
      </c>
      <c r="D2033" s="3">
        <v>96</v>
      </c>
      <c r="E2033" s="3">
        <v>96</v>
      </c>
      <c r="F2033" s="3">
        <v>0</v>
      </c>
    </row>
    <row r="2034" spans="1:6">
      <c r="A2034" s="3" t="s">
        <v>1283</v>
      </c>
      <c r="B2034" s="3" t="s">
        <v>45</v>
      </c>
      <c r="C2034" s="3" t="s">
        <v>9</v>
      </c>
      <c r="D2034" s="3">
        <v>2</v>
      </c>
      <c r="E2034" s="3">
        <v>2</v>
      </c>
      <c r="F2034" s="3">
        <v>510.3</v>
      </c>
    </row>
    <row r="2035" spans="1:6">
      <c r="A2035" s="3" t="s">
        <v>1283</v>
      </c>
      <c r="B2035" s="3" t="s">
        <v>46</v>
      </c>
      <c r="C2035" s="3" t="s">
        <v>8</v>
      </c>
      <c r="D2035" s="3">
        <v>100</v>
      </c>
      <c r="E2035" s="3">
        <v>100</v>
      </c>
      <c r="F2035" s="3">
        <v>0</v>
      </c>
    </row>
    <row r="2036" spans="1:6">
      <c r="A2036" s="3" t="s">
        <v>1283</v>
      </c>
      <c r="B2036" s="3" t="s">
        <v>47</v>
      </c>
      <c r="C2036" s="3" t="s">
        <v>8</v>
      </c>
      <c r="D2036" s="3">
        <v>609</v>
      </c>
      <c r="E2036" s="3">
        <v>415</v>
      </c>
      <c r="F2036" s="3">
        <v>0</v>
      </c>
    </row>
    <row r="2037" spans="1:6">
      <c r="A2037" s="3" t="s">
        <v>1283</v>
      </c>
      <c r="B2037" s="3" t="s">
        <v>48</v>
      </c>
      <c r="C2037" s="3" t="s">
        <v>8</v>
      </c>
      <c r="D2037" s="3">
        <v>471</v>
      </c>
      <c r="E2037" s="3">
        <v>459</v>
      </c>
      <c r="F2037" s="3">
        <v>0</v>
      </c>
    </row>
    <row r="2038" spans="1:6">
      <c r="A2038" s="3" t="s">
        <v>1283</v>
      </c>
      <c r="B2038" s="3" t="s">
        <v>48</v>
      </c>
      <c r="C2038" s="3" t="s">
        <v>9</v>
      </c>
      <c r="D2038" s="3">
        <v>1</v>
      </c>
      <c r="E2038" s="3">
        <v>1</v>
      </c>
      <c r="F2038" s="3">
        <v>255.15</v>
      </c>
    </row>
    <row r="2039" spans="1:6">
      <c r="A2039" s="3" t="s">
        <v>1283</v>
      </c>
      <c r="B2039" s="3" t="s">
        <v>49</v>
      </c>
      <c r="C2039" s="3" t="s">
        <v>8</v>
      </c>
      <c r="D2039" s="3">
        <v>1140</v>
      </c>
      <c r="E2039" s="3">
        <v>798</v>
      </c>
      <c r="F2039" s="3">
        <v>0</v>
      </c>
    </row>
    <row r="2040" spans="1:6">
      <c r="A2040" s="3" t="s">
        <v>1283</v>
      </c>
      <c r="B2040" s="3" t="s">
        <v>50</v>
      </c>
      <c r="C2040" s="3" t="s">
        <v>8</v>
      </c>
      <c r="D2040" s="3">
        <v>157</v>
      </c>
      <c r="E2040" s="3">
        <v>156</v>
      </c>
      <c r="F2040" s="3">
        <v>0</v>
      </c>
    </row>
    <row r="2041" spans="1:6">
      <c r="A2041" s="3" t="s">
        <v>1283</v>
      </c>
      <c r="B2041" s="3" t="s">
        <v>50</v>
      </c>
      <c r="C2041" s="3" t="s">
        <v>9</v>
      </c>
      <c r="D2041" s="3">
        <v>33</v>
      </c>
      <c r="E2041" s="3">
        <v>33</v>
      </c>
      <c r="F2041" s="3">
        <v>8419.9500000000007</v>
      </c>
    </row>
    <row r="2042" spans="1:6">
      <c r="A2042" s="3" t="s">
        <v>1283</v>
      </c>
      <c r="B2042" s="3" t="s">
        <v>51</v>
      </c>
      <c r="C2042" s="3" t="s">
        <v>8</v>
      </c>
      <c r="D2042" s="3">
        <v>843</v>
      </c>
      <c r="E2042" s="3">
        <v>552</v>
      </c>
      <c r="F2042" s="3">
        <v>0</v>
      </c>
    </row>
    <row r="2043" spans="1:6">
      <c r="A2043" s="3" t="s">
        <v>1283</v>
      </c>
      <c r="B2043" s="3" t="s">
        <v>52</v>
      </c>
      <c r="C2043" s="3" t="s">
        <v>8</v>
      </c>
      <c r="D2043" s="3">
        <v>508</v>
      </c>
      <c r="E2043" s="3">
        <v>503</v>
      </c>
      <c r="F2043" s="3">
        <v>0</v>
      </c>
    </row>
    <row r="2044" spans="1:6">
      <c r="A2044" s="3" t="s">
        <v>1283</v>
      </c>
      <c r="B2044" s="3" t="s">
        <v>52</v>
      </c>
      <c r="C2044" s="3" t="s">
        <v>9</v>
      </c>
      <c r="D2044" s="3">
        <v>94</v>
      </c>
      <c r="E2044" s="3">
        <v>92</v>
      </c>
      <c r="F2044" s="3">
        <v>23473.8</v>
      </c>
    </row>
    <row r="2045" spans="1:6">
      <c r="A2045" s="3" t="s">
        <v>1283</v>
      </c>
      <c r="B2045" s="3" t="s">
        <v>53</v>
      </c>
      <c r="C2045" s="3" t="s">
        <v>8</v>
      </c>
      <c r="D2045" s="3">
        <v>513</v>
      </c>
      <c r="E2045" s="3">
        <v>504</v>
      </c>
      <c r="F2045" s="3">
        <v>0</v>
      </c>
    </row>
    <row r="2046" spans="1:6">
      <c r="A2046" s="3" t="s">
        <v>1283</v>
      </c>
      <c r="B2046" s="3" t="s">
        <v>54</v>
      </c>
      <c r="C2046" s="3" t="s">
        <v>8</v>
      </c>
      <c r="D2046" s="3">
        <v>153</v>
      </c>
      <c r="E2046" s="3">
        <v>153</v>
      </c>
      <c r="F2046" s="3">
        <v>0</v>
      </c>
    </row>
    <row r="2047" spans="1:6">
      <c r="A2047" s="3" t="s">
        <v>1283</v>
      </c>
      <c r="B2047" s="3" t="s">
        <v>55</v>
      </c>
      <c r="C2047" s="3" t="s">
        <v>8</v>
      </c>
      <c r="D2047" s="3">
        <v>352</v>
      </c>
      <c r="E2047" s="3">
        <v>234</v>
      </c>
      <c r="F2047" s="3">
        <v>0</v>
      </c>
    </row>
    <row r="2048" spans="1:6">
      <c r="A2048" s="3" t="s">
        <v>1283</v>
      </c>
      <c r="B2048" s="3" t="s">
        <v>57</v>
      </c>
      <c r="C2048" s="3" t="s">
        <v>8</v>
      </c>
      <c r="D2048" s="3">
        <v>779</v>
      </c>
      <c r="E2048" s="3">
        <v>563</v>
      </c>
      <c r="F2048" s="3">
        <v>0</v>
      </c>
    </row>
    <row r="2049" spans="1:6">
      <c r="A2049" s="3" t="s">
        <v>1283</v>
      </c>
      <c r="B2049" s="3" t="s">
        <v>58</v>
      </c>
      <c r="C2049" s="3" t="s">
        <v>8</v>
      </c>
      <c r="D2049" s="3">
        <v>41</v>
      </c>
      <c r="E2049" s="3">
        <v>33</v>
      </c>
      <c r="F2049" s="3">
        <v>0</v>
      </c>
    </row>
    <row r="2050" spans="1:6">
      <c r="A2050" s="3" t="s">
        <v>1283</v>
      </c>
      <c r="B2050" s="3" t="s">
        <v>59</v>
      </c>
      <c r="C2050" s="3" t="s">
        <v>8</v>
      </c>
      <c r="D2050" s="3">
        <v>271</v>
      </c>
      <c r="E2050" s="3">
        <v>267</v>
      </c>
      <c r="F2050" s="3">
        <v>0</v>
      </c>
    </row>
    <row r="2051" spans="1:6">
      <c r="A2051" s="3" t="s">
        <v>1283</v>
      </c>
      <c r="B2051" s="3" t="s">
        <v>60</v>
      </c>
      <c r="C2051" s="3" t="s">
        <v>8</v>
      </c>
      <c r="D2051" s="3">
        <v>648</v>
      </c>
      <c r="E2051" s="3">
        <v>639</v>
      </c>
      <c r="F2051" s="3">
        <v>0</v>
      </c>
    </row>
    <row r="2052" spans="1:6">
      <c r="A2052" s="3" t="s">
        <v>1283</v>
      </c>
      <c r="B2052" s="3" t="s">
        <v>61</v>
      </c>
      <c r="C2052" s="3" t="s">
        <v>8</v>
      </c>
      <c r="D2052" s="3">
        <v>493</v>
      </c>
      <c r="E2052" s="3">
        <v>470</v>
      </c>
      <c r="F2052" s="3">
        <v>0</v>
      </c>
    </row>
    <row r="2053" spans="1:6">
      <c r="A2053" s="3" t="s">
        <v>1283</v>
      </c>
      <c r="B2053" s="3" t="s">
        <v>61</v>
      </c>
      <c r="C2053" s="3" t="s">
        <v>9</v>
      </c>
      <c r="D2053" s="3">
        <v>3</v>
      </c>
      <c r="E2053" s="3">
        <v>3</v>
      </c>
      <c r="F2053" s="3">
        <v>765.45</v>
      </c>
    </row>
    <row r="2054" spans="1:6">
      <c r="A2054" s="3" t="s">
        <v>1283</v>
      </c>
      <c r="B2054" s="3" t="s">
        <v>62</v>
      </c>
      <c r="C2054" s="3" t="s">
        <v>8</v>
      </c>
      <c r="D2054" s="3">
        <v>684</v>
      </c>
      <c r="E2054" s="3">
        <v>541</v>
      </c>
      <c r="F2054" s="3">
        <v>0</v>
      </c>
    </row>
    <row r="2055" spans="1:6">
      <c r="A2055" s="3" t="s">
        <v>1283</v>
      </c>
      <c r="B2055" s="3" t="s">
        <v>63</v>
      </c>
      <c r="C2055" s="3" t="s">
        <v>8</v>
      </c>
      <c r="D2055" s="3">
        <v>469</v>
      </c>
      <c r="E2055" s="3">
        <v>460</v>
      </c>
      <c r="F2055" s="3">
        <v>0</v>
      </c>
    </row>
    <row r="2056" spans="1:6">
      <c r="A2056" s="3" t="s">
        <v>1283</v>
      </c>
      <c r="B2056" s="3" t="s">
        <v>63</v>
      </c>
      <c r="C2056" s="3" t="s">
        <v>9</v>
      </c>
      <c r="D2056" s="3">
        <v>1</v>
      </c>
      <c r="E2056" s="3">
        <v>1</v>
      </c>
      <c r="F2056" s="3">
        <v>255.15</v>
      </c>
    </row>
    <row r="2057" spans="1:6">
      <c r="A2057" s="3" t="s">
        <v>1283</v>
      </c>
      <c r="B2057" s="3" t="s">
        <v>64</v>
      </c>
      <c r="C2057" s="3" t="s">
        <v>8</v>
      </c>
      <c r="D2057" s="3">
        <v>243</v>
      </c>
      <c r="E2057" s="3">
        <v>241</v>
      </c>
      <c r="F2057" s="3">
        <v>0</v>
      </c>
    </row>
    <row r="2058" spans="1:6">
      <c r="A2058" s="3" t="s">
        <v>1283</v>
      </c>
      <c r="B2058" s="3" t="s">
        <v>65</v>
      </c>
      <c r="C2058" s="3" t="s">
        <v>8</v>
      </c>
      <c r="D2058" s="3">
        <v>393</v>
      </c>
      <c r="E2058" s="3">
        <v>389</v>
      </c>
      <c r="F2058" s="3">
        <v>0</v>
      </c>
    </row>
    <row r="2059" spans="1:6">
      <c r="A2059" s="3" t="s">
        <v>1283</v>
      </c>
      <c r="B2059" s="3" t="s">
        <v>66</v>
      </c>
      <c r="C2059" s="3" t="s">
        <v>8</v>
      </c>
      <c r="D2059" s="3">
        <v>228</v>
      </c>
      <c r="E2059" s="3">
        <v>227</v>
      </c>
      <c r="F2059" s="3">
        <v>0</v>
      </c>
    </row>
    <row r="2060" spans="1:6">
      <c r="A2060" s="3" t="s">
        <v>1283</v>
      </c>
      <c r="B2060" s="3" t="s">
        <v>67</v>
      </c>
      <c r="C2060" s="3" t="s">
        <v>8</v>
      </c>
      <c r="D2060" s="3">
        <v>173</v>
      </c>
      <c r="E2060" s="3">
        <v>172</v>
      </c>
      <c r="F2060" s="3">
        <v>0</v>
      </c>
    </row>
    <row r="2061" spans="1:6">
      <c r="A2061" s="3" t="s">
        <v>1283</v>
      </c>
      <c r="B2061" s="3" t="s">
        <v>68</v>
      </c>
      <c r="C2061" s="3" t="s">
        <v>8</v>
      </c>
      <c r="D2061" s="3">
        <v>102</v>
      </c>
      <c r="E2061" s="3">
        <v>95</v>
      </c>
      <c r="F2061" s="3">
        <v>0</v>
      </c>
    </row>
    <row r="2062" spans="1:6">
      <c r="A2062" s="3" t="s">
        <v>1283</v>
      </c>
      <c r="B2062" s="3" t="s">
        <v>69</v>
      </c>
      <c r="C2062" s="3" t="s">
        <v>8</v>
      </c>
      <c r="D2062" s="3">
        <v>157</v>
      </c>
      <c r="E2062" s="3">
        <v>157</v>
      </c>
      <c r="F2062" s="3">
        <v>0</v>
      </c>
    </row>
    <row r="2063" spans="1:6">
      <c r="A2063" s="3" t="s">
        <v>1283</v>
      </c>
      <c r="B2063" s="3" t="s">
        <v>70</v>
      </c>
      <c r="C2063" s="3" t="s">
        <v>8</v>
      </c>
      <c r="D2063" s="3">
        <v>2</v>
      </c>
      <c r="E2063" s="3">
        <v>2</v>
      </c>
      <c r="F2063" s="3">
        <v>0</v>
      </c>
    </row>
    <row r="2064" spans="1:6">
      <c r="A2064" s="3" t="s">
        <v>1283</v>
      </c>
      <c r="B2064" s="3" t="s">
        <v>71</v>
      </c>
      <c r="C2064" s="3" t="s">
        <v>8</v>
      </c>
      <c r="D2064" s="3">
        <v>168</v>
      </c>
      <c r="E2064" s="3">
        <v>168</v>
      </c>
      <c r="F2064" s="3">
        <v>0</v>
      </c>
    </row>
    <row r="2065" spans="1:6">
      <c r="A2065" s="3" t="s">
        <v>1283</v>
      </c>
      <c r="B2065" s="3" t="s">
        <v>72</v>
      </c>
      <c r="C2065" s="3" t="s">
        <v>8</v>
      </c>
      <c r="D2065" s="3">
        <v>443</v>
      </c>
      <c r="E2065" s="3">
        <v>376</v>
      </c>
      <c r="F2065" s="3">
        <v>0</v>
      </c>
    </row>
    <row r="2066" spans="1:6">
      <c r="A2066" s="3" t="s">
        <v>1283</v>
      </c>
      <c r="B2066" s="3" t="s">
        <v>73</v>
      </c>
      <c r="C2066" s="3" t="s">
        <v>8</v>
      </c>
      <c r="D2066" s="3">
        <v>312</v>
      </c>
      <c r="E2066" s="3">
        <v>309</v>
      </c>
      <c r="F2066" s="3">
        <v>0</v>
      </c>
    </row>
    <row r="2067" spans="1:6">
      <c r="A2067" s="3" t="s">
        <v>1283</v>
      </c>
      <c r="B2067" s="3" t="s">
        <v>73</v>
      </c>
      <c r="C2067" s="3" t="s">
        <v>9</v>
      </c>
      <c r="D2067" s="3">
        <v>8</v>
      </c>
      <c r="E2067" s="3">
        <v>8</v>
      </c>
      <c r="F2067" s="3">
        <v>2041.2</v>
      </c>
    </row>
    <row r="2068" spans="1:6">
      <c r="A2068" s="3" t="s">
        <v>1283</v>
      </c>
      <c r="B2068" s="3" t="s">
        <v>74</v>
      </c>
      <c r="C2068" s="3" t="s">
        <v>8</v>
      </c>
      <c r="D2068" s="3">
        <v>609</v>
      </c>
      <c r="E2068" s="3">
        <v>436</v>
      </c>
      <c r="F2068" s="3">
        <v>0</v>
      </c>
    </row>
    <row r="2069" spans="1:6">
      <c r="A2069" s="3" t="s">
        <v>1283</v>
      </c>
      <c r="B2069" s="3" t="s">
        <v>75</v>
      </c>
      <c r="C2069" s="3" t="s">
        <v>8</v>
      </c>
      <c r="D2069" s="3">
        <v>445</v>
      </c>
      <c r="E2069" s="3">
        <v>439</v>
      </c>
      <c r="F2069" s="3">
        <v>0</v>
      </c>
    </row>
    <row r="2070" spans="1:6">
      <c r="A2070" s="3" t="s">
        <v>1283</v>
      </c>
      <c r="B2070" s="3" t="s">
        <v>76</v>
      </c>
      <c r="C2070" s="3" t="s">
        <v>8</v>
      </c>
      <c r="D2070" s="3">
        <v>181</v>
      </c>
      <c r="E2070" s="3">
        <v>181</v>
      </c>
      <c r="F2070" s="3">
        <v>0</v>
      </c>
    </row>
    <row r="2071" spans="1:6">
      <c r="A2071" s="3" t="s">
        <v>1283</v>
      </c>
      <c r="B2071" s="3" t="s">
        <v>77</v>
      </c>
      <c r="C2071" s="3" t="s">
        <v>8</v>
      </c>
      <c r="D2071" s="3">
        <v>552</v>
      </c>
      <c r="E2071" s="3">
        <v>543</v>
      </c>
      <c r="F2071" s="3">
        <v>0</v>
      </c>
    </row>
    <row r="2072" spans="1:6">
      <c r="A2072" s="3" t="s">
        <v>1283</v>
      </c>
      <c r="B2072" s="3" t="s">
        <v>78</v>
      </c>
      <c r="C2072" s="3" t="s">
        <v>8</v>
      </c>
      <c r="D2072" s="3">
        <v>381</v>
      </c>
      <c r="E2072" s="3">
        <v>362</v>
      </c>
      <c r="F2072" s="3">
        <v>0</v>
      </c>
    </row>
    <row r="2073" spans="1:6">
      <c r="A2073" s="3" t="s">
        <v>1283</v>
      </c>
      <c r="B2073" s="3" t="s">
        <v>79</v>
      </c>
      <c r="C2073" s="3" t="s">
        <v>8</v>
      </c>
      <c r="D2073" s="3">
        <v>300</v>
      </c>
      <c r="E2073" s="3">
        <v>290</v>
      </c>
      <c r="F2073" s="3">
        <v>0</v>
      </c>
    </row>
    <row r="2074" spans="1:6">
      <c r="A2074" s="3" t="s">
        <v>1283</v>
      </c>
      <c r="B2074" s="3" t="s">
        <v>80</v>
      </c>
      <c r="C2074" s="3" t="s">
        <v>8</v>
      </c>
      <c r="D2074" s="3">
        <v>523</v>
      </c>
      <c r="E2074" s="3">
        <v>520</v>
      </c>
      <c r="F2074" s="3">
        <v>0</v>
      </c>
    </row>
    <row r="2075" spans="1:6">
      <c r="A2075" s="3" t="s">
        <v>1283</v>
      </c>
      <c r="B2075" s="3" t="s">
        <v>81</v>
      </c>
      <c r="C2075" s="3" t="s">
        <v>8</v>
      </c>
      <c r="D2075" s="3">
        <v>296</v>
      </c>
      <c r="E2075" s="3">
        <v>296</v>
      </c>
      <c r="F2075" s="3">
        <v>0</v>
      </c>
    </row>
    <row r="2076" spans="1:6">
      <c r="A2076" s="3" t="s">
        <v>1283</v>
      </c>
      <c r="B2076" s="3" t="s">
        <v>82</v>
      </c>
      <c r="C2076" s="3" t="s">
        <v>8</v>
      </c>
      <c r="D2076" s="3">
        <v>233</v>
      </c>
      <c r="E2076" s="3">
        <v>231</v>
      </c>
      <c r="F2076" s="3">
        <v>0</v>
      </c>
    </row>
    <row r="2077" spans="1:6">
      <c r="A2077" s="3" t="s">
        <v>1283</v>
      </c>
      <c r="B2077" s="3" t="s">
        <v>83</v>
      </c>
      <c r="C2077" s="3" t="s">
        <v>8</v>
      </c>
      <c r="D2077" s="3">
        <v>221</v>
      </c>
      <c r="E2077" s="3">
        <v>221</v>
      </c>
      <c r="F2077" s="3">
        <v>0</v>
      </c>
    </row>
    <row r="2078" spans="1:6">
      <c r="A2078" s="3" t="s">
        <v>1283</v>
      </c>
      <c r="B2078" s="3" t="s">
        <v>84</v>
      </c>
      <c r="C2078" s="3" t="s">
        <v>8</v>
      </c>
      <c r="D2078" s="3">
        <v>675</v>
      </c>
      <c r="E2078" s="3">
        <v>498</v>
      </c>
      <c r="F2078" s="3">
        <v>0</v>
      </c>
    </row>
    <row r="2079" spans="1:6">
      <c r="A2079" s="3" t="s">
        <v>1283</v>
      </c>
      <c r="B2079" s="3" t="s">
        <v>85</v>
      </c>
      <c r="C2079" s="3" t="s">
        <v>8</v>
      </c>
      <c r="D2079" s="3">
        <v>351</v>
      </c>
      <c r="E2079" s="3">
        <v>344</v>
      </c>
      <c r="F2079" s="3">
        <v>0</v>
      </c>
    </row>
    <row r="2080" spans="1:6">
      <c r="A2080" s="3" t="s">
        <v>1283</v>
      </c>
      <c r="B2080" s="3" t="s">
        <v>86</v>
      </c>
      <c r="C2080" s="3" t="s">
        <v>8</v>
      </c>
      <c r="D2080" s="3">
        <v>1451</v>
      </c>
      <c r="E2080" s="3">
        <v>978</v>
      </c>
      <c r="F2080" s="3">
        <v>0</v>
      </c>
    </row>
    <row r="2081" spans="1:6">
      <c r="A2081" s="3" t="s">
        <v>1283</v>
      </c>
      <c r="B2081" s="3" t="s">
        <v>86</v>
      </c>
      <c r="C2081" s="3" t="s">
        <v>9</v>
      </c>
      <c r="D2081" s="3">
        <v>113</v>
      </c>
      <c r="E2081" s="3">
        <v>83</v>
      </c>
      <c r="F2081" s="3">
        <v>21177.45</v>
      </c>
    </row>
    <row r="2082" spans="1:6">
      <c r="A2082" s="3" t="s">
        <v>1283</v>
      </c>
      <c r="B2082" s="3" t="s">
        <v>87</v>
      </c>
      <c r="C2082" s="3" t="s">
        <v>8</v>
      </c>
      <c r="D2082" s="3">
        <v>313</v>
      </c>
      <c r="E2082" s="3">
        <v>313</v>
      </c>
      <c r="F2082" s="3">
        <v>0</v>
      </c>
    </row>
    <row r="2083" spans="1:6">
      <c r="A2083" s="3" t="s">
        <v>1283</v>
      </c>
      <c r="B2083" s="3" t="s">
        <v>88</v>
      </c>
      <c r="C2083" s="3" t="s">
        <v>8</v>
      </c>
      <c r="D2083" s="3">
        <v>227</v>
      </c>
      <c r="E2083" s="3">
        <v>227</v>
      </c>
      <c r="F2083" s="3">
        <v>0</v>
      </c>
    </row>
    <row r="2084" spans="1:6">
      <c r="A2084" s="3" t="s">
        <v>1283</v>
      </c>
      <c r="B2084" s="3" t="s">
        <v>89</v>
      </c>
      <c r="C2084" s="3" t="s">
        <v>8</v>
      </c>
      <c r="D2084" s="3">
        <v>17</v>
      </c>
      <c r="E2084" s="3">
        <v>17</v>
      </c>
      <c r="F2084" s="3">
        <v>0</v>
      </c>
    </row>
    <row r="2085" spans="1:6">
      <c r="A2085" s="3" t="s">
        <v>1283</v>
      </c>
      <c r="B2085" s="3" t="s">
        <v>90</v>
      </c>
      <c r="C2085" s="3" t="s">
        <v>8</v>
      </c>
      <c r="D2085" s="3">
        <v>158</v>
      </c>
      <c r="E2085" s="3">
        <v>157</v>
      </c>
      <c r="F2085" s="3">
        <v>0</v>
      </c>
    </row>
    <row r="2086" spans="1:6">
      <c r="A2086" s="3" t="s">
        <v>1283</v>
      </c>
      <c r="B2086" s="3" t="s">
        <v>91</v>
      </c>
      <c r="C2086" s="3" t="s">
        <v>8</v>
      </c>
      <c r="D2086" s="3">
        <v>1</v>
      </c>
      <c r="E2086" s="3">
        <v>1</v>
      </c>
      <c r="F2086" s="3">
        <v>0</v>
      </c>
    </row>
    <row r="2087" spans="1:6">
      <c r="A2087" s="3" t="s">
        <v>1283</v>
      </c>
      <c r="B2087" s="3" t="s">
        <v>91</v>
      </c>
      <c r="C2087" s="3" t="s">
        <v>9</v>
      </c>
      <c r="D2087" s="3">
        <v>99</v>
      </c>
      <c r="E2087" s="3">
        <v>99</v>
      </c>
      <c r="F2087" s="3">
        <v>25259.85</v>
      </c>
    </row>
    <row r="2088" spans="1:6">
      <c r="A2088" s="3" t="s">
        <v>1283</v>
      </c>
      <c r="B2088" s="3" t="s">
        <v>92</v>
      </c>
      <c r="C2088" s="3" t="s">
        <v>8</v>
      </c>
      <c r="D2088" s="3">
        <v>670</v>
      </c>
      <c r="E2088" s="3">
        <v>654</v>
      </c>
      <c r="F2088" s="3">
        <v>0</v>
      </c>
    </row>
    <row r="2089" spans="1:6">
      <c r="A2089" s="3" t="s">
        <v>1283</v>
      </c>
      <c r="B2089" s="3" t="s">
        <v>92</v>
      </c>
      <c r="C2089" s="3" t="s">
        <v>9</v>
      </c>
      <c r="D2089" s="3">
        <v>4</v>
      </c>
      <c r="E2089" s="3">
        <v>4</v>
      </c>
      <c r="F2089" s="3">
        <v>1020.6</v>
      </c>
    </row>
    <row r="2090" spans="1:6">
      <c r="A2090" s="3" t="s">
        <v>1283</v>
      </c>
      <c r="B2090" s="3" t="s">
        <v>93</v>
      </c>
      <c r="C2090" s="3" t="s">
        <v>8</v>
      </c>
      <c r="D2090" s="3">
        <v>258</v>
      </c>
      <c r="E2090" s="3">
        <v>258</v>
      </c>
      <c r="F2090" s="3">
        <v>0</v>
      </c>
    </row>
    <row r="2091" spans="1:6">
      <c r="A2091" s="3" t="s">
        <v>1283</v>
      </c>
      <c r="B2091" s="3" t="s">
        <v>94</v>
      </c>
      <c r="C2091" s="3" t="s">
        <v>8</v>
      </c>
      <c r="D2091" s="3">
        <v>318</v>
      </c>
      <c r="E2091" s="3">
        <v>305</v>
      </c>
      <c r="F2091" s="3">
        <v>0</v>
      </c>
    </row>
    <row r="2092" spans="1:6">
      <c r="A2092" s="3" t="s">
        <v>1283</v>
      </c>
      <c r="B2092" s="3" t="s">
        <v>95</v>
      </c>
      <c r="C2092" s="3" t="s">
        <v>8</v>
      </c>
      <c r="D2092" s="3">
        <v>964</v>
      </c>
      <c r="E2092" s="3">
        <v>672</v>
      </c>
      <c r="F2092" s="3">
        <v>0</v>
      </c>
    </row>
    <row r="2093" spans="1:6">
      <c r="A2093" s="3" t="s">
        <v>1283</v>
      </c>
      <c r="B2093" s="3" t="s">
        <v>96</v>
      </c>
      <c r="C2093" s="3" t="s">
        <v>8</v>
      </c>
      <c r="D2093" s="3">
        <v>701</v>
      </c>
      <c r="E2093" s="3">
        <v>692</v>
      </c>
      <c r="F2093" s="3">
        <v>0</v>
      </c>
    </row>
    <row r="2094" spans="1:6">
      <c r="A2094" s="3" t="s">
        <v>1283</v>
      </c>
      <c r="B2094" s="3" t="s">
        <v>97</v>
      </c>
      <c r="C2094" s="3" t="s">
        <v>8</v>
      </c>
      <c r="D2094" s="3">
        <v>60</v>
      </c>
      <c r="E2094" s="3">
        <v>53</v>
      </c>
      <c r="F2094" s="3">
        <v>0</v>
      </c>
    </row>
    <row r="2095" spans="1:6">
      <c r="A2095" s="3" t="s">
        <v>1283</v>
      </c>
      <c r="B2095" s="3" t="s">
        <v>98</v>
      </c>
      <c r="C2095" s="3" t="s">
        <v>8</v>
      </c>
      <c r="D2095" s="3">
        <v>168</v>
      </c>
      <c r="E2095" s="3">
        <v>166</v>
      </c>
      <c r="F2095" s="3">
        <v>0</v>
      </c>
    </row>
    <row r="2096" spans="1:6">
      <c r="A2096" s="3" t="s">
        <v>1283</v>
      </c>
      <c r="B2096" s="3" t="s">
        <v>99</v>
      </c>
      <c r="C2096" s="3" t="s">
        <v>8</v>
      </c>
      <c r="D2096" s="3">
        <v>351</v>
      </c>
      <c r="E2096" s="3">
        <v>288</v>
      </c>
      <c r="F2096" s="3">
        <v>0</v>
      </c>
    </row>
    <row r="2097" spans="1:6">
      <c r="A2097" s="3" t="s">
        <v>1283</v>
      </c>
      <c r="B2097" s="3" t="s">
        <v>100</v>
      </c>
      <c r="C2097" s="3" t="s">
        <v>8</v>
      </c>
      <c r="D2097" s="3">
        <v>8</v>
      </c>
      <c r="E2097" s="3">
        <v>8</v>
      </c>
      <c r="F2097" s="3">
        <v>0</v>
      </c>
    </row>
    <row r="2098" spans="1:6">
      <c r="A2098" s="3" t="s">
        <v>1283</v>
      </c>
      <c r="B2098" s="3" t="s">
        <v>101</v>
      </c>
      <c r="C2098" s="3" t="s">
        <v>8</v>
      </c>
      <c r="D2098" s="3">
        <v>149</v>
      </c>
      <c r="E2098" s="3">
        <v>147</v>
      </c>
      <c r="F2098" s="3">
        <v>0</v>
      </c>
    </row>
    <row r="2099" spans="1:6">
      <c r="A2099" s="3" t="s">
        <v>1283</v>
      </c>
      <c r="B2099" s="3" t="s">
        <v>102</v>
      </c>
      <c r="C2099" s="3" t="s">
        <v>8</v>
      </c>
      <c r="D2099" s="3">
        <v>44</v>
      </c>
      <c r="E2099" s="3">
        <v>44</v>
      </c>
      <c r="F2099" s="3">
        <v>0</v>
      </c>
    </row>
    <row r="2100" spans="1:6">
      <c r="A2100" s="3" t="s">
        <v>1283</v>
      </c>
      <c r="B2100" s="3" t="s">
        <v>103</v>
      </c>
      <c r="C2100" s="3" t="s">
        <v>8</v>
      </c>
      <c r="D2100" s="3">
        <v>150</v>
      </c>
      <c r="E2100" s="3">
        <v>149</v>
      </c>
      <c r="F2100" s="3">
        <v>0</v>
      </c>
    </row>
    <row r="2101" spans="1:6">
      <c r="A2101" s="3" t="s">
        <v>1283</v>
      </c>
      <c r="B2101" s="3" t="s">
        <v>104</v>
      </c>
      <c r="C2101" s="3" t="s">
        <v>8</v>
      </c>
      <c r="D2101" s="3">
        <v>311</v>
      </c>
      <c r="E2101" s="3">
        <v>309</v>
      </c>
      <c r="F2101" s="3">
        <v>0</v>
      </c>
    </row>
    <row r="2102" spans="1:6">
      <c r="A2102" s="3" t="s">
        <v>1283</v>
      </c>
      <c r="B2102" s="3" t="s">
        <v>105</v>
      </c>
      <c r="C2102" s="3" t="s">
        <v>8</v>
      </c>
      <c r="D2102" s="3">
        <v>28</v>
      </c>
      <c r="E2102" s="3">
        <v>28</v>
      </c>
      <c r="F2102" s="3">
        <v>0</v>
      </c>
    </row>
    <row r="2103" spans="1:6">
      <c r="A2103" s="3" t="s">
        <v>1283</v>
      </c>
      <c r="B2103" s="3" t="s">
        <v>106</v>
      </c>
      <c r="C2103" s="3" t="s">
        <v>8</v>
      </c>
      <c r="D2103" s="3">
        <v>275</v>
      </c>
      <c r="E2103" s="3">
        <v>230</v>
      </c>
      <c r="F2103" s="3">
        <v>0</v>
      </c>
    </row>
    <row r="2104" spans="1:6">
      <c r="A2104" s="3" t="s">
        <v>1283</v>
      </c>
      <c r="B2104" s="3" t="s">
        <v>107</v>
      </c>
      <c r="C2104" s="3" t="s">
        <v>8</v>
      </c>
      <c r="D2104" s="3">
        <v>92</v>
      </c>
      <c r="E2104" s="3">
        <v>92</v>
      </c>
      <c r="F2104" s="3">
        <v>0</v>
      </c>
    </row>
    <row r="2105" spans="1:6">
      <c r="A2105" s="3" t="s">
        <v>1283</v>
      </c>
      <c r="B2105" s="3" t="s">
        <v>108</v>
      </c>
      <c r="C2105" s="3" t="s">
        <v>8</v>
      </c>
      <c r="D2105" s="3">
        <v>269</v>
      </c>
      <c r="E2105" s="3">
        <v>269</v>
      </c>
      <c r="F2105" s="3">
        <v>0</v>
      </c>
    </row>
    <row r="2106" spans="1:6">
      <c r="A2106" s="3" t="s">
        <v>1283</v>
      </c>
      <c r="B2106" s="3" t="s">
        <v>109</v>
      </c>
      <c r="C2106" s="3" t="s">
        <v>8</v>
      </c>
      <c r="D2106" s="3">
        <v>126</v>
      </c>
      <c r="E2106" s="3">
        <v>125</v>
      </c>
      <c r="F2106" s="3">
        <v>0</v>
      </c>
    </row>
    <row r="2107" spans="1:6">
      <c r="A2107" s="3" t="s">
        <v>1283</v>
      </c>
      <c r="B2107" s="3" t="s">
        <v>110</v>
      </c>
      <c r="C2107" s="3" t="s">
        <v>8</v>
      </c>
      <c r="D2107" s="3">
        <v>33</v>
      </c>
      <c r="E2107" s="3">
        <v>32</v>
      </c>
      <c r="F2107" s="3">
        <v>0</v>
      </c>
    </row>
    <row r="2108" spans="1:6">
      <c r="A2108" s="3" t="s">
        <v>1283</v>
      </c>
      <c r="B2108" s="3" t="s">
        <v>111</v>
      </c>
      <c r="C2108" s="3" t="s">
        <v>8</v>
      </c>
      <c r="D2108" s="3">
        <v>426</v>
      </c>
      <c r="E2108" s="3">
        <v>423</v>
      </c>
      <c r="F2108" s="3">
        <v>0</v>
      </c>
    </row>
    <row r="2109" spans="1:6">
      <c r="A2109" s="3" t="s">
        <v>1283</v>
      </c>
      <c r="B2109" s="3" t="s">
        <v>112</v>
      </c>
      <c r="C2109" s="3" t="s">
        <v>8</v>
      </c>
      <c r="D2109" s="3">
        <v>321</v>
      </c>
      <c r="E2109" s="3">
        <v>251</v>
      </c>
      <c r="F2109" s="3">
        <v>0</v>
      </c>
    </row>
    <row r="2110" spans="1:6">
      <c r="A2110" s="3" t="s">
        <v>1283</v>
      </c>
      <c r="B2110" s="3" t="s">
        <v>113</v>
      </c>
      <c r="C2110" s="3" t="s">
        <v>8</v>
      </c>
      <c r="D2110" s="3">
        <v>216</v>
      </c>
      <c r="E2110" s="3">
        <v>215</v>
      </c>
      <c r="F2110" s="3">
        <v>0</v>
      </c>
    </row>
    <row r="2111" spans="1:6">
      <c r="A2111" s="3" t="s">
        <v>1283</v>
      </c>
      <c r="B2111" s="3" t="s">
        <v>114</v>
      </c>
      <c r="C2111" s="3" t="s">
        <v>8</v>
      </c>
      <c r="D2111" s="3">
        <v>245</v>
      </c>
      <c r="E2111" s="3">
        <v>237</v>
      </c>
      <c r="F2111" s="3">
        <v>0</v>
      </c>
    </row>
    <row r="2112" spans="1:6">
      <c r="A2112" s="3" t="s">
        <v>1283</v>
      </c>
      <c r="B2112" s="3" t="s">
        <v>115</v>
      </c>
      <c r="C2112" s="3" t="s">
        <v>8</v>
      </c>
      <c r="D2112" s="3">
        <v>60</v>
      </c>
      <c r="E2112" s="3">
        <v>60</v>
      </c>
      <c r="F2112" s="3">
        <v>0</v>
      </c>
    </row>
    <row r="2113" spans="1:6">
      <c r="A2113" s="3" t="s">
        <v>1283</v>
      </c>
      <c r="B2113" s="3" t="s">
        <v>116</v>
      </c>
      <c r="C2113" s="3" t="s">
        <v>8</v>
      </c>
      <c r="D2113" s="3">
        <v>137</v>
      </c>
      <c r="E2113" s="3">
        <v>134</v>
      </c>
      <c r="F2113" s="3">
        <v>0</v>
      </c>
    </row>
    <row r="2114" spans="1:6">
      <c r="A2114" s="3" t="s">
        <v>1283</v>
      </c>
      <c r="B2114" s="3" t="s">
        <v>117</v>
      </c>
      <c r="C2114" s="3" t="s">
        <v>8</v>
      </c>
      <c r="D2114" s="3">
        <v>148</v>
      </c>
      <c r="E2114" s="3">
        <v>143</v>
      </c>
      <c r="F2114" s="3">
        <v>0</v>
      </c>
    </row>
    <row r="2115" spans="1:6">
      <c r="A2115" s="3" t="s">
        <v>1283</v>
      </c>
      <c r="B2115" s="3" t="s">
        <v>118</v>
      </c>
      <c r="C2115" s="3" t="s">
        <v>8</v>
      </c>
      <c r="D2115" s="3">
        <v>19</v>
      </c>
      <c r="E2115" s="3">
        <v>18</v>
      </c>
      <c r="F2115" s="3">
        <v>0</v>
      </c>
    </row>
    <row r="2116" spans="1:6">
      <c r="A2116" s="3" t="s">
        <v>1283</v>
      </c>
      <c r="B2116" s="3" t="s">
        <v>119</v>
      </c>
      <c r="C2116" s="3" t="s">
        <v>8</v>
      </c>
      <c r="D2116" s="3">
        <v>87</v>
      </c>
      <c r="E2116" s="3">
        <v>86</v>
      </c>
      <c r="F2116" s="3">
        <v>0</v>
      </c>
    </row>
    <row r="2117" spans="1:6">
      <c r="A2117" s="3" t="s">
        <v>1283</v>
      </c>
      <c r="B2117" s="3" t="s">
        <v>120</v>
      </c>
      <c r="C2117" s="3" t="s">
        <v>8</v>
      </c>
      <c r="D2117" s="3">
        <v>127</v>
      </c>
      <c r="E2117" s="3">
        <v>126</v>
      </c>
      <c r="F2117" s="3">
        <v>0</v>
      </c>
    </row>
    <row r="2118" spans="1:6">
      <c r="A2118" s="3" t="s">
        <v>1283</v>
      </c>
      <c r="B2118" s="3" t="s">
        <v>121</v>
      </c>
      <c r="C2118" s="3" t="s">
        <v>8</v>
      </c>
      <c r="D2118" s="3">
        <v>89</v>
      </c>
      <c r="E2118" s="3">
        <v>89</v>
      </c>
      <c r="F2118" s="3">
        <v>0</v>
      </c>
    </row>
    <row r="2119" spans="1:6">
      <c r="A2119" s="3" t="s">
        <v>1283</v>
      </c>
      <c r="B2119" s="3" t="s">
        <v>122</v>
      </c>
      <c r="C2119" s="3" t="s">
        <v>8</v>
      </c>
      <c r="D2119" s="3">
        <v>69</v>
      </c>
      <c r="E2119" s="3">
        <v>68</v>
      </c>
      <c r="F2119" s="3">
        <v>0</v>
      </c>
    </row>
    <row r="2120" spans="1:6">
      <c r="A2120" s="3" t="s">
        <v>1283</v>
      </c>
      <c r="B2120" s="3" t="s">
        <v>122</v>
      </c>
      <c r="C2120" s="3" t="s">
        <v>9</v>
      </c>
      <c r="D2120" s="3">
        <v>2</v>
      </c>
      <c r="E2120" s="3">
        <v>2</v>
      </c>
      <c r="F2120" s="3">
        <v>510.3</v>
      </c>
    </row>
    <row r="2121" spans="1:6">
      <c r="A2121" s="3" t="s">
        <v>1283</v>
      </c>
      <c r="B2121" s="3" t="s">
        <v>123</v>
      </c>
      <c r="C2121" s="3" t="s">
        <v>8</v>
      </c>
      <c r="D2121" s="3">
        <v>199</v>
      </c>
      <c r="E2121" s="3">
        <v>199</v>
      </c>
      <c r="F2121" s="3">
        <v>0</v>
      </c>
    </row>
    <row r="2122" spans="1:6">
      <c r="A2122" s="3" t="s">
        <v>1283</v>
      </c>
      <c r="B2122" s="3" t="s">
        <v>124</v>
      </c>
      <c r="C2122" s="3" t="s">
        <v>8</v>
      </c>
      <c r="D2122" s="3">
        <v>155</v>
      </c>
      <c r="E2122" s="3">
        <v>133</v>
      </c>
      <c r="F2122" s="3">
        <v>0</v>
      </c>
    </row>
    <row r="2123" spans="1:6">
      <c r="A2123" s="3" t="s">
        <v>1283</v>
      </c>
      <c r="B2123" s="3" t="s">
        <v>125</v>
      </c>
      <c r="C2123" s="3" t="s">
        <v>8</v>
      </c>
      <c r="D2123" s="3">
        <v>97</v>
      </c>
      <c r="E2123" s="3">
        <v>95</v>
      </c>
      <c r="F2123" s="3">
        <v>0</v>
      </c>
    </row>
    <row r="2124" spans="1:6">
      <c r="A2124" s="3" t="s">
        <v>1283</v>
      </c>
      <c r="B2124" s="3" t="s">
        <v>125</v>
      </c>
      <c r="C2124" s="3" t="s">
        <v>9</v>
      </c>
      <c r="D2124" s="3">
        <v>1</v>
      </c>
      <c r="E2124" s="3">
        <v>1</v>
      </c>
      <c r="F2124" s="3">
        <v>255.15</v>
      </c>
    </row>
    <row r="2125" spans="1:6">
      <c r="A2125" s="3" t="s">
        <v>1283</v>
      </c>
      <c r="B2125" s="3" t="s">
        <v>126</v>
      </c>
      <c r="C2125" s="3" t="s">
        <v>8</v>
      </c>
      <c r="D2125" s="3">
        <v>6</v>
      </c>
      <c r="E2125" s="3">
        <v>6</v>
      </c>
      <c r="F2125" s="3">
        <v>0</v>
      </c>
    </row>
    <row r="2126" spans="1:6">
      <c r="A2126" s="3" t="s">
        <v>1283</v>
      </c>
      <c r="B2126" s="3" t="s">
        <v>127</v>
      </c>
      <c r="C2126" s="3" t="s">
        <v>8</v>
      </c>
      <c r="D2126" s="3">
        <v>51</v>
      </c>
      <c r="E2126" s="3">
        <v>51</v>
      </c>
      <c r="F2126" s="3">
        <v>0</v>
      </c>
    </row>
    <row r="2127" spans="1:6">
      <c r="A2127" s="3" t="s">
        <v>1283</v>
      </c>
      <c r="B2127" s="3" t="s">
        <v>128</v>
      </c>
      <c r="C2127" s="3" t="s">
        <v>8</v>
      </c>
      <c r="D2127" s="3">
        <v>183</v>
      </c>
      <c r="E2127" s="3">
        <v>182</v>
      </c>
      <c r="F2127" s="3">
        <v>0</v>
      </c>
    </row>
    <row r="2128" spans="1:6">
      <c r="A2128" s="3" t="s">
        <v>1283</v>
      </c>
      <c r="B2128" s="3" t="s">
        <v>130</v>
      </c>
      <c r="C2128" s="3" t="s">
        <v>8</v>
      </c>
      <c r="D2128" s="3">
        <v>25</v>
      </c>
      <c r="E2128" s="3">
        <v>25</v>
      </c>
      <c r="F2128" s="3">
        <v>0</v>
      </c>
    </row>
    <row r="2129" spans="1:6">
      <c r="A2129" s="3" t="s">
        <v>1283</v>
      </c>
      <c r="B2129" s="3" t="s">
        <v>131</v>
      </c>
      <c r="C2129" s="3" t="s">
        <v>8</v>
      </c>
      <c r="D2129" s="3">
        <v>1</v>
      </c>
      <c r="E2129" s="3">
        <v>1</v>
      </c>
      <c r="F2129" s="3">
        <v>0</v>
      </c>
    </row>
    <row r="2130" spans="1:6">
      <c r="A2130" s="3" t="s">
        <v>1283</v>
      </c>
      <c r="B2130" s="3" t="s">
        <v>132</v>
      </c>
      <c r="C2130" s="3" t="s">
        <v>8</v>
      </c>
      <c r="D2130" s="3">
        <v>56</v>
      </c>
      <c r="E2130" s="3">
        <v>55</v>
      </c>
      <c r="F2130" s="3">
        <v>0</v>
      </c>
    </row>
    <row r="2131" spans="1:6">
      <c r="A2131" s="3" t="s">
        <v>1283</v>
      </c>
      <c r="B2131" s="3" t="s">
        <v>133</v>
      </c>
      <c r="C2131" s="3" t="s">
        <v>8</v>
      </c>
      <c r="D2131" s="3">
        <v>110</v>
      </c>
      <c r="E2131" s="3">
        <v>110</v>
      </c>
      <c r="F2131" s="3">
        <v>0</v>
      </c>
    </row>
    <row r="2132" spans="1:6">
      <c r="A2132" s="3" t="s">
        <v>1283</v>
      </c>
      <c r="B2132" s="3" t="s">
        <v>134</v>
      </c>
      <c r="C2132" s="3" t="s">
        <v>8</v>
      </c>
      <c r="D2132" s="3">
        <v>118</v>
      </c>
      <c r="E2132" s="3">
        <v>118</v>
      </c>
      <c r="F2132" s="3">
        <v>0</v>
      </c>
    </row>
    <row r="2133" spans="1:6">
      <c r="A2133" s="3" t="s">
        <v>1283</v>
      </c>
      <c r="B2133" s="3" t="s">
        <v>135</v>
      </c>
      <c r="C2133" s="3" t="s">
        <v>8</v>
      </c>
      <c r="D2133" s="3">
        <v>273</v>
      </c>
      <c r="E2133" s="3">
        <v>213</v>
      </c>
      <c r="F2133" s="3">
        <v>0</v>
      </c>
    </row>
    <row r="2134" spans="1:6">
      <c r="A2134" s="3" t="s">
        <v>1283</v>
      </c>
      <c r="B2134" s="3" t="s">
        <v>136</v>
      </c>
      <c r="C2134" s="3" t="s">
        <v>8</v>
      </c>
      <c r="D2134" s="3">
        <v>117</v>
      </c>
      <c r="E2134" s="3">
        <v>115</v>
      </c>
      <c r="F2134" s="3">
        <v>0</v>
      </c>
    </row>
    <row r="2135" spans="1:6">
      <c r="A2135" s="3" t="s">
        <v>1283</v>
      </c>
      <c r="B2135" s="3" t="s">
        <v>137</v>
      </c>
      <c r="C2135" s="3" t="s">
        <v>8</v>
      </c>
      <c r="D2135" s="3">
        <v>419</v>
      </c>
      <c r="E2135" s="3">
        <v>412</v>
      </c>
      <c r="F2135" s="3">
        <v>0</v>
      </c>
    </row>
    <row r="2136" spans="1:6">
      <c r="A2136" s="3" t="s">
        <v>1283</v>
      </c>
      <c r="B2136" s="3" t="s">
        <v>138</v>
      </c>
      <c r="C2136" s="3" t="s">
        <v>8</v>
      </c>
      <c r="D2136" s="3">
        <v>95</v>
      </c>
      <c r="E2136" s="3">
        <v>93</v>
      </c>
      <c r="F2136" s="3">
        <v>0</v>
      </c>
    </row>
    <row r="2137" spans="1:6">
      <c r="A2137" s="3" t="s">
        <v>1283</v>
      </c>
      <c r="B2137" s="3" t="s">
        <v>139</v>
      </c>
      <c r="C2137" s="3" t="s">
        <v>8</v>
      </c>
      <c r="D2137" s="3">
        <v>301</v>
      </c>
      <c r="E2137" s="3">
        <v>297</v>
      </c>
      <c r="F2137" s="3">
        <v>0</v>
      </c>
    </row>
    <row r="2138" spans="1:6">
      <c r="A2138" s="3" t="s">
        <v>1283</v>
      </c>
      <c r="B2138" s="3" t="s">
        <v>140</v>
      </c>
      <c r="C2138" s="3" t="s">
        <v>8</v>
      </c>
      <c r="D2138" s="3">
        <v>159</v>
      </c>
      <c r="E2138" s="3">
        <v>159</v>
      </c>
      <c r="F2138" s="3">
        <v>0</v>
      </c>
    </row>
    <row r="2139" spans="1:6">
      <c r="A2139" s="3" t="s">
        <v>1283</v>
      </c>
      <c r="B2139" s="3" t="s">
        <v>141</v>
      </c>
      <c r="C2139" s="3" t="s">
        <v>8</v>
      </c>
      <c r="D2139" s="3">
        <v>547</v>
      </c>
      <c r="E2139" s="3">
        <v>540</v>
      </c>
      <c r="F2139" s="3">
        <v>0</v>
      </c>
    </row>
    <row r="2140" spans="1:6">
      <c r="A2140" s="3" t="s">
        <v>1283</v>
      </c>
      <c r="B2140" s="3" t="s">
        <v>142</v>
      </c>
      <c r="C2140" s="3" t="s">
        <v>8</v>
      </c>
      <c r="D2140" s="3">
        <v>131</v>
      </c>
      <c r="E2140" s="3">
        <v>130</v>
      </c>
      <c r="F2140" s="3">
        <v>0</v>
      </c>
    </row>
    <row r="2141" spans="1:6">
      <c r="A2141" s="3" t="s">
        <v>1283</v>
      </c>
      <c r="B2141" s="3" t="s">
        <v>143</v>
      </c>
      <c r="C2141" s="3" t="s">
        <v>8</v>
      </c>
      <c r="D2141" s="3">
        <v>118</v>
      </c>
      <c r="E2141" s="3">
        <v>117</v>
      </c>
      <c r="F2141" s="3">
        <v>0</v>
      </c>
    </row>
    <row r="2142" spans="1:6">
      <c r="A2142" s="3" t="s">
        <v>1283</v>
      </c>
      <c r="B2142" s="3" t="s">
        <v>144</v>
      </c>
      <c r="C2142" s="3" t="s">
        <v>8</v>
      </c>
      <c r="D2142" s="3">
        <v>65</v>
      </c>
      <c r="E2142" s="3">
        <v>64</v>
      </c>
      <c r="F2142" s="3">
        <v>0</v>
      </c>
    </row>
    <row r="2143" spans="1:6">
      <c r="A2143" s="3" t="s">
        <v>1283</v>
      </c>
      <c r="B2143" s="3" t="s">
        <v>145</v>
      </c>
      <c r="C2143" s="3" t="s">
        <v>8</v>
      </c>
      <c r="D2143" s="3">
        <v>118</v>
      </c>
      <c r="E2143" s="3">
        <v>118</v>
      </c>
      <c r="F2143" s="3">
        <v>0</v>
      </c>
    </row>
    <row r="2144" spans="1:6">
      <c r="A2144" s="3" t="s">
        <v>1283</v>
      </c>
      <c r="B2144" s="3" t="s">
        <v>146</v>
      </c>
      <c r="C2144" s="3" t="s">
        <v>8</v>
      </c>
      <c r="D2144" s="3">
        <v>173</v>
      </c>
      <c r="E2144" s="3">
        <v>164</v>
      </c>
      <c r="F2144" s="3">
        <v>0</v>
      </c>
    </row>
    <row r="2145" spans="1:6">
      <c r="A2145" s="3" t="s">
        <v>1283</v>
      </c>
      <c r="B2145" s="3" t="s">
        <v>147</v>
      </c>
      <c r="C2145" s="3" t="s">
        <v>8</v>
      </c>
      <c r="D2145" s="3">
        <v>91</v>
      </c>
      <c r="E2145" s="3">
        <v>91</v>
      </c>
      <c r="F2145" s="3">
        <v>0</v>
      </c>
    </row>
    <row r="2146" spans="1:6">
      <c r="A2146" s="3" t="s">
        <v>1283</v>
      </c>
      <c r="B2146" s="3" t="s">
        <v>148</v>
      </c>
      <c r="C2146" s="3" t="s">
        <v>8</v>
      </c>
      <c r="D2146" s="3">
        <v>106</v>
      </c>
      <c r="E2146" s="3">
        <v>105</v>
      </c>
      <c r="F2146" s="3">
        <v>0</v>
      </c>
    </row>
    <row r="2147" spans="1:6">
      <c r="A2147" s="3" t="s">
        <v>1283</v>
      </c>
      <c r="B2147" s="3" t="s">
        <v>149</v>
      </c>
      <c r="C2147" s="3" t="s">
        <v>8</v>
      </c>
      <c r="D2147" s="3">
        <v>82</v>
      </c>
      <c r="E2147" s="3">
        <v>82</v>
      </c>
      <c r="F2147" s="3">
        <v>0</v>
      </c>
    </row>
    <row r="2148" spans="1:6">
      <c r="A2148" s="3" t="s">
        <v>1283</v>
      </c>
      <c r="B2148" s="3" t="s">
        <v>150</v>
      </c>
      <c r="C2148" s="3" t="s">
        <v>8</v>
      </c>
      <c r="D2148" s="3">
        <v>58</v>
      </c>
      <c r="E2148" s="3">
        <v>58</v>
      </c>
      <c r="F2148" s="3">
        <v>0</v>
      </c>
    </row>
    <row r="2149" spans="1:6">
      <c r="A2149" s="3" t="s">
        <v>1283</v>
      </c>
      <c r="B2149" s="3" t="s">
        <v>151</v>
      </c>
      <c r="C2149" s="3" t="s">
        <v>8</v>
      </c>
      <c r="D2149" s="3">
        <v>40</v>
      </c>
      <c r="E2149" s="3">
        <v>40</v>
      </c>
      <c r="F2149" s="3">
        <v>0</v>
      </c>
    </row>
    <row r="2150" spans="1:6">
      <c r="A2150" s="3" t="s">
        <v>1283</v>
      </c>
      <c r="B2150" s="3" t="s">
        <v>152</v>
      </c>
      <c r="C2150" s="3" t="s">
        <v>8</v>
      </c>
      <c r="D2150" s="3">
        <v>6</v>
      </c>
      <c r="E2150" s="3">
        <v>6</v>
      </c>
      <c r="F2150" s="3">
        <v>0</v>
      </c>
    </row>
    <row r="2151" spans="1:6">
      <c r="A2151" s="3" t="s">
        <v>1283</v>
      </c>
      <c r="B2151" s="3" t="s">
        <v>153</v>
      </c>
      <c r="C2151" s="3" t="s">
        <v>8</v>
      </c>
      <c r="D2151" s="3">
        <v>178</v>
      </c>
      <c r="E2151" s="3">
        <v>176</v>
      </c>
      <c r="F2151" s="3">
        <v>0</v>
      </c>
    </row>
    <row r="2152" spans="1:6">
      <c r="A2152" s="3" t="s">
        <v>1283</v>
      </c>
      <c r="B2152" s="3" t="s">
        <v>154</v>
      </c>
      <c r="C2152" s="3" t="s">
        <v>8</v>
      </c>
      <c r="D2152" s="3">
        <v>367</v>
      </c>
      <c r="E2152" s="3">
        <v>365</v>
      </c>
      <c r="F2152" s="3">
        <v>0</v>
      </c>
    </row>
    <row r="2153" spans="1:6">
      <c r="A2153" s="3" t="s">
        <v>1283</v>
      </c>
      <c r="B2153" s="3" t="s">
        <v>155</v>
      </c>
      <c r="C2153" s="3" t="s">
        <v>8</v>
      </c>
      <c r="D2153" s="3">
        <v>247</v>
      </c>
      <c r="E2153" s="3">
        <v>244</v>
      </c>
      <c r="F2153" s="3">
        <v>0</v>
      </c>
    </row>
    <row r="2154" spans="1:6">
      <c r="A2154" s="3" t="s">
        <v>1283</v>
      </c>
      <c r="B2154" s="3" t="s">
        <v>156</v>
      </c>
      <c r="C2154" s="3" t="s">
        <v>8</v>
      </c>
      <c r="D2154" s="3">
        <v>244</v>
      </c>
      <c r="E2154" s="3">
        <v>241</v>
      </c>
      <c r="F2154" s="3">
        <v>0</v>
      </c>
    </row>
    <row r="2155" spans="1:6">
      <c r="A2155" s="3" t="s">
        <v>1283</v>
      </c>
      <c r="B2155" s="3" t="s">
        <v>157</v>
      </c>
      <c r="C2155" s="3" t="s">
        <v>8</v>
      </c>
      <c r="D2155" s="3">
        <v>358</v>
      </c>
      <c r="E2155" s="3">
        <v>332</v>
      </c>
      <c r="F2155" s="3">
        <v>0</v>
      </c>
    </row>
    <row r="2156" spans="1:6">
      <c r="A2156" s="3" t="s">
        <v>1283</v>
      </c>
      <c r="B2156" s="3" t="s">
        <v>158</v>
      </c>
      <c r="C2156" s="3" t="s">
        <v>8</v>
      </c>
      <c r="D2156" s="3">
        <v>155</v>
      </c>
      <c r="E2156" s="3">
        <v>155</v>
      </c>
      <c r="F2156" s="3">
        <v>0</v>
      </c>
    </row>
    <row r="2157" spans="1:6">
      <c r="A2157" s="3" t="s">
        <v>1283</v>
      </c>
      <c r="B2157" s="3" t="s">
        <v>159</v>
      </c>
      <c r="C2157" s="3" t="s">
        <v>8</v>
      </c>
      <c r="D2157" s="3">
        <v>14</v>
      </c>
      <c r="E2157" s="3">
        <v>14</v>
      </c>
      <c r="F2157" s="3">
        <v>0</v>
      </c>
    </row>
    <row r="2158" spans="1:6">
      <c r="A2158" s="3" t="s">
        <v>1283</v>
      </c>
      <c r="B2158" s="3" t="s">
        <v>160</v>
      </c>
      <c r="C2158" s="3" t="s">
        <v>8</v>
      </c>
      <c r="D2158" s="3">
        <v>88</v>
      </c>
      <c r="E2158" s="3">
        <v>88</v>
      </c>
      <c r="F2158" s="3">
        <v>0</v>
      </c>
    </row>
    <row r="2159" spans="1:6">
      <c r="A2159" s="3" t="s">
        <v>1283</v>
      </c>
      <c r="B2159" s="3" t="s">
        <v>161</v>
      </c>
      <c r="C2159" s="3" t="s">
        <v>8</v>
      </c>
      <c r="D2159" s="3">
        <v>66</v>
      </c>
      <c r="E2159" s="3">
        <v>66</v>
      </c>
      <c r="F2159" s="3">
        <v>0</v>
      </c>
    </row>
    <row r="2160" spans="1:6">
      <c r="A2160" s="3" t="s">
        <v>1283</v>
      </c>
      <c r="B2160" s="3" t="s">
        <v>162</v>
      </c>
      <c r="C2160" s="3" t="s">
        <v>8</v>
      </c>
      <c r="D2160" s="3">
        <v>1</v>
      </c>
      <c r="E2160" s="3">
        <v>1</v>
      </c>
      <c r="F2160" s="3">
        <v>0</v>
      </c>
    </row>
    <row r="2161" spans="1:6">
      <c r="A2161" s="3" t="s">
        <v>1283</v>
      </c>
      <c r="B2161" s="3" t="s">
        <v>163</v>
      </c>
      <c r="C2161" s="3" t="s">
        <v>8</v>
      </c>
      <c r="D2161" s="3">
        <v>2</v>
      </c>
      <c r="E2161" s="3">
        <v>2</v>
      </c>
      <c r="F2161" s="3">
        <v>0</v>
      </c>
    </row>
    <row r="2162" spans="1:6">
      <c r="A2162" s="3" t="s">
        <v>1283</v>
      </c>
      <c r="B2162" s="3" t="s">
        <v>164</v>
      </c>
      <c r="C2162" s="3" t="s">
        <v>8</v>
      </c>
      <c r="D2162" s="3">
        <v>67</v>
      </c>
      <c r="E2162" s="3">
        <v>67</v>
      </c>
      <c r="F2162" s="3">
        <v>0</v>
      </c>
    </row>
    <row r="2163" spans="1:6">
      <c r="A2163" s="3" t="s">
        <v>1283</v>
      </c>
      <c r="B2163" s="3" t="s">
        <v>165</v>
      </c>
      <c r="C2163" s="3" t="s">
        <v>8</v>
      </c>
      <c r="D2163" s="3">
        <v>67</v>
      </c>
      <c r="E2163" s="3">
        <v>51</v>
      </c>
      <c r="F2163" s="3">
        <v>0</v>
      </c>
    </row>
    <row r="2164" spans="1:6">
      <c r="A2164" s="3" t="s">
        <v>1283</v>
      </c>
      <c r="B2164" s="3" t="s">
        <v>166</v>
      </c>
      <c r="C2164" s="3" t="s">
        <v>8</v>
      </c>
      <c r="D2164" s="3">
        <v>149</v>
      </c>
      <c r="E2164" s="3">
        <v>124</v>
      </c>
      <c r="F2164" s="3">
        <v>0</v>
      </c>
    </row>
    <row r="2165" spans="1:6">
      <c r="A2165" s="3" t="s">
        <v>1283</v>
      </c>
      <c r="B2165" s="3" t="s">
        <v>167</v>
      </c>
      <c r="C2165" s="3" t="s">
        <v>8</v>
      </c>
      <c r="D2165" s="3">
        <v>334</v>
      </c>
      <c r="E2165" s="3">
        <v>332</v>
      </c>
      <c r="F2165" s="3">
        <v>0</v>
      </c>
    </row>
    <row r="2166" spans="1:6">
      <c r="A2166" s="3" t="s">
        <v>1283</v>
      </c>
      <c r="B2166" s="3" t="s">
        <v>168</v>
      </c>
      <c r="C2166" s="3" t="s">
        <v>8</v>
      </c>
      <c r="D2166" s="3">
        <v>111</v>
      </c>
      <c r="E2166" s="3">
        <v>111</v>
      </c>
      <c r="F2166" s="3">
        <v>0</v>
      </c>
    </row>
    <row r="2167" spans="1:6">
      <c r="A2167" s="3" t="s">
        <v>1283</v>
      </c>
      <c r="B2167" s="3" t="s">
        <v>169</v>
      </c>
      <c r="C2167" s="3" t="s">
        <v>8</v>
      </c>
      <c r="D2167" s="3">
        <v>680</v>
      </c>
      <c r="E2167" s="3">
        <v>673</v>
      </c>
      <c r="F2167" s="3">
        <v>0</v>
      </c>
    </row>
    <row r="2168" spans="1:6">
      <c r="A2168" s="3" t="s">
        <v>1283</v>
      </c>
      <c r="B2168" s="3" t="s">
        <v>170</v>
      </c>
      <c r="C2168" s="3" t="s">
        <v>8</v>
      </c>
      <c r="D2168" s="3">
        <v>649</v>
      </c>
      <c r="E2168" s="3">
        <v>448</v>
      </c>
      <c r="F2168" s="3">
        <v>0</v>
      </c>
    </row>
    <row r="2169" spans="1:6">
      <c r="A2169" s="3" t="s">
        <v>1283</v>
      </c>
      <c r="B2169" s="3" t="s">
        <v>171</v>
      </c>
      <c r="C2169" s="3" t="s">
        <v>8</v>
      </c>
      <c r="D2169" s="3">
        <v>326</v>
      </c>
      <c r="E2169" s="3">
        <v>320</v>
      </c>
      <c r="F2169" s="3">
        <v>0</v>
      </c>
    </row>
    <row r="2170" spans="1:6">
      <c r="A2170" s="3" t="s">
        <v>1283</v>
      </c>
      <c r="B2170" s="3" t="s">
        <v>172</v>
      </c>
      <c r="C2170" s="3" t="s">
        <v>8</v>
      </c>
      <c r="D2170" s="3">
        <v>455</v>
      </c>
      <c r="E2170" s="3">
        <v>450</v>
      </c>
      <c r="F2170" s="3">
        <v>0</v>
      </c>
    </row>
    <row r="2171" spans="1:6">
      <c r="A2171" s="3" t="s">
        <v>1283</v>
      </c>
      <c r="B2171" s="3" t="s">
        <v>173</v>
      </c>
      <c r="C2171" s="3" t="s">
        <v>8</v>
      </c>
      <c r="D2171" s="3">
        <v>370</v>
      </c>
      <c r="E2171" s="3">
        <v>366</v>
      </c>
      <c r="F2171" s="3">
        <v>0</v>
      </c>
    </row>
    <row r="2172" spans="1:6">
      <c r="A2172" s="3" t="s">
        <v>1283</v>
      </c>
      <c r="B2172" s="3" t="s">
        <v>173</v>
      </c>
      <c r="C2172" s="3" t="s">
        <v>9</v>
      </c>
      <c r="D2172" s="3">
        <v>2</v>
      </c>
      <c r="E2172" s="3">
        <v>2</v>
      </c>
      <c r="F2172" s="3">
        <v>510.3</v>
      </c>
    </row>
    <row r="2173" spans="1:6">
      <c r="A2173" s="3" t="s">
        <v>1283</v>
      </c>
      <c r="B2173" s="3" t="s">
        <v>174</v>
      </c>
      <c r="C2173" s="3" t="s">
        <v>8</v>
      </c>
      <c r="D2173" s="3">
        <v>35</v>
      </c>
      <c r="E2173" s="3">
        <v>35</v>
      </c>
      <c r="F2173" s="3">
        <v>0</v>
      </c>
    </row>
    <row r="2174" spans="1:6">
      <c r="A2174" s="3" t="s">
        <v>1283</v>
      </c>
      <c r="B2174" s="3" t="s">
        <v>175</v>
      </c>
      <c r="C2174" s="3" t="s">
        <v>8</v>
      </c>
      <c r="D2174" s="3">
        <v>250</v>
      </c>
      <c r="E2174" s="3">
        <v>249</v>
      </c>
      <c r="F2174" s="3">
        <v>0</v>
      </c>
    </row>
    <row r="2175" spans="1:6">
      <c r="A2175" s="3" t="s">
        <v>1283</v>
      </c>
      <c r="B2175" s="3" t="s">
        <v>176</v>
      </c>
      <c r="C2175" s="3" t="s">
        <v>8</v>
      </c>
      <c r="D2175" s="3">
        <v>392</v>
      </c>
      <c r="E2175" s="3">
        <v>388</v>
      </c>
      <c r="F2175" s="3">
        <v>0</v>
      </c>
    </row>
    <row r="2176" spans="1:6">
      <c r="A2176" s="3" t="s">
        <v>1283</v>
      </c>
      <c r="B2176" s="3" t="s">
        <v>177</v>
      </c>
      <c r="C2176" s="3" t="s">
        <v>8</v>
      </c>
      <c r="D2176" s="3">
        <v>213</v>
      </c>
      <c r="E2176" s="3">
        <v>213</v>
      </c>
      <c r="F2176" s="3">
        <v>0</v>
      </c>
    </row>
    <row r="2177" spans="1:6">
      <c r="A2177" s="3" t="s">
        <v>1283</v>
      </c>
      <c r="B2177" s="3" t="s">
        <v>178</v>
      </c>
      <c r="C2177" s="3" t="s">
        <v>8</v>
      </c>
      <c r="D2177" s="3">
        <v>313</v>
      </c>
      <c r="E2177" s="3">
        <v>227</v>
      </c>
      <c r="F2177" s="3">
        <v>0</v>
      </c>
    </row>
    <row r="2178" spans="1:6">
      <c r="A2178" s="3" t="s">
        <v>1283</v>
      </c>
      <c r="B2178" s="3" t="s">
        <v>179</v>
      </c>
      <c r="C2178" s="3" t="s">
        <v>8</v>
      </c>
      <c r="D2178" s="3">
        <v>199</v>
      </c>
      <c r="E2178" s="3">
        <v>197</v>
      </c>
      <c r="F2178" s="3">
        <v>0</v>
      </c>
    </row>
    <row r="2179" spans="1:6">
      <c r="A2179" s="3" t="s">
        <v>1283</v>
      </c>
      <c r="B2179" s="3" t="s">
        <v>180</v>
      </c>
      <c r="C2179" s="3" t="s">
        <v>8</v>
      </c>
      <c r="D2179" s="3">
        <v>102</v>
      </c>
      <c r="E2179" s="3">
        <v>101</v>
      </c>
      <c r="F2179" s="3">
        <v>0</v>
      </c>
    </row>
    <row r="2180" spans="1:6">
      <c r="A2180" s="3" t="s">
        <v>1283</v>
      </c>
      <c r="B2180" s="3" t="s">
        <v>181</v>
      </c>
      <c r="C2180" s="3" t="s">
        <v>8</v>
      </c>
      <c r="D2180" s="3">
        <v>77</v>
      </c>
      <c r="E2180" s="3">
        <v>63</v>
      </c>
      <c r="F2180" s="3">
        <v>0</v>
      </c>
    </row>
    <row r="2181" spans="1:6">
      <c r="A2181" s="3" t="s">
        <v>1283</v>
      </c>
      <c r="B2181" s="3" t="s">
        <v>182</v>
      </c>
      <c r="C2181" s="3" t="s">
        <v>8</v>
      </c>
      <c r="D2181" s="3">
        <v>94</v>
      </c>
      <c r="E2181" s="3">
        <v>70</v>
      </c>
      <c r="F2181" s="3">
        <v>0</v>
      </c>
    </row>
    <row r="2182" spans="1:6">
      <c r="A2182" s="3" t="s">
        <v>1283</v>
      </c>
      <c r="B2182" s="3" t="s">
        <v>183</v>
      </c>
      <c r="C2182" s="3" t="s">
        <v>8</v>
      </c>
      <c r="D2182" s="3">
        <v>159</v>
      </c>
      <c r="E2182" s="3">
        <v>105</v>
      </c>
      <c r="F2182" s="3">
        <v>0</v>
      </c>
    </row>
    <row r="2183" spans="1:6">
      <c r="A2183" s="3" t="s">
        <v>1283</v>
      </c>
      <c r="B2183" s="3" t="s">
        <v>184</v>
      </c>
      <c r="C2183" s="3" t="s">
        <v>8</v>
      </c>
      <c r="D2183" s="3">
        <v>107</v>
      </c>
      <c r="E2183" s="3">
        <v>107</v>
      </c>
      <c r="F2183" s="3">
        <v>0</v>
      </c>
    </row>
    <row r="2184" spans="1:6">
      <c r="A2184" s="3" t="s">
        <v>1283</v>
      </c>
      <c r="B2184" s="3" t="s">
        <v>185</v>
      </c>
      <c r="C2184" s="3" t="s">
        <v>8</v>
      </c>
      <c r="D2184" s="3">
        <v>93</v>
      </c>
      <c r="E2184" s="3">
        <v>91</v>
      </c>
      <c r="F2184" s="3">
        <v>0</v>
      </c>
    </row>
    <row r="2185" spans="1:6">
      <c r="A2185" s="3" t="s">
        <v>1283</v>
      </c>
      <c r="B2185" s="3" t="s">
        <v>186</v>
      </c>
      <c r="C2185" s="3" t="s">
        <v>8</v>
      </c>
      <c r="D2185" s="3">
        <v>247</v>
      </c>
      <c r="E2185" s="3">
        <v>244</v>
      </c>
      <c r="F2185" s="3">
        <v>0</v>
      </c>
    </row>
    <row r="2186" spans="1:6">
      <c r="A2186" s="3" t="s">
        <v>1283</v>
      </c>
      <c r="B2186" s="3" t="s">
        <v>187</v>
      </c>
      <c r="C2186" s="3" t="s">
        <v>8</v>
      </c>
      <c r="D2186" s="3">
        <v>103</v>
      </c>
      <c r="E2186" s="3">
        <v>103</v>
      </c>
      <c r="F2186" s="3">
        <v>0</v>
      </c>
    </row>
    <row r="2187" spans="1:6">
      <c r="A2187" s="3" t="s">
        <v>1283</v>
      </c>
      <c r="B2187" s="3" t="s">
        <v>188</v>
      </c>
      <c r="C2187" s="3" t="s">
        <v>8</v>
      </c>
      <c r="D2187" s="3">
        <v>234</v>
      </c>
      <c r="E2187" s="3">
        <v>230</v>
      </c>
      <c r="F2187" s="3">
        <v>0</v>
      </c>
    </row>
    <row r="2188" spans="1:6">
      <c r="A2188" s="3" t="s">
        <v>1283</v>
      </c>
      <c r="B2188" s="3" t="s">
        <v>189</v>
      </c>
      <c r="C2188" s="3" t="s">
        <v>8</v>
      </c>
      <c r="D2188" s="3">
        <v>77</v>
      </c>
      <c r="E2188" s="3">
        <v>77</v>
      </c>
      <c r="F2188" s="3">
        <v>0</v>
      </c>
    </row>
    <row r="2189" spans="1:6">
      <c r="A2189" s="3" t="s">
        <v>1283</v>
      </c>
      <c r="B2189" s="3" t="s">
        <v>190</v>
      </c>
      <c r="C2189" s="3" t="s">
        <v>8</v>
      </c>
      <c r="D2189" s="3">
        <v>114</v>
      </c>
      <c r="E2189" s="3">
        <v>113</v>
      </c>
      <c r="F2189" s="3">
        <v>0</v>
      </c>
    </row>
    <row r="2190" spans="1:6">
      <c r="A2190" s="3" t="s">
        <v>1283</v>
      </c>
      <c r="B2190" s="3" t="s">
        <v>191</v>
      </c>
      <c r="C2190" s="3" t="s">
        <v>8</v>
      </c>
      <c r="D2190" s="3">
        <v>687</v>
      </c>
      <c r="E2190" s="3">
        <v>494</v>
      </c>
      <c r="F2190" s="3">
        <v>0</v>
      </c>
    </row>
    <row r="2191" spans="1:6">
      <c r="A2191" s="3" t="s">
        <v>1283</v>
      </c>
      <c r="B2191" s="3" t="s">
        <v>192</v>
      </c>
      <c r="C2191" s="3" t="s">
        <v>8</v>
      </c>
      <c r="D2191" s="3">
        <v>408</v>
      </c>
      <c r="E2191" s="3">
        <v>395</v>
      </c>
      <c r="F2191" s="3">
        <v>0</v>
      </c>
    </row>
    <row r="2192" spans="1:6">
      <c r="A2192" s="3" t="s">
        <v>1283</v>
      </c>
      <c r="B2192" s="3" t="s">
        <v>193</v>
      </c>
      <c r="C2192" s="3" t="s">
        <v>8</v>
      </c>
      <c r="D2192" s="3">
        <v>211</v>
      </c>
      <c r="E2192" s="3">
        <v>204</v>
      </c>
      <c r="F2192" s="3">
        <v>0</v>
      </c>
    </row>
    <row r="2193" spans="1:6">
      <c r="A2193" s="3" t="s">
        <v>1283</v>
      </c>
      <c r="B2193" s="3" t="s">
        <v>194</v>
      </c>
      <c r="C2193" s="3" t="s">
        <v>8</v>
      </c>
      <c r="D2193" s="3">
        <v>130</v>
      </c>
      <c r="E2193" s="3">
        <v>127</v>
      </c>
      <c r="F2193" s="3">
        <v>0</v>
      </c>
    </row>
    <row r="2194" spans="1:6">
      <c r="A2194" s="3" t="s">
        <v>1283</v>
      </c>
      <c r="B2194" s="3" t="s">
        <v>195</v>
      </c>
      <c r="C2194" s="3" t="s">
        <v>8</v>
      </c>
      <c r="D2194" s="3">
        <v>91</v>
      </c>
      <c r="E2194" s="3">
        <v>90</v>
      </c>
      <c r="F2194" s="3">
        <v>0</v>
      </c>
    </row>
    <row r="2195" spans="1:6">
      <c r="A2195" s="3" t="s">
        <v>1283</v>
      </c>
      <c r="B2195" s="3" t="s">
        <v>196</v>
      </c>
      <c r="C2195" s="3" t="s">
        <v>8</v>
      </c>
      <c r="D2195" s="3">
        <v>151</v>
      </c>
      <c r="E2195" s="3">
        <v>119</v>
      </c>
      <c r="F2195" s="3">
        <v>0</v>
      </c>
    </row>
    <row r="2196" spans="1:6">
      <c r="A2196" s="3" t="s">
        <v>1283</v>
      </c>
      <c r="B2196" s="3" t="s">
        <v>197</v>
      </c>
      <c r="C2196" s="3" t="s">
        <v>8</v>
      </c>
      <c r="D2196" s="3">
        <v>170</v>
      </c>
      <c r="E2196" s="3">
        <v>170</v>
      </c>
      <c r="F2196" s="3">
        <v>0</v>
      </c>
    </row>
    <row r="2197" spans="1:6">
      <c r="A2197" s="3" t="s">
        <v>1283</v>
      </c>
      <c r="B2197" s="3" t="s">
        <v>198</v>
      </c>
      <c r="C2197" s="3" t="s">
        <v>8</v>
      </c>
      <c r="D2197" s="3">
        <v>134</v>
      </c>
      <c r="E2197" s="3">
        <v>131</v>
      </c>
      <c r="F2197" s="3">
        <v>0</v>
      </c>
    </row>
    <row r="2198" spans="1:6">
      <c r="A2198" s="3" t="s">
        <v>1283</v>
      </c>
      <c r="B2198" s="3" t="s">
        <v>199</v>
      </c>
      <c r="C2198" s="3" t="s">
        <v>8</v>
      </c>
      <c r="D2198" s="3">
        <v>6</v>
      </c>
      <c r="E2198" s="3">
        <v>6</v>
      </c>
      <c r="F2198" s="3">
        <v>0</v>
      </c>
    </row>
    <row r="2199" spans="1:6">
      <c r="A2199" s="3" t="s">
        <v>1283</v>
      </c>
      <c r="B2199" s="3" t="s">
        <v>200</v>
      </c>
      <c r="C2199" s="3" t="s">
        <v>8</v>
      </c>
      <c r="D2199" s="3">
        <v>299</v>
      </c>
      <c r="E2199" s="3">
        <v>215</v>
      </c>
      <c r="F2199" s="3">
        <v>0</v>
      </c>
    </row>
    <row r="2200" spans="1:6">
      <c r="A2200" s="3" t="s">
        <v>1283</v>
      </c>
      <c r="B2200" s="3" t="s">
        <v>201</v>
      </c>
      <c r="C2200" s="3" t="s">
        <v>8</v>
      </c>
      <c r="D2200" s="3">
        <v>340</v>
      </c>
      <c r="E2200" s="3">
        <v>334</v>
      </c>
      <c r="F2200" s="3">
        <v>0</v>
      </c>
    </row>
    <row r="2201" spans="1:6">
      <c r="A2201" s="3" t="s">
        <v>1283</v>
      </c>
      <c r="B2201" s="3" t="s">
        <v>201</v>
      </c>
      <c r="C2201" s="3" t="s">
        <v>9</v>
      </c>
      <c r="D2201" s="3">
        <v>4</v>
      </c>
      <c r="E2201" s="3">
        <v>4</v>
      </c>
      <c r="F2201" s="3">
        <v>1020.6</v>
      </c>
    </row>
    <row r="2202" spans="1:6">
      <c r="A2202" s="3" t="s">
        <v>1283</v>
      </c>
      <c r="B2202" s="3" t="s">
        <v>202</v>
      </c>
      <c r="C2202" s="3" t="s">
        <v>8</v>
      </c>
      <c r="D2202" s="3">
        <v>398</v>
      </c>
      <c r="E2202" s="3">
        <v>393</v>
      </c>
      <c r="F2202" s="3">
        <v>0</v>
      </c>
    </row>
    <row r="2203" spans="1:6">
      <c r="A2203" s="3" t="s">
        <v>1283</v>
      </c>
      <c r="B2203" s="3" t="s">
        <v>203</v>
      </c>
      <c r="C2203" s="3" t="s">
        <v>8</v>
      </c>
      <c r="D2203" s="3">
        <v>29</v>
      </c>
      <c r="E2203" s="3">
        <v>29</v>
      </c>
      <c r="F2203" s="3">
        <v>0</v>
      </c>
    </row>
    <row r="2204" spans="1:6">
      <c r="A2204" s="3" t="s">
        <v>1283</v>
      </c>
      <c r="B2204" s="3" t="s">
        <v>204</v>
      </c>
      <c r="C2204" s="3" t="s">
        <v>8</v>
      </c>
      <c r="D2204" s="3">
        <v>732</v>
      </c>
      <c r="E2204" s="3">
        <v>522</v>
      </c>
      <c r="F2204" s="3">
        <v>0</v>
      </c>
    </row>
    <row r="2205" spans="1:6">
      <c r="A2205" s="3" t="s">
        <v>1283</v>
      </c>
      <c r="B2205" s="3" t="s">
        <v>205</v>
      </c>
      <c r="C2205" s="3" t="s">
        <v>8</v>
      </c>
      <c r="D2205" s="3">
        <v>187</v>
      </c>
      <c r="E2205" s="3">
        <v>133</v>
      </c>
      <c r="F2205" s="3">
        <v>0</v>
      </c>
    </row>
    <row r="2206" spans="1:6">
      <c r="A2206" s="3" t="s">
        <v>1283</v>
      </c>
      <c r="B2206" s="3" t="s">
        <v>206</v>
      </c>
      <c r="C2206" s="3" t="s">
        <v>8</v>
      </c>
      <c r="D2206" s="3">
        <v>329</v>
      </c>
      <c r="E2206" s="3">
        <v>326</v>
      </c>
      <c r="F2206" s="3">
        <v>0</v>
      </c>
    </row>
    <row r="2207" spans="1:6">
      <c r="A2207" s="3" t="s">
        <v>1283</v>
      </c>
      <c r="B2207" s="3" t="s">
        <v>207</v>
      </c>
      <c r="C2207" s="3" t="s">
        <v>8</v>
      </c>
      <c r="D2207" s="3">
        <v>528</v>
      </c>
      <c r="E2207" s="3">
        <v>521</v>
      </c>
      <c r="F2207" s="3">
        <v>0</v>
      </c>
    </row>
    <row r="2208" spans="1:6">
      <c r="A2208" s="3" t="s">
        <v>1283</v>
      </c>
      <c r="B2208" s="3" t="s">
        <v>208</v>
      </c>
      <c r="C2208" s="3" t="s">
        <v>8</v>
      </c>
      <c r="D2208" s="3">
        <v>215</v>
      </c>
      <c r="E2208" s="3">
        <v>214</v>
      </c>
      <c r="F2208" s="3">
        <v>0</v>
      </c>
    </row>
    <row r="2209" spans="1:6">
      <c r="A2209" s="3" t="s">
        <v>1283</v>
      </c>
      <c r="B2209" s="3" t="s">
        <v>209</v>
      </c>
      <c r="C2209" s="3" t="s">
        <v>8</v>
      </c>
      <c r="D2209" s="3">
        <v>136</v>
      </c>
      <c r="E2209" s="3">
        <v>135</v>
      </c>
      <c r="F2209" s="3">
        <v>0</v>
      </c>
    </row>
    <row r="2210" spans="1:6">
      <c r="A2210" s="3" t="s">
        <v>1283</v>
      </c>
      <c r="B2210" s="3" t="s">
        <v>210</v>
      </c>
      <c r="C2210" s="3" t="s">
        <v>8</v>
      </c>
      <c r="D2210" s="3">
        <v>254</v>
      </c>
      <c r="E2210" s="3">
        <v>248</v>
      </c>
      <c r="F2210" s="3">
        <v>0</v>
      </c>
    </row>
    <row r="2211" spans="1:6">
      <c r="A2211" s="3" t="s">
        <v>1283</v>
      </c>
      <c r="B2211" s="3" t="s">
        <v>211</v>
      </c>
      <c r="C2211" s="3" t="s">
        <v>8</v>
      </c>
      <c r="D2211" s="3">
        <v>286</v>
      </c>
      <c r="E2211" s="3">
        <v>282</v>
      </c>
      <c r="F2211" s="3">
        <v>0</v>
      </c>
    </row>
    <row r="2212" spans="1:6">
      <c r="A2212" s="3" t="s">
        <v>1283</v>
      </c>
      <c r="B2212" s="3" t="s">
        <v>212</v>
      </c>
      <c r="C2212" s="3" t="s">
        <v>8</v>
      </c>
      <c r="D2212" s="3">
        <v>171</v>
      </c>
      <c r="E2212" s="3">
        <v>117</v>
      </c>
      <c r="F2212" s="3">
        <v>0</v>
      </c>
    </row>
    <row r="2213" spans="1:6">
      <c r="A2213" s="3" t="s">
        <v>1283</v>
      </c>
      <c r="B2213" s="3" t="s">
        <v>213</v>
      </c>
      <c r="C2213" s="3" t="s">
        <v>8</v>
      </c>
      <c r="D2213" s="3">
        <v>408</v>
      </c>
      <c r="E2213" s="3">
        <v>302</v>
      </c>
      <c r="F2213" s="3">
        <v>0</v>
      </c>
    </row>
    <row r="2214" spans="1:6">
      <c r="A2214" s="3" t="s">
        <v>1283</v>
      </c>
      <c r="B2214" s="3" t="s">
        <v>214</v>
      </c>
      <c r="C2214" s="3" t="s">
        <v>8</v>
      </c>
      <c r="D2214" s="3">
        <v>26</v>
      </c>
      <c r="E2214" s="3">
        <v>26</v>
      </c>
      <c r="F2214" s="3">
        <v>0</v>
      </c>
    </row>
    <row r="2215" spans="1:6">
      <c r="A2215" s="3" t="s">
        <v>1283</v>
      </c>
      <c r="B2215" s="3" t="s">
        <v>215</v>
      </c>
      <c r="C2215" s="3" t="s">
        <v>8</v>
      </c>
      <c r="D2215" s="3">
        <v>307</v>
      </c>
      <c r="E2215" s="3">
        <v>241</v>
      </c>
      <c r="F2215" s="3">
        <v>0</v>
      </c>
    </row>
    <row r="2216" spans="1:6">
      <c r="A2216" s="3" t="s">
        <v>1283</v>
      </c>
      <c r="B2216" s="3" t="s">
        <v>216</v>
      </c>
      <c r="C2216" s="3" t="s">
        <v>8</v>
      </c>
      <c r="D2216" s="3">
        <v>285</v>
      </c>
      <c r="E2216" s="3">
        <v>281</v>
      </c>
      <c r="F2216" s="3">
        <v>0</v>
      </c>
    </row>
    <row r="2217" spans="1:6">
      <c r="A2217" s="3" t="s">
        <v>1283</v>
      </c>
      <c r="B2217" s="3" t="s">
        <v>217</v>
      </c>
      <c r="C2217" s="3" t="s">
        <v>8</v>
      </c>
      <c r="D2217" s="3">
        <v>574</v>
      </c>
      <c r="E2217" s="3">
        <v>465</v>
      </c>
      <c r="F2217" s="3">
        <v>0</v>
      </c>
    </row>
    <row r="2218" spans="1:6">
      <c r="A2218" s="3" t="s">
        <v>1283</v>
      </c>
      <c r="B2218" s="3" t="s">
        <v>218</v>
      </c>
      <c r="C2218" s="3" t="s">
        <v>8</v>
      </c>
      <c r="D2218" s="3">
        <v>196</v>
      </c>
      <c r="E2218" s="3">
        <v>193</v>
      </c>
      <c r="F2218" s="3">
        <v>0</v>
      </c>
    </row>
    <row r="2219" spans="1:6">
      <c r="A2219" s="3" t="s">
        <v>1283</v>
      </c>
      <c r="B2219" s="3" t="s">
        <v>219</v>
      </c>
      <c r="C2219" s="3" t="s">
        <v>8</v>
      </c>
      <c r="D2219" s="3">
        <v>895</v>
      </c>
      <c r="E2219" s="3">
        <v>613</v>
      </c>
      <c r="F2219" s="3">
        <v>0</v>
      </c>
    </row>
    <row r="2220" spans="1:6">
      <c r="A2220" s="3" t="s">
        <v>1283</v>
      </c>
      <c r="B2220" s="3" t="s">
        <v>220</v>
      </c>
      <c r="C2220" s="3" t="s">
        <v>8</v>
      </c>
      <c r="D2220" s="3">
        <v>550</v>
      </c>
      <c r="E2220" s="3">
        <v>516</v>
      </c>
      <c r="F2220" s="3">
        <v>0</v>
      </c>
    </row>
    <row r="2221" spans="1:6">
      <c r="A2221" s="3" t="s">
        <v>1283</v>
      </c>
      <c r="B2221" s="3" t="s">
        <v>220</v>
      </c>
      <c r="C2221" s="3" t="s">
        <v>9</v>
      </c>
      <c r="D2221" s="3">
        <v>1</v>
      </c>
      <c r="E2221" s="3">
        <v>1</v>
      </c>
      <c r="F2221" s="3">
        <v>255.15</v>
      </c>
    </row>
    <row r="2222" spans="1:6">
      <c r="A2222" s="3" t="s">
        <v>1283</v>
      </c>
      <c r="B2222" s="3" t="s">
        <v>221</v>
      </c>
      <c r="C2222" s="3" t="s">
        <v>8</v>
      </c>
      <c r="D2222" s="3">
        <v>364</v>
      </c>
      <c r="E2222" s="3">
        <v>363</v>
      </c>
      <c r="F2222" s="3">
        <v>0</v>
      </c>
    </row>
    <row r="2223" spans="1:6">
      <c r="A2223" s="3" t="s">
        <v>1283</v>
      </c>
      <c r="B2223" s="3" t="s">
        <v>222</v>
      </c>
      <c r="C2223" s="3" t="s">
        <v>8</v>
      </c>
      <c r="D2223" s="3">
        <v>5</v>
      </c>
      <c r="E2223" s="3">
        <v>4</v>
      </c>
      <c r="F2223" s="3">
        <v>0</v>
      </c>
    </row>
    <row r="2224" spans="1:6">
      <c r="A2224" s="3" t="s">
        <v>1283</v>
      </c>
      <c r="B2224" s="3" t="s">
        <v>223</v>
      </c>
      <c r="C2224" s="3" t="s">
        <v>8</v>
      </c>
      <c r="D2224" s="3">
        <v>239</v>
      </c>
      <c r="E2224" s="3">
        <v>238</v>
      </c>
      <c r="F2224" s="3">
        <v>0</v>
      </c>
    </row>
    <row r="2225" spans="1:6">
      <c r="A2225" s="3" t="s">
        <v>1283</v>
      </c>
      <c r="B2225" s="3" t="s">
        <v>224</v>
      </c>
      <c r="C2225" s="3" t="s">
        <v>8</v>
      </c>
      <c r="D2225" s="3">
        <v>151</v>
      </c>
      <c r="E2225" s="3">
        <v>148</v>
      </c>
      <c r="F2225" s="3">
        <v>0</v>
      </c>
    </row>
    <row r="2226" spans="1:6">
      <c r="A2226" s="3" t="s">
        <v>1283</v>
      </c>
      <c r="B2226" s="3" t="s">
        <v>225</v>
      </c>
      <c r="C2226" s="3" t="s">
        <v>8</v>
      </c>
      <c r="D2226" s="3">
        <v>565</v>
      </c>
      <c r="E2226" s="3">
        <v>396</v>
      </c>
      <c r="F2226" s="3">
        <v>0</v>
      </c>
    </row>
    <row r="2227" spans="1:6">
      <c r="A2227" s="3" t="s">
        <v>1283</v>
      </c>
      <c r="B2227" s="3" t="s">
        <v>226</v>
      </c>
      <c r="C2227" s="3" t="s">
        <v>8</v>
      </c>
      <c r="D2227" s="3">
        <v>368</v>
      </c>
      <c r="E2227" s="3">
        <v>365</v>
      </c>
      <c r="F2227" s="3">
        <v>0</v>
      </c>
    </row>
    <row r="2228" spans="1:6">
      <c r="A2228" s="3" t="s">
        <v>1283</v>
      </c>
      <c r="B2228" s="3" t="s">
        <v>227</v>
      </c>
      <c r="C2228" s="3" t="s">
        <v>8</v>
      </c>
      <c r="D2228" s="3">
        <v>1221</v>
      </c>
      <c r="E2228" s="3">
        <v>834</v>
      </c>
      <c r="F2228" s="3">
        <v>0</v>
      </c>
    </row>
    <row r="2229" spans="1:6">
      <c r="A2229" s="3" t="s">
        <v>1283</v>
      </c>
      <c r="B2229" s="3" t="s">
        <v>228</v>
      </c>
      <c r="C2229" s="3" t="s">
        <v>8</v>
      </c>
      <c r="D2229" s="3">
        <v>280</v>
      </c>
      <c r="E2229" s="3">
        <v>279</v>
      </c>
      <c r="F2229" s="3">
        <v>0</v>
      </c>
    </row>
    <row r="2230" spans="1:6">
      <c r="A2230" s="3" t="s">
        <v>1283</v>
      </c>
      <c r="B2230" s="3" t="s">
        <v>229</v>
      </c>
      <c r="C2230" s="3" t="s">
        <v>8</v>
      </c>
      <c r="D2230" s="3">
        <v>420</v>
      </c>
      <c r="E2230" s="3">
        <v>415</v>
      </c>
      <c r="F2230" s="3">
        <v>0</v>
      </c>
    </row>
    <row r="2231" spans="1:6">
      <c r="A2231" s="3" t="s">
        <v>1283</v>
      </c>
      <c r="B2231" s="3" t="s">
        <v>230</v>
      </c>
      <c r="C2231" s="3" t="s">
        <v>8</v>
      </c>
      <c r="D2231" s="3">
        <v>213</v>
      </c>
      <c r="E2231" s="3">
        <v>208</v>
      </c>
      <c r="F2231" s="3">
        <v>0</v>
      </c>
    </row>
    <row r="2232" spans="1:6">
      <c r="A2232" s="3" t="s">
        <v>1283</v>
      </c>
      <c r="B2232" s="3" t="s">
        <v>231</v>
      </c>
      <c r="C2232" s="3" t="s">
        <v>8</v>
      </c>
      <c r="D2232" s="3">
        <v>171</v>
      </c>
      <c r="E2232" s="3">
        <v>170</v>
      </c>
      <c r="F2232" s="3">
        <v>0</v>
      </c>
    </row>
    <row r="2233" spans="1:6">
      <c r="A2233" s="3" t="s">
        <v>1283</v>
      </c>
      <c r="B2233" s="3" t="s">
        <v>232</v>
      </c>
      <c r="C2233" s="3" t="s">
        <v>8</v>
      </c>
      <c r="D2233" s="3">
        <v>206</v>
      </c>
      <c r="E2233" s="3">
        <v>206</v>
      </c>
      <c r="F2233" s="3">
        <v>0</v>
      </c>
    </row>
    <row r="2234" spans="1:6">
      <c r="A2234" s="3" t="s">
        <v>1283</v>
      </c>
      <c r="B2234" s="3" t="s">
        <v>233</v>
      </c>
      <c r="C2234" s="3" t="s">
        <v>8</v>
      </c>
      <c r="D2234" s="3">
        <v>453</v>
      </c>
      <c r="E2234" s="3">
        <v>374</v>
      </c>
      <c r="F2234" s="3">
        <v>0</v>
      </c>
    </row>
    <row r="2235" spans="1:6">
      <c r="A2235" s="3" t="s">
        <v>1283</v>
      </c>
      <c r="B2235" s="3" t="s">
        <v>234</v>
      </c>
      <c r="C2235" s="3" t="s">
        <v>8</v>
      </c>
      <c r="D2235" s="3">
        <v>601</v>
      </c>
      <c r="E2235" s="3">
        <v>507</v>
      </c>
      <c r="F2235" s="3">
        <v>0</v>
      </c>
    </row>
    <row r="2236" spans="1:6">
      <c r="A2236" s="3" t="s">
        <v>1283</v>
      </c>
      <c r="B2236" s="3" t="s">
        <v>235</v>
      </c>
      <c r="C2236" s="3" t="s">
        <v>8</v>
      </c>
      <c r="D2236" s="3">
        <v>296</v>
      </c>
      <c r="E2236" s="3">
        <v>293</v>
      </c>
      <c r="F2236" s="3">
        <v>0</v>
      </c>
    </row>
    <row r="2237" spans="1:6">
      <c r="A2237" s="3" t="s">
        <v>1283</v>
      </c>
      <c r="B2237" s="3" t="s">
        <v>236</v>
      </c>
      <c r="C2237" s="3" t="s">
        <v>8</v>
      </c>
      <c r="D2237" s="3">
        <v>233</v>
      </c>
      <c r="E2237" s="3">
        <v>173</v>
      </c>
      <c r="F2237" s="3">
        <v>0</v>
      </c>
    </row>
    <row r="2238" spans="1:6">
      <c r="A2238" s="3" t="s">
        <v>1283</v>
      </c>
      <c r="B2238" s="3" t="s">
        <v>237</v>
      </c>
      <c r="C2238" s="3" t="s">
        <v>8</v>
      </c>
      <c r="D2238" s="3">
        <v>326</v>
      </c>
      <c r="E2238" s="3">
        <v>323</v>
      </c>
      <c r="F2238" s="3">
        <v>0</v>
      </c>
    </row>
    <row r="2239" spans="1:6">
      <c r="A2239" s="3" t="s">
        <v>1283</v>
      </c>
      <c r="B2239" s="3" t="s">
        <v>238</v>
      </c>
      <c r="C2239" s="3" t="s">
        <v>8</v>
      </c>
      <c r="D2239" s="3">
        <v>168</v>
      </c>
      <c r="E2239" s="3">
        <v>167</v>
      </c>
      <c r="F2239" s="3">
        <v>0</v>
      </c>
    </row>
    <row r="2240" spans="1:6">
      <c r="A2240" s="3" t="s">
        <v>1283</v>
      </c>
      <c r="B2240" s="3" t="s">
        <v>239</v>
      </c>
      <c r="C2240" s="3" t="s">
        <v>8</v>
      </c>
      <c r="D2240" s="3">
        <v>379</v>
      </c>
      <c r="E2240" s="3">
        <v>312</v>
      </c>
      <c r="F2240" s="3">
        <v>0</v>
      </c>
    </row>
    <row r="2241" spans="1:6">
      <c r="A2241" s="3" t="s">
        <v>1283</v>
      </c>
      <c r="B2241" s="3" t="s">
        <v>240</v>
      </c>
      <c r="C2241" s="3" t="s">
        <v>8</v>
      </c>
      <c r="D2241" s="3">
        <v>543</v>
      </c>
      <c r="E2241" s="3">
        <v>503</v>
      </c>
      <c r="F2241" s="3">
        <v>0</v>
      </c>
    </row>
    <row r="2242" spans="1:6">
      <c r="A2242" s="3" t="s">
        <v>1283</v>
      </c>
      <c r="B2242" s="3" t="s">
        <v>241</v>
      </c>
      <c r="C2242" s="3" t="s">
        <v>8</v>
      </c>
      <c r="D2242" s="3">
        <v>295</v>
      </c>
      <c r="E2242" s="3">
        <v>293</v>
      </c>
      <c r="F2242" s="3">
        <v>0</v>
      </c>
    </row>
    <row r="2243" spans="1:6">
      <c r="A2243" s="3" t="s">
        <v>1283</v>
      </c>
      <c r="B2243" s="3" t="s">
        <v>242</v>
      </c>
      <c r="C2243" s="3" t="s">
        <v>8</v>
      </c>
      <c r="D2243" s="3">
        <v>306</v>
      </c>
      <c r="E2243" s="3">
        <v>299</v>
      </c>
      <c r="F2243" s="3">
        <v>0</v>
      </c>
    </row>
    <row r="2244" spans="1:6">
      <c r="A2244" s="3" t="s">
        <v>1283</v>
      </c>
      <c r="B2244" s="3" t="s">
        <v>243</v>
      </c>
      <c r="C2244" s="3" t="s">
        <v>8</v>
      </c>
      <c r="D2244" s="3">
        <v>132</v>
      </c>
      <c r="E2244" s="3">
        <v>132</v>
      </c>
      <c r="F2244" s="3">
        <v>0</v>
      </c>
    </row>
    <row r="2245" spans="1:6">
      <c r="A2245" s="3" t="s">
        <v>1283</v>
      </c>
      <c r="B2245" s="3" t="s">
        <v>244</v>
      </c>
      <c r="C2245" s="3" t="s">
        <v>8</v>
      </c>
      <c r="D2245" s="3">
        <v>222</v>
      </c>
      <c r="E2245" s="3">
        <v>193</v>
      </c>
      <c r="F2245" s="3">
        <v>0</v>
      </c>
    </row>
    <row r="2246" spans="1:6">
      <c r="A2246" s="3" t="s">
        <v>1283</v>
      </c>
      <c r="B2246" s="3" t="s">
        <v>245</v>
      </c>
      <c r="C2246" s="3" t="s">
        <v>8</v>
      </c>
      <c r="D2246" s="3">
        <v>156</v>
      </c>
      <c r="E2246" s="3">
        <v>156</v>
      </c>
      <c r="F2246" s="3">
        <v>0</v>
      </c>
    </row>
    <row r="2247" spans="1:6">
      <c r="A2247" s="3" t="s">
        <v>1283</v>
      </c>
      <c r="B2247" s="3" t="s">
        <v>246</v>
      </c>
      <c r="C2247" s="3" t="s">
        <v>8</v>
      </c>
      <c r="D2247" s="3">
        <v>409</v>
      </c>
      <c r="E2247" s="3">
        <v>405</v>
      </c>
      <c r="F2247" s="3">
        <v>0</v>
      </c>
    </row>
    <row r="2248" spans="1:6">
      <c r="A2248" s="3" t="s">
        <v>1283</v>
      </c>
      <c r="B2248" s="3" t="s">
        <v>247</v>
      </c>
      <c r="C2248" s="3" t="s">
        <v>8</v>
      </c>
      <c r="D2248" s="3">
        <v>521</v>
      </c>
      <c r="E2248" s="3">
        <v>513</v>
      </c>
      <c r="F2248" s="3">
        <v>0</v>
      </c>
    </row>
    <row r="2249" spans="1:6">
      <c r="A2249" s="3" t="s">
        <v>1283</v>
      </c>
      <c r="B2249" s="3" t="s">
        <v>248</v>
      </c>
      <c r="C2249" s="3" t="s">
        <v>8</v>
      </c>
      <c r="D2249" s="3">
        <v>294</v>
      </c>
      <c r="E2249" s="3">
        <v>291</v>
      </c>
      <c r="F2249" s="3">
        <v>0</v>
      </c>
    </row>
    <row r="2250" spans="1:6">
      <c r="A2250" s="3" t="s">
        <v>1283</v>
      </c>
      <c r="B2250" s="3" t="s">
        <v>249</v>
      </c>
      <c r="C2250" s="3" t="s">
        <v>8</v>
      </c>
      <c r="D2250" s="3">
        <v>773</v>
      </c>
      <c r="E2250" s="3">
        <v>760</v>
      </c>
      <c r="F2250" s="3">
        <v>0</v>
      </c>
    </row>
    <row r="2251" spans="1:6">
      <c r="A2251" s="3" t="s">
        <v>1283</v>
      </c>
      <c r="B2251" s="3" t="s">
        <v>250</v>
      </c>
      <c r="C2251" s="3" t="s">
        <v>8</v>
      </c>
      <c r="D2251" s="3">
        <v>915</v>
      </c>
      <c r="E2251" s="3">
        <v>639</v>
      </c>
      <c r="F2251" s="3">
        <v>0</v>
      </c>
    </row>
    <row r="2252" spans="1:6">
      <c r="A2252" s="3" t="s">
        <v>1283</v>
      </c>
      <c r="B2252" s="3" t="s">
        <v>251</v>
      </c>
      <c r="C2252" s="3" t="s">
        <v>8</v>
      </c>
      <c r="D2252" s="3">
        <v>681</v>
      </c>
      <c r="E2252" s="3">
        <v>497</v>
      </c>
      <c r="F2252" s="3">
        <v>0</v>
      </c>
    </row>
    <row r="2253" spans="1:6">
      <c r="A2253" s="3" t="s">
        <v>1283</v>
      </c>
      <c r="B2253" s="3" t="s">
        <v>252</v>
      </c>
      <c r="C2253" s="3" t="s">
        <v>8</v>
      </c>
      <c r="D2253" s="3">
        <v>140</v>
      </c>
      <c r="E2253" s="3">
        <v>137</v>
      </c>
      <c r="F2253" s="3">
        <v>0</v>
      </c>
    </row>
    <row r="2254" spans="1:6">
      <c r="A2254" s="3" t="s">
        <v>1283</v>
      </c>
      <c r="B2254" s="3" t="s">
        <v>253</v>
      </c>
      <c r="C2254" s="3" t="s">
        <v>8</v>
      </c>
      <c r="D2254" s="3">
        <v>396</v>
      </c>
      <c r="E2254" s="3">
        <v>389</v>
      </c>
      <c r="F2254" s="3">
        <v>0</v>
      </c>
    </row>
    <row r="2255" spans="1:6">
      <c r="A2255" s="3" t="s">
        <v>1283</v>
      </c>
      <c r="B2255" s="3" t="s">
        <v>254</v>
      </c>
      <c r="C2255" s="3" t="s">
        <v>8</v>
      </c>
      <c r="D2255" s="3">
        <v>1089</v>
      </c>
      <c r="E2255" s="3">
        <v>734</v>
      </c>
      <c r="F2255" s="3">
        <v>0</v>
      </c>
    </row>
    <row r="2256" spans="1:6">
      <c r="A2256" s="3" t="s">
        <v>1283</v>
      </c>
      <c r="B2256" s="3" t="s">
        <v>255</v>
      </c>
      <c r="C2256" s="3" t="s">
        <v>8</v>
      </c>
      <c r="D2256" s="3">
        <v>608</v>
      </c>
      <c r="E2256" s="3">
        <v>603</v>
      </c>
      <c r="F2256" s="3">
        <v>0</v>
      </c>
    </row>
    <row r="2257" spans="1:6">
      <c r="A2257" s="3" t="s">
        <v>1283</v>
      </c>
      <c r="B2257" s="3" t="s">
        <v>256</v>
      </c>
      <c r="C2257" s="3" t="s">
        <v>8</v>
      </c>
      <c r="D2257" s="3">
        <v>93</v>
      </c>
      <c r="E2257" s="3">
        <v>93</v>
      </c>
      <c r="F2257" s="3">
        <v>0</v>
      </c>
    </row>
    <row r="2258" spans="1:6">
      <c r="A2258" s="3" t="s">
        <v>1283</v>
      </c>
      <c r="B2258" s="3" t="s">
        <v>256</v>
      </c>
      <c r="C2258" s="3" t="s">
        <v>9</v>
      </c>
      <c r="D2258" s="3">
        <v>1</v>
      </c>
      <c r="E2258" s="3">
        <v>1</v>
      </c>
      <c r="F2258" s="3">
        <v>255.15</v>
      </c>
    </row>
    <row r="2259" spans="1:6">
      <c r="A2259" s="3" t="s">
        <v>1283</v>
      </c>
      <c r="B2259" s="3" t="s">
        <v>257</v>
      </c>
      <c r="C2259" s="3" t="s">
        <v>8</v>
      </c>
      <c r="D2259" s="3">
        <v>431</v>
      </c>
      <c r="E2259" s="3">
        <v>418</v>
      </c>
      <c r="F2259" s="3">
        <v>0</v>
      </c>
    </row>
    <row r="2260" spans="1:6">
      <c r="A2260" s="3" t="s">
        <v>1283</v>
      </c>
      <c r="B2260" s="3" t="s">
        <v>258</v>
      </c>
      <c r="C2260" s="3" t="s">
        <v>8</v>
      </c>
      <c r="D2260" s="3">
        <v>732</v>
      </c>
      <c r="E2260" s="3">
        <v>620</v>
      </c>
      <c r="F2260" s="3">
        <v>0</v>
      </c>
    </row>
    <row r="2261" spans="1:6">
      <c r="A2261" s="3" t="s">
        <v>1283</v>
      </c>
      <c r="B2261" s="3" t="s">
        <v>259</v>
      </c>
      <c r="C2261" s="3" t="s">
        <v>8</v>
      </c>
      <c r="D2261" s="3">
        <v>143</v>
      </c>
      <c r="E2261" s="3">
        <v>139</v>
      </c>
      <c r="F2261" s="3">
        <v>0</v>
      </c>
    </row>
    <row r="2262" spans="1:6">
      <c r="A2262" s="3" t="s">
        <v>1283</v>
      </c>
      <c r="B2262" s="3" t="s">
        <v>260</v>
      </c>
      <c r="C2262" s="3" t="s">
        <v>8</v>
      </c>
      <c r="D2262" s="3">
        <v>396</v>
      </c>
      <c r="E2262" s="3">
        <v>265</v>
      </c>
      <c r="F2262" s="3">
        <v>0</v>
      </c>
    </row>
    <row r="2263" spans="1:6">
      <c r="A2263" s="3" t="s">
        <v>1283</v>
      </c>
      <c r="B2263" s="3" t="s">
        <v>261</v>
      </c>
      <c r="C2263" s="3" t="s">
        <v>8</v>
      </c>
      <c r="D2263" s="3">
        <v>558</v>
      </c>
      <c r="E2263" s="3">
        <v>439</v>
      </c>
      <c r="F2263" s="3">
        <v>0</v>
      </c>
    </row>
    <row r="2264" spans="1:6">
      <c r="A2264" s="3" t="s">
        <v>1283</v>
      </c>
      <c r="B2264" s="3" t="s">
        <v>262</v>
      </c>
      <c r="C2264" s="3" t="s">
        <v>8</v>
      </c>
      <c r="D2264" s="3">
        <v>81</v>
      </c>
      <c r="E2264" s="3">
        <v>80</v>
      </c>
      <c r="F2264" s="3">
        <v>0</v>
      </c>
    </row>
    <row r="2265" spans="1:6">
      <c r="A2265" s="3" t="s">
        <v>1283</v>
      </c>
      <c r="B2265" s="3" t="s">
        <v>263</v>
      </c>
      <c r="C2265" s="3" t="s">
        <v>8</v>
      </c>
      <c r="D2265" s="3">
        <v>535</v>
      </c>
      <c r="E2265" s="3">
        <v>507</v>
      </c>
      <c r="F2265" s="3">
        <v>0</v>
      </c>
    </row>
    <row r="2266" spans="1:6">
      <c r="A2266" s="3" t="s">
        <v>1283</v>
      </c>
      <c r="B2266" s="3" t="s">
        <v>263</v>
      </c>
      <c r="C2266" s="3" t="s">
        <v>9</v>
      </c>
      <c r="D2266" s="3">
        <v>19</v>
      </c>
      <c r="E2266" s="3">
        <v>15</v>
      </c>
      <c r="F2266" s="3">
        <v>3827.25</v>
      </c>
    </row>
    <row r="2267" spans="1:6">
      <c r="A2267" s="3" t="s">
        <v>1283</v>
      </c>
      <c r="B2267" s="3" t="s">
        <v>264</v>
      </c>
      <c r="C2267" s="3" t="s">
        <v>8</v>
      </c>
      <c r="D2267" s="3">
        <v>160</v>
      </c>
      <c r="E2267" s="3">
        <v>158</v>
      </c>
      <c r="F2267" s="3">
        <v>0</v>
      </c>
    </row>
    <row r="2268" spans="1:6">
      <c r="A2268" s="3" t="s">
        <v>1283</v>
      </c>
      <c r="B2268" s="3" t="s">
        <v>265</v>
      </c>
      <c r="C2268" s="3" t="s">
        <v>8</v>
      </c>
      <c r="D2268" s="3">
        <v>480</v>
      </c>
      <c r="E2268" s="3">
        <v>479</v>
      </c>
      <c r="F2268" s="3">
        <v>0</v>
      </c>
    </row>
    <row r="2269" spans="1:6">
      <c r="A2269" s="3" t="s">
        <v>1283</v>
      </c>
      <c r="B2269" s="3" t="s">
        <v>266</v>
      </c>
      <c r="C2269" s="3" t="s">
        <v>8</v>
      </c>
      <c r="D2269" s="3">
        <v>412</v>
      </c>
      <c r="E2269" s="3">
        <v>406</v>
      </c>
      <c r="F2269" s="3">
        <v>0</v>
      </c>
    </row>
    <row r="2270" spans="1:6">
      <c r="A2270" s="3" t="s">
        <v>1283</v>
      </c>
      <c r="B2270" s="3" t="s">
        <v>267</v>
      </c>
      <c r="C2270" s="3" t="s">
        <v>8</v>
      </c>
      <c r="D2270" s="3">
        <v>1095</v>
      </c>
      <c r="E2270" s="3">
        <v>1088</v>
      </c>
      <c r="F2270" s="3">
        <v>0</v>
      </c>
    </row>
    <row r="2271" spans="1:6">
      <c r="A2271" s="3" t="s">
        <v>1283</v>
      </c>
      <c r="B2271" s="3" t="s">
        <v>268</v>
      </c>
      <c r="C2271" s="3" t="s">
        <v>8</v>
      </c>
      <c r="D2271" s="3">
        <v>330</v>
      </c>
      <c r="E2271" s="3">
        <v>330</v>
      </c>
      <c r="F2271" s="3">
        <v>0</v>
      </c>
    </row>
    <row r="2272" spans="1:6">
      <c r="A2272" s="3" t="s">
        <v>1283</v>
      </c>
      <c r="B2272" s="3" t="s">
        <v>269</v>
      </c>
      <c r="C2272" s="3" t="s">
        <v>8</v>
      </c>
      <c r="D2272" s="3">
        <v>364</v>
      </c>
      <c r="E2272" s="3">
        <v>359</v>
      </c>
      <c r="F2272" s="3">
        <v>0</v>
      </c>
    </row>
    <row r="2273" spans="1:6">
      <c r="A2273" s="3" t="s">
        <v>1283</v>
      </c>
      <c r="B2273" s="3" t="s">
        <v>270</v>
      </c>
      <c r="C2273" s="3" t="s">
        <v>8</v>
      </c>
      <c r="D2273" s="3">
        <v>145</v>
      </c>
      <c r="E2273" s="3">
        <v>145</v>
      </c>
      <c r="F2273" s="3">
        <v>0</v>
      </c>
    </row>
    <row r="2274" spans="1:6">
      <c r="A2274" s="3" t="s">
        <v>1283</v>
      </c>
      <c r="B2274" s="3" t="s">
        <v>271</v>
      </c>
      <c r="C2274" s="3" t="s">
        <v>8</v>
      </c>
      <c r="D2274" s="3">
        <v>654</v>
      </c>
      <c r="E2274" s="3">
        <v>646</v>
      </c>
      <c r="F2274" s="3">
        <v>0</v>
      </c>
    </row>
    <row r="2275" spans="1:6">
      <c r="A2275" s="3" t="s">
        <v>1283</v>
      </c>
      <c r="B2275" s="3" t="s">
        <v>272</v>
      </c>
      <c r="C2275" s="3" t="s">
        <v>8</v>
      </c>
      <c r="D2275" s="3">
        <v>283</v>
      </c>
      <c r="E2275" s="3">
        <v>283</v>
      </c>
      <c r="F2275" s="3">
        <v>0</v>
      </c>
    </row>
    <row r="2276" spans="1:6">
      <c r="A2276" s="3" t="s">
        <v>1283</v>
      </c>
      <c r="B2276" s="3" t="s">
        <v>273</v>
      </c>
      <c r="C2276" s="3" t="s">
        <v>8</v>
      </c>
      <c r="D2276" s="3">
        <v>15</v>
      </c>
      <c r="E2276" s="3">
        <v>15</v>
      </c>
      <c r="F2276" s="3">
        <v>0</v>
      </c>
    </row>
    <row r="2277" spans="1:6">
      <c r="A2277" s="3" t="s">
        <v>1283</v>
      </c>
      <c r="B2277" s="3" t="s">
        <v>274</v>
      </c>
      <c r="C2277" s="3" t="s">
        <v>8</v>
      </c>
      <c r="D2277" s="3">
        <v>228</v>
      </c>
      <c r="E2277" s="3">
        <v>226</v>
      </c>
      <c r="F2277" s="3">
        <v>0</v>
      </c>
    </row>
    <row r="2278" spans="1:6">
      <c r="A2278" s="3" t="s">
        <v>1283</v>
      </c>
      <c r="B2278" s="3" t="s">
        <v>275</v>
      </c>
      <c r="C2278" s="3" t="s">
        <v>8</v>
      </c>
      <c r="D2278" s="3">
        <v>210</v>
      </c>
      <c r="E2278" s="3">
        <v>209</v>
      </c>
      <c r="F2278" s="3">
        <v>0</v>
      </c>
    </row>
    <row r="2279" spans="1:6">
      <c r="A2279" s="3" t="s">
        <v>1283</v>
      </c>
      <c r="B2279" s="3" t="s">
        <v>276</v>
      </c>
      <c r="C2279" s="3" t="s">
        <v>8</v>
      </c>
      <c r="D2279" s="3">
        <v>160</v>
      </c>
      <c r="E2279" s="3">
        <v>160</v>
      </c>
      <c r="F2279" s="3">
        <v>0</v>
      </c>
    </row>
    <row r="2280" spans="1:6">
      <c r="A2280" s="3" t="s">
        <v>1283</v>
      </c>
      <c r="B2280" s="3" t="s">
        <v>277</v>
      </c>
      <c r="C2280" s="3" t="s">
        <v>8</v>
      </c>
      <c r="D2280" s="3">
        <v>625</v>
      </c>
      <c r="E2280" s="3">
        <v>548</v>
      </c>
      <c r="F2280" s="3">
        <v>0</v>
      </c>
    </row>
    <row r="2281" spans="1:6">
      <c r="A2281" s="3" t="s">
        <v>1283</v>
      </c>
      <c r="B2281" s="3" t="s">
        <v>278</v>
      </c>
      <c r="C2281" s="3" t="s">
        <v>8</v>
      </c>
      <c r="D2281" s="3">
        <v>611</v>
      </c>
      <c r="E2281" s="3">
        <v>606</v>
      </c>
      <c r="F2281" s="3">
        <v>0</v>
      </c>
    </row>
    <row r="2282" spans="1:6">
      <c r="A2282" s="3" t="s">
        <v>1283</v>
      </c>
      <c r="B2282" s="3" t="s">
        <v>279</v>
      </c>
      <c r="C2282" s="3" t="s">
        <v>8</v>
      </c>
      <c r="D2282" s="3">
        <v>1431</v>
      </c>
      <c r="E2282" s="3">
        <v>993</v>
      </c>
      <c r="F2282" s="3">
        <v>0</v>
      </c>
    </row>
    <row r="2283" spans="1:6">
      <c r="A2283" s="3" t="s">
        <v>1283</v>
      </c>
      <c r="B2283" s="3" t="s">
        <v>280</v>
      </c>
      <c r="C2283" s="3" t="s">
        <v>8</v>
      </c>
      <c r="D2283" s="3">
        <v>167</v>
      </c>
      <c r="E2283" s="3">
        <v>167</v>
      </c>
      <c r="F2283" s="3">
        <v>0</v>
      </c>
    </row>
    <row r="2284" spans="1:6">
      <c r="A2284" s="3" t="s">
        <v>1283</v>
      </c>
      <c r="B2284" s="3" t="s">
        <v>281</v>
      </c>
      <c r="C2284" s="3" t="s">
        <v>8</v>
      </c>
      <c r="D2284" s="3">
        <v>776</v>
      </c>
      <c r="E2284" s="3">
        <v>499</v>
      </c>
      <c r="F2284" s="3">
        <v>0</v>
      </c>
    </row>
    <row r="2285" spans="1:6">
      <c r="A2285" s="3" t="s">
        <v>1283</v>
      </c>
      <c r="B2285" s="3" t="s">
        <v>282</v>
      </c>
      <c r="C2285" s="3" t="s">
        <v>8</v>
      </c>
      <c r="D2285" s="3">
        <v>425</v>
      </c>
      <c r="E2285" s="3">
        <v>421</v>
      </c>
      <c r="F2285" s="3">
        <v>0</v>
      </c>
    </row>
    <row r="2286" spans="1:6">
      <c r="A2286" s="3" t="s">
        <v>1283</v>
      </c>
      <c r="B2286" s="3" t="s">
        <v>283</v>
      </c>
      <c r="C2286" s="3" t="s">
        <v>8</v>
      </c>
      <c r="D2286" s="3">
        <v>389</v>
      </c>
      <c r="E2286" s="3">
        <v>377</v>
      </c>
      <c r="F2286" s="3">
        <v>0</v>
      </c>
    </row>
    <row r="2287" spans="1:6">
      <c r="A2287" s="3" t="s">
        <v>1283</v>
      </c>
      <c r="B2287" s="3" t="s">
        <v>284</v>
      </c>
      <c r="C2287" s="3" t="s">
        <v>8</v>
      </c>
      <c r="D2287" s="3">
        <v>421</v>
      </c>
      <c r="E2287" s="3">
        <v>412</v>
      </c>
      <c r="F2287" s="3">
        <v>0</v>
      </c>
    </row>
    <row r="2288" spans="1:6">
      <c r="A2288" s="3" t="s">
        <v>1283</v>
      </c>
      <c r="B2288" s="3" t="s">
        <v>285</v>
      </c>
      <c r="C2288" s="3" t="s">
        <v>8</v>
      </c>
      <c r="D2288" s="3">
        <v>95</v>
      </c>
      <c r="E2288" s="3">
        <v>95</v>
      </c>
      <c r="F2288" s="3">
        <v>0</v>
      </c>
    </row>
    <row r="2289" spans="1:6">
      <c r="A2289" s="3" t="s">
        <v>1283</v>
      </c>
      <c r="B2289" s="3" t="s">
        <v>286</v>
      </c>
      <c r="C2289" s="3" t="s">
        <v>8</v>
      </c>
      <c r="D2289" s="3">
        <v>185</v>
      </c>
      <c r="E2289" s="3">
        <v>185</v>
      </c>
      <c r="F2289" s="3">
        <v>0</v>
      </c>
    </row>
    <row r="2290" spans="1:6">
      <c r="A2290" s="3" t="s">
        <v>1283</v>
      </c>
      <c r="B2290" s="3" t="s">
        <v>287</v>
      </c>
      <c r="C2290" s="3" t="s">
        <v>8</v>
      </c>
      <c r="D2290" s="3">
        <v>313</v>
      </c>
      <c r="E2290" s="3">
        <v>313</v>
      </c>
      <c r="F2290" s="3">
        <v>0</v>
      </c>
    </row>
    <row r="2291" spans="1:6">
      <c r="A2291" s="3" t="s">
        <v>1283</v>
      </c>
      <c r="B2291" s="3" t="s">
        <v>288</v>
      </c>
      <c r="C2291" s="3" t="s">
        <v>8</v>
      </c>
      <c r="D2291" s="3">
        <v>187</v>
      </c>
      <c r="E2291" s="3">
        <v>186</v>
      </c>
      <c r="F2291" s="3">
        <v>0</v>
      </c>
    </row>
    <row r="2292" spans="1:6">
      <c r="A2292" s="3" t="s">
        <v>1283</v>
      </c>
      <c r="B2292" s="3" t="s">
        <v>289</v>
      </c>
      <c r="C2292" s="3" t="s">
        <v>8</v>
      </c>
      <c r="D2292" s="3">
        <v>495</v>
      </c>
      <c r="E2292" s="3">
        <v>444</v>
      </c>
      <c r="F2292" s="3">
        <v>0</v>
      </c>
    </row>
    <row r="2293" spans="1:6">
      <c r="A2293" s="3" t="s">
        <v>1283</v>
      </c>
      <c r="B2293" s="3" t="s">
        <v>290</v>
      </c>
      <c r="C2293" s="3" t="s">
        <v>8</v>
      </c>
      <c r="D2293" s="3">
        <v>279</v>
      </c>
      <c r="E2293" s="3">
        <v>235</v>
      </c>
      <c r="F2293" s="3">
        <v>0</v>
      </c>
    </row>
    <row r="2294" spans="1:6">
      <c r="A2294" s="3" t="s">
        <v>1283</v>
      </c>
      <c r="B2294" s="3" t="s">
        <v>291</v>
      </c>
      <c r="C2294" s="3" t="s">
        <v>8</v>
      </c>
      <c r="D2294" s="3">
        <v>294</v>
      </c>
      <c r="E2294" s="3">
        <v>290</v>
      </c>
      <c r="F2294" s="3">
        <v>0</v>
      </c>
    </row>
    <row r="2295" spans="1:6">
      <c r="A2295" s="3" t="s">
        <v>1283</v>
      </c>
      <c r="B2295" s="3" t="s">
        <v>292</v>
      </c>
      <c r="C2295" s="3" t="s">
        <v>8</v>
      </c>
      <c r="D2295" s="3">
        <v>87</v>
      </c>
      <c r="E2295" s="3">
        <v>86</v>
      </c>
      <c r="F2295" s="3">
        <v>0</v>
      </c>
    </row>
    <row r="2296" spans="1:6">
      <c r="A2296" s="3" t="s">
        <v>1283</v>
      </c>
      <c r="B2296" s="3" t="s">
        <v>293</v>
      </c>
      <c r="C2296" s="3" t="s">
        <v>8</v>
      </c>
      <c r="D2296" s="3">
        <v>329</v>
      </c>
      <c r="E2296" s="3">
        <v>317</v>
      </c>
      <c r="F2296" s="3">
        <v>0</v>
      </c>
    </row>
    <row r="2297" spans="1:6">
      <c r="A2297" s="3" t="s">
        <v>1283</v>
      </c>
      <c r="B2297" s="3" t="s">
        <v>294</v>
      </c>
      <c r="C2297" s="3" t="s">
        <v>8</v>
      </c>
      <c r="D2297" s="3">
        <v>203</v>
      </c>
      <c r="E2297" s="3">
        <v>201</v>
      </c>
      <c r="F2297" s="3">
        <v>0</v>
      </c>
    </row>
    <row r="2298" spans="1:6">
      <c r="A2298" s="3" t="s">
        <v>1283</v>
      </c>
      <c r="B2298" s="3" t="s">
        <v>295</v>
      </c>
      <c r="C2298" s="3" t="s">
        <v>8</v>
      </c>
      <c r="D2298" s="3">
        <v>783</v>
      </c>
      <c r="E2298" s="3">
        <v>497</v>
      </c>
      <c r="F2298" s="3">
        <v>0</v>
      </c>
    </row>
    <row r="2299" spans="1:6">
      <c r="A2299" s="3" t="s">
        <v>1283</v>
      </c>
      <c r="B2299" s="3" t="s">
        <v>296</v>
      </c>
      <c r="C2299" s="3" t="s">
        <v>8</v>
      </c>
      <c r="D2299" s="3">
        <v>256</v>
      </c>
      <c r="E2299" s="3">
        <v>256</v>
      </c>
      <c r="F2299" s="3">
        <v>0</v>
      </c>
    </row>
    <row r="2300" spans="1:6">
      <c r="A2300" s="3" t="s">
        <v>1283</v>
      </c>
      <c r="B2300" s="3" t="s">
        <v>297</v>
      </c>
      <c r="C2300" s="3" t="s">
        <v>8</v>
      </c>
      <c r="D2300" s="3">
        <v>574</v>
      </c>
      <c r="E2300" s="3">
        <v>468</v>
      </c>
      <c r="F2300" s="3">
        <v>0</v>
      </c>
    </row>
    <row r="2301" spans="1:6">
      <c r="A2301" s="3" t="s">
        <v>1283</v>
      </c>
      <c r="B2301" s="3" t="s">
        <v>298</v>
      </c>
      <c r="C2301" s="3" t="s">
        <v>8</v>
      </c>
      <c r="D2301" s="3">
        <v>400</v>
      </c>
      <c r="E2301" s="3">
        <v>399</v>
      </c>
      <c r="F2301" s="3">
        <v>0</v>
      </c>
    </row>
    <row r="2302" spans="1:6">
      <c r="A2302" s="3" t="s">
        <v>1283</v>
      </c>
      <c r="B2302" s="3" t="s">
        <v>299</v>
      </c>
      <c r="C2302" s="3" t="s">
        <v>8</v>
      </c>
      <c r="D2302" s="3">
        <v>1128</v>
      </c>
      <c r="E2302" s="3">
        <v>1115</v>
      </c>
      <c r="F2302" s="3">
        <v>0</v>
      </c>
    </row>
    <row r="2303" spans="1:6">
      <c r="A2303" s="3" t="s">
        <v>1283</v>
      </c>
      <c r="B2303" s="3" t="s">
        <v>300</v>
      </c>
      <c r="C2303" s="3" t="s">
        <v>8</v>
      </c>
      <c r="D2303" s="3">
        <v>380</v>
      </c>
      <c r="E2303" s="3">
        <v>362</v>
      </c>
      <c r="F2303" s="3">
        <v>0</v>
      </c>
    </row>
    <row r="2304" spans="1:6">
      <c r="A2304" s="3" t="s">
        <v>1283</v>
      </c>
      <c r="B2304" s="3" t="s">
        <v>301</v>
      </c>
      <c r="C2304" s="3" t="s">
        <v>8</v>
      </c>
      <c r="D2304" s="3">
        <v>56</v>
      </c>
      <c r="E2304" s="3">
        <v>56</v>
      </c>
      <c r="F2304" s="3">
        <v>0</v>
      </c>
    </row>
    <row r="2305" spans="1:6">
      <c r="A2305" s="3" t="s">
        <v>1283</v>
      </c>
      <c r="B2305" s="3" t="s">
        <v>302</v>
      </c>
      <c r="C2305" s="3" t="s">
        <v>8</v>
      </c>
      <c r="D2305" s="3">
        <v>764</v>
      </c>
      <c r="E2305" s="3">
        <v>535</v>
      </c>
      <c r="F2305" s="3">
        <v>0</v>
      </c>
    </row>
    <row r="2306" spans="1:6">
      <c r="A2306" s="3" t="s">
        <v>1283</v>
      </c>
      <c r="B2306" s="3" t="s">
        <v>303</v>
      </c>
      <c r="C2306" s="3" t="s">
        <v>8</v>
      </c>
      <c r="D2306" s="3">
        <v>665</v>
      </c>
      <c r="E2306" s="3">
        <v>662</v>
      </c>
      <c r="F2306" s="3">
        <v>0</v>
      </c>
    </row>
    <row r="2307" spans="1:6">
      <c r="A2307" s="3" t="s">
        <v>1283</v>
      </c>
      <c r="B2307" s="3" t="s">
        <v>304</v>
      </c>
      <c r="C2307" s="3" t="s">
        <v>8</v>
      </c>
      <c r="D2307" s="3">
        <v>729</v>
      </c>
      <c r="E2307" s="3">
        <v>716</v>
      </c>
      <c r="F2307" s="3">
        <v>0</v>
      </c>
    </row>
    <row r="2308" spans="1:6">
      <c r="A2308" s="3" t="s">
        <v>1283</v>
      </c>
      <c r="B2308" s="3" t="s">
        <v>304</v>
      </c>
      <c r="C2308" s="3" t="s">
        <v>9</v>
      </c>
      <c r="D2308" s="3">
        <v>1</v>
      </c>
      <c r="E2308" s="3">
        <v>1</v>
      </c>
      <c r="F2308" s="3">
        <v>255.15</v>
      </c>
    </row>
    <row r="2309" spans="1:6">
      <c r="A2309" s="3" t="s">
        <v>1283</v>
      </c>
      <c r="B2309" s="3" t="s">
        <v>305</v>
      </c>
      <c r="C2309" s="3" t="s">
        <v>8</v>
      </c>
      <c r="D2309" s="3">
        <v>80</v>
      </c>
      <c r="E2309" s="3">
        <v>79</v>
      </c>
      <c r="F2309" s="3">
        <v>0</v>
      </c>
    </row>
    <row r="2310" spans="1:6">
      <c r="A2310" s="3" t="s">
        <v>1283</v>
      </c>
      <c r="B2310" s="3" t="s">
        <v>305</v>
      </c>
      <c r="C2310" s="3" t="s">
        <v>9</v>
      </c>
      <c r="D2310" s="3">
        <v>1</v>
      </c>
      <c r="E2310" s="3">
        <v>1</v>
      </c>
      <c r="F2310" s="3">
        <v>255.15</v>
      </c>
    </row>
    <row r="2311" spans="1:6">
      <c r="A2311" s="3" t="s">
        <v>1283</v>
      </c>
      <c r="B2311" s="3" t="s">
        <v>306</v>
      </c>
      <c r="C2311" s="3" t="s">
        <v>8</v>
      </c>
      <c r="D2311" s="3">
        <v>10</v>
      </c>
      <c r="E2311" s="3">
        <v>10</v>
      </c>
      <c r="F2311" s="3">
        <v>0</v>
      </c>
    </row>
    <row r="2312" spans="1:6">
      <c r="A2312" s="3" t="s">
        <v>1283</v>
      </c>
      <c r="B2312" s="3" t="s">
        <v>307</v>
      </c>
      <c r="C2312" s="3" t="s">
        <v>8</v>
      </c>
      <c r="D2312" s="3">
        <v>359</v>
      </c>
      <c r="E2312" s="3">
        <v>297</v>
      </c>
      <c r="F2312" s="3">
        <v>0</v>
      </c>
    </row>
    <row r="2313" spans="1:6">
      <c r="A2313" s="3" t="s">
        <v>1283</v>
      </c>
      <c r="B2313" s="3" t="s">
        <v>308</v>
      </c>
      <c r="C2313" s="3" t="s">
        <v>8</v>
      </c>
      <c r="D2313" s="3">
        <v>171</v>
      </c>
      <c r="E2313" s="3">
        <v>112</v>
      </c>
      <c r="F2313" s="3">
        <v>0</v>
      </c>
    </row>
    <row r="2314" spans="1:6">
      <c r="A2314" s="3" t="s">
        <v>1283</v>
      </c>
      <c r="B2314" s="3" t="s">
        <v>309</v>
      </c>
      <c r="C2314" s="3" t="s">
        <v>8</v>
      </c>
      <c r="D2314" s="3">
        <v>243</v>
      </c>
      <c r="E2314" s="3">
        <v>241</v>
      </c>
      <c r="F2314" s="3">
        <v>0</v>
      </c>
    </row>
    <row r="2315" spans="1:6">
      <c r="A2315" s="3" t="s">
        <v>1283</v>
      </c>
      <c r="B2315" s="3" t="s">
        <v>310</v>
      </c>
      <c r="C2315" s="3" t="s">
        <v>8</v>
      </c>
      <c r="D2315" s="3">
        <v>304</v>
      </c>
      <c r="E2315" s="3">
        <v>229</v>
      </c>
      <c r="F2315" s="3">
        <v>0</v>
      </c>
    </row>
    <row r="2316" spans="1:6">
      <c r="A2316" s="3" t="s">
        <v>1283</v>
      </c>
      <c r="B2316" s="3" t="s">
        <v>311</v>
      </c>
      <c r="C2316" s="3" t="s">
        <v>8</v>
      </c>
      <c r="D2316" s="3">
        <v>116</v>
      </c>
      <c r="E2316" s="3">
        <v>110</v>
      </c>
      <c r="F2316" s="3">
        <v>0</v>
      </c>
    </row>
    <row r="2317" spans="1:6">
      <c r="A2317" s="3" t="s">
        <v>1283</v>
      </c>
      <c r="B2317" s="3" t="s">
        <v>312</v>
      </c>
      <c r="C2317" s="3" t="s">
        <v>8</v>
      </c>
      <c r="D2317" s="3">
        <v>289</v>
      </c>
      <c r="E2317" s="3">
        <v>287</v>
      </c>
      <c r="F2317" s="3">
        <v>0</v>
      </c>
    </row>
    <row r="2318" spans="1:6">
      <c r="A2318" s="3" t="s">
        <v>1283</v>
      </c>
      <c r="B2318" s="3" t="s">
        <v>313</v>
      </c>
      <c r="C2318" s="3" t="s">
        <v>8</v>
      </c>
      <c r="D2318" s="3">
        <v>684</v>
      </c>
      <c r="E2318" s="3">
        <v>464</v>
      </c>
      <c r="F2318" s="3">
        <v>0</v>
      </c>
    </row>
    <row r="2319" spans="1:6">
      <c r="A2319" s="3" t="s">
        <v>1283</v>
      </c>
      <c r="B2319" s="3" t="s">
        <v>314</v>
      </c>
      <c r="C2319" s="3" t="s">
        <v>8</v>
      </c>
      <c r="D2319" s="3">
        <v>17</v>
      </c>
      <c r="E2319" s="3">
        <v>16</v>
      </c>
      <c r="F2319" s="3">
        <v>0</v>
      </c>
    </row>
    <row r="2320" spans="1:6">
      <c r="A2320" s="3" t="s">
        <v>1283</v>
      </c>
      <c r="B2320" s="3" t="s">
        <v>315</v>
      </c>
      <c r="C2320" s="3" t="s">
        <v>8</v>
      </c>
      <c r="D2320" s="3">
        <v>225</v>
      </c>
      <c r="E2320" s="3">
        <v>221</v>
      </c>
      <c r="F2320" s="3">
        <v>0</v>
      </c>
    </row>
    <row r="2321" spans="1:6">
      <c r="A2321" s="3" t="s">
        <v>1283</v>
      </c>
      <c r="B2321" s="3" t="s">
        <v>316</v>
      </c>
      <c r="C2321" s="3" t="s">
        <v>8</v>
      </c>
      <c r="D2321" s="3">
        <v>76</v>
      </c>
      <c r="E2321" s="3">
        <v>76</v>
      </c>
      <c r="F2321" s="3">
        <v>0</v>
      </c>
    </row>
    <row r="2322" spans="1:6">
      <c r="A2322" s="3" t="s">
        <v>1283</v>
      </c>
      <c r="B2322" s="3" t="s">
        <v>317</v>
      </c>
      <c r="C2322" s="3" t="s">
        <v>8</v>
      </c>
      <c r="D2322" s="3">
        <v>153</v>
      </c>
      <c r="E2322" s="3">
        <v>149</v>
      </c>
      <c r="F2322" s="3">
        <v>0</v>
      </c>
    </row>
    <row r="2323" spans="1:6">
      <c r="A2323" s="3" t="s">
        <v>1283</v>
      </c>
      <c r="B2323" s="3" t="s">
        <v>318</v>
      </c>
      <c r="C2323" s="3" t="s">
        <v>8</v>
      </c>
      <c r="D2323" s="3">
        <v>992</v>
      </c>
      <c r="E2323" s="3">
        <v>978</v>
      </c>
      <c r="F2323" s="3">
        <v>0</v>
      </c>
    </row>
    <row r="2324" spans="1:6">
      <c r="A2324" s="3" t="s">
        <v>1283</v>
      </c>
      <c r="B2324" s="3" t="s">
        <v>319</v>
      </c>
      <c r="C2324" s="3" t="s">
        <v>8</v>
      </c>
      <c r="D2324" s="3">
        <v>140</v>
      </c>
      <c r="E2324" s="3">
        <v>138</v>
      </c>
      <c r="F2324" s="3">
        <v>0</v>
      </c>
    </row>
    <row r="2325" spans="1:6">
      <c r="A2325" s="3" t="s">
        <v>1283</v>
      </c>
      <c r="B2325" s="3" t="s">
        <v>320</v>
      </c>
      <c r="C2325" s="3" t="s">
        <v>8</v>
      </c>
      <c r="D2325" s="3">
        <v>488</v>
      </c>
      <c r="E2325" s="3">
        <v>482</v>
      </c>
      <c r="F2325" s="3">
        <v>0</v>
      </c>
    </row>
    <row r="2326" spans="1:6">
      <c r="A2326" s="3" t="s">
        <v>1283</v>
      </c>
      <c r="B2326" s="3" t="s">
        <v>321</v>
      </c>
      <c r="C2326" s="3" t="s">
        <v>8</v>
      </c>
      <c r="D2326" s="3">
        <v>163</v>
      </c>
      <c r="E2326" s="3">
        <v>163</v>
      </c>
      <c r="F2326" s="3">
        <v>0</v>
      </c>
    </row>
    <row r="2327" spans="1:6">
      <c r="A2327" s="3" t="s">
        <v>1283</v>
      </c>
      <c r="B2327" s="3" t="s">
        <v>322</v>
      </c>
      <c r="C2327" s="3" t="s">
        <v>8</v>
      </c>
      <c r="D2327" s="3">
        <v>241</v>
      </c>
      <c r="E2327" s="3">
        <v>239</v>
      </c>
      <c r="F2327" s="3">
        <v>0</v>
      </c>
    </row>
    <row r="2328" spans="1:6">
      <c r="A2328" s="3" t="s">
        <v>1283</v>
      </c>
      <c r="B2328" s="3" t="s">
        <v>323</v>
      </c>
      <c r="C2328" s="3" t="s">
        <v>8</v>
      </c>
      <c r="D2328" s="3">
        <v>384</v>
      </c>
      <c r="E2328" s="3">
        <v>373</v>
      </c>
      <c r="F2328" s="3">
        <v>0</v>
      </c>
    </row>
    <row r="2329" spans="1:6">
      <c r="A2329" s="3" t="s">
        <v>1283</v>
      </c>
      <c r="B2329" s="3" t="s">
        <v>324</v>
      </c>
      <c r="C2329" s="3" t="s">
        <v>8</v>
      </c>
      <c r="D2329" s="3">
        <v>169</v>
      </c>
      <c r="E2329" s="3">
        <v>164</v>
      </c>
      <c r="F2329" s="3">
        <v>0</v>
      </c>
    </row>
    <row r="2330" spans="1:6">
      <c r="A2330" s="3" t="s">
        <v>1283</v>
      </c>
      <c r="B2330" s="3" t="s">
        <v>326</v>
      </c>
      <c r="C2330" s="3" t="s">
        <v>8</v>
      </c>
      <c r="D2330" s="3">
        <v>777</v>
      </c>
      <c r="E2330" s="3">
        <v>576</v>
      </c>
      <c r="F2330" s="3">
        <v>0</v>
      </c>
    </row>
    <row r="2331" spans="1:6">
      <c r="A2331" s="3" t="s">
        <v>1283</v>
      </c>
      <c r="B2331" s="3" t="s">
        <v>327</v>
      </c>
      <c r="C2331" s="3" t="s">
        <v>8</v>
      </c>
      <c r="D2331" s="3">
        <v>186</v>
      </c>
      <c r="E2331" s="3">
        <v>184</v>
      </c>
      <c r="F2331" s="3">
        <v>0</v>
      </c>
    </row>
    <row r="2332" spans="1:6">
      <c r="A2332" s="3" t="s">
        <v>1283</v>
      </c>
      <c r="B2332" s="3" t="s">
        <v>328</v>
      </c>
      <c r="C2332" s="3" t="s">
        <v>8</v>
      </c>
      <c r="D2332" s="3">
        <v>310</v>
      </c>
      <c r="E2332" s="3">
        <v>309</v>
      </c>
      <c r="F2332" s="3">
        <v>0</v>
      </c>
    </row>
    <row r="2333" spans="1:6">
      <c r="A2333" s="3" t="s">
        <v>1283</v>
      </c>
      <c r="B2333" s="3" t="s">
        <v>329</v>
      </c>
      <c r="C2333" s="3" t="s">
        <v>8</v>
      </c>
      <c r="D2333" s="3">
        <v>148</v>
      </c>
      <c r="E2333" s="3">
        <v>143</v>
      </c>
      <c r="F2333" s="3">
        <v>0</v>
      </c>
    </row>
    <row r="2334" spans="1:6">
      <c r="A2334" s="3" t="s">
        <v>1283</v>
      </c>
      <c r="B2334" s="3" t="s">
        <v>330</v>
      </c>
      <c r="C2334" s="3" t="s">
        <v>8</v>
      </c>
      <c r="D2334" s="3">
        <v>274</v>
      </c>
      <c r="E2334" s="3">
        <v>201</v>
      </c>
      <c r="F2334" s="3">
        <v>0</v>
      </c>
    </row>
    <row r="2335" spans="1:6">
      <c r="A2335" s="3" t="s">
        <v>1283</v>
      </c>
      <c r="B2335" s="3" t="s">
        <v>331</v>
      </c>
      <c r="C2335" s="3" t="s">
        <v>8</v>
      </c>
      <c r="D2335" s="3">
        <v>103</v>
      </c>
      <c r="E2335" s="3">
        <v>101</v>
      </c>
      <c r="F2335" s="3">
        <v>0</v>
      </c>
    </row>
    <row r="2336" spans="1:6">
      <c r="A2336" s="3" t="s">
        <v>1283</v>
      </c>
      <c r="B2336" s="3" t="s">
        <v>332</v>
      </c>
      <c r="C2336" s="3" t="s">
        <v>8</v>
      </c>
      <c r="D2336" s="3">
        <v>117</v>
      </c>
      <c r="E2336" s="3">
        <v>114</v>
      </c>
      <c r="F2336" s="3">
        <v>0</v>
      </c>
    </row>
    <row r="2337" spans="1:6">
      <c r="A2337" s="3" t="s">
        <v>1283</v>
      </c>
      <c r="B2337" s="3" t="s">
        <v>333</v>
      </c>
      <c r="C2337" s="3" t="s">
        <v>8</v>
      </c>
      <c r="D2337" s="3">
        <v>2</v>
      </c>
      <c r="E2337" s="3">
        <v>1</v>
      </c>
      <c r="F2337" s="3">
        <v>0</v>
      </c>
    </row>
    <row r="2338" spans="1:6">
      <c r="A2338" s="3" t="s">
        <v>1283</v>
      </c>
      <c r="B2338" s="3" t="s">
        <v>334</v>
      </c>
      <c r="C2338" s="3" t="s">
        <v>8</v>
      </c>
      <c r="D2338" s="3">
        <v>93</v>
      </c>
      <c r="E2338" s="3">
        <v>93</v>
      </c>
      <c r="F2338" s="3">
        <v>0</v>
      </c>
    </row>
    <row r="2339" spans="1:6">
      <c r="A2339" s="3" t="s">
        <v>1283</v>
      </c>
      <c r="B2339" s="3" t="s">
        <v>335</v>
      </c>
      <c r="C2339" s="3" t="s">
        <v>8</v>
      </c>
      <c r="D2339" s="3">
        <v>313</v>
      </c>
      <c r="E2339" s="3">
        <v>313</v>
      </c>
      <c r="F2339" s="3">
        <v>0</v>
      </c>
    </row>
    <row r="2340" spans="1:6">
      <c r="A2340" s="3" t="s">
        <v>1283</v>
      </c>
      <c r="B2340" s="3" t="s">
        <v>335</v>
      </c>
      <c r="C2340" s="3" t="s">
        <v>9</v>
      </c>
      <c r="D2340" s="3">
        <v>1</v>
      </c>
      <c r="E2340" s="3">
        <v>1</v>
      </c>
      <c r="F2340" s="3">
        <v>255.15</v>
      </c>
    </row>
    <row r="2341" spans="1:6">
      <c r="A2341" s="3" t="s">
        <v>1283</v>
      </c>
      <c r="B2341" s="3" t="s">
        <v>336</v>
      </c>
      <c r="C2341" s="3" t="s">
        <v>8</v>
      </c>
      <c r="D2341" s="3">
        <v>218</v>
      </c>
      <c r="E2341" s="3">
        <v>208</v>
      </c>
      <c r="F2341" s="3">
        <v>0</v>
      </c>
    </row>
    <row r="2342" spans="1:6">
      <c r="A2342" s="3" t="s">
        <v>1283</v>
      </c>
      <c r="B2342" s="3" t="s">
        <v>337</v>
      </c>
      <c r="C2342" s="3" t="s">
        <v>8</v>
      </c>
      <c r="D2342" s="3">
        <v>152</v>
      </c>
      <c r="E2342" s="3">
        <v>151</v>
      </c>
      <c r="F2342" s="3">
        <v>0</v>
      </c>
    </row>
    <row r="2343" spans="1:6">
      <c r="A2343" s="3" t="s">
        <v>1283</v>
      </c>
      <c r="B2343" s="3" t="s">
        <v>338</v>
      </c>
      <c r="C2343" s="3" t="s">
        <v>8</v>
      </c>
      <c r="D2343" s="3">
        <v>453</v>
      </c>
      <c r="E2343" s="3">
        <v>425</v>
      </c>
      <c r="F2343" s="3">
        <v>0</v>
      </c>
    </row>
    <row r="2344" spans="1:6">
      <c r="A2344" s="3" t="s">
        <v>1283</v>
      </c>
      <c r="B2344" s="3" t="s">
        <v>339</v>
      </c>
      <c r="C2344" s="3" t="s">
        <v>8</v>
      </c>
      <c r="D2344" s="3">
        <v>13</v>
      </c>
      <c r="E2344" s="3">
        <v>13</v>
      </c>
      <c r="F2344" s="3">
        <v>0</v>
      </c>
    </row>
    <row r="2345" spans="1:6">
      <c r="A2345" s="3" t="s">
        <v>1283</v>
      </c>
      <c r="B2345" s="3" t="s">
        <v>340</v>
      </c>
      <c r="C2345" s="3" t="s">
        <v>8</v>
      </c>
      <c r="D2345" s="3">
        <v>608</v>
      </c>
      <c r="E2345" s="3">
        <v>606</v>
      </c>
      <c r="F2345" s="3">
        <v>0</v>
      </c>
    </row>
    <row r="2346" spans="1:6">
      <c r="A2346" s="3" t="s">
        <v>1283</v>
      </c>
      <c r="B2346" s="3" t="s">
        <v>341</v>
      </c>
      <c r="C2346" s="3" t="s">
        <v>8</v>
      </c>
      <c r="D2346" s="3">
        <v>330</v>
      </c>
      <c r="E2346" s="3">
        <v>328</v>
      </c>
      <c r="F2346" s="3">
        <v>0</v>
      </c>
    </row>
    <row r="2347" spans="1:6">
      <c r="A2347" s="3" t="s">
        <v>1283</v>
      </c>
      <c r="B2347" s="3" t="s">
        <v>342</v>
      </c>
      <c r="C2347" s="3" t="s">
        <v>8</v>
      </c>
      <c r="D2347" s="3">
        <v>270</v>
      </c>
      <c r="E2347" s="3">
        <v>238</v>
      </c>
      <c r="F2347" s="3">
        <v>0</v>
      </c>
    </row>
    <row r="2348" spans="1:6">
      <c r="A2348" s="3" t="s">
        <v>1283</v>
      </c>
      <c r="B2348" s="3" t="s">
        <v>343</v>
      </c>
      <c r="C2348" s="3" t="s">
        <v>8</v>
      </c>
      <c r="D2348" s="3">
        <v>191</v>
      </c>
      <c r="E2348" s="3">
        <v>191</v>
      </c>
      <c r="F2348" s="3">
        <v>0</v>
      </c>
    </row>
    <row r="2349" spans="1:6">
      <c r="A2349" s="3" t="s">
        <v>1283</v>
      </c>
      <c r="B2349" s="3" t="s">
        <v>344</v>
      </c>
      <c r="C2349" s="3" t="s">
        <v>8</v>
      </c>
      <c r="D2349" s="3">
        <v>274</v>
      </c>
      <c r="E2349" s="3">
        <v>274</v>
      </c>
      <c r="F2349" s="3">
        <v>0</v>
      </c>
    </row>
    <row r="2350" spans="1:6">
      <c r="A2350" s="3" t="s">
        <v>1283</v>
      </c>
      <c r="B2350" s="3" t="s">
        <v>345</v>
      </c>
      <c r="C2350" s="3" t="s">
        <v>8</v>
      </c>
      <c r="D2350" s="3">
        <v>528</v>
      </c>
      <c r="E2350" s="3">
        <v>522</v>
      </c>
      <c r="F2350" s="3">
        <v>0</v>
      </c>
    </row>
    <row r="2351" spans="1:6">
      <c r="A2351" s="3" t="s">
        <v>1283</v>
      </c>
      <c r="B2351" s="3" t="s">
        <v>345</v>
      </c>
      <c r="C2351" s="3" t="s">
        <v>9</v>
      </c>
      <c r="D2351" s="3">
        <v>2</v>
      </c>
      <c r="E2351" s="3">
        <v>2</v>
      </c>
      <c r="F2351" s="3">
        <v>510.3</v>
      </c>
    </row>
    <row r="2352" spans="1:6">
      <c r="A2352" s="3" t="s">
        <v>1283</v>
      </c>
      <c r="B2352" s="3" t="s">
        <v>346</v>
      </c>
      <c r="C2352" s="3" t="s">
        <v>8</v>
      </c>
      <c r="D2352" s="3">
        <v>345</v>
      </c>
      <c r="E2352" s="3">
        <v>329</v>
      </c>
      <c r="F2352" s="3">
        <v>0</v>
      </c>
    </row>
    <row r="2353" spans="1:6">
      <c r="A2353" s="3" t="s">
        <v>1283</v>
      </c>
      <c r="B2353" s="3" t="s">
        <v>347</v>
      </c>
      <c r="C2353" s="3" t="s">
        <v>8</v>
      </c>
      <c r="D2353" s="3">
        <v>647</v>
      </c>
      <c r="E2353" s="3">
        <v>615</v>
      </c>
      <c r="F2353" s="3">
        <v>0</v>
      </c>
    </row>
    <row r="2354" spans="1:6">
      <c r="A2354" s="3" t="s">
        <v>1283</v>
      </c>
      <c r="B2354" s="3" t="s">
        <v>347</v>
      </c>
      <c r="C2354" s="3" t="s">
        <v>9</v>
      </c>
      <c r="D2354" s="3">
        <v>3</v>
      </c>
      <c r="E2354" s="3">
        <v>3</v>
      </c>
      <c r="F2354" s="3">
        <v>765.45</v>
      </c>
    </row>
    <row r="2355" spans="1:6">
      <c r="A2355" s="3" t="s">
        <v>1283</v>
      </c>
      <c r="B2355" s="3" t="s">
        <v>348</v>
      </c>
      <c r="C2355" s="3" t="s">
        <v>8</v>
      </c>
      <c r="D2355" s="3">
        <v>132</v>
      </c>
      <c r="E2355" s="3">
        <v>132</v>
      </c>
      <c r="F2355" s="3">
        <v>0</v>
      </c>
    </row>
    <row r="2356" spans="1:6">
      <c r="A2356" s="3" t="s">
        <v>1283</v>
      </c>
      <c r="B2356" s="3" t="s">
        <v>349</v>
      </c>
      <c r="C2356" s="3" t="s">
        <v>8</v>
      </c>
      <c r="D2356" s="3">
        <v>828</v>
      </c>
      <c r="E2356" s="3">
        <v>815</v>
      </c>
      <c r="F2356" s="3">
        <v>0</v>
      </c>
    </row>
    <row r="2357" spans="1:6">
      <c r="A2357" s="3" t="s">
        <v>1283</v>
      </c>
      <c r="B2357" s="3" t="s">
        <v>350</v>
      </c>
      <c r="C2357" s="3" t="s">
        <v>8</v>
      </c>
      <c r="D2357" s="3">
        <v>179</v>
      </c>
      <c r="E2357" s="3">
        <v>179</v>
      </c>
      <c r="F2357" s="3">
        <v>0</v>
      </c>
    </row>
    <row r="2358" spans="1:6">
      <c r="A2358" s="3" t="s">
        <v>1283</v>
      </c>
      <c r="B2358" s="3" t="s">
        <v>351</v>
      </c>
      <c r="C2358" s="3" t="s">
        <v>8</v>
      </c>
      <c r="D2358" s="3">
        <v>186</v>
      </c>
      <c r="E2358" s="3">
        <v>185</v>
      </c>
      <c r="F2358" s="3">
        <v>0</v>
      </c>
    </row>
    <row r="2359" spans="1:6">
      <c r="A2359" s="3" t="s">
        <v>1283</v>
      </c>
      <c r="B2359" s="3" t="s">
        <v>351</v>
      </c>
      <c r="C2359" s="3" t="s">
        <v>9</v>
      </c>
      <c r="D2359" s="3">
        <v>1</v>
      </c>
      <c r="E2359" s="3">
        <v>1</v>
      </c>
      <c r="F2359" s="3">
        <v>255.15</v>
      </c>
    </row>
    <row r="2360" spans="1:6">
      <c r="A2360" s="3" t="s">
        <v>1283</v>
      </c>
      <c r="B2360" s="3" t="s">
        <v>352</v>
      </c>
      <c r="C2360" s="3" t="s">
        <v>8</v>
      </c>
      <c r="D2360" s="3">
        <v>110</v>
      </c>
      <c r="E2360" s="3">
        <v>110</v>
      </c>
      <c r="F2360" s="3">
        <v>0</v>
      </c>
    </row>
    <row r="2361" spans="1:6">
      <c r="A2361" s="3" t="s">
        <v>1283</v>
      </c>
      <c r="B2361" s="3" t="s">
        <v>353</v>
      </c>
      <c r="C2361" s="3" t="s">
        <v>8</v>
      </c>
      <c r="D2361" s="3">
        <v>82</v>
      </c>
      <c r="E2361" s="3">
        <v>81</v>
      </c>
      <c r="F2361" s="3">
        <v>0</v>
      </c>
    </row>
    <row r="2362" spans="1:6">
      <c r="A2362" s="3" t="s">
        <v>1283</v>
      </c>
      <c r="B2362" s="3" t="s">
        <v>355</v>
      </c>
      <c r="C2362" s="3" t="s">
        <v>8</v>
      </c>
      <c r="D2362" s="3">
        <v>70</v>
      </c>
      <c r="E2362" s="3">
        <v>70</v>
      </c>
      <c r="F2362" s="3">
        <v>0</v>
      </c>
    </row>
    <row r="2363" spans="1:6">
      <c r="A2363" s="3" t="s">
        <v>1283</v>
      </c>
      <c r="B2363" s="3" t="s">
        <v>356</v>
      </c>
      <c r="C2363" s="3" t="s">
        <v>8</v>
      </c>
      <c r="D2363" s="3">
        <v>451</v>
      </c>
      <c r="E2363" s="3">
        <v>448</v>
      </c>
      <c r="F2363" s="3">
        <v>0</v>
      </c>
    </row>
    <row r="2364" spans="1:6">
      <c r="A2364" s="3" t="s">
        <v>1283</v>
      </c>
      <c r="B2364" s="3" t="s">
        <v>357</v>
      </c>
      <c r="C2364" s="3" t="s">
        <v>8</v>
      </c>
      <c r="D2364" s="3">
        <v>147</v>
      </c>
      <c r="E2364" s="3">
        <v>143</v>
      </c>
      <c r="F2364" s="3">
        <v>0</v>
      </c>
    </row>
    <row r="2365" spans="1:6">
      <c r="A2365" s="3" t="s">
        <v>1283</v>
      </c>
      <c r="B2365" s="3" t="s">
        <v>360</v>
      </c>
      <c r="C2365" s="3" t="s">
        <v>8</v>
      </c>
      <c r="D2365" s="3">
        <v>227</v>
      </c>
      <c r="E2365" s="3">
        <v>213</v>
      </c>
      <c r="F2365" s="3">
        <v>0</v>
      </c>
    </row>
    <row r="2366" spans="1:6">
      <c r="A2366" s="3" t="s">
        <v>1283</v>
      </c>
      <c r="B2366" s="3" t="s">
        <v>361</v>
      </c>
      <c r="C2366" s="3" t="s">
        <v>8</v>
      </c>
      <c r="D2366" s="3">
        <v>108</v>
      </c>
      <c r="E2366" s="3">
        <v>78</v>
      </c>
      <c r="F2366" s="3">
        <v>0</v>
      </c>
    </row>
    <row r="2367" spans="1:6">
      <c r="A2367" s="3" t="s">
        <v>1283</v>
      </c>
      <c r="B2367" s="3" t="s">
        <v>362</v>
      </c>
      <c r="C2367" s="3" t="s">
        <v>8</v>
      </c>
      <c r="D2367" s="3">
        <v>414</v>
      </c>
      <c r="E2367" s="3">
        <v>401</v>
      </c>
      <c r="F2367" s="3">
        <v>0</v>
      </c>
    </row>
    <row r="2368" spans="1:6">
      <c r="A2368" s="3" t="s">
        <v>1283</v>
      </c>
      <c r="B2368" s="3" t="s">
        <v>363</v>
      </c>
      <c r="C2368" s="3" t="s">
        <v>8</v>
      </c>
      <c r="D2368" s="3">
        <v>18</v>
      </c>
      <c r="E2368" s="3">
        <v>18</v>
      </c>
      <c r="F2368" s="3">
        <v>0</v>
      </c>
    </row>
    <row r="2369" spans="1:6">
      <c r="A2369" s="3" t="s">
        <v>1283</v>
      </c>
      <c r="B2369" s="3" t="s">
        <v>364</v>
      </c>
      <c r="C2369" s="3" t="s">
        <v>8</v>
      </c>
      <c r="D2369" s="3">
        <v>137</v>
      </c>
      <c r="E2369" s="3">
        <v>136</v>
      </c>
      <c r="F2369" s="3">
        <v>0</v>
      </c>
    </row>
    <row r="2370" spans="1:6">
      <c r="A2370" s="3" t="s">
        <v>1283</v>
      </c>
      <c r="B2370" s="3" t="s">
        <v>365</v>
      </c>
      <c r="C2370" s="3" t="s">
        <v>8</v>
      </c>
      <c r="D2370" s="3">
        <v>407</v>
      </c>
      <c r="E2370" s="3">
        <v>402</v>
      </c>
      <c r="F2370" s="3">
        <v>0</v>
      </c>
    </row>
    <row r="2371" spans="1:6">
      <c r="A2371" s="3" t="s">
        <v>1283</v>
      </c>
      <c r="B2371" s="3" t="s">
        <v>367</v>
      </c>
      <c r="C2371" s="3" t="s">
        <v>8</v>
      </c>
      <c r="D2371" s="3">
        <v>83</v>
      </c>
      <c r="E2371" s="3">
        <v>83</v>
      </c>
      <c r="F2371" s="3">
        <v>0</v>
      </c>
    </row>
    <row r="2372" spans="1:6">
      <c r="A2372" s="3" t="s">
        <v>1283</v>
      </c>
      <c r="B2372" s="3" t="s">
        <v>368</v>
      </c>
      <c r="C2372" s="3" t="s">
        <v>8</v>
      </c>
      <c r="D2372" s="3">
        <v>140</v>
      </c>
      <c r="E2372" s="3">
        <v>140</v>
      </c>
      <c r="F2372" s="3">
        <v>0</v>
      </c>
    </row>
    <row r="2373" spans="1:6">
      <c r="A2373" s="3" t="s">
        <v>1283</v>
      </c>
      <c r="B2373" s="3" t="s">
        <v>369</v>
      </c>
      <c r="C2373" s="3" t="s">
        <v>8</v>
      </c>
      <c r="D2373" s="3">
        <v>160</v>
      </c>
      <c r="E2373" s="3">
        <v>160</v>
      </c>
      <c r="F2373" s="3">
        <v>0</v>
      </c>
    </row>
    <row r="2374" spans="1:6">
      <c r="A2374" s="3" t="s">
        <v>1283</v>
      </c>
      <c r="B2374" s="3" t="s">
        <v>370</v>
      </c>
      <c r="C2374" s="3" t="s">
        <v>8</v>
      </c>
      <c r="D2374" s="3">
        <v>279</v>
      </c>
      <c r="E2374" s="3">
        <v>273</v>
      </c>
      <c r="F2374" s="3">
        <v>0</v>
      </c>
    </row>
    <row r="2375" spans="1:6">
      <c r="A2375" s="3" t="s">
        <v>1283</v>
      </c>
      <c r="B2375" s="3" t="s">
        <v>372</v>
      </c>
      <c r="C2375" s="3" t="s">
        <v>8</v>
      </c>
      <c r="D2375" s="3">
        <v>496</v>
      </c>
      <c r="E2375" s="3">
        <v>487</v>
      </c>
      <c r="F2375" s="3">
        <v>0</v>
      </c>
    </row>
    <row r="2376" spans="1:6">
      <c r="A2376" s="3" t="s">
        <v>1283</v>
      </c>
      <c r="B2376" s="3" t="s">
        <v>373</v>
      </c>
      <c r="C2376" s="3" t="s">
        <v>8</v>
      </c>
      <c r="D2376" s="3">
        <v>246</v>
      </c>
      <c r="E2376" s="3">
        <v>246</v>
      </c>
      <c r="F2376" s="3">
        <v>0</v>
      </c>
    </row>
    <row r="2377" spans="1:6">
      <c r="A2377" s="3" t="s">
        <v>1283</v>
      </c>
      <c r="B2377" s="3" t="s">
        <v>374</v>
      </c>
      <c r="C2377" s="3" t="s">
        <v>8</v>
      </c>
      <c r="D2377" s="3">
        <v>68</v>
      </c>
      <c r="E2377" s="3">
        <v>68</v>
      </c>
      <c r="F2377" s="3">
        <v>0</v>
      </c>
    </row>
    <row r="2378" spans="1:6">
      <c r="A2378" s="3" t="s">
        <v>1283</v>
      </c>
      <c r="B2378" s="3" t="s">
        <v>375</v>
      </c>
      <c r="C2378" s="3" t="s">
        <v>8</v>
      </c>
      <c r="D2378" s="3">
        <v>136</v>
      </c>
      <c r="E2378" s="3">
        <v>135</v>
      </c>
      <c r="F2378" s="3">
        <v>0</v>
      </c>
    </row>
    <row r="2379" spans="1:6">
      <c r="A2379" s="3" t="s">
        <v>1283</v>
      </c>
      <c r="B2379" s="3" t="s">
        <v>376</v>
      </c>
      <c r="C2379" s="3" t="s">
        <v>8</v>
      </c>
      <c r="D2379" s="3">
        <v>92</v>
      </c>
      <c r="E2379" s="3">
        <v>91</v>
      </c>
      <c r="F2379" s="3">
        <v>0</v>
      </c>
    </row>
    <row r="2380" spans="1:6">
      <c r="A2380" s="3" t="s">
        <v>1283</v>
      </c>
      <c r="B2380" s="3" t="s">
        <v>377</v>
      </c>
      <c r="C2380" s="3" t="s">
        <v>8</v>
      </c>
      <c r="D2380" s="3">
        <v>4</v>
      </c>
      <c r="E2380" s="3">
        <v>4</v>
      </c>
      <c r="F2380" s="3">
        <v>0</v>
      </c>
    </row>
    <row r="2381" spans="1:6">
      <c r="A2381" s="3" t="s">
        <v>1283</v>
      </c>
      <c r="B2381" s="3" t="s">
        <v>378</v>
      </c>
      <c r="C2381" s="3" t="s">
        <v>8</v>
      </c>
      <c r="D2381" s="3">
        <v>14</v>
      </c>
      <c r="E2381" s="3">
        <v>11</v>
      </c>
      <c r="F2381" s="3">
        <v>0</v>
      </c>
    </row>
    <row r="2382" spans="1:6">
      <c r="A2382" s="3" t="s">
        <v>1283</v>
      </c>
      <c r="B2382" s="3" t="s">
        <v>379</v>
      </c>
      <c r="C2382" s="3" t="s">
        <v>8</v>
      </c>
      <c r="D2382" s="3">
        <v>1</v>
      </c>
      <c r="E2382" s="3">
        <v>1</v>
      </c>
      <c r="F2382" s="3">
        <v>0</v>
      </c>
    </row>
    <row r="2383" spans="1:6">
      <c r="A2383" s="3" t="s">
        <v>1283</v>
      </c>
      <c r="B2383" s="3" t="s">
        <v>380</v>
      </c>
      <c r="C2383" s="3" t="s">
        <v>8</v>
      </c>
      <c r="D2383" s="3">
        <v>2</v>
      </c>
      <c r="E2383" s="3">
        <v>2</v>
      </c>
      <c r="F2383" s="3">
        <v>0</v>
      </c>
    </row>
    <row r="2384" spans="1:6">
      <c r="A2384" s="3" t="s">
        <v>1283</v>
      </c>
      <c r="B2384" s="3" t="s">
        <v>381</v>
      </c>
      <c r="C2384" s="3" t="s">
        <v>8</v>
      </c>
      <c r="D2384" s="3">
        <v>70</v>
      </c>
      <c r="E2384" s="3">
        <v>70</v>
      </c>
      <c r="F2384" s="3">
        <v>0</v>
      </c>
    </row>
    <row r="2385" spans="1:6">
      <c r="A2385" s="3" t="s">
        <v>1283</v>
      </c>
      <c r="B2385" s="3" t="s">
        <v>383</v>
      </c>
      <c r="C2385" s="3" t="s">
        <v>8</v>
      </c>
      <c r="D2385" s="3">
        <v>365</v>
      </c>
      <c r="E2385" s="3">
        <v>360</v>
      </c>
      <c r="F2385" s="3">
        <v>0</v>
      </c>
    </row>
    <row r="2386" spans="1:6">
      <c r="A2386" s="3" t="s">
        <v>1283</v>
      </c>
      <c r="B2386" s="3" t="s">
        <v>384</v>
      </c>
      <c r="C2386" s="3" t="s">
        <v>8</v>
      </c>
      <c r="D2386" s="3">
        <v>346</v>
      </c>
      <c r="E2386" s="3">
        <v>221</v>
      </c>
      <c r="F2386" s="3">
        <v>0</v>
      </c>
    </row>
    <row r="2387" spans="1:6">
      <c r="A2387" s="3" t="s">
        <v>1283</v>
      </c>
      <c r="B2387" s="3" t="s">
        <v>385</v>
      </c>
      <c r="C2387" s="3" t="s">
        <v>8</v>
      </c>
      <c r="D2387" s="3">
        <v>2</v>
      </c>
      <c r="E2387" s="3">
        <v>2</v>
      </c>
      <c r="F2387" s="3">
        <v>0</v>
      </c>
    </row>
    <row r="2388" spans="1:6">
      <c r="A2388" s="3" t="s">
        <v>1283</v>
      </c>
      <c r="B2388" s="3" t="s">
        <v>386</v>
      </c>
      <c r="C2388" s="3" t="s">
        <v>8</v>
      </c>
      <c r="D2388" s="3">
        <v>237</v>
      </c>
      <c r="E2388" s="3">
        <v>228</v>
      </c>
      <c r="F2388" s="3">
        <v>0</v>
      </c>
    </row>
    <row r="2389" spans="1:6">
      <c r="A2389" s="3" t="s">
        <v>1283</v>
      </c>
      <c r="B2389" s="3" t="s">
        <v>387</v>
      </c>
      <c r="C2389" s="3" t="s">
        <v>8</v>
      </c>
      <c r="D2389" s="3">
        <v>283</v>
      </c>
      <c r="E2389" s="3">
        <v>281</v>
      </c>
      <c r="F2389" s="3">
        <v>0</v>
      </c>
    </row>
    <row r="2390" spans="1:6">
      <c r="A2390" s="3" t="s">
        <v>1283</v>
      </c>
      <c r="B2390" s="3" t="s">
        <v>388</v>
      </c>
      <c r="C2390" s="3" t="s">
        <v>8</v>
      </c>
      <c r="D2390" s="3">
        <v>88</v>
      </c>
      <c r="E2390" s="3">
        <v>87</v>
      </c>
      <c r="F2390" s="3">
        <v>0</v>
      </c>
    </row>
    <row r="2391" spans="1:6">
      <c r="A2391" s="3" t="s">
        <v>1283</v>
      </c>
      <c r="B2391" s="3" t="s">
        <v>389</v>
      </c>
      <c r="C2391" s="3" t="s">
        <v>8</v>
      </c>
      <c r="D2391" s="3">
        <v>7</v>
      </c>
      <c r="E2391" s="3">
        <v>7</v>
      </c>
      <c r="F2391" s="3">
        <v>0</v>
      </c>
    </row>
    <row r="2392" spans="1:6">
      <c r="A2392" s="3" t="s">
        <v>1283</v>
      </c>
      <c r="B2392" s="3" t="s">
        <v>390</v>
      </c>
      <c r="C2392" s="3" t="s">
        <v>8</v>
      </c>
      <c r="D2392" s="3">
        <v>254</v>
      </c>
      <c r="E2392" s="3">
        <v>254</v>
      </c>
      <c r="F2392" s="3">
        <v>0</v>
      </c>
    </row>
    <row r="2393" spans="1:6">
      <c r="A2393" s="3" t="s">
        <v>1283</v>
      </c>
      <c r="B2393" s="3" t="s">
        <v>391</v>
      </c>
      <c r="C2393" s="3" t="s">
        <v>8</v>
      </c>
      <c r="D2393" s="3">
        <v>70</v>
      </c>
      <c r="E2393" s="3">
        <v>70</v>
      </c>
      <c r="F2393" s="3">
        <v>0</v>
      </c>
    </row>
    <row r="2394" spans="1:6">
      <c r="A2394" s="3" t="s">
        <v>1283</v>
      </c>
      <c r="B2394" s="3" t="s">
        <v>392</v>
      </c>
      <c r="C2394" s="3" t="s">
        <v>8</v>
      </c>
      <c r="D2394" s="3">
        <v>49</v>
      </c>
      <c r="E2394" s="3">
        <v>49</v>
      </c>
      <c r="F2394" s="3">
        <v>0</v>
      </c>
    </row>
    <row r="2395" spans="1:6">
      <c r="A2395" s="3" t="s">
        <v>1283</v>
      </c>
      <c r="B2395" s="3" t="s">
        <v>393</v>
      </c>
      <c r="C2395" s="3" t="s">
        <v>8</v>
      </c>
      <c r="D2395" s="3">
        <v>397</v>
      </c>
      <c r="E2395" s="3">
        <v>397</v>
      </c>
      <c r="F2395" s="3">
        <v>0</v>
      </c>
    </row>
    <row r="2396" spans="1:6">
      <c r="A2396" s="3" t="s">
        <v>1283</v>
      </c>
      <c r="B2396" s="3" t="s">
        <v>394</v>
      </c>
      <c r="C2396" s="3" t="s">
        <v>8</v>
      </c>
      <c r="D2396" s="3">
        <v>170</v>
      </c>
      <c r="E2396" s="3">
        <v>168</v>
      </c>
      <c r="F2396" s="3">
        <v>0</v>
      </c>
    </row>
    <row r="2397" spans="1:6">
      <c r="A2397" s="3" t="s">
        <v>1283</v>
      </c>
      <c r="B2397" s="3" t="s">
        <v>395</v>
      </c>
      <c r="C2397" s="3" t="s">
        <v>8</v>
      </c>
      <c r="D2397" s="3">
        <v>75</v>
      </c>
      <c r="E2397" s="3">
        <v>75</v>
      </c>
      <c r="F2397" s="3">
        <v>0</v>
      </c>
    </row>
    <row r="2398" spans="1:6">
      <c r="A2398" s="3" t="s">
        <v>1283</v>
      </c>
      <c r="B2398" s="3" t="s">
        <v>396</v>
      </c>
      <c r="C2398" s="3" t="s">
        <v>8</v>
      </c>
      <c r="D2398" s="3">
        <v>123</v>
      </c>
      <c r="E2398" s="3">
        <v>123</v>
      </c>
      <c r="F2398" s="3">
        <v>0</v>
      </c>
    </row>
    <row r="2399" spans="1:6">
      <c r="A2399" s="3" t="s">
        <v>1283</v>
      </c>
      <c r="B2399" s="3" t="s">
        <v>397</v>
      </c>
      <c r="C2399" s="3" t="s">
        <v>8</v>
      </c>
      <c r="D2399" s="3">
        <v>30</v>
      </c>
      <c r="E2399" s="3">
        <v>30</v>
      </c>
      <c r="F2399" s="3">
        <v>0</v>
      </c>
    </row>
    <row r="2400" spans="1:6">
      <c r="A2400" s="3" t="s">
        <v>1283</v>
      </c>
      <c r="B2400" s="3" t="s">
        <v>398</v>
      </c>
      <c r="C2400" s="3" t="s">
        <v>8</v>
      </c>
      <c r="D2400" s="3">
        <v>91</v>
      </c>
      <c r="E2400" s="3">
        <v>90</v>
      </c>
      <c r="F2400" s="3">
        <v>0</v>
      </c>
    </row>
    <row r="2401" spans="1:6">
      <c r="A2401" s="3" t="s">
        <v>1283</v>
      </c>
      <c r="B2401" s="3" t="s">
        <v>399</v>
      </c>
      <c r="C2401" s="3" t="s">
        <v>8</v>
      </c>
      <c r="D2401" s="3">
        <v>274</v>
      </c>
      <c r="E2401" s="3">
        <v>273</v>
      </c>
      <c r="F2401" s="3">
        <v>0</v>
      </c>
    </row>
    <row r="2402" spans="1:6">
      <c r="A2402" s="3" t="s">
        <v>1283</v>
      </c>
      <c r="B2402" s="3" t="s">
        <v>400</v>
      </c>
      <c r="C2402" s="3" t="s">
        <v>8</v>
      </c>
      <c r="D2402" s="3">
        <v>244</v>
      </c>
      <c r="E2402" s="3">
        <v>188</v>
      </c>
      <c r="F2402" s="3">
        <v>0</v>
      </c>
    </row>
    <row r="2403" spans="1:6">
      <c r="A2403" s="3" t="s">
        <v>1283</v>
      </c>
      <c r="B2403" s="3" t="s">
        <v>401</v>
      </c>
      <c r="C2403" s="3" t="s">
        <v>8</v>
      </c>
      <c r="D2403" s="3">
        <v>323</v>
      </c>
      <c r="E2403" s="3">
        <v>303</v>
      </c>
      <c r="F2403" s="3">
        <v>0</v>
      </c>
    </row>
    <row r="2404" spans="1:6">
      <c r="A2404" s="3" t="s">
        <v>1283</v>
      </c>
      <c r="B2404" s="3" t="s">
        <v>402</v>
      </c>
      <c r="C2404" s="3" t="s">
        <v>8</v>
      </c>
      <c r="D2404" s="3">
        <v>452</v>
      </c>
      <c r="E2404" s="3">
        <v>450</v>
      </c>
      <c r="F2404" s="3">
        <v>0</v>
      </c>
    </row>
    <row r="2405" spans="1:6">
      <c r="A2405" s="3" t="s">
        <v>1283</v>
      </c>
      <c r="B2405" s="3" t="s">
        <v>403</v>
      </c>
      <c r="C2405" s="3" t="s">
        <v>8</v>
      </c>
      <c r="D2405" s="3">
        <v>150</v>
      </c>
      <c r="E2405" s="3">
        <v>148</v>
      </c>
      <c r="F2405" s="3">
        <v>0</v>
      </c>
    </row>
    <row r="2406" spans="1:6">
      <c r="A2406" s="3" t="s">
        <v>1283</v>
      </c>
      <c r="B2406" s="3" t="s">
        <v>404</v>
      </c>
      <c r="C2406" s="3" t="s">
        <v>8</v>
      </c>
      <c r="D2406" s="3">
        <v>736</v>
      </c>
      <c r="E2406" s="3">
        <v>727</v>
      </c>
      <c r="F2406" s="3">
        <v>0</v>
      </c>
    </row>
    <row r="2407" spans="1:6">
      <c r="A2407" s="3" t="s">
        <v>1283</v>
      </c>
      <c r="B2407" s="3" t="s">
        <v>404</v>
      </c>
      <c r="C2407" s="3" t="s">
        <v>9</v>
      </c>
      <c r="D2407" s="3">
        <v>1</v>
      </c>
      <c r="E2407" s="3">
        <v>1</v>
      </c>
      <c r="F2407" s="3">
        <v>255.15</v>
      </c>
    </row>
    <row r="2408" spans="1:6">
      <c r="A2408" s="3" t="s">
        <v>1283</v>
      </c>
      <c r="B2408" s="3" t="s">
        <v>405</v>
      </c>
      <c r="C2408" s="3" t="s">
        <v>8</v>
      </c>
      <c r="D2408" s="3">
        <v>26</v>
      </c>
      <c r="E2408" s="3">
        <v>20</v>
      </c>
      <c r="F2408" s="3">
        <v>0</v>
      </c>
    </row>
    <row r="2409" spans="1:6">
      <c r="A2409" s="3" t="s">
        <v>1283</v>
      </c>
      <c r="B2409" s="3" t="s">
        <v>406</v>
      </c>
      <c r="C2409" s="3" t="s">
        <v>8</v>
      </c>
      <c r="D2409" s="3">
        <v>917</v>
      </c>
      <c r="E2409" s="3">
        <v>650</v>
      </c>
      <c r="F2409" s="3">
        <v>0</v>
      </c>
    </row>
    <row r="2410" spans="1:6">
      <c r="A2410" s="3" t="s">
        <v>1283</v>
      </c>
      <c r="B2410" s="3" t="s">
        <v>407</v>
      </c>
      <c r="C2410" s="3" t="s">
        <v>8</v>
      </c>
      <c r="D2410" s="3">
        <v>112</v>
      </c>
      <c r="E2410" s="3">
        <v>112</v>
      </c>
      <c r="F2410" s="3">
        <v>0</v>
      </c>
    </row>
    <row r="2411" spans="1:6">
      <c r="A2411" s="3" t="s">
        <v>1283</v>
      </c>
      <c r="B2411" s="3" t="s">
        <v>408</v>
      </c>
      <c r="C2411" s="3" t="s">
        <v>8</v>
      </c>
      <c r="D2411" s="3">
        <v>311</v>
      </c>
      <c r="E2411" s="3">
        <v>272</v>
      </c>
      <c r="F2411" s="3">
        <v>0</v>
      </c>
    </row>
    <row r="2412" spans="1:6">
      <c r="A2412" s="3" t="s">
        <v>1283</v>
      </c>
      <c r="B2412" s="3" t="s">
        <v>409</v>
      </c>
      <c r="C2412" s="3" t="s">
        <v>8</v>
      </c>
      <c r="D2412" s="3">
        <v>149</v>
      </c>
      <c r="E2412" s="3">
        <v>149</v>
      </c>
      <c r="F2412" s="3">
        <v>0</v>
      </c>
    </row>
    <row r="2413" spans="1:6">
      <c r="A2413" s="3" t="s">
        <v>1283</v>
      </c>
      <c r="B2413" s="3" t="s">
        <v>410</v>
      </c>
      <c r="C2413" s="3" t="s">
        <v>8</v>
      </c>
      <c r="D2413" s="3">
        <v>267</v>
      </c>
      <c r="E2413" s="3">
        <v>260</v>
      </c>
      <c r="F2413" s="3">
        <v>0</v>
      </c>
    </row>
    <row r="2414" spans="1:6">
      <c r="A2414" s="3" t="s">
        <v>1283</v>
      </c>
      <c r="B2414" s="3" t="s">
        <v>411</v>
      </c>
      <c r="C2414" s="3" t="s">
        <v>8</v>
      </c>
      <c r="D2414" s="3">
        <v>173</v>
      </c>
      <c r="E2414" s="3">
        <v>173</v>
      </c>
      <c r="F2414" s="3">
        <v>0</v>
      </c>
    </row>
    <row r="2415" spans="1:6">
      <c r="A2415" s="3" t="s">
        <v>1283</v>
      </c>
      <c r="B2415" s="3" t="s">
        <v>412</v>
      </c>
      <c r="C2415" s="3" t="s">
        <v>8</v>
      </c>
      <c r="D2415" s="3">
        <v>364</v>
      </c>
      <c r="E2415" s="3">
        <v>360</v>
      </c>
      <c r="F2415" s="3">
        <v>0</v>
      </c>
    </row>
    <row r="2416" spans="1:6">
      <c r="A2416" s="3" t="s">
        <v>1283</v>
      </c>
      <c r="B2416" s="3" t="s">
        <v>413</v>
      </c>
      <c r="C2416" s="3" t="s">
        <v>8</v>
      </c>
      <c r="D2416" s="3">
        <v>245</v>
      </c>
      <c r="E2416" s="3">
        <v>244</v>
      </c>
      <c r="F2416" s="3">
        <v>0</v>
      </c>
    </row>
    <row r="2417" spans="1:6">
      <c r="A2417" s="3" t="s">
        <v>1283</v>
      </c>
      <c r="B2417" s="3" t="s">
        <v>414</v>
      </c>
      <c r="C2417" s="3" t="s">
        <v>8</v>
      </c>
      <c r="D2417" s="3">
        <v>192</v>
      </c>
      <c r="E2417" s="3">
        <v>192</v>
      </c>
      <c r="F2417" s="3">
        <v>0</v>
      </c>
    </row>
    <row r="2418" spans="1:6">
      <c r="A2418" s="3" t="s">
        <v>1283</v>
      </c>
      <c r="B2418" s="3" t="s">
        <v>415</v>
      </c>
      <c r="C2418" s="3" t="s">
        <v>8</v>
      </c>
      <c r="D2418" s="3">
        <v>230</v>
      </c>
      <c r="E2418" s="3">
        <v>228</v>
      </c>
      <c r="F2418" s="3">
        <v>0</v>
      </c>
    </row>
    <row r="2419" spans="1:6">
      <c r="A2419" s="3" t="s">
        <v>1283</v>
      </c>
      <c r="B2419" s="3" t="s">
        <v>416</v>
      </c>
      <c r="C2419" s="3" t="s">
        <v>8</v>
      </c>
      <c r="D2419" s="3">
        <v>213</v>
      </c>
      <c r="E2419" s="3">
        <v>209</v>
      </c>
      <c r="F2419" s="3">
        <v>0</v>
      </c>
    </row>
    <row r="2420" spans="1:6">
      <c r="A2420" s="3" t="s">
        <v>1283</v>
      </c>
      <c r="B2420" s="3" t="s">
        <v>417</v>
      </c>
      <c r="C2420" s="3" t="s">
        <v>8</v>
      </c>
      <c r="D2420" s="3">
        <v>476</v>
      </c>
      <c r="E2420" s="3">
        <v>471</v>
      </c>
      <c r="F2420" s="3">
        <v>0</v>
      </c>
    </row>
    <row r="2421" spans="1:6">
      <c r="A2421" s="3" t="s">
        <v>1283</v>
      </c>
      <c r="B2421" s="3" t="s">
        <v>418</v>
      </c>
      <c r="C2421" s="3" t="s">
        <v>8</v>
      </c>
      <c r="D2421" s="3">
        <v>127</v>
      </c>
      <c r="E2421" s="3">
        <v>127</v>
      </c>
      <c r="F2421" s="3">
        <v>0</v>
      </c>
    </row>
    <row r="2422" spans="1:6">
      <c r="A2422" s="3" t="s">
        <v>1283</v>
      </c>
      <c r="B2422" s="3" t="s">
        <v>419</v>
      </c>
      <c r="C2422" s="3" t="s">
        <v>8</v>
      </c>
      <c r="D2422" s="3">
        <v>211</v>
      </c>
      <c r="E2422" s="3">
        <v>211</v>
      </c>
      <c r="F2422" s="3">
        <v>0</v>
      </c>
    </row>
    <row r="2423" spans="1:6">
      <c r="A2423" s="3" t="s">
        <v>1283</v>
      </c>
      <c r="B2423" s="3" t="s">
        <v>420</v>
      </c>
      <c r="C2423" s="3" t="s">
        <v>8</v>
      </c>
      <c r="D2423" s="3">
        <v>216</v>
      </c>
      <c r="E2423" s="3">
        <v>216</v>
      </c>
      <c r="F2423" s="3">
        <v>0</v>
      </c>
    </row>
    <row r="2424" spans="1:6">
      <c r="A2424" s="3" t="s">
        <v>1283</v>
      </c>
      <c r="B2424" s="3" t="s">
        <v>421</v>
      </c>
      <c r="C2424" s="3" t="s">
        <v>8</v>
      </c>
      <c r="D2424" s="3">
        <v>97</v>
      </c>
      <c r="E2424" s="3">
        <v>97</v>
      </c>
      <c r="F2424" s="3">
        <v>0</v>
      </c>
    </row>
    <row r="2425" spans="1:6">
      <c r="A2425" s="3" t="s">
        <v>1283</v>
      </c>
      <c r="B2425" s="3" t="s">
        <v>422</v>
      </c>
      <c r="C2425" s="3" t="s">
        <v>8</v>
      </c>
      <c r="D2425" s="3">
        <v>199</v>
      </c>
      <c r="E2425" s="3">
        <v>199</v>
      </c>
      <c r="F2425" s="3">
        <v>0</v>
      </c>
    </row>
    <row r="2426" spans="1:6">
      <c r="A2426" s="3" t="s">
        <v>1283</v>
      </c>
      <c r="B2426" s="3" t="s">
        <v>422</v>
      </c>
      <c r="C2426" s="3" t="s">
        <v>9</v>
      </c>
      <c r="D2426" s="3">
        <v>2</v>
      </c>
      <c r="E2426" s="3">
        <v>2</v>
      </c>
      <c r="F2426" s="3">
        <v>510.3</v>
      </c>
    </row>
    <row r="2427" spans="1:6">
      <c r="A2427" s="3" t="s">
        <v>1283</v>
      </c>
      <c r="B2427" s="3" t="s">
        <v>423</v>
      </c>
      <c r="C2427" s="3" t="s">
        <v>8</v>
      </c>
      <c r="D2427" s="3">
        <v>194</v>
      </c>
      <c r="E2427" s="3">
        <v>188</v>
      </c>
      <c r="F2427" s="3">
        <v>0</v>
      </c>
    </row>
    <row r="2428" spans="1:6">
      <c r="A2428" s="3" t="s">
        <v>1283</v>
      </c>
      <c r="B2428" s="3" t="s">
        <v>424</v>
      </c>
      <c r="C2428" s="3" t="s">
        <v>8</v>
      </c>
      <c r="D2428" s="3">
        <v>6</v>
      </c>
      <c r="E2428" s="3">
        <v>6</v>
      </c>
      <c r="F2428" s="3">
        <v>0</v>
      </c>
    </row>
    <row r="2429" spans="1:6">
      <c r="A2429" s="3" t="s">
        <v>1283</v>
      </c>
      <c r="B2429" s="3" t="s">
        <v>425</v>
      </c>
      <c r="C2429" s="3" t="s">
        <v>8</v>
      </c>
      <c r="D2429" s="3">
        <v>273</v>
      </c>
      <c r="E2429" s="3">
        <v>272</v>
      </c>
      <c r="F2429" s="3">
        <v>0</v>
      </c>
    </row>
    <row r="2430" spans="1:6">
      <c r="A2430" s="3" t="s">
        <v>1283</v>
      </c>
      <c r="B2430" s="3" t="s">
        <v>426</v>
      </c>
      <c r="C2430" s="3" t="s">
        <v>8</v>
      </c>
      <c r="D2430" s="3">
        <v>8</v>
      </c>
      <c r="E2430" s="3">
        <v>7</v>
      </c>
      <c r="F2430" s="3">
        <v>0</v>
      </c>
    </row>
    <row r="2431" spans="1:6">
      <c r="A2431" s="3" t="s">
        <v>1283</v>
      </c>
      <c r="B2431" s="3" t="s">
        <v>427</v>
      </c>
      <c r="C2431" s="3" t="s">
        <v>8</v>
      </c>
      <c r="D2431" s="3">
        <v>121</v>
      </c>
      <c r="E2431" s="3">
        <v>121</v>
      </c>
      <c r="F2431" s="3">
        <v>0</v>
      </c>
    </row>
    <row r="2432" spans="1:6">
      <c r="A2432" s="3" t="s">
        <v>1283</v>
      </c>
      <c r="B2432" s="3" t="s">
        <v>428</v>
      </c>
      <c r="C2432" s="3" t="s">
        <v>8</v>
      </c>
      <c r="D2432" s="3">
        <v>534</v>
      </c>
      <c r="E2432" s="3">
        <v>434</v>
      </c>
      <c r="F2432" s="3">
        <v>0</v>
      </c>
    </row>
    <row r="2433" spans="1:6">
      <c r="A2433" s="3" t="s">
        <v>1283</v>
      </c>
      <c r="B2433" s="3" t="s">
        <v>429</v>
      </c>
      <c r="C2433" s="3" t="s">
        <v>8</v>
      </c>
      <c r="D2433" s="3">
        <v>109</v>
      </c>
      <c r="E2433" s="3">
        <v>109</v>
      </c>
      <c r="F2433" s="3">
        <v>0</v>
      </c>
    </row>
    <row r="2434" spans="1:6">
      <c r="A2434" s="3" t="s">
        <v>1283</v>
      </c>
      <c r="B2434" s="3" t="s">
        <v>430</v>
      </c>
      <c r="C2434" s="3" t="s">
        <v>8</v>
      </c>
      <c r="D2434" s="3">
        <v>1</v>
      </c>
      <c r="E2434" s="3">
        <v>1</v>
      </c>
      <c r="F2434" s="3">
        <v>0</v>
      </c>
    </row>
    <row r="2435" spans="1:6">
      <c r="A2435" s="3" t="s">
        <v>1283</v>
      </c>
      <c r="B2435" s="3" t="s">
        <v>431</v>
      </c>
      <c r="C2435" s="3" t="s">
        <v>8</v>
      </c>
      <c r="D2435" s="3">
        <v>140</v>
      </c>
      <c r="E2435" s="3">
        <v>138</v>
      </c>
      <c r="F2435" s="3">
        <v>0</v>
      </c>
    </row>
    <row r="2436" spans="1:6">
      <c r="A2436" s="3" t="s">
        <v>1283</v>
      </c>
      <c r="B2436" s="3" t="s">
        <v>432</v>
      </c>
      <c r="C2436" s="3" t="s">
        <v>8</v>
      </c>
      <c r="D2436" s="3">
        <v>202</v>
      </c>
      <c r="E2436" s="3">
        <v>202</v>
      </c>
      <c r="F2436" s="3">
        <v>0</v>
      </c>
    </row>
    <row r="2437" spans="1:6">
      <c r="A2437" s="3" t="s">
        <v>1283</v>
      </c>
      <c r="B2437" s="3" t="s">
        <v>433</v>
      </c>
      <c r="C2437" s="3" t="s">
        <v>8</v>
      </c>
      <c r="D2437" s="3">
        <v>217</v>
      </c>
      <c r="E2437" s="3">
        <v>213</v>
      </c>
      <c r="F2437" s="3">
        <v>0</v>
      </c>
    </row>
    <row r="2438" spans="1:6">
      <c r="A2438" s="3" t="s">
        <v>1283</v>
      </c>
      <c r="B2438" s="3" t="s">
        <v>434</v>
      </c>
      <c r="C2438" s="3" t="s">
        <v>8</v>
      </c>
      <c r="D2438" s="3">
        <v>266</v>
      </c>
      <c r="E2438" s="3">
        <v>263</v>
      </c>
      <c r="F2438" s="3">
        <v>0</v>
      </c>
    </row>
    <row r="2439" spans="1:6">
      <c r="A2439" s="3" t="s">
        <v>1283</v>
      </c>
      <c r="B2439" s="3" t="s">
        <v>435</v>
      </c>
      <c r="C2439" s="3" t="s">
        <v>8</v>
      </c>
      <c r="D2439" s="3">
        <v>95</v>
      </c>
      <c r="E2439" s="3">
        <v>95</v>
      </c>
      <c r="F2439" s="3">
        <v>0</v>
      </c>
    </row>
    <row r="2440" spans="1:6">
      <c r="A2440" s="3" t="s">
        <v>1283</v>
      </c>
      <c r="B2440" s="3" t="s">
        <v>436</v>
      </c>
      <c r="C2440" s="3" t="s">
        <v>8</v>
      </c>
      <c r="D2440" s="3">
        <v>5</v>
      </c>
      <c r="E2440" s="3">
        <v>5</v>
      </c>
      <c r="F2440" s="3">
        <v>0</v>
      </c>
    </row>
    <row r="2441" spans="1:6">
      <c r="A2441" s="3" t="s">
        <v>1283</v>
      </c>
      <c r="B2441" s="3" t="s">
        <v>437</v>
      </c>
      <c r="C2441" s="3" t="s">
        <v>8</v>
      </c>
      <c r="D2441" s="3">
        <v>118</v>
      </c>
      <c r="E2441" s="3">
        <v>118</v>
      </c>
      <c r="F2441" s="3">
        <v>0</v>
      </c>
    </row>
    <row r="2442" spans="1:6">
      <c r="A2442" s="3" t="s">
        <v>1283</v>
      </c>
      <c r="B2442" s="3" t="s">
        <v>438</v>
      </c>
      <c r="C2442" s="3" t="s">
        <v>8</v>
      </c>
      <c r="D2442" s="3">
        <v>454</v>
      </c>
      <c r="E2442" s="3">
        <v>451</v>
      </c>
      <c r="F2442" s="3">
        <v>0</v>
      </c>
    </row>
    <row r="2443" spans="1:6">
      <c r="A2443" s="3" t="s">
        <v>1283</v>
      </c>
      <c r="B2443" s="3" t="s">
        <v>439</v>
      </c>
      <c r="C2443" s="3" t="s">
        <v>8</v>
      </c>
      <c r="D2443" s="3">
        <v>109</v>
      </c>
      <c r="E2443" s="3">
        <v>108</v>
      </c>
      <c r="F2443" s="3">
        <v>0</v>
      </c>
    </row>
    <row r="2444" spans="1:6">
      <c r="A2444" s="3" t="s">
        <v>1283</v>
      </c>
      <c r="B2444" s="3" t="s">
        <v>440</v>
      </c>
      <c r="C2444" s="3" t="s">
        <v>8</v>
      </c>
      <c r="D2444" s="3">
        <v>89</v>
      </c>
      <c r="E2444" s="3">
        <v>89</v>
      </c>
      <c r="F2444" s="3">
        <v>0</v>
      </c>
    </row>
    <row r="2445" spans="1:6">
      <c r="A2445" s="3" t="s">
        <v>1283</v>
      </c>
      <c r="B2445" s="3" t="s">
        <v>441</v>
      </c>
      <c r="C2445" s="3" t="s">
        <v>8</v>
      </c>
      <c r="D2445" s="3">
        <v>14</v>
      </c>
      <c r="E2445" s="3">
        <v>14</v>
      </c>
      <c r="F2445" s="3">
        <v>0</v>
      </c>
    </row>
    <row r="2446" spans="1:6">
      <c r="A2446" s="3" t="s">
        <v>1283</v>
      </c>
      <c r="B2446" s="3" t="s">
        <v>442</v>
      </c>
      <c r="C2446" s="3" t="s">
        <v>8</v>
      </c>
      <c r="D2446" s="3">
        <v>203</v>
      </c>
      <c r="E2446" s="3">
        <v>200</v>
      </c>
      <c r="F2446" s="3">
        <v>0</v>
      </c>
    </row>
    <row r="2447" spans="1:6">
      <c r="A2447" s="3" t="s">
        <v>1283</v>
      </c>
      <c r="B2447" s="3" t="s">
        <v>443</v>
      </c>
      <c r="C2447" s="3" t="s">
        <v>8</v>
      </c>
      <c r="D2447" s="3">
        <v>108</v>
      </c>
      <c r="E2447" s="3">
        <v>108</v>
      </c>
      <c r="F2447" s="3">
        <v>0</v>
      </c>
    </row>
    <row r="2448" spans="1:6">
      <c r="A2448" s="3" t="s">
        <v>1283</v>
      </c>
      <c r="B2448" s="3" t="s">
        <v>444</v>
      </c>
      <c r="C2448" s="3" t="s">
        <v>8</v>
      </c>
      <c r="D2448" s="3">
        <v>241</v>
      </c>
      <c r="E2448" s="3">
        <v>241</v>
      </c>
      <c r="F2448" s="3">
        <v>0</v>
      </c>
    </row>
    <row r="2449" spans="1:6">
      <c r="A2449" s="3" t="s">
        <v>1283</v>
      </c>
      <c r="B2449" s="3" t="s">
        <v>445</v>
      </c>
      <c r="C2449" s="3" t="s">
        <v>8</v>
      </c>
      <c r="D2449" s="3">
        <v>401</v>
      </c>
      <c r="E2449" s="3">
        <v>283</v>
      </c>
      <c r="F2449" s="3">
        <v>0</v>
      </c>
    </row>
    <row r="2450" spans="1:6">
      <c r="A2450" s="3" t="s">
        <v>1283</v>
      </c>
      <c r="B2450" s="3" t="s">
        <v>446</v>
      </c>
      <c r="C2450" s="3" t="s">
        <v>8</v>
      </c>
      <c r="D2450" s="3">
        <v>192</v>
      </c>
      <c r="E2450" s="3">
        <v>133</v>
      </c>
      <c r="F2450" s="3">
        <v>0</v>
      </c>
    </row>
    <row r="2451" spans="1:6">
      <c r="A2451" s="3" t="s">
        <v>1283</v>
      </c>
      <c r="B2451" s="3" t="s">
        <v>448</v>
      </c>
      <c r="C2451" s="3" t="s">
        <v>8</v>
      </c>
      <c r="D2451" s="3">
        <v>70</v>
      </c>
      <c r="E2451" s="3">
        <v>69</v>
      </c>
      <c r="F2451" s="3">
        <v>0</v>
      </c>
    </row>
    <row r="2452" spans="1:6">
      <c r="A2452" s="3" t="s">
        <v>1283</v>
      </c>
      <c r="B2452" s="3" t="s">
        <v>449</v>
      </c>
      <c r="C2452" s="3" t="s">
        <v>8</v>
      </c>
      <c r="D2452" s="3">
        <v>296</v>
      </c>
      <c r="E2452" s="3">
        <v>294</v>
      </c>
      <c r="F2452" s="3">
        <v>0</v>
      </c>
    </row>
    <row r="2453" spans="1:6">
      <c r="A2453" s="3" t="s">
        <v>1283</v>
      </c>
      <c r="B2453" s="3" t="s">
        <v>450</v>
      </c>
      <c r="C2453" s="3" t="s">
        <v>8</v>
      </c>
      <c r="D2453" s="3">
        <v>153</v>
      </c>
      <c r="E2453" s="3">
        <v>151</v>
      </c>
      <c r="F2453" s="3">
        <v>0</v>
      </c>
    </row>
    <row r="2454" spans="1:6">
      <c r="A2454" s="3" t="s">
        <v>1283</v>
      </c>
      <c r="B2454" s="3" t="s">
        <v>451</v>
      </c>
      <c r="C2454" s="3" t="s">
        <v>8</v>
      </c>
      <c r="D2454" s="3">
        <v>103</v>
      </c>
      <c r="E2454" s="3">
        <v>103</v>
      </c>
      <c r="F2454" s="3">
        <v>0</v>
      </c>
    </row>
    <row r="2455" spans="1:6">
      <c r="A2455" s="3" t="s">
        <v>1283</v>
      </c>
      <c r="B2455" s="3" t="s">
        <v>452</v>
      </c>
      <c r="C2455" s="3" t="s">
        <v>8</v>
      </c>
      <c r="D2455" s="3">
        <v>144</v>
      </c>
      <c r="E2455" s="3">
        <v>143</v>
      </c>
      <c r="F2455" s="3">
        <v>0</v>
      </c>
    </row>
    <row r="2456" spans="1:6">
      <c r="A2456" s="3" t="s">
        <v>1283</v>
      </c>
      <c r="B2456" s="3" t="s">
        <v>453</v>
      </c>
      <c r="C2456" s="3" t="s">
        <v>8</v>
      </c>
      <c r="D2456" s="3">
        <v>21</v>
      </c>
      <c r="E2456" s="3">
        <v>21</v>
      </c>
      <c r="F2456" s="3">
        <v>0</v>
      </c>
    </row>
    <row r="2457" spans="1:6">
      <c r="A2457" s="3" t="s">
        <v>1283</v>
      </c>
      <c r="B2457" s="3" t="s">
        <v>455</v>
      </c>
      <c r="C2457" s="3" t="s">
        <v>8</v>
      </c>
      <c r="D2457" s="3">
        <v>134</v>
      </c>
      <c r="E2457" s="3">
        <v>134</v>
      </c>
      <c r="F2457" s="3">
        <v>0</v>
      </c>
    </row>
    <row r="2458" spans="1:6">
      <c r="A2458" s="3" t="s">
        <v>1283</v>
      </c>
      <c r="B2458" s="3" t="s">
        <v>456</v>
      </c>
      <c r="C2458" s="3" t="s">
        <v>8</v>
      </c>
      <c r="D2458" s="3">
        <v>545</v>
      </c>
      <c r="E2458" s="3">
        <v>400</v>
      </c>
      <c r="F2458" s="3">
        <v>0</v>
      </c>
    </row>
    <row r="2459" spans="1:6">
      <c r="A2459" s="3" t="s">
        <v>1283</v>
      </c>
      <c r="B2459" s="3" t="s">
        <v>457</v>
      </c>
      <c r="C2459" s="3" t="s">
        <v>8</v>
      </c>
      <c r="D2459" s="3">
        <v>224</v>
      </c>
      <c r="E2459" s="3">
        <v>221</v>
      </c>
      <c r="F2459" s="3">
        <v>0</v>
      </c>
    </row>
    <row r="2460" spans="1:6">
      <c r="A2460" s="3" t="s">
        <v>1283</v>
      </c>
      <c r="B2460" s="3" t="s">
        <v>458</v>
      </c>
      <c r="C2460" s="3" t="s">
        <v>8</v>
      </c>
      <c r="D2460" s="3">
        <v>166</v>
      </c>
      <c r="E2460" s="3">
        <v>160</v>
      </c>
      <c r="F2460" s="3">
        <v>0</v>
      </c>
    </row>
    <row r="2461" spans="1:6">
      <c r="A2461" s="3" t="s">
        <v>1283</v>
      </c>
      <c r="B2461" s="3" t="s">
        <v>459</v>
      </c>
      <c r="C2461" s="3" t="s">
        <v>8</v>
      </c>
      <c r="D2461" s="3">
        <v>166</v>
      </c>
      <c r="E2461" s="3">
        <v>166</v>
      </c>
      <c r="F2461" s="3">
        <v>0</v>
      </c>
    </row>
    <row r="2462" spans="1:6">
      <c r="A2462" s="3" t="s">
        <v>1283</v>
      </c>
      <c r="B2462" s="3" t="s">
        <v>460</v>
      </c>
      <c r="C2462" s="3" t="s">
        <v>8</v>
      </c>
      <c r="D2462" s="3">
        <v>71</v>
      </c>
      <c r="E2462" s="3">
        <v>69</v>
      </c>
      <c r="F2462" s="3">
        <v>0</v>
      </c>
    </row>
    <row r="2463" spans="1:6">
      <c r="A2463" s="3" t="s">
        <v>1283</v>
      </c>
      <c r="B2463" s="3" t="s">
        <v>461</v>
      </c>
      <c r="C2463" s="3" t="s">
        <v>8</v>
      </c>
      <c r="D2463" s="3">
        <v>44</v>
      </c>
      <c r="E2463" s="3">
        <v>44</v>
      </c>
      <c r="F2463" s="3">
        <v>0</v>
      </c>
    </row>
    <row r="2464" spans="1:6">
      <c r="A2464" s="3" t="s">
        <v>1283</v>
      </c>
      <c r="B2464" s="3" t="s">
        <v>462</v>
      </c>
      <c r="C2464" s="3" t="s">
        <v>8</v>
      </c>
      <c r="D2464" s="3">
        <v>138</v>
      </c>
      <c r="E2464" s="3">
        <v>138</v>
      </c>
      <c r="F2464" s="3">
        <v>0</v>
      </c>
    </row>
    <row r="2465" spans="1:6">
      <c r="A2465" s="3" t="s">
        <v>1283</v>
      </c>
      <c r="B2465" s="3" t="s">
        <v>463</v>
      </c>
      <c r="C2465" s="3" t="s">
        <v>8</v>
      </c>
      <c r="D2465" s="3">
        <v>251</v>
      </c>
      <c r="E2465" s="3">
        <v>249</v>
      </c>
      <c r="F2465" s="3">
        <v>0</v>
      </c>
    </row>
    <row r="2466" spans="1:6">
      <c r="A2466" s="3" t="s">
        <v>1283</v>
      </c>
      <c r="B2466" s="3" t="s">
        <v>464</v>
      </c>
      <c r="C2466" s="3" t="s">
        <v>8</v>
      </c>
      <c r="D2466" s="3">
        <v>76</v>
      </c>
      <c r="E2466" s="3">
        <v>76</v>
      </c>
      <c r="F2466" s="3">
        <v>0</v>
      </c>
    </row>
    <row r="2467" spans="1:6">
      <c r="A2467" s="3" t="s">
        <v>1283</v>
      </c>
      <c r="B2467" s="3" t="s">
        <v>465</v>
      </c>
      <c r="C2467" s="3" t="s">
        <v>8</v>
      </c>
      <c r="D2467" s="3">
        <v>71</v>
      </c>
      <c r="E2467" s="3">
        <v>70</v>
      </c>
      <c r="F2467" s="3">
        <v>0</v>
      </c>
    </row>
    <row r="2468" spans="1:6">
      <c r="A2468" s="3" t="s">
        <v>1283</v>
      </c>
      <c r="B2468" s="3" t="s">
        <v>466</v>
      </c>
      <c r="C2468" s="3" t="s">
        <v>8</v>
      </c>
      <c r="D2468" s="3">
        <v>117</v>
      </c>
      <c r="E2468" s="3">
        <v>117</v>
      </c>
      <c r="F2468" s="3">
        <v>0</v>
      </c>
    </row>
    <row r="2469" spans="1:6">
      <c r="A2469" s="3" t="s">
        <v>1283</v>
      </c>
      <c r="B2469" s="3" t="s">
        <v>467</v>
      </c>
      <c r="C2469" s="3" t="s">
        <v>8</v>
      </c>
      <c r="D2469" s="3">
        <v>212</v>
      </c>
      <c r="E2469" s="3">
        <v>205</v>
      </c>
      <c r="F2469" s="3">
        <v>0</v>
      </c>
    </row>
    <row r="2470" spans="1:6">
      <c r="A2470" s="3" t="s">
        <v>1283</v>
      </c>
      <c r="B2470" s="3" t="s">
        <v>468</v>
      </c>
      <c r="C2470" s="3" t="s">
        <v>8</v>
      </c>
      <c r="D2470" s="3">
        <v>365</v>
      </c>
      <c r="E2470" s="3">
        <v>319</v>
      </c>
      <c r="F2470" s="3">
        <v>0</v>
      </c>
    </row>
    <row r="2471" spans="1:6">
      <c r="A2471" s="3" t="s">
        <v>1283</v>
      </c>
      <c r="B2471" s="3" t="s">
        <v>469</v>
      </c>
      <c r="C2471" s="3" t="s">
        <v>8</v>
      </c>
      <c r="D2471" s="3">
        <v>136</v>
      </c>
      <c r="E2471" s="3">
        <v>101</v>
      </c>
      <c r="F2471" s="3">
        <v>0</v>
      </c>
    </row>
    <row r="2472" spans="1:6">
      <c r="A2472" s="3" t="s">
        <v>1283</v>
      </c>
      <c r="B2472" s="3" t="s">
        <v>470</v>
      </c>
      <c r="C2472" s="3" t="s">
        <v>8</v>
      </c>
      <c r="D2472" s="3">
        <v>1</v>
      </c>
      <c r="E2472" s="3">
        <v>1</v>
      </c>
      <c r="F2472" s="3">
        <v>0</v>
      </c>
    </row>
    <row r="2473" spans="1:6">
      <c r="A2473" s="3" t="s">
        <v>1283</v>
      </c>
      <c r="B2473" s="3" t="s">
        <v>471</v>
      </c>
      <c r="C2473" s="3" t="s">
        <v>8</v>
      </c>
      <c r="D2473" s="3">
        <v>5</v>
      </c>
      <c r="E2473" s="3">
        <v>5</v>
      </c>
      <c r="F2473" s="3">
        <v>0</v>
      </c>
    </row>
    <row r="2474" spans="1:6">
      <c r="A2474" s="3" t="s">
        <v>1283</v>
      </c>
      <c r="B2474" s="3" t="s">
        <v>472</v>
      </c>
      <c r="C2474" s="3" t="s">
        <v>8</v>
      </c>
      <c r="D2474" s="3">
        <v>5</v>
      </c>
      <c r="E2474" s="3">
        <v>5</v>
      </c>
      <c r="F2474" s="3">
        <v>0</v>
      </c>
    </row>
    <row r="2475" spans="1:6">
      <c r="A2475" s="3" t="s">
        <v>1283</v>
      </c>
      <c r="B2475" s="3" t="s">
        <v>473</v>
      </c>
      <c r="C2475" s="3" t="s">
        <v>8</v>
      </c>
      <c r="D2475" s="3">
        <v>116</v>
      </c>
      <c r="E2475" s="3">
        <v>116</v>
      </c>
      <c r="F2475" s="3">
        <v>0</v>
      </c>
    </row>
    <row r="2476" spans="1:6">
      <c r="A2476" s="3" t="s">
        <v>1283</v>
      </c>
      <c r="B2476" s="3" t="s">
        <v>474</v>
      </c>
      <c r="C2476" s="3" t="s">
        <v>8</v>
      </c>
      <c r="D2476" s="3">
        <v>161</v>
      </c>
      <c r="E2476" s="3">
        <v>120</v>
      </c>
      <c r="F2476" s="3">
        <v>0</v>
      </c>
    </row>
    <row r="2477" spans="1:6">
      <c r="A2477" s="3" t="s">
        <v>1283</v>
      </c>
      <c r="B2477" s="3" t="s">
        <v>475</v>
      </c>
      <c r="C2477" s="3" t="s">
        <v>8</v>
      </c>
      <c r="D2477" s="3">
        <v>536</v>
      </c>
      <c r="E2477" s="3">
        <v>531</v>
      </c>
      <c r="F2477" s="3">
        <v>0</v>
      </c>
    </row>
    <row r="2478" spans="1:6">
      <c r="A2478" s="3" t="s">
        <v>1283</v>
      </c>
      <c r="B2478" s="3" t="s">
        <v>475</v>
      </c>
      <c r="C2478" s="3" t="s">
        <v>9</v>
      </c>
      <c r="D2478" s="3">
        <v>1558</v>
      </c>
      <c r="E2478" s="3">
        <v>1551</v>
      </c>
      <c r="F2478" s="3">
        <v>395737.65</v>
      </c>
    </row>
    <row r="2479" spans="1:6">
      <c r="A2479" s="3" t="s">
        <v>1283</v>
      </c>
      <c r="B2479" s="3" t="s">
        <v>476</v>
      </c>
      <c r="C2479" s="3" t="s">
        <v>8</v>
      </c>
      <c r="D2479" s="3">
        <v>94</v>
      </c>
      <c r="E2479" s="3">
        <v>94</v>
      </c>
      <c r="F2479" s="3">
        <v>0</v>
      </c>
    </row>
    <row r="2480" spans="1:6">
      <c r="A2480" s="3" t="s">
        <v>1283</v>
      </c>
      <c r="B2480" s="3" t="s">
        <v>477</v>
      </c>
      <c r="C2480" s="3" t="s">
        <v>8</v>
      </c>
      <c r="D2480" s="3">
        <v>188</v>
      </c>
      <c r="E2480" s="3">
        <v>188</v>
      </c>
      <c r="F2480" s="3">
        <v>0</v>
      </c>
    </row>
    <row r="2481" spans="1:6">
      <c r="A2481" s="3" t="s">
        <v>1283</v>
      </c>
      <c r="B2481" s="3" t="s">
        <v>478</v>
      </c>
      <c r="C2481" s="3" t="s">
        <v>8</v>
      </c>
      <c r="D2481" s="3">
        <v>146</v>
      </c>
      <c r="E2481" s="3">
        <v>145</v>
      </c>
      <c r="F2481" s="3">
        <v>0</v>
      </c>
    </row>
    <row r="2482" spans="1:6">
      <c r="A2482" s="3" t="s">
        <v>1283</v>
      </c>
      <c r="B2482" s="3" t="s">
        <v>479</v>
      </c>
      <c r="C2482" s="3" t="s">
        <v>8</v>
      </c>
      <c r="D2482" s="3">
        <v>501</v>
      </c>
      <c r="E2482" s="3">
        <v>499</v>
      </c>
      <c r="F2482" s="3">
        <v>0</v>
      </c>
    </row>
    <row r="2483" spans="1:6">
      <c r="A2483" s="3" t="s">
        <v>1283</v>
      </c>
      <c r="B2483" s="3" t="s">
        <v>480</v>
      </c>
      <c r="C2483" s="3" t="s">
        <v>8</v>
      </c>
      <c r="D2483" s="3">
        <v>168</v>
      </c>
      <c r="E2483" s="3">
        <v>116</v>
      </c>
      <c r="F2483" s="3">
        <v>0</v>
      </c>
    </row>
    <row r="2484" spans="1:6">
      <c r="A2484" s="3" t="s">
        <v>1283</v>
      </c>
      <c r="B2484" s="3" t="s">
        <v>482</v>
      </c>
      <c r="C2484" s="3" t="s">
        <v>8</v>
      </c>
      <c r="D2484" s="3">
        <v>96</v>
      </c>
      <c r="E2484" s="3">
        <v>96</v>
      </c>
      <c r="F2484" s="3">
        <v>0</v>
      </c>
    </row>
    <row r="2485" spans="1:6">
      <c r="A2485" s="3" t="s">
        <v>1283</v>
      </c>
      <c r="B2485" s="3" t="s">
        <v>483</v>
      </c>
      <c r="C2485" s="3" t="s">
        <v>8</v>
      </c>
      <c r="D2485" s="3">
        <v>18</v>
      </c>
      <c r="E2485" s="3">
        <v>18</v>
      </c>
      <c r="F2485" s="3">
        <v>0</v>
      </c>
    </row>
    <row r="2486" spans="1:6">
      <c r="A2486" s="3" t="s">
        <v>1283</v>
      </c>
      <c r="B2486" s="3" t="s">
        <v>484</v>
      </c>
      <c r="C2486" s="3" t="s">
        <v>8</v>
      </c>
      <c r="D2486" s="3">
        <v>82</v>
      </c>
      <c r="E2486" s="3">
        <v>82</v>
      </c>
      <c r="F2486" s="3">
        <v>0</v>
      </c>
    </row>
    <row r="2487" spans="1:6">
      <c r="A2487" s="3" t="s">
        <v>1283</v>
      </c>
      <c r="B2487" s="3" t="s">
        <v>485</v>
      </c>
      <c r="C2487" s="3" t="s">
        <v>8</v>
      </c>
      <c r="D2487" s="3">
        <v>70</v>
      </c>
      <c r="E2487" s="3">
        <v>70</v>
      </c>
      <c r="F2487" s="3">
        <v>0</v>
      </c>
    </row>
    <row r="2488" spans="1:6">
      <c r="A2488" s="3" t="s">
        <v>1283</v>
      </c>
      <c r="B2488" s="3" t="s">
        <v>486</v>
      </c>
      <c r="C2488" s="3" t="s">
        <v>8</v>
      </c>
      <c r="D2488" s="3">
        <v>26</v>
      </c>
      <c r="E2488" s="3">
        <v>26</v>
      </c>
      <c r="F2488" s="3">
        <v>0</v>
      </c>
    </row>
    <row r="2489" spans="1:6">
      <c r="A2489" s="3" t="s">
        <v>1283</v>
      </c>
      <c r="B2489" s="3" t="s">
        <v>487</v>
      </c>
      <c r="C2489" s="3" t="s">
        <v>8</v>
      </c>
      <c r="D2489" s="3">
        <v>150</v>
      </c>
      <c r="E2489" s="3">
        <v>104</v>
      </c>
      <c r="F2489" s="3">
        <v>0</v>
      </c>
    </row>
    <row r="2490" spans="1:6">
      <c r="A2490" s="3" t="s">
        <v>1283</v>
      </c>
      <c r="B2490" s="3" t="s">
        <v>488</v>
      </c>
      <c r="C2490" s="3" t="s">
        <v>8</v>
      </c>
      <c r="D2490" s="3">
        <v>218</v>
      </c>
      <c r="E2490" s="3">
        <v>145</v>
      </c>
      <c r="F2490" s="3">
        <v>0</v>
      </c>
    </row>
    <row r="2491" spans="1:6">
      <c r="A2491" s="3" t="s">
        <v>1283</v>
      </c>
      <c r="B2491" s="3" t="s">
        <v>489</v>
      </c>
      <c r="C2491" s="3" t="s">
        <v>8</v>
      </c>
      <c r="D2491" s="3">
        <v>284</v>
      </c>
      <c r="E2491" s="3">
        <v>240</v>
      </c>
      <c r="F2491" s="3">
        <v>0</v>
      </c>
    </row>
    <row r="2492" spans="1:6">
      <c r="A2492" s="3" t="s">
        <v>1283</v>
      </c>
      <c r="B2492" s="3" t="s">
        <v>490</v>
      </c>
      <c r="C2492" s="3" t="s">
        <v>8</v>
      </c>
      <c r="D2492" s="3">
        <v>43</v>
      </c>
      <c r="E2492" s="3">
        <v>43</v>
      </c>
      <c r="F2492" s="3">
        <v>0</v>
      </c>
    </row>
    <row r="2493" spans="1:6">
      <c r="A2493" s="3" t="s">
        <v>1283</v>
      </c>
      <c r="B2493" s="3" t="s">
        <v>491</v>
      </c>
      <c r="C2493" s="3" t="s">
        <v>8</v>
      </c>
      <c r="D2493" s="3">
        <v>103</v>
      </c>
      <c r="E2493" s="3">
        <v>103</v>
      </c>
      <c r="F2493" s="3">
        <v>0</v>
      </c>
    </row>
    <row r="2494" spans="1:6">
      <c r="A2494" s="3" t="s">
        <v>1283</v>
      </c>
      <c r="B2494" s="3" t="s">
        <v>492</v>
      </c>
      <c r="C2494" s="3" t="s">
        <v>8</v>
      </c>
      <c r="D2494" s="3">
        <v>80</v>
      </c>
      <c r="E2494" s="3">
        <v>77</v>
      </c>
      <c r="F2494" s="3">
        <v>0</v>
      </c>
    </row>
    <row r="2495" spans="1:6">
      <c r="A2495" s="3" t="s">
        <v>1283</v>
      </c>
      <c r="B2495" s="3" t="s">
        <v>493</v>
      </c>
      <c r="C2495" s="3" t="s">
        <v>8</v>
      </c>
      <c r="D2495" s="3">
        <v>195</v>
      </c>
      <c r="E2495" s="3">
        <v>161</v>
      </c>
      <c r="F2495" s="3">
        <v>0</v>
      </c>
    </row>
    <row r="2496" spans="1:6">
      <c r="A2496" s="3" t="s">
        <v>1283</v>
      </c>
      <c r="B2496" s="3" t="s">
        <v>494</v>
      </c>
      <c r="C2496" s="3" t="s">
        <v>8</v>
      </c>
      <c r="D2496" s="3">
        <v>154</v>
      </c>
      <c r="E2496" s="3">
        <v>152</v>
      </c>
      <c r="F2496" s="3">
        <v>0</v>
      </c>
    </row>
    <row r="2497" spans="1:6">
      <c r="A2497" s="3" t="s">
        <v>1283</v>
      </c>
      <c r="B2497" s="3" t="s">
        <v>496</v>
      </c>
      <c r="C2497" s="3" t="s">
        <v>8</v>
      </c>
      <c r="D2497" s="3">
        <v>109</v>
      </c>
      <c r="E2497" s="3">
        <v>108</v>
      </c>
      <c r="F2497" s="3">
        <v>0</v>
      </c>
    </row>
    <row r="2498" spans="1:6">
      <c r="A2498" s="3" t="s">
        <v>1283</v>
      </c>
      <c r="B2498" s="3" t="s">
        <v>497</v>
      </c>
      <c r="C2498" s="3" t="s">
        <v>8</v>
      </c>
      <c r="D2498" s="3">
        <v>1</v>
      </c>
      <c r="E2498" s="3">
        <v>1</v>
      </c>
      <c r="F2498" s="3">
        <v>0</v>
      </c>
    </row>
    <row r="2499" spans="1:6">
      <c r="A2499" s="3" t="s">
        <v>1283</v>
      </c>
      <c r="B2499" s="3" t="s">
        <v>499</v>
      </c>
      <c r="C2499" s="3" t="s">
        <v>8</v>
      </c>
      <c r="D2499" s="3">
        <v>19</v>
      </c>
      <c r="E2499" s="3">
        <v>19</v>
      </c>
      <c r="F2499" s="3">
        <v>0</v>
      </c>
    </row>
    <row r="2500" spans="1:6">
      <c r="A2500" s="3" t="s">
        <v>1283</v>
      </c>
      <c r="B2500" s="3" t="s">
        <v>500</v>
      </c>
      <c r="C2500" s="3" t="s">
        <v>8</v>
      </c>
      <c r="D2500" s="3">
        <v>109</v>
      </c>
      <c r="E2500" s="3">
        <v>109</v>
      </c>
      <c r="F2500" s="3">
        <v>0</v>
      </c>
    </row>
    <row r="2501" spans="1:6">
      <c r="A2501" s="3" t="s">
        <v>1283</v>
      </c>
      <c r="B2501" s="3" t="s">
        <v>501</v>
      </c>
      <c r="C2501" s="3" t="s">
        <v>8</v>
      </c>
      <c r="D2501" s="3">
        <v>114</v>
      </c>
      <c r="E2501" s="3">
        <v>113</v>
      </c>
      <c r="F2501" s="3">
        <v>0</v>
      </c>
    </row>
    <row r="2502" spans="1:6">
      <c r="A2502" s="3" t="s">
        <v>1283</v>
      </c>
      <c r="B2502" s="3" t="s">
        <v>502</v>
      </c>
      <c r="C2502" s="3" t="s">
        <v>8</v>
      </c>
      <c r="D2502" s="3">
        <v>71</v>
      </c>
      <c r="E2502" s="3">
        <v>71</v>
      </c>
      <c r="F2502" s="3">
        <v>0</v>
      </c>
    </row>
    <row r="2503" spans="1:6">
      <c r="A2503" s="3" t="s">
        <v>1283</v>
      </c>
      <c r="B2503" s="3" t="s">
        <v>502</v>
      </c>
      <c r="C2503" s="3" t="s">
        <v>9</v>
      </c>
      <c r="D2503" s="3">
        <v>51</v>
      </c>
      <c r="E2503" s="3">
        <v>51</v>
      </c>
      <c r="F2503" s="3">
        <v>13012.65</v>
      </c>
    </row>
    <row r="2504" spans="1:6">
      <c r="A2504" s="3" t="s">
        <v>1283</v>
      </c>
      <c r="B2504" s="3" t="s">
        <v>503</v>
      </c>
      <c r="C2504" s="3" t="s">
        <v>8</v>
      </c>
      <c r="D2504" s="3">
        <v>1</v>
      </c>
      <c r="E2504" s="3">
        <v>1</v>
      </c>
      <c r="F2504" s="3">
        <v>0</v>
      </c>
    </row>
    <row r="2505" spans="1:6">
      <c r="A2505" s="3" t="s">
        <v>1283</v>
      </c>
      <c r="B2505" s="3" t="s">
        <v>504</v>
      </c>
      <c r="C2505" s="3" t="s">
        <v>8</v>
      </c>
      <c r="D2505" s="3">
        <v>159</v>
      </c>
      <c r="E2505" s="3">
        <v>156</v>
      </c>
      <c r="F2505" s="3">
        <v>0</v>
      </c>
    </row>
    <row r="2506" spans="1:6">
      <c r="A2506" s="3" t="s">
        <v>1283</v>
      </c>
      <c r="B2506" s="3" t="s">
        <v>505</v>
      </c>
      <c r="C2506" s="3" t="s">
        <v>8</v>
      </c>
      <c r="D2506" s="3">
        <v>123</v>
      </c>
      <c r="E2506" s="3">
        <v>123</v>
      </c>
      <c r="F2506" s="3">
        <v>0</v>
      </c>
    </row>
    <row r="2507" spans="1:6">
      <c r="A2507" s="3" t="s">
        <v>1283</v>
      </c>
      <c r="B2507" s="3" t="s">
        <v>506</v>
      </c>
      <c r="C2507" s="3" t="s">
        <v>8</v>
      </c>
      <c r="D2507" s="3">
        <v>107</v>
      </c>
      <c r="E2507" s="3">
        <v>106</v>
      </c>
      <c r="F2507" s="3">
        <v>0</v>
      </c>
    </row>
    <row r="2508" spans="1:6">
      <c r="A2508" s="3" t="s">
        <v>1283</v>
      </c>
      <c r="B2508" s="3" t="s">
        <v>507</v>
      </c>
      <c r="C2508" s="3" t="s">
        <v>8</v>
      </c>
      <c r="D2508" s="3">
        <v>27</v>
      </c>
      <c r="E2508" s="3">
        <v>27</v>
      </c>
      <c r="F2508" s="3">
        <v>0</v>
      </c>
    </row>
    <row r="2509" spans="1:6">
      <c r="A2509" s="3" t="s">
        <v>1283</v>
      </c>
      <c r="B2509" s="3" t="s">
        <v>509</v>
      </c>
      <c r="C2509" s="3" t="s">
        <v>8</v>
      </c>
      <c r="D2509" s="3">
        <v>200</v>
      </c>
      <c r="E2509" s="3">
        <v>195</v>
      </c>
      <c r="F2509" s="3">
        <v>0</v>
      </c>
    </row>
    <row r="2510" spans="1:6">
      <c r="A2510" s="3" t="s">
        <v>1283</v>
      </c>
      <c r="B2510" s="3" t="s">
        <v>510</v>
      </c>
      <c r="C2510" s="3" t="s">
        <v>8</v>
      </c>
      <c r="D2510" s="3">
        <v>115</v>
      </c>
      <c r="E2510" s="3">
        <v>114</v>
      </c>
      <c r="F2510" s="3">
        <v>0</v>
      </c>
    </row>
    <row r="2511" spans="1:6">
      <c r="A2511" s="3" t="s">
        <v>1283</v>
      </c>
      <c r="B2511" s="3" t="s">
        <v>511</v>
      </c>
      <c r="C2511" s="3" t="s">
        <v>9</v>
      </c>
      <c r="D2511" s="3">
        <v>309</v>
      </c>
      <c r="E2511" s="3">
        <v>307</v>
      </c>
      <c r="F2511" s="3">
        <v>78331.05</v>
      </c>
    </row>
    <row r="2512" spans="1:6">
      <c r="A2512" s="3" t="s">
        <v>1283</v>
      </c>
      <c r="B2512" s="3" t="s">
        <v>512</v>
      </c>
      <c r="C2512" s="3" t="s">
        <v>8</v>
      </c>
      <c r="D2512" s="3">
        <v>109</v>
      </c>
      <c r="E2512" s="3">
        <v>108</v>
      </c>
      <c r="F2512" s="3">
        <v>0</v>
      </c>
    </row>
    <row r="2513" spans="1:6">
      <c r="A2513" s="3" t="s">
        <v>1283</v>
      </c>
      <c r="B2513" s="3" t="s">
        <v>513</v>
      </c>
      <c r="C2513" s="3" t="s">
        <v>8</v>
      </c>
      <c r="D2513" s="3">
        <v>119</v>
      </c>
      <c r="E2513" s="3">
        <v>118</v>
      </c>
      <c r="F2513" s="3">
        <v>0</v>
      </c>
    </row>
    <row r="2514" spans="1:6">
      <c r="A2514" s="3" t="s">
        <v>1283</v>
      </c>
      <c r="B2514" s="3" t="s">
        <v>514</v>
      </c>
      <c r="C2514" s="3" t="s">
        <v>8</v>
      </c>
      <c r="D2514" s="3">
        <v>190</v>
      </c>
      <c r="E2514" s="3">
        <v>189</v>
      </c>
      <c r="F2514" s="3">
        <v>0</v>
      </c>
    </row>
    <row r="2515" spans="1:6">
      <c r="A2515" s="3" t="s">
        <v>1283</v>
      </c>
      <c r="B2515" s="3" t="s">
        <v>515</v>
      </c>
      <c r="C2515" s="3" t="s">
        <v>8</v>
      </c>
      <c r="D2515" s="3">
        <v>59</v>
      </c>
      <c r="E2515" s="3">
        <v>59</v>
      </c>
      <c r="F2515" s="3">
        <v>0</v>
      </c>
    </row>
    <row r="2516" spans="1:6">
      <c r="A2516" s="3" t="s">
        <v>1283</v>
      </c>
      <c r="B2516" s="3" t="s">
        <v>516</v>
      </c>
      <c r="C2516" s="3" t="s">
        <v>8</v>
      </c>
      <c r="D2516" s="3">
        <v>68</v>
      </c>
      <c r="E2516" s="3">
        <v>68</v>
      </c>
      <c r="F2516" s="3">
        <v>0</v>
      </c>
    </row>
    <row r="2517" spans="1:6">
      <c r="A2517" s="3" t="s">
        <v>1283</v>
      </c>
      <c r="B2517" s="3" t="s">
        <v>517</v>
      </c>
      <c r="C2517" s="3" t="s">
        <v>8</v>
      </c>
      <c r="D2517" s="3">
        <v>116</v>
      </c>
      <c r="E2517" s="3">
        <v>98</v>
      </c>
      <c r="F2517" s="3">
        <v>0</v>
      </c>
    </row>
    <row r="2518" spans="1:6">
      <c r="A2518" s="3" t="s">
        <v>1283</v>
      </c>
      <c r="B2518" s="3" t="s">
        <v>519</v>
      </c>
      <c r="C2518" s="3" t="s">
        <v>8</v>
      </c>
      <c r="D2518" s="3">
        <v>28</v>
      </c>
      <c r="E2518" s="3">
        <v>28</v>
      </c>
      <c r="F2518" s="3">
        <v>0</v>
      </c>
    </row>
    <row r="2519" spans="1:6">
      <c r="A2519" s="3" t="s">
        <v>1283</v>
      </c>
      <c r="B2519" s="3" t="s">
        <v>521</v>
      </c>
      <c r="C2519" s="3" t="s">
        <v>8</v>
      </c>
      <c r="D2519" s="3">
        <v>46</v>
      </c>
      <c r="E2519" s="3">
        <v>46</v>
      </c>
      <c r="F2519" s="3">
        <v>0</v>
      </c>
    </row>
    <row r="2520" spans="1:6">
      <c r="A2520" s="3" t="s">
        <v>1283</v>
      </c>
      <c r="B2520" s="3" t="s">
        <v>522</v>
      </c>
      <c r="C2520" s="3" t="s">
        <v>8</v>
      </c>
      <c r="D2520" s="3">
        <v>115</v>
      </c>
      <c r="E2520" s="3">
        <v>115</v>
      </c>
      <c r="F2520" s="3">
        <v>0</v>
      </c>
    </row>
    <row r="2521" spans="1:6">
      <c r="A2521" s="3" t="s">
        <v>1283</v>
      </c>
      <c r="B2521" s="3" t="s">
        <v>524</v>
      </c>
      <c r="C2521" s="3" t="s">
        <v>8</v>
      </c>
      <c r="D2521" s="3">
        <v>41</v>
      </c>
      <c r="E2521" s="3">
        <v>41</v>
      </c>
      <c r="F2521" s="3">
        <v>0</v>
      </c>
    </row>
    <row r="2522" spans="1:6">
      <c r="A2522" s="3" t="s">
        <v>1283</v>
      </c>
      <c r="B2522" s="3" t="s">
        <v>525</v>
      </c>
      <c r="C2522" s="3" t="s">
        <v>8</v>
      </c>
      <c r="D2522" s="3">
        <v>33</v>
      </c>
      <c r="E2522" s="3">
        <v>33</v>
      </c>
      <c r="F2522" s="3">
        <v>0</v>
      </c>
    </row>
    <row r="2523" spans="1:6">
      <c r="A2523" s="3" t="s">
        <v>1283</v>
      </c>
      <c r="B2523" s="3" t="s">
        <v>526</v>
      </c>
      <c r="C2523" s="3" t="s">
        <v>8</v>
      </c>
      <c r="D2523" s="3">
        <v>32</v>
      </c>
      <c r="E2523" s="3">
        <v>31</v>
      </c>
      <c r="F2523" s="3">
        <v>0</v>
      </c>
    </row>
    <row r="2524" spans="1:6">
      <c r="A2524" s="3" t="s">
        <v>1283</v>
      </c>
      <c r="B2524" s="3" t="s">
        <v>528</v>
      </c>
      <c r="C2524" s="3" t="s">
        <v>8</v>
      </c>
      <c r="D2524" s="3">
        <v>33</v>
      </c>
      <c r="E2524" s="3">
        <v>33</v>
      </c>
      <c r="F2524" s="3">
        <v>0</v>
      </c>
    </row>
    <row r="2525" spans="1:6">
      <c r="A2525" s="3" t="s">
        <v>1283</v>
      </c>
      <c r="B2525" s="3" t="s">
        <v>529</v>
      </c>
      <c r="C2525" s="3" t="s">
        <v>8</v>
      </c>
      <c r="D2525" s="3">
        <v>142</v>
      </c>
      <c r="E2525" s="3">
        <v>142</v>
      </c>
      <c r="F2525" s="3">
        <v>0</v>
      </c>
    </row>
    <row r="2526" spans="1:6">
      <c r="A2526" s="3" t="s">
        <v>1283</v>
      </c>
      <c r="B2526" s="3" t="s">
        <v>530</v>
      </c>
      <c r="C2526" s="3" t="s">
        <v>8</v>
      </c>
      <c r="D2526" s="3">
        <v>29</v>
      </c>
      <c r="E2526" s="3">
        <v>29</v>
      </c>
      <c r="F2526" s="3">
        <v>0</v>
      </c>
    </row>
    <row r="2527" spans="1:6">
      <c r="A2527" s="3" t="s">
        <v>1283</v>
      </c>
      <c r="B2527" s="3" t="s">
        <v>531</v>
      </c>
      <c r="C2527" s="3" t="s">
        <v>8</v>
      </c>
      <c r="D2527" s="3">
        <v>333</v>
      </c>
      <c r="E2527" s="3">
        <v>232</v>
      </c>
      <c r="F2527" s="3">
        <v>0</v>
      </c>
    </row>
    <row r="2528" spans="1:6">
      <c r="A2528" s="3" t="s">
        <v>1283</v>
      </c>
      <c r="B2528" s="3" t="s">
        <v>532</v>
      </c>
      <c r="C2528" s="3" t="s">
        <v>8</v>
      </c>
      <c r="D2528" s="3">
        <v>142</v>
      </c>
      <c r="E2528" s="3">
        <v>142</v>
      </c>
      <c r="F2528" s="3">
        <v>0</v>
      </c>
    </row>
    <row r="2529" spans="1:6">
      <c r="A2529" s="3" t="s">
        <v>1283</v>
      </c>
      <c r="B2529" s="3" t="s">
        <v>533</v>
      </c>
      <c r="C2529" s="3" t="s">
        <v>8</v>
      </c>
      <c r="D2529" s="3">
        <v>2</v>
      </c>
      <c r="E2529" s="3">
        <v>2</v>
      </c>
      <c r="F2529" s="3">
        <v>0</v>
      </c>
    </row>
    <row r="2530" spans="1:6">
      <c r="A2530" s="3" t="s">
        <v>1283</v>
      </c>
      <c r="B2530" s="3" t="s">
        <v>534</v>
      </c>
      <c r="C2530" s="3" t="s">
        <v>8</v>
      </c>
      <c r="D2530" s="3">
        <v>16564</v>
      </c>
      <c r="E2530" s="3">
        <v>234</v>
      </c>
      <c r="F2530" s="3">
        <v>0</v>
      </c>
    </row>
    <row r="2531" spans="1:6">
      <c r="A2531" s="3" t="s">
        <v>1283</v>
      </c>
      <c r="B2531" s="3" t="s">
        <v>535</v>
      </c>
      <c r="C2531" s="3" t="s">
        <v>8</v>
      </c>
      <c r="D2531" s="3">
        <v>575</v>
      </c>
      <c r="E2531" s="3">
        <v>425</v>
      </c>
      <c r="F2531" s="3">
        <v>0</v>
      </c>
    </row>
    <row r="2532" spans="1:6">
      <c r="A2532" s="3" t="s">
        <v>1283</v>
      </c>
      <c r="B2532" s="3" t="s">
        <v>536</v>
      </c>
      <c r="C2532" s="3" t="s">
        <v>8</v>
      </c>
      <c r="D2532" s="3">
        <v>88</v>
      </c>
      <c r="E2532" s="3">
        <v>88</v>
      </c>
      <c r="F2532" s="3">
        <v>0</v>
      </c>
    </row>
    <row r="2533" spans="1:6">
      <c r="A2533" s="3" t="s">
        <v>1283</v>
      </c>
      <c r="B2533" s="3" t="s">
        <v>537</v>
      </c>
      <c r="C2533" s="3" t="s">
        <v>8</v>
      </c>
      <c r="D2533" s="3">
        <v>319</v>
      </c>
      <c r="E2533" s="3">
        <v>317</v>
      </c>
      <c r="F2533" s="3">
        <v>0</v>
      </c>
    </row>
    <row r="2534" spans="1:6">
      <c r="A2534" s="3" t="s">
        <v>1283</v>
      </c>
      <c r="B2534" s="3" t="s">
        <v>538</v>
      </c>
      <c r="C2534" s="3" t="s">
        <v>8</v>
      </c>
      <c r="D2534" s="3">
        <v>230</v>
      </c>
      <c r="E2534" s="3">
        <v>155</v>
      </c>
      <c r="F2534" s="3">
        <v>0</v>
      </c>
    </row>
    <row r="2535" spans="1:6">
      <c r="A2535" s="3" t="s">
        <v>1283</v>
      </c>
      <c r="B2535" s="3" t="s">
        <v>539</v>
      </c>
      <c r="C2535" s="3" t="s">
        <v>8</v>
      </c>
      <c r="D2535" s="3">
        <v>190</v>
      </c>
      <c r="E2535" s="3">
        <v>187</v>
      </c>
      <c r="F2535" s="3">
        <v>0</v>
      </c>
    </row>
    <row r="2536" spans="1:6">
      <c r="A2536" s="3" t="s">
        <v>1283</v>
      </c>
      <c r="B2536" s="3" t="s">
        <v>540</v>
      </c>
      <c r="C2536" s="3" t="s">
        <v>8</v>
      </c>
      <c r="D2536" s="3">
        <v>423</v>
      </c>
      <c r="E2536" s="3">
        <v>294</v>
      </c>
      <c r="F2536" s="3">
        <v>0</v>
      </c>
    </row>
    <row r="2537" spans="1:6">
      <c r="A2537" s="3" t="s">
        <v>1283</v>
      </c>
      <c r="B2537" s="3" t="s">
        <v>541</v>
      </c>
      <c r="C2537" s="3" t="s">
        <v>8</v>
      </c>
      <c r="D2537" s="3">
        <v>169</v>
      </c>
      <c r="E2537" s="3">
        <v>168</v>
      </c>
      <c r="F2537" s="3">
        <v>0</v>
      </c>
    </row>
    <row r="2538" spans="1:6">
      <c r="A2538" s="3" t="s">
        <v>1283</v>
      </c>
      <c r="B2538" s="3" t="s">
        <v>542</v>
      </c>
      <c r="C2538" s="3" t="s">
        <v>8</v>
      </c>
      <c r="D2538" s="3">
        <v>145</v>
      </c>
      <c r="E2538" s="3">
        <v>143</v>
      </c>
      <c r="F2538" s="3">
        <v>0</v>
      </c>
    </row>
    <row r="2539" spans="1:6">
      <c r="A2539" s="3" t="s">
        <v>1283</v>
      </c>
      <c r="B2539" s="3" t="s">
        <v>543</v>
      </c>
      <c r="C2539" s="3" t="s">
        <v>8</v>
      </c>
      <c r="D2539" s="3">
        <v>107</v>
      </c>
      <c r="E2539" s="3">
        <v>92</v>
      </c>
      <c r="F2539" s="3">
        <v>0</v>
      </c>
    </row>
    <row r="2540" spans="1:6">
      <c r="A2540" s="3" t="s">
        <v>1283</v>
      </c>
      <c r="B2540" s="3" t="s">
        <v>544</v>
      </c>
      <c r="C2540" s="3" t="s">
        <v>8</v>
      </c>
      <c r="D2540" s="3">
        <v>115</v>
      </c>
      <c r="E2540" s="3">
        <v>114</v>
      </c>
      <c r="F2540" s="3">
        <v>0</v>
      </c>
    </row>
    <row r="2541" spans="1:6">
      <c r="A2541" s="3" t="s">
        <v>1283</v>
      </c>
      <c r="B2541" s="3" t="s">
        <v>545</v>
      </c>
      <c r="C2541" s="3" t="s">
        <v>8</v>
      </c>
      <c r="D2541" s="3">
        <v>113</v>
      </c>
      <c r="E2541" s="3">
        <v>113</v>
      </c>
      <c r="F2541" s="3">
        <v>0</v>
      </c>
    </row>
    <row r="2542" spans="1:6">
      <c r="A2542" s="3" t="s">
        <v>1283</v>
      </c>
      <c r="B2542" s="3" t="s">
        <v>546</v>
      </c>
      <c r="C2542" s="3" t="s">
        <v>8</v>
      </c>
      <c r="D2542" s="3">
        <v>101</v>
      </c>
      <c r="E2542" s="3">
        <v>101</v>
      </c>
      <c r="F2542" s="3">
        <v>0</v>
      </c>
    </row>
    <row r="2543" spans="1:6">
      <c r="A2543" s="3" t="s">
        <v>1283</v>
      </c>
      <c r="B2543" s="3" t="s">
        <v>547</v>
      </c>
      <c r="C2543" s="3" t="s">
        <v>8</v>
      </c>
      <c r="D2543" s="3">
        <v>155</v>
      </c>
      <c r="E2543" s="3">
        <v>155</v>
      </c>
      <c r="F2543" s="3">
        <v>0</v>
      </c>
    </row>
    <row r="2544" spans="1:6">
      <c r="A2544" s="3" t="s">
        <v>1283</v>
      </c>
      <c r="B2544" s="3" t="s">
        <v>548</v>
      </c>
      <c r="C2544" s="3" t="s">
        <v>8</v>
      </c>
      <c r="D2544" s="3">
        <v>96</v>
      </c>
      <c r="E2544" s="3">
        <v>95</v>
      </c>
      <c r="F2544" s="3">
        <v>0</v>
      </c>
    </row>
    <row r="2545" spans="1:6">
      <c r="A2545" s="3" t="s">
        <v>1283</v>
      </c>
      <c r="B2545" s="3" t="s">
        <v>549</v>
      </c>
      <c r="C2545" s="3" t="s">
        <v>8</v>
      </c>
      <c r="D2545" s="3">
        <v>139</v>
      </c>
      <c r="E2545" s="3">
        <v>132</v>
      </c>
      <c r="F2545" s="3">
        <v>0</v>
      </c>
    </row>
    <row r="2546" spans="1:6">
      <c r="A2546" s="3" t="s">
        <v>1283</v>
      </c>
      <c r="B2546" s="3" t="s">
        <v>550</v>
      </c>
      <c r="C2546" s="3" t="s">
        <v>8</v>
      </c>
      <c r="D2546" s="3">
        <v>50</v>
      </c>
      <c r="E2546" s="3">
        <v>49</v>
      </c>
      <c r="F2546" s="3">
        <v>0</v>
      </c>
    </row>
    <row r="2547" spans="1:6">
      <c r="A2547" s="3" t="s">
        <v>1283</v>
      </c>
      <c r="B2547" s="3" t="s">
        <v>551</v>
      </c>
      <c r="C2547" s="3" t="s">
        <v>8</v>
      </c>
      <c r="D2547" s="3">
        <v>44</v>
      </c>
      <c r="E2547" s="3">
        <v>44</v>
      </c>
      <c r="F2547" s="3">
        <v>0</v>
      </c>
    </row>
    <row r="2548" spans="1:6">
      <c r="A2548" s="3" t="s">
        <v>1283</v>
      </c>
      <c r="B2548" s="3" t="s">
        <v>552</v>
      </c>
      <c r="C2548" s="3" t="s">
        <v>8</v>
      </c>
      <c r="D2548" s="3">
        <v>12</v>
      </c>
      <c r="E2548" s="3">
        <v>12</v>
      </c>
      <c r="F2548" s="3">
        <v>0</v>
      </c>
    </row>
    <row r="2549" spans="1:6">
      <c r="A2549" s="3" t="s">
        <v>1283</v>
      </c>
      <c r="B2549" s="3" t="s">
        <v>553</v>
      </c>
      <c r="C2549" s="3" t="s">
        <v>8</v>
      </c>
      <c r="D2549" s="3">
        <v>186</v>
      </c>
      <c r="E2549" s="3">
        <v>184</v>
      </c>
      <c r="F2549" s="3">
        <v>0</v>
      </c>
    </row>
    <row r="2550" spans="1:6">
      <c r="A2550" s="3" t="s">
        <v>1283</v>
      </c>
      <c r="B2550" s="3" t="s">
        <v>554</v>
      </c>
      <c r="C2550" s="3" t="s">
        <v>8</v>
      </c>
      <c r="D2550" s="3">
        <v>10</v>
      </c>
      <c r="E2550" s="3">
        <v>10</v>
      </c>
      <c r="F2550" s="3">
        <v>0</v>
      </c>
    </row>
    <row r="2551" spans="1:6">
      <c r="A2551" s="3" t="s">
        <v>1283</v>
      </c>
      <c r="B2551" s="3" t="s">
        <v>555</v>
      </c>
      <c r="C2551" s="3" t="s">
        <v>8</v>
      </c>
      <c r="D2551" s="3">
        <v>554</v>
      </c>
      <c r="E2551" s="3">
        <v>421</v>
      </c>
      <c r="F2551" s="3">
        <v>0</v>
      </c>
    </row>
    <row r="2552" spans="1:6">
      <c r="A2552" s="3" t="s">
        <v>1283</v>
      </c>
      <c r="B2552" s="3" t="s">
        <v>556</v>
      </c>
      <c r="C2552" s="3" t="s">
        <v>8</v>
      </c>
      <c r="D2552" s="3">
        <v>282</v>
      </c>
      <c r="E2552" s="3">
        <v>282</v>
      </c>
      <c r="F2552" s="3">
        <v>0</v>
      </c>
    </row>
    <row r="2553" spans="1:6">
      <c r="A2553" s="3" t="s">
        <v>1283</v>
      </c>
      <c r="B2553" s="3" t="s">
        <v>557</v>
      </c>
      <c r="C2553" s="3" t="s">
        <v>8</v>
      </c>
      <c r="D2553" s="3">
        <v>119</v>
      </c>
      <c r="E2553" s="3">
        <v>119</v>
      </c>
      <c r="F2553" s="3">
        <v>0</v>
      </c>
    </row>
    <row r="2554" spans="1:6">
      <c r="A2554" s="3" t="s">
        <v>1283</v>
      </c>
      <c r="B2554" s="3" t="s">
        <v>558</v>
      </c>
      <c r="C2554" s="3" t="s">
        <v>8</v>
      </c>
      <c r="D2554" s="3">
        <v>692</v>
      </c>
      <c r="E2554" s="3">
        <v>469</v>
      </c>
      <c r="F2554" s="3">
        <v>0</v>
      </c>
    </row>
    <row r="2555" spans="1:6">
      <c r="A2555" s="3" t="s">
        <v>1283</v>
      </c>
      <c r="B2555" s="3" t="s">
        <v>559</v>
      </c>
      <c r="C2555" s="3" t="s">
        <v>8</v>
      </c>
      <c r="D2555" s="3">
        <v>138</v>
      </c>
      <c r="E2555" s="3">
        <v>138</v>
      </c>
      <c r="F2555" s="3">
        <v>0</v>
      </c>
    </row>
    <row r="2556" spans="1:6">
      <c r="A2556" s="3" t="s">
        <v>1283</v>
      </c>
      <c r="B2556" s="3" t="s">
        <v>560</v>
      </c>
      <c r="C2556" s="3" t="s">
        <v>8</v>
      </c>
      <c r="D2556" s="3">
        <v>327</v>
      </c>
      <c r="E2556" s="3">
        <v>324</v>
      </c>
      <c r="F2556" s="3">
        <v>0</v>
      </c>
    </row>
    <row r="2557" spans="1:6">
      <c r="A2557" s="3" t="s">
        <v>1283</v>
      </c>
      <c r="B2557" s="3" t="s">
        <v>562</v>
      </c>
      <c r="C2557" s="3" t="s">
        <v>8</v>
      </c>
      <c r="D2557" s="3">
        <v>231</v>
      </c>
      <c r="E2557" s="3">
        <v>229</v>
      </c>
      <c r="F2557" s="3">
        <v>0</v>
      </c>
    </row>
    <row r="2558" spans="1:6">
      <c r="A2558" s="3" t="s">
        <v>1283</v>
      </c>
      <c r="B2558" s="3" t="s">
        <v>563</v>
      </c>
      <c r="C2558" s="3" t="s">
        <v>8</v>
      </c>
      <c r="D2558" s="3">
        <v>55</v>
      </c>
      <c r="E2558" s="3">
        <v>55</v>
      </c>
      <c r="F2558" s="3">
        <v>0</v>
      </c>
    </row>
    <row r="2559" spans="1:6">
      <c r="A2559" s="3" t="s">
        <v>1283</v>
      </c>
      <c r="B2559" s="3" t="s">
        <v>564</v>
      </c>
      <c r="C2559" s="3" t="s">
        <v>8</v>
      </c>
      <c r="D2559" s="3">
        <v>238</v>
      </c>
      <c r="E2559" s="3">
        <v>236</v>
      </c>
      <c r="F2559" s="3">
        <v>0</v>
      </c>
    </row>
    <row r="2560" spans="1:6">
      <c r="A2560" s="3" t="s">
        <v>1283</v>
      </c>
      <c r="B2560" s="3" t="s">
        <v>565</v>
      </c>
      <c r="C2560" s="3" t="s">
        <v>8</v>
      </c>
      <c r="D2560" s="3">
        <v>145</v>
      </c>
      <c r="E2560" s="3">
        <v>144</v>
      </c>
      <c r="F2560" s="3">
        <v>0</v>
      </c>
    </row>
    <row r="2561" spans="1:6">
      <c r="A2561" s="3" t="s">
        <v>1283</v>
      </c>
      <c r="B2561" s="3" t="s">
        <v>566</v>
      </c>
      <c r="C2561" s="3" t="s">
        <v>8</v>
      </c>
      <c r="D2561" s="3">
        <v>33</v>
      </c>
      <c r="E2561" s="3">
        <v>33</v>
      </c>
      <c r="F2561" s="3">
        <v>0</v>
      </c>
    </row>
    <row r="2562" spans="1:6">
      <c r="A2562" s="3" t="s">
        <v>1283</v>
      </c>
      <c r="B2562" s="3" t="s">
        <v>567</v>
      </c>
      <c r="C2562" s="3" t="s">
        <v>8</v>
      </c>
      <c r="D2562" s="3">
        <v>331</v>
      </c>
      <c r="E2562" s="3">
        <v>325</v>
      </c>
      <c r="F2562" s="3">
        <v>0</v>
      </c>
    </row>
    <row r="2563" spans="1:6">
      <c r="A2563" s="3" t="s">
        <v>1283</v>
      </c>
      <c r="B2563" s="3" t="s">
        <v>568</v>
      </c>
      <c r="C2563" s="3" t="s">
        <v>8</v>
      </c>
      <c r="D2563" s="3">
        <v>35</v>
      </c>
      <c r="E2563" s="3">
        <v>34</v>
      </c>
      <c r="F2563" s="3">
        <v>0</v>
      </c>
    </row>
    <row r="2564" spans="1:6">
      <c r="A2564" s="3" t="s">
        <v>1283</v>
      </c>
      <c r="B2564" s="3" t="s">
        <v>569</v>
      </c>
      <c r="C2564" s="3" t="s">
        <v>8</v>
      </c>
      <c r="D2564" s="3">
        <v>226</v>
      </c>
      <c r="E2564" s="3">
        <v>225</v>
      </c>
      <c r="F2564" s="3">
        <v>0</v>
      </c>
    </row>
    <row r="2565" spans="1:6">
      <c r="A2565" s="3" t="s">
        <v>1283</v>
      </c>
      <c r="B2565" s="3" t="s">
        <v>570</v>
      </c>
      <c r="C2565" s="3" t="s">
        <v>8</v>
      </c>
      <c r="D2565" s="3">
        <v>128</v>
      </c>
      <c r="E2565" s="3">
        <v>128</v>
      </c>
      <c r="F2565" s="3">
        <v>0</v>
      </c>
    </row>
    <row r="2566" spans="1:6">
      <c r="A2566" s="3" t="s">
        <v>1283</v>
      </c>
      <c r="B2566" s="3" t="s">
        <v>571</v>
      </c>
      <c r="C2566" s="3" t="s">
        <v>8</v>
      </c>
      <c r="D2566" s="3">
        <v>84</v>
      </c>
      <c r="E2566" s="3">
        <v>81</v>
      </c>
      <c r="F2566" s="3">
        <v>0</v>
      </c>
    </row>
    <row r="2567" spans="1:6">
      <c r="A2567" s="3" t="s">
        <v>1283</v>
      </c>
      <c r="B2567" s="3" t="s">
        <v>572</v>
      </c>
      <c r="C2567" s="3" t="s">
        <v>8</v>
      </c>
      <c r="D2567" s="3">
        <v>55</v>
      </c>
      <c r="E2567" s="3">
        <v>55</v>
      </c>
      <c r="F2567" s="3">
        <v>0</v>
      </c>
    </row>
    <row r="2568" spans="1:6">
      <c r="A2568" s="3" t="s">
        <v>1283</v>
      </c>
      <c r="B2568" s="3" t="s">
        <v>573</v>
      </c>
      <c r="C2568" s="3" t="s">
        <v>8</v>
      </c>
      <c r="D2568" s="3">
        <v>184</v>
      </c>
      <c r="E2568" s="3">
        <v>183</v>
      </c>
      <c r="F2568" s="3">
        <v>0</v>
      </c>
    </row>
    <row r="2569" spans="1:6">
      <c r="A2569" s="3" t="s">
        <v>1283</v>
      </c>
      <c r="B2569" s="3" t="s">
        <v>573</v>
      </c>
      <c r="C2569" s="3" t="s">
        <v>9</v>
      </c>
      <c r="D2569" s="3">
        <v>2</v>
      </c>
      <c r="E2569" s="3">
        <v>2</v>
      </c>
      <c r="F2569" s="3">
        <v>510.3</v>
      </c>
    </row>
    <row r="2570" spans="1:6">
      <c r="A2570" s="3" t="s">
        <v>1283</v>
      </c>
      <c r="B2570" s="3" t="s">
        <v>574</v>
      </c>
      <c r="C2570" s="3" t="s">
        <v>8</v>
      </c>
      <c r="D2570" s="3">
        <v>236</v>
      </c>
      <c r="E2570" s="3">
        <v>233</v>
      </c>
      <c r="F2570" s="3">
        <v>0</v>
      </c>
    </row>
    <row r="2571" spans="1:6">
      <c r="A2571" s="3" t="s">
        <v>1283</v>
      </c>
      <c r="B2571" s="3" t="s">
        <v>575</v>
      </c>
      <c r="C2571" s="3" t="s">
        <v>8</v>
      </c>
      <c r="D2571" s="3">
        <v>326</v>
      </c>
      <c r="E2571" s="3">
        <v>321</v>
      </c>
      <c r="F2571" s="3">
        <v>0</v>
      </c>
    </row>
    <row r="2572" spans="1:6">
      <c r="A2572" s="3" t="s">
        <v>1283</v>
      </c>
      <c r="B2572" s="3" t="s">
        <v>575</v>
      </c>
      <c r="C2572" s="3" t="s">
        <v>9</v>
      </c>
      <c r="D2572" s="3">
        <v>3</v>
      </c>
      <c r="E2572" s="3">
        <v>3</v>
      </c>
      <c r="F2572" s="3">
        <v>765.45</v>
      </c>
    </row>
    <row r="2573" spans="1:6">
      <c r="A2573" s="3" t="s">
        <v>1283</v>
      </c>
      <c r="B2573" s="3" t="s">
        <v>576</v>
      </c>
      <c r="C2573" s="3" t="s">
        <v>8</v>
      </c>
      <c r="D2573" s="3">
        <v>594</v>
      </c>
      <c r="E2573" s="3">
        <v>590</v>
      </c>
      <c r="F2573" s="3">
        <v>0</v>
      </c>
    </row>
    <row r="2574" spans="1:6">
      <c r="A2574" s="3" t="s">
        <v>1283</v>
      </c>
      <c r="B2574" s="3" t="s">
        <v>577</v>
      </c>
      <c r="C2574" s="3" t="s">
        <v>8</v>
      </c>
      <c r="D2574" s="3">
        <v>275</v>
      </c>
      <c r="E2574" s="3">
        <v>275</v>
      </c>
      <c r="F2574" s="3">
        <v>0</v>
      </c>
    </row>
    <row r="2575" spans="1:6">
      <c r="A2575" s="3" t="s">
        <v>1283</v>
      </c>
      <c r="B2575" s="3" t="s">
        <v>578</v>
      </c>
      <c r="C2575" s="3" t="s">
        <v>8</v>
      </c>
      <c r="D2575" s="3">
        <v>974</v>
      </c>
      <c r="E2575" s="3">
        <v>777</v>
      </c>
      <c r="F2575" s="3">
        <v>0</v>
      </c>
    </row>
    <row r="2576" spans="1:6">
      <c r="A2576" s="3" t="s">
        <v>1283</v>
      </c>
      <c r="B2576" s="3" t="s">
        <v>578</v>
      </c>
      <c r="C2576" s="3" t="s">
        <v>9</v>
      </c>
      <c r="D2576" s="3">
        <v>2</v>
      </c>
      <c r="E2576" s="3">
        <v>2</v>
      </c>
      <c r="F2576" s="3">
        <v>510.3</v>
      </c>
    </row>
    <row r="2577" spans="1:6">
      <c r="A2577" s="3" t="s">
        <v>1283</v>
      </c>
      <c r="B2577" s="3" t="s">
        <v>580</v>
      </c>
      <c r="C2577" s="3" t="s">
        <v>8</v>
      </c>
      <c r="D2577" s="3">
        <v>87</v>
      </c>
      <c r="E2577" s="3">
        <v>87</v>
      </c>
      <c r="F2577" s="3">
        <v>0</v>
      </c>
    </row>
    <row r="2578" spans="1:6">
      <c r="A2578" s="3" t="s">
        <v>1283</v>
      </c>
      <c r="B2578" s="3" t="s">
        <v>581</v>
      </c>
      <c r="C2578" s="3" t="s">
        <v>8</v>
      </c>
      <c r="D2578" s="3">
        <v>143</v>
      </c>
      <c r="E2578" s="3">
        <v>143</v>
      </c>
      <c r="F2578" s="3">
        <v>0</v>
      </c>
    </row>
    <row r="2579" spans="1:6">
      <c r="A2579" s="3" t="s">
        <v>1283</v>
      </c>
      <c r="B2579" s="3" t="s">
        <v>582</v>
      </c>
      <c r="C2579" s="3" t="s">
        <v>8</v>
      </c>
      <c r="D2579" s="3">
        <v>87</v>
      </c>
      <c r="E2579" s="3">
        <v>87</v>
      </c>
      <c r="F2579" s="3">
        <v>0</v>
      </c>
    </row>
    <row r="2580" spans="1:6">
      <c r="A2580" s="3" t="s">
        <v>1283</v>
      </c>
      <c r="B2580" s="3" t="s">
        <v>582</v>
      </c>
      <c r="C2580" s="3" t="s">
        <v>9</v>
      </c>
      <c r="D2580" s="3">
        <v>1</v>
      </c>
      <c r="E2580" s="3">
        <v>0</v>
      </c>
      <c r="F2580" s="3">
        <v>0</v>
      </c>
    </row>
    <row r="2581" spans="1:6">
      <c r="A2581" s="3" t="s">
        <v>1283</v>
      </c>
      <c r="B2581" s="3" t="s">
        <v>583</v>
      </c>
      <c r="C2581" s="3" t="s">
        <v>8</v>
      </c>
      <c r="D2581" s="3">
        <v>68</v>
      </c>
      <c r="E2581" s="3">
        <v>68</v>
      </c>
      <c r="F2581" s="3">
        <v>0</v>
      </c>
    </row>
    <row r="2582" spans="1:6">
      <c r="A2582" s="3" t="s">
        <v>1283</v>
      </c>
      <c r="B2582" s="3" t="s">
        <v>584</v>
      </c>
      <c r="C2582" s="3" t="s">
        <v>8</v>
      </c>
      <c r="D2582" s="3">
        <v>132</v>
      </c>
      <c r="E2582" s="3">
        <v>130</v>
      </c>
      <c r="F2582" s="3">
        <v>0</v>
      </c>
    </row>
    <row r="2583" spans="1:6">
      <c r="A2583" s="3" t="s">
        <v>1283</v>
      </c>
      <c r="B2583" s="3" t="s">
        <v>585</v>
      </c>
      <c r="C2583" s="3" t="s">
        <v>8</v>
      </c>
      <c r="D2583" s="3">
        <v>58</v>
      </c>
      <c r="E2583" s="3">
        <v>58</v>
      </c>
      <c r="F2583" s="3">
        <v>0</v>
      </c>
    </row>
    <row r="2584" spans="1:6">
      <c r="A2584" s="3" t="s">
        <v>1283</v>
      </c>
      <c r="B2584" s="3" t="s">
        <v>586</v>
      </c>
      <c r="C2584" s="3" t="s">
        <v>8</v>
      </c>
      <c r="D2584" s="3">
        <v>117</v>
      </c>
      <c r="E2584" s="3">
        <v>111</v>
      </c>
      <c r="F2584" s="3">
        <v>0</v>
      </c>
    </row>
    <row r="2585" spans="1:6">
      <c r="A2585" s="3" t="s">
        <v>1283</v>
      </c>
      <c r="B2585" s="3" t="s">
        <v>587</v>
      </c>
      <c r="C2585" s="3" t="s">
        <v>8</v>
      </c>
      <c r="D2585" s="3">
        <v>117</v>
      </c>
      <c r="E2585" s="3">
        <v>117</v>
      </c>
      <c r="F2585" s="3">
        <v>0</v>
      </c>
    </row>
    <row r="2586" spans="1:6">
      <c r="A2586" s="3" t="s">
        <v>1283</v>
      </c>
      <c r="B2586" s="3" t="s">
        <v>588</v>
      </c>
      <c r="C2586" s="3" t="s">
        <v>8</v>
      </c>
      <c r="D2586" s="3">
        <v>883</v>
      </c>
      <c r="E2586" s="3">
        <v>710</v>
      </c>
      <c r="F2586" s="3">
        <v>0</v>
      </c>
    </row>
    <row r="2587" spans="1:6">
      <c r="A2587" s="3" t="s">
        <v>1283</v>
      </c>
      <c r="B2587" s="3" t="s">
        <v>589</v>
      </c>
      <c r="C2587" s="3" t="s">
        <v>8</v>
      </c>
      <c r="D2587" s="3">
        <v>10</v>
      </c>
      <c r="E2587" s="3">
        <v>10</v>
      </c>
      <c r="F2587" s="3">
        <v>0</v>
      </c>
    </row>
    <row r="2588" spans="1:6">
      <c r="A2588" s="3" t="s">
        <v>1283</v>
      </c>
      <c r="B2588" s="3" t="s">
        <v>590</v>
      </c>
      <c r="C2588" s="3" t="s">
        <v>8</v>
      </c>
      <c r="D2588" s="3">
        <v>449</v>
      </c>
      <c r="E2588" s="3">
        <v>343</v>
      </c>
      <c r="F2588" s="3">
        <v>0</v>
      </c>
    </row>
    <row r="2589" spans="1:6">
      <c r="A2589" s="3" t="s">
        <v>1283</v>
      </c>
      <c r="B2589" s="3" t="s">
        <v>591</v>
      </c>
      <c r="C2589" s="3" t="s">
        <v>8</v>
      </c>
      <c r="D2589" s="3">
        <v>998</v>
      </c>
      <c r="E2589" s="3">
        <v>666</v>
      </c>
      <c r="F2589" s="3">
        <v>0</v>
      </c>
    </row>
    <row r="2590" spans="1:6">
      <c r="A2590" s="3" t="s">
        <v>1283</v>
      </c>
      <c r="B2590" s="3" t="s">
        <v>593</v>
      </c>
      <c r="C2590" s="3" t="s">
        <v>8</v>
      </c>
      <c r="D2590" s="3">
        <v>137</v>
      </c>
      <c r="E2590" s="3">
        <v>132</v>
      </c>
      <c r="F2590" s="3">
        <v>0</v>
      </c>
    </row>
    <row r="2591" spans="1:6">
      <c r="A2591" s="3" t="s">
        <v>1283</v>
      </c>
      <c r="B2591" s="3" t="s">
        <v>594</v>
      </c>
      <c r="C2591" s="3" t="s">
        <v>8</v>
      </c>
      <c r="D2591" s="3">
        <v>177</v>
      </c>
      <c r="E2591" s="3">
        <v>176</v>
      </c>
      <c r="F2591" s="3">
        <v>0</v>
      </c>
    </row>
    <row r="2592" spans="1:6">
      <c r="A2592" s="3" t="s">
        <v>1283</v>
      </c>
      <c r="B2592" s="3" t="s">
        <v>595</v>
      </c>
      <c r="C2592" s="3" t="s">
        <v>8</v>
      </c>
      <c r="D2592" s="3">
        <v>302</v>
      </c>
      <c r="E2592" s="3">
        <v>217</v>
      </c>
      <c r="F2592" s="3">
        <v>0</v>
      </c>
    </row>
    <row r="2593" spans="1:6">
      <c r="A2593" s="3" t="s">
        <v>1283</v>
      </c>
      <c r="B2593" s="3" t="s">
        <v>596</v>
      </c>
      <c r="C2593" s="3" t="s">
        <v>8</v>
      </c>
      <c r="D2593" s="3">
        <v>482</v>
      </c>
      <c r="E2593" s="3">
        <v>347</v>
      </c>
      <c r="F2593" s="3">
        <v>0</v>
      </c>
    </row>
    <row r="2594" spans="1:6">
      <c r="A2594" s="3" t="s">
        <v>1283</v>
      </c>
      <c r="B2594" s="3" t="s">
        <v>597</v>
      </c>
      <c r="C2594" s="3" t="s">
        <v>8</v>
      </c>
      <c r="D2594" s="3">
        <v>562</v>
      </c>
      <c r="E2594" s="3">
        <v>394</v>
      </c>
      <c r="F2594" s="3">
        <v>0</v>
      </c>
    </row>
    <row r="2595" spans="1:6">
      <c r="A2595" s="3" t="s">
        <v>1283</v>
      </c>
      <c r="B2595" s="3" t="s">
        <v>598</v>
      </c>
      <c r="C2595" s="3" t="s">
        <v>8</v>
      </c>
      <c r="D2595" s="3">
        <v>79</v>
      </c>
      <c r="E2595" s="3">
        <v>79</v>
      </c>
      <c r="F2595" s="3">
        <v>0</v>
      </c>
    </row>
    <row r="2596" spans="1:6">
      <c r="A2596" s="3" t="s">
        <v>1283</v>
      </c>
      <c r="B2596" s="3" t="s">
        <v>599</v>
      </c>
      <c r="C2596" s="3" t="s">
        <v>8</v>
      </c>
      <c r="D2596" s="3">
        <v>1445</v>
      </c>
      <c r="E2596" s="3">
        <v>1444</v>
      </c>
      <c r="F2596" s="3">
        <v>0</v>
      </c>
    </row>
    <row r="2597" spans="1:6">
      <c r="A2597" s="3" t="s">
        <v>1283</v>
      </c>
      <c r="B2597" s="3" t="s">
        <v>600</v>
      </c>
      <c r="C2597" s="3" t="s">
        <v>8</v>
      </c>
      <c r="D2597" s="3">
        <v>156</v>
      </c>
      <c r="E2597" s="3">
        <v>156</v>
      </c>
      <c r="F2597" s="3">
        <v>0</v>
      </c>
    </row>
    <row r="2598" spans="1:6">
      <c r="A2598" s="3" t="s">
        <v>1283</v>
      </c>
      <c r="B2598" s="3" t="s">
        <v>601</v>
      </c>
      <c r="C2598" s="3" t="s">
        <v>8</v>
      </c>
      <c r="D2598" s="3">
        <v>61</v>
      </c>
      <c r="E2598" s="3">
        <v>61</v>
      </c>
      <c r="F2598" s="3">
        <v>0</v>
      </c>
    </row>
    <row r="2599" spans="1:6">
      <c r="A2599" s="3" t="s">
        <v>1283</v>
      </c>
      <c r="B2599" s="3" t="s">
        <v>602</v>
      </c>
      <c r="C2599" s="3" t="s">
        <v>8</v>
      </c>
      <c r="D2599" s="3">
        <v>136</v>
      </c>
      <c r="E2599" s="3">
        <v>136</v>
      </c>
      <c r="F2599" s="3">
        <v>0</v>
      </c>
    </row>
    <row r="2600" spans="1:6">
      <c r="A2600" s="3" t="s">
        <v>1283</v>
      </c>
      <c r="B2600" s="3" t="s">
        <v>603</v>
      </c>
      <c r="C2600" s="3" t="s">
        <v>8</v>
      </c>
      <c r="D2600" s="3">
        <v>183</v>
      </c>
      <c r="E2600" s="3">
        <v>182</v>
      </c>
      <c r="F2600" s="3">
        <v>0</v>
      </c>
    </row>
    <row r="2601" spans="1:6">
      <c r="A2601" s="3" t="s">
        <v>1283</v>
      </c>
      <c r="B2601" s="3" t="s">
        <v>604</v>
      </c>
      <c r="C2601" s="3" t="s">
        <v>8</v>
      </c>
      <c r="D2601" s="3">
        <v>206</v>
      </c>
      <c r="E2601" s="3">
        <v>202</v>
      </c>
      <c r="F2601" s="3">
        <v>0</v>
      </c>
    </row>
    <row r="2602" spans="1:6">
      <c r="A2602" s="3" t="s">
        <v>1283</v>
      </c>
      <c r="B2602" s="3" t="s">
        <v>605</v>
      </c>
      <c r="C2602" s="3" t="s">
        <v>8</v>
      </c>
      <c r="D2602" s="3">
        <v>170</v>
      </c>
      <c r="E2602" s="3">
        <v>170</v>
      </c>
      <c r="F2602" s="3">
        <v>0</v>
      </c>
    </row>
    <row r="2603" spans="1:6">
      <c r="A2603" s="3" t="s">
        <v>1283</v>
      </c>
      <c r="B2603" s="3" t="s">
        <v>606</v>
      </c>
      <c r="C2603" s="3" t="s">
        <v>8</v>
      </c>
      <c r="D2603" s="3">
        <v>8</v>
      </c>
      <c r="E2603" s="3">
        <v>8</v>
      </c>
      <c r="F2603" s="3">
        <v>0</v>
      </c>
    </row>
    <row r="2604" spans="1:6">
      <c r="A2604" s="3" t="s">
        <v>1283</v>
      </c>
      <c r="B2604" s="3" t="s">
        <v>607</v>
      </c>
      <c r="C2604" s="3" t="s">
        <v>8</v>
      </c>
      <c r="D2604" s="3">
        <v>194</v>
      </c>
      <c r="E2604" s="3">
        <v>194</v>
      </c>
      <c r="F2604" s="3">
        <v>0</v>
      </c>
    </row>
    <row r="2605" spans="1:6">
      <c r="A2605" s="3" t="s">
        <v>1283</v>
      </c>
      <c r="B2605" s="3" t="s">
        <v>608</v>
      </c>
      <c r="C2605" s="3" t="s">
        <v>8</v>
      </c>
      <c r="D2605" s="3">
        <v>963</v>
      </c>
      <c r="E2605" s="3">
        <v>649</v>
      </c>
      <c r="F2605" s="3">
        <v>0</v>
      </c>
    </row>
    <row r="2606" spans="1:6">
      <c r="A2606" s="3" t="s">
        <v>1283</v>
      </c>
      <c r="B2606" s="3" t="s">
        <v>608</v>
      </c>
      <c r="C2606" s="3" t="s">
        <v>9</v>
      </c>
      <c r="D2606" s="3">
        <v>0</v>
      </c>
      <c r="E2606" s="3">
        <v>0</v>
      </c>
      <c r="F2606" s="3">
        <v>0</v>
      </c>
    </row>
    <row r="2607" spans="1:6">
      <c r="A2607" s="3" t="s">
        <v>1283</v>
      </c>
      <c r="B2607" s="3" t="s">
        <v>609</v>
      </c>
      <c r="C2607" s="3" t="s">
        <v>8</v>
      </c>
      <c r="D2607" s="3">
        <v>3668</v>
      </c>
      <c r="E2607" s="3">
        <v>2279</v>
      </c>
      <c r="F2607" s="3">
        <v>0</v>
      </c>
    </row>
    <row r="2608" spans="1:6">
      <c r="A2608" s="3" t="s">
        <v>1283</v>
      </c>
      <c r="B2608" s="3" t="s">
        <v>610</v>
      </c>
      <c r="C2608" s="3" t="s">
        <v>8</v>
      </c>
      <c r="D2608" s="3">
        <v>261</v>
      </c>
      <c r="E2608" s="3">
        <v>258</v>
      </c>
      <c r="F2608" s="3">
        <v>0</v>
      </c>
    </row>
    <row r="2609" spans="1:6">
      <c r="A2609" s="3" t="s">
        <v>1283</v>
      </c>
      <c r="B2609" s="3" t="s">
        <v>611</v>
      </c>
      <c r="C2609" s="3" t="s">
        <v>8</v>
      </c>
      <c r="D2609" s="3">
        <v>629</v>
      </c>
      <c r="E2609" s="3">
        <v>482</v>
      </c>
      <c r="F2609" s="3">
        <v>0</v>
      </c>
    </row>
    <row r="2610" spans="1:6">
      <c r="A2610" s="3" t="s">
        <v>1283</v>
      </c>
      <c r="B2610" s="3" t="s">
        <v>612</v>
      </c>
      <c r="C2610" s="3" t="s">
        <v>8</v>
      </c>
      <c r="D2610" s="3">
        <v>258</v>
      </c>
      <c r="E2610" s="3">
        <v>167</v>
      </c>
      <c r="F2610" s="3">
        <v>0</v>
      </c>
    </row>
    <row r="2611" spans="1:6">
      <c r="A2611" s="3" t="s">
        <v>1283</v>
      </c>
      <c r="B2611" s="3" t="s">
        <v>613</v>
      </c>
      <c r="C2611" s="3" t="s">
        <v>8</v>
      </c>
      <c r="D2611" s="3">
        <v>3</v>
      </c>
      <c r="E2611" s="3">
        <v>3</v>
      </c>
      <c r="F2611" s="3">
        <v>0</v>
      </c>
    </row>
    <row r="2612" spans="1:6">
      <c r="A2612" s="3" t="s">
        <v>1283</v>
      </c>
      <c r="B2612" s="3" t="s">
        <v>614</v>
      </c>
      <c r="C2612" s="3" t="s">
        <v>8</v>
      </c>
      <c r="D2612" s="3">
        <v>95</v>
      </c>
      <c r="E2612" s="3">
        <v>95</v>
      </c>
      <c r="F2612" s="3">
        <v>0</v>
      </c>
    </row>
    <row r="2613" spans="1:6">
      <c r="A2613" s="3" t="s">
        <v>1283</v>
      </c>
      <c r="B2613" s="3" t="s">
        <v>615</v>
      </c>
      <c r="C2613" s="3" t="s">
        <v>8</v>
      </c>
      <c r="D2613" s="3">
        <v>241</v>
      </c>
      <c r="E2613" s="3">
        <v>207</v>
      </c>
      <c r="F2613" s="3">
        <v>0</v>
      </c>
    </row>
    <row r="2614" spans="1:6">
      <c r="A2614" s="3" t="s">
        <v>1283</v>
      </c>
      <c r="B2614" s="3" t="s">
        <v>616</v>
      </c>
      <c r="C2614" s="3" t="s">
        <v>8</v>
      </c>
      <c r="D2614" s="3">
        <v>333</v>
      </c>
      <c r="E2614" s="3">
        <v>329</v>
      </c>
      <c r="F2614" s="3">
        <v>0</v>
      </c>
    </row>
    <row r="2615" spans="1:6">
      <c r="A2615" s="3" t="s">
        <v>1283</v>
      </c>
      <c r="B2615" s="3" t="s">
        <v>617</v>
      </c>
      <c r="C2615" s="3" t="s">
        <v>8</v>
      </c>
      <c r="D2615" s="3">
        <v>133</v>
      </c>
      <c r="E2615" s="3">
        <v>133</v>
      </c>
      <c r="F2615" s="3">
        <v>0</v>
      </c>
    </row>
    <row r="2616" spans="1:6">
      <c r="A2616" s="3" t="s">
        <v>1283</v>
      </c>
      <c r="B2616" s="3" t="s">
        <v>618</v>
      </c>
      <c r="C2616" s="3" t="s">
        <v>8</v>
      </c>
      <c r="D2616" s="3">
        <v>63</v>
      </c>
      <c r="E2616" s="3">
        <v>63</v>
      </c>
      <c r="F2616" s="3">
        <v>0</v>
      </c>
    </row>
    <row r="2617" spans="1:6">
      <c r="A2617" s="3" t="s">
        <v>1283</v>
      </c>
      <c r="B2617" s="3" t="s">
        <v>619</v>
      </c>
      <c r="C2617" s="3" t="s">
        <v>8</v>
      </c>
      <c r="D2617" s="3">
        <v>163</v>
      </c>
      <c r="E2617" s="3">
        <v>163</v>
      </c>
      <c r="F2617" s="3">
        <v>0</v>
      </c>
    </row>
    <row r="2618" spans="1:6">
      <c r="A2618" s="3" t="s">
        <v>1283</v>
      </c>
      <c r="B2618" s="3" t="s">
        <v>620</v>
      </c>
      <c r="C2618" s="3" t="s">
        <v>8</v>
      </c>
      <c r="D2618" s="3">
        <v>82</v>
      </c>
      <c r="E2618" s="3">
        <v>81</v>
      </c>
      <c r="F2618" s="3">
        <v>0</v>
      </c>
    </row>
    <row r="2619" spans="1:6">
      <c r="A2619" s="3" t="s">
        <v>1283</v>
      </c>
      <c r="B2619" s="3" t="s">
        <v>622</v>
      </c>
      <c r="C2619" s="3" t="s">
        <v>8</v>
      </c>
      <c r="D2619" s="3">
        <v>37</v>
      </c>
      <c r="E2619" s="3">
        <v>37</v>
      </c>
      <c r="F2619" s="3">
        <v>0</v>
      </c>
    </row>
    <row r="2620" spans="1:6">
      <c r="A2620" s="3" t="s">
        <v>1283</v>
      </c>
      <c r="B2620" s="3" t="s">
        <v>623</v>
      </c>
      <c r="C2620" s="3" t="s">
        <v>8</v>
      </c>
      <c r="D2620" s="3">
        <v>215</v>
      </c>
      <c r="E2620" s="3">
        <v>214</v>
      </c>
      <c r="F2620" s="3">
        <v>0</v>
      </c>
    </row>
    <row r="2621" spans="1:6">
      <c r="A2621" s="3" t="s">
        <v>1283</v>
      </c>
      <c r="B2621" s="3" t="s">
        <v>624</v>
      </c>
      <c r="C2621" s="3" t="s">
        <v>8</v>
      </c>
      <c r="D2621" s="3">
        <v>24</v>
      </c>
      <c r="E2621" s="3">
        <v>23</v>
      </c>
      <c r="F2621" s="3">
        <v>0</v>
      </c>
    </row>
    <row r="2622" spans="1:6">
      <c r="A2622" s="3" t="s">
        <v>1283</v>
      </c>
      <c r="B2622" s="3" t="s">
        <v>625</v>
      </c>
      <c r="C2622" s="3" t="s">
        <v>8</v>
      </c>
      <c r="D2622" s="3">
        <v>303</v>
      </c>
      <c r="E2622" s="3">
        <v>300</v>
      </c>
      <c r="F2622" s="3">
        <v>0</v>
      </c>
    </row>
    <row r="2623" spans="1:6">
      <c r="A2623" s="3" t="s">
        <v>1283</v>
      </c>
      <c r="B2623" s="3" t="s">
        <v>626</v>
      </c>
      <c r="C2623" s="3" t="s">
        <v>8</v>
      </c>
      <c r="D2623" s="3">
        <v>51</v>
      </c>
      <c r="E2623" s="3">
        <v>51</v>
      </c>
      <c r="F2623" s="3">
        <v>0</v>
      </c>
    </row>
    <row r="2624" spans="1:6">
      <c r="A2624" s="3" t="s">
        <v>1283</v>
      </c>
      <c r="B2624" s="3" t="s">
        <v>627</v>
      </c>
      <c r="C2624" s="3" t="s">
        <v>8</v>
      </c>
      <c r="D2624" s="3">
        <v>60</v>
      </c>
      <c r="E2624" s="3">
        <v>59</v>
      </c>
      <c r="F2624" s="3">
        <v>0</v>
      </c>
    </row>
    <row r="2625" spans="1:6">
      <c r="A2625" s="3" t="s">
        <v>1283</v>
      </c>
      <c r="B2625" s="3" t="s">
        <v>628</v>
      </c>
      <c r="C2625" s="3" t="s">
        <v>8</v>
      </c>
      <c r="D2625" s="3">
        <v>119</v>
      </c>
      <c r="E2625" s="3">
        <v>119</v>
      </c>
      <c r="F2625" s="3">
        <v>0</v>
      </c>
    </row>
    <row r="2626" spans="1:6">
      <c r="A2626" s="3" t="s">
        <v>1283</v>
      </c>
      <c r="B2626" s="3" t="s">
        <v>629</v>
      </c>
      <c r="C2626" s="3" t="s">
        <v>8</v>
      </c>
      <c r="D2626" s="3">
        <v>115</v>
      </c>
      <c r="E2626" s="3">
        <v>115</v>
      </c>
      <c r="F2626" s="3">
        <v>0</v>
      </c>
    </row>
    <row r="2627" spans="1:6">
      <c r="A2627" s="3" t="s">
        <v>1283</v>
      </c>
      <c r="B2627" s="3" t="s">
        <v>630</v>
      </c>
      <c r="C2627" s="3" t="s">
        <v>8</v>
      </c>
      <c r="D2627" s="3">
        <v>177</v>
      </c>
      <c r="E2627" s="3">
        <v>177</v>
      </c>
      <c r="F2627" s="3">
        <v>0</v>
      </c>
    </row>
    <row r="2628" spans="1:6">
      <c r="A2628" s="3" t="s">
        <v>1283</v>
      </c>
      <c r="B2628" s="3" t="s">
        <v>631</v>
      </c>
      <c r="C2628" s="3" t="s">
        <v>8</v>
      </c>
      <c r="D2628" s="3">
        <v>183</v>
      </c>
      <c r="E2628" s="3">
        <v>181</v>
      </c>
      <c r="F2628" s="3">
        <v>0</v>
      </c>
    </row>
    <row r="2629" spans="1:6">
      <c r="A2629" s="3" t="s">
        <v>1283</v>
      </c>
      <c r="B2629" s="3" t="s">
        <v>632</v>
      </c>
      <c r="C2629" s="3" t="s">
        <v>8</v>
      </c>
      <c r="D2629" s="3">
        <v>132</v>
      </c>
      <c r="E2629" s="3">
        <v>131</v>
      </c>
      <c r="F2629" s="3">
        <v>0</v>
      </c>
    </row>
    <row r="2630" spans="1:6">
      <c r="A2630" s="3" t="s">
        <v>1283</v>
      </c>
      <c r="B2630" s="3" t="s">
        <v>633</v>
      </c>
      <c r="C2630" s="3" t="s">
        <v>8</v>
      </c>
      <c r="D2630" s="3">
        <v>248</v>
      </c>
      <c r="E2630" s="3">
        <v>244</v>
      </c>
      <c r="F2630" s="3">
        <v>0</v>
      </c>
    </row>
    <row r="2631" spans="1:6">
      <c r="A2631" s="3" t="s">
        <v>1283</v>
      </c>
      <c r="B2631" s="3" t="s">
        <v>634</v>
      </c>
      <c r="C2631" s="3" t="s">
        <v>8</v>
      </c>
      <c r="D2631" s="3">
        <v>251</v>
      </c>
      <c r="E2631" s="3">
        <v>251</v>
      </c>
      <c r="F2631" s="3">
        <v>0</v>
      </c>
    </row>
    <row r="2632" spans="1:6">
      <c r="A2632" s="3" t="s">
        <v>1283</v>
      </c>
      <c r="B2632" s="3" t="s">
        <v>635</v>
      </c>
      <c r="C2632" s="3" t="s">
        <v>8</v>
      </c>
      <c r="D2632" s="3">
        <v>50</v>
      </c>
      <c r="E2632" s="3">
        <v>29</v>
      </c>
      <c r="F2632" s="3">
        <v>0</v>
      </c>
    </row>
    <row r="2633" spans="1:6">
      <c r="A2633" s="3" t="s">
        <v>1283</v>
      </c>
      <c r="B2633" s="3" t="s">
        <v>635</v>
      </c>
      <c r="C2633" s="3" t="s">
        <v>9</v>
      </c>
      <c r="D2633" s="3">
        <v>3</v>
      </c>
      <c r="E2633" s="3">
        <v>2</v>
      </c>
      <c r="F2633" s="3">
        <v>510.3</v>
      </c>
    </row>
    <row r="2634" spans="1:6">
      <c r="A2634" s="3" t="s">
        <v>1283</v>
      </c>
      <c r="B2634" s="3" t="s">
        <v>636</v>
      </c>
      <c r="C2634" s="3" t="s">
        <v>8</v>
      </c>
      <c r="D2634" s="3">
        <v>328</v>
      </c>
      <c r="E2634" s="3">
        <v>323</v>
      </c>
      <c r="F2634" s="3">
        <v>0</v>
      </c>
    </row>
    <row r="2635" spans="1:6">
      <c r="A2635" s="3" t="s">
        <v>1283</v>
      </c>
      <c r="B2635" s="3" t="s">
        <v>637</v>
      </c>
      <c r="C2635" s="3" t="s">
        <v>8</v>
      </c>
      <c r="D2635" s="3">
        <v>157</v>
      </c>
      <c r="E2635" s="3">
        <v>154</v>
      </c>
      <c r="F2635" s="3">
        <v>0</v>
      </c>
    </row>
    <row r="2636" spans="1:6">
      <c r="A2636" s="3" t="s">
        <v>1283</v>
      </c>
      <c r="B2636" s="3" t="s">
        <v>638</v>
      </c>
      <c r="C2636" s="3" t="s">
        <v>8</v>
      </c>
      <c r="D2636" s="3">
        <v>1019</v>
      </c>
      <c r="E2636" s="3">
        <v>735</v>
      </c>
      <c r="F2636" s="3">
        <v>0</v>
      </c>
    </row>
    <row r="2637" spans="1:6">
      <c r="A2637" s="3" t="s">
        <v>1283</v>
      </c>
      <c r="B2637" s="3" t="s">
        <v>639</v>
      </c>
      <c r="C2637" s="3" t="s">
        <v>8</v>
      </c>
      <c r="D2637" s="3">
        <v>126</v>
      </c>
      <c r="E2637" s="3">
        <v>126</v>
      </c>
      <c r="F2637" s="3">
        <v>0</v>
      </c>
    </row>
    <row r="2638" spans="1:6">
      <c r="A2638" s="3" t="s">
        <v>1283</v>
      </c>
      <c r="B2638" s="3" t="s">
        <v>640</v>
      </c>
      <c r="C2638" s="3" t="s">
        <v>8</v>
      </c>
      <c r="D2638" s="3">
        <v>708</v>
      </c>
      <c r="E2638" s="3">
        <v>662</v>
      </c>
      <c r="F2638" s="3">
        <v>0</v>
      </c>
    </row>
    <row r="2639" spans="1:6">
      <c r="A2639" s="3" t="s">
        <v>1283</v>
      </c>
      <c r="B2639" s="3" t="s">
        <v>641</v>
      </c>
      <c r="C2639" s="3" t="s">
        <v>8</v>
      </c>
      <c r="D2639" s="3">
        <v>131</v>
      </c>
      <c r="E2639" s="3">
        <v>131</v>
      </c>
      <c r="F2639" s="3">
        <v>0</v>
      </c>
    </row>
    <row r="2640" spans="1:6">
      <c r="A2640" s="3" t="s">
        <v>1283</v>
      </c>
      <c r="B2640" s="3" t="s">
        <v>642</v>
      </c>
      <c r="C2640" s="3" t="s">
        <v>8</v>
      </c>
      <c r="D2640" s="3">
        <v>1</v>
      </c>
      <c r="E2640" s="3">
        <v>1</v>
      </c>
      <c r="F2640" s="3">
        <v>0</v>
      </c>
    </row>
    <row r="2641" spans="1:6">
      <c r="A2641" s="3" t="s">
        <v>1283</v>
      </c>
      <c r="B2641" s="3" t="s">
        <v>643</v>
      </c>
      <c r="C2641" s="3" t="s">
        <v>8</v>
      </c>
      <c r="D2641" s="3">
        <v>171</v>
      </c>
      <c r="E2641" s="3">
        <v>170</v>
      </c>
      <c r="F2641" s="3">
        <v>0</v>
      </c>
    </row>
    <row r="2642" spans="1:6">
      <c r="A2642" s="3" t="s">
        <v>1283</v>
      </c>
      <c r="B2642" s="3" t="s">
        <v>644</v>
      </c>
      <c r="C2642" s="3" t="s">
        <v>8</v>
      </c>
      <c r="D2642" s="3">
        <v>179</v>
      </c>
      <c r="E2642" s="3">
        <v>178</v>
      </c>
      <c r="F2642" s="3">
        <v>0</v>
      </c>
    </row>
    <row r="2643" spans="1:6">
      <c r="A2643" s="3" t="s">
        <v>1283</v>
      </c>
      <c r="B2643" s="3" t="s">
        <v>646</v>
      </c>
      <c r="C2643" s="3" t="s">
        <v>8</v>
      </c>
      <c r="D2643" s="3">
        <v>205</v>
      </c>
      <c r="E2643" s="3">
        <v>199</v>
      </c>
      <c r="F2643" s="3">
        <v>0</v>
      </c>
    </row>
    <row r="2644" spans="1:6">
      <c r="A2644" s="3" t="s">
        <v>1283</v>
      </c>
      <c r="B2644" s="3" t="s">
        <v>647</v>
      </c>
      <c r="C2644" s="3" t="s">
        <v>8</v>
      </c>
      <c r="D2644" s="3">
        <v>10</v>
      </c>
      <c r="E2644" s="3">
        <v>10</v>
      </c>
      <c r="F2644" s="3">
        <v>0</v>
      </c>
    </row>
    <row r="2645" spans="1:6">
      <c r="A2645" s="3" t="s">
        <v>1283</v>
      </c>
      <c r="B2645" s="3" t="s">
        <v>648</v>
      </c>
      <c r="C2645" s="3" t="s">
        <v>8</v>
      </c>
      <c r="D2645" s="3">
        <v>332</v>
      </c>
      <c r="E2645" s="3">
        <v>331</v>
      </c>
      <c r="F2645" s="3">
        <v>0</v>
      </c>
    </row>
    <row r="2646" spans="1:6">
      <c r="A2646" s="3" t="s">
        <v>1283</v>
      </c>
      <c r="B2646" s="3" t="s">
        <v>649</v>
      </c>
      <c r="C2646" s="3" t="s">
        <v>8</v>
      </c>
      <c r="D2646" s="3">
        <v>130</v>
      </c>
      <c r="E2646" s="3">
        <v>130</v>
      </c>
      <c r="F2646" s="3">
        <v>0</v>
      </c>
    </row>
    <row r="2647" spans="1:6">
      <c r="A2647" s="3" t="s">
        <v>1283</v>
      </c>
      <c r="B2647" s="3" t="s">
        <v>650</v>
      </c>
      <c r="C2647" s="3" t="s">
        <v>8</v>
      </c>
      <c r="D2647" s="3">
        <v>138</v>
      </c>
      <c r="E2647" s="3">
        <v>138</v>
      </c>
      <c r="F2647" s="3">
        <v>0</v>
      </c>
    </row>
    <row r="2648" spans="1:6">
      <c r="A2648" s="3" t="s">
        <v>1283</v>
      </c>
      <c r="B2648" s="3" t="s">
        <v>651</v>
      </c>
      <c r="C2648" s="3" t="s">
        <v>8</v>
      </c>
      <c r="D2648" s="3">
        <v>67</v>
      </c>
      <c r="E2648" s="3">
        <v>67</v>
      </c>
      <c r="F2648" s="3">
        <v>0</v>
      </c>
    </row>
    <row r="2649" spans="1:6">
      <c r="A2649" s="3" t="s">
        <v>1283</v>
      </c>
      <c r="B2649" s="3" t="s">
        <v>652</v>
      </c>
      <c r="C2649" s="3" t="s">
        <v>8</v>
      </c>
      <c r="D2649" s="3">
        <v>2</v>
      </c>
      <c r="E2649" s="3">
        <v>2</v>
      </c>
      <c r="F2649" s="3">
        <v>0</v>
      </c>
    </row>
    <row r="2650" spans="1:6">
      <c r="A2650" s="3" t="s">
        <v>1283</v>
      </c>
      <c r="B2650" s="3" t="s">
        <v>653</v>
      </c>
      <c r="C2650" s="3" t="s">
        <v>8</v>
      </c>
      <c r="D2650" s="3">
        <v>380</v>
      </c>
      <c r="E2650" s="3">
        <v>377</v>
      </c>
      <c r="F2650" s="3">
        <v>0</v>
      </c>
    </row>
    <row r="2651" spans="1:6">
      <c r="A2651" s="3" t="s">
        <v>1283</v>
      </c>
      <c r="B2651" s="3" t="s">
        <v>654</v>
      </c>
      <c r="C2651" s="3" t="s">
        <v>8</v>
      </c>
      <c r="D2651" s="3">
        <v>306</v>
      </c>
      <c r="E2651" s="3">
        <v>305</v>
      </c>
      <c r="F2651" s="3">
        <v>0</v>
      </c>
    </row>
    <row r="2652" spans="1:6">
      <c r="A2652" s="3" t="s">
        <v>1283</v>
      </c>
      <c r="B2652" s="3" t="s">
        <v>655</v>
      </c>
      <c r="C2652" s="3" t="s">
        <v>8</v>
      </c>
      <c r="D2652" s="3">
        <v>163</v>
      </c>
      <c r="E2652" s="3">
        <v>156</v>
      </c>
      <c r="F2652" s="3">
        <v>0</v>
      </c>
    </row>
    <row r="2653" spans="1:6">
      <c r="A2653" s="3" t="s">
        <v>1283</v>
      </c>
      <c r="B2653" s="3" t="s">
        <v>655</v>
      </c>
      <c r="C2653" s="3" t="s">
        <v>9</v>
      </c>
      <c r="D2653" s="3">
        <v>1</v>
      </c>
      <c r="E2653" s="3">
        <v>1</v>
      </c>
      <c r="F2653" s="3">
        <v>255.15</v>
      </c>
    </row>
    <row r="2654" spans="1:6">
      <c r="A2654" s="3" t="s">
        <v>1283</v>
      </c>
      <c r="B2654" s="3" t="s">
        <v>656</v>
      </c>
      <c r="C2654" s="3" t="s">
        <v>8</v>
      </c>
      <c r="D2654" s="3">
        <v>74</v>
      </c>
      <c r="E2654" s="3">
        <v>71</v>
      </c>
      <c r="F2654" s="3">
        <v>0</v>
      </c>
    </row>
    <row r="2655" spans="1:6">
      <c r="A2655" s="3" t="s">
        <v>1283</v>
      </c>
      <c r="B2655" s="3" t="s">
        <v>657</v>
      </c>
      <c r="C2655" s="3" t="s">
        <v>8</v>
      </c>
      <c r="D2655" s="3">
        <v>2</v>
      </c>
      <c r="E2655" s="3">
        <v>2</v>
      </c>
      <c r="F2655" s="3">
        <v>0</v>
      </c>
    </row>
    <row r="2656" spans="1:6">
      <c r="A2656" s="3" t="s">
        <v>1283</v>
      </c>
      <c r="B2656" s="3" t="s">
        <v>657</v>
      </c>
      <c r="C2656" s="3" t="s">
        <v>9</v>
      </c>
      <c r="D2656" s="3">
        <v>1</v>
      </c>
      <c r="E2656" s="3">
        <v>1</v>
      </c>
      <c r="F2656" s="3">
        <v>255.15</v>
      </c>
    </row>
    <row r="2657" spans="1:6">
      <c r="A2657" s="3" t="s">
        <v>1283</v>
      </c>
      <c r="B2657" s="3" t="s">
        <v>658</v>
      </c>
      <c r="C2657" s="3" t="s">
        <v>8</v>
      </c>
      <c r="D2657" s="3">
        <v>127</v>
      </c>
      <c r="E2657" s="3">
        <v>127</v>
      </c>
      <c r="F2657" s="3">
        <v>0</v>
      </c>
    </row>
    <row r="2658" spans="1:6">
      <c r="A2658" s="3" t="s">
        <v>1283</v>
      </c>
      <c r="B2658" s="3" t="s">
        <v>659</v>
      </c>
      <c r="C2658" s="3" t="s">
        <v>8</v>
      </c>
      <c r="D2658" s="3">
        <v>128</v>
      </c>
      <c r="E2658" s="3">
        <v>128</v>
      </c>
      <c r="F2658" s="3">
        <v>0</v>
      </c>
    </row>
    <row r="2659" spans="1:6">
      <c r="A2659" s="3" t="s">
        <v>1283</v>
      </c>
      <c r="B2659" s="3" t="s">
        <v>660</v>
      </c>
      <c r="C2659" s="3" t="s">
        <v>8</v>
      </c>
      <c r="D2659" s="3">
        <v>210</v>
      </c>
      <c r="E2659" s="3">
        <v>207</v>
      </c>
      <c r="F2659" s="3">
        <v>0</v>
      </c>
    </row>
    <row r="2660" spans="1:6">
      <c r="A2660" s="3" t="s">
        <v>1283</v>
      </c>
      <c r="B2660" s="3" t="s">
        <v>661</v>
      </c>
      <c r="C2660" s="3" t="s">
        <v>8</v>
      </c>
      <c r="D2660" s="3">
        <v>94</v>
      </c>
      <c r="E2660" s="3">
        <v>92</v>
      </c>
      <c r="F2660" s="3">
        <v>0</v>
      </c>
    </row>
    <row r="2661" spans="1:6">
      <c r="A2661" s="3" t="s">
        <v>1283</v>
      </c>
      <c r="B2661" s="3" t="s">
        <v>662</v>
      </c>
      <c r="C2661" s="3" t="s">
        <v>8</v>
      </c>
      <c r="D2661" s="3">
        <v>288</v>
      </c>
      <c r="E2661" s="3">
        <v>219</v>
      </c>
      <c r="F2661" s="3">
        <v>0</v>
      </c>
    </row>
    <row r="2662" spans="1:6">
      <c r="A2662" s="3" t="s">
        <v>1283</v>
      </c>
      <c r="B2662" s="3" t="s">
        <v>663</v>
      </c>
      <c r="C2662" s="3" t="s">
        <v>8</v>
      </c>
      <c r="D2662" s="3">
        <v>796</v>
      </c>
      <c r="E2662" s="3">
        <v>794</v>
      </c>
      <c r="F2662" s="3">
        <v>0</v>
      </c>
    </row>
    <row r="2663" spans="1:6">
      <c r="A2663" s="3" t="s">
        <v>1283</v>
      </c>
      <c r="B2663" s="3" t="s">
        <v>663</v>
      </c>
      <c r="C2663" s="3" t="s">
        <v>9</v>
      </c>
      <c r="D2663" s="3">
        <v>511</v>
      </c>
      <c r="E2663" s="3">
        <v>510</v>
      </c>
      <c r="F2663" s="3">
        <v>130126.5</v>
      </c>
    </row>
    <row r="2664" spans="1:6">
      <c r="A2664" s="3" t="s">
        <v>1283</v>
      </c>
      <c r="B2664" s="3" t="s">
        <v>664</v>
      </c>
      <c r="C2664" s="3" t="s">
        <v>8</v>
      </c>
      <c r="D2664" s="3">
        <v>436</v>
      </c>
      <c r="E2664" s="3">
        <v>290</v>
      </c>
      <c r="F2664" s="3">
        <v>0</v>
      </c>
    </row>
    <row r="2665" spans="1:6">
      <c r="A2665" s="3" t="s">
        <v>1283</v>
      </c>
      <c r="B2665" s="3" t="s">
        <v>665</v>
      </c>
      <c r="C2665" s="3" t="s">
        <v>8</v>
      </c>
      <c r="D2665" s="3">
        <v>7</v>
      </c>
      <c r="E2665" s="3">
        <v>7</v>
      </c>
      <c r="F2665" s="3">
        <v>0</v>
      </c>
    </row>
    <row r="2666" spans="1:6">
      <c r="A2666" s="3" t="s">
        <v>1283</v>
      </c>
      <c r="B2666" s="3" t="s">
        <v>666</v>
      </c>
      <c r="C2666" s="3" t="s">
        <v>8</v>
      </c>
      <c r="D2666" s="3">
        <v>74</v>
      </c>
      <c r="E2666" s="3">
        <v>72</v>
      </c>
      <c r="F2666" s="3">
        <v>0</v>
      </c>
    </row>
    <row r="2667" spans="1:6">
      <c r="A2667" s="3" t="s">
        <v>1283</v>
      </c>
      <c r="B2667" s="3" t="s">
        <v>667</v>
      </c>
      <c r="C2667" s="3" t="s">
        <v>8</v>
      </c>
      <c r="D2667" s="3">
        <v>204</v>
      </c>
      <c r="E2667" s="3">
        <v>203</v>
      </c>
      <c r="F2667" s="3">
        <v>0</v>
      </c>
    </row>
    <row r="2668" spans="1:6">
      <c r="A2668" s="3" t="s">
        <v>1283</v>
      </c>
      <c r="B2668" s="3" t="s">
        <v>668</v>
      </c>
      <c r="C2668" s="3" t="s">
        <v>8</v>
      </c>
      <c r="D2668" s="3">
        <v>489</v>
      </c>
      <c r="E2668" s="3">
        <v>359</v>
      </c>
      <c r="F2668" s="3">
        <v>0</v>
      </c>
    </row>
    <row r="2669" spans="1:6">
      <c r="A2669" s="3" t="s">
        <v>1283</v>
      </c>
      <c r="B2669" s="3" t="s">
        <v>669</v>
      </c>
      <c r="C2669" s="3" t="s">
        <v>8</v>
      </c>
      <c r="D2669" s="3">
        <v>79</v>
      </c>
      <c r="E2669" s="3">
        <v>79</v>
      </c>
      <c r="F2669" s="3">
        <v>0</v>
      </c>
    </row>
    <row r="2670" spans="1:6">
      <c r="A2670" s="3" t="s">
        <v>1283</v>
      </c>
      <c r="B2670" s="3" t="s">
        <v>670</v>
      </c>
      <c r="C2670" s="3" t="s">
        <v>8</v>
      </c>
      <c r="D2670" s="3">
        <v>329</v>
      </c>
      <c r="E2670" s="3">
        <v>259</v>
      </c>
      <c r="F2670" s="3">
        <v>0</v>
      </c>
    </row>
    <row r="2671" spans="1:6">
      <c r="A2671" s="3" t="s">
        <v>1283</v>
      </c>
      <c r="B2671" s="3" t="s">
        <v>671</v>
      </c>
      <c r="C2671" s="3" t="s">
        <v>8</v>
      </c>
      <c r="D2671" s="3">
        <v>487</v>
      </c>
      <c r="E2671" s="3">
        <v>482</v>
      </c>
      <c r="F2671" s="3">
        <v>0</v>
      </c>
    </row>
    <row r="2672" spans="1:6">
      <c r="A2672" s="3" t="s">
        <v>1283</v>
      </c>
      <c r="B2672" s="3" t="s">
        <v>672</v>
      </c>
      <c r="C2672" s="3" t="s">
        <v>8</v>
      </c>
      <c r="D2672" s="3">
        <v>588</v>
      </c>
      <c r="E2672" s="3">
        <v>582</v>
      </c>
      <c r="F2672" s="3">
        <v>0</v>
      </c>
    </row>
    <row r="2673" spans="1:6">
      <c r="A2673" s="3" t="s">
        <v>1283</v>
      </c>
      <c r="B2673" s="3" t="s">
        <v>673</v>
      </c>
      <c r="C2673" s="3" t="s">
        <v>8</v>
      </c>
      <c r="D2673" s="3">
        <v>413</v>
      </c>
      <c r="E2673" s="3">
        <v>409</v>
      </c>
      <c r="F2673" s="3">
        <v>0</v>
      </c>
    </row>
    <row r="2674" spans="1:6">
      <c r="A2674" s="3" t="s">
        <v>1283</v>
      </c>
      <c r="B2674" s="3" t="s">
        <v>675</v>
      </c>
      <c r="C2674" s="3" t="s">
        <v>8</v>
      </c>
      <c r="D2674" s="3">
        <v>529</v>
      </c>
      <c r="E2674" s="3">
        <v>526</v>
      </c>
      <c r="F2674" s="3">
        <v>0</v>
      </c>
    </row>
    <row r="2675" spans="1:6">
      <c r="A2675" s="3" t="s">
        <v>1283</v>
      </c>
      <c r="B2675" s="3" t="s">
        <v>676</v>
      </c>
      <c r="C2675" s="3" t="s">
        <v>8</v>
      </c>
      <c r="D2675" s="3">
        <v>236</v>
      </c>
      <c r="E2675" s="3">
        <v>236</v>
      </c>
      <c r="F2675" s="3">
        <v>0</v>
      </c>
    </row>
    <row r="2676" spans="1:6">
      <c r="A2676" s="3" t="s">
        <v>1283</v>
      </c>
      <c r="B2676" s="3" t="s">
        <v>677</v>
      </c>
      <c r="C2676" s="3" t="s">
        <v>8</v>
      </c>
      <c r="D2676" s="3">
        <v>204</v>
      </c>
      <c r="E2676" s="3">
        <v>201</v>
      </c>
      <c r="F2676" s="3">
        <v>0</v>
      </c>
    </row>
    <row r="2677" spans="1:6">
      <c r="A2677" s="3" t="s">
        <v>1283</v>
      </c>
      <c r="B2677" s="3" t="s">
        <v>678</v>
      </c>
      <c r="C2677" s="3" t="s">
        <v>8</v>
      </c>
      <c r="D2677" s="3">
        <v>885</v>
      </c>
      <c r="E2677" s="3">
        <v>614</v>
      </c>
      <c r="F2677" s="3">
        <v>0</v>
      </c>
    </row>
    <row r="2678" spans="1:6">
      <c r="A2678" s="3" t="s">
        <v>1283</v>
      </c>
      <c r="B2678" s="3" t="s">
        <v>679</v>
      </c>
      <c r="C2678" s="3" t="s">
        <v>8</v>
      </c>
      <c r="D2678" s="3">
        <v>270</v>
      </c>
      <c r="E2678" s="3">
        <v>172</v>
      </c>
      <c r="F2678" s="3">
        <v>0</v>
      </c>
    </row>
    <row r="2679" spans="1:6">
      <c r="A2679" s="3" t="s">
        <v>1283</v>
      </c>
      <c r="B2679" s="3" t="s">
        <v>680</v>
      </c>
      <c r="C2679" s="3" t="s">
        <v>8</v>
      </c>
      <c r="D2679" s="3">
        <v>626</v>
      </c>
      <c r="E2679" s="3">
        <v>448</v>
      </c>
      <c r="F2679" s="3">
        <v>0</v>
      </c>
    </row>
    <row r="2680" spans="1:6">
      <c r="A2680" s="3" t="s">
        <v>1283</v>
      </c>
      <c r="B2680" s="3" t="s">
        <v>681</v>
      </c>
      <c r="C2680" s="3" t="s">
        <v>8</v>
      </c>
      <c r="D2680" s="3">
        <v>121</v>
      </c>
      <c r="E2680" s="3">
        <v>118</v>
      </c>
      <c r="F2680" s="3">
        <v>0</v>
      </c>
    </row>
    <row r="2681" spans="1:6">
      <c r="A2681" s="3" t="s">
        <v>1283</v>
      </c>
      <c r="B2681" s="3" t="s">
        <v>682</v>
      </c>
      <c r="C2681" s="3" t="s">
        <v>8</v>
      </c>
      <c r="D2681" s="3">
        <v>132</v>
      </c>
      <c r="E2681" s="3">
        <v>109</v>
      </c>
      <c r="F2681" s="3">
        <v>0</v>
      </c>
    </row>
    <row r="2682" spans="1:6">
      <c r="A2682" s="3" t="s">
        <v>1283</v>
      </c>
      <c r="B2682" s="3" t="s">
        <v>683</v>
      </c>
      <c r="C2682" s="3" t="s">
        <v>8</v>
      </c>
      <c r="D2682" s="3">
        <v>373</v>
      </c>
      <c r="E2682" s="3">
        <v>369</v>
      </c>
      <c r="F2682" s="3">
        <v>0</v>
      </c>
    </row>
    <row r="2683" spans="1:6">
      <c r="A2683" s="3" t="s">
        <v>1283</v>
      </c>
      <c r="B2683" s="3" t="s">
        <v>684</v>
      </c>
      <c r="C2683" s="3" t="s">
        <v>8</v>
      </c>
      <c r="D2683" s="3">
        <v>82</v>
      </c>
      <c r="E2683" s="3">
        <v>78</v>
      </c>
      <c r="F2683" s="3">
        <v>0</v>
      </c>
    </row>
    <row r="2684" spans="1:6">
      <c r="A2684" s="3" t="s">
        <v>1283</v>
      </c>
      <c r="B2684" s="3" t="s">
        <v>685</v>
      </c>
      <c r="C2684" s="3" t="s">
        <v>8</v>
      </c>
      <c r="D2684" s="3">
        <v>312</v>
      </c>
      <c r="E2684" s="3">
        <v>161</v>
      </c>
      <c r="F2684" s="3">
        <v>0</v>
      </c>
    </row>
    <row r="2685" spans="1:6">
      <c r="A2685" s="3" t="s">
        <v>1283</v>
      </c>
      <c r="B2685" s="3" t="s">
        <v>685</v>
      </c>
      <c r="C2685" s="3" t="s">
        <v>9</v>
      </c>
      <c r="D2685" s="3">
        <v>201</v>
      </c>
      <c r="E2685" s="3">
        <v>154</v>
      </c>
      <c r="F2685" s="3">
        <v>39293.1</v>
      </c>
    </row>
    <row r="2686" spans="1:6">
      <c r="A2686" s="3" t="s">
        <v>1283</v>
      </c>
      <c r="B2686" s="3" t="s">
        <v>686</v>
      </c>
      <c r="C2686" s="3" t="s">
        <v>8</v>
      </c>
      <c r="D2686" s="3">
        <v>190</v>
      </c>
      <c r="E2686" s="3">
        <v>187</v>
      </c>
      <c r="F2686" s="3">
        <v>0</v>
      </c>
    </row>
    <row r="2687" spans="1:6">
      <c r="A2687" s="3" t="s">
        <v>1283</v>
      </c>
      <c r="B2687" s="3" t="s">
        <v>687</v>
      </c>
      <c r="C2687" s="3" t="s">
        <v>8</v>
      </c>
      <c r="D2687" s="3">
        <v>275</v>
      </c>
      <c r="E2687" s="3">
        <v>268</v>
      </c>
      <c r="F2687" s="3">
        <v>0</v>
      </c>
    </row>
    <row r="2688" spans="1:6">
      <c r="A2688" s="3" t="s">
        <v>1283</v>
      </c>
      <c r="B2688" s="3" t="s">
        <v>688</v>
      </c>
      <c r="C2688" s="3" t="s">
        <v>8</v>
      </c>
      <c r="D2688" s="3">
        <v>9</v>
      </c>
      <c r="E2688" s="3">
        <v>9</v>
      </c>
      <c r="F2688" s="3">
        <v>0</v>
      </c>
    </row>
    <row r="2689" spans="1:6">
      <c r="A2689" s="3" t="s">
        <v>1283</v>
      </c>
      <c r="B2689" s="3" t="s">
        <v>689</v>
      </c>
      <c r="C2689" s="3" t="s">
        <v>8</v>
      </c>
      <c r="D2689" s="3">
        <v>12</v>
      </c>
      <c r="E2689" s="3">
        <v>12</v>
      </c>
      <c r="F2689" s="3">
        <v>0</v>
      </c>
    </row>
    <row r="2690" spans="1:6">
      <c r="A2690" s="3" t="s">
        <v>1283</v>
      </c>
      <c r="B2690" s="3" t="s">
        <v>689</v>
      </c>
      <c r="C2690" s="3" t="s">
        <v>9</v>
      </c>
      <c r="D2690" s="3">
        <v>0</v>
      </c>
      <c r="E2690" s="3">
        <v>0</v>
      </c>
      <c r="F2690" s="3">
        <v>0</v>
      </c>
    </row>
    <row r="2691" spans="1:6">
      <c r="A2691" s="3" t="s">
        <v>1283</v>
      </c>
      <c r="B2691" s="3" t="s">
        <v>690</v>
      </c>
      <c r="C2691" s="3" t="s">
        <v>8</v>
      </c>
      <c r="D2691" s="3">
        <v>23</v>
      </c>
      <c r="E2691" s="3">
        <v>23</v>
      </c>
      <c r="F2691" s="3">
        <v>0</v>
      </c>
    </row>
    <row r="2692" spans="1:6">
      <c r="A2692" s="3" t="s">
        <v>1283</v>
      </c>
      <c r="B2692" s="3" t="s">
        <v>691</v>
      </c>
      <c r="C2692" s="3" t="s">
        <v>8</v>
      </c>
      <c r="D2692" s="3">
        <v>100</v>
      </c>
      <c r="E2692" s="3">
        <v>79</v>
      </c>
      <c r="F2692" s="3">
        <v>0</v>
      </c>
    </row>
    <row r="2693" spans="1:6">
      <c r="A2693" s="3" t="s">
        <v>1283</v>
      </c>
      <c r="B2693" s="3" t="s">
        <v>692</v>
      </c>
      <c r="C2693" s="3" t="s">
        <v>8</v>
      </c>
      <c r="D2693" s="3">
        <v>64</v>
      </c>
      <c r="E2693" s="3">
        <v>64</v>
      </c>
      <c r="F2693" s="3">
        <v>0</v>
      </c>
    </row>
    <row r="2694" spans="1:6">
      <c r="A2694" s="3" t="s">
        <v>1283</v>
      </c>
      <c r="B2694" s="3" t="s">
        <v>695</v>
      </c>
      <c r="C2694" s="3" t="s">
        <v>8</v>
      </c>
      <c r="D2694" s="3">
        <v>93</v>
      </c>
      <c r="E2694" s="3">
        <v>93</v>
      </c>
      <c r="F2694" s="3">
        <v>0</v>
      </c>
    </row>
    <row r="2695" spans="1:6">
      <c r="A2695" s="3" t="s">
        <v>1283</v>
      </c>
      <c r="B2695" s="3" t="s">
        <v>696</v>
      </c>
      <c r="C2695" s="3" t="s">
        <v>8</v>
      </c>
      <c r="D2695" s="3">
        <v>71</v>
      </c>
      <c r="E2695" s="3">
        <v>71</v>
      </c>
      <c r="F2695" s="3">
        <v>0</v>
      </c>
    </row>
    <row r="2696" spans="1:6">
      <c r="A2696" s="3" t="s">
        <v>1283</v>
      </c>
      <c r="B2696" s="3" t="s">
        <v>696</v>
      </c>
      <c r="C2696" s="3" t="s">
        <v>9</v>
      </c>
      <c r="D2696" s="3">
        <v>0</v>
      </c>
      <c r="E2696" s="3">
        <v>0</v>
      </c>
      <c r="F2696" s="3">
        <v>0</v>
      </c>
    </row>
    <row r="2697" spans="1:6">
      <c r="A2697" s="3" t="s">
        <v>1283</v>
      </c>
      <c r="B2697" s="3" t="s">
        <v>697</v>
      </c>
      <c r="C2697" s="3" t="s">
        <v>8</v>
      </c>
      <c r="D2697" s="3">
        <v>395</v>
      </c>
      <c r="E2697" s="3">
        <v>344</v>
      </c>
      <c r="F2697" s="3">
        <v>0</v>
      </c>
    </row>
    <row r="2698" spans="1:6">
      <c r="A2698" s="3" t="s">
        <v>1283</v>
      </c>
      <c r="B2698" s="3" t="s">
        <v>698</v>
      </c>
      <c r="C2698" s="3" t="s">
        <v>8</v>
      </c>
      <c r="D2698" s="3">
        <v>19</v>
      </c>
      <c r="E2698" s="3">
        <v>19</v>
      </c>
      <c r="F2698" s="3">
        <v>0</v>
      </c>
    </row>
    <row r="2699" spans="1:6">
      <c r="A2699" s="3" t="s">
        <v>1283</v>
      </c>
      <c r="B2699" s="3" t="s">
        <v>699</v>
      </c>
      <c r="C2699" s="3" t="s">
        <v>8</v>
      </c>
      <c r="D2699" s="3">
        <v>617</v>
      </c>
      <c r="E2699" s="3">
        <v>470</v>
      </c>
      <c r="F2699" s="3">
        <v>0</v>
      </c>
    </row>
    <row r="2700" spans="1:6">
      <c r="A2700" s="3" t="s">
        <v>1283</v>
      </c>
      <c r="B2700" s="3" t="s">
        <v>700</v>
      </c>
      <c r="C2700" s="3" t="s">
        <v>8</v>
      </c>
      <c r="D2700" s="3">
        <v>131</v>
      </c>
      <c r="E2700" s="3">
        <v>112</v>
      </c>
      <c r="F2700" s="3">
        <v>0</v>
      </c>
    </row>
    <row r="2701" spans="1:6">
      <c r="A2701" s="3" t="s">
        <v>1283</v>
      </c>
      <c r="B2701" s="3" t="s">
        <v>702</v>
      </c>
      <c r="C2701" s="3" t="s">
        <v>8</v>
      </c>
      <c r="D2701" s="3">
        <v>731</v>
      </c>
      <c r="E2701" s="3">
        <v>519</v>
      </c>
      <c r="F2701" s="3">
        <v>0</v>
      </c>
    </row>
    <row r="2702" spans="1:6">
      <c r="A2702" s="3" t="s">
        <v>1283</v>
      </c>
      <c r="B2702" s="3" t="s">
        <v>703</v>
      </c>
      <c r="C2702" s="3" t="s">
        <v>8</v>
      </c>
      <c r="D2702" s="3">
        <v>1</v>
      </c>
      <c r="E2702" s="3">
        <v>1</v>
      </c>
      <c r="F2702" s="3">
        <v>0</v>
      </c>
    </row>
    <row r="2703" spans="1:6">
      <c r="A2703" s="3" t="s">
        <v>1283</v>
      </c>
      <c r="B2703" s="3" t="s">
        <v>704</v>
      </c>
      <c r="C2703" s="3" t="s">
        <v>8</v>
      </c>
      <c r="D2703" s="3">
        <v>241</v>
      </c>
      <c r="E2703" s="3">
        <v>201</v>
      </c>
      <c r="F2703" s="3">
        <v>0</v>
      </c>
    </row>
    <row r="2704" spans="1:6">
      <c r="A2704" s="3" t="s">
        <v>1283</v>
      </c>
      <c r="B2704" s="3" t="s">
        <v>705</v>
      </c>
      <c r="C2704" s="3" t="s">
        <v>8</v>
      </c>
      <c r="D2704" s="3">
        <v>67</v>
      </c>
      <c r="E2704" s="3">
        <v>67</v>
      </c>
      <c r="F2704" s="3">
        <v>0</v>
      </c>
    </row>
    <row r="2705" spans="1:6">
      <c r="A2705" s="3" t="s">
        <v>1283</v>
      </c>
      <c r="B2705" s="3" t="s">
        <v>706</v>
      </c>
      <c r="C2705" s="3" t="s">
        <v>8</v>
      </c>
      <c r="D2705" s="3">
        <v>236</v>
      </c>
      <c r="E2705" s="3">
        <v>200</v>
      </c>
      <c r="F2705" s="3">
        <v>0</v>
      </c>
    </row>
    <row r="2706" spans="1:6">
      <c r="A2706" s="3" t="s">
        <v>1283</v>
      </c>
      <c r="B2706" s="3" t="s">
        <v>707</v>
      </c>
      <c r="C2706" s="3" t="s">
        <v>8</v>
      </c>
      <c r="D2706" s="3">
        <v>76</v>
      </c>
      <c r="E2706" s="3">
        <v>73</v>
      </c>
      <c r="F2706" s="3">
        <v>0</v>
      </c>
    </row>
    <row r="2707" spans="1:6">
      <c r="A2707" s="3" t="s">
        <v>1283</v>
      </c>
      <c r="B2707" s="3" t="s">
        <v>708</v>
      </c>
      <c r="C2707" s="3" t="s">
        <v>8</v>
      </c>
      <c r="D2707" s="3">
        <v>203</v>
      </c>
      <c r="E2707" s="3">
        <v>201</v>
      </c>
      <c r="F2707" s="3">
        <v>0</v>
      </c>
    </row>
    <row r="2708" spans="1:6">
      <c r="A2708" s="3" t="s">
        <v>1283</v>
      </c>
      <c r="B2708" s="3" t="s">
        <v>709</v>
      </c>
      <c r="C2708" s="3" t="s">
        <v>8</v>
      </c>
      <c r="D2708" s="3">
        <v>54</v>
      </c>
      <c r="E2708" s="3">
        <v>53</v>
      </c>
      <c r="F2708" s="3">
        <v>0</v>
      </c>
    </row>
    <row r="2709" spans="1:6">
      <c r="A2709" s="3" t="s">
        <v>1283</v>
      </c>
      <c r="B2709" s="3" t="s">
        <v>710</v>
      </c>
      <c r="C2709" s="3" t="s">
        <v>8</v>
      </c>
      <c r="D2709" s="3">
        <v>154</v>
      </c>
      <c r="E2709" s="3">
        <v>152</v>
      </c>
      <c r="F2709" s="3">
        <v>0</v>
      </c>
    </row>
    <row r="2710" spans="1:6">
      <c r="A2710" s="3" t="s">
        <v>1283</v>
      </c>
      <c r="B2710" s="3" t="s">
        <v>711</v>
      </c>
      <c r="C2710" s="3" t="s">
        <v>8</v>
      </c>
      <c r="D2710" s="3">
        <v>416</v>
      </c>
      <c r="E2710" s="3">
        <v>370</v>
      </c>
      <c r="F2710" s="3">
        <v>0</v>
      </c>
    </row>
    <row r="2711" spans="1:6">
      <c r="A2711" s="3" t="s">
        <v>1283</v>
      </c>
      <c r="B2711" s="3" t="s">
        <v>712</v>
      </c>
      <c r="C2711" s="3" t="s">
        <v>8</v>
      </c>
      <c r="D2711" s="3">
        <v>333</v>
      </c>
      <c r="E2711" s="3">
        <v>244</v>
      </c>
      <c r="F2711" s="3">
        <v>0</v>
      </c>
    </row>
    <row r="2712" spans="1:6">
      <c r="A2712" s="3" t="s">
        <v>1283</v>
      </c>
      <c r="B2712" s="3" t="s">
        <v>713</v>
      </c>
      <c r="C2712" s="3" t="s">
        <v>8</v>
      </c>
      <c r="D2712" s="3">
        <v>161</v>
      </c>
      <c r="E2712" s="3">
        <v>159</v>
      </c>
      <c r="F2712" s="3">
        <v>0</v>
      </c>
    </row>
    <row r="2713" spans="1:6">
      <c r="A2713" s="3" t="s">
        <v>1283</v>
      </c>
      <c r="B2713" s="3" t="s">
        <v>714</v>
      </c>
      <c r="C2713" s="3" t="s">
        <v>8</v>
      </c>
      <c r="D2713" s="3">
        <v>101</v>
      </c>
      <c r="E2713" s="3">
        <v>70</v>
      </c>
      <c r="F2713" s="3">
        <v>0</v>
      </c>
    </row>
    <row r="2714" spans="1:6">
      <c r="A2714" s="3" t="s">
        <v>1283</v>
      </c>
      <c r="B2714" s="3" t="s">
        <v>715</v>
      </c>
      <c r="C2714" s="3" t="s">
        <v>8</v>
      </c>
      <c r="D2714" s="3">
        <v>126</v>
      </c>
      <c r="E2714" s="3">
        <v>126</v>
      </c>
      <c r="F2714" s="3">
        <v>0</v>
      </c>
    </row>
    <row r="2715" spans="1:6">
      <c r="A2715" s="3" t="s">
        <v>1283</v>
      </c>
      <c r="B2715" s="3" t="s">
        <v>716</v>
      </c>
      <c r="C2715" s="3" t="s">
        <v>8</v>
      </c>
      <c r="D2715" s="3">
        <v>1</v>
      </c>
      <c r="E2715" s="3">
        <v>1</v>
      </c>
      <c r="F2715" s="3">
        <v>0</v>
      </c>
    </row>
    <row r="2716" spans="1:6">
      <c r="A2716" s="3" t="s">
        <v>1283</v>
      </c>
      <c r="B2716" s="3" t="s">
        <v>717</v>
      </c>
      <c r="C2716" s="3" t="s">
        <v>8</v>
      </c>
      <c r="D2716" s="3">
        <v>416</v>
      </c>
      <c r="E2716" s="3">
        <v>344</v>
      </c>
      <c r="F2716" s="3">
        <v>0</v>
      </c>
    </row>
    <row r="2717" spans="1:6">
      <c r="A2717" s="3" t="s">
        <v>1283</v>
      </c>
      <c r="B2717" s="3" t="s">
        <v>718</v>
      </c>
      <c r="C2717" s="3" t="s">
        <v>8</v>
      </c>
      <c r="D2717" s="3">
        <v>4460</v>
      </c>
      <c r="E2717" s="3">
        <v>265</v>
      </c>
      <c r="F2717" s="3">
        <v>0</v>
      </c>
    </row>
    <row r="2718" spans="1:6">
      <c r="A2718" s="3" t="s">
        <v>1283</v>
      </c>
      <c r="B2718" s="3" t="s">
        <v>719</v>
      </c>
      <c r="C2718" s="3" t="s">
        <v>8</v>
      </c>
      <c r="D2718" s="3">
        <v>91</v>
      </c>
      <c r="E2718" s="3">
        <v>91</v>
      </c>
      <c r="F2718" s="3">
        <v>0</v>
      </c>
    </row>
    <row r="2719" spans="1:6">
      <c r="A2719" s="3" t="s">
        <v>1283</v>
      </c>
      <c r="B2719" s="3" t="s">
        <v>720</v>
      </c>
      <c r="C2719" s="3" t="s">
        <v>8</v>
      </c>
      <c r="D2719" s="3">
        <v>83</v>
      </c>
      <c r="E2719" s="3">
        <v>83</v>
      </c>
      <c r="F2719" s="3">
        <v>0</v>
      </c>
    </row>
    <row r="2720" spans="1:6">
      <c r="A2720" s="3" t="s">
        <v>1283</v>
      </c>
      <c r="B2720" s="3" t="s">
        <v>721</v>
      </c>
      <c r="C2720" s="3" t="s">
        <v>8</v>
      </c>
      <c r="D2720" s="3">
        <v>179</v>
      </c>
      <c r="E2720" s="3">
        <v>177</v>
      </c>
      <c r="F2720" s="3">
        <v>0</v>
      </c>
    </row>
    <row r="2721" spans="1:6">
      <c r="A2721" s="3" t="s">
        <v>1283</v>
      </c>
      <c r="B2721" s="3" t="s">
        <v>722</v>
      </c>
      <c r="C2721" s="3" t="s">
        <v>8</v>
      </c>
      <c r="D2721" s="3">
        <v>51</v>
      </c>
      <c r="E2721" s="3">
        <v>51</v>
      </c>
      <c r="F2721" s="3">
        <v>0</v>
      </c>
    </row>
    <row r="2722" spans="1:6">
      <c r="A2722" s="3" t="s">
        <v>1283</v>
      </c>
      <c r="B2722" s="3" t="s">
        <v>723</v>
      </c>
      <c r="C2722" s="3" t="s">
        <v>8</v>
      </c>
      <c r="D2722" s="3">
        <v>185</v>
      </c>
      <c r="E2722" s="3">
        <v>121</v>
      </c>
      <c r="F2722" s="3">
        <v>0</v>
      </c>
    </row>
    <row r="2723" spans="1:6">
      <c r="A2723" s="3" t="s">
        <v>1283</v>
      </c>
      <c r="B2723" s="3" t="s">
        <v>724</v>
      </c>
      <c r="C2723" s="3" t="s">
        <v>8</v>
      </c>
      <c r="D2723" s="3">
        <v>486</v>
      </c>
      <c r="E2723" s="3">
        <v>329</v>
      </c>
      <c r="F2723" s="3">
        <v>0</v>
      </c>
    </row>
    <row r="2724" spans="1:6">
      <c r="A2724" s="3" t="s">
        <v>1283</v>
      </c>
      <c r="B2724" s="3" t="s">
        <v>725</v>
      </c>
      <c r="C2724" s="3" t="s">
        <v>8</v>
      </c>
      <c r="D2724" s="3">
        <v>4</v>
      </c>
      <c r="E2724" s="3">
        <v>4</v>
      </c>
      <c r="F2724" s="3">
        <v>0</v>
      </c>
    </row>
    <row r="2725" spans="1:6">
      <c r="A2725" s="3" t="s">
        <v>1283</v>
      </c>
      <c r="B2725" s="3" t="s">
        <v>726</v>
      </c>
      <c r="C2725" s="3" t="s">
        <v>8</v>
      </c>
      <c r="D2725" s="3">
        <v>392</v>
      </c>
      <c r="E2725" s="3">
        <v>285</v>
      </c>
      <c r="F2725" s="3">
        <v>0</v>
      </c>
    </row>
    <row r="2726" spans="1:6">
      <c r="A2726" s="3" t="s">
        <v>1283</v>
      </c>
      <c r="B2726" s="3" t="s">
        <v>727</v>
      </c>
      <c r="C2726" s="3" t="s">
        <v>8</v>
      </c>
      <c r="D2726" s="3">
        <v>283</v>
      </c>
      <c r="E2726" s="3">
        <v>273</v>
      </c>
      <c r="F2726" s="3">
        <v>0</v>
      </c>
    </row>
    <row r="2727" spans="1:6">
      <c r="A2727" s="3" t="s">
        <v>1283</v>
      </c>
      <c r="B2727" s="3" t="s">
        <v>728</v>
      </c>
      <c r="C2727" s="3" t="s">
        <v>8</v>
      </c>
      <c r="D2727" s="3">
        <v>327</v>
      </c>
      <c r="E2727" s="3">
        <v>318</v>
      </c>
      <c r="F2727" s="3">
        <v>0</v>
      </c>
    </row>
    <row r="2728" spans="1:6">
      <c r="A2728" s="3" t="s">
        <v>1283</v>
      </c>
      <c r="B2728" s="3" t="s">
        <v>729</v>
      </c>
      <c r="C2728" s="3" t="s">
        <v>8</v>
      </c>
      <c r="D2728" s="3">
        <v>189</v>
      </c>
      <c r="E2728" s="3">
        <v>189</v>
      </c>
      <c r="F2728" s="3">
        <v>0</v>
      </c>
    </row>
    <row r="2729" spans="1:6">
      <c r="A2729" s="3" t="s">
        <v>1283</v>
      </c>
      <c r="B2729" s="3" t="s">
        <v>729</v>
      </c>
      <c r="C2729" s="3" t="s">
        <v>9</v>
      </c>
      <c r="D2729" s="3">
        <v>1</v>
      </c>
      <c r="E2729" s="3">
        <v>1</v>
      </c>
      <c r="F2729" s="3">
        <v>255.15</v>
      </c>
    </row>
    <row r="2730" spans="1:6">
      <c r="A2730" s="3" t="s">
        <v>1283</v>
      </c>
      <c r="B2730" s="3" t="s">
        <v>730</v>
      </c>
      <c r="C2730" s="3" t="s">
        <v>8</v>
      </c>
      <c r="D2730" s="3">
        <v>149</v>
      </c>
      <c r="E2730" s="3">
        <v>147</v>
      </c>
      <c r="F2730" s="3">
        <v>0</v>
      </c>
    </row>
    <row r="2731" spans="1:6">
      <c r="A2731" s="3" t="s">
        <v>1283</v>
      </c>
      <c r="B2731" s="3" t="s">
        <v>731</v>
      </c>
      <c r="C2731" s="3" t="s">
        <v>8</v>
      </c>
      <c r="D2731" s="3">
        <v>260</v>
      </c>
      <c r="E2731" s="3">
        <v>255</v>
      </c>
      <c r="F2731" s="3">
        <v>0</v>
      </c>
    </row>
    <row r="2732" spans="1:6">
      <c r="A2732" s="3" t="s">
        <v>1283</v>
      </c>
      <c r="B2732" s="3" t="s">
        <v>732</v>
      </c>
      <c r="C2732" s="3" t="s">
        <v>8</v>
      </c>
      <c r="D2732" s="3">
        <v>74</v>
      </c>
      <c r="E2732" s="3">
        <v>71</v>
      </c>
      <c r="F2732" s="3">
        <v>0</v>
      </c>
    </row>
    <row r="2733" spans="1:6">
      <c r="A2733" s="3" t="s">
        <v>1283</v>
      </c>
      <c r="B2733" s="3" t="s">
        <v>733</v>
      </c>
      <c r="C2733" s="3" t="s">
        <v>8</v>
      </c>
      <c r="D2733" s="3">
        <v>685</v>
      </c>
      <c r="E2733" s="3">
        <v>475</v>
      </c>
      <c r="F2733" s="3">
        <v>0</v>
      </c>
    </row>
    <row r="2734" spans="1:6">
      <c r="A2734" s="3" t="s">
        <v>1283</v>
      </c>
      <c r="B2734" s="3" t="s">
        <v>734</v>
      </c>
      <c r="C2734" s="3" t="s">
        <v>8</v>
      </c>
      <c r="D2734" s="3">
        <v>331</v>
      </c>
      <c r="E2734" s="3">
        <v>325</v>
      </c>
      <c r="F2734" s="3">
        <v>0</v>
      </c>
    </row>
    <row r="2735" spans="1:6">
      <c r="A2735" s="3" t="s">
        <v>1283</v>
      </c>
      <c r="B2735" s="3" t="s">
        <v>735</v>
      </c>
      <c r="C2735" s="3" t="s">
        <v>8</v>
      </c>
      <c r="D2735" s="3">
        <v>123</v>
      </c>
      <c r="E2735" s="3">
        <v>122</v>
      </c>
      <c r="F2735" s="3">
        <v>0</v>
      </c>
    </row>
    <row r="2736" spans="1:6">
      <c r="A2736" s="3" t="s">
        <v>1283</v>
      </c>
      <c r="B2736" s="3" t="s">
        <v>736</v>
      </c>
      <c r="C2736" s="3" t="s">
        <v>8</v>
      </c>
      <c r="D2736" s="3">
        <v>10</v>
      </c>
      <c r="E2736" s="3">
        <v>10</v>
      </c>
      <c r="F2736" s="3">
        <v>0</v>
      </c>
    </row>
    <row r="2737" spans="1:6">
      <c r="A2737" s="3" t="s">
        <v>1283</v>
      </c>
      <c r="B2737" s="3" t="s">
        <v>737</v>
      </c>
      <c r="C2737" s="3" t="s">
        <v>8</v>
      </c>
      <c r="D2737" s="3">
        <v>275</v>
      </c>
      <c r="E2737" s="3">
        <v>202</v>
      </c>
      <c r="F2737" s="3">
        <v>0</v>
      </c>
    </row>
    <row r="2738" spans="1:6">
      <c r="A2738" s="3" t="s">
        <v>1283</v>
      </c>
      <c r="B2738" s="3" t="s">
        <v>738</v>
      </c>
      <c r="C2738" s="3" t="s">
        <v>8</v>
      </c>
      <c r="D2738" s="3">
        <v>123</v>
      </c>
      <c r="E2738" s="3">
        <v>119</v>
      </c>
      <c r="F2738" s="3">
        <v>0</v>
      </c>
    </row>
    <row r="2739" spans="1:6">
      <c r="A2739" s="3" t="s">
        <v>1283</v>
      </c>
      <c r="B2739" s="3" t="s">
        <v>739</v>
      </c>
      <c r="C2739" s="3" t="s">
        <v>8</v>
      </c>
      <c r="D2739" s="3">
        <v>449</v>
      </c>
      <c r="E2739" s="3">
        <v>361</v>
      </c>
      <c r="F2739" s="3">
        <v>0</v>
      </c>
    </row>
    <row r="2740" spans="1:6">
      <c r="A2740" s="3" t="s">
        <v>1283</v>
      </c>
      <c r="B2740" s="3" t="s">
        <v>740</v>
      </c>
      <c r="C2740" s="3" t="s">
        <v>8</v>
      </c>
      <c r="D2740" s="3">
        <v>323</v>
      </c>
      <c r="E2740" s="3">
        <v>252</v>
      </c>
      <c r="F2740" s="3">
        <v>0</v>
      </c>
    </row>
    <row r="2741" spans="1:6">
      <c r="A2741" s="3" t="s">
        <v>1283</v>
      </c>
      <c r="B2741" s="3" t="s">
        <v>741</v>
      </c>
      <c r="C2741" s="3" t="s">
        <v>8</v>
      </c>
      <c r="D2741" s="3">
        <v>1</v>
      </c>
      <c r="E2741" s="3">
        <v>1</v>
      </c>
      <c r="F2741" s="3">
        <v>0</v>
      </c>
    </row>
    <row r="2742" spans="1:6">
      <c r="A2742" s="3" t="s">
        <v>1283</v>
      </c>
      <c r="B2742" s="3" t="s">
        <v>742</v>
      </c>
      <c r="C2742" s="3" t="s">
        <v>8</v>
      </c>
      <c r="D2742" s="3">
        <v>122</v>
      </c>
      <c r="E2742" s="3">
        <v>122</v>
      </c>
      <c r="F2742" s="3">
        <v>0</v>
      </c>
    </row>
    <row r="2743" spans="1:6">
      <c r="A2743" s="3" t="s">
        <v>1283</v>
      </c>
      <c r="B2743" s="3" t="s">
        <v>743</v>
      </c>
      <c r="C2743" s="3" t="s">
        <v>8</v>
      </c>
      <c r="D2743" s="3">
        <v>69</v>
      </c>
      <c r="E2743" s="3">
        <v>69</v>
      </c>
      <c r="F2743" s="3">
        <v>0</v>
      </c>
    </row>
    <row r="2744" spans="1:6">
      <c r="A2744" s="3" t="s">
        <v>1283</v>
      </c>
      <c r="B2744" s="3" t="s">
        <v>744</v>
      </c>
      <c r="C2744" s="3" t="s">
        <v>8</v>
      </c>
      <c r="D2744" s="3">
        <v>58</v>
      </c>
      <c r="E2744" s="3">
        <v>37</v>
      </c>
      <c r="F2744" s="3">
        <v>0</v>
      </c>
    </row>
    <row r="2745" spans="1:6">
      <c r="A2745" s="3" t="s">
        <v>1283</v>
      </c>
      <c r="B2745" s="3" t="s">
        <v>1284</v>
      </c>
      <c r="C2745" s="3" t="s">
        <v>8</v>
      </c>
      <c r="D2745" s="3">
        <v>109</v>
      </c>
      <c r="E2745" s="3">
        <v>108</v>
      </c>
      <c r="F2745" s="3">
        <v>0</v>
      </c>
    </row>
    <row r="2746" spans="1:6">
      <c r="A2746" s="3" t="s">
        <v>1283</v>
      </c>
      <c r="B2746" s="3" t="s">
        <v>1284</v>
      </c>
      <c r="C2746" s="3" t="s">
        <v>9</v>
      </c>
      <c r="D2746" s="3">
        <v>935</v>
      </c>
      <c r="E2746" s="3">
        <v>933</v>
      </c>
      <c r="F2746" s="3">
        <v>238054.95</v>
      </c>
    </row>
    <row r="2747" spans="1:6">
      <c r="A2747" s="3" t="s">
        <v>1283</v>
      </c>
      <c r="B2747" s="3" t="s">
        <v>746</v>
      </c>
      <c r="C2747" s="3" t="s">
        <v>8</v>
      </c>
      <c r="D2747" s="3">
        <v>261</v>
      </c>
      <c r="E2747" s="3">
        <v>260</v>
      </c>
      <c r="F2747" s="3">
        <v>0</v>
      </c>
    </row>
    <row r="2748" spans="1:6">
      <c r="A2748" s="3" t="s">
        <v>1283</v>
      </c>
      <c r="B2748" s="3" t="s">
        <v>747</v>
      </c>
      <c r="C2748" s="3" t="s">
        <v>8</v>
      </c>
      <c r="D2748" s="3">
        <v>132</v>
      </c>
      <c r="E2748" s="3">
        <v>132</v>
      </c>
      <c r="F2748" s="3">
        <v>0</v>
      </c>
    </row>
    <row r="2749" spans="1:6">
      <c r="A2749" s="3" t="s">
        <v>1283</v>
      </c>
      <c r="B2749" s="3" t="s">
        <v>749</v>
      </c>
      <c r="C2749" s="3" t="s">
        <v>8</v>
      </c>
      <c r="D2749" s="3">
        <v>406</v>
      </c>
      <c r="E2749" s="3">
        <v>406</v>
      </c>
      <c r="F2749" s="3">
        <v>0</v>
      </c>
    </row>
    <row r="2750" spans="1:6">
      <c r="A2750" s="3" t="s">
        <v>1283</v>
      </c>
      <c r="B2750" s="3" t="s">
        <v>750</v>
      </c>
      <c r="C2750" s="3" t="s">
        <v>8</v>
      </c>
      <c r="D2750" s="3">
        <v>275</v>
      </c>
      <c r="E2750" s="3">
        <v>274</v>
      </c>
      <c r="F2750" s="3">
        <v>0</v>
      </c>
    </row>
    <row r="2751" spans="1:6">
      <c r="A2751" s="3" t="s">
        <v>1283</v>
      </c>
      <c r="B2751" s="3" t="s">
        <v>751</v>
      </c>
      <c r="C2751" s="3" t="s">
        <v>8</v>
      </c>
      <c r="D2751" s="3">
        <v>259</v>
      </c>
      <c r="E2751" s="3">
        <v>258</v>
      </c>
      <c r="F2751" s="3">
        <v>0</v>
      </c>
    </row>
    <row r="2752" spans="1:6">
      <c r="A2752" s="3" t="s">
        <v>1283</v>
      </c>
      <c r="B2752" s="3" t="s">
        <v>752</v>
      </c>
      <c r="C2752" s="3" t="s">
        <v>8</v>
      </c>
      <c r="D2752" s="3">
        <v>136</v>
      </c>
      <c r="E2752" s="3">
        <v>136</v>
      </c>
      <c r="F2752" s="3">
        <v>0</v>
      </c>
    </row>
    <row r="2753" spans="1:6">
      <c r="A2753" s="3" t="s">
        <v>1283</v>
      </c>
      <c r="B2753" s="3" t="s">
        <v>753</v>
      </c>
      <c r="C2753" s="3" t="s">
        <v>8</v>
      </c>
      <c r="D2753" s="3">
        <v>332</v>
      </c>
      <c r="E2753" s="3">
        <v>275</v>
      </c>
      <c r="F2753" s="3">
        <v>0</v>
      </c>
    </row>
    <row r="2754" spans="1:6">
      <c r="A2754" s="3" t="s">
        <v>1283</v>
      </c>
      <c r="B2754" s="3" t="s">
        <v>754</v>
      </c>
      <c r="C2754" s="3" t="s">
        <v>8</v>
      </c>
      <c r="D2754" s="3">
        <v>170</v>
      </c>
      <c r="E2754" s="3">
        <v>146</v>
      </c>
      <c r="F2754" s="3">
        <v>0</v>
      </c>
    </row>
    <row r="2755" spans="1:6">
      <c r="A2755" s="3" t="s">
        <v>1283</v>
      </c>
      <c r="B2755" s="3" t="s">
        <v>755</v>
      </c>
      <c r="C2755" s="3" t="s">
        <v>8</v>
      </c>
      <c r="D2755" s="3">
        <v>367</v>
      </c>
      <c r="E2755" s="3">
        <v>359</v>
      </c>
      <c r="F2755" s="3">
        <v>0</v>
      </c>
    </row>
    <row r="2756" spans="1:6">
      <c r="A2756" s="3" t="s">
        <v>1283</v>
      </c>
      <c r="B2756" s="3" t="s">
        <v>756</v>
      </c>
      <c r="C2756" s="3" t="s">
        <v>8</v>
      </c>
      <c r="D2756" s="3">
        <v>247</v>
      </c>
      <c r="E2756" s="3">
        <v>243</v>
      </c>
      <c r="F2756" s="3">
        <v>0</v>
      </c>
    </row>
    <row r="2757" spans="1:6">
      <c r="A2757" s="3" t="s">
        <v>1283</v>
      </c>
      <c r="B2757" s="3" t="s">
        <v>757</v>
      </c>
      <c r="C2757" s="3" t="s">
        <v>8</v>
      </c>
      <c r="D2757" s="3">
        <v>219</v>
      </c>
      <c r="E2757" s="3">
        <v>170</v>
      </c>
      <c r="F2757" s="3">
        <v>0</v>
      </c>
    </row>
    <row r="2758" spans="1:6">
      <c r="A2758" s="3" t="s">
        <v>1283</v>
      </c>
      <c r="B2758" s="3" t="s">
        <v>758</v>
      </c>
      <c r="C2758" s="3" t="s">
        <v>8</v>
      </c>
      <c r="D2758" s="3">
        <v>335</v>
      </c>
      <c r="E2758" s="3">
        <v>233</v>
      </c>
      <c r="F2758" s="3">
        <v>0</v>
      </c>
    </row>
    <row r="2759" spans="1:6">
      <c r="A2759" s="3" t="s">
        <v>1283</v>
      </c>
      <c r="B2759" s="3" t="s">
        <v>759</v>
      </c>
      <c r="C2759" s="3" t="s">
        <v>8</v>
      </c>
      <c r="D2759" s="3">
        <v>293</v>
      </c>
      <c r="E2759" s="3">
        <v>214</v>
      </c>
      <c r="F2759" s="3">
        <v>0</v>
      </c>
    </row>
    <row r="2760" spans="1:6">
      <c r="A2760" s="3" t="s">
        <v>1283</v>
      </c>
      <c r="B2760" s="3" t="s">
        <v>760</v>
      </c>
      <c r="C2760" s="3" t="s">
        <v>8</v>
      </c>
      <c r="D2760" s="3">
        <v>139</v>
      </c>
      <c r="E2760" s="3">
        <v>138</v>
      </c>
      <c r="F2760" s="3">
        <v>0</v>
      </c>
    </row>
    <row r="2761" spans="1:6">
      <c r="A2761" s="3" t="s">
        <v>1283</v>
      </c>
      <c r="B2761" s="3" t="s">
        <v>761</v>
      </c>
      <c r="C2761" s="3" t="s">
        <v>8</v>
      </c>
      <c r="D2761" s="3">
        <v>275</v>
      </c>
      <c r="E2761" s="3">
        <v>274</v>
      </c>
      <c r="F2761" s="3">
        <v>0</v>
      </c>
    </row>
    <row r="2762" spans="1:6">
      <c r="A2762" s="3" t="s">
        <v>1283</v>
      </c>
      <c r="B2762" s="3" t="s">
        <v>762</v>
      </c>
      <c r="C2762" s="3" t="s">
        <v>8</v>
      </c>
      <c r="D2762" s="3">
        <v>74</v>
      </c>
      <c r="E2762" s="3">
        <v>72</v>
      </c>
      <c r="F2762" s="3">
        <v>0</v>
      </c>
    </row>
    <row r="2763" spans="1:6">
      <c r="A2763" s="3" t="s">
        <v>1283</v>
      </c>
      <c r="B2763" s="3" t="s">
        <v>763</v>
      </c>
      <c r="C2763" s="3" t="s">
        <v>8</v>
      </c>
      <c r="D2763" s="3">
        <v>25</v>
      </c>
      <c r="E2763" s="3">
        <v>25</v>
      </c>
      <c r="F2763" s="3">
        <v>0</v>
      </c>
    </row>
    <row r="2764" spans="1:6">
      <c r="A2764" s="3" t="s">
        <v>1283</v>
      </c>
      <c r="B2764" s="3" t="s">
        <v>764</v>
      </c>
      <c r="C2764" s="3" t="s">
        <v>8</v>
      </c>
      <c r="D2764" s="3">
        <v>131</v>
      </c>
      <c r="E2764" s="3">
        <v>94</v>
      </c>
      <c r="F2764" s="3">
        <v>0</v>
      </c>
    </row>
    <row r="2765" spans="1:6">
      <c r="A2765" s="3" t="s">
        <v>1283</v>
      </c>
      <c r="B2765" s="3" t="s">
        <v>765</v>
      </c>
      <c r="C2765" s="3" t="s">
        <v>8</v>
      </c>
      <c r="D2765" s="3">
        <v>50</v>
      </c>
      <c r="E2765" s="3">
        <v>50</v>
      </c>
      <c r="F2765" s="3">
        <v>0</v>
      </c>
    </row>
    <row r="2766" spans="1:6">
      <c r="A2766" s="3" t="s">
        <v>1283</v>
      </c>
      <c r="B2766" s="3" t="s">
        <v>766</v>
      </c>
      <c r="C2766" s="3" t="s">
        <v>8</v>
      </c>
      <c r="D2766" s="3">
        <v>52</v>
      </c>
      <c r="E2766" s="3">
        <v>52</v>
      </c>
      <c r="F2766" s="3">
        <v>0</v>
      </c>
    </row>
    <row r="2767" spans="1:6">
      <c r="A2767" s="3" t="s">
        <v>1283</v>
      </c>
      <c r="B2767" s="3" t="s">
        <v>767</v>
      </c>
      <c r="C2767" s="3" t="s">
        <v>8</v>
      </c>
      <c r="D2767" s="3">
        <v>90</v>
      </c>
      <c r="E2767" s="3">
        <v>86</v>
      </c>
      <c r="F2767" s="3">
        <v>0</v>
      </c>
    </row>
    <row r="2768" spans="1:6">
      <c r="A2768" s="3" t="s">
        <v>1283</v>
      </c>
      <c r="B2768" s="3" t="s">
        <v>767</v>
      </c>
      <c r="C2768" s="3" t="s">
        <v>9</v>
      </c>
      <c r="D2768" s="3">
        <v>0</v>
      </c>
      <c r="E2768" s="3">
        <v>0</v>
      </c>
      <c r="F2768" s="3">
        <v>0</v>
      </c>
    </row>
    <row r="2769" spans="1:6">
      <c r="A2769" s="3" t="s">
        <v>1283</v>
      </c>
      <c r="B2769" s="3" t="s">
        <v>768</v>
      </c>
      <c r="C2769" s="3" t="s">
        <v>8</v>
      </c>
      <c r="D2769" s="3">
        <v>83</v>
      </c>
      <c r="E2769" s="3">
        <v>82</v>
      </c>
      <c r="F2769" s="3">
        <v>0</v>
      </c>
    </row>
    <row r="2770" spans="1:6">
      <c r="A2770" s="3" t="s">
        <v>1283</v>
      </c>
      <c r="B2770" s="3" t="s">
        <v>769</v>
      </c>
      <c r="C2770" s="3" t="s">
        <v>8</v>
      </c>
      <c r="D2770" s="3">
        <v>62</v>
      </c>
      <c r="E2770" s="3">
        <v>62</v>
      </c>
      <c r="F2770" s="3">
        <v>0</v>
      </c>
    </row>
    <row r="2771" spans="1:6">
      <c r="A2771" s="3" t="s">
        <v>1283</v>
      </c>
      <c r="B2771" s="3" t="s">
        <v>771</v>
      </c>
      <c r="C2771" s="3" t="s">
        <v>8</v>
      </c>
      <c r="D2771" s="3">
        <v>145</v>
      </c>
      <c r="E2771" s="3">
        <v>131</v>
      </c>
      <c r="F2771" s="3">
        <v>0</v>
      </c>
    </row>
    <row r="2772" spans="1:6">
      <c r="A2772" s="3" t="s">
        <v>1283</v>
      </c>
      <c r="B2772" s="3" t="s">
        <v>772</v>
      </c>
      <c r="C2772" s="3" t="s">
        <v>8</v>
      </c>
      <c r="D2772" s="3">
        <v>86</v>
      </c>
      <c r="E2772" s="3">
        <v>83</v>
      </c>
      <c r="F2772" s="3">
        <v>0</v>
      </c>
    </row>
    <row r="2773" spans="1:6">
      <c r="A2773" s="3" t="s">
        <v>1283</v>
      </c>
      <c r="B2773" s="3" t="s">
        <v>773</v>
      </c>
      <c r="C2773" s="3" t="s">
        <v>8</v>
      </c>
      <c r="D2773" s="3">
        <v>53</v>
      </c>
      <c r="E2773" s="3">
        <v>53</v>
      </c>
      <c r="F2773" s="3">
        <v>0</v>
      </c>
    </row>
    <row r="2774" spans="1:6">
      <c r="A2774" s="3" t="s">
        <v>1283</v>
      </c>
      <c r="B2774" s="3" t="s">
        <v>774</v>
      </c>
      <c r="C2774" s="3" t="s">
        <v>8</v>
      </c>
      <c r="D2774" s="3">
        <v>140</v>
      </c>
      <c r="E2774" s="3">
        <v>140</v>
      </c>
      <c r="F2774" s="3">
        <v>0</v>
      </c>
    </row>
    <row r="2775" spans="1:6">
      <c r="A2775" s="3" t="s">
        <v>1283</v>
      </c>
      <c r="B2775" s="3" t="s">
        <v>775</v>
      </c>
      <c r="C2775" s="3" t="s">
        <v>8</v>
      </c>
      <c r="D2775" s="3">
        <v>79</v>
      </c>
      <c r="E2775" s="3">
        <v>79</v>
      </c>
      <c r="F2775" s="3">
        <v>0</v>
      </c>
    </row>
    <row r="2776" spans="1:6">
      <c r="A2776" s="3" t="s">
        <v>1283</v>
      </c>
      <c r="B2776" s="3" t="s">
        <v>776</v>
      </c>
      <c r="C2776" s="3" t="s">
        <v>8</v>
      </c>
      <c r="D2776" s="3">
        <v>53</v>
      </c>
      <c r="E2776" s="3">
        <v>53</v>
      </c>
      <c r="F2776" s="3">
        <v>0</v>
      </c>
    </row>
    <row r="2777" spans="1:6">
      <c r="A2777" s="3" t="s">
        <v>1283</v>
      </c>
      <c r="B2777" s="3" t="s">
        <v>777</v>
      </c>
      <c r="C2777" s="3" t="s">
        <v>8</v>
      </c>
      <c r="D2777" s="3">
        <v>81</v>
      </c>
      <c r="E2777" s="3">
        <v>81</v>
      </c>
      <c r="F2777" s="3">
        <v>0</v>
      </c>
    </row>
    <row r="2778" spans="1:6">
      <c r="A2778" s="3" t="s">
        <v>1283</v>
      </c>
      <c r="B2778" s="3" t="s">
        <v>778</v>
      </c>
      <c r="C2778" s="3" t="s">
        <v>8</v>
      </c>
      <c r="D2778" s="3">
        <v>50</v>
      </c>
      <c r="E2778" s="3">
        <v>49</v>
      </c>
      <c r="F2778" s="3">
        <v>0</v>
      </c>
    </row>
    <row r="2779" spans="1:6">
      <c r="A2779" s="3" t="s">
        <v>1283</v>
      </c>
      <c r="B2779" s="3" t="s">
        <v>779</v>
      </c>
      <c r="C2779" s="3" t="s">
        <v>8</v>
      </c>
      <c r="D2779" s="3">
        <v>1</v>
      </c>
      <c r="E2779" s="3">
        <v>1</v>
      </c>
      <c r="F2779" s="3">
        <v>0</v>
      </c>
    </row>
    <row r="2780" spans="1:6">
      <c r="A2780" s="3" t="s">
        <v>1283</v>
      </c>
      <c r="B2780" s="3" t="s">
        <v>780</v>
      </c>
      <c r="C2780" s="3" t="s">
        <v>8</v>
      </c>
      <c r="D2780" s="3">
        <v>1354</v>
      </c>
      <c r="E2780" s="3">
        <v>947</v>
      </c>
      <c r="F2780" s="3">
        <v>0</v>
      </c>
    </row>
    <row r="2781" spans="1:6">
      <c r="A2781" s="3" t="s">
        <v>1283</v>
      </c>
      <c r="B2781" s="3" t="s">
        <v>781</v>
      </c>
      <c r="C2781" s="3" t="s">
        <v>8</v>
      </c>
      <c r="D2781" s="3">
        <v>383</v>
      </c>
      <c r="E2781" s="3">
        <v>376</v>
      </c>
      <c r="F2781" s="3">
        <v>0</v>
      </c>
    </row>
    <row r="2782" spans="1:6">
      <c r="A2782" s="3" t="s">
        <v>1283</v>
      </c>
      <c r="B2782" s="3" t="s">
        <v>782</v>
      </c>
      <c r="C2782" s="3" t="s">
        <v>8</v>
      </c>
      <c r="D2782" s="3">
        <v>20262</v>
      </c>
      <c r="E2782" s="3">
        <v>146</v>
      </c>
      <c r="F2782" s="3">
        <v>0</v>
      </c>
    </row>
    <row r="2783" spans="1:6">
      <c r="A2783" s="3" t="s">
        <v>1283</v>
      </c>
      <c r="B2783" s="3" t="s">
        <v>783</v>
      </c>
      <c r="C2783" s="3" t="s">
        <v>8</v>
      </c>
      <c r="D2783" s="3">
        <v>434</v>
      </c>
      <c r="E2783" s="3">
        <v>432</v>
      </c>
      <c r="F2783" s="3">
        <v>0</v>
      </c>
    </row>
    <row r="2784" spans="1:6">
      <c r="A2784" s="3" t="s">
        <v>1283</v>
      </c>
      <c r="B2784" s="3" t="s">
        <v>784</v>
      </c>
      <c r="C2784" s="3" t="s">
        <v>8</v>
      </c>
      <c r="D2784" s="3">
        <v>175</v>
      </c>
      <c r="E2784" s="3">
        <v>165</v>
      </c>
      <c r="F2784" s="3">
        <v>0</v>
      </c>
    </row>
    <row r="2785" spans="1:6">
      <c r="A2785" s="3" t="s">
        <v>1283</v>
      </c>
      <c r="B2785" s="3" t="s">
        <v>785</v>
      </c>
      <c r="C2785" s="3" t="s">
        <v>8</v>
      </c>
      <c r="D2785" s="3">
        <v>289</v>
      </c>
      <c r="E2785" s="3">
        <v>288</v>
      </c>
      <c r="F2785" s="3">
        <v>0</v>
      </c>
    </row>
    <row r="2786" spans="1:6">
      <c r="A2786" s="3" t="s">
        <v>1283</v>
      </c>
      <c r="B2786" s="3" t="s">
        <v>786</v>
      </c>
      <c r="C2786" s="3" t="s">
        <v>8</v>
      </c>
      <c r="D2786" s="3">
        <v>634</v>
      </c>
      <c r="E2786" s="3">
        <v>396</v>
      </c>
      <c r="F2786" s="3">
        <v>0</v>
      </c>
    </row>
    <row r="2787" spans="1:6">
      <c r="A2787" s="3" t="s">
        <v>1283</v>
      </c>
      <c r="B2787" s="3" t="s">
        <v>786</v>
      </c>
      <c r="C2787" s="3" t="s">
        <v>9</v>
      </c>
      <c r="D2787" s="3">
        <v>210</v>
      </c>
      <c r="E2787" s="3">
        <v>60</v>
      </c>
      <c r="F2787" s="3">
        <v>15309</v>
      </c>
    </row>
    <row r="2788" spans="1:6">
      <c r="A2788" s="3" t="s">
        <v>1283</v>
      </c>
      <c r="B2788" s="3" t="s">
        <v>787</v>
      </c>
      <c r="C2788" s="3" t="s">
        <v>8</v>
      </c>
      <c r="D2788" s="3">
        <v>853</v>
      </c>
      <c r="E2788" s="3">
        <v>597</v>
      </c>
      <c r="F2788" s="3">
        <v>0</v>
      </c>
    </row>
    <row r="2789" spans="1:6">
      <c r="A2789" s="3" t="s">
        <v>1283</v>
      </c>
      <c r="B2789" s="3" t="s">
        <v>787</v>
      </c>
      <c r="C2789" s="3" t="s">
        <v>9</v>
      </c>
      <c r="D2789" s="3">
        <v>2</v>
      </c>
      <c r="E2789" s="3">
        <v>0</v>
      </c>
      <c r="F2789" s="3">
        <v>0</v>
      </c>
    </row>
    <row r="2790" spans="1:6">
      <c r="A2790" s="3" t="s">
        <v>1283</v>
      </c>
      <c r="B2790" s="3" t="s">
        <v>788</v>
      </c>
      <c r="C2790" s="3" t="s">
        <v>8</v>
      </c>
      <c r="D2790" s="3">
        <v>207</v>
      </c>
      <c r="E2790" s="3">
        <v>206</v>
      </c>
      <c r="F2790" s="3">
        <v>0</v>
      </c>
    </row>
    <row r="2791" spans="1:6">
      <c r="A2791" s="3" t="s">
        <v>1283</v>
      </c>
      <c r="B2791" s="3" t="s">
        <v>789</v>
      </c>
      <c r="C2791" s="3" t="s">
        <v>8</v>
      </c>
      <c r="D2791" s="3">
        <v>2</v>
      </c>
      <c r="E2791" s="3">
        <v>2</v>
      </c>
      <c r="F2791" s="3">
        <v>0</v>
      </c>
    </row>
    <row r="2792" spans="1:6">
      <c r="A2792" s="3" t="s">
        <v>1283</v>
      </c>
      <c r="B2792" s="3" t="s">
        <v>790</v>
      </c>
      <c r="C2792" s="3" t="s">
        <v>8</v>
      </c>
      <c r="D2792" s="3">
        <v>53</v>
      </c>
      <c r="E2792" s="3">
        <v>53</v>
      </c>
      <c r="F2792" s="3">
        <v>0</v>
      </c>
    </row>
    <row r="2793" spans="1:6">
      <c r="A2793" s="3" t="s">
        <v>1283</v>
      </c>
      <c r="B2793" s="3" t="s">
        <v>790</v>
      </c>
      <c r="C2793" s="3" t="s">
        <v>9</v>
      </c>
      <c r="D2793" s="3">
        <v>7</v>
      </c>
      <c r="E2793" s="3">
        <v>7</v>
      </c>
      <c r="F2793" s="3">
        <v>1786.05</v>
      </c>
    </row>
    <row r="2794" spans="1:6">
      <c r="A2794" s="3" t="s">
        <v>1283</v>
      </c>
      <c r="B2794" s="3" t="s">
        <v>791</v>
      </c>
      <c r="C2794" s="3" t="s">
        <v>8</v>
      </c>
      <c r="D2794" s="3">
        <v>223</v>
      </c>
      <c r="E2794" s="3">
        <v>163</v>
      </c>
      <c r="F2794" s="3">
        <v>0</v>
      </c>
    </row>
    <row r="2795" spans="1:6">
      <c r="A2795" s="3" t="s">
        <v>1283</v>
      </c>
      <c r="B2795" s="3" t="s">
        <v>792</v>
      </c>
      <c r="C2795" s="3" t="s">
        <v>8</v>
      </c>
      <c r="D2795" s="3">
        <v>318</v>
      </c>
      <c r="E2795" s="3">
        <v>317</v>
      </c>
      <c r="F2795" s="3">
        <v>0</v>
      </c>
    </row>
    <row r="2796" spans="1:6">
      <c r="A2796" s="3" t="s">
        <v>1283</v>
      </c>
      <c r="B2796" s="3" t="s">
        <v>793</v>
      </c>
      <c r="C2796" s="3" t="s">
        <v>8</v>
      </c>
      <c r="D2796" s="3">
        <v>287</v>
      </c>
      <c r="E2796" s="3">
        <v>287</v>
      </c>
      <c r="F2796" s="3">
        <v>0</v>
      </c>
    </row>
    <row r="2797" spans="1:6">
      <c r="A2797" s="3" t="s">
        <v>1283</v>
      </c>
      <c r="B2797" s="3" t="s">
        <v>794</v>
      </c>
      <c r="C2797" s="3" t="s">
        <v>8</v>
      </c>
      <c r="D2797" s="3">
        <v>759</v>
      </c>
      <c r="E2797" s="3">
        <v>575</v>
      </c>
      <c r="F2797" s="3">
        <v>0</v>
      </c>
    </row>
    <row r="2798" spans="1:6">
      <c r="A2798" s="3" t="s">
        <v>1283</v>
      </c>
      <c r="B2798" s="3" t="s">
        <v>795</v>
      </c>
      <c r="C2798" s="3" t="s">
        <v>8</v>
      </c>
      <c r="D2798" s="3">
        <v>208</v>
      </c>
      <c r="E2798" s="3">
        <v>206</v>
      </c>
      <c r="F2798" s="3">
        <v>0</v>
      </c>
    </row>
    <row r="2799" spans="1:6">
      <c r="A2799" s="3" t="s">
        <v>1283</v>
      </c>
      <c r="B2799" s="3" t="s">
        <v>796</v>
      </c>
      <c r="C2799" s="3" t="s">
        <v>8</v>
      </c>
      <c r="D2799" s="3">
        <v>181</v>
      </c>
      <c r="E2799" s="3">
        <v>175</v>
      </c>
      <c r="F2799" s="3">
        <v>0</v>
      </c>
    </row>
    <row r="2800" spans="1:6">
      <c r="A2800" s="3" t="s">
        <v>1283</v>
      </c>
      <c r="B2800" s="3" t="s">
        <v>798</v>
      </c>
      <c r="C2800" s="3" t="s">
        <v>8</v>
      </c>
      <c r="D2800" s="3">
        <v>12</v>
      </c>
      <c r="E2800" s="3">
        <v>6</v>
      </c>
      <c r="F2800" s="3">
        <v>0</v>
      </c>
    </row>
    <row r="2801" spans="1:6">
      <c r="A2801" s="3" t="s">
        <v>1283</v>
      </c>
      <c r="B2801" s="3" t="s">
        <v>799</v>
      </c>
      <c r="C2801" s="3" t="s">
        <v>8</v>
      </c>
      <c r="D2801" s="3">
        <v>31</v>
      </c>
      <c r="E2801" s="3">
        <v>29</v>
      </c>
      <c r="F2801" s="3">
        <v>0</v>
      </c>
    </row>
    <row r="2802" spans="1:6">
      <c r="A2802" s="3" t="s">
        <v>1283</v>
      </c>
      <c r="B2802" s="3" t="s">
        <v>799</v>
      </c>
      <c r="C2802" s="3" t="s">
        <v>9</v>
      </c>
      <c r="D2802" s="3">
        <v>2</v>
      </c>
      <c r="E2802" s="3">
        <v>2</v>
      </c>
      <c r="F2802" s="3">
        <v>510.3</v>
      </c>
    </row>
    <row r="2803" spans="1:6">
      <c r="A2803" s="3" t="s">
        <v>1283</v>
      </c>
      <c r="B2803" s="3" t="s">
        <v>800</v>
      </c>
      <c r="C2803" s="3" t="s">
        <v>8</v>
      </c>
      <c r="D2803" s="3">
        <v>139</v>
      </c>
      <c r="E2803" s="3">
        <v>110</v>
      </c>
      <c r="F2803" s="3">
        <v>0</v>
      </c>
    </row>
    <row r="2804" spans="1:6">
      <c r="A2804" s="3" t="s">
        <v>1283</v>
      </c>
      <c r="B2804" s="3" t="s">
        <v>800</v>
      </c>
      <c r="C2804" s="3" t="s">
        <v>9</v>
      </c>
      <c r="D2804" s="3">
        <v>5</v>
      </c>
      <c r="E2804" s="3">
        <v>5</v>
      </c>
      <c r="F2804" s="3">
        <v>1275.75</v>
      </c>
    </row>
    <row r="2805" spans="1:6">
      <c r="A2805" s="3" t="s">
        <v>1283</v>
      </c>
      <c r="B2805" s="3" t="s">
        <v>801</v>
      </c>
      <c r="C2805" s="3" t="s">
        <v>8</v>
      </c>
      <c r="D2805" s="3">
        <v>35</v>
      </c>
      <c r="E2805" s="3">
        <v>34</v>
      </c>
      <c r="F2805" s="3">
        <v>0</v>
      </c>
    </row>
    <row r="2806" spans="1:6">
      <c r="A2806" s="3" t="s">
        <v>1283</v>
      </c>
      <c r="B2806" s="3" t="s">
        <v>802</v>
      </c>
      <c r="C2806" s="3" t="s">
        <v>8</v>
      </c>
      <c r="D2806" s="3">
        <v>2</v>
      </c>
      <c r="E2806" s="3">
        <v>2</v>
      </c>
      <c r="F2806" s="3">
        <v>0</v>
      </c>
    </row>
    <row r="2807" spans="1:6">
      <c r="A2807" s="3" t="s">
        <v>1283</v>
      </c>
      <c r="B2807" s="3" t="s">
        <v>804</v>
      </c>
      <c r="C2807" s="3" t="s">
        <v>8</v>
      </c>
      <c r="D2807" s="3">
        <v>208</v>
      </c>
      <c r="E2807" s="3">
        <v>200</v>
      </c>
      <c r="F2807" s="3">
        <v>0</v>
      </c>
    </row>
    <row r="2808" spans="1:6">
      <c r="A2808" s="3" t="s">
        <v>1283</v>
      </c>
      <c r="B2808" s="3" t="s">
        <v>806</v>
      </c>
      <c r="C2808" s="3" t="s">
        <v>8</v>
      </c>
      <c r="D2808" s="3">
        <v>4</v>
      </c>
      <c r="E2808" s="3">
        <v>4</v>
      </c>
      <c r="F2808" s="3">
        <v>0</v>
      </c>
    </row>
    <row r="2809" spans="1:6">
      <c r="A2809" s="3" t="s">
        <v>1283</v>
      </c>
      <c r="B2809" s="3" t="s">
        <v>807</v>
      </c>
      <c r="C2809" s="3" t="s">
        <v>8</v>
      </c>
      <c r="D2809" s="3">
        <v>84</v>
      </c>
      <c r="E2809" s="3">
        <v>83</v>
      </c>
      <c r="F2809" s="3">
        <v>0</v>
      </c>
    </row>
    <row r="2810" spans="1:6">
      <c r="A2810" s="3" t="s">
        <v>1283</v>
      </c>
      <c r="B2810" s="3" t="s">
        <v>807</v>
      </c>
      <c r="C2810" s="3" t="s">
        <v>9</v>
      </c>
      <c r="D2810" s="3">
        <v>7</v>
      </c>
      <c r="E2810" s="3">
        <v>7</v>
      </c>
      <c r="F2810" s="3">
        <v>1786.05</v>
      </c>
    </row>
    <row r="2811" spans="1:6">
      <c r="A2811" s="3" t="s">
        <v>1283</v>
      </c>
      <c r="B2811" s="3" t="s">
        <v>808</v>
      </c>
      <c r="C2811" s="3" t="s">
        <v>8</v>
      </c>
      <c r="D2811" s="3">
        <v>45</v>
      </c>
      <c r="E2811" s="3">
        <v>43</v>
      </c>
      <c r="F2811" s="3">
        <v>0</v>
      </c>
    </row>
    <row r="2812" spans="1:6">
      <c r="A2812" s="3" t="s">
        <v>1283</v>
      </c>
      <c r="B2812" s="3" t="s">
        <v>809</v>
      </c>
      <c r="C2812" s="3" t="s">
        <v>8</v>
      </c>
      <c r="D2812" s="3">
        <v>4</v>
      </c>
      <c r="E2812" s="3">
        <v>4</v>
      </c>
      <c r="F2812" s="3">
        <v>0</v>
      </c>
    </row>
    <row r="2813" spans="1:6">
      <c r="A2813" s="3" t="s">
        <v>1283</v>
      </c>
      <c r="B2813" s="3" t="s">
        <v>812</v>
      </c>
      <c r="C2813" s="3" t="s">
        <v>8</v>
      </c>
      <c r="D2813" s="3">
        <v>11</v>
      </c>
      <c r="E2813" s="3">
        <v>10</v>
      </c>
      <c r="F2813" s="3">
        <v>0</v>
      </c>
    </row>
    <row r="2814" spans="1:6">
      <c r="A2814" s="3" t="s">
        <v>1283</v>
      </c>
      <c r="B2814" s="3" t="s">
        <v>813</v>
      </c>
      <c r="C2814" s="3" t="s">
        <v>8</v>
      </c>
      <c r="D2814" s="3">
        <v>1</v>
      </c>
      <c r="E2814" s="3">
        <v>1</v>
      </c>
      <c r="F2814" s="3">
        <v>0</v>
      </c>
    </row>
    <row r="2815" spans="1:6">
      <c r="A2815" s="3" t="s">
        <v>1283</v>
      </c>
      <c r="B2815" s="3" t="s">
        <v>814</v>
      </c>
      <c r="C2815" s="3" t="s">
        <v>8</v>
      </c>
      <c r="D2815" s="3">
        <v>10</v>
      </c>
      <c r="E2815" s="3">
        <v>10</v>
      </c>
      <c r="F2815" s="3">
        <v>0</v>
      </c>
    </row>
    <row r="2816" spans="1:6">
      <c r="A2816" s="3" t="s">
        <v>1283</v>
      </c>
      <c r="B2816" s="3" t="s">
        <v>815</v>
      </c>
      <c r="C2816" s="3" t="s">
        <v>8</v>
      </c>
      <c r="D2816" s="3">
        <v>26</v>
      </c>
      <c r="E2816" s="3">
        <v>26</v>
      </c>
      <c r="F2816" s="3">
        <v>0</v>
      </c>
    </row>
    <row r="2817" spans="1:6">
      <c r="A2817" s="3" t="s">
        <v>1283</v>
      </c>
      <c r="B2817" s="3" t="s">
        <v>816</v>
      </c>
      <c r="C2817" s="3" t="s">
        <v>8</v>
      </c>
      <c r="D2817" s="3">
        <v>29</v>
      </c>
      <c r="E2817" s="3">
        <v>29</v>
      </c>
      <c r="F2817" s="3">
        <v>0</v>
      </c>
    </row>
    <row r="2818" spans="1:6">
      <c r="A2818" s="3" t="s">
        <v>1283</v>
      </c>
      <c r="B2818" s="3" t="s">
        <v>818</v>
      </c>
      <c r="C2818" s="3" t="s">
        <v>8</v>
      </c>
      <c r="D2818" s="3">
        <v>55</v>
      </c>
      <c r="E2818" s="3">
        <v>55</v>
      </c>
      <c r="F2818" s="3">
        <v>0</v>
      </c>
    </row>
    <row r="2819" spans="1:6">
      <c r="A2819" s="3" t="s">
        <v>1283</v>
      </c>
      <c r="B2819" s="3" t="s">
        <v>819</v>
      </c>
      <c r="C2819" s="3" t="s">
        <v>8</v>
      </c>
      <c r="D2819" s="3">
        <v>13</v>
      </c>
      <c r="E2819" s="3">
        <v>13</v>
      </c>
      <c r="F2819" s="3">
        <v>0</v>
      </c>
    </row>
    <row r="2820" spans="1:6">
      <c r="A2820" s="3" t="s">
        <v>1283</v>
      </c>
      <c r="B2820" s="3" t="s">
        <v>821</v>
      </c>
      <c r="C2820" s="3" t="s">
        <v>8</v>
      </c>
      <c r="D2820" s="3">
        <v>4</v>
      </c>
      <c r="E2820" s="3">
        <v>4</v>
      </c>
      <c r="F2820" s="3">
        <v>0</v>
      </c>
    </row>
    <row r="2821" spans="1:6">
      <c r="A2821" s="3" t="s">
        <v>1283</v>
      </c>
      <c r="B2821" s="3" t="s">
        <v>823</v>
      </c>
      <c r="C2821" s="3" t="s">
        <v>8</v>
      </c>
      <c r="D2821" s="3">
        <v>4</v>
      </c>
      <c r="E2821" s="3">
        <v>4</v>
      </c>
      <c r="F2821" s="3">
        <v>0</v>
      </c>
    </row>
    <row r="2822" spans="1:6">
      <c r="A2822" s="3" t="s">
        <v>1283</v>
      </c>
      <c r="B2822" s="3" t="s">
        <v>1285</v>
      </c>
      <c r="C2822" s="3" t="s">
        <v>8</v>
      </c>
      <c r="D2822" s="3">
        <v>4</v>
      </c>
      <c r="E2822" s="3">
        <v>4</v>
      </c>
      <c r="F2822" s="3">
        <v>0</v>
      </c>
    </row>
    <row r="2823" spans="1:6">
      <c r="A2823" s="3" t="s">
        <v>1283</v>
      </c>
      <c r="B2823" s="3" t="s">
        <v>825</v>
      </c>
      <c r="C2823" s="3" t="s">
        <v>8</v>
      </c>
      <c r="D2823" s="3">
        <v>48</v>
      </c>
      <c r="E2823" s="3">
        <v>47</v>
      </c>
      <c r="F2823" s="3">
        <v>0</v>
      </c>
    </row>
    <row r="2824" spans="1:6">
      <c r="A2824" s="3" t="s">
        <v>1283</v>
      </c>
      <c r="B2824" s="3" t="s">
        <v>826</v>
      </c>
      <c r="C2824" s="3" t="s">
        <v>8</v>
      </c>
      <c r="D2824" s="3">
        <v>11</v>
      </c>
      <c r="E2824" s="3">
        <v>11</v>
      </c>
      <c r="F2824" s="3">
        <v>0</v>
      </c>
    </row>
    <row r="2825" spans="1:6">
      <c r="A2825" s="3" t="s">
        <v>1283</v>
      </c>
      <c r="B2825" s="3" t="s">
        <v>827</v>
      </c>
      <c r="C2825" s="3" t="s">
        <v>8</v>
      </c>
      <c r="D2825" s="3">
        <v>4</v>
      </c>
      <c r="E2825" s="3">
        <v>4</v>
      </c>
      <c r="F2825" s="3">
        <v>0</v>
      </c>
    </row>
    <row r="2826" spans="1:6">
      <c r="A2826" s="3" t="s">
        <v>1283</v>
      </c>
      <c r="B2826" s="3" t="s">
        <v>1286</v>
      </c>
      <c r="C2826" s="3" t="s">
        <v>8</v>
      </c>
      <c r="D2826" s="3">
        <v>1</v>
      </c>
      <c r="E2826" s="3">
        <v>1</v>
      </c>
      <c r="F2826" s="3">
        <v>0</v>
      </c>
    </row>
    <row r="2827" spans="1:6">
      <c r="A2827" s="3" t="s">
        <v>1283</v>
      </c>
      <c r="B2827" s="3" t="s">
        <v>831</v>
      </c>
      <c r="C2827" s="3" t="s">
        <v>8</v>
      </c>
      <c r="D2827" s="3">
        <v>52</v>
      </c>
      <c r="E2827" s="3">
        <v>51</v>
      </c>
      <c r="F2827" s="3">
        <v>0</v>
      </c>
    </row>
    <row r="2828" spans="1:6">
      <c r="A2828" s="3" t="s">
        <v>1283</v>
      </c>
      <c r="B2828" s="3" t="s">
        <v>831</v>
      </c>
      <c r="C2828" s="3" t="s">
        <v>9</v>
      </c>
      <c r="D2828" s="3">
        <v>1</v>
      </c>
      <c r="E2828" s="3">
        <v>1</v>
      </c>
      <c r="F2828" s="3">
        <v>255.15</v>
      </c>
    </row>
    <row r="2829" spans="1:6">
      <c r="A2829" s="3" t="s">
        <v>1283</v>
      </c>
      <c r="B2829" s="3" t="s">
        <v>832</v>
      </c>
      <c r="C2829" s="3" t="s">
        <v>8</v>
      </c>
      <c r="D2829" s="3">
        <v>242</v>
      </c>
      <c r="E2829" s="3">
        <v>160</v>
      </c>
      <c r="F2829" s="3">
        <v>0</v>
      </c>
    </row>
    <row r="2830" spans="1:6">
      <c r="A2830" s="3" t="s">
        <v>1283</v>
      </c>
      <c r="B2830" s="3" t="s">
        <v>833</v>
      </c>
      <c r="C2830" s="3" t="s">
        <v>8</v>
      </c>
      <c r="D2830" s="3">
        <v>50</v>
      </c>
      <c r="E2830" s="3">
        <v>48</v>
      </c>
      <c r="F2830" s="3">
        <v>0</v>
      </c>
    </row>
    <row r="2831" spans="1:6">
      <c r="A2831" s="3" t="s">
        <v>1283</v>
      </c>
      <c r="B2831" s="3" t="s">
        <v>833</v>
      </c>
      <c r="C2831" s="3" t="s">
        <v>9</v>
      </c>
      <c r="D2831" s="3">
        <v>1</v>
      </c>
      <c r="E2831" s="3">
        <v>1</v>
      </c>
      <c r="F2831" s="3">
        <v>255.15</v>
      </c>
    </row>
    <row r="2832" spans="1:6">
      <c r="A2832" s="3" t="s">
        <v>1283</v>
      </c>
      <c r="B2832" s="3" t="s">
        <v>834</v>
      </c>
      <c r="C2832" s="3" t="s">
        <v>8</v>
      </c>
      <c r="D2832" s="3">
        <v>135</v>
      </c>
      <c r="E2832" s="3">
        <v>134</v>
      </c>
      <c r="F2832" s="3">
        <v>0</v>
      </c>
    </row>
    <row r="2833" spans="1:6">
      <c r="A2833" s="3" t="s">
        <v>1283</v>
      </c>
      <c r="B2833" s="3" t="s">
        <v>835</v>
      </c>
      <c r="C2833" s="3" t="s">
        <v>8</v>
      </c>
      <c r="D2833" s="3">
        <v>59</v>
      </c>
      <c r="E2833" s="3">
        <v>58</v>
      </c>
      <c r="F2833" s="3">
        <v>0</v>
      </c>
    </row>
    <row r="2834" spans="1:6">
      <c r="A2834" s="3" t="s">
        <v>1283</v>
      </c>
      <c r="B2834" s="3" t="s">
        <v>836</v>
      </c>
      <c r="C2834" s="3" t="s">
        <v>8</v>
      </c>
      <c r="D2834" s="3">
        <v>54</v>
      </c>
      <c r="E2834" s="3">
        <v>53</v>
      </c>
      <c r="F2834" s="3">
        <v>0</v>
      </c>
    </row>
    <row r="2835" spans="1:6">
      <c r="A2835" s="3" t="s">
        <v>1283</v>
      </c>
      <c r="B2835" s="3" t="s">
        <v>836</v>
      </c>
      <c r="C2835" s="3" t="s">
        <v>9</v>
      </c>
      <c r="D2835" s="3">
        <v>3</v>
      </c>
      <c r="E2835" s="3">
        <v>3</v>
      </c>
      <c r="F2835" s="3">
        <v>765.45</v>
      </c>
    </row>
    <row r="2836" spans="1:6">
      <c r="A2836" s="3" t="s">
        <v>1283</v>
      </c>
      <c r="B2836" s="3" t="s">
        <v>837</v>
      </c>
      <c r="C2836" s="3" t="s">
        <v>8</v>
      </c>
      <c r="D2836" s="3">
        <v>230</v>
      </c>
      <c r="E2836" s="3">
        <v>144</v>
      </c>
      <c r="F2836" s="3">
        <v>0</v>
      </c>
    </row>
    <row r="2837" spans="1:6">
      <c r="A2837" s="3" t="s">
        <v>1283</v>
      </c>
      <c r="B2837" s="3" t="s">
        <v>837</v>
      </c>
      <c r="C2837" s="3" t="s">
        <v>9</v>
      </c>
      <c r="D2837" s="3">
        <v>7</v>
      </c>
      <c r="E2837" s="3">
        <v>7</v>
      </c>
      <c r="F2837" s="3">
        <v>1786.05</v>
      </c>
    </row>
    <row r="2838" spans="1:6">
      <c r="A2838" s="3" t="s">
        <v>1283</v>
      </c>
      <c r="B2838" s="3" t="s">
        <v>840</v>
      </c>
      <c r="C2838" s="3" t="s">
        <v>8</v>
      </c>
      <c r="D2838" s="3">
        <v>6</v>
      </c>
      <c r="E2838" s="3">
        <v>6</v>
      </c>
      <c r="F2838" s="3">
        <v>0</v>
      </c>
    </row>
    <row r="2839" spans="1:6">
      <c r="A2839" s="3" t="s">
        <v>1283</v>
      </c>
      <c r="B2839" s="3" t="s">
        <v>841</v>
      </c>
      <c r="C2839" s="3" t="s">
        <v>8</v>
      </c>
      <c r="D2839" s="3">
        <v>36</v>
      </c>
      <c r="E2839" s="3">
        <v>36</v>
      </c>
      <c r="F2839" s="3">
        <v>0</v>
      </c>
    </row>
    <row r="2840" spans="1:6">
      <c r="A2840" s="3" t="s">
        <v>1283</v>
      </c>
      <c r="B2840" s="3" t="s">
        <v>842</v>
      </c>
      <c r="C2840" s="3" t="s">
        <v>8</v>
      </c>
      <c r="D2840" s="3">
        <v>26</v>
      </c>
      <c r="E2840" s="3">
        <v>26</v>
      </c>
      <c r="F2840" s="3">
        <v>0</v>
      </c>
    </row>
    <row r="2841" spans="1:6">
      <c r="A2841" s="3" t="s">
        <v>1283</v>
      </c>
      <c r="B2841" s="3" t="s">
        <v>843</v>
      </c>
      <c r="C2841" s="3" t="s">
        <v>8</v>
      </c>
      <c r="D2841" s="3">
        <v>139</v>
      </c>
      <c r="E2841" s="3">
        <v>139</v>
      </c>
      <c r="F2841" s="3">
        <v>0</v>
      </c>
    </row>
    <row r="2842" spans="1:6">
      <c r="A2842" s="3" t="s">
        <v>1283</v>
      </c>
      <c r="B2842" s="3" t="s">
        <v>844</v>
      </c>
      <c r="C2842" s="3" t="s">
        <v>8</v>
      </c>
      <c r="D2842" s="3">
        <v>163</v>
      </c>
      <c r="E2842" s="3">
        <v>112</v>
      </c>
      <c r="F2842" s="3">
        <v>0</v>
      </c>
    </row>
    <row r="2843" spans="1:6">
      <c r="A2843" s="3" t="s">
        <v>1283</v>
      </c>
      <c r="B2843" s="3" t="s">
        <v>845</v>
      </c>
      <c r="C2843" s="3" t="s">
        <v>8</v>
      </c>
      <c r="D2843" s="3">
        <v>88</v>
      </c>
      <c r="E2843" s="3">
        <v>84</v>
      </c>
      <c r="F2843" s="3">
        <v>0</v>
      </c>
    </row>
    <row r="2844" spans="1:6">
      <c r="A2844" s="3" t="s">
        <v>1283</v>
      </c>
      <c r="B2844" s="3" t="s">
        <v>846</v>
      </c>
      <c r="C2844" s="3" t="s">
        <v>8</v>
      </c>
      <c r="D2844" s="3">
        <v>15</v>
      </c>
      <c r="E2844" s="3">
        <v>15</v>
      </c>
      <c r="F2844" s="3">
        <v>0</v>
      </c>
    </row>
    <row r="2845" spans="1:6">
      <c r="A2845" s="3" t="s">
        <v>1283</v>
      </c>
      <c r="B2845" s="3" t="s">
        <v>847</v>
      </c>
      <c r="C2845" s="3" t="s">
        <v>8</v>
      </c>
      <c r="D2845" s="3">
        <v>1</v>
      </c>
      <c r="E2845" s="3">
        <v>0</v>
      </c>
      <c r="F2845" s="3">
        <v>0</v>
      </c>
    </row>
    <row r="2846" spans="1:6">
      <c r="A2846" s="3" t="s">
        <v>1283</v>
      </c>
      <c r="B2846" s="3" t="s">
        <v>848</v>
      </c>
      <c r="C2846" s="3" t="s">
        <v>8</v>
      </c>
      <c r="D2846" s="3">
        <v>31</v>
      </c>
      <c r="E2846" s="3">
        <v>31</v>
      </c>
      <c r="F2846" s="3">
        <v>0</v>
      </c>
    </row>
    <row r="2847" spans="1:6">
      <c r="A2847" s="3" t="s">
        <v>1283</v>
      </c>
      <c r="B2847" s="3" t="s">
        <v>849</v>
      </c>
      <c r="C2847" s="3" t="s">
        <v>8</v>
      </c>
      <c r="D2847" s="3">
        <v>9</v>
      </c>
      <c r="E2847" s="3">
        <v>9</v>
      </c>
      <c r="F2847" s="3">
        <v>0</v>
      </c>
    </row>
    <row r="2848" spans="1:6">
      <c r="A2848" s="3" t="s">
        <v>1283</v>
      </c>
      <c r="B2848" s="3" t="s">
        <v>850</v>
      </c>
      <c r="C2848" s="3" t="s">
        <v>8</v>
      </c>
      <c r="D2848" s="3">
        <v>27</v>
      </c>
      <c r="E2848" s="3">
        <v>26</v>
      </c>
      <c r="F2848" s="3">
        <v>0</v>
      </c>
    </row>
    <row r="2849" spans="1:6">
      <c r="A2849" s="3" t="s">
        <v>1283</v>
      </c>
      <c r="B2849" s="3" t="s">
        <v>851</v>
      </c>
      <c r="C2849" s="3" t="s">
        <v>8</v>
      </c>
      <c r="D2849" s="3">
        <v>32</v>
      </c>
      <c r="E2849" s="3">
        <v>26</v>
      </c>
      <c r="F2849" s="3">
        <v>0</v>
      </c>
    </row>
    <row r="2850" spans="1:6">
      <c r="A2850" s="3" t="s">
        <v>1283</v>
      </c>
      <c r="B2850" s="3" t="s">
        <v>852</v>
      </c>
      <c r="C2850" s="3" t="s">
        <v>8</v>
      </c>
      <c r="D2850" s="3">
        <v>45</v>
      </c>
      <c r="E2850" s="3">
        <v>45</v>
      </c>
      <c r="F2850" s="3">
        <v>0</v>
      </c>
    </row>
    <row r="2851" spans="1:6">
      <c r="A2851" s="3" t="s">
        <v>1283</v>
      </c>
      <c r="B2851" s="3" t="s">
        <v>853</v>
      </c>
      <c r="C2851" s="3" t="s">
        <v>8</v>
      </c>
      <c r="D2851" s="3">
        <v>2485</v>
      </c>
      <c r="E2851" s="3">
        <v>6</v>
      </c>
      <c r="F2851" s="3">
        <v>0</v>
      </c>
    </row>
    <row r="2852" spans="1:6">
      <c r="A2852" s="3" t="s">
        <v>1283</v>
      </c>
      <c r="B2852" s="3" t="s">
        <v>853</v>
      </c>
      <c r="C2852" s="3" t="s">
        <v>9</v>
      </c>
      <c r="D2852" s="3">
        <v>2</v>
      </c>
      <c r="E2852" s="3">
        <v>2</v>
      </c>
      <c r="F2852" s="3">
        <v>510.3</v>
      </c>
    </row>
    <row r="2853" spans="1:6">
      <c r="A2853" s="3" t="s">
        <v>1283</v>
      </c>
      <c r="B2853" s="3" t="s">
        <v>854</v>
      </c>
      <c r="C2853" s="3" t="s">
        <v>8</v>
      </c>
      <c r="D2853" s="3">
        <v>160</v>
      </c>
      <c r="E2853" s="3">
        <v>156</v>
      </c>
      <c r="F2853" s="3">
        <v>0</v>
      </c>
    </row>
    <row r="2854" spans="1:6">
      <c r="A2854" s="3" t="s">
        <v>1283</v>
      </c>
      <c r="B2854" s="3" t="s">
        <v>855</v>
      </c>
      <c r="C2854" s="3" t="s">
        <v>8</v>
      </c>
      <c r="D2854" s="3">
        <v>111</v>
      </c>
      <c r="E2854" s="3">
        <v>108</v>
      </c>
      <c r="F2854" s="3">
        <v>0</v>
      </c>
    </row>
    <row r="2855" spans="1:6">
      <c r="A2855" s="3" t="s">
        <v>1283</v>
      </c>
      <c r="B2855" s="3" t="s">
        <v>856</v>
      </c>
      <c r="C2855" s="3" t="s">
        <v>8</v>
      </c>
      <c r="D2855" s="3">
        <v>67</v>
      </c>
      <c r="E2855" s="3">
        <v>64</v>
      </c>
      <c r="F2855" s="3">
        <v>0</v>
      </c>
    </row>
    <row r="2856" spans="1:6">
      <c r="A2856" s="3" t="s">
        <v>1283</v>
      </c>
      <c r="B2856" s="3" t="s">
        <v>856</v>
      </c>
      <c r="C2856" s="3" t="s">
        <v>9</v>
      </c>
      <c r="D2856" s="3">
        <v>1</v>
      </c>
      <c r="E2856" s="3">
        <v>1</v>
      </c>
      <c r="F2856" s="3">
        <v>255.15</v>
      </c>
    </row>
    <row r="2857" spans="1:6">
      <c r="A2857" s="3" t="s">
        <v>1283</v>
      </c>
      <c r="B2857" s="3" t="s">
        <v>857</v>
      </c>
      <c r="C2857" s="3" t="s">
        <v>8</v>
      </c>
      <c r="D2857" s="3">
        <v>44</v>
      </c>
      <c r="E2857" s="3">
        <v>44</v>
      </c>
      <c r="F2857" s="3">
        <v>0</v>
      </c>
    </row>
    <row r="2858" spans="1:6">
      <c r="A2858" s="3" t="s">
        <v>1283</v>
      </c>
      <c r="B2858" s="3" t="s">
        <v>858</v>
      </c>
      <c r="C2858" s="3" t="s">
        <v>8</v>
      </c>
      <c r="D2858" s="3">
        <v>29</v>
      </c>
      <c r="E2858" s="3">
        <v>29</v>
      </c>
      <c r="F2858" s="3">
        <v>0</v>
      </c>
    </row>
    <row r="2859" spans="1:6">
      <c r="A2859" s="3" t="s">
        <v>1283</v>
      </c>
      <c r="B2859" s="3" t="s">
        <v>859</v>
      </c>
      <c r="C2859" s="3" t="s">
        <v>8</v>
      </c>
      <c r="D2859" s="3">
        <v>66</v>
      </c>
      <c r="E2859" s="3">
        <v>64</v>
      </c>
      <c r="F2859" s="3">
        <v>0</v>
      </c>
    </row>
    <row r="2860" spans="1:6">
      <c r="A2860" s="3" t="s">
        <v>1283</v>
      </c>
      <c r="B2860" s="3" t="s">
        <v>860</v>
      </c>
      <c r="C2860" s="3" t="s">
        <v>8</v>
      </c>
      <c r="D2860" s="3">
        <v>11</v>
      </c>
      <c r="E2860" s="3">
        <v>8</v>
      </c>
      <c r="F2860" s="3">
        <v>0</v>
      </c>
    </row>
    <row r="2861" spans="1:6">
      <c r="A2861" s="3" t="s">
        <v>1283</v>
      </c>
      <c r="B2861" s="3" t="s">
        <v>862</v>
      </c>
      <c r="C2861" s="3" t="s">
        <v>8</v>
      </c>
      <c r="D2861" s="3">
        <v>21</v>
      </c>
      <c r="E2861" s="3">
        <v>21</v>
      </c>
      <c r="F2861" s="3">
        <v>0</v>
      </c>
    </row>
    <row r="2862" spans="1:6">
      <c r="A2862" s="3" t="s">
        <v>1283</v>
      </c>
      <c r="B2862" s="3" t="s">
        <v>863</v>
      </c>
      <c r="C2862" s="3" t="s">
        <v>8</v>
      </c>
      <c r="D2862" s="3">
        <v>45</v>
      </c>
      <c r="E2862" s="3">
        <v>45</v>
      </c>
      <c r="F2862" s="3">
        <v>0</v>
      </c>
    </row>
    <row r="2863" spans="1:6">
      <c r="A2863" s="3" t="s">
        <v>1283</v>
      </c>
      <c r="B2863" s="3" t="s">
        <v>865</v>
      </c>
      <c r="C2863" s="3" t="s">
        <v>8</v>
      </c>
      <c r="D2863" s="3">
        <v>104</v>
      </c>
      <c r="E2863" s="3">
        <v>104</v>
      </c>
      <c r="F2863" s="3">
        <v>0</v>
      </c>
    </row>
    <row r="2864" spans="1:6">
      <c r="A2864" s="3" t="s">
        <v>1283</v>
      </c>
      <c r="B2864" s="3" t="s">
        <v>866</v>
      </c>
      <c r="C2864" s="3" t="s">
        <v>8</v>
      </c>
      <c r="D2864" s="3">
        <v>6</v>
      </c>
      <c r="E2864" s="3">
        <v>4</v>
      </c>
      <c r="F2864" s="3">
        <v>0</v>
      </c>
    </row>
    <row r="2865" spans="1:6">
      <c r="A2865" s="3" t="s">
        <v>1283</v>
      </c>
      <c r="B2865" s="3" t="s">
        <v>867</v>
      </c>
      <c r="C2865" s="3" t="s">
        <v>8</v>
      </c>
      <c r="D2865" s="3">
        <v>34</v>
      </c>
      <c r="E2865" s="3">
        <v>34</v>
      </c>
      <c r="F2865" s="3">
        <v>0</v>
      </c>
    </row>
    <row r="2866" spans="1:6">
      <c r="A2866" s="3" t="s">
        <v>1283</v>
      </c>
      <c r="B2866" s="3" t="s">
        <v>868</v>
      </c>
      <c r="C2866" s="3" t="s">
        <v>8</v>
      </c>
      <c r="D2866" s="3">
        <v>56</v>
      </c>
      <c r="E2866" s="3">
        <v>54</v>
      </c>
      <c r="F2866" s="3">
        <v>0</v>
      </c>
    </row>
    <row r="2867" spans="1:6">
      <c r="A2867" s="3" t="s">
        <v>1283</v>
      </c>
      <c r="B2867" s="3" t="s">
        <v>869</v>
      </c>
      <c r="C2867" s="3" t="s">
        <v>8</v>
      </c>
      <c r="D2867" s="3">
        <v>60</v>
      </c>
      <c r="E2867" s="3">
        <v>59</v>
      </c>
      <c r="F2867" s="3">
        <v>0</v>
      </c>
    </row>
    <row r="2868" spans="1:6">
      <c r="A2868" s="3" t="s">
        <v>1283</v>
      </c>
      <c r="B2868" s="3" t="s">
        <v>871</v>
      </c>
      <c r="C2868" s="3" t="s">
        <v>8</v>
      </c>
      <c r="D2868" s="3">
        <v>17</v>
      </c>
      <c r="E2868" s="3">
        <v>17</v>
      </c>
      <c r="F2868" s="3">
        <v>0</v>
      </c>
    </row>
    <row r="2869" spans="1:6">
      <c r="A2869" s="3" t="s">
        <v>1283</v>
      </c>
      <c r="B2869" s="3" t="s">
        <v>872</v>
      </c>
      <c r="C2869" s="3" t="s">
        <v>8</v>
      </c>
      <c r="D2869" s="3">
        <v>16</v>
      </c>
      <c r="E2869" s="3">
        <v>15</v>
      </c>
      <c r="F2869" s="3">
        <v>0</v>
      </c>
    </row>
    <row r="2870" spans="1:6">
      <c r="A2870" s="3" t="s">
        <v>1283</v>
      </c>
      <c r="B2870" s="3" t="s">
        <v>873</v>
      </c>
      <c r="C2870" s="3" t="s">
        <v>8</v>
      </c>
      <c r="D2870" s="3">
        <v>34</v>
      </c>
      <c r="E2870" s="3">
        <v>34</v>
      </c>
      <c r="F2870" s="3">
        <v>0</v>
      </c>
    </row>
    <row r="2871" spans="1:6">
      <c r="A2871" s="3" t="s">
        <v>1283</v>
      </c>
      <c r="B2871" s="3" t="s">
        <v>877</v>
      </c>
      <c r="C2871" s="3" t="s">
        <v>8</v>
      </c>
      <c r="D2871" s="3">
        <v>1</v>
      </c>
      <c r="E2871" s="3">
        <v>1</v>
      </c>
      <c r="F2871" s="3">
        <v>0</v>
      </c>
    </row>
    <row r="2872" spans="1:6">
      <c r="A2872" s="3" t="s">
        <v>1283</v>
      </c>
      <c r="B2872" s="3" t="s">
        <v>878</v>
      </c>
      <c r="C2872" s="3" t="s">
        <v>8</v>
      </c>
      <c r="D2872" s="3">
        <v>5</v>
      </c>
      <c r="E2872" s="3">
        <v>5</v>
      </c>
      <c r="F2872" s="3">
        <v>0</v>
      </c>
    </row>
    <row r="2873" spans="1:6">
      <c r="A2873" s="3" t="s">
        <v>1283</v>
      </c>
      <c r="B2873" s="3" t="s">
        <v>879</v>
      </c>
      <c r="C2873" s="3" t="s">
        <v>8</v>
      </c>
      <c r="D2873" s="3">
        <v>2</v>
      </c>
      <c r="E2873" s="3">
        <v>2</v>
      </c>
      <c r="F2873" s="3">
        <v>0</v>
      </c>
    </row>
    <row r="2874" spans="1:6">
      <c r="A2874" s="3" t="s">
        <v>1283</v>
      </c>
      <c r="B2874" s="3" t="s">
        <v>880</v>
      </c>
      <c r="C2874" s="3" t="s">
        <v>8</v>
      </c>
      <c r="D2874" s="3">
        <v>355</v>
      </c>
      <c r="E2874" s="3">
        <v>347</v>
      </c>
      <c r="F2874" s="3">
        <v>0</v>
      </c>
    </row>
    <row r="2875" spans="1:6">
      <c r="A2875" s="3" t="s">
        <v>1283</v>
      </c>
      <c r="B2875" s="3" t="s">
        <v>881</v>
      </c>
      <c r="C2875" s="3" t="s">
        <v>8</v>
      </c>
      <c r="D2875" s="3">
        <v>607</v>
      </c>
      <c r="E2875" s="3">
        <v>592</v>
      </c>
      <c r="F2875" s="3">
        <v>0</v>
      </c>
    </row>
    <row r="2876" spans="1:6">
      <c r="A2876" s="3" t="s">
        <v>1283</v>
      </c>
      <c r="B2876" s="3" t="s">
        <v>882</v>
      </c>
      <c r="C2876" s="3" t="s">
        <v>8</v>
      </c>
      <c r="D2876" s="3">
        <v>50</v>
      </c>
      <c r="E2876" s="3">
        <v>48</v>
      </c>
      <c r="F2876" s="3">
        <v>0</v>
      </c>
    </row>
    <row r="2877" spans="1:6">
      <c r="A2877" s="3" t="s">
        <v>1283</v>
      </c>
      <c r="B2877" s="3" t="s">
        <v>883</v>
      </c>
      <c r="C2877" s="3" t="s">
        <v>8</v>
      </c>
      <c r="D2877" s="3">
        <v>13</v>
      </c>
      <c r="E2877" s="3">
        <v>13</v>
      </c>
      <c r="F2877" s="3">
        <v>0</v>
      </c>
    </row>
    <row r="2878" spans="1:6">
      <c r="A2878" s="3" t="s">
        <v>1283</v>
      </c>
      <c r="B2878" s="3" t="s">
        <v>884</v>
      </c>
      <c r="C2878" s="3" t="s">
        <v>8</v>
      </c>
      <c r="D2878" s="3">
        <v>1</v>
      </c>
      <c r="E2878" s="3">
        <v>1</v>
      </c>
      <c r="F2878" s="3">
        <v>0</v>
      </c>
    </row>
    <row r="2879" spans="1:6">
      <c r="A2879" s="3" t="s">
        <v>1283</v>
      </c>
      <c r="B2879" s="3" t="s">
        <v>885</v>
      </c>
      <c r="C2879" s="3" t="s">
        <v>8</v>
      </c>
      <c r="D2879" s="3">
        <v>17</v>
      </c>
      <c r="E2879" s="3">
        <v>11</v>
      </c>
      <c r="F2879" s="3">
        <v>0</v>
      </c>
    </row>
    <row r="2880" spans="1:6">
      <c r="A2880" s="3" t="s">
        <v>1283</v>
      </c>
      <c r="B2880" s="3" t="s">
        <v>886</v>
      </c>
      <c r="C2880" s="3" t="s">
        <v>8</v>
      </c>
      <c r="D2880" s="3">
        <v>11</v>
      </c>
      <c r="E2880" s="3">
        <v>6</v>
      </c>
      <c r="F2880" s="3">
        <v>0</v>
      </c>
    </row>
    <row r="2881" spans="1:6">
      <c r="A2881" s="3" t="s">
        <v>1283</v>
      </c>
      <c r="B2881" s="3" t="s">
        <v>887</v>
      </c>
      <c r="C2881" s="3" t="s">
        <v>8</v>
      </c>
      <c r="D2881" s="3">
        <v>16</v>
      </c>
      <c r="E2881" s="3">
        <v>14</v>
      </c>
      <c r="F2881" s="3">
        <v>0</v>
      </c>
    </row>
    <row r="2882" spans="1:6">
      <c r="A2882" s="3" t="s">
        <v>1283</v>
      </c>
      <c r="B2882" s="3" t="s">
        <v>888</v>
      </c>
      <c r="C2882" s="3" t="s">
        <v>8</v>
      </c>
      <c r="D2882" s="3">
        <v>16</v>
      </c>
      <c r="E2882" s="3">
        <v>13</v>
      </c>
      <c r="F2882" s="3">
        <v>0</v>
      </c>
    </row>
    <row r="2883" spans="1:6">
      <c r="A2883" s="3" t="s">
        <v>1283</v>
      </c>
      <c r="B2883" s="3" t="s">
        <v>889</v>
      </c>
      <c r="C2883" s="3" t="s">
        <v>8</v>
      </c>
      <c r="D2883" s="3">
        <v>7</v>
      </c>
      <c r="E2883" s="3">
        <v>5</v>
      </c>
      <c r="F2883" s="3">
        <v>0</v>
      </c>
    </row>
    <row r="2884" spans="1:6">
      <c r="A2884" s="3" t="s">
        <v>1283</v>
      </c>
      <c r="B2884" s="3" t="s">
        <v>890</v>
      </c>
      <c r="C2884" s="3" t="s">
        <v>8</v>
      </c>
      <c r="D2884" s="3">
        <v>26</v>
      </c>
      <c r="E2884" s="3">
        <v>24</v>
      </c>
      <c r="F2884" s="3">
        <v>0</v>
      </c>
    </row>
    <row r="2885" spans="1:6">
      <c r="A2885" s="3" t="s">
        <v>1283</v>
      </c>
      <c r="B2885" s="3" t="s">
        <v>891</v>
      </c>
      <c r="C2885" s="3" t="s">
        <v>8</v>
      </c>
      <c r="D2885" s="3">
        <v>50</v>
      </c>
      <c r="E2885" s="3">
        <v>46</v>
      </c>
      <c r="F2885" s="3">
        <v>0</v>
      </c>
    </row>
    <row r="2886" spans="1:6">
      <c r="A2886" s="3" t="s">
        <v>1283</v>
      </c>
      <c r="B2886" s="3" t="s">
        <v>892</v>
      </c>
      <c r="C2886" s="3" t="s">
        <v>8</v>
      </c>
      <c r="D2886" s="3">
        <v>16</v>
      </c>
      <c r="E2886" s="3">
        <v>13</v>
      </c>
      <c r="F2886" s="3">
        <v>0</v>
      </c>
    </row>
    <row r="2887" spans="1:6">
      <c r="A2887" s="3" t="s">
        <v>1283</v>
      </c>
      <c r="B2887" s="3" t="s">
        <v>893</v>
      </c>
      <c r="C2887" s="3" t="s">
        <v>8</v>
      </c>
      <c r="D2887" s="3">
        <v>10</v>
      </c>
      <c r="E2887" s="3">
        <v>5</v>
      </c>
      <c r="F2887" s="3">
        <v>0</v>
      </c>
    </row>
    <row r="2888" spans="1:6">
      <c r="A2888" s="3" t="s">
        <v>1283</v>
      </c>
      <c r="B2888" s="3" t="s">
        <v>894</v>
      </c>
      <c r="C2888" s="3" t="s">
        <v>8</v>
      </c>
      <c r="D2888" s="3">
        <v>14</v>
      </c>
      <c r="E2888" s="3">
        <v>5</v>
      </c>
      <c r="F2888" s="3">
        <v>0</v>
      </c>
    </row>
    <row r="2889" spans="1:6">
      <c r="A2889" s="3" t="s">
        <v>1283</v>
      </c>
      <c r="B2889" s="3" t="s">
        <v>895</v>
      </c>
      <c r="C2889" s="3" t="s">
        <v>8</v>
      </c>
      <c r="D2889" s="3">
        <v>9</v>
      </c>
      <c r="E2889" s="3">
        <v>9</v>
      </c>
      <c r="F2889" s="3">
        <v>0</v>
      </c>
    </row>
    <row r="2890" spans="1:6">
      <c r="A2890" s="3" t="s">
        <v>1283</v>
      </c>
      <c r="B2890" s="3" t="s">
        <v>896</v>
      </c>
      <c r="C2890" s="3" t="s">
        <v>8</v>
      </c>
      <c r="D2890" s="3">
        <v>7</v>
      </c>
      <c r="E2890" s="3">
        <v>7</v>
      </c>
      <c r="F2890" s="3">
        <v>0</v>
      </c>
    </row>
    <row r="2891" spans="1:6">
      <c r="A2891" s="3" t="s">
        <v>1283</v>
      </c>
      <c r="B2891" s="3" t="s">
        <v>897</v>
      </c>
      <c r="C2891" s="3" t="s">
        <v>8</v>
      </c>
      <c r="D2891" s="3">
        <v>2</v>
      </c>
      <c r="E2891" s="3">
        <v>2</v>
      </c>
      <c r="F2891" s="3">
        <v>0</v>
      </c>
    </row>
    <row r="2892" spans="1:6">
      <c r="A2892" s="3" t="s">
        <v>1283</v>
      </c>
      <c r="B2892" s="3" t="s">
        <v>898</v>
      </c>
      <c r="C2892" s="3" t="s">
        <v>8</v>
      </c>
      <c r="D2892" s="3">
        <v>29</v>
      </c>
      <c r="E2892" s="3">
        <v>28</v>
      </c>
      <c r="F2892" s="3">
        <v>0</v>
      </c>
    </row>
    <row r="2893" spans="1:6">
      <c r="A2893" s="3" t="s">
        <v>1283</v>
      </c>
      <c r="B2893" s="3" t="s">
        <v>899</v>
      </c>
      <c r="C2893" s="3" t="s">
        <v>8</v>
      </c>
      <c r="D2893" s="3">
        <v>35</v>
      </c>
      <c r="E2893" s="3">
        <v>20</v>
      </c>
      <c r="F2893" s="3">
        <v>0</v>
      </c>
    </row>
    <row r="2894" spans="1:6">
      <c r="A2894" s="3" t="s">
        <v>1283</v>
      </c>
      <c r="B2894" s="3" t="s">
        <v>901</v>
      </c>
      <c r="C2894" s="3" t="s">
        <v>8</v>
      </c>
      <c r="D2894" s="3">
        <v>12</v>
      </c>
      <c r="E2894" s="3">
        <v>12</v>
      </c>
      <c r="F2894" s="3">
        <v>0</v>
      </c>
    </row>
    <row r="2895" spans="1:6">
      <c r="A2895" s="3" t="s">
        <v>1283</v>
      </c>
      <c r="B2895" s="3" t="s">
        <v>902</v>
      </c>
      <c r="C2895" s="3" t="s">
        <v>8</v>
      </c>
      <c r="D2895" s="3">
        <v>34</v>
      </c>
      <c r="E2895" s="3">
        <v>30</v>
      </c>
      <c r="F2895" s="3">
        <v>0</v>
      </c>
    </row>
    <row r="2896" spans="1:6">
      <c r="A2896" s="3" t="s">
        <v>1283</v>
      </c>
      <c r="B2896" s="3" t="s">
        <v>904</v>
      </c>
      <c r="C2896" s="3" t="s">
        <v>8</v>
      </c>
      <c r="D2896" s="3">
        <v>40</v>
      </c>
      <c r="E2896" s="3">
        <v>33</v>
      </c>
      <c r="F2896" s="3">
        <v>0</v>
      </c>
    </row>
    <row r="2897" spans="1:6">
      <c r="A2897" s="3" t="s">
        <v>1283</v>
      </c>
      <c r="B2897" s="3" t="s">
        <v>905</v>
      </c>
      <c r="C2897" s="3" t="s">
        <v>8</v>
      </c>
      <c r="D2897" s="3">
        <v>18</v>
      </c>
      <c r="E2897" s="3">
        <v>13</v>
      </c>
      <c r="F2897" s="3">
        <v>0</v>
      </c>
    </row>
    <row r="2898" spans="1:6">
      <c r="A2898" s="3" t="s">
        <v>1283</v>
      </c>
      <c r="B2898" s="3" t="s">
        <v>906</v>
      </c>
      <c r="C2898" s="3" t="s">
        <v>8</v>
      </c>
      <c r="D2898" s="3">
        <v>20</v>
      </c>
      <c r="E2898" s="3">
        <v>20</v>
      </c>
      <c r="F2898" s="3">
        <v>0</v>
      </c>
    </row>
    <row r="2899" spans="1:6">
      <c r="A2899" s="3" t="s">
        <v>1283</v>
      </c>
      <c r="B2899" s="3" t="s">
        <v>907</v>
      </c>
      <c r="C2899" s="3" t="s">
        <v>8</v>
      </c>
      <c r="D2899" s="3">
        <v>25</v>
      </c>
      <c r="E2899" s="3">
        <v>17</v>
      </c>
      <c r="F2899" s="3">
        <v>0</v>
      </c>
    </row>
    <row r="2900" spans="1:6">
      <c r="A2900" s="3" t="s">
        <v>1283</v>
      </c>
      <c r="B2900" s="3" t="s">
        <v>908</v>
      </c>
      <c r="C2900" s="3" t="s">
        <v>8</v>
      </c>
      <c r="D2900" s="3">
        <v>8</v>
      </c>
      <c r="E2900" s="3">
        <v>8</v>
      </c>
      <c r="F2900" s="3">
        <v>0</v>
      </c>
    </row>
    <row r="2901" spans="1:6">
      <c r="A2901" s="3" t="s">
        <v>1283</v>
      </c>
      <c r="B2901" s="3" t="s">
        <v>909</v>
      </c>
      <c r="C2901" s="3" t="s">
        <v>8</v>
      </c>
      <c r="D2901" s="3">
        <v>1</v>
      </c>
      <c r="E2901" s="3">
        <v>1</v>
      </c>
      <c r="F2901" s="3">
        <v>0</v>
      </c>
    </row>
    <row r="2902" spans="1:6">
      <c r="A2902" s="3" t="s">
        <v>1283</v>
      </c>
      <c r="B2902" s="3" t="s">
        <v>910</v>
      </c>
      <c r="C2902" s="3" t="s">
        <v>8</v>
      </c>
      <c r="D2902" s="3">
        <v>1</v>
      </c>
      <c r="E2902" s="3">
        <v>1</v>
      </c>
      <c r="F2902" s="3">
        <v>0</v>
      </c>
    </row>
    <row r="2903" spans="1:6">
      <c r="A2903" s="3" t="s">
        <v>1283</v>
      </c>
      <c r="B2903" s="3" t="s">
        <v>912</v>
      </c>
      <c r="C2903" s="3" t="s">
        <v>8</v>
      </c>
      <c r="D2903" s="3">
        <v>15</v>
      </c>
      <c r="E2903" s="3">
        <v>15</v>
      </c>
      <c r="F2903" s="3">
        <v>0</v>
      </c>
    </row>
    <row r="2904" spans="1:6">
      <c r="A2904" s="3" t="s">
        <v>1283</v>
      </c>
      <c r="B2904" s="3" t="s">
        <v>913</v>
      </c>
      <c r="C2904" s="3" t="s">
        <v>8</v>
      </c>
      <c r="D2904" s="3">
        <v>5</v>
      </c>
      <c r="E2904" s="3">
        <v>4</v>
      </c>
      <c r="F2904" s="3">
        <v>0</v>
      </c>
    </row>
    <row r="2905" spans="1:6">
      <c r="A2905" s="3" t="s">
        <v>1283</v>
      </c>
      <c r="B2905" s="3" t="s">
        <v>914</v>
      </c>
      <c r="C2905" s="3" t="s">
        <v>8</v>
      </c>
      <c r="D2905" s="3">
        <v>1</v>
      </c>
      <c r="E2905" s="3">
        <v>1</v>
      </c>
      <c r="F2905" s="3">
        <v>0</v>
      </c>
    </row>
    <row r="2906" spans="1:6">
      <c r="A2906" s="3" t="s">
        <v>1283</v>
      </c>
      <c r="B2906" s="3" t="s">
        <v>916</v>
      </c>
      <c r="C2906" s="3" t="s">
        <v>8</v>
      </c>
      <c r="D2906" s="3">
        <v>14</v>
      </c>
      <c r="E2906" s="3">
        <v>13</v>
      </c>
      <c r="F2906" s="3">
        <v>0</v>
      </c>
    </row>
    <row r="2907" spans="1:6">
      <c r="A2907" s="3" t="s">
        <v>1283</v>
      </c>
      <c r="B2907" s="3" t="s">
        <v>917</v>
      </c>
      <c r="C2907" s="3" t="s">
        <v>8</v>
      </c>
      <c r="D2907" s="3">
        <v>21</v>
      </c>
      <c r="E2907" s="3">
        <v>19</v>
      </c>
      <c r="F2907" s="3">
        <v>0</v>
      </c>
    </row>
    <row r="2908" spans="1:6">
      <c r="A2908" s="3" t="s">
        <v>1283</v>
      </c>
      <c r="B2908" s="3" t="s">
        <v>918</v>
      </c>
      <c r="C2908" s="3" t="s">
        <v>8</v>
      </c>
      <c r="D2908" s="3">
        <v>1</v>
      </c>
      <c r="E2908" s="3">
        <v>1</v>
      </c>
      <c r="F2908" s="3">
        <v>0</v>
      </c>
    </row>
    <row r="2909" spans="1:6">
      <c r="A2909" s="3" t="s">
        <v>1283</v>
      </c>
      <c r="B2909" s="3" t="s">
        <v>919</v>
      </c>
      <c r="C2909" s="3" t="s">
        <v>8</v>
      </c>
      <c r="D2909" s="3">
        <v>5</v>
      </c>
      <c r="E2909" s="3">
        <v>5</v>
      </c>
      <c r="F2909" s="3">
        <v>0</v>
      </c>
    </row>
    <row r="2910" spans="1:6">
      <c r="A2910" s="3" t="s">
        <v>1283</v>
      </c>
      <c r="B2910" s="3" t="s">
        <v>920</v>
      </c>
      <c r="C2910" s="3" t="s">
        <v>8</v>
      </c>
      <c r="D2910" s="3">
        <v>10</v>
      </c>
      <c r="E2910" s="3">
        <v>7</v>
      </c>
      <c r="F2910" s="3">
        <v>0</v>
      </c>
    </row>
    <row r="2911" spans="1:6">
      <c r="A2911" s="3" t="s">
        <v>1283</v>
      </c>
      <c r="B2911" s="3" t="s">
        <v>920</v>
      </c>
      <c r="C2911" s="3" t="s">
        <v>9</v>
      </c>
      <c r="D2911" s="3">
        <v>1</v>
      </c>
      <c r="E2911" s="3">
        <v>1</v>
      </c>
      <c r="F2911" s="3">
        <v>255.15</v>
      </c>
    </row>
    <row r="2912" spans="1:6">
      <c r="A2912" s="3" t="s">
        <v>1283</v>
      </c>
      <c r="B2912" s="3" t="s">
        <v>921</v>
      </c>
      <c r="C2912" s="3" t="s">
        <v>8</v>
      </c>
      <c r="D2912" s="3">
        <v>5</v>
      </c>
      <c r="E2912" s="3">
        <v>5</v>
      </c>
      <c r="F2912" s="3">
        <v>0</v>
      </c>
    </row>
    <row r="2913" spans="1:6">
      <c r="A2913" s="3" t="s">
        <v>1283</v>
      </c>
      <c r="B2913" s="3" t="s">
        <v>922</v>
      </c>
      <c r="C2913" s="3" t="s">
        <v>8</v>
      </c>
      <c r="D2913" s="3">
        <v>25</v>
      </c>
      <c r="E2913" s="3">
        <v>20</v>
      </c>
      <c r="F2913" s="3">
        <v>0</v>
      </c>
    </row>
    <row r="2914" spans="1:6">
      <c r="A2914" s="3" t="s">
        <v>1283</v>
      </c>
      <c r="B2914" s="3" t="s">
        <v>923</v>
      </c>
      <c r="C2914" s="3" t="s">
        <v>8</v>
      </c>
      <c r="D2914" s="3">
        <v>38</v>
      </c>
      <c r="E2914" s="3">
        <v>37</v>
      </c>
      <c r="F2914" s="3">
        <v>0</v>
      </c>
    </row>
    <row r="2915" spans="1:6">
      <c r="A2915" s="3" t="s">
        <v>1283</v>
      </c>
      <c r="B2915" s="3" t="s">
        <v>924</v>
      </c>
      <c r="C2915" s="3" t="s">
        <v>8</v>
      </c>
      <c r="D2915" s="3">
        <v>40</v>
      </c>
      <c r="E2915" s="3">
        <v>32</v>
      </c>
      <c r="F2915" s="3">
        <v>0</v>
      </c>
    </row>
    <row r="2916" spans="1:6">
      <c r="A2916" s="3" t="s">
        <v>1283</v>
      </c>
      <c r="B2916" s="3" t="s">
        <v>925</v>
      </c>
      <c r="C2916" s="3" t="s">
        <v>8</v>
      </c>
      <c r="D2916" s="3">
        <v>51</v>
      </c>
      <c r="E2916" s="3">
        <v>31</v>
      </c>
      <c r="F2916" s="3">
        <v>0</v>
      </c>
    </row>
    <row r="2917" spans="1:6">
      <c r="A2917" s="3" t="s">
        <v>1283</v>
      </c>
      <c r="B2917" s="3" t="s">
        <v>926</v>
      </c>
      <c r="C2917" s="3" t="s">
        <v>8</v>
      </c>
      <c r="D2917" s="3">
        <v>43</v>
      </c>
      <c r="E2917" s="3">
        <v>26</v>
      </c>
      <c r="F2917" s="3">
        <v>0</v>
      </c>
    </row>
    <row r="2918" spans="1:6">
      <c r="A2918" s="3" t="s">
        <v>1283</v>
      </c>
      <c r="B2918" s="3" t="s">
        <v>927</v>
      </c>
      <c r="C2918" s="3" t="s">
        <v>8</v>
      </c>
      <c r="D2918" s="3">
        <v>5</v>
      </c>
      <c r="E2918" s="3">
        <v>5</v>
      </c>
      <c r="F2918" s="3">
        <v>0</v>
      </c>
    </row>
    <row r="2919" spans="1:6">
      <c r="A2919" s="3" t="s">
        <v>1283</v>
      </c>
      <c r="B2919" s="3" t="s">
        <v>928</v>
      </c>
      <c r="C2919" s="3" t="s">
        <v>8</v>
      </c>
      <c r="D2919" s="3">
        <v>5</v>
      </c>
      <c r="E2919" s="3">
        <v>5</v>
      </c>
      <c r="F2919" s="3">
        <v>0</v>
      </c>
    </row>
    <row r="2920" spans="1:6">
      <c r="A2920" s="3" t="s">
        <v>1283</v>
      </c>
      <c r="B2920" s="3" t="s">
        <v>929</v>
      </c>
      <c r="C2920" s="3" t="s">
        <v>8</v>
      </c>
      <c r="D2920" s="3">
        <v>17</v>
      </c>
      <c r="E2920" s="3">
        <v>16</v>
      </c>
      <c r="F2920" s="3">
        <v>0</v>
      </c>
    </row>
    <row r="2921" spans="1:6">
      <c r="A2921" s="3" t="s">
        <v>1283</v>
      </c>
      <c r="B2921" s="3" t="s">
        <v>931</v>
      </c>
      <c r="C2921" s="3" t="s">
        <v>8</v>
      </c>
      <c r="D2921" s="3">
        <v>29</v>
      </c>
      <c r="E2921" s="3">
        <v>18</v>
      </c>
      <c r="F2921" s="3">
        <v>0</v>
      </c>
    </row>
    <row r="2922" spans="1:6">
      <c r="A2922" s="3" t="s">
        <v>1283</v>
      </c>
      <c r="B2922" s="3" t="s">
        <v>932</v>
      </c>
      <c r="C2922" s="3" t="s">
        <v>8</v>
      </c>
      <c r="D2922" s="3">
        <v>15</v>
      </c>
      <c r="E2922" s="3">
        <v>0</v>
      </c>
      <c r="F2922" s="3">
        <v>0</v>
      </c>
    </row>
    <row r="2923" spans="1:6">
      <c r="A2923" s="3" t="s">
        <v>1283</v>
      </c>
      <c r="B2923" s="3" t="s">
        <v>933</v>
      </c>
      <c r="C2923" s="3" t="s">
        <v>8</v>
      </c>
      <c r="D2923" s="3">
        <v>25</v>
      </c>
      <c r="E2923" s="3">
        <v>13</v>
      </c>
      <c r="F2923" s="3">
        <v>0</v>
      </c>
    </row>
    <row r="2924" spans="1:6">
      <c r="A2924" s="3" t="s">
        <v>1283</v>
      </c>
      <c r="B2924" s="3" t="s">
        <v>934</v>
      </c>
      <c r="C2924" s="3" t="s">
        <v>8</v>
      </c>
      <c r="D2924" s="3">
        <v>44</v>
      </c>
      <c r="E2924" s="3">
        <v>31</v>
      </c>
      <c r="F2924" s="3">
        <v>0</v>
      </c>
    </row>
    <row r="2925" spans="1:6">
      <c r="A2925" s="3" t="s">
        <v>1283</v>
      </c>
      <c r="B2925" s="3" t="s">
        <v>935</v>
      </c>
      <c r="C2925" s="3" t="s">
        <v>8</v>
      </c>
      <c r="D2925" s="3">
        <v>22</v>
      </c>
      <c r="E2925" s="3">
        <v>11</v>
      </c>
      <c r="F2925" s="3">
        <v>0</v>
      </c>
    </row>
    <row r="2926" spans="1:6">
      <c r="A2926" s="3" t="s">
        <v>1283</v>
      </c>
      <c r="B2926" s="3" t="s">
        <v>935</v>
      </c>
      <c r="C2926" s="3" t="s">
        <v>9</v>
      </c>
      <c r="D2926" s="3">
        <v>8</v>
      </c>
      <c r="E2926" s="3">
        <v>8</v>
      </c>
      <c r="F2926" s="3">
        <v>2041.2</v>
      </c>
    </row>
    <row r="2927" spans="1:6">
      <c r="A2927" s="3" t="s">
        <v>1283</v>
      </c>
      <c r="B2927" s="3" t="s">
        <v>936</v>
      </c>
      <c r="C2927" s="3" t="s">
        <v>8</v>
      </c>
      <c r="D2927" s="3">
        <v>22</v>
      </c>
      <c r="E2927" s="3">
        <v>21</v>
      </c>
      <c r="F2927" s="3">
        <v>0</v>
      </c>
    </row>
    <row r="2928" spans="1:6">
      <c r="A2928" s="3" t="s">
        <v>1283</v>
      </c>
      <c r="B2928" s="3" t="s">
        <v>937</v>
      </c>
      <c r="C2928" s="3" t="s">
        <v>8</v>
      </c>
      <c r="D2928" s="3">
        <v>19</v>
      </c>
      <c r="E2928" s="3">
        <v>15</v>
      </c>
      <c r="F2928" s="3">
        <v>0</v>
      </c>
    </row>
    <row r="2929" spans="1:6">
      <c r="A2929" s="3" t="s">
        <v>1283</v>
      </c>
      <c r="B2929" s="3" t="s">
        <v>938</v>
      </c>
      <c r="C2929" s="3" t="s">
        <v>8</v>
      </c>
      <c r="D2929" s="3">
        <v>2</v>
      </c>
      <c r="E2929" s="3">
        <v>1</v>
      </c>
      <c r="F2929" s="3">
        <v>0</v>
      </c>
    </row>
    <row r="2930" spans="1:6">
      <c r="A2930" s="3" t="s">
        <v>1283</v>
      </c>
      <c r="B2930" s="3" t="s">
        <v>939</v>
      </c>
      <c r="C2930" s="3" t="s">
        <v>8</v>
      </c>
      <c r="D2930" s="3">
        <v>32</v>
      </c>
      <c r="E2930" s="3">
        <v>26</v>
      </c>
      <c r="F2930" s="3">
        <v>0</v>
      </c>
    </row>
    <row r="2931" spans="1:6">
      <c r="A2931" s="3" t="s">
        <v>1283</v>
      </c>
      <c r="B2931" s="3" t="s">
        <v>940</v>
      </c>
      <c r="C2931" s="3" t="s">
        <v>8</v>
      </c>
      <c r="D2931" s="3">
        <v>16</v>
      </c>
      <c r="E2931" s="3">
        <v>10</v>
      </c>
      <c r="F2931" s="3">
        <v>0</v>
      </c>
    </row>
    <row r="2932" spans="1:6">
      <c r="A2932" s="3" t="s">
        <v>1283</v>
      </c>
      <c r="B2932" s="3" t="s">
        <v>941</v>
      </c>
      <c r="C2932" s="3" t="s">
        <v>8</v>
      </c>
      <c r="D2932" s="3">
        <v>51</v>
      </c>
      <c r="E2932" s="3">
        <v>46</v>
      </c>
      <c r="F2932" s="3">
        <v>0</v>
      </c>
    </row>
    <row r="2933" spans="1:6">
      <c r="A2933" s="3" t="s">
        <v>1283</v>
      </c>
      <c r="B2933" s="3" t="s">
        <v>942</v>
      </c>
      <c r="C2933" s="3" t="s">
        <v>8</v>
      </c>
      <c r="D2933" s="3">
        <v>17</v>
      </c>
      <c r="E2933" s="3">
        <v>12</v>
      </c>
      <c r="F2933" s="3">
        <v>0</v>
      </c>
    </row>
    <row r="2934" spans="1:6">
      <c r="A2934" s="3" t="s">
        <v>1283</v>
      </c>
      <c r="B2934" s="3" t="s">
        <v>943</v>
      </c>
      <c r="C2934" s="3" t="s">
        <v>8</v>
      </c>
      <c r="D2934" s="3">
        <v>35</v>
      </c>
      <c r="E2934" s="3">
        <v>35</v>
      </c>
      <c r="F2934" s="3">
        <v>0</v>
      </c>
    </row>
    <row r="2935" spans="1:6">
      <c r="A2935" s="3" t="s">
        <v>1283</v>
      </c>
      <c r="B2935" s="3" t="s">
        <v>944</v>
      </c>
      <c r="C2935" s="3" t="s">
        <v>8</v>
      </c>
      <c r="D2935" s="3">
        <v>395</v>
      </c>
      <c r="E2935" s="3">
        <v>384</v>
      </c>
      <c r="F2935" s="3">
        <v>0</v>
      </c>
    </row>
    <row r="2936" spans="1:6">
      <c r="A2936" s="3" t="s">
        <v>1283</v>
      </c>
      <c r="B2936" s="3" t="s">
        <v>945</v>
      </c>
      <c r="C2936" s="3" t="s">
        <v>8</v>
      </c>
      <c r="D2936" s="3">
        <v>27</v>
      </c>
      <c r="E2936" s="3">
        <v>27</v>
      </c>
      <c r="F2936" s="3">
        <v>0</v>
      </c>
    </row>
    <row r="2937" spans="1:6">
      <c r="A2937" s="3" t="s">
        <v>1283</v>
      </c>
      <c r="B2937" s="3" t="s">
        <v>946</v>
      </c>
      <c r="C2937" s="3" t="s">
        <v>8</v>
      </c>
      <c r="D2937" s="3">
        <v>4</v>
      </c>
      <c r="E2937" s="3">
        <v>4</v>
      </c>
      <c r="F2937" s="3">
        <v>0</v>
      </c>
    </row>
    <row r="2938" spans="1:6">
      <c r="A2938" s="3" t="s">
        <v>1283</v>
      </c>
      <c r="B2938" s="3" t="s">
        <v>947</v>
      </c>
      <c r="C2938" s="3" t="s">
        <v>8</v>
      </c>
      <c r="D2938" s="3">
        <v>12</v>
      </c>
      <c r="E2938" s="3">
        <v>6</v>
      </c>
      <c r="F2938" s="3">
        <v>0</v>
      </c>
    </row>
    <row r="2939" spans="1:6">
      <c r="A2939" s="3" t="s">
        <v>1283</v>
      </c>
      <c r="B2939" s="3" t="s">
        <v>948</v>
      </c>
      <c r="C2939" s="3" t="s">
        <v>8</v>
      </c>
      <c r="D2939" s="3">
        <v>285</v>
      </c>
      <c r="E2939" s="3">
        <v>283</v>
      </c>
      <c r="F2939" s="3">
        <v>0</v>
      </c>
    </row>
    <row r="2940" spans="1:6">
      <c r="A2940" s="3" t="s">
        <v>1283</v>
      </c>
      <c r="B2940" s="3" t="s">
        <v>949</v>
      </c>
      <c r="C2940" s="3" t="s">
        <v>8</v>
      </c>
      <c r="D2940" s="3">
        <v>16</v>
      </c>
      <c r="E2940" s="3">
        <v>16</v>
      </c>
      <c r="F2940" s="3">
        <v>0</v>
      </c>
    </row>
    <row r="2941" spans="1:6">
      <c r="A2941" s="3" t="s">
        <v>1283</v>
      </c>
      <c r="B2941" s="3" t="s">
        <v>950</v>
      </c>
      <c r="C2941" s="3" t="s">
        <v>8</v>
      </c>
      <c r="D2941" s="3">
        <v>53</v>
      </c>
      <c r="E2941" s="3">
        <v>52</v>
      </c>
      <c r="F2941" s="3">
        <v>0</v>
      </c>
    </row>
    <row r="2942" spans="1:6">
      <c r="A2942" s="3" t="s">
        <v>1283</v>
      </c>
      <c r="B2942" s="3" t="s">
        <v>951</v>
      </c>
      <c r="C2942" s="3" t="s">
        <v>8</v>
      </c>
      <c r="D2942" s="3">
        <v>313</v>
      </c>
      <c r="E2942" s="3">
        <v>310</v>
      </c>
      <c r="F2942" s="3">
        <v>0</v>
      </c>
    </row>
    <row r="2943" spans="1:6">
      <c r="A2943" s="3" t="s">
        <v>1283</v>
      </c>
      <c r="B2943" s="3" t="s">
        <v>952</v>
      </c>
      <c r="C2943" s="3" t="s">
        <v>8</v>
      </c>
      <c r="D2943" s="3">
        <v>18</v>
      </c>
      <c r="E2943" s="3">
        <v>13</v>
      </c>
      <c r="F2943" s="3">
        <v>0</v>
      </c>
    </row>
    <row r="2944" spans="1:6">
      <c r="A2944" s="3" t="s">
        <v>1283</v>
      </c>
      <c r="B2944" s="3" t="s">
        <v>953</v>
      </c>
      <c r="C2944" s="3" t="s">
        <v>8</v>
      </c>
      <c r="D2944" s="3">
        <v>38</v>
      </c>
      <c r="E2944" s="3">
        <v>38</v>
      </c>
      <c r="F2944" s="3">
        <v>0</v>
      </c>
    </row>
    <row r="2945" spans="1:6">
      <c r="A2945" s="3" t="s">
        <v>1283</v>
      </c>
      <c r="B2945" s="3" t="s">
        <v>953</v>
      </c>
      <c r="C2945" s="3" t="s">
        <v>9</v>
      </c>
      <c r="D2945" s="3">
        <v>86</v>
      </c>
      <c r="E2945" s="3">
        <v>86</v>
      </c>
      <c r="F2945" s="3">
        <v>21942.9</v>
      </c>
    </row>
    <row r="2946" spans="1:6">
      <c r="A2946" s="3" t="s">
        <v>1283</v>
      </c>
      <c r="B2946" s="3" t="s">
        <v>954</v>
      </c>
      <c r="C2946" s="3" t="s">
        <v>8</v>
      </c>
      <c r="D2946" s="3">
        <v>151</v>
      </c>
      <c r="E2946" s="3">
        <v>124</v>
      </c>
      <c r="F2946" s="3">
        <v>0</v>
      </c>
    </row>
    <row r="2947" spans="1:6">
      <c r="A2947" s="3" t="s">
        <v>1283</v>
      </c>
      <c r="B2947" s="3" t="s">
        <v>955</v>
      </c>
      <c r="C2947" s="3" t="s">
        <v>8</v>
      </c>
      <c r="D2947" s="3">
        <v>17</v>
      </c>
      <c r="E2947" s="3">
        <v>17</v>
      </c>
      <c r="F2947" s="3">
        <v>0</v>
      </c>
    </row>
    <row r="2948" spans="1:6">
      <c r="A2948" s="3" t="s">
        <v>1283</v>
      </c>
      <c r="B2948" s="3" t="s">
        <v>956</v>
      </c>
      <c r="C2948" s="3" t="s">
        <v>8</v>
      </c>
      <c r="D2948" s="3">
        <v>68</v>
      </c>
      <c r="E2948" s="3">
        <v>68</v>
      </c>
      <c r="F2948" s="3">
        <v>0</v>
      </c>
    </row>
    <row r="2949" spans="1:6">
      <c r="A2949" s="3" t="s">
        <v>1283</v>
      </c>
      <c r="B2949" s="3" t="s">
        <v>957</v>
      </c>
      <c r="C2949" s="3" t="s">
        <v>8</v>
      </c>
      <c r="D2949" s="3">
        <v>813</v>
      </c>
      <c r="E2949" s="3">
        <v>570</v>
      </c>
      <c r="F2949" s="3">
        <v>0</v>
      </c>
    </row>
    <row r="2950" spans="1:6">
      <c r="A2950" s="3" t="s">
        <v>1283</v>
      </c>
      <c r="B2950" s="3" t="s">
        <v>958</v>
      </c>
      <c r="C2950" s="3" t="s">
        <v>8</v>
      </c>
      <c r="D2950" s="3">
        <v>8</v>
      </c>
      <c r="E2950" s="3">
        <v>8</v>
      </c>
      <c r="F2950" s="3">
        <v>0</v>
      </c>
    </row>
    <row r="2951" spans="1:6">
      <c r="A2951" s="3" t="s">
        <v>1283</v>
      </c>
      <c r="B2951" s="3" t="s">
        <v>959</v>
      </c>
      <c r="C2951" s="3" t="s">
        <v>8</v>
      </c>
      <c r="D2951" s="3">
        <v>9</v>
      </c>
      <c r="E2951" s="3">
        <v>9</v>
      </c>
      <c r="F2951" s="3">
        <v>0</v>
      </c>
    </row>
    <row r="2952" spans="1:6">
      <c r="A2952" s="3" t="s">
        <v>1283</v>
      </c>
      <c r="B2952" s="3" t="s">
        <v>960</v>
      </c>
      <c r="C2952" s="3" t="s">
        <v>8</v>
      </c>
      <c r="D2952" s="3">
        <v>219</v>
      </c>
      <c r="E2952" s="3">
        <v>148</v>
      </c>
      <c r="F2952" s="3">
        <v>0</v>
      </c>
    </row>
    <row r="2953" spans="1:6">
      <c r="A2953" s="3" t="s">
        <v>1283</v>
      </c>
      <c r="B2953" s="3" t="s">
        <v>961</v>
      </c>
      <c r="C2953" s="3" t="s">
        <v>8</v>
      </c>
      <c r="D2953" s="3">
        <v>316</v>
      </c>
      <c r="E2953" s="3">
        <v>255</v>
      </c>
      <c r="F2953" s="3">
        <v>0</v>
      </c>
    </row>
    <row r="2954" spans="1:6">
      <c r="A2954" s="3" t="s">
        <v>1283</v>
      </c>
      <c r="B2954" s="3" t="s">
        <v>962</v>
      </c>
      <c r="C2954" s="3" t="s">
        <v>8</v>
      </c>
      <c r="D2954" s="3">
        <v>74</v>
      </c>
      <c r="E2954" s="3">
        <v>72</v>
      </c>
      <c r="F2954" s="3">
        <v>0</v>
      </c>
    </row>
    <row r="2955" spans="1:6">
      <c r="A2955" s="3" t="s">
        <v>1283</v>
      </c>
      <c r="B2955" s="3" t="s">
        <v>963</v>
      </c>
      <c r="C2955" s="3" t="s">
        <v>8</v>
      </c>
      <c r="D2955" s="3">
        <v>32</v>
      </c>
      <c r="E2955" s="3">
        <v>32</v>
      </c>
      <c r="F2955" s="3">
        <v>0</v>
      </c>
    </row>
    <row r="2956" spans="1:6">
      <c r="A2956" s="3" t="s">
        <v>1283</v>
      </c>
      <c r="B2956" s="3" t="s">
        <v>964</v>
      </c>
      <c r="C2956" s="3" t="s">
        <v>8</v>
      </c>
      <c r="D2956" s="3">
        <v>498</v>
      </c>
      <c r="E2956" s="3">
        <v>495</v>
      </c>
      <c r="F2956" s="3">
        <v>0</v>
      </c>
    </row>
    <row r="2957" spans="1:6">
      <c r="A2957" s="3" t="s">
        <v>1283</v>
      </c>
      <c r="B2957" s="3" t="s">
        <v>965</v>
      </c>
      <c r="C2957" s="3" t="s">
        <v>8</v>
      </c>
      <c r="D2957" s="3">
        <v>91</v>
      </c>
      <c r="E2957" s="3">
        <v>91</v>
      </c>
      <c r="F2957" s="3">
        <v>0</v>
      </c>
    </row>
    <row r="2958" spans="1:6">
      <c r="A2958" s="3" t="s">
        <v>1283</v>
      </c>
      <c r="B2958" s="3" t="s">
        <v>966</v>
      </c>
      <c r="C2958" s="3" t="s">
        <v>8</v>
      </c>
      <c r="D2958" s="3">
        <v>86</v>
      </c>
      <c r="E2958" s="3">
        <v>74</v>
      </c>
      <c r="F2958" s="3">
        <v>0</v>
      </c>
    </row>
    <row r="2959" spans="1:6">
      <c r="A2959" s="3" t="s">
        <v>1283</v>
      </c>
      <c r="B2959" s="3" t="s">
        <v>970</v>
      </c>
      <c r="C2959" s="3" t="s">
        <v>8</v>
      </c>
      <c r="D2959" s="3">
        <v>28</v>
      </c>
      <c r="E2959" s="3">
        <v>26</v>
      </c>
      <c r="F2959" s="3">
        <v>0</v>
      </c>
    </row>
    <row r="2960" spans="1:6">
      <c r="A2960" s="3" t="s">
        <v>1283</v>
      </c>
      <c r="B2960" s="3" t="s">
        <v>971</v>
      </c>
      <c r="C2960" s="3" t="s">
        <v>8</v>
      </c>
      <c r="D2960" s="3">
        <v>44</v>
      </c>
      <c r="E2960" s="3">
        <v>44</v>
      </c>
      <c r="F2960" s="3">
        <v>0</v>
      </c>
    </row>
    <row r="2961" spans="1:6">
      <c r="A2961" s="3" t="s">
        <v>1283</v>
      </c>
      <c r="B2961" s="3" t="s">
        <v>972</v>
      </c>
      <c r="C2961" s="3" t="s">
        <v>8</v>
      </c>
      <c r="D2961" s="3">
        <v>78</v>
      </c>
      <c r="E2961" s="3">
        <v>78</v>
      </c>
      <c r="F2961" s="3">
        <v>0</v>
      </c>
    </row>
    <row r="2962" spans="1:6">
      <c r="A2962" s="3" t="s">
        <v>1283</v>
      </c>
      <c r="B2962" s="3" t="s">
        <v>973</v>
      </c>
      <c r="C2962" s="3" t="s">
        <v>8</v>
      </c>
      <c r="D2962" s="3">
        <v>218</v>
      </c>
      <c r="E2962" s="3">
        <v>194</v>
      </c>
      <c r="F2962" s="3">
        <v>0</v>
      </c>
    </row>
    <row r="2963" spans="1:6">
      <c r="A2963" s="3" t="s">
        <v>1283</v>
      </c>
      <c r="B2963" s="3" t="s">
        <v>975</v>
      </c>
      <c r="C2963" s="3" t="s">
        <v>8</v>
      </c>
      <c r="D2963" s="3">
        <v>8</v>
      </c>
      <c r="E2963" s="3">
        <v>8</v>
      </c>
      <c r="F2963" s="3">
        <v>0</v>
      </c>
    </row>
    <row r="2964" spans="1:6">
      <c r="A2964" s="3" t="s">
        <v>1283</v>
      </c>
      <c r="B2964" s="3" t="s">
        <v>976</v>
      </c>
      <c r="C2964" s="3" t="s">
        <v>8</v>
      </c>
      <c r="D2964" s="3">
        <v>28</v>
      </c>
      <c r="E2964" s="3">
        <v>28</v>
      </c>
      <c r="F2964" s="3">
        <v>0</v>
      </c>
    </row>
    <row r="2965" spans="1:6">
      <c r="A2965" s="3" t="s">
        <v>1283</v>
      </c>
      <c r="B2965" s="3" t="s">
        <v>979</v>
      </c>
      <c r="C2965" s="3" t="s">
        <v>8</v>
      </c>
      <c r="D2965" s="3">
        <v>2</v>
      </c>
      <c r="E2965" s="3">
        <v>2</v>
      </c>
      <c r="F2965" s="3">
        <v>0</v>
      </c>
    </row>
    <row r="2966" spans="1:6">
      <c r="A2966" s="3" t="s">
        <v>1283</v>
      </c>
      <c r="B2966" s="3" t="s">
        <v>981</v>
      </c>
      <c r="C2966" s="3" t="s">
        <v>8</v>
      </c>
      <c r="D2966" s="3">
        <v>1</v>
      </c>
      <c r="E2966" s="3">
        <v>1</v>
      </c>
      <c r="F2966" s="3">
        <v>0</v>
      </c>
    </row>
    <row r="2967" spans="1:6">
      <c r="A2967" s="3" t="s">
        <v>1283</v>
      </c>
      <c r="B2967" s="3" t="s">
        <v>985</v>
      </c>
      <c r="C2967" s="3" t="s">
        <v>8</v>
      </c>
      <c r="D2967" s="3">
        <v>595</v>
      </c>
      <c r="E2967" s="3">
        <v>581</v>
      </c>
      <c r="F2967" s="3">
        <v>0</v>
      </c>
    </row>
    <row r="2968" spans="1:6">
      <c r="A2968" s="3" t="s">
        <v>1283</v>
      </c>
      <c r="B2968" s="3" t="s">
        <v>986</v>
      </c>
      <c r="C2968" s="3" t="s">
        <v>8</v>
      </c>
      <c r="D2968" s="3">
        <v>51</v>
      </c>
      <c r="E2968" s="3">
        <v>51</v>
      </c>
      <c r="F2968" s="3">
        <v>0</v>
      </c>
    </row>
    <row r="2969" spans="1:6">
      <c r="A2969" s="3" t="s">
        <v>1283</v>
      </c>
      <c r="B2969" s="3" t="s">
        <v>987</v>
      </c>
      <c r="C2969" s="3" t="s">
        <v>8</v>
      </c>
      <c r="D2969" s="3">
        <v>79</v>
      </c>
      <c r="E2969" s="3">
        <v>79</v>
      </c>
      <c r="F2969" s="3">
        <v>0</v>
      </c>
    </row>
    <row r="2970" spans="1:6">
      <c r="A2970" s="3" t="s">
        <v>1283</v>
      </c>
      <c r="B2970" s="3" t="s">
        <v>988</v>
      </c>
      <c r="C2970" s="3" t="s">
        <v>8</v>
      </c>
      <c r="D2970" s="3">
        <v>223</v>
      </c>
      <c r="E2970" s="3">
        <v>193</v>
      </c>
      <c r="F2970" s="3">
        <v>0</v>
      </c>
    </row>
    <row r="2971" spans="1:6">
      <c r="A2971" s="3" t="s">
        <v>1283</v>
      </c>
      <c r="B2971" s="3" t="s">
        <v>989</v>
      </c>
      <c r="C2971" s="3" t="s">
        <v>8</v>
      </c>
      <c r="D2971" s="3">
        <v>92</v>
      </c>
      <c r="E2971" s="3">
        <v>89</v>
      </c>
      <c r="F2971" s="3">
        <v>0</v>
      </c>
    </row>
    <row r="2972" spans="1:6">
      <c r="A2972" s="3" t="s">
        <v>1283</v>
      </c>
      <c r="B2972" s="3" t="s">
        <v>990</v>
      </c>
      <c r="C2972" s="3" t="s">
        <v>8</v>
      </c>
      <c r="D2972" s="3">
        <v>32</v>
      </c>
      <c r="E2972" s="3">
        <v>30</v>
      </c>
      <c r="F2972" s="3">
        <v>0</v>
      </c>
    </row>
    <row r="2973" spans="1:6">
      <c r="A2973" s="3" t="s">
        <v>1283</v>
      </c>
      <c r="B2973" s="3" t="s">
        <v>991</v>
      </c>
      <c r="C2973" s="3" t="s">
        <v>8</v>
      </c>
      <c r="D2973" s="3">
        <v>5</v>
      </c>
      <c r="E2973" s="3">
        <v>5</v>
      </c>
      <c r="F2973" s="3">
        <v>0</v>
      </c>
    </row>
    <row r="2974" spans="1:6">
      <c r="A2974" s="3" t="s">
        <v>1283</v>
      </c>
      <c r="B2974" s="3" t="s">
        <v>992</v>
      </c>
      <c r="C2974" s="3" t="s">
        <v>8</v>
      </c>
      <c r="D2974" s="3">
        <v>1</v>
      </c>
      <c r="E2974" s="3">
        <v>1</v>
      </c>
      <c r="F2974" s="3">
        <v>0</v>
      </c>
    </row>
    <row r="2975" spans="1:6">
      <c r="A2975" s="3" t="s">
        <v>1283</v>
      </c>
      <c r="B2975" s="3" t="s">
        <v>993</v>
      </c>
      <c r="C2975" s="3" t="s">
        <v>8</v>
      </c>
      <c r="D2975" s="3">
        <v>16</v>
      </c>
      <c r="E2975" s="3">
        <v>16</v>
      </c>
      <c r="F2975" s="3">
        <v>0</v>
      </c>
    </row>
    <row r="2976" spans="1:6">
      <c r="A2976" s="3" t="s">
        <v>1283</v>
      </c>
      <c r="B2976" s="3" t="s">
        <v>993</v>
      </c>
      <c r="C2976" s="3" t="s">
        <v>9</v>
      </c>
      <c r="D2976" s="3">
        <v>2</v>
      </c>
      <c r="E2976" s="3">
        <v>2</v>
      </c>
      <c r="F2976" s="3">
        <v>510.3</v>
      </c>
    </row>
    <row r="2977" spans="1:6">
      <c r="A2977" s="3" t="s">
        <v>1283</v>
      </c>
      <c r="B2977" s="3" t="s">
        <v>994</v>
      </c>
      <c r="C2977" s="3" t="s">
        <v>8</v>
      </c>
      <c r="D2977" s="3">
        <v>13</v>
      </c>
      <c r="E2977" s="3">
        <v>13</v>
      </c>
      <c r="F2977" s="3">
        <v>0</v>
      </c>
    </row>
    <row r="2978" spans="1:6">
      <c r="A2978" s="3" t="s">
        <v>1283</v>
      </c>
      <c r="B2978" s="3" t="s">
        <v>1287</v>
      </c>
      <c r="C2978" s="3" t="s">
        <v>8</v>
      </c>
      <c r="D2978" s="3">
        <v>2</v>
      </c>
      <c r="E2978" s="3">
        <v>2</v>
      </c>
      <c r="F2978" s="3">
        <v>0</v>
      </c>
    </row>
    <row r="2979" spans="1:6">
      <c r="A2979" s="3" t="s">
        <v>1283</v>
      </c>
      <c r="B2979" s="3" t="s">
        <v>995</v>
      </c>
      <c r="C2979" s="3" t="s">
        <v>8</v>
      </c>
      <c r="D2979" s="3">
        <v>20</v>
      </c>
      <c r="E2979" s="3">
        <v>20</v>
      </c>
      <c r="F2979" s="3">
        <v>0</v>
      </c>
    </row>
    <row r="2980" spans="1:6">
      <c r="A2980" s="3" t="s">
        <v>1283</v>
      </c>
      <c r="B2980" s="3" t="s">
        <v>997</v>
      </c>
      <c r="C2980" s="3" t="s">
        <v>8</v>
      </c>
      <c r="D2980" s="3">
        <v>18</v>
      </c>
      <c r="E2980" s="3">
        <v>18</v>
      </c>
      <c r="F2980" s="3">
        <v>0</v>
      </c>
    </row>
    <row r="2981" spans="1:6">
      <c r="A2981" s="3" t="s">
        <v>1283</v>
      </c>
      <c r="B2981" s="3" t="s">
        <v>998</v>
      </c>
      <c r="C2981" s="3" t="s">
        <v>8</v>
      </c>
      <c r="D2981" s="3">
        <v>18</v>
      </c>
      <c r="E2981" s="3">
        <v>18</v>
      </c>
      <c r="F2981" s="3">
        <v>0</v>
      </c>
    </row>
    <row r="2982" spans="1:6">
      <c r="A2982" s="3" t="s">
        <v>1283</v>
      </c>
      <c r="B2982" s="3" t="s">
        <v>1001</v>
      </c>
      <c r="C2982" s="3" t="s">
        <v>8</v>
      </c>
      <c r="D2982" s="3">
        <v>10</v>
      </c>
      <c r="E2982" s="3">
        <v>10</v>
      </c>
      <c r="F2982" s="3">
        <v>0</v>
      </c>
    </row>
    <row r="2983" spans="1:6">
      <c r="A2983" s="3" t="s">
        <v>1283</v>
      </c>
      <c r="B2983" s="3" t="s">
        <v>1002</v>
      </c>
      <c r="C2983" s="3" t="s">
        <v>8</v>
      </c>
      <c r="D2983" s="3">
        <v>46</v>
      </c>
      <c r="E2983" s="3">
        <v>46</v>
      </c>
      <c r="F2983" s="3">
        <v>0</v>
      </c>
    </row>
    <row r="2984" spans="1:6">
      <c r="A2984" s="3" t="s">
        <v>1283</v>
      </c>
      <c r="B2984" s="3" t="s">
        <v>1003</v>
      </c>
      <c r="C2984" s="3" t="s">
        <v>8</v>
      </c>
      <c r="D2984" s="3">
        <v>23</v>
      </c>
      <c r="E2984" s="3">
        <v>23</v>
      </c>
      <c r="F2984" s="3">
        <v>0</v>
      </c>
    </row>
    <row r="2985" spans="1:6">
      <c r="A2985" s="3" t="s">
        <v>1283</v>
      </c>
      <c r="B2985" s="3" t="s">
        <v>1005</v>
      </c>
      <c r="C2985" s="3" t="s">
        <v>8</v>
      </c>
      <c r="D2985" s="3">
        <v>24</v>
      </c>
      <c r="E2985" s="3">
        <v>24</v>
      </c>
      <c r="F2985" s="3">
        <v>0</v>
      </c>
    </row>
    <row r="2986" spans="1:6">
      <c r="A2986" s="3" t="s">
        <v>1283</v>
      </c>
      <c r="B2986" s="3" t="s">
        <v>1009</v>
      </c>
      <c r="C2986" s="3" t="s">
        <v>8</v>
      </c>
      <c r="D2986" s="3">
        <v>9</v>
      </c>
      <c r="E2986" s="3">
        <v>9</v>
      </c>
      <c r="F2986" s="3">
        <v>0</v>
      </c>
    </row>
    <row r="2987" spans="1:6">
      <c r="A2987" s="3" t="s">
        <v>1283</v>
      </c>
      <c r="B2987" s="3" t="s">
        <v>1010</v>
      </c>
      <c r="C2987" s="3" t="s">
        <v>8</v>
      </c>
      <c r="D2987" s="3">
        <v>1</v>
      </c>
      <c r="E2987" s="3">
        <v>1</v>
      </c>
      <c r="F2987" s="3">
        <v>0</v>
      </c>
    </row>
    <row r="2988" spans="1:6">
      <c r="A2988" s="3" t="s">
        <v>1283</v>
      </c>
      <c r="B2988" s="3" t="s">
        <v>1012</v>
      </c>
      <c r="C2988" s="3" t="s">
        <v>8</v>
      </c>
      <c r="D2988" s="3">
        <v>1</v>
      </c>
      <c r="E2988" s="3">
        <v>1</v>
      </c>
      <c r="F2988" s="3">
        <v>0</v>
      </c>
    </row>
    <row r="2989" spans="1:6">
      <c r="A2989" s="3" t="s">
        <v>1283</v>
      </c>
      <c r="B2989" s="3" t="s">
        <v>1013</v>
      </c>
      <c r="C2989" s="3" t="s">
        <v>8</v>
      </c>
      <c r="D2989" s="3">
        <v>4</v>
      </c>
      <c r="E2989" s="3">
        <v>4</v>
      </c>
      <c r="F2989" s="3">
        <v>0</v>
      </c>
    </row>
    <row r="2990" spans="1:6">
      <c r="A2990" s="3" t="s">
        <v>1283</v>
      </c>
      <c r="B2990" s="3" t="s">
        <v>1014</v>
      </c>
      <c r="C2990" s="3" t="s">
        <v>8</v>
      </c>
      <c r="D2990" s="3">
        <v>18</v>
      </c>
      <c r="E2990" s="3">
        <v>18</v>
      </c>
      <c r="F2990" s="3">
        <v>0</v>
      </c>
    </row>
    <row r="2991" spans="1:6">
      <c r="A2991" s="3" t="s">
        <v>1283</v>
      </c>
      <c r="B2991" s="3" t="s">
        <v>1015</v>
      </c>
      <c r="C2991" s="3" t="s">
        <v>8</v>
      </c>
      <c r="D2991" s="3">
        <v>32</v>
      </c>
      <c r="E2991" s="3">
        <v>29</v>
      </c>
      <c r="F2991" s="3">
        <v>0</v>
      </c>
    </row>
    <row r="2992" spans="1:6">
      <c r="A2992" s="3" t="s">
        <v>1283</v>
      </c>
      <c r="B2992" s="3" t="s">
        <v>1016</v>
      </c>
      <c r="C2992" s="3" t="s">
        <v>8</v>
      </c>
      <c r="D2992" s="3">
        <v>16</v>
      </c>
      <c r="E2992" s="3">
        <v>13</v>
      </c>
      <c r="F2992" s="3">
        <v>0</v>
      </c>
    </row>
    <row r="2993" spans="1:6">
      <c r="A2993" s="3" t="s">
        <v>1283</v>
      </c>
      <c r="B2993" s="3" t="s">
        <v>1017</v>
      </c>
      <c r="C2993" s="3" t="s">
        <v>8</v>
      </c>
      <c r="D2993" s="3">
        <v>1</v>
      </c>
      <c r="E2993" s="3">
        <v>0</v>
      </c>
      <c r="F2993" s="3">
        <v>0</v>
      </c>
    </row>
    <row r="2994" spans="1:6">
      <c r="A2994" s="3" t="s">
        <v>1283</v>
      </c>
      <c r="B2994" s="3" t="s">
        <v>1018</v>
      </c>
      <c r="C2994" s="3" t="s">
        <v>8</v>
      </c>
      <c r="D2994" s="3">
        <v>11</v>
      </c>
      <c r="E2994" s="3">
        <v>11</v>
      </c>
      <c r="F2994" s="3">
        <v>0</v>
      </c>
    </row>
    <row r="2995" spans="1:6">
      <c r="A2995" s="3" t="s">
        <v>1283</v>
      </c>
      <c r="B2995" s="3" t="s">
        <v>1020</v>
      </c>
      <c r="C2995" s="3" t="s">
        <v>8</v>
      </c>
      <c r="D2995" s="3">
        <v>10</v>
      </c>
      <c r="E2995" s="3">
        <v>10</v>
      </c>
      <c r="F2995" s="3">
        <v>0</v>
      </c>
    </row>
    <row r="2996" spans="1:6">
      <c r="A2996" s="3" t="s">
        <v>1283</v>
      </c>
      <c r="B2996" s="3" t="s">
        <v>1021</v>
      </c>
      <c r="C2996" s="3" t="s">
        <v>8</v>
      </c>
      <c r="D2996" s="3">
        <v>21</v>
      </c>
      <c r="E2996" s="3">
        <v>17</v>
      </c>
      <c r="F2996" s="3">
        <v>0</v>
      </c>
    </row>
    <row r="2997" spans="1:6">
      <c r="A2997" s="3" t="s">
        <v>1283</v>
      </c>
      <c r="B2997" s="3" t="s">
        <v>1022</v>
      </c>
      <c r="C2997" s="3" t="s">
        <v>8</v>
      </c>
      <c r="D2997" s="3">
        <v>35</v>
      </c>
      <c r="E2997" s="3">
        <v>35</v>
      </c>
      <c r="F2997" s="3">
        <v>0</v>
      </c>
    </row>
    <row r="2998" spans="1:6">
      <c r="A2998" s="3" t="s">
        <v>1283</v>
      </c>
      <c r="B2998" s="3" t="s">
        <v>1288</v>
      </c>
      <c r="C2998" s="3" t="s">
        <v>8</v>
      </c>
      <c r="D2998" s="3">
        <v>103</v>
      </c>
      <c r="E2998" s="3">
        <v>96</v>
      </c>
      <c r="F2998" s="3">
        <v>0</v>
      </c>
    </row>
    <row r="2999" spans="1:6">
      <c r="A2999" s="3" t="s">
        <v>1283</v>
      </c>
      <c r="B2999" s="3" t="s">
        <v>1023</v>
      </c>
      <c r="C2999" s="3" t="s">
        <v>8</v>
      </c>
      <c r="D2999" s="3">
        <v>3</v>
      </c>
      <c r="E2999" s="3">
        <v>3</v>
      </c>
      <c r="F2999" s="3">
        <v>0</v>
      </c>
    </row>
    <row r="3000" spans="1:6">
      <c r="A3000" s="3" t="s">
        <v>1283</v>
      </c>
      <c r="B3000" s="3" t="s">
        <v>1024</v>
      </c>
      <c r="C3000" s="3" t="s">
        <v>8</v>
      </c>
      <c r="D3000" s="3">
        <v>45</v>
      </c>
      <c r="E3000" s="3">
        <v>31</v>
      </c>
      <c r="F3000" s="3">
        <v>0</v>
      </c>
    </row>
    <row r="3001" spans="1:6">
      <c r="A3001" s="3" t="s">
        <v>1283</v>
      </c>
      <c r="B3001" s="3" t="s">
        <v>1025</v>
      </c>
      <c r="C3001" s="3" t="s">
        <v>8</v>
      </c>
      <c r="D3001" s="3">
        <v>4</v>
      </c>
      <c r="E3001" s="3">
        <v>4</v>
      </c>
      <c r="F3001" s="3">
        <v>0</v>
      </c>
    </row>
    <row r="3002" spans="1:6">
      <c r="A3002" s="3" t="s">
        <v>1283</v>
      </c>
      <c r="B3002" s="3" t="s">
        <v>1026</v>
      </c>
      <c r="C3002" s="3" t="s">
        <v>8</v>
      </c>
      <c r="D3002" s="3">
        <v>11</v>
      </c>
      <c r="E3002" s="3">
        <v>11</v>
      </c>
      <c r="F3002" s="3">
        <v>0</v>
      </c>
    </row>
    <row r="3003" spans="1:6">
      <c r="A3003" s="3" t="s">
        <v>1283</v>
      </c>
      <c r="B3003" s="3" t="s">
        <v>1027</v>
      </c>
      <c r="C3003" s="3" t="s">
        <v>8</v>
      </c>
      <c r="D3003" s="3">
        <v>12</v>
      </c>
      <c r="E3003" s="3">
        <v>12</v>
      </c>
      <c r="F3003" s="3">
        <v>0</v>
      </c>
    </row>
    <row r="3004" spans="1:6">
      <c r="A3004" s="3" t="s">
        <v>1283</v>
      </c>
      <c r="B3004" s="3" t="s">
        <v>1028</v>
      </c>
      <c r="C3004" s="3" t="s">
        <v>8</v>
      </c>
      <c r="D3004" s="3">
        <v>35</v>
      </c>
      <c r="E3004" s="3">
        <v>35</v>
      </c>
      <c r="F3004" s="3">
        <v>0</v>
      </c>
    </row>
    <row r="3005" spans="1:6">
      <c r="A3005" s="3" t="s">
        <v>1283</v>
      </c>
      <c r="B3005" s="3" t="s">
        <v>1029</v>
      </c>
      <c r="C3005" s="3" t="s">
        <v>8</v>
      </c>
      <c r="D3005" s="3">
        <v>24</v>
      </c>
      <c r="E3005" s="3">
        <v>23</v>
      </c>
      <c r="F3005" s="3">
        <v>0</v>
      </c>
    </row>
    <row r="3006" spans="1:6">
      <c r="A3006" s="3" t="s">
        <v>1283</v>
      </c>
      <c r="B3006" s="3" t="s">
        <v>1030</v>
      </c>
      <c r="C3006" s="3" t="s">
        <v>8</v>
      </c>
      <c r="D3006" s="3">
        <v>119</v>
      </c>
      <c r="E3006" s="3">
        <v>117</v>
      </c>
      <c r="F3006" s="3">
        <v>0</v>
      </c>
    </row>
    <row r="3007" spans="1:6">
      <c r="A3007" s="3" t="s">
        <v>1283</v>
      </c>
      <c r="B3007" s="3" t="s">
        <v>1031</v>
      </c>
      <c r="C3007" s="3" t="s">
        <v>8</v>
      </c>
      <c r="D3007" s="3">
        <v>22</v>
      </c>
      <c r="E3007" s="3">
        <v>22</v>
      </c>
      <c r="F3007" s="3">
        <v>0</v>
      </c>
    </row>
    <row r="3008" spans="1:6">
      <c r="A3008" s="3" t="s">
        <v>1283</v>
      </c>
      <c r="B3008" s="3" t="s">
        <v>1032</v>
      </c>
      <c r="C3008" s="3" t="s">
        <v>8</v>
      </c>
      <c r="D3008" s="3">
        <v>24</v>
      </c>
      <c r="E3008" s="3">
        <v>20</v>
      </c>
      <c r="F3008" s="3">
        <v>0</v>
      </c>
    </row>
    <row r="3009" spans="1:6">
      <c r="A3009" s="3" t="s">
        <v>1283</v>
      </c>
      <c r="B3009" s="3" t="s">
        <v>1033</v>
      </c>
      <c r="C3009" s="3" t="s">
        <v>8</v>
      </c>
      <c r="D3009" s="3">
        <v>31</v>
      </c>
      <c r="E3009" s="3">
        <v>31</v>
      </c>
      <c r="F3009" s="3">
        <v>0</v>
      </c>
    </row>
    <row r="3010" spans="1:6">
      <c r="A3010" s="3" t="s">
        <v>1283</v>
      </c>
      <c r="B3010" s="3" t="s">
        <v>1034</v>
      </c>
      <c r="C3010" s="3" t="s">
        <v>8</v>
      </c>
      <c r="D3010" s="3">
        <v>27</v>
      </c>
      <c r="E3010" s="3">
        <v>27</v>
      </c>
      <c r="F3010" s="3">
        <v>0</v>
      </c>
    </row>
    <row r="3011" spans="1:6">
      <c r="A3011" s="3" t="s">
        <v>1283</v>
      </c>
      <c r="B3011" s="3" t="s">
        <v>1035</v>
      </c>
      <c r="C3011" s="3" t="s">
        <v>8</v>
      </c>
      <c r="D3011" s="3">
        <v>21</v>
      </c>
      <c r="E3011" s="3">
        <v>21</v>
      </c>
      <c r="F3011" s="3">
        <v>0</v>
      </c>
    </row>
    <row r="3012" spans="1:6">
      <c r="A3012" s="3" t="s">
        <v>1283</v>
      </c>
      <c r="B3012" s="3" t="s">
        <v>1036</v>
      </c>
      <c r="C3012" s="3" t="s">
        <v>8</v>
      </c>
      <c r="D3012" s="3">
        <v>24</v>
      </c>
      <c r="E3012" s="3">
        <v>23</v>
      </c>
      <c r="F3012" s="3">
        <v>0</v>
      </c>
    </row>
    <row r="3013" spans="1:6">
      <c r="A3013" s="3" t="s">
        <v>1283</v>
      </c>
      <c r="B3013" s="3" t="s">
        <v>1037</v>
      </c>
      <c r="C3013" s="3" t="s">
        <v>8</v>
      </c>
      <c r="D3013" s="3">
        <v>6</v>
      </c>
      <c r="E3013" s="3">
        <v>6</v>
      </c>
      <c r="F3013" s="3">
        <v>0</v>
      </c>
    </row>
    <row r="3014" spans="1:6">
      <c r="A3014" s="3" t="s">
        <v>1283</v>
      </c>
      <c r="B3014" s="3" t="s">
        <v>1038</v>
      </c>
      <c r="C3014" s="3" t="s">
        <v>8</v>
      </c>
      <c r="D3014" s="3">
        <v>4</v>
      </c>
      <c r="E3014" s="3">
        <v>4</v>
      </c>
      <c r="F3014" s="3">
        <v>0</v>
      </c>
    </row>
    <row r="3015" spans="1:6">
      <c r="A3015" s="3" t="s">
        <v>1283</v>
      </c>
      <c r="B3015" s="3" t="s">
        <v>1039</v>
      </c>
      <c r="C3015" s="3" t="s">
        <v>8</v>
      </c>
      <c r="D3015" s="3">
        <v>17</v>
      </c>
      <c r="E3015" s="3">
        <v>17</v>
      </c>
      <c r="F3015" s="3">
        <v>0</v>
      </c>
    </row>
    <row r="3016" spans="1:6">
      <c r="A3016" s="3" t="s">
        <v>1283</v>
      </c>
      <c r="B3016" s="3" t="s">
        <v>1040</v>
      </c>
      <c r="C3016" s="3" t="s">
        <v>8</v>
      </c>
      <c r="D3016" s="3">
        <v>14</v>
      </c>
      <c r="E3016" s="3">
        <v>14</v>
      </c>
      <c r="F3016" s="3">
        <v>0</v>
      </c>
    </row>
    <row r="3017" spans="1:6">
      <c r="A3017" s="3" t="s">
        <v>1283</v>
      </c>
      <c r="B3017" s="3" t="s">
        <v>1041</v>
      </c>
      <c r="C3017" s="3" t="s">
        <v>8</v>
      </c>
      <c r="D3017" s="3">
        <v>1</v>
      </c>
      <c r="E3017" s="3">
        <v>1</v>
      </c>
      <c r="F3017" s="3">
        <v>0</v>
      </c>
    </row>
    <row r="3018" spans="1:6">
      <c r="A3018" s="3" t="s">
        <v>1283</v>
      </c>
      <c r="B3018" s="3" t="s">
        <v>1042</v>
      </c>
      <c r="C3018" s="3" t="s">
        <v>8</v>
      </c>
      <c r="D3018" s="3">
        <v>8</v>
      </c>
      <c r="E3018" s="3">
        <v>8</v>
      </c>
      <c r="F3018" s="3">
        <v>0</v>
      </c>
    </row>
    <row r="3019" spans="1:6">
      <c r="A3019" s="3" t="s">
        <v>1283</v>
      </c>
      <c r="B3019" s="3" t="s">
        <v>1043</v>
      </c>
      <c r="C3019" s="3" t="s">
        <v>8</v>
      </c>
      <c r="D3019" s="3">
        <v>5</v>
      </c>
      <c r="E3019" s="3">
        <v>5</v>
      </c>
      <c r="F3019" s="3">
        <v>0</v>
      </c>
    </row>
    <row r="3020" spans="1:6">
      <c r="A3020" s="3" t="s">
        <v>1283</v>
      </c>
      <c r="B3020" s="3" t="s">
        <v>1044</v>
      </c>
      <c r="C3020" s="3" t="s">
        <v>8</v>
      </c>
      <c r="D3020" s="3">
        <v>14</v>
      </c>
      <c r="E3020" s="3">
        <v>12</v>
      </c>
      <c r="F3020" s="3">
        <v>0</v>
      </c>
    </row>
    <row r="3021" spans="1:6">
      <c r="A3021" s="3" t="s">
        <v>1283</v>
      </c>
      <c r="B3021" s="3" t="s">
        <v>1044</v>
      </c>
      <c r="C3021" s="3" t="s">
        <v>9</v>
      </c>
      <c r="D3021" s="3">
        <v>1</v>
      </c>
      <c r="E3021" s="3">
        <v>1</v>
      </c>
      <c r="F3021" s="3">
        <v>255.15</v>
      </c>
    </row>
    <row r="3022" spans="1:6">
      <c r="A3022" s="3" t="s">
        <v>1283</v>
      </c>
      <c r="B3022" s="3" t="s">
        <v>1045</v>
      </c>
      <c r="C3022" s="3" t="s">
        <v>8</v>
      </c>
      <c r="D3022" s="3">
        <v>58</v>
      </c>
      <c r="E3022" s="3">
        <v>47</v>
      </c>
      <c r="F3022" s="3">
        <v>0</v>
      </c>
    </row>
    <row r="3023" spans="1:6">
      <c r="A3023" s="3" t="s">
        <v>1283</v>
      </c>
      <c r="B3023" s="3" t="s">
        <v>1045</v>
      </c>
      <c r="C3023" s="3" t="s">
        <v>9</v>
      </c>
      <c r="D3023" s="3">
        <v>1</v>
      </c>
      <c r="E3023" s="3">
        <v>1</v>
      </c>
      <c r="F3023" s="3">
        <v>255.15</v>
      </c>
    </row>
    <row r="3024" spans="1:6">
      <c r="A3024" s="3" t="s">
        <v>1283</v>
      </c>
      <c r="B3024" s="3" t="s">
        <v>1046</v>
      </c>
      <c r="C3024" s="3" t="s">
        <v>8</v>
      </c>
      <c r="D3024" s="3">
        <v>311</v>
      </c>
      <c r="E3024" s="3">
        <v>306</v>
      </c>
      <c r="F3024" s="3">
        <v>0</v>
      </c>
    </row>
    <row r="3025" spans="1:6">
      <c r="A3025" s="3" t="s">
        <v>1283</v>
      </c>
      <c r="B3025" s="3" t="s">
        <v>1047</v>
      </c>
      <c r="C3025" s="3" t="s">
        <v>8</v>
      </c>
      <c r="D3025" s="3">
        <v>10</v>
      </c>
      <c r="E3025" s="3">
        <v>9</v>
      </c>
      <c r="F3025" s="3">
        <v>0</v>
      </c>
    </row>
    <row r="3026" spans="1:6">
      <c r="A3026" s="3" t="s">
        <v>1283</v>
      </c>
      <c r="B3026" s="3" t="s">
        <v>1048</v>
      </c>
      <c r="C3026" s="3" t="s">
        <v>8</v>
      </c>
      <c r="D3026" s="3">
        <v>121</v>
      </c>
      <c r="E3026" s="3">
        <v>121</v>
      </c>
      <c r="F3026" s="3">
        <v>0</v>
      </c>
    </row>
    <row r="3027" spans="1:6">
      <c r="A3027" s="3" t="s">
        <v>1283</v>
      </c>
      <c r="B3027" s="3" t="s">
        <v>1049</v>
      </c>
      <c r="C3027" s="3" t="s">
        <v>8</v>
      </c>
      <c r="D3027" s="3">
        <v>19</v>
      </c>
      <c r="E3027" s="3">
        <v>19</v>
      </c>
      <c r="F3027" s="3">
        <v>0</v>
      </c>
    </row>
    <row r="3028" spans="1:6">
      <c r="A3028" s="3" t="s">
        <v>1283</v>
      </c>
      <c r="B3028" s="3" t="s">
        <v>1050</v>
      </c>
      <c r="C3028" s="3" t="s">
        <v>8</v>
      </c>
      <c r="D3028" s="3">
        <v>810</v>
      </c>
      <c r="E3028" s="3">
        <v>681</v>
      </c>
      <c r="F3028" s="3">
        <v>0</v>
      </c>
    </row>
    <row r="3029" spans="1:6">
      <c r="A3029" s="3" t="s">
        <v>1283</v>
      </c>
      <c r="B3029" s="3" t="s">
        <v>1051</v>
      </c>
      <c r="C3029" s="3" t="s">
        <v>8</v>
      </c>
      <c r="D3029" s="3">
        <v>6</v>
      </c>
      <c r="E3029" s="3">
        <v>6</v>
      </c>
      <c r="F3029" s="3">
        <v>0</v>
      </c>
    </row>
    <row r="3030" spans="1:6">
      <c r="A3030" s="3" t="s">
        <v>1283</v>
      </c>
      <c r="B3030" s="3" t="s">
        <v>1052</v>
      </c>
      <c r="C3030" s="3" t="s">
        <v>8</v>
      </c>
      <c r="D3030" s="3">
        <v>33</v>
      </c>
      <c r="E3030" s="3">
        <v>31</v>
      </c>
      <c r="F3030" s="3">
        <v>0</v>
      </c>
    </row>
    <row r="3031" spans="1:6">
      <c r="A3031" s="3" t="s">
        <v>1283</v>
      </c>
      <c r="B3031" s="3" t="s">
        <v>1053</v>
      </c>
      <c r="C3031" s="3" t="s">
        <v>8</v>
      </c>
      <c r="D3031" s="3">
        <v>34</v>
      </c>
      <c r="E3031" s="3">
        <v>33</v>
      </c>
      <c r="F3031" s="3">
        <v>0</v>
      </c>
    </row>
    <row r="3032" spans="1:6">
      <c r="A3032" s="3" t="s">
        <v>1283</v>
      </c>
      <c r="B3032" s="3" t="s">
        <v>1054</v>
      </c>
      <c r="C3032" s="3" t="s">
        <v>8</v>
      </c>
      <c r="D3032" s="3">
        <v>26</v>
      </c>
      <c r="E3032" s="3">
        <v>19</v>
      </c>
      <c r="F3032" s="3">
        <v>0</v>
      </c>
    </row>
    <row r="3033" spans="1:6">
      <c r="A3033" s="3" t="s">
        <v>1283</v>
      </c>
      <c r="B3033" s="3" t="s">
        <v>1055</v>
      </c>
      <c r="C3033" s="3" t="s">
        <v>8</v>
      </c>
      <c r="D3033" s="3">
        <v>22</v>
      </c>
      <c r="E3033" s="3">
        <v>21</v>
      </c>
      <c r="F3033" s="3">
        <v>0</v>
      </c>
    </row>
    <row r="3034" spans="1:6">
      <c r="A3034" s="3" t="s">
        <v>1283</v>
      </c>
      <c r="B3034" s="3" t="s">
        <v>1056</v>
      </c>
      <c r="C3034" s="3" t="s">
        <v>8</v>
      </c>
      <c r="D3034" s="3">
        <v>15</v>
      </c>
      <c r="E3034" s="3">
        <v>15</v>
      </c>
      <c r="F3034" s="3">
        <v>0</v>
      </c>
    </row>
    <row r="3035" spans="1:6">
      <c r="A3035" s="3" t="s">
        <v>1283</v>
      </c>
      <c r="B3035" s="3" t="s">
        <v>1057</v>
      </c>
      <c r="C3035" s="3" t="s">
        <v>8</v>
      </c>
      <c r="D3035" s="3">
        <v>19</v>
      </c>
      <c r="E3035" s="3">
        <v>19</v>
      </c>
      <c r="F3035" s="3">
        <v>0</v>
      </c>
    </row>
    <row r="3036" spans="1:6">
      <c r="A3036" s="3" t="s">
        <v>1283</v>
      </c>
      <c r="B3036" s="3" t="s">
        <v>1058</v>
      </c>
      <c r="C3036" s="3" t="s">
        <v>8</v>
      </c>
      <c r="D3036" s="3">
        <v>7</v>
      </c>
      <c r="E3036" s="3">
        <v>7</v>
      </c>
      <c r="F3036" s="3">
        <v>0</v>
      </c>
    </row>
    <row r="3037" spans="1:6">
      <c r="A3037" s="3" t="s">
        <v>1283</v>
      </c>
      <c r="B3037" s="3" t="s">
        <v>1059</v>
      </c>
      <c r="C3037" s="3" t="s">
        <v>8</v>
      </c>
      <c r="D3037" s="3">
        <v>4</v>
      </c>
      <c r="E3037" s="3">
        <v>4</v>
      </c>
      <c r="F3037" s="3">
        <v>0</v>
      </c>
    </row>
    <row r="3038" spans="1:6">
      <c r="A3038" s="3" t="s">
        <v>1283</v>
      </c>
      <c r="B3038" s="3" t="s">
        <v>1060</v>
      </c>
      <c r="C3038" s="3" t="s">
        <v>8</v>
      </c>
      <c r="D3038" s="3">
        <v>8</v>
      </c>
      <c r="E3038" s="3">
        <v>8</v>
      </c>
      <c r="F3038" s="3">
        <v>0</v>
      </c>
    </row>
    <row r="3039" spans="1:6">
      <c r="A3039" s="3" t="s">
        <v>1283</v>
      </c>
      <c r="B3039" s="3" t="s">
        <v>1062</v>
      </c>
      <c r="C3039" s="3" t="s">
        <v>8</v>
      </c>
      <c r="D3039" s="3">
        <v>31</v>
      </c>
      <c r="E3039" s="3">
        <v>26</v>
      </c>
      <c r="F3039" s="3">
        <v>0</v>
      </c>
    </row>
    <row r="3040" spans="1:6">
      <c r="A3040" s="3" t="s">
        <v>1283</v>
      </c>
      <c r="B3040" s="3" t="s">
        <v>1063</v>
      </c>
      <c r="C3040" s="3" t="s">
        <v>8</v>
      </c>
      <c r="D3040" s="3">
        <v>36</v>
      </c>
      <c r="E3040" s="3">
        <v>28</v>
      </c>
      <c r="F3040" s="3">
        <v>0</v>
      </c>
    </row>
    <row r="3041" spans="1:6">
      <c r="A3041" s="3" t="s">
        <v>1283</v>
      </c>
      <c r="B3041" s="3" t="s">
        <v>1064</v>
      </c>
      <c r="C3041" s="3" t="s">
        <v>8</v>
      </c>
      <c r="D3041" s="3">
        <v>207</v>
      </c>
      <c r="E3041" s="3">
        <v>204</v>
      </c>
      <c r="F3041" s="3">
        <v>0</v>
      </c>
    </row>
    <row r="3042" spans="1:6">
      <c r="A3042" s="3" t="s">
        <v>1283</v>
      </c>
      <c r="B3042" s="3" t="s">
        <v>1065</v>
      </c>
      <c r="C3042" s="3" t="s">
        <v>8</v>
      </c>
      <c r="D3042" s="3">
        <v>30</v>
      </c>
      <c r="E3042" s="3">
        <v>30</v>
      </c>
      <c r="F3042" s="3">
        <v>0</v>
      </c>
    </row>
    <row r="3043" spans="1:6">
      <c r="A3043" s="3" t="s">
        <v>1283</v>
      </c>
      <c r="B3043" s="3" t="s">
        <v>1066</v>
      </c>
      <c r="C3043" s="3" t="s">
        <v>8</v>
      </c>
      <c r="D3043" s="3">
        <v>157</v>
      </c>
      <c r="E3043" s="3">
        <v>93</v>
      </c>
      <c r="F3043" s="3">
        <v>0</v>
      </c>
    </row>
    <row r="3044" spans="1:6">
      <c r="A3044" s="3" t="s">
        <v>1283</v>
      </c>
      <c r="B3044" s="3" t="s">
        <v>1067</v>
      </c>
      <c r="C3044" s="3" t="s">
        <v>8</v>
      </c>
      <c r="D3044" s="3">
        <v>7</v>
      </c>
      <c r="E3044" s="3">
        <v>7</v>
      </c>
      <c r="F3044" s="3">
        <v>0</v>
      </c>
    </row>
    <row r="3045" spans="1:6">
      <c r="A3045" s="3" t="s">
        <v>1283</v>
      </c>
      <c r="B3045" s="3" t="s">
        <v>1068</v>
      </c>
      <c r="C3045" s="3" t="s">
        <v>8</v>
      </c>
      <c r="D3045" s="3">
        <v>14</v>
      </c>
      <c r="E3045" s="3">
        <v>14</v>
      </c>
      <c r="F3045" s="3">
        <v>0</v>
      </c>
    </row>
    <row r="3046" spans="1:6">
      <c r="A3046" s="3" t="s">
        <v>1283</v>
      </c>
      <c r="B3046" s="3" t="s">
        <v>1069</v>
      </c>
      <c r="C3046" s="3" t="s">
        <v>8</v>
      </c>
      <c r="D3046" s="3">
        <v>32</v>
      </c>
      <c r="E3046" s="3">
        <v>32</v>
      </c>
      <c r="F3046" s="3">
        <v>0</v>
      </c>
    </row>
    <row r="3047" spans="1:6">
      <c r="A3047" s="3" t="s">
        <v>1283</v>
      </c>
      <c r="B3047" s="3" t="s">
        <v>1072</v>
      </c>
      <c r="C3047" s="3" t="s">
        <v>8</v>
      </c>
      <c r="D3047" s="3">
        <v>16</v>
      </c>
      <c r="E3047" s="3">
        <v>15</v>
      </c>
      <c r="F3047" s="3">
        <v>0</v>
      </c>
    </row>
    <row r="3048" spans="1:6">
      <c r="A3048" s="3" t="s">
        <v>1283</v>
      </c>
      <c r="B3048" s="3" t="s">
        <v>1072</v>
      </c>
      <c r="C3048" s="3" t="s">
        <v>9</v>
      </c>
      <c r="D3048" s="3">
        <v>1</v>
      </c>
      <c r="E3048" s="3">
        <v>1</v>
      </c>
      <c r="F3048" s="3">
        <v>255.15</v>
      </c>
    </row>
    <row r="3049" spans="1:6">
      <c r="A3049" s="3" t="s">
        <v>1283</v>
      </c>
      <c r="B3049" s="3" t="s">
        <v>1073</v>
      </c>
      <c r="C3049" s="3" t="s">
        <v>8</v>
      </c>
      <c r="D3049" s="3">
        <v>7</v>
      </c>
      <c r="E3049" s="3">
        <v>7</v>
      </c>
      <c r="F3049" s="3">
        <v>0</v>
      </c>
    </row>
    <row r="3050" spans="1:6">
      <c r="A3050" s="3" t="s">
        <v>1283</v>
      </c>
      <c r="B3050" s="3" t="s">
        <v>1074</v>
      </c>
      <c r="C3050" s="3" t="s">
        <v>8</v>
      </c>
      <c r="D3050" s="3">
        <v>6</v>
      </c>
      <c r="E3050" s="3">
        <v>6</v>
      </c>
      <c r="F3050" s="3">
        <v>0</v>
      </c>
    </row>
    <row r="3051" spans="1:6">
      <c r="A3051" s="3" t="s">
        <v>1283</v>
      </c>
      <c r="B3051" s="3" t="s">
        <v>1075</v>
      </c>
      <c r="C3051" s="3" t="s">
        <v>8</v>
      </c>
      <c r="D3051" s="3">
        <v>8</v>
      </c>
      <c r="E3051" s="3">
        <v>8</v>
      </c>
      <c r="F3051" s="3">
        <v>0</v>
      </c>
    </row>
    <row r="3052" spans="1:6">
      <c r="A3052" s="3" t="s">
        <v>1283</v>
      </c>
      <c r="B3052" s="3" t="s">
        <v>1076</v>
      </c>
      <c r="C3052" s="3" t="s">
        <v>8</v>
      </c>
      <c r="D3052" s="3">
        <v>12</v>
      </c>
      <c r="E3052" s="3">
        <v>12</v>
      </c>
      <c r="F3052" s="3">
        <v>0</v>
      </c>
    </row>
    <row r="3053" spans="1:6">
      <c r="A3053" s="3" t="s">
        <v>1283</v>
      </c>
      <c r="B3053" s="3" t="s">
        <v>1077</v>
      </c>
      <c r="C3053" s="3" t="s">
        <v>8</v>
      </c>
      <c r="D3053" s="3">
        <v>26</v>
      </c>
      <c r="E3053" s="3">
        <v>26</v>
      </c>
      <c r="F3053" s="3">
        <v>0</v>
      </c>
    </row>
    <row r="3054" spans="1:6">
      <c r="A3054" s="3" t="s">
        <v>1283</v>
      </c>
      <c r="B3054" s="3" t="s">
        <v>1079</v>
      </c>
      <c r="C3054" s="3" t="s">
        <v>8</v>
      </c>
      <c r="D3054" s="3">
        <v>10</v>
      </c>
      <c r="E3054" s="3">
        <v>10</v>
      </c>
      <c r="F3054" s="3">
        <v>0</v>
      </c>
    </row>
    <row r="3055" spans="1:6">
      <c r="A3055" s="3" t="s">
        <v>1283</v>
      </c>
      <c r="B3055" s="3" t="s">
        <v>1080</v>
      </c>
      <c r="C3055" s="3" t="s">
        <v>8</v>
      </c>
      <c r="D3055" s="3">
        <v>6</v>
      </c>
      <c r="E3055" s="3">
        <v>6</v>
      </c>
      <c r="F3055" s="3">
        <v>0</v>
      </c>
    </row>
    <row r="3056" spans="1:6">
      <c r="A3056" s="3" t="s">
        <v>1283</v>
      </c>
      <c r="B3056" s="3" t="s">
        <v>1081</v>
      </c>
      <c r="C3056" s="3" t="s">
        <v>8</v>
      </c>
      <c r="D3056" s="3">
        <v>22</v>
      </c>
      <c r="E3056" s="3">
        <v>22</v>
      </c>
      <c r="F3056" s="3">
        <v>0</v>
      </c>
    </row>
    <row r="3057" spans="1:6">
      <c r="A3057" s="3" t="s">
        <v>1283</v>
      </c>
      <c r="B3057" s="3" t="s">
        <v>1082</v>
      </c>
      <c r="C3057" s="3" t="s">
        <v>8</v>
      </c>
      <c r="D3057" s="3">
        <v>19</v>
      </c>
      <c r="E3057" s="3">
        <v>19</v>
      </c>
      <c r="F3057" s="3">
        <v>0</v>
      </c>
    </row>
    <row r="3058" spans="1:6">
      <c r="A3058" s="3" t="s">
        <v>1283</v>
      </c>
      <c r="B3058" s="3" t="s">
        <v>1083</v>
      </c>
      <c r="C3058" s="3" t="s">
        <v>8</v>
      </c>
      <c r="D3058" s="3">
        <v>12</v>
      </c>
      <c r="E3058" s="3">
        <v>12</v>
      </c>
      <c r="F3058" s="3">
        <v>0</v>
      </c>
    </row>
    <row r="3059" spans="1:6">
      <c r="A3059" s="3" t="s">
        <v>1283</v>
      </c>
      <c r="B3059" s="3" t="s">
        <v>1084</v>
      </c>
      <c r="C3059" s="3" t="s">
        <v>8</v>
      </c>
      <c r="D3059" s="3">
        <v>3</v>
      </c>
      <c r="E3059" s="3">
        <v>3</v>
      </c>
      <c r="F3059" s="3">
        <v>0</v>
      </c>
    </row>
    <row r="3060" spans="1:6">
      <c r="A3060" s="3" t="s">
        <v>1283</v>
      </c>
      <c r="B3060" s="3" t="s">
        <v>1085</v>
      </c>
      <c r="C3060" s="3" t="s">
        <v>8</v>
      </c>
      <c r="D3060" s="3">
        <v>3</v>
      </c>
      <c r="E3060" s="3">
        <v>3</v>
      </c>
      <c r="F3060" s="3">
        <v>0</v>
      </c>
    </row>
    <row r="3061" spans="1:6">
      <c r="A3061" s="3" t="s">
        <v>1283</v>
      </c>
      <c r="B3061" s="3" t="s">
        <v>1086</v>
      </c>
      <c r="C3061" s="3" t="s">
        <v>8</v>
      </c>
      <c r="D3061" s="3">
        <v>8</v>
      </c>
      <c r="E3061" s="3">
        <v>8</v>
      </c>
      <c r="F3061" s="3">
        <v>0</v>
      </c>
    </row>
    <row r="3062" spans="1:6">
      <c r="A3062" s="3" t="s">
        <v>1283</v>
      </c>
      <c r="B3062" s="3" t="s">
        <v>1088</v>
      </c>
      <c r="C3062" s="3" t="s">
        <v>8</v>
      </c>
      <c r="D3062" s="3">
        <v>9</v>
      </c>
      <c r="E3062" s="3">
        <v>9</v>
      </c>
      <c r="F3062" s="3">
        <v>0</v>
      </c>
    </row>
    <row r="3063" spans="1:6">
      <c r="A3063" s="3" t="s">
        <v>1283</v>
      </c>
      <c r="B3063" s="3" t="s">
        <v>1089</v>
      </c>
      <c r="C3063" s="3" t="s">
        <v>8</v>
      </c>
      <c r="D3063" s="3">
        <v>54</v>
      </c>
      <c r="E3063" s="3">
        <v>54</v>
      </c>
      <c r="F3063" s="3">
        <v>0</v>
      </c>
    </row>
    <row r="3064" spans="1:6">
      <c r="A3064" s="3" t="s">
        <v>1283</v>
      </c>
      <c r="B3064" s="3" t="s">
        <v>1090</v>
      </c>
      <c r="C3064" s="3" t="s">
        <v>8</v>
      </c>
      <c r="D3064" s="3">
        <v>3</v>
      </c>
      <c r="E3064" s="3">
        <v>3</v>
      </c>
      <c r="F3064" s="3">
        <v>0</v>
      </c>
    </row>
    <row r="3065" spans="1:6">
      <c r="A3065" s="3" t="s">
        <v>1283</v>
      </c>
      <c r="B3065" s="3" t="s">
        <v>1091</v>
      </c>
      <c r="C3065" s="3" t="s">
        <v>8</v>
      </c>
      <c r="D3065" s="3">
        <v>8</v>
      </c>
      <c r="E3065" s="3">
        <v>8</v>
      </c>
      <c r="F3065" s="3">
        <v>0</v>
      </c>
    </row>
    <row r="3066" spans="1:6">
      <c r="A3066" s="3" t="s">
        <v>1283</v>
      </c>
      <c r="B3066" s="3" t="s">
        <v>1092</v>
      </c>
      <c r="C3066" s="3" t="s">
        <v>8</v>
      </c>
      <c r="D3066" s="3">
        <v>60</v>
      </c>
      <c r="E3066" s="3">
        <v>47</v>
      </c>
      <c r="F3066" s="3">
        <v>0</v>
      </c>
    </row>
    <row r="3067" spans="1:6">
      <c r="A3067" s="3" t="s">
        <v>1283</v>
      </c>
      <c r="B3067" s="3" t="s">
        <v>1092</v>
      </c>
      <c r="C3067" s="3" t="s">
        <v>9</v>
      </c>
      <c r="D3067" s="3">
        <v>24</v>
      </c>
      <c r="E3067" s="3">
        <v>24</v>
      </c>
      <c r="F3067" s="3">
        <v>6123.6</v>
      </c>
    </row>
    <row r="3068" spans="1:6">
      <c r="A3068" s="3" t="s">
        <v>1283</v>
      </c>
      <c r="B3068" s="3" t="s">
        <v>1093</v>
      </c>
      <c r="C3068" s="3" t="s">
        <v>8</v>
      </c>
      <c r="D3068" s="3">
        <v>78</v>
      </c>
      <c r="E3068" s="3">
        <v>74</v>
      </c>
      <c r="F3068" s="3">
        <v>0</v>
      </c>
    </row>
    <row r="3069" spans="1:6">
      <c r="A3069" s="3" t="s">
        <v>1283</v>
      </c>
      <c r="B3069" s="3" t="s">
        <v>1094</v>
      </c>
      <c r="C3069" s="3" t="s">
        <v>8</v>
      </c>
      <c r="D3069" s="3">
        <v>6</v>
      </c>
      <c r="E3069" s="3">
        <v>6</v>
      </c>
      <c r="F3069" s="3">
        <v>0</v>
      </c>
    </row>
    <row r="3070" spans="1:6">
      <c r="A3070" s="3" t="s">
        <v>1283</v>
      </c>
      <c r="B3070" s="3" t="s">
        <v>1095</v>
      </c>
      <c r="C3070" s="3" t="s">
        <v>8</v>
      </c>
      <c r="D3070" s="3">
        <v>20</v>
      </c>
      <c r="E3070" s="3">
        <v>20</v>
      </c>
      <c r="F3070" s="3">
        <v>0</v>
      </c>
    </row>
    <row r="3071" spans="1:6">
      <c r="A3071" s="3" t="s">
        <v>1283</v>
      </c>
      <c r="B3071" s="3" t="s">
        <v>1096</v>
      </c>
      <c r="C3071" s="3" t="s">
        <v>8</v>
      </c>
      <c r="D3071" s="3">
        <v>1</v>
      </c>
      <c r="E3071" s="3">
        <v>1</v>
      </c>
      <c r="F3071" s="3">
        <v>0</v>
      </c>
    </row>
    <row r="3072" spans="1:6">
      <c r="A3072" s="3" t="s">
        <v>1283</v>
      </c>
      <c r="B3072" s="3" t="s">
        <v>1097</v>
      </c>
      <c r="C3072" s="3" t="s">
        <v>8</v>
      </c>
      <c r="D3072" s="3">
        <v>8</v>
      </c>
      <c r="E3072" s="3">
        <v>8</v>
      </c>
      <c r="F3072" s="3">
        <v>0</v>
      </c>
    </row>
    <row r="3073" spans="1:6">
      <c r="A3073" s="3" t="s">
        <v>1283</v>
      </c>
      <c r="B3073" s="3" t="s">
        <v>1098</v>
      </c>
      <c r="C3073" s="3" t="s">
        <v>8</v>
      </c>
      <c r="D3073" s="3">
        <v>126</v>
      </c>
      <c r="E3073" s="3">
        <v>126</v>
      </c>
      <c r="F3073" s="3">
        <v>0</v>
      </c>
    </row>
    <row r="3074" spans="1:6">
      <c r="A3074" s="3" t="s">
        <v>1283</v>
      </c>
      <c r="B3074" s="3" t="s">
        <v>1099</v>
      </c>
      <c r="C3074" s="3" t="s">
        <v>8</v>
      </c>
      <c r="D3074" s="3">
        <v>8</v>
      </c>
      <c r="E3074" s="3">
        <v>8</v>
      </c>
      <c r="F3074" s="3">
        <v>0</v>
      </c>
    </row>
    <row r="3075" spans="1:6">
      <c r="A3075" s="3" t="s">
        <v>1283</v>
      </c>
      <c r="B3075" s="3" t="s">
        <v>1100</v>
      </c>
      <c r="C3075" s="3" t="s">
        <v>8</v>
      </c>
      <c r="D3075" s="3">
        <v>14</v>
      </c>
      <c r="E3075" s="3">
        <v>14</v>
      </c>
      <c r="F3075" s="3">
        <v>0</v>
      </c>
    </row>
    <row r="3076" spans="1:6">
      <c r="A3076" s="3" t="s">
        <v>1283</v>
      </c>
      <c r="B3076" s="3" t="s">
        <v>1101</v>
      </c>
      <c r="C3076" s="3" t="s">
        <v>8</v>
      </c>
      <c r="D3076" s="3">
        <v>13</v>
      </c>
      <c r="E3076" s="3">
        <v>13</v>
      </c>
      <c r="F3076" s="3">
        <v>0</v>
      </c>
    </row>
    <row r="3077" spans="1:6">
      <c r="A3077" s="3" t="s">
        <v>1283</v>
      </c>
      <c r="B3077" s="3" t="s">
        <v>1102</v>
      </c>
      <c r="C3077" s="3" t="s">
        <v>8</v>
      </c>
      <c r="D3077" s="3">
        <v>9</v>
      </c>
      <c r="E3077" s="3">
        <v>9</v>
      </c>
      <c r="F3077" s="3">
        <v>0</v>
      </c>
    </row>
    <row r="3078" spans="1:6">
      <c r="A3078" s="3" t="s">
        <v>1283</v>
      </c>
      <c r="B3078" s="3" t="s">
        <v>1103</v>
      </c>
      <c r="C3078" s="3" t="s">
        <v>8</v>
      </c>
      <c r="D3078" s="3">
        <v>12</v>
      </c>
      <c r="E3078" s="3">
        <v>12</v>
      </c>
      <c r="F3078" s="3">
        <v>0</v>
      </c>
    </row>
    <row r="3079" spans="1:6">
      <c r="A3079" s="3" t="s">
        <v>1283</v>
      </c>
      <c r="B3079" s="3" t="s">
        <v>1104</v>
      </c>
      <c r="C3079" s="3" t="s">
        <v>8</v>
      </c>
      <c r="D3079" s="3">
        <v>4</v>
      </c>
      <c r="E3079" s="3">
        <v>3</v>
      </c>
      <c r="F3079" s="3">
        <v>0</v>
      </c>
    </row>
    <row r="3080" spans="1:6">
      <c r="A3080" s="3" t="s">
        <v>1283</v>
      </c>
      <c r="B3080" s="3" t="s">
        <v>1105</v>
      </c>
      <c r="C3080" s="3" t="s">
        <v>8</v>
      </c>
      <c r="D3080" s="3">
        <v>15</v>
      </c>
      <c r="E3080" s="3">
        <v>15</v>
      </c>
      <c r="F3080" s="3">
        <v>0</v>
      </c>
    </row>
    <row r="3081" spans="1:6">
      <c r="A3081" s="3" t="s">
        <v>1283</v>
      </c>
      <c r="B3081" s="3" t="s">
        <v>1106</v>
      </c>
      <c r="C3081" s="3" t="s">
        <v>8</v>
      </c>
      <c r="D3081" s="3">
        <v>158</v>
      </c>
      <c r="E3081" s="3">
        <v>157</v>
      </c>
      <c r="F3081" s="3">
        <v>0</v>
      </c>
    </row>
    <row r="3082" spans="1:6">
      <c r="A3082" s="3" t="s">
        <v>1283</v>
      </c>
      <c r="B3082" s="3" t="s">
        <v>1110</v>
      </c>
      <c r="C3082" s="3" t="s">
        <v>8</v>
      </c>
      <c r="D3082" s="3">
        <v>33</v>
      </c>
      <c r="E3082" s="3">
        <v>33</v>
      </c>
      <c r="F3082" s="3">
        <v>0</v>
      </c>
    </row>
    <row r="3083" spans="1:6">
      <c r="A3083" s="3" t="s">
        <v>1283</v>
      </c>
      <c r="B3083" s="3" t="s">
        <v>1111</v>
      </c>
      <c r="C3083" s="3" t="s">
        <v>8</v>
      </c>
      <c r="D3083" s="3">
        <v>22</v>
      </c>
      <c r="E3083" s="3">
        <v>20</v>
      </c>
      <c r="F3083" s="3">
        <v>0</v>
      </c>
    </row>
    <row r="3084" spans="1:6">
      <c r="A3084" s="3" t="s">
        <v>1283</v>
      </c>
      <c r="B3084" s="3" t="s">
        <v>1113</v>
      </c>
      <c r="C3084" s="3" t="s">
        <v>8</v>
      </c>
      <c r="D3084" s="3">
        <v>30</v>
      </c>
      <c r="E3084" s="3">
        <v>30</v>
      </c>
      <c r="F3084" s="3">
        <v>0</v>
      </c>
    </row>
    <row r="3085" spans="1:6">
      <c r="A3085" s="3" t="s">
        <v>1283</v>
      </c>
      <c r="B3085" s="3" t="s">
        <v>1114</v>
      </c>
      <c r="C3085" s="3" t="s">
        <v>8</v>
      </c>
      <c r="D3085" s="3">
        <v>105</v>
      </c>
      <c r="E3085" s="3">
        <v>104</v>
      </c>
      <c r="F3085" s="3">
        <v>0</v>
      </c>
    </row>
    <row r="3086" spans="1:6">
      <c r="A3086" s="3" t="s">
        <v>1283</v>
      </c>
      <c r="B3086" s="3" t="s">
        <v>1115</v>
      </c>
      <c r="C3086" s="3" t="s">
        <v>8</v>
      </c>
      <c r="D3086" s="3">
        <v>5</v>
      </c>
      <c r="E3086" s="3">
        <v>5</v>
      </c>
      <c r="F3086" s="3">
        <v>0</v>
      </c>
    </row>
    <row r="3087" spans="1:6">
      <c r="A3087" s="3" t="s">
        <v>1283</v>
      </c>
      <c r="B3087" s="3" t="s">
        <v>1116</v>
      </c>
      <c r="C3087" s="3" t="s">
        <v>8</v>
      </c>
      <c r="D3087" s="3">
        <v>23</v>
      </c>
      <c r="E3087" s="3">
        <v>19</v>
      </c>
      <c r="F3087" s="3">
        <v>0</v>
      </c>
    </row>
    <row r="3088" spans="1:6">
      <c r="A3088" s="3" t="s">
        <v>1283</v>
      </c>
      <c r="B3088" s="3" t="s">
        <v>1117</v>
      </c>
      <c r="C3088" s="3" t="s">
        <v>8</v>
      </c>
      <c r="D3088" s="3">
        <v>3</v>
      </c>
      <c r="E3088" s="3">
        <v>3</v>
      </c>
      <c r="F3088" s="3">
        <v>0</v>
      </c>
    </row>
    <row r="3089" spans="1:6">
      <c r="A3089" s="3" t="s">
        <v>1283</v>
      </c>
      <c r="B3089" s="3" t="s">
        <v>1118</v>
      </c>
      <c r="C3089" s="3" t="s">
        <v>8</v>
      </c>
      <c r="D3089" s="3">
        <v>13</v>
      </c>
      <c r="E3089" s="3">
        <v>13</v>
      </c>
      <c r="F3089" s="3">
        <v>0</v>
      </c>
    </row>
    <row r="3090" spans="1:6">
      <c r="A3090" s="3" t="s">
        <v>1283</v>
      </c>
      <c r="B3090" s="3" t="s">
        <v>1119</v>
      </c>
      <c r="C3090" s="3" t="s">
        <v>8</v>
      </c>
      <c r="D3090" s="3">
        <v>9</v>
      </c>
      <c r="E3090" s="3">
        <v>9</v>
      </c>
      <c r="F3090" s="3">
        <v>0</v>
      </c>
    </row>
    <row r="3091" spans="1:6">
      <c r="A3091" s="3" t="s">
        <v>1283</v>
      </c>
      <c r="B3091" s="3" t="s">
        <v>1120</v>
      </c>
      <c r="C3091" s="3" t="s">
        <v>8</v>
      </c>
      <c r="D3091" s="3">
        <v>18</v>
      </c>
      <c r="E3091" s="3">
        <v>18</v>
      </c>
      <c r="F3091" s="3">
        <v>0</v>
      </c>
    </row>
    <row r="3092" spans="1:6">
      <c r="A3092" s="3" t="s">
        <v>1283</v>
      </c>
      <c r="B3092" s="3" t="s">
        <v>1121</v>
      </c>
      <c r="C3092" s="3" t="s">
        <v>8</v>
      </c>
      <c r="D3092" s="3">
        <v>12</v>
      </c>
      <c r="E3092" s="3">
        <v>11</v>
      </c>
      <c r="F3092" s="3">
        <v>0</v>
      </c>
    </row>
    <row r="3093" spans="1:6">
      <c r="A3093" s="3" t="s">
        <v>1283</v>
      </c>
      <c r="B3093" s="3" t="s">
        <v>1122</v>
      </c>
      <c r="C3093" s="3" t="s">
        <v>8</v>
      </c>
      <c r="D3093" s="3">
        <v>36</v>
      </c>
      <c r="E3093" s="3">
        <v>35</v>
      </c>
      <c r="F3093" s="3">
        <v>0</v>
      </c>
    </row>
    <row r="3094" spans="1:6">
      <c r="A3094" s="3" t="s">
        <v>1283</v>
      </c>
      <c r="B3094" s="3" t="s">
        <v>1123</v>
      </c>
      <c r="C3094" s="3" t="s">
        <v>8</v>
      </c>
      <c r="D3094" s="3">
        <v>17</v>
      </c>
      <c r="E3094" s="3">
        <v>17</v>
      </c>
      <c r="F3094" s="3">
        <v>0</v>
      </c>
    </row>
    <row r="3095" spans="1:6">
      <c r="A3095" s="3" t="s">
        <v>1283</v>
      </c>
      <c r="B3095" s="3" t="s">
        <v>1124</v>
      </c>
      <c r="C3095" s="3" t="s">
        <v>8</v>
      </c>
      <c r="D3095" s="3">
        <v>16</v>
      </c>
      <c r="E3095" s="3">
        <v>16</v>
      </c>
      <c r="F3095" s="3">
        <v>0</v>
      </c>
    </row>
    <row r="3096" spans="1:6">
      <c r="A3096" s="3" t="s">
        <v>1283</v>
      </c>
      <c r="B3096" s="3" t="s">
        <v>1125</v>
      </c>
      <c r="C3096" s="3" t="s">
        <v>8</v>
      </c>
      <c r="D3096" s="3">
        <v>4</v>
      </c>
      <c r="E3096" s="3">
        <v>4</v>
      </c>
      <c r="F3096" s="3">
        <v>0</v>
      </c>
    </row>
    <row r="3097" spans="1:6">
      <c r="A3097" s="3" t="s">
        <v>1283</v>
      </c>
      <c r="B3097" s="3" t="s">
        <v>1126</v>
      </c>
      <c r="C3097" s="3" t="s">
        <v>8</v>
      </c>
      <c r="D3097" s="3">
        <v>37</v>
      </c>
      <c r="E3097" s="3">
        <v>37</v>
      </c>
      <c r="F3097" s="3">
        <v>0</v>
      </c>
    </row>
    <row r="3098" spans="1:6">
      <c r="A3098" s="3" t="s">
        <v>1283</v>
      </c>
      <c r="B3098" s="3" t="s">
        <v>1127</v>
      </c>
      <c r="C3098" s="3" t="s">
        <v>8</v>
      </c>
      <c r="D3098" s="3">
        <v>8</v>
      </c>
      <c r="E3098" s="3">
        <v>8</v>
      </c>
      <c r="F3098" s="3">
        <v>0</v>
      </c>
    </row>
    <row r="3099" spans="1:6">
      <c r="A3099" s="3" t="s">
        <v>1283</v>
      </c>
      <c r="B3099" s="3" t="s">
        <v>1128</v>
      </c>
      <c r="C3099" s="3" t="s">
        <v>8</v>
      </c>
      <c r="D3099" s="3">
        <v>27</v>
      </c>
      <c r="E3099" s="3">
        <v>27</v>
      </c>
      <c r="F3099" s="3">
        <v>0</v>
      </c>
    </row>
    <row r="3100" spans="1:6">
      <c r="A3100" s="3" t="s">
        <v>1283</v>
      </c>
      <c r="B3100" s="3" t="s">
        <v>1129</v>
      </c>
      <c r="C3100" s="3" t="s">
        <v>8</v>
      </c>
      <c r="D3100" s="3">
        <v>29</v>
      </c>
      <c r="E3100" s="3">
        <v>28</v>
      </c>
      <c r="F3100" s="3">
        <v>0</v>
      </c>
    </row>
    <row r="3101" spans="1:6">
      <c r="A3101" s="3" t="s">
        <v>1283</v>
      </c>
      <c r="B3101" s="3" t="s">
        <v>1130</v>
      </c>
      <c r="C3101" s="3" t="s">
        <v>8</v>
      </c>
      <c r="D3101" s="3">
        <v>11</v>
      </c>
      <c r="E3101" s="3">
        <v>11</v>
      </c>
      <c r="F3101" s="3">
        <v>0</v>
      </c>
    </row>
    <row r="3102" spans="1:6">
      <c r="A3102" s="3" t="s">
        <v>1283</v>
      </c>
      <c r="B3102" s="3" t="s">
        <v>1132</v>
      </c>
      <c r="C3102" s="3" t="s">
        <v>8</v>
      </c>
      <c r="D3102" s="3">
        <v>16</v>
      </c>
      <c r="E3102" s="3">
        <v>15</v>
      </c>
      <c r="F3102" s="3">
        <v>0</v>
      </c>
    </row>
    <row r="3103" spans="1:6">
      <c r="A3103" s="3" t="s">
        <v>1283</v>
      </c>
      <c r="B3103" s="3" t="s">
        <v>1133</v>
      </c>
      <c r="C3103" s="3" t="s">
        <v>8</v>
      </c>
      <c r="D3103" s="3">
        <v>12</v>
      </c>
      <c r="E3103" s="3">
        <v>11</v>
      </c>
      <c r="F3103" s="3">
        <v>0</v>
      </c>
    </row>
    <row r="3104" spans="1:6">
      <c r="A3104" s="3" t="s">
        <v>1283</v>
      </c>
      <c r="B3104" s="3" t="s">
        <v>1134</v>
      </c>
      <c r="C3104" s="3" t="s">
        <v>8</v>
      </c>
      <c r="D3104" s="3">
        <v>11</v>
      </c>
      <c r="E3104" s="3">
        <v>10</v>
      </c>
      <c r="F3104" s="3">
        <v>0</v>
      </c>
    </row>
    <row r="3105" spans="1:6">
      <c r="A3105" s="3" t="s">
        <v>1283</v>
      </c>
      <c r="B3105" s="3" t="s">
        <v>1135</v>
      </c>
      <c r="C3105" s="3" t="s">
        <v>8</v>
      </c>
      <c r="D3105" s="3">
        <v>4</v>
      </c>
      <c r="E3105" s="3">
        <v>3</v>
      </c>
      <c r="F3105" s="3">
        <v>0</v>
      </c>
    </row>
    <row r="3106" spans="1:6">
      <c r="A3106" s="3" t="s">
        <v>1283</v>
      </c>
      <c r="B3106" s="3" t="s">
        <v>1136</v>
      </c>
      <c r="C3106" s="3" t="s">
        <v>8</v>
      </c>
      <c r="D3106" s="3">
        <v>3</v>
      </c>
      <c r="E3106" s="3">
        <v>3</v>
      </c>
      <c r="F3106" s="3">
        <v>0</v>
      </c>
    </row>
    <row r="3107" spans="1:6">
      <c r="A3107" s="3" t="s">
        <v>1283</v>
      </c>
      <c r="B3107" s="3" t="s">
        <v>1137</v>
      </c>
      <c r="C3107" s="3" t="s">
        <v>8</v>
      </c>
      <c r="D3107" s="3">
        <v>5</v>
      </c>
      <c r="E3107" s="3">
        <v>5</v>
      </c>
      <c r="F3107" s="3">
        <v>0</v>
      </c>
    </row>
    <row r="3108" spans="1:6">
      <c r="A3108" s="3" t="s">
        <v>1283</v>
      </c>
      <c r="B3108" s="3" t="s">
        <v>1138</v>
      </c>
      <c r="C3108" s="3" t="s">
        <v>8</v>
      </c>
      <c r="D3108" s="3">
        <v>35</v>
      </c>
      <c r="E3108" s="3">
        <v>34</v>
      </c>
      <c r="F3108" s="3">
        <v>0</v>
      </c>
    </row>
    <row r="3109" spans="1:6">
      <c r="A3109" s="3" t="s">
        <v>1283</v>
      </c>
      <c r="B3109" s="3" t="s">
        <v>1139</v>
      </c>
      <c r="C3109" s="3" t="s">
        <v>8</v>
      </c>
      <c r="D3109" s="3">
        <v>20</v>
      </c>
      <c r="E3109" s="3">
        <v>19</v>
      </c>
      <c r="F3109" s="3">
        <v>0</v>
      </c>
    </row>
    <row r="3110" spans="1:6">
      <c r="A3110" s="3" t="s">
        <v>1283</v>
      </c>
      <c r="B3110" s="3" t="s">
        <v>1140</v>
      </c>
      <c r="C3110" s="3" t="s">
        <v>8</v>
      </c>
      <c r="D3110" s="3">
        <v>17</v>
      </c>
      <c r="E3110" s="3">
        <v>17</v>
      </c>
      <c r="F3110" s="3">
        <v>0</v>
      </c>
    </row>
    <row r="3111" spans="1:6">
      <c r="A3111" s="3" t="s">
        <v>1283</v>
      </c>
      <c r="B3111" s="3" t="s">
        <v>1141</v>
      </c>
      <c r="C3111" s="3" t="s">
        <v>8</v>
      </c>
      <c r="D3111" s="3">
        <v>31</v>
      </c>
      <c r="E3111" s="3">
        <v>31</v>
      </c>
      <c r="F3111" s="3">
        <v>0</v>
      </c>
    </row>
    <row r="3112" spans="1:6">
      <c r="A3112" s="3" t="s">
        <v>1283</v>
      </c>
      <c r="B3112" s="3" t="s">
        <v>1144</v>
      </c>
      <c r="C3112" s="3" t="s">
        <v>8</v>
      </c>
      <c r="D3112" s="3">
        <v>9</v>
      </c>
      <c r="E3112" s="3">
        <v>9</v>
      </c>
      <c r="F3112" s="3">
        <v>0</v>
      </c>
    </row>
    <row r="3113" spans="1:6">
      <c r="A3113" s="3" t="s">
        <v>1283</v>
      </c>
      <c r="B3113" s="3" t="s">
        <v>1145</v>
      </c>
      <c r="C3113" s="3" t="s">
        <v>8</v>
      </c>
      <c r="D3113" s="3">
        <v>11</v>
      </c>
      <c r="E3113" s="3">
        <v>11</v>
      </c>
      <c r="F3113" s="3">
        <v>0</v>
      </c>
    </row>
    <row r="3114" spans="1:6">
      <c r="A3114" s="3" t="s">
        <v>1283</v>
      </c>
      <c r="B3114" s="3" t="s">
        <v>1146</v>
      </c>
      <c r="C3114" s="3" t="s">
        <v>8</v>
      </c>
      <c r="D3114" s="3">
        <v>39</v>
      </c>
      <c r="E3114" s="3">
        <v>37</v>
      </c>
      <c r="F3114" s="3">
        <v>0</v>
      </c>
    </row>
    <row r="3115" spans="1:6">
      <c r="A3115" s="3" t="s">
        <v>1283</v>
      </c>
      <c r="B3115" s="3" t="s">
        <v>1147</v>
      </c>
      <c r="C3115" s="3" t="s">
        <v>8</v>
      </c>
      <c r="D3115" s="3">
        <v>12</v>
      </c>
      <c r="E3115" s="3">
        <v>12</v>
      </c>
      <c r="F3115" s="3">
        <v>0</v>
      </c>
    </row>
    <row r="3116" spans="1:6">
      <c r="A3116" s="3" t="s">
        <v>1283</v>
      </c>
      <c r="B3116" s="3" t="s">
        <v>1148</v>
      </c>
      <c r="C3116" s="3" t="s">
        <v>8</v>
      </c>
      <c r="D3116" s="3">
        <v>9</v>
      </c>
      <c r="E3116" s="3">
        <v>9</v>
      </c>
      <c r="F3116" s="3">
        <v>0</v>
      </c>
    </row>
    <row r="3117" spans="1:6">
      <c r="A3117" s="3" t="s">
        <v>1283</v>
      </c>
      <c r="B3117" s="3" t="s">
        <v>1149</v>
      </c>
      <c r="C3117" s="3" t="s">
        <v>8</v>
      </c>
      <c r="D3117" s="3">
        <v>11</v>
      </c>
      <c r="E3117" s="3">
        <v>11</v>
      </c>
      <c r="F3117" s="3">
        <v>0</v>
      </c>
    </row>
    <row r="3118" spans="1:6">
      <c r="A3118" s="3" t="s">
        <v>1283</v>
      </c>
      <c r="B3118" s="3" t="s">
        <v>1152</v>
      </c>
      <c r="C3118" s="3" t="s">
        <v>8</v>
      </c>
      <c r="D3118" s="3">
        <v>15</v>
      </c>
      <c r="E3118" s="3">
        <v>15</v>
      </c>
      <c r="F3118" s="3">
        <v>0</v>
      </c>
    </row>
    <row r="3119" spans="1:6">
      <c r="A3119" s="3" t="s">
        <v>1283</v>
      </c>
      <c r="B3119" s="3" t="s">
        <v>1154</v>
      </c>
      <c r="C3119" s="3" t="s">
        <v>8</v>
      </c>
      <c r="D3119" s="3">
        <v>7</v>
      </c>
      <c r="E3119" s="3">
        <v>7</v>
      </c>
      <c r="F3119" s="3">
        <v>0</v>
      </c>
    </row>
    <row r="3120" spans="1:6">
      <c r="A3120" s="3" t="s">
        <v>1283</v>
      </c>
      <c r="B3120" s="3" t="s">
        <v>1289</v>
      </c>
      <c r="C3120" s="3" t="s">
        <v>8</v>
      </c>
      <c r="D3120" s="3">
        <v>18</v>
      </c>
      <c r="E3120" s="3">
        <v>18</v>
      </c>
      <c r="F3120" s="3">
        <v>0</v>
      </c>
    </row>
    <row r="3121" spans="1:6">
      <c r="A3121" s="3" t="s">
        <v>1283</v>
      </c>
      <c r="B3121" s="3" t="s">
        <v>1155</v>
      </c>
      <c r="C3121" s="3" t="s">
        <v>8</v>
      </c>
      <c r="D3121" s="3">
        <v>20</v>
      </c>
      <c r="E3121" s="3">
        <v>20</v>
      </c>
      <c r="F3121" s="3">
        <v>0</v>
      </c>
    </row>
    <row r="3122" spans="1:6">
      <c r="A3122" s="3" t="s">
        <v>1283</v>
      </c>
      <c r="B3122" s="3" t="s">
        <v>1156</v>
      </c>
      <c r="C3122" s="3" t="s">
        <v>8</v>
      </c>
      <c r="D3122" s="3">
        <v>134</v>
      </c>
      <c r="E3122" s="3">
        <v>129</v>
      </c>
      <c r="F3122" s="3">
        <v>0</v>
      </c>
    </row>
    <row r="3123" spans="1:6">
      <c r="A3123" s="3" t="s">
        <v>1283</v>
      </c>
      <c r="B3123" s="3" t="s">
        <v>1156</v>
      </c>
      <c r="C3123" s="3" t="s">
        <v>9</v>
      </c>
      <c r="D3123" s="3">
        <v>3</v>
      </c>
      <c r="E3123" s="3">
        <v>3</v>
      </c>
      <c r="F3123" s="3">
        <v>765.45</v>
      </c>
    </row>
    <row r="3124" spans="1:6">
      <c r="A3124" s="3" t="s">
        <v>1283</v>
      </c>
      <c r="B3124" s="3" t="s">
        <v>1157</v>
      </c>
      <c r="C3124" s="3" t="s">
        <v>8</v>
      </c>
      <c r="D3124" s="3">
        <v>97</v>
      </c>
      <c r="E3124" s="3">
        <v>97</v>
      </c>
      <c r="F3124" s="3">
        <v>0</v>
      </c>
    </row>
    <row r="3125" spans="1:6">
      <c r="A3125" s="3" t="s">
        <v>1283</v>
      </c>
      <c r="B3125" s="3" t="s">
        <v>1158</v>
      </c>
      <c r="C3125" s="3" t="s">
        <v>8</v>
      </c>
      <c r="D3125" s="3">
        <v>13</v>
      </c>
      <c r="E3125" s="3">
        <v>13</v>
      </c>
      <c r="F3125" s="3">
        <v>0</v>
      </c>
    </row>
    <row r="3126" spans="1:6">
      <c r="A3126" s="3" t="s">
        <v>1283</v>
      </c>
      <c r="B3126" s="3" t="s">
        <v>1159</v>
      </c>
      <c r="C3126" s="3" t="s">
        <v>8</v>
      </c>
      <c r="D3126" s="3">
        <v>37</v>
      </c>
      <c r="E3126" s="3">
        <v>37</v>
      </c>
      <c r="F3126" s="3">
        <v>0</v>
      </c>
    </row>
    <row r="3127" spans="1:6">
      <c r="A3127" s="3" t="s">
        <v>1283</v>
      </c>
      <c r="B3127" s="3" t="s">
        <v>1160</v>
      </c>
      <c r="C3127" s="3" t="s">
        <v>8</v>
      </c>
      <c r="D3127" s="3">
        <v>660</v>
      </c>
      <c r="E3127" s="3">
        <v>654</v>
      </c>
      <c r="F3127" s="3">
        <v>0</v>
      </c>
    </row>
    <row r="3128" spans="1:6">
      <c r="A3128" s="3" t="s">
        <v>1283</v>
      </c>
      <c r="B3128" s="3" t="s">
        <v>1161</v>
      </c>
      <c r="C3128" s="3" t="s">
        <v>8</v>
      </c>
      <c r="D3128" s="3">
        <v>134</v>
      </c>
      <c r="E3128" s="3">
        <v>134</v>
      </c>
      <c r="F3128" s="3">
        <v>0</v>
      </c>
    </row>
    <row r="3129" spans="1:6">
      <c r="A3129" s="3" t="s">
        <v>1283</v>
      </c>
      <c r="B3129" s="3" t="s">
        <v>1163</v>
      </c>
      <c r="C3129" s="3" t="s">
        <v>8</v>
      </c>
      <c r="D3129" s="3">
        <v>3</v>
      </c>
      <c r="E3129" s="3">
        <v>3</v>
      </c>
      <c r="F3129" s="3">
        <v>0</v>
      </c>
    </row>
    <row r="3130" spans="1:6">
      <c r="A3130" s="3" t="s">
        <v>1283</v>
      </c>
      <c r="B3130" s="3" t="s">
        <v>1164</v>
      </c>
      <c r="C3130" s="3" t="s">
        <v>8</v>
      </c>
      <c r="D3130" s="3">
        <v>12</v>
      </c>
      <c r="E3130" s="3">
        <v>12</v>
      </c>
      <c r="F3130" s="3">
        <v>0</v>
      </c>
    </row>
    <row r="3131" spans="1:6">
      <c r="A3131" s="3" t="s">
        <v>1283</v>
      </c>
      <c r="B3131" s="3" t="s">
        <v>1165</v>
      </c>
      <c r="C3131" s="3" t="s">
        <v>8</v>
      </c>
      <c r="D3131" s="3">
        <v>14</v>
      </c>
      <c r="E3131" s="3">
        <v>14</v>
      </c>
      <c r="F3131" s="3">
        <v>0</v>
      </c>
    </row>
    <row r="3132" spans="1:6">
      <c r="A3132" s="3" t="s">
        <v>1283</v>
      </c>
      <c r="B3132" s="3" t="s">
        <v>1166</v>
      </c>
      <c r="C3132" s="3" t="s">
        <v>8</v>
      </c>
      <c r="D3132" s="3">
        <v>14</v>
      </c>
      <c r="E3132" s="3">
        <v>14</v>
      </c>
      <c r="F3132" s="3">
        <v>0</v>
      </c>
    </row>
    <row r="3133" spans="1:6">
      <c r="A3133" s="3" t="s">
        <v>1283</v>
      </c>
      <c r="B3133" s="3" t="s">
        <v>1167</v>
      </c>
      <c r="C3133" s="3" t="s">
        <v>8</v>
      </c>
      <c r="D3133" s="3">
        <v>5</v>
      </c>
      <c r="E3133" s="3">
        <v>5</v>
      </c>
      <c r="F3133" s="3">
        <v>0</v>
      </c>
    </row>
    <row r="3134" spans="1:6">
      <c r="A3134" s="3" t="s">
        <v>1283</v>
      </c>
      <c r="B3134" s="3" t="s">
        <v>1168</v>
      </c>
      <c r="C3134" s="3" t="s">
        <v>8</v>
      </c>
      <c r="D3134" s="3">
        <v>59</v>
      </c>
      <c r="E3134" s="3">
        <v>59</v>
      </c>
      <c r="F3134" s="3">
        <v>0</v>
      </c>
    </row>
    <row r="3135" spans="1:6">
      <c r="A3135" s="3" t="s">
        <v>1283</v>
      </c>
      <c r="B3135" s="3" t="s">
        <v>1169</v>
      </c>
      <c r="C3135" s="3" t="s">
        <v>8</v>
      </c>
      <c r="D3135" s="3">
        <v>31</v>
      </c>
      <c r="E3135" s="3">
        <v>30</v>
      </c>
      <c r="F3135" s="3">
        <v>0</v>
      </c>
    </row>
    <row r="3136" spans="1:6">
      <c r="A3136" s="3" t="s">
        <v>1283</v>
      </c>
      <c r="B3136" s="3" t="s">
        <v>1170</v>
      </c>
      <c r="C3136" s="3" t="s">
        <v>8</v>
      </c>
      <c r="D3136" s="3">
        <v>4</v>
      </c>
      <c r="E3136" s="3">
        <v>4</v>
      </c>
      <c r="F3136" s="3">
        <v>0</v>
      </c>
    </row>
    <row r="3137" spans="1:6">
      <c r="A3137" s="3" t="s">
        <v>1283</v>
      </c>
      <c r="B3137" s="3" t="s">
        <v>1171</v>
      </c>
      <c r="C3137" s="3" t="s">
        <v>8</v>
      </c>
      <c r="D3137" s="3">
        <v>6</v>
      </c>
      <c r="E3137" s="3">
        <v>6</v>
      </c>
      <c r="F3137" s="3">
        <v>0</v>
      </c>
    </row>
    <row r="3138" spans="1:6">
      <c r="A3138" s="3" t="s">
        <v>1283</v>
      </c>
      <c r="B3138" s="3" t="s">
        <v>1172</v>
      </c>
      <c r="C3138" s="3" t="s">
        <v>8</v>
      </c>
      <c r="D3138" s="3">
        <v>6</v>
      </c>
      <c r="E3138" s="3">
        <v>6</v>
      </c>
      <c r="F3138" s="3">
        <v>0</v>
      </c>
    </row>
    <row r="3139" spans="1:6">
      <c r="A3139" s="3" t="s">
        <v>1283</v>
      </c>
      <c r="B3139" s="3" t="s">
        <v>1173</v>
      </c>
      <c r="C3139" s="3" t="s">
        <v>8</v>
      </c>
      <c r="D3139" s="3">
        <v>116</v>
      </c>
      <c r="E3139" s="3">
        <v>90</v>
      </c>
      <c r="F3139" s="3">
        <v>0</v>
      </c>
    </row>
    <row r="3140" spans="1:6">
      <c r="A3140" s="3" t="s">
        <v>1283</v>
      </c>
      <c r="B3140" s="3" t="s">
        <v>1174</v>
      </c>
      <c r="C3140" s="3" t="s">
        <v>8</v>
      </c>
      <c r="D3140" s="3">
        <v>21</v>
      </c>
      <c r="E3140" s="3">
        <v>21</v>
      </c>
      <c r="F3140" s="3">
        <v>0</v>
      </c>
    </row>
    <row r="3141" spans="1:6">
      <c r="A3141" s="3" t="s">
        <v>1283</v>
      </c>
      <c r="B3141" s="3" t="s">
        <v>1175</v>
      </c>
      <c r="C3141" s="3" t="s">
        <v>8</v>
      </c>
      <c r="D3141" s="3">
        <v>3</v>
      </c>
      <c r="E3141" s="3">
        <v>3</v>
      </c>
      <c r="F3141" s="3">
        <v>0</v>
      </c>
    </row>
    <row r="3142" spans="1:6">
      <c r="A3142" s="3" t="s">
        <v>1283</v>
      </c>
      <c r="B3142" s="3" t="s">
        <v>1176</v>
      </c>
      <c r="C3142" s="3" t="s">
        <v>8</v>
      </c>
      <c r="D3142" s="3">
        <v>18</v>
      </c>
      <c r="E3142" s="3">
        <v>15</v>
      </c>
      <c r="F3142" s="3">
        <v>0</v>
      </c>
    </row>
    <row r="3143" spans="1:6">
      <c r="A3143" s="3" t="s">
        <v>1283</v>
      </c>
      <c r="B3143" s="3" t="s">
        <v>1177</v>
      </c>
      <c r="C3143" s="3" t="s">
        <v>8</v>
      </c>
      <c r="D3143" s="3">
        <v>26</v>
      </c>
      <c r="E3143" s="3">
        <v>26</v>
      </c>
      <c r="F3143" s="3">
        <v>0</v>
      </c>
    </row>
    <row r="3144" spans="1:6">
      <c r="A3144" s="3" t="s">
        <v>1283</v>
      </c>
      <c r="B3144" s="3" t="s">
        <v>1178</v>
      </c>
      <c r="C3144" s="3" t="s">
        <v>8</v>
      </c>
      <c r="D3144" s="3">
        <v>11</v>
      </c>
      <c r="E3144" s="3">
        <v>11</v>
      </c>
      <c r="F3144" s="3">
        <v>0</v>
      </c>
    </row>
    <row r="3145" spans="1:6">
      <c r="A3145" s="3" t="s">
        <v>1283</v>
      </c>
      <c r="B3145" s="3" t="s">
        <v>1179</v>
      </c>
      <c r="C3145" s="3" t="s">
        <v>8</v>
      </c>
      <c r="D3145" s="3">
        <v>14</v>
      </c>
      <c r="E3145" s="3">
        <v>14</v>
      </c>
      <c r="F3145" s="3">
        <v>0</v>
      </c>
    </row>
    <row r="3146" spans="1:6">
      <c r="A3146" s="3" t="s">
        <v>1283</v>
      </c>
      <c r="B3146" s="3" t="s">
        <v>1180</v>
      </c>
      <c r="C3146" s="3" t="s">
        <v>8</v>
      </c>
      <c r="D3146" s="3">
        <v>2</v>
      </c>
      <c r="E3146" s="3">
        <v>2</v>
      </c>
      <c r="F3146" s="3">
        <v>0</v>
      </c>
    </row>
    <row r="3147" spans="1:6">
      <c r="A3147" s="3" t="s">
        <v>1283</v>
      </c>
      <c r="B3147" s="3" t="s">
        <v>1181</v>
      </c>
      <c r="C3147" s="3" t="s">
        <v>8</v>
      </c>
      <c r="D3147" s="3">
        <v>56</v>
      </c>
      <c r="E3147" s="3">
        <v>56</v>
      </c>
      <c r="F3147" s="3">
        <v>0</v>
      </c>
    </row>
    <row r="3148" spans="1:6">
      <c r="A3148" s="3" t="s">
        <v>1283</v>
      </c>
      <c r="B3148" s="3" t="s">
        <v>1182</v>
      </c>
      <c r="C3148" s="3" t="s">
        <v>8</v>
      </c>
      <c r="D3148" s="3">
        <v>52</v>
      </c>
      <c r="E3148" s="3">
        <v>52</v>
      </c>
      <c r="F3148" s="3">
        <v>0</v>
      </c>
    </row>
    <row r="3149" spans="1:6">
      <c r="A3149" s="3" t="s">
        <v>1283</v>
      </c>
      <c r="B3149" s="3" t="s">
        <v>1184</v>
      </c>
      <c r="C3149" s="3" t="s">
        <v>8</v>
      </c>
      <c r="D3149" s="3">
        <v>75</v>
      </c>
      <c r="E3149" s="3">
        <v>75</v>
      </c>
      <c r="F3149" s="3">
        <v>0</v>
      </c>
    </row>
    <row r="3150" spans="1:6">
      <c r="A3150" s="3" t="s">
        <v>1283</v>
      </c>
      <c r="B3150" s="3" t="s">
        <v>1185</v>
      </c>
      <c r="C3150" s="3" t="s">
        <v>8</v>
      </c>
      <c r="D3150" s="3">
        <v>39</v>
      </c>
      <c r="E3150" s="3">
        <v>39</v>
      </c>
      <c r="F3150" s="3">
        <v>0</v>
      </c>
    </row>
    <row r="3151" spans="1:6">
      <c r="A3151" s="3" t="s">
        <v>1283</v>
      </c>
      <c r="B3151" s="3" t="s">
        <v>1185</v>
      </c>
      <c r="C3151" s="3" t="s">
        <v>9</v>
      </c>
      <c r="D3151" s="3">
        <v>1</v>
      </c>
      <c r="E3151" s="3">
        <v>1</v>
      </c>
      <c r="F3151" s="3">
        <v>255.15</v>
      </c>
    </row>
    <row r="3152" spans="1:6">
      <c r="A3152" s="3" t="s">
        <v>1283</v>
      </c>
      <c r="B3152" s="3" t="s">
        <v>1186</v>
      </c>
      <c r="C3152" s="3" t="s">
        <v>8</v>
      </c>
      <c r="D3152" s="3">
        <v>2</v>
      </c>
      <c r="E3152" s="3">
        <v>2</v>
      </c>
      <c r="F3152" s="3">
        <v>0</v>
      </c>
    </row>
    <row r="3153" spans="1:6">
      <c r="A3153" s="3" t="s">
        <v>1283</v>
      </c>
      <c r="B3153" s="3" t="s">
        <v>1187</v>
      </c>
      <c r="C3153" s="3" t="s">
        <v>8</v>
      </c>
      <c r="D3153" s="3">
        <v>4</v>
      </c>
      <c r="E3153" s="3">
        <v>4</v>
      </c>
      <c r="F3153" s="3">
        <v>0</v>
      </c>
    </row>
    <row r="3154" spans="1:6">
      <c r="A3154" s="3" t="s">
        <v>1283</v>
      </c>
      <c r="B3154" s="3" t="s">
        <v>1188</v>
      </c>
      <c r="C3154" s="3" t="s">
        <v>8</v>
      </c>
      <c r="D3154" s="3">
        <v>3</v>
      </c>
      <c r="E3154" s="3">
        <v>3</v>
      </c>
      <c r="F3154" s="3">
        <v>0</v>
      </c>
    </row>
    <row r="3155" spans="1:6">
      <c r="A3155" s="3" t="s">
        <v>1283</v>
      </c>
      <c r="B3155" s="3" t="s">
        <v>1189</v>
      </c>
      <c r="C3155" s="3" t="s">
        <v>8</v>
      </c>
      <c r="D3155" s="3">
        <v>224</v>
      </c>
      <c r="E3155" s="3">
        <v>148</v>
      </c>
      <c r="F3155" s="3">
        <v>0</v>
      </c>
    </row>
    <row r="3156" spans="1:6">
      <c r="A3156" s="3" t="s">
        <v>1283</v>
      </c>
      <c r="B3156" s="3" t="s">
        <v>1190</v>
      </c>
      <c r="C3156" s="3" t="s">
        <v>8</v>
      </c>
      <c r="D3156" s="3">
        <v>229</v>
      </c>
      <c r="E3156" s="3">
        <v>226</v>
      </c>
      <c r="F3156" s="3">
        <v>0</v>
      </c>
    </row>
    <row r="3157" spans="1:6">
      <c r="A3157" s="3" t="s">
        <v>1283</v>
      </c>
      <c r="B3157" s="3" t="s">
        <v>1191</v>
      </c>
      <c r="C3157" s="3" t="s">
        <v>8</v>
      </c>
      <c r="D3157" s="3">
        <v>171</v>
      </c>
      <c r="E3157" s="3">
        <v>171</v>
      </c>
      <c r="F3157" s="3">
        <v>0</v>
      </c>
    </row>
    <row r="3158" spans="1:6">
      <c r="A3158" s="3" t="s">
        <v>1283</v>
      </c>
      <c r="B3158" s="3" t="s">
        <v>1192</v>
      </c>
      <c r="C3158" s="3" t="s">
        <v>8</v>
      </c>
      <c r="D3158" s="3">
        <v>855</v>
      </c>
      <c r="E3158" s="3">
        <v>712</v>
      </c>
      <c r="F3158" s="3">
        <v>0</v>
      </c>
    </row>
    <row r="3159" spans="1:6">
      <c r="A3159" s="3" t="s">
        <v>1283</v>
      </c>
      <c r="B3159" s="3" t="s">
        <v>1192</v>
      </c>
      <c r="C3159" s="3" t="s">
        <v>9</v>
      </c>
      <c r="D3159" s="3">
        <v>1</v>
      </c>
      <c r="E3159" s="3">
        <v>0</v>
      </c>
      <c r="F3159" s="3">
        <v>0</v>
      </c>
    </row>
    <row r="3160" spans="1:6">
      <c r="A3160" s="3" t="s">
        <v>1283</v>
      </c>
      <c r="B3160" s="3" t="s">
        <v>1194</v>
      </c>
      <c r="C3160" s="3" t="s">
        <v>8</v>
      </c>
      <c r="D3160" s="3">
        <v>191</v>
      </c>
      <c r="E3160" s="3">
        <v>187</v>
      </c>
      <c r="F3160" s="3">
        <v>0</v>
      </c>
    </row>
    <row r="3161" spans="1:6">
      <c r="A3161" s="3" t="s">
        <v>1283</v>
      </c>
      <c r="B3161" s="3" t="s">
        <v>1195</v>
      </c>
      <c r="C3161" s="3" t="s">
        <v>8</v>
      </c>
      <c r="D3161" s="3">
        <v>139</v>
      </c>
      <c r="E3161" s="3">
        <v>137</v>
      </c>
      <c r="F3161" s="3">
        <v>0</v>
      </c>
    </row>
    <row r="3162" spans="1:6">
      <c r="A3162" s="3" t="s">
        <v>1283</v>
      </c>
      <c r="B3162" s="3" t="s">
        <v>1196</v>
      </c>
      <c r="C3162" s="3" t="s">
        <v>8</v>
      </c>
      <c r="D3162" s="3">
        <v>48</v>
      </c>
      <c r="E3162" s="3">
        <v>48</v>
      </c>
      <c r="F3162" s="3">
        <v>0</v>
      </c>
    </row>
    <row r="3163" spans="1:6">
      <c r="A3163" s="3" t="s">
        <v>1283</v>
      </c>
      <c r="B3163" s="3" t="s">
        <v>1198</v>
      </c>
      <c r="C3163" s="3" t="s">
        <v>8</v>
      </c>
      <c r="D3163" s="3">
        <v>193</v>
      </c>
      <c r="E3163" s="3">
        <v>192</v>
      </c>
      <c r="F3163" s="3">
        <v>0</v>
      </c>
    </row>
    <row r="3164" spans="1:6">
      <c r="A3164" s="3" t="s">
        <v>1283</v>
      </c>
      <c r="B3164" s="3" t="s">
        <v>1199</v>
      </c>
      <c r="C3164" s="3" t="s">
        <v>8</v>
      </c>
      <c r="D3164" s="3">
        <v>60</v>
      </c>
      <c r="E3164" s="3">
        <v>60</v>
      </c>
      <c r="F3164" s="3">
        <v>0</v>
      </c>
    </row>
    <row r="3165" spans="1:6">
      <c r="A3165" s="3" t="s">
        <v>1283</v>
      </c>
      <c r="B3165" s="3" t="s">
        <v>1200</v>
      </c>
      <c r="C3165" s="3" t="s">
        <v>8</v>
      </c>
      <c r="D3165" s="3">
        <v>49</v>
      </c>
      <c r="E3165" s="3">
        <v>49</v>
      </c>
      <c r="F3165" s="3">
        <v>0</v>
      </c>
    </row>
    <row r="3166" spans="1:6">
      <c r="A3166" s="3" t="s">
        <v>1283</v>
      </c>
      <c r="B3166" s="3" t="s">
        <v>1201</v>
      </c>
      <c r="C3166" s="3" t="s">
        <v>8</v>
      </c>
      <c r="D3166" s="3">
        <v>233</v>
      </c>
      <c r="E3166" s="3">
        <v>152</v>
      </c>
      <c r="F3166" s="3">
        <v>0</v>
      </c>
    </row>
    <row r="3167" spans="1:6">
      <c r="A3167" s="3" t="s">
        <v>1283</v>
      </c>
      <c r="B3167" s="3" t="s">
        <v>1202</v>
      </c>
      <c r="C3167" s="3" t="s">
        <v>8</v>
      </c>
      <c r="D3167" s="3">
        <v>70</v>
      </c>
      <c r="E3167" s="3">
        <v>70</v>
      </c>
      <c r="F3167" s="3">
        <v>0</v>
      </c>
    </row>
    <row r="3168" spans="1:6">
      <c r="A3168" s="3" t="s">
        <v>1283</v>
      </c>
      <c r="B3168" s="3" t="s">
        <v>1203</v>
      </c>
      <c r="C3168" s="3" t="s">
        <v>8</v>
      </c>
      <c r="D3168" s="3">
        <v>76</v>
      </c>
      <c r="E3168" s="3">
        <v>76</v>
      </c>
      <c r="F3168" s="3">
        <v>0</v>
      </c>
    </row>
    <row r="3169" spans="1:6">
      <c r="A3169" s="3" t="s">
        <v>1283</v>
      </c>
      <c r="B3169" s="3" t="s">
        <v>1204</v>
      </c>
      <c r="C3169" s="3" t="s">
        <v>8</v>
      </c>
      <c r="D3169" s="3">
        <v>212</v>
      </c>
      <c r="E3169" s="3">
        <v>210</v>
      </c>
      <c r="F3169" s="3">
        <v>0</v>
      </c>
    </row>
    <row r="3170" spans="1:6">
      <c r="A3170" s="3" t="s">
        <v>1283</v>
      </c>
      <c r="B3170" s="3" t="s">
        <v>1205</v>
      </c>
      <c r="C3170" s="3" t="s">
        <v>8</v>
      </c>
      <c r="D3170" s="3">
        <v>190</v>
      </c>
      <c r="E3170" s="3">
        <v>188</v>
      </c>
      <c r="F3170" s="3">
        <v>0</v>
      </c>
    </row>
    <row r="3171" spans="1:6">
      <c r="A3171" s="3" t="s">
        <v>1283</v>
      </c>
      <c r="B3171" s="3" t="s">
        <v>1206</v>
      </c>
      <c r="C3171" s="3" t="s">
        <v>8</v>
      </c>
      <c r="D3171" s="3">
        <v>58</v>
      </c>
      <c r="E3171" s="3">
        <v>53</v>
      </c>
      <c r="F3171" s="3">
        <v>0</v>
      </c>
    </row>
    <row r="3172" spans="1:6">
      <c r="A3172" s="3" t="s">
        <v>1283</v>
      </c>
      <c r="B3172" s="3" t="s">
        <v>1208</v>
      </c>
      <c r="C3172" s="3" t="s">
        <v>8</v>
      </c>
      <c r="D3172" s="3">
        <v>134</v>
      </c>
      <c r="E3172" s="3">
        <v>133</v>
      </c>
      <c r="F3172" s="3">
        <v>0</v>
      </c>
    </row>
    <row r="3173" spans="1:6">
      <c r="A3173" s="3" t="s">
        <v>1283</v>
      </c>
      <c r="B3173" s="3" t="s">
        <v>1209</v>
      </c>
      <c r="C3173" s="3" t="s">
        <v>8</v>
      </c>
      <c r="D3173" s="3">
        <v>109</v>
      </c>
      <c r="E3173" s="3">
        <v>109</v>
      </c>
      <c r="F3173" s="3">
        <v>0</v>
      </c>
    </row>
    <row r="3174" spans="1:6">
      <c r="A3174" s="3" t="s">
        <v>1283</v>
      </c>
      <c r="B3174" s="3" t="s">
        <v>1210</v>
      </c>
      <c r="C3174" s="3" t="s">
        <v>8</v>
      </c>
      <c r="D3174" s="3">
        <v>98</v>
      </c>
      <c r="E3174" s="3">
        <v>95</v>
      </c>
      <c r="F3174" s="3">
        <v>0</v>
      </c>
    </row>
    <row r="3175" spans="1:6">
      <c r="A3175" s="3" t="s">
        <v>1283</v>
      </c>
      <c r="B3175" s="3" t="s">
        <v>1211</v>
      </c>
      <c r="C3175" s="3" t="s">
        <v>8</v>
      </c>
      <c r="D3175" s="3">
        <v>24</v>
      </c>
      <c r="E3175" s="3">
        <v>24</v>
      </c>
      <c r="F3175" s="3">
        <v>0</v>
      </c>
    </row>
    <row r="3176" spans="1:6">
      <c r="A3176" s="3" t="s">
        <v>1283</v>
      </c>
      <c r="B3176" s="3" t="s">
        <v>1212</v>
      </c>
      <c r="C3176" s="3" t="s">
        <v>8</v>
      </c>
      <c r="D3176" s="3">
        <v>182</v>
      </c>
      <c r="E3176" s="3">
        <v>182</v>
      </c>
      <c r="F3176" s="3">
        <v>0</v>
      </c>
    </row>
    <row r="3177" spans="1:6">
      <c r="A3177" s="3" t="s">
        <v>1283</v>
      </c>
      <c r="B3177" s="3" t="s">
        <v>1213</v>
      </c>
      <c r="C3177" s="3" t="s">
        <v>8</v>
      </c>
      <c r="D3177" s="3">
        <v>3</v>
      </c>
      <c r="E3177" s="3">
        <v>3</v>
      </c>
      <c r="F3177" s="3">
        <v>0</v>
      </c>
    </row>
    <row r="3178" spans="1:6">
      <c r="A3178" s="3" t="s">
        <v>1283</v>
      </c>
      <c r="B3178" s="3" t="s">
        <v>1214</v>
      </c>
      <c r="C3178" s="3" t="s">
        <v>8</v>
      </c>
      <c r="D3178" s="3">
        <v>146</v>
      </c>
      <c r="E3178" s="3">
        <v>146</v>
      </c>
      <c r="F3178" s="3">
        <v>0</v>
      </c>
    </row>
    <row r="3179" spans="1:6">
      <c r="A3179" s="3" t="s">
        <v>1283</v>
      </c>
      <c r="B3179" s="3" t="s">
        <v>1215</v>
      </c>
      <c r="C3179" s="3" t="s">
        <v>8</v>
      </c>
      <c r="D3179" s="3">
        <v>93</v>
      </c>
      <c r="E3179" s="3">
        <v>92</v>
      </c>
      <c r="F3179" s="3">
        <v>0</v>
      </c>
    </row>
    <row r="3180" spans="1:6">
      <c r="A3180" s="3" t="s">
        <v>1283</v>
      </c>
      <c r="B3180" s="3" t="s">
        <v>1216</v>
      </c>
      <c r="C3180" s="3" t="s">
        <v>8</v>
      </c>
      <c r="D3180" s="3">
        <v>3</v>
      </c>
      <c r="E3180" s="3">
        <v>3</v>
      </c>
      <c r="F3180" s="3">
        <v>0</v>
      </c>
    </row>
    <row r="3181" spans="1:6">
      <c r="A3181" s="3" t="s">
        <v>1283</v>
      </c>
      <c r="B3181" s="3" t="s">
        <v>1217</v>
      </c>
      <c r="C3181" s="3" t="s">
        <v>8</v>
      </c>
      <c r="D3181" s="3">
        <v>80</v>
      </c>
      <c r="E3181" s="3">
        <v>80</v>
      </c>
      <c r="F3181" s="3">
        <v>0</v>
      </c>
    </row>
    <row r="3182" spans="1:6">
      <c r="A3182" s="3" t="s">
        <v>1283</v>
      </c>
      <c r="B3182" s="3" t="s">
        <v>1218</v>
      </c>
      <c r="C3182" s="3" t="s">
        <v>8</v>
      </c>
      <c r="D3182" s="3">
        <v>136</v>
      </c>
      <c r="E3182" s="3">
        <v>135</v>
      </c>
      <c r="F3182" s="3">
        <v>0</v>
      </c>
    </row>
    <row r="3183" spans="1:6">
      <c r="A3183" s="3" t="s">
        <v>1283</v>
      </c>
      <c r="B3183" s="3" t="s">
        <v>1218</v>
      </c>
      <c r="C3183" s="3" t="s">
        <v>9</v>
      </c>
      <c r="D3183" s="3">
        <v>5</v>
      </c>
      <c r="E3183" s="3">
        <v>5</v>
      </c>
      <c r="F3183" s="3">
        <v>1275.75</v>
      </c>
    </row>
    <row r="3184" spans="1:6">
      <c r="A3184" s="3" t="s">
        <v>1283</v>
      </c>
      <c r="B3184" s="3" t="s">
        <v>1220</v>
      </c>
      <c r="C3184" s="3" t="s">
        <v>8</v>
      </c>
      <c r="D3184" s="3">
        <v>60</v>
      </c>
      <c r="E3184" s="3">
        <v>60</v>
      </c>
      <c r="F3184" s="3">
        <v>0</v>
      </c>
    </row>
    <row r="3185" spans="1:6">
      <c r="A3185" s="3" t="s">
        <v>1283</v>
      </c>
      <c r="B3185" s="3" t="s">
        <v>1221</v>
      </c>
      <c r="C3185" s="3" t="s">
        <v>8</v>
      </c>
      <c r="D3185" s="3">
        <v>87</v>
      </c>
      <c r="E3185" s="3">
        <v>54</v>
      </c>
      <c r="F3185" s="3">
        <v>0</v>
      </c>
    </row>
    <row r="3186" spans="1:6">
      <c r="A3186" s="3" t="s">
        <v>1283</v>
      </c>
      <c r="B3186" s="3" t="s">
        <v>1222</v>
      </c>
      <c r="C3186" s="3" t="s">
        <v>8</v>
      </c>
      <c r="D3186" s="3">
        <v>80</v>
      </c>
      <c r="E3186" s="3">
        <v>80</v>
      </c>
      <c r="F3186" s="3">
        <v>0</v>
      </c>
    </row>
    <row r="3187" spans="1:6">
      <c r="A3187" s="3" t="s">
        <v>1283</v>
      </c>
      <c r="B3187" s="3" t="s">
        <v>1223</v>
      </c>
      <c r="C3187" s="3" t="s">
        <v>8</v>
      </c>
      <c r="D3187" s="3">
        <v>128</v>
      </c>
      <c r="E3187" s="3">
        <v>128</v>
      </c>
      <c r="F3187" s="3">
        <v>0</v>
      </c>
    </row>
    <row r="3188" spans="1:6">
      <c r="A3188" s="3" t="s">
        <v>1283</v>
      </c>
      <c r="B3188" s="3" t="s">
        <v>1224</v>
      </c>
      <c r="C3188" s="3" t="s">
        <v>8</v>
      </c>
      <c r="D3188" s="3">
        <v>192</v>
      </c>
      <c r="E3188" s="3">
        <v>190</v>
      </c>
      <c r="F3188" s="3">
        <v>0</v>
      </c>
    </row>
    <row r="3189" spans="1:6">
      <c r="A3189" s="3" t="s">
        <v>1283</v>
      </c>
      <c r="B3189" s="3" t="s">
        <v>1225</v>
      </c>
      <c r="C3189" s="3" t="s">
        <v>8</v>
      </c>
      <c r="D3189" s="3">
        <v>1</v>
      </c>
      <c r="E3189" s="3">
        <v>1</v>
      </c>
      <c r="F3189" s="3">
        <v>0</v>
      </c>
    </row>
    <row r="3190" spans="1:6">
      <c r="A3190" s="3" t="s">
        <v>1283</v>
      </c>
      <c r="B3190" s="3" t="s">
        <v>1227</v>
      </c>
      <c r="C3190" s="3" t="s">
        <v>8</v>
      </c>
      <c r="D3190" s="3">
        <v>107</v>
      </c>
      <c r="E3190" s="3">
        <v>83</v>
      </c>
      <c r="F3190" s="3">
        <v>0</v>
      </c>
    </row>
    <row r="3191" spans="1:6">
      <c r="A3191" s="3" t="s">
        <v>1283</v>
      </c>
      <c r="B3191" s="3" t="s">
        <v>1229</v>
      </c>
      <c r="C3191" s="3" t="s">
        <v>8</v>
      </c>
      <c r="D3191" s="3">
        <v>2</v>
      </c>
      <c r="E3191" s="3">
        <v>2</v>
      </c>
      <c r="F3191" s="3">
        <v>0</v>
      </c>
    </row>
    <row r="3192" spans="1:6">
      <c r="A3192" s="3" t="s">
        <v>1283</v>
      </c>
      <c r="B3192" s="3" t="s">
        <v>1230</v>
      </c>
      <c r="C3192" s="3" t="s">
        <v>8</v>
      </c>
      <c r="D3192" s="3">
        <v>16</v>
      </c>
      <c r="E3192" s="3">
        <v>16</v>
      </c>
      <c r="F3192" s="3">
        <v>0</v>
      </c>
    </row>
    <row r="3193" spans="1:6">
      <c r="A3193" s="3" t="s">
        <v>1283</v>
      </c>
      <c r="B3193" s="3" t="s">
        <v>1231</v>
      </c>
      <c r="C3193" s="3" t="s">
        <v>8</v>
      </c>
      <c r="D3193" s="3">
        <v>22</v>
      </c>
      <c r="E3193" s="3">
        <v>22</v>
      </c>
      <c r="F3193" s="3">
        <v>0</v>
      </c>
    </row>
    <row r="3194" spans="1:6">
      <c r="A3194" s="3" t="s">
        <v>1283</v>
      </c>
      <c r="B3194" s="3" t="s">
        <v>1232</v>
      </c>
      <c r="C3194" s="3" t="s">
        <v>8</v>
      </c>
      <c r="D3194" s="3">
        <v>9</v>
      </c>
      <c r="E3194" s="3">
        <v>7</v>
      </c>
      <c r="F3194" s="3">
        <v>0</v>
      </c>
    </row>
    <row r="3195" spans="1:6">
      <c r="A3195" s="3" t="s">
        <v>1283</v>
      </c>
      <c r="B3195" s="3" t="s">
        <v>1233</v>
      </c>
      <c r="C3195" s="3" t="s">
        <v>8</v>
      </c>
      <c r="D3195" s="3">
        <v>9</v>
      </c>
      <c r="E3195" s="3">
        <v>9</v>
      </c>
      <c r="F3195" s="3">
        <v>0</v>
      </c>
    </row>
    <row r="3196" spans="1:6">
      <c r="A3196" s="3" t="s">
        <v>1283</v>
      </c>
      <c r="B3196" s="3" t="s">
        <v>1234</v>
      </c>
      <c r="C3196" s="3" t="s">
        <v>8</v>
      </c>
      <c r="D3196" s="3">
        <v>2</v>
      </c>
      <c r="E3196" s="3">
        <v>2</v>
      </c>
      <c r="F3196" s="3">
        <v>0</v>
      </c>
    </row>
    <row r="3197" spans="1:6">
      <c r="A3197" s="3" t="s">
        <v>1283</v>
      </c>
      <c r="B3197" s="3" t="s">
        <v>1236</v>
      </c>
      <c r="C3197" s="3" t="s">
        <v>8</v>
      </c>
      <c r="D3197" s="3">
        <v>34</v>
      </c>
      <c r="E3197" s="3">
        <v>34</v>
      </c>
      <c r="F3197" s="3">
        <v>0</v>
      </c>
    </row>
    <row r="3198" spans="1:6">
      <c r="A3198" s="3" t="s">
        <v>1283</v>
      </c>
      <c r="B3198" s="3" t="s">
        <v>1238</v>
      </c>
      <c r="C3198" s="3" t="s">
        <v>8</v>
      </c>
      <c r="D3198" s="3">
        <v>70</v>
      </c>
      <c r="E3198" s="3">
        <v>70</v>
      </c>
      <c r="F3198" s="3">
        <v>0</v>
      </c>
    </row>
    <row r="3199" spans="1:6">
      <c r="A3199" s="3" t="s">
        <v>1283</v>
      </c>
      <c r="B3199" s="3" t="s">
        <v>1239</v>
      </c>
      <c r="C3199" s="3" t="s">
        <v>8</v>
      </c>
      <c r="D3199" s="3">
        <v>84</v>
      </c>
      <c r="E3199" s="3">
        <v>84</v>
      </c>
      <c r="F3199" s="3">
        <v>0</v>
      </c>
    </row>
    <row r="3200" spans="1:6">
      <c r="A3200" s="3" t="s">
        <v>1283</v>
      </c>
      <c r="B3200" s="3" t="s">
        <v>1240</v>
      </c>
      <c r="C3200" s="3" t="s">
        <v>8</v>
      </c>
      <c r="D3200" s="3">
        <v>150</v>
      </c>
      <c r="E3200" s="3">
        <v>138</v>
      </c>
      <c r="F3200" s="3">
        <v>0</v>
      </c>
    </row>
    <row r="3201" spans="1:6">
      <c r="A3201" s="3" t="s">
        <v>1283</v>
      </c>
      <c r="B3201" s="3" t="s">
        <v>1241</v>
      </c>
      <c r="C3201" s="3" t="s">
        <v>8</v>
      </c>
      <c r="D3201" s="3">
        <v>79</v>
      </c>
      <c r="E3201" s="3">
        <v>79</v>
      </c>
      <c r="F3201" s="3">
        <v>0</v>
      </c>
    </row>
    <row r="3202" spans="1:6">
      <c r="A3202" s="3" t="s">
        <v>1283</v>
      </c>
      <c r="B3202" s="3" t="s">
        <v>1242</v>
      </c>
      <c r="C3202" s="3" t="s">
        <v>8</v>
      </c>
      <c r="D3202" s="3">
        <v>163</v>
      </c>
      <c r="E3202" s="3">
        <v>160</v>
      </c>
      <c r="F3202" s="3">
        <v>0</v>
      </c>
    </row>
    <row r="3203" spans="1:6">
      <c r="A3203" s="3" t="s">
        <v>1283</v>
      </c>
      <c r="B3203" s="3" t="s">
        <v>1243</v>
      </c>
      <c r="C3203" s="3" t="s">
        <v>8</v>
      </c>
      <c r="D3203" s="3">
        <v>67</v>
      </c>
      <c r="E3203" s="3">
        <v>66</v>
      </c>
      <c r="F3203" s="3">
        <v>0</v>
      </c>
    </row>
    <row r="3204" spans="1:6">
      <c r="A3204" s="3" t="s">
        <v>1283</v>
      </c>
      <c r="B3204" s="3" t="s">
        <v>1244</v>
      </c>
      <c r="C3204" s="3" t="s">
        <v>8</v>
      </c>
      <c r="D3204" s="3">
        <v>61</v>
      </c>
      <c r="E3204" s="3">
        <v>61</v>
      </c>
      <c r="F3204" s="3">
        <v>0</v>
      </c>
    </row>
    <row r="3205" spans="1:6">
      <c r="A3205" s="3" t="s">
        <v>1283</v>
      </c>
      <c r="B3205" s="3" t="s">
        <v>1245</v>
      </c>
      <c r="C3205" s="3" t="s">
        <v>8</v>
      </c>
      <c r="D3205" s="3">
        <v>65</v>
      </c>
      <c r="E3205" s="3">
        <v>65</v>
      </c>
      <c r="F3205" s="3">
        <v>0</v>
      </c>
    </row>
    <row r="3206" spans="1:6">
      <c r="A3206" s="3" t="s">
        <v>1283</v>
      </c>
      <c r="B3206" s="3" t="s">
        <v>1246</v>
      </c>
      <c r="C3206" s="3" t="s">
        <v>8</v>
      </c>
      <c r="D3206" s="3">
        <v>21</v>
      </c>
      <c r="E3206" s="3">
        <v>21</v>
      </c>
      <c r="F3206" s="3">
        <v>0</v>
      </c>
    </row>
    <row r="3207" spans="1:6">
      <c r="A3207" s="3" t="s">
        <v>1283</v>
      </c>
      <c r="B3207" s="3" t="s">
        <v>1247</v>
      </c>
      <c r="C3207" s="3" t="s">
        <v>8</v>
      </c>
      <c r="D3207" s="3">
        <v>13</v>
      </c>
      <c r="E3207" s="3">
        <v>13</v>
      </c>
      <c r="F3207" s="3">
        <v>0</v>
      </c>
    </row>
    <row r="3208" spans="1:6">
      <c r="A3208" s="3" t="s">
        <v>1283</v>
      </c>
      <c r="B3208" s="3" t="s">
        <v>1248</v>
      </c>
      <c r="C3208" s="3" t="s">
        <v>8</v>
      </c>
      <c r="D3208" s="3">
        <v>18</v>
      </c>
      <c r="E3208" s="3">
        <v>14</v>
      </c>
      <c r="F3208" s="3">
        <v>0</v>
      </c>
    </row>
    <row r="3209" spans="1:6">
      <c r="A3209" s="3" t="s">
        <v>1283</v>
      </c>
      <c r="B3209" s="3" t="s">
        <v>1249</v>
      </c>
      <c r="C3209" s="3" t="s">
        <v>8</v>
      </c>
      <c r="D3209" s="3">
        <v>15</v>
      </c>
      <c r="E3209" s="3">
        <v>15</v>
      </c>
      <c r="F3209" s="3">
        <v>0</v>
      </c>
    </row>
    <row r="3210" spans="1:6">
      <c r="A3210" s="3" t="s">
        <v>1283</v>
      </c>
      <c r="B3210" s="3" t="s">
        <v>1250</v>
      </c>
      <c r="C3210" s="3" t="s">
        <v>8</v>
      </c>
      <c r="D3210" s="3">
        <v>11</v>
      </c>
      <c r="E3210" s="3">
        <v>11</v>
      </c>
      <c r="F3210" s="3">
        <v>0</v>
      </c>
    </row>
    <row r="3211" spans="1:6">
      <c r="A3211" s="3" t="s">
        <v>1283</v>
      </c>
      <c r="B3211" s="3" t="s">
        <v>1290</v>
      </c>
      <c r="C3211" s="3" t="s">
        <v>8</v>
      </c>
      <c r="D3211" s="3">
        <v>3</v>
      </c>
      <c r="E3211" s="3">
        <v>3</v>
      </c>
      <c r="F3211" s="3">
        <v>0</v>
      </c>
    </row>
    <row r="3212" spans="1:6">
      <c r="A3212" s="3" t="s">
        <v>1283</v>
      </c>
      <c r="B3212" s="3" t="s">
        <v>1251</v>
      </c>
      <c r="C3212" s="3" t="s">
        <v>8</v>
      </c>
      <c r="D3212" s="3">
        <v>15</v>
      </c>
      <c r="E3212" s="3">
        <v>15</v>
      </c>
      <c r="F3212" s="3">
        <v>0</v>
      </c>
    </row>
    <row r="3213" spans="1:6">
      <c r="A3213" s="3" t="s">
        <v>1283</v>
      </c>
      <c r="B3213" s="3" t="s">
        <v>1252</v>
      </c>
      <c r="C3213" s="3" t="s">
        <v>8</v>
      </c>
      <c r="D3213" s="3">
        <v>19</v>
      </c>
      <c r="E3213" s="3">
        <v>19</v>
      </c>
      <c r="F3213" s="3">
        <v>0</v>
      </c>
    </row>
    <row r="3214" spans="1:6">
      <c r="A3214" s="3" t="s">
        <v>1283</v>
      </c>
      <c r="B3214" s="3" t="s">
        <v>1255</v>
      </c>
      <c r="C3214" s="3" t="s">
        <v>8</v>
      </c>
      <c r="D3214" s="3">
        <v>17</v>
      </c>
      <c r="E3214" s="3">
        <v>17</v>
      </c>
      <c r="F3214" s="3">
        <v>0</v>
      </c>
    </row>
    <row r="3215" spans="1:6">
      <c r="A3215" s="3" t="s">
        <v>1283</v>
      </c>
      <c r="B3215" s="3" t="s">
        <v>1291</v>
      </c>
      <c r="C3215" s="3" t="s">
        <v>8</v>
      </c>
      <c r="D3215" s="3">
        <v>17</v>
      </c>
      <c r="E3215" s="3">
        <v>17</v>
      </c>
      <c r="F3215" s="3">
        <v>0</v>
      </c>
    </row>
    <row r="3216" spans="1:6">
      <c r="A3216" s="3" t="s">
        <v>1283</v>
      </c>
      <c r="B3216" s="3" t="s">
        <v>1256</v>
      </c>
      <c r="C3216" s="3" t="s">
        <v>8</v>
      </c>
      <c r="D3216" s="3">
        <v>21</v>
      </c>
      <c r="E3216" s="3">
        <v>20</v>
      </c>
      <c r="F3216" s="3">
        <v>0</v>
      </c>
    </row>
    <row r="3217" spans="1:6">
      <c r="A3217" s="3" t="s">
        <v>1283</v>
      </c>
      <c r="B3217" s="3" t="s">
        <v>1257</v>
      </c>
      <c r="C3217" s="3" t="s">
        <v>8</v>
      </c>
      <c r="D3217" s="3">
        <v>24</v>
      </c>
      <c r="E3217" s="3">
        <v>24</v>
      </c>
      <c r="F3217" s="3">
        <v>0</v>
      </c>
    </row>
    <row r="3218" spans="1:6">
      <c r="A3218" s="3" t="s">
        <v>1283</v>
      </c>
      <c r="B3218" s="3" t="s">
        <v>1259</v>
      </c>
      <c r="C3218" s="3" t="s">
        <v>8</v>
      </c>
      <c r="D3218" s="3">
        <v>1</v>
      </c>
      <c r="E3218" s="3">
        <v>1</v>
      </c>
      <c r="F3218" s="3">
        <v>0</v>
      </c>
    </row>
    <row r="3219" spans="1:6">
      <c r="A3219" s="3" t="s">
        <v>1283</v>
      </c>
      <c r="B3219" s="3" t="s">
        <v>1292</v>
      </c>
      <c r="C3219" s="3" t="s">
        <v>8</v>
      </c>
      <c r="D3219" s="3">
        <v>1</v>
      </c>
      <c r="E3219" s="3">
        <v>1</v>
      </c>
      <c r="F3219" s="3">
        <v>0</v>
      </c>
    </row>
    <row r="3220" spans="1:6">
      <c r="A3220" s="3" t="s">
        <v>1283</v>
      </c>
      <c r="B3220" s="3" t="s">
        <v>1262</v>
      </c>
      <c r="C3220" s="3" t="s">
        <v>8</v>
      </c>
      <c r="D3220" s="3">
        <v>1</v>
      </c>
      <c r="E3220" s="3">
        <v>1</v>
      </c>
      <c r="F3220" s="3">
        <v>0</v>
      </c>
    </row>
    <row r="3221" spans="1:6">
      <c r="A3221" s="3" t="s">
        <v>1283</v>
      </c>
      <c r="B3221" s="3" t="s">
        <v>1265</v>
      </c>
      <c r="C3221" s="3" t="s">
        <v>8</v>
      </c>
      <c r="D3221" s="3">
        <v>12</v>
      </c>
      <c r="E3221" s="3">
        <v>12</v>
      </c>
      <c r="F3221" s="3">
        <v>0</v>
      </c>
    </row>
    <row r="3222" spans="1:6">
      <c r="A3222" s="3" t="s">
        <v>1283</v>
      </c>
      <c r="B3222" s="3" t="s">
        <v>1265</v>
      </c>
      <c r="C3222" s="3" t="s">
        <v>9</v>
      </c>
      <c r="D3222" s="3">
        <v>1</v>
      </c>
      <c r="E3222" s="3">
        <v>1</v>
      </c>
      <c r="F3222" s="3">
        <v>255.15</v>
      </c>
    </row>
    <row r="3223" spans="1:6">
      <c r="A3223" s="3" t="s">
        <v>1283</v>
      </c>
      <c r="B3223" s="3" t="s">
        <v>1267</v>
      </c>
      <c r="C3223" s="3" t="s">
        <v>8</v>
      </c>
      <c r="D3223" s="3">
        <v>56</v>
      </c>
      <c r="E3223" s="3">
        <v>56</v>
      </c>
      <c r="F3223" s="3">
        <v>0</v>
      </c>
    </row>
    <row r="3224" spans="1:6">
      <c r="A3224" s="3" t="s">
        <v>1283</v>
      </c>
      <c r="B3224" s="3" t="s">
        <v>1270</v>
      </c>
      <c r="C3224" s="3" t="s">
        <v>8</v>
      </c>
      <c r="D3224" s="3">
        <v>1</v>
      </c>
      <c r="E3224" s="3">
        <v>1</v>
      </c>
      <c r="F3224" s="3">
        <v>0</v>
      </c>
    </row>
    <row r="3225" spans="1:6">
      <c r="A3225" s="3" t="s">
        <v>1283</v>
      </c>
      <c r="B3225" s="3" t="s">
        <v>1271</v>
      </c>
      <c r="C3225" s="3" t="s">
        <v>8</v>
      </c>
      <c r="D3225" s="3">
        <v>14</v>
      </c>
      <c r="E3225" s="3">
        <v>11</v>
      </c>
      <c r="F3225" s="3">
        <v>0</v>
      </c>
    </row>
    <row r="3226" spans="1:6">
      <c r="A3226" s="3" t="s">
        <v>1283</v>
      </c>
      <c r="B3226" s="3" t="s">
        <v>1272</v>
      </c>
      <c r="C3226" s="3" t="s">
        <v>8</v>
      </c>
      <c r="D3226" s="3">
        <v>3</v>
      </c>
      <c r="E3226" s="3">
        <v>3</v>
      </c>
      <c r="F3226" s="3">
        <v>0</v>
      </c>
    </row>
    <row r="3227" spans="1:6">
      <c r="A3227" s="3" t="s">
        <v>1283</v>
      </c>
      <c r="B3227" s="3" t="s">
        <v>1273</v>
      </c>
      <c r="C3227" s="3" t="s">
        <v>8</v>
      </c>
      <c r="D3227" s="3">
        <v>3</v>
      </c>
      <c r="E3227" s="3">
        <v>3</v>
      </c>
      <c r="F3227" s="3">
        <v>0</v>
      </c>
    </row>
    <row r="3228" spans="1:6">
      <c r="A3228" s="3" t="s">
        <v>1283</v>
      </c>
      <c r="B3228" s="3" t="s">
        <v>1274</v>
      </c>
      <c r="C3228" s="3" t="s">
        <v>8</v>
      </c>
      <c r="D3228" s="3">
        <v>2</v>
      </c>
      <c r="E3228" s="3">
        <v>2</v>
      </c>
      <c r="F3228" s="3">
        <v>0</v>
      </c>
    </row>
    <row r="3229" spans="1:6">
      <c r="A3229" s="3" t="s">
        <v>1283</v>
      </c>
      <c r="B3229" s="3" t="s">
        <v>1293</v>
      </c>
      <c r="C3229" s="3" t="s">
        <v>8</v>
      </c>
      <c r="D3229" s="3">
        <v>1</v>
      </c>
      <c r="E3229" s="3">
        <v>1</v>
      </c>
      <c r="F3229" s="3">
        <v>0</v>
      </c>
    </row>
    <row r="3230" spans="1:6">
      <c r="A3230" s="3" t="s">
        <v>1283</v>
      </c>
      <c r="B3230" s="3" t="s">
        <v>1294</v>
      </c>
      <c r="C3230" s="3" t="s">
        <v>8</v>
      </c>
      <c r="D3230" s="3">
        <v>2</v>
      </c>
      <c r="E3230" s="3">
        <v>2</v>
      </c>
      <c r="F3230" s="3">
        <v>0</v>
      </c>
    </row>
    <row r="3231" spans="1:6">
      <c r="A3231" s="3" t="s">
        <v>1283</v>
      </c>
      <c r="B3231" s="3" t="s">
        <v>1275</v>
      </c>
      <c r="C3231" s="3" t="s">
        <v>8</v>
      </c>
      <c r="D3231" s="3">
        <v>11</v>
      </c>
      <c r="E3231" s="3">
        <v>11</v>
      </c>
      <c r="F3231" s="3">
        <v>0</v>
      </c>
    </row>
    <row r="3232" spans="1:6">
      <c r="A3232" s="3" t="s">
        <v>1283</v>
      </c>
      <c r="B3232" s="3" t="s">
        <v>1276</v>
      </c>
      <c r="C3232" s="3" t="s">
        <v>8</v>
      </c>
      <c r="D3232" s="3">
        <v>6</v>
      </c>
      <c r="E3232" s="3">
        <v>6</v>
      </c>
      <c r="F3232" s="3">
        <v>0</v>
      </c>
    </row>
    <row r="3233" spans="1:6">
      <c r="A3233" s="3" t="s">
        <v>1283</v>
      </c>
      <c r="B3233" s="3" t="s">
        <v>1278</v>
      </c>
      <c r="C3233" s="3" t="s">
        <v>8</v>
      </c>
      <c r="D3233" s="3">
        <v>46</v>
      </c>
      <c r="E3233" s="3">
        <v>46</v>
      </c>
      <c r="F3233" s="3">
        <v>0</v>
      </c>
    </row>
    <row r="3234" spans="1:6">
      <c r="A3234" s="3" t="s">
        <v>1283</v>
      </c>
      <c r="B3234" s="3" t="s">
        <v>1279</v>
      </c>
      <c r="C3234" s="3" t="s">
        <v>8</v>
      </c>
      <c r="D3234" s="3">
        <v>179</v>
      </c>
      <c r="E3234" s="3">
        <v>179</v>
      </c>
      <c r="F3234" s="3">
        <v>0</v>
      </c>
    </row>
    <row r="3235" spans="1:6">
      <c r="A3235" s="3" t="s">
        <v>1283</v>
      </c>
      <c r="B3235" s="3" t="s">
        <v>1279</v>
      </c>
      <c r="C3235" s="3" t="s">
        <v>9</v>
      </c>
      <c r="D3235" s="3">
        <v>27</v>
      </c>
      <c r="E3235" s="3">
        <v>27</v>
      </c>
      <c r="F3235" s="3">
        <v>6889.05</v>
      </c>
    </row>
    <row r="3236" spans="1:6">
      <c r="A3236" s="3" t="s">
        <v>1283</v>
      </c>
      <c r="B3236" s="3" t="s">
        <v>1280</v>
      </c>
      <c r="C3236" s="3" t="s">
        <v>8</v>
      </c>
      <c r="D3236" s="3">
        <v>102</v>
      </c>
      <c r="E3236" s="3">
        <v>101</v>
      </c>
      <c r="F3236" s="3">
        <v>0</v>
      </c>
    </row>
    <row r="3237" spans="1:6">
      <c r="A3237" s="3" t="s">
        <v>1283</v>
      </c>
      <c r="B3237" s="3" t="s">
        <v>1281</v>
      </c>
      <c r="C3237" s="3" t="s">
        <v>8</v>
      </c>
      <c r="D3237" s="3">
        <v>81</v>
      </c>
      <c r="E3237" s="3">
        <v>80</v>
      </c>
      <c r="F3237" s="3">
        <v>0</v>
      </c>
    </row>
    <row r="3238" spans="1:6">
      <c r="A3238" s="3" t="s">
        <v>1283</v>
      </c>
      <c r="B3238" s="3" t="s">
        <v>1282</v>
      </c>
      <c r="C3238" s="3" t="s">
        <v>8</v>
      </c>
      <c r="D3238" s="3">
        <v>41</v>
      </c>
      <c r="E3238" s="3">
        <v>41</v>
      </c>
      <c r="F3238" s="3">
        <v>0</v>
      </c>
    </row>
    <row r="3239" spans="1:6">
      <c r="A3239" s="3" t="s">
        <v>1295</v>
      </c>
      <c r="B3239" s="3" t="s">
        <v>10</v>
      </c>
      <c r="C3239" s="3" t="s">
        <v>8</v>
      </c>
      <c r="D3239" s="3">
        <v>40</v>
      </c>
      <c r="E3239" s="3">
        <v>40</v>
      </c>
      <c r="F3239" s="3">
        <v>0</v>
      </c>
    </row>
    <row r="3240" spans="1:6">
      <c r="A3240" s="3" t="s">
        <v>1295</v>
      </c>
      <c r="B3240" s="3" t="s">
        <v>11</v>
      </c>
      <c r="C3240" s="3" t="s">
        <v>8</v>
      </c>
      <c r="D3240" s="3">
        <v>163</v>
      </c>
      <c r="E3240" s="3">
        <v>148</v>
      </c>
      <c r="F3240" s="3">
        <v>0</v>
      </c>
    </row>
    <row r="3241" spans="1:6">
      <c r="A3241" s="3" t="s">
        <v>1295</v>
      </c>
      <c r="B3241" s="3" t="s">
        <v>12</v>
      </c>
      <c r="C3241" s="3" t="s">
        <v>8</v>
      </c>
      <c r="D3241" s="3">
        <v>15</v>
      </c>
      <c r="E3241" s="3">
        <v>15</v>
      </c>
      <c r="F3241" s="3">
        <v>0</v>
      </c>
    </row>
    <row r="3242" spans="1:6">
      <c r="A3242" s="3" t="s">
        <v>1295</v>
      </c>
      <c r="B3242" s="3" t="s">
        <v>13</v>
      </c>
      <c r="C3242" s="3" t="s">
        <v>8</v>
      </c>
      <c r="D3242" s="3">
        <v>369</v>
      </c>
      <c r="E3242" s="3">
        <v>273</v>
      </c>
      <c r="F3242" s="3">
        <v>0</v>
      </c>
    </row>
    <row r="3243" spans="1:6">
      <c r="A3243" s="3" t="s">
        <v>1295</v>
      </c>
      <c r="B3243" s="3" t="s">
        <v>14</v>
      </c>
      <c r="C3243" s="3" t="s">
        <v>8</v>
      </c>
      <c r="D3243" s="3">
        <v>563</v>
      </c>
      <c r="E3243" s="3">
        <v>438</v>
      </c>
      <c r="F3243" s="3">
        <v>0</v>
      </c>
    </row>
    <row r="3244" spans="1:6">
      <c r="A3244" s="3" t="s">
        <v>1295</v>
      </c>
      <c r="B3244" s="3" t="s">
        <v>15</v>
      </c>
      <c r="C3244" s="3" t="s">
        <v>8</v>
      </c>
      <c r="D3244" s="3">
        <v>385</v>
      </c>
      <c r="E3244" s="3">
        <v>382</v>
      </c>
      <c r="F3244" s="3">
        <v>0</v>
      </c>
    </row>
    <row r="3245" spans="1:6">
      <c r="A3245" s="3" t="s">
        <v>1295</v>
      </c>
      <c r="B3245" s="3" t="s">
        <v>16</v>
      </c>
      <c r="C3245" s="3" t="s">
        <v>8</v>
      </c>
      <c r="D3245" s="3">
        <v>10</v>
      </c>
      <c r="E3245" s="3">
        <v>10</v>
      </c>
      <c r="F3245" s="3">
        <v>0</v>
      </c>
    </row>
    <row r="3246" spans="1:6">
      <c r="A3246" s="3" t="s">
        <v>1295</v>
      </c>
      <c r="B3246" s="3" t="s">
        <v>17</v>
      </c>
      <c r="C3246" s="3" t="s">
        <v>8</v>
      </c>
      <c r="D3246" s="3">
        <v>1241</v>
      </c>
      <c r="E3246" s="3">
        <v>822</v>
      </c>
      <c r="F3246" s="3">
        <v>0</v>
      </c>
    </row>
    <row r="3247" spans="1:6">
      <c r="A3247" s="3" t="s">
        <v>1295</v>
      </c>
      <c r="B3247" s="3" t="s">
        <v>17</v>
      </c>
      <c r="C3247" s="3" t="s">
        <v>9</v>
      </c>
      <c r="D3247" s="3">
        <v>1008</v>
      </c>
      <c r="E3247" s="3">
        <v>805</v>
      </c>
      <c r="F3247" s="3">
        <v>205395.75</v>
      </c>
    </row>
    <row r="3248" spans="1:6">
      <c r="A3248" s="3" t="s">
        <v>1295</v>
      </c>
      <c r="B3248" s="3" t="s">
        <v>18</v>
      </c>
      <c r="C3248" s="3" t="s">
        <v>8</v>
      </c>
      <c r="D3248" s="3">
        <v>369</v>
      </c>
      <c r="E3248" s="3">
        <v>367</v>
      </c>
      <c r="F3248" s="3">
        <v>0</v>
      </c>
    </row>
    <row r="3249" spans="1:6">
      <c r="A3249" s="3" t="s">
        <v>1295</v>
      </c>
      <c r="B3249" s="3" t="s">
        <v>19</v>
      </c>
      <c r="C3249" s="3" t="s">
        <v>8</v>
      </c>
      <c r="D3249" s="3">
        <v>1751</v>
      </c>
      <c r="E3249" s="3">
        <v>1538</v>
      </c>
      <c r="F3249" s="3">
        <v>0</v>
      </c>
    </row>
    <row r="3250" spans="1:6">
      <c r="A3250" s="3" t="s">
        <v>1295</v>
      </c>
      <c r="B3250" s="3" t="s">
        <v>20</v>
      </c>
      <c r="C3250" s="3" t="s">
        <v>8</v>
      </c>
      <c r="D3250" s="3">
        <v>1657</v>
      </c>
      <c r="E3250" s="3">
        <v>1260</v>
      </c>
      <c r="F3250" s="3">
        <v>0</v>
      </c>
    </row>
    <row r="3251" spans="1:6">
      <c r="A3251" s="3" t="s">
        <v>1295</v>
      </c>
      <c r="B3251" s="3" t="s">
        <v>21</v>
      </c>
      <c r="C3251" s="3" t="s">
        <v>8</v>
      </c>
      <c r="D3251" s="3">
        <v>367</v>
      </c>
      <c r="E3251" s="3">
        <v>360</v>
      </c>
      <c r="F3251" s="3">
        <v>0</v>
      </c>
    </row>
    <row r="3252" spans="1:6">
      <c r="A3252" s="3" t="s">
        <v>1295</v>
      </c>
      <c r="B3252" s="3" t="s">
        <v>22</v>
      </c>
      <c r="C3252" s="3" t="s">
        <v>8</v>
      </c>
      <c r="D3252" s="3">
        <v>1296</v>
      </c>
      <c r="E3252" s="3">
        <v>1278</v>
      </c>
      <c r="F3252" s="3">
        <v>0</v>
      </c>
    </row>
    <row r="3253" spans="1:6">
      <c r="A3253" s="3" t="s">
        <v>1295</v>
      </c>
      <c r="B3253" s="3" t="s">
        <v>23</v>
      </c>
      <c r="C3253" s="3" t="s">
        <v>8</v>
      </c>
      <c r="D3253" s="3">
        <v>2959</v>
      </c>
      <c r="E3253" s="3">
        <v>1925</v>
      </c>
      <c r="F3253" s="3">
        <v>0</v>
      </c>
    </row>
    <row r="3254" spans="1:6">
      <c r="A3254" s="3" t="s">
        <v>1295</v>
      </c>
      <c r="B3254" s="3" t="s">
        <v>24</v>
      </c>
      <c r="C3254" s="3" t="s">
        <v>8</v>
      </c>
      <c r="D3254" s="3">
        <v>381</v>
      </c>
      <c r="E3254" s="3">
        <v>377</v>
      </c>
      <c r="F3254" s="3">
        <v>0</v>
      </c>
    </row>
    <row r="3255" spans="1:6">
      <c r="A3255" s="3" t="s">
        <v>1295</v>
      </c>
      <c r="B3255" s="3" t="s">
        <v>25</v>
      </c>
      <c r="C3255" s="3" t="s">
        <v>8</v>
      </c>
      <c r="D3255" s="3">
        <v>377</v>
      </c>
      <c r="E3255" s="3">
        <v>363</v>
      </c>
      <c r="F3255" s="3">
        <v>0</v>
      </c>
    </row>
    <row r="3256" spans="1:6">
      <c r="A3256" s="3" t="s">
        <v>1295</v>
      </c>
      <c r="B3256" s="3" t="s">
        <v>26</v>
      </c>
      <c r="C3256" s="3" t="s">
        <v>8</v>
      </c>
      <c r="D3256" s="3">
        <v>180</v>
      </c>
      <c r="E3256" s="3">
        <v>180</v>
      </c>
      <c r="F3256" s="3">
        <v>0</v>
      </c>
    </row>
    <row r="3257" spans="1:6">
      <c r="A3257" s="3" t="s">
        <v>1295</v>
      </c>
      <c r="B3257" s="3" t="s">
        <v>27</v>
      </c>
      <c r="C3257" s="3" t="s">
        <v>8</v>
      </c>
      <c r="D3257" s="3">
        <v>144</v>
      </c>
      <c r="E3257" s="3">
        <v>136</v>
      </c>
      <c r="F3257" s="3">
        <v>0</v>
      </c>
    </row>
    <row r="3258" spans="1:6">
      <c r="A3258" s="3" t="s">
        <v>1295</v>
      </c>
      <c r="B3258" s="3" t="s">
        <v>28</v>
      </c>
      <c r="C3258" s="3" t="s">
        <v>8</v>
      </c>
      <c r="D3258" s="3">
        <v>354</v>
      </c>
      <c r="E3258" s="3">
        <v>343</v>
      </c>
      <c r="F3258" s="3">
        <v>0</v>
      </c>
    </row>
    <row r="3259" spans="1:6">
      <c r="A3259" s="3" t="s">
        <v>1295</v>
      </c>
      <c r="B3259" s="3" t="s">
        <v>29</v>
      </c>
      <c r="C3259" s="3" t="s">
        <v>8</v>
      </c>
      <c r="D3259" s="3">
        <v>633</v>
      </c>
      <c r="E3259" s="3">
        <v>626</v>
      </c>
      <c r="F3259" s="3">
        <v>0</v>
      </c>
    </row>
    <row r="3260" spans="1:6">
      <c r="A3260" s="3" t="s">
        <v>1295</v>
      </c>
      <c r="B3260" s="3" t="s">
        <v>30</v>
      </c>
      <c r="C3260" s="3" t="s">
        <v>8</v>
      </c>
      <c r="D3260" s="3">
        <v>311</v>
      </c>
      <c r="E3260" s="3">
        <v>308</v>
      </c>
      <c r="F3260" s="3">
        <v>0</v>
      </c>
    </row>
    <row r="3261" spans="1:6">
      <c r="A3261" s="3" t="s">
        <v>1295</v>
      </c>
      <c r="B3261" s="3" t="s">
        <v>31</v>
      </c>
      <c r="C3261" s="3" t="s">
        <v>8</v>
      </c>
      <c r="D3261" s="3">
        <v>436</v>
      </c>
      <c r="E3261" s="3">
        <v>433</v>
      </c>
      <c r="F3261" s="3">
        <v>0</v>
      </c>
    </row>
    <row r="3262" spans="1:6">
      <c r="A3262" s="3" t="s">
        <v>1295</v>
      </c>
      <c r="B3262" s="3" t="s">
        <v>32</v>
      </c>
      <c r="C3262" s="3" t="s">
        <v>8</v>
      </c>
      <c r="D3262" s="3">
        <v>658</v>
      </c>
      <c r="E3262" s="3">
        <v>647</v>
      </c>
      <c r="F3262" s="3">
        <v>0</v>
      </c>
    </row>
    <row r="3263" spans="1:6">
      <c r="A3263" s="3" t="s">
        <v>1295</v>
      </c>
      <c r="B3263" s="3" t="s">
        <v>33</v>
      </c>
      <c r="C3263" s="3" t="s">
        <v>8</v>
      </c>
      <c r="D3263" s="3">
        <v>420</v>
      </c>
      <c r="E3263" s="3">
        <v>329</v>
      </c>
      <c r="F3263" s="3">
        <v>0</v>
      </c>
    </row>
    <row r="3264" spans="1:6">
      <c r="A3264" s="3" t="s">
        <v>1295</v>
      </c>
      <c r="B3264" s="3" t="s">
        <v>34</v>
      </c>
      <c r="C3264" s="3" t="s">
        <v>8</v>
      </c>
      <c r="D3264" s="3">
        <v>694</v>
      </c>
      <c r="E3264" s="3">
        <v>679</v>
      </c>
      <c r="F3264" s="3">
        <v>0</v>
      </c>
    </row>
    <row r="3265" spans="1:6">
      <c r="A3265" s="3" t="s">
        <v>1295</v>
      </c>
      <c r="B3265" s="3" t="s">
        <v>35</v>
      </c>
      <c r="C3265" s="3" t="s">
        <v>8</v>
      </c>
      <c r="D3265" s="3">
        <v>398</v>
      </c>
      <c r="E3265" s="3">
        <v>387</v>
      </c>
      <c r="F3265" s="3">
        <v>0</v>
      </c>
    </row>
    <row r="3266" spans="1:6">
      <c r="A3266" s="3" t="s">
        <v>1295</v>
      </c>
      <c r="B3266" s="3" t="s">
        <v>36</v>
      </c>
      <c r="C3266" s="3" t="s">
        <v>8</v>
      </c>
      <c r="D3266" s="3">
        <v>377</v>
      </c>
      <c r="E3266" s="3">
        <v>350</v>
      </c>
      <c r="F3266" s="3">
        <v>0</v>
      </c>
    </row>
    <row r="3267" spans="1:6">
      <c r="A3267" s="3" t="s">
        <v>1295</v>
      </c>
      <c r="B3267" s="3" t="s">
        <v>37</v>
      </c>
      <c r="C3267" s="3" t="s">
        <v>8</v>
      </c>
      <c r="D3267" s="3">
        <v>199</v>
      </c>
      <c r="E3267" s="3">
        <v>197</v>
      </c>
      <c r="F3267" s="3">
        <v>0</v>
      </c>
    </row>
    <row r="3268" spans="1:6">
      <c r="A3268" s="3" t="s">
        <v>1295</v>
      </c>
      <c r="B3268" s="3" t="s">
        <v>38</v>
      </c>
      <c r="C3268" s="3" t="s">
        <v>8</v>
      </c>
      <c r="D3268" s="3">
        <v>334</v>
      </c>
      <c r="E3268" s="3">
        <v>329</v>
      </c>
      <c r="F3268" s="3">
        <v>0</v>
      </c>
    </row>
    <row r="3269" spans="1:6">
      <c r="A3269" s="3" t="s">
        <v>1295</v>
      </c>
      <c r="B3269" s="3" t="s">
        <v>39</v>
      </c>
      <c r="C3269" s="3" t="s">
        <v>8</v>
      </c>
      <c r="D3269" s="3">
        <v>3392</v>
      </c>
      <c r="E3269" s="3">
        <v>2519</v>
      </c>
      <c r="F3269" s="3">
        <v>0</v>
      </c>
    </row>
    <row r="3270" spans="1:6">
      <c r="A3270" s="3" t="s">
        <v>1295</v>
      </c>
      <c r="B3270" s="3" t="s">
        <v>39</v>
      </c>
      <c r="C3270" s="3" t="s">
        <v>9</v>
      </c>
      <c r="D3270" s="3">
        <v>1</v>
      </c>
      <c r="E3270" s="3">
        <v>1</v>
      </c>
      <c r="F3270" s="3">
        <v>255.15</v>
      </c>
    </row>
    <row r="3271" spans="1:6">
      <c r="A3271" s="3" t="s">
        <v>1295</v>
      </c>
      <c r="B3271" s="3" t="s">
        <v>40</v>
      </c>
      <c r="C3271" s="3" t="s">
        <v>8</v>
      </c>
      <c r="D3271" s="3">
        <v>12</v>
      </c>
      <c r="E3271" s="3">
        <v>12</v>
      </c>
      <c r="F3271" s="3">
        <v>0</v>
      </c>
    </row>
    <row r="3272" spans="1:6">
      <c r="A3272" s="3" t="s">
        <v>1295</v>
      </c>
      <c r="B3272" s="3" t="s">
        <v>40</v>
      </c>
      <c r="C3272" s="3" t="s">
        <v>9</v>
      </c>
      <c r="D3272" s="3">
        <v>33</v>
      </c>
      <c r="E3272" s="3">
        <v>33</v>
      </c>
      <c r="F3272" s="3">
        <v>8419.9500000000007</v>
      </c>
    </row>
    <row r="3273" spans="1:6">
      <c r="A3273" s="3" t="s">
        <v>1295</v>
      </c>
      <c r="B3273" s="3" t="s">
        <v>41</v>
      </c>
      <c r="C3273" s="3" t="s">
        <v>8</v>
      </c>
      <c r="D3273" s="3">
        <v>206</v>
      </c>
      <c r="E3273" s="3">
        <v>206</v>
      </c>
      <c r="F3273" s="3">
        <v>0</v>
      </c>
    </row>
    <row r="3274" spans="1:6">
      <c r="A3274" s="3" t="s">
        <v>1295</v>
      </c>
      <c r="B3274" s="3" t="s">
        <v>42</v>
      </c>
      <c r="C3274" s="3" t="s">
        <v>8</v>
      </c>
      <c r="D3274" s="3">
        <v>883</v>
      </c>
      <c r="E3274" s="3">
        <v>869</v>
      </c>
      <c r="F3274" s="3">
        <v>0</v>
      </c>
    </row>
    <row r="3275" spans="1:6">
      <c r="A3275" s="3" t="s">
        <v>1295</v>
      </c>
      <c r="B3275" s="3" t="s">
        <v>43</v>
      </c>
      <c r="C3275" s="3" t="s">
        <v>8</v>
      </c>
      <c r="D3275" s="3">
        <v>3</v>
      </c>
      <c r="E3275" s="3">
        <v>3</v>
      </c>
      <c r="F3275" s="3">
        <v>0</v>
      </c>
    </row>
    <row r="3276" spans="1:6">
      <c r="A3276" s="3" t="s">
        <v>1295</v>
      </c>
      <c r="B3276" s="3" t="s">
        <v>44</v>
      </c>
      <c r="C3276" s="3" t="s">
        <v>8</v>
      </c>
      <c r="D3276" s="3">
        <v>35</v>
      </c>
      <c r="E3276" s="3">
        <v>35</v>
      </c>
      <c r="F3276" s="3">
        <v>0</v>
      </c>
    </row>
    <row r="3277" spans="1:6">
      <c r="A3277" s="3" t="s">
        <v>1295</v>
      </c>
      <c r="B3277" s="3" t="s">
        <v>45</v>
      </c>
      <c r="C3277" s="3" t="s">
        <v>8</v>
      </c>
      <c r="D3277" s="3">
        <v>170</v>
      </c>
      <c r="E3277" s="3">
        <v>170</v>
      </c>
      <c r="F3277" s="3">
        <v>0</v>
      </c>
    </row>
    <row r="3278" spans="1:6">
      <c r="A3278" s="3" t="s">
        <v>1295</v>
      </c>
      <c r="B3278" s="3" t="s">
        <v>46</v>
      </c>
      <c r="C3278" s="3" t="s">
        <v>8</v>
      </c>
      <c r="D3278" s="3">
        <v>106</v>
      </c>
      <c r="E3278" s="3">
        <v>105</v>
      </c>
      <c r="F3278" s="3">
        <v>0</v>
      </c>
    </row>
    <row r="3279" spans="1:6">
      <c r="A3279" s="3" t="s">
        <v>1295</v>
      </c>
      <c r="B3279" s="3" t="s">
        <v>47</v>
      </c>
      <c r="C3279" s="3" t="s">
        <v>8</v>
      </c>
      <c r="D3279" s="3">
        <v>547</v>
      </c>
      <c r="E3279" s="3">
        <v>365</v>
      </c>
      <c r="F3279" s="3">
        <v>0</v>
      </c>
    </row>
    <row r="3280" spans="1:6">
      <c r="A3280" s="3" t="s">
        <v>1295</v>
      </c>
      <c r="B3280" s="3" t="s">
        <v>48</v>
      </c>
      <c r="C3280" s="3" t="s">
        <v>8</v>
      </c>
      <c r="D3280" s="3">
        <v>230</v>
      </c>
      <c r="E3280" s="3">
        <v>226</v>
      </c>
      <c r="F3280" s="3">
        <v>0</v>
      </c>
    </row>
    <row r="3281" spans="1:6">
      <c r="A3281" s="3" t="s">
        <v>1295</v>
      </c>
      <c r="B3281" s="3" t="s">
        <v>49</v>
      </c>
      <c r="C3281" s="3" t="s">
        <v>8</v>
      </c>
      <c r="D3281" s="3">
        <v>837</v>
      </c>
      <c r="E3281" s="3">
        <v>615</v>
      </c>
      <c r="F3281" s="3">
        <v>0</v>
      </c>
    </row>
    <row r="3282" spans="1:6">
      <c r="A3282" s="3" t="s">
        <v>1295</v>
      </c>
      <c r="B3282" s="3" t="s">
        <v>50</v>
      </c>
      <c r="C3282" s="3" t="s">
        <v>8</v>
      </c>
      <c r="D3282" s="3">
        <v>217</v>
      </c>
      <c r="E3282" s="3">
        <v>214</v>
      </c>
      <c r="F3282" s="3">
        <v>0</v>
      </c>
    </row>
    <row r="3283" spans="1:6">
      <c r="A3283" s="3" t="s">
        <v>1295</v>
      </c>
      <c r="B3283" s="3" t="s">
        <v>51</v>
      </c>
      <c r="C3283" s="3" t="s">
        <v>8</v>
      </c>
      <c r="D3283" s="3">
        <v>934</v>
      </c>
      <c r="E3283" s="3">
        <v>651</v>
      </c>
      <c r="F3283" s="3">
        <v>0</v>
      </c>
    </row>
    <row r="3284" spans="1:6">
      <c r="A3284" s="3" t="s">
        <v>1295</v>
      </c>
      <c r="B3284" s="3" t="s">
        <v>52</v>
      </c>
      <c r="C3284" s="3" t="s">
        <v>8</v>
      </c>
      <c r="D3284" s="3">
        <v>519</v>
      </c>
      <c r="E3284" s="3">
        <v>508</v>
      </c>
      <c r="F3284" s="3">
        <v>0</v>
      </c>
    </row>
    <row r="3285" spans="1:6">
      <c r="A3285" s="3" t="s">
        <v>1295</v>
      </c>
      <c r="B3285" s="3" t="s">
        <v>53</v>
      </c>
      <c r="C3285" s="3" t="s">
        <v>8</v>
      </c>
      <c r="D3285" s="3">
        <v>451</v>
      </c>
      <c r="E3285" s="3">
        <v>443</v>
      </c>
      <c r="F3285" s="3">
        <v>0</v>
      </c>
    </row>
    <row r="3286" spans="1:6">
      <c r="A3286" s="3" t="s">
        <v>1295</v>
      </c>
      <c r="B3286" s="3" t="s">
        <v>54</v>
      </c>
      <c r="C3286" s="3" t="s">
        <v>8</v>
      </c>
      <c r="D3286" s="3">
        <v>821</v>
      </c>
      <c r="E3286" s="3">
        <v>818</v>
      </c>
      <c r="F3286" s="3">
        <v>0</v>
      </c>
    </row>
    <row r="3287" spans="1:6">
      <c r="A3287" s="3" t="s">
        <v>1295</v>
      </c>
      <c r="B3287" s="3" t="s">
        <v>1296</v>
      </c>
      <c r="C3287" s="3" t="s">
        <v>9</v>
      </c>
      <c r="D3287" s="3">
        <v>364</v>
      </c>
      <c r="E3287" s="3">
        <v>350</v>
      </c>
      <c r="F3287" s="3">
        <v>89302.5</v>
      </c>
    </row>
    <row r="3288" spans="1:6">
      <c r="A3288" s="3" t="s">
        <v>1295</v>
      </c>
      <c r="B3288" s="3" t="s">
        <v>55</v>
      </c>
      <c r="C3288" s="3" t="s">
        <v>8</v>
      </c>
      <c r="D3288" s="3">
        <v>1552</v>
      </c>
      <c r="E3288" s="3">
        <v>1111</v>
      </c>
      <c r="F3288" s="3">
        <v>0</v>
      </c>
    </row>
    <row r="3289" spans="1:6">
      <c r="A3289" s="3" t="s">
        <v>1295</v>
      </c>
      <c r="B3289" s="3" t="s">
        <v>56</v>
      </c>
      <c r="C3289" s="3" t="s">
        <v>8</v>
      </c>
      <c r="D3289" s="3">
        <v>424</v>
      </c>
      <c r="E3289" s="3">
        <v>421</v>
      </c>
      <c r="F3289" s="3">
        <v>0</v>
      </c>
    </row>
    <row r="3290" spans="1:6">
      <c r="A3290" s="3" t="s">
        <v>1295</v>
      </c>
      <c r="B3290" s="3" t="s">
        <v>57</v>
      </c>
      <c r="C3290" s="3" t="s">
        <v>8</v>
      </c>
      <c r="D3290" s="3">
        <v>290</v>
      </c>
      <c r="E3290" s="3">
        <v>216</v>
      </c>
      <c r="F3290" s="3">
        <v>0</v>
      </c>
    </row>
    <row r="3291" spans="1:6">
      <c r="A3291" s="3" t="s">
        <v>1295</v>
      </c>
      <c r="B3291" s="3" t="s">
        <v>58</v>
      </c>
      <c r="C3291" s="3" t="s">
        <v>8</v>
      </c>
      <c r="D3291" s="3">
        <v>49</v>
      </c>
      <c r="E3291" s="3">
        <v>42</v>
      </c>
      <c r="F3291" s="3">
        <v>0</v>
      </c>
    </row>
    <row r="3292" spans="1:6">
      <c r="A3292" s="3" t="s">
        <v>1295</v>
      </c>
      <c r="B3292" s="3" t="s">
        <v>59</v>
      </c>
      <c r="C3292" s="3" t="s">
        <v>8</v>
      </c>
      <c r="D3292" s="3">
        <v>317</v>
      </c>
      <c r="E3292" s="3">
        <v>316</v>
      </c>
      <c r="F3292" s="3">
        <v>0</v>
      </c>
    </row>
    <row r="3293" spans="1:6">
      <c r="A3293" s="3" t="s">
        <v>1295</v>
      </c>
      <c r="B3293" s="3" t="s">
        <v>60</v>
      </c>
      <c r="C3293" s="3" t="s">
        <v>8</v>
      </c>
      <c r="D3293" s="3">
        <v>562</v>
      </c>
      <c r="E3293" s="3">
        <v>555</v>
      </c>
      <c r="F3293" s="3">
        <v>0</v>
      </c>
    </row>
    <row r="3294" spans="1:6">
      <c r="A3294" s="3" t="s">
        <v>1295</v>
      </c>
      <c r="B3294" s="3" t="s">
        <v>61</v>
      </c>
      <c r="C3294" s="3" t="s">
        <v>8</v>
      </c>
      <c r="D3294" s="3">
        <v>742</v>
      </c>
      <c r="E3294" s="3">
        <v>712</v>
      </c>
      <c r="F3294" s="3">
        <v>0</v>
      </c>
    </row>
    <row r="3295" spans="1:6">
      <c r="A3295" s="3" t="s">
        <v>1295</v>
      </c>
      <c r="B3295" s="3" t="s">
        <v>61</v>
      </c>
      <c r="C3295" s="3" t="s">
        <v>9</v>
      </c>
      <c r="D3295" s="3">
        <v>1</v>
      </c>
      <c r="E3295" s="3">
        <v>1</v>
      </c>
      <c r="F3295" s="3">
        <v>255.15</v>
      </c>
    </row>
    <row r="3296" spans="1:6">
      <c r="A3296" s="3" t="s">
        <v>1295</v>
      </c>
      <c r="B3296" s="3" t="s">
        <v>62</v>
      </c>
      <c r="C3296" s="3" t="s">
        <v>9</v>
      </c>
      <c r="D3296" s="3">
        <v>703</v>
      </c>
      <c r="E3296" s="3">
        <v>634</v>
      </c>
      <c r="F3296" s="3">
        <v>161765.1</v>
      </c>
    </row>
    <row r="3297" spans="1:6">
      <c r="A3297" s="3" t="s">
        <v>1295</v>
      </c>
      <c r="B3297" s="3" t="s">
        <v>63</v>
      </c>
      <c r="C3297" s="3" t="s">
        <v>8</v>
      </c>
      <c r="D3297" s="3">
        <v>479</v>
      </c>
      <c r="E3297" s="3">
        <v>476</v>
      </c>
      <c r="F3297" s="3">
        <v>0</v>
      </c>
    </row>
    <row r="3298" spans="1:6">
      <c r="A3298" s="3" t="s">
        <v>1295</v>
      </c>
      <c r="B3298" s="3" t="s">
        <v>64</v>
      </c>
      <c r="C3298" s="3" t="s">
        <v>8</v>
      </c>
      <c r="D3298" s="3">
        <v>247</v>
      </c>
      <c r="E3298" s="3">
        <v>239</v>
      </c>
      <c r="F3298" s="3">
        <v>0</v>
      </c>
    </row>
    <row r="3299" spans="1:6">
      <c r="A3299" s="3" t="s">
        <v>1295</v>
      </c>
      <c r="B3299" s="3" t="s">
        <v>65</v>
      </c>
      <c r="C3299" s="3" t="s">
        <v>8</v>
      </c>
      <c r="D3299" s="3">
        <v>200</v>
      </c>
      <c r="E3299" s="3">
        <v>199</v>
      </c>
      <c r="F3299" s="3">
        <v>0</v>
      </c>
    </row>
    <row r="3300" spans="1:6">
      <c r="A3300" s="3" t="s">
        <v>1295</v>
      </c>
      <c r="B3300" s="3" t="s">
        <v>66</v>
      </c>
      <c r="C3300" s="3" t="s">
        <v>8</v>
      </c>
      <c r="D3300" s="3">
        <v>251</v>
      </c>
      <c r="E3300" s="3">
        <v>251</v>
      </c>
      <c r="F3300" s="3">
        <v>0</v>
      </c>
    </row>
    <row r="3301" spans="1:6">
      <c r="A3301" s="3" t="s">
        <v>1295</v>
      </c>
      <c r="B3301" s="3" t="s">
        <v>67</v>
      </c>
      <c r="C3301" s="3" t="s">
        <v>8</v>
      </c>
      <c r="D3301" s="3">
        <v>211</v>
      </c>
      <c r="E3301" s="3">
        <v>210</v>
      </c>
      <c r="F3301" s="3">
        <v>0</v>
      </c>
    </row>
    <row r="3302" spans="1:6">
      <c r="A3302" s="3" t="s">
        <v>1295</v>
      </c>
      <c r="B3302" s="3" t="s">
        <v>68</v>
      </c>
      <c r="C3302" s="3" t="s">
        <v>8</v>
      </c>
      <c r="D3302" s="3">
        <v>155</v>
      </c>
      <c r="E3302" s="3">
        <v>148</v>
      </c>
      <c r="F3302" s="3">
        <v>0</v>
      </c>
    </row>
    <row r="3303" spans="1:6">
      <c r="A3303" s="3" t="s">
        <v>1295</v>
      </c>
      <c r="B3303" s="3" t="s">
        <v>69</v>
      </c>
      <c r="C3303" s="3" t="s">
        <v>8</v>
      </c>
      <c r="D3303" s="3">
        <v>222</v>
      </c>
      <c r="E3303" s="3">
        <v>220</v>
      </c>
      <c r="F3303" s="3">
        <v>0</v>
      </c>
    </row>
    <row r="3304" spans="1:6">
      <c r="A3304" s="3" t="s">
        <v>1295</v>
      </c>
      <c r="B3304" s="3" t="s">
        <v>71</v>
      </c>
      <c r="C3304" s="3" t="s">
        <v>8</v>
      </c>
      <c r="D3304" s="3">
        <v>209</v>
      </c>
      <c r="E3304" s="3">
        <v>203</v>
      </c>
      <c r="F3304" s="3">
        <v>0</v>
      </c>
    </row>
    <row r="3305" spans="1:6">
      <c r="A3305" s="3" t="s">
        <v>1295</v>
      </c>
      <c r="B3305" s="3" t="s">
        <v>72</v>
      </c>
      <c r="C3305" s="3" t="s">
        <v>8</v>
      </c>
      <c r="D3305" s="3">
        <v>843</v>
      </c>
      <c r="E3305" s="3">
        <v>709</v>
      </c>
      <c r="F3305" s="3">
        <v>0</v>
      </c>
    </row>
    <row r="3306" spans="1:6">
      <c r="A3306" s="3" t="s">
        <v>1295</v>
      </c>
      <c r="B3306" s="3" t="s">
        <v>73</v>
      </c>
      <c r="C3306" s="3" t="s">
        <v>8</v>
      </c>
      <c r="D3306" s="3">
        <v>290</v>
      </c>
      <c r="E3306" s="3">
        <v>286</v>
      </c>
      <c r="F3306" s="3">
        <v>0</v>
      </c>
    </row>
    <row r="3307" spans="1:6">
      <c r="A3307" s="3" t="s">
        <v>1295</v>
      </c>
      <c r="B3307" s="3" t="s">
        <v>74</v>
      </c>
      <c r="C3307" s="3" t="s">
        <v>8</v>
      </c>
      <c r="D3307" s="3">
        <v>633</v>
      </c>
      <c r="E3307" s="3">
        <v>435</v>
      </c>
      <c r="F3307" s="3">
        <v>0</v>
      </c>
    </row>
    <row r="3308" spans="1:6">
      <c r="A3308" s="3" t="s">
        <v>1295</v>
      </c>
      <c r="B3308" s="3" t="s">
        <v>75</v>
      </c>
      <c r="C3308" s="3" t="s">
        <v>8</v>
      </c>
      <c r="D3308" s="3">
        <v>454</v>
      </c>
      <c r="E3308" s="3">
        <v>440</v>
      </c>
      <c r="F3308" s="3">
        <v>0</v>
      </c>
    </row>
    <row r="3309" spans="1:6">
      <c r="A3309" s="3" t="s">
        <v>1295</v>
      </c>
      <c r="B3309" s="3" t="s">
        <v>76</v>
      </c>
      <c r="C3309" s="3" t="s">
        <v>8</v>
      </c>
      <c r="D3309" s="3">
        <v>205</v>
      </c>
      <c r="E3309" s="3">
        <v>205</v>
      </c>
      <c r="F3309" s="3">
        <v>0</v>
      </c>
    </row>
    <row r="3310" spans="1:6">
      <c r="A3310" s="3" t="s">
        <v>1295</v>
      </c>
      <c r="B3310" s="3" t="s">
        <v>77</v>
      </c>
      <c r="C3310" s="3" t="s">
        <v>8</v>
      </c>
      <c r="D3310" s="3">
        <v>370</v>
      </c>
      <c r="E3310" s="3">
        <v>359</v>
      </c>
      <c r="F3310" s="3">
        <v>0</v>
      </c>
    </row>
    <row r="3311" spans="1:6">
      <c r="A3311" s="3" t="s">
        <v>1295</v>
      </c>
      <c r="B3311" s="3" t="s">
        <v>78</v>
      </c>
      <c r="C3311" s="3" t="s">
        <v>8</v>
      </c>
      <c r="D3311" s="3">
        <v>1106</v>
      </c>
      <c r="E3311" s="3">
        <v>880</v>
      </c>
      <c r="F3311" s="3">
        <v>0</v>
      </c>
    </row>
    <row r="3312" spans="1:6">
      <c r="A3312" s="3" t="s">
        <v>1295</v>
      </c>
      <c r="B3312" s="3" t="s">
        <v>79</v>
      </c>
      <c r="C3312" s="3" t="s">
        <v>8</v>
      </c>
      <c r="D3312" s="3">
        <v>290</v>
      </c>
      <c r="E3312" s="3">
        <v>284</v>
      </c>
      <c r="F3312" s="3">
        <v>0</v>
      </c>
    </row>
    <row r="3313" spans="1:6">
      <c r="A3313" s="3" t="s">
        <v>1295</v>
      </c>
      <c r="B3313" s="3" t="s">
        <v>79</v>
      </c>
      <c r="C3313" s="3" t="s">
        <v>9</v>
      </c>
      <c r="D3313" s="3">
        <v>1</v>
      </c>
      <c r="E3313" s="3">
        <v>1</v>
      </c>
      <c r="F3313" s="3">
        <v>255.15</v>
      </c>
    </row>
    <row r="3314" spans="1:6">
      <c r="A3314" s="3" t="s">
        <v>1295</v>
      </c>
      <c r="B3314" s="3" t="s">
        <v>80</v>
      </c>
      <c r="C3314" s="3" t="s">
        <v>8</v>
      </c>
      <c r="D3314" s="3">
        <v>207</v>
      </c>
      <c r="E3314" s="3">
        <v>205</v>
      </c>
      <c r="F3314" s="3">
        <v>0</v>
      </c>
    </row>
    <row r="3315" spans="1:6">
      <c r="A3315" s="3" t="s">
        <v>1295</v>
      </c>
      <c r="B3315" s="3" t="s">
        <v>81</v>
      </c>
      <c r="C3315" s="3" t="s">
        <v>8</v>
      </c>
      <c r="D3315" s="3">
        <v>97</v>
      </c>
      <c r="E3315" s="3">
        <v>97</v>
      </c>
      <c r="F3315" s="3">
        <v>0</v>
      </c>
    </row>
    <row r="3316" spans="1:6">
      <c r="A3316" s="3" t="s">
        <v>1295</v>
      </c>
      <c r="B3316" s="3" t="s">
        <v>81</v>
      </c>
      <c r="C3316" s="3" t="s">
        <v>9</v>
      </c>
      <c r="D3316" s="3">
        <v>1</v>
      </c>
      <c r="E3316" s="3">
        <v>1</v>
      </c>
      <c r="F3316" s="3">
        <v>255.15</v>
      </c>
    </row>
    <row r="3317" spans="1:6">
      <c r="A3317" s="3" t="s">
        <v>1295</v>
      </c>
      <c r="B3317" s="3" t="s">
        <v>82</v>
      </c>
      <c r="C3317" s="3" t="s">
        <v>8</v>
      </c>
      <c r="D3317" s="3">
        <v>326</v>
      </c>
      <c r="E3317" s="3">
        <v>323</v>
      </c>
      <c r="F3317" s="3">
        <v>0</v>
      </c>
    </row>
    <row r="3318" spans="1:6">
      <c r="A3318" s="3" t="s">
        <v>1295</v>
      </c>
      <c r="B3318" s="3" t="s">
        <v>83</v>
      </c>
      <c r="C3318" s="3" t="s">
        <v>8</v>
      </c>
      <c r="D3318" s="3">
        <v>368</v>
      </c>
      <c r="E3318" s="3">
        <v>368</v>
      </c>
      <c r="F3318" s="3">
        <v>0</v>
      </c>
    </row>
    <row r="3319" spans="1:6">
      <c r="A3319" s="3" t="s">
        <v>1295</v>
      </c>
      <c r="B3319" s="3" t="s">
        <v>84</v>
      </c>
      <c r="C3319" s="3" t="s">
        <v>8</v>
      </c>
      <c r="D3319" s="3">
        <v>934</v>
      </c>
      <c r="E3319" s="3">
        <v>711</v>
      </c>
      <c r="F3319" s="3">
        <v>0</v>
      </c>
    </row>
    <row r="3320" spans="1:6">
      <c r="A3320" s="3" t="s">
        <v>1295</v>
      </c>
      <c r="B3320" s="3" t="s">
        <v>85</v>
      </c>
      <c r="C3320" s="3" t="s">
        <v>8</v>
      </c>
      <c r="D3320" s="3">
        <v>695</v>
      </c>
      <c r="E3320" s="3">
        <v>675</v>
      </c>
      <c r="F3320" s="3">
        <v>0</v>
      </c>
    </row>
    <row r="3321" spans="1:6">
      <c r="A3321" s="3" t="s">
        <v>1295</v>
      </c>
      <c r="B3321" s="3" t="s">
        <v>86</v>
      </c>
      <c r="C3321" s="3" t="s">
        <v>8</v>
      </c>
      <c r="D3321" s="3">
        <v>650</v>
      </c>
      <c r="E3321" s="3">
        <v>437</v>
      </c>
      <c r="F3321" s="3">
        <v>0</v>
      </c>
    </row>
    <row r="3322" spans="1:6">
      <c r="A3322" s="3" t="s">
        <v>1295</v>
      </c>
      <c r="B3322" s="3" t="s">
        <v>87</v>
      </c>
      <c r="C3322" s="3" t="s">
        <v>8</v>
      </c>
      <c r="D3322" s="3">
        <v>128</v>
      </c>
      <c r="E3322" s="3">
        <v>127</v>
      </c>
      <c r="F3322" s="3">
        <v>0</v>
      </c>
    </row>
    <row r="3323" spans="1:6">
      <c r="A3323" s="3" t="s">
        <v>1295</v>
      </c>
      <c r="B3323" s="3" t="s">
        <v>88</v>
      </c>
      <c r="C3323" s="3" t="s">
        <v>8</v>
      </c>
      <c r="D3323" s="3">
        <v>285</v>
      </c>
      <c r="E3323" s="3">
        <v>281</v>
      </c>
      <c r="F3323" s="3">
        <v>0</v>
      </c>
    </row>
    <row r="3324" spans="1:6">
      <c r="A3324" s="3" t="s">
        <v>1295</v>
      </c>
      <c r="B3324" s="3" t="s">
        <v>89</v>
      </c>
      <c r="C3324" s="3" t="s">
        <v>8</v>
      </c>
      <c r="D3324" s="3">
        <v>17</v>
      </c>
      <c r="E3324" s="3">
        <v>17</v>
      </c>
      <c r="F3324" s="3">
        <v>0</v>
      </c>
    </row>
    <row r="3325" spans="1:6">
      <c r="A3325" s="3" t="s">
        <v>1295</v>
      </c>
      <c r="B3325" s="3" t="s">
        <v>90</v>
      </c>
      <c r="C3325" s="3" t="s">
        <v>8</v>
      </c>
      <c r="D3325" s="3">
        <v>151</v>
      </c>
      <c r="E3325" s="3">
        <v>151</v>
      </c>
      <c r="F3325" s="3">
        <v>0</v>
      </c>
    </row>
    <row r="3326" spans="1:6">
      <c r="A3326" s="3" t="s">
        <v>1295</v>
      </c>
      <c r="B3326" s="3" t="s">
        <v>91</v>
      </c>
      <c r="C3326" s="3" t="s">
        <v>8</v>
      </c>
      <c r="D3326" s="3">
        <v>504</v>
      </c>
      <c r="E3326" s="3">
        <v>500</v>
      </c>
      <c r="F3326" s="3">
        <v>0</v>
      </c>
    </row>
    <row r="3327" spans="1:6">
      <c r="A3327" s="3" t="s">
        <v>1295</v>
      </c>
      <c r="B3327" s="3" t="s">
        <v>91</v>
      </c>
      <c r="C3327" s="3" t="s">
        <v>9</v>
      </c>
      <c r="D3327" s="3">
        <v>513</v>
      </c>
      <c r="E3327" s="3">
        <v>510</v>
      </c>
      <c r="F3327" s="3">
        <v>130126.5</v>
      </c>
    </row>
    <row r="3328" spans="1:6">
      <c r="A3328" s="3" t="s">
        <v>1295</v>
      </c>
      <c r="B3328" s="3" t="s">
        <v>92</v>
      </c>
      <c r="C3328" s="3" t="s">
        <v>8</v>
      </c>
      <c r="D3328" s="3">
        <v>222</v>
      </c>
      <c r="E3328" s="3">
        <v>203</v>
      </c>
      <c r="F3328" s="3">
        <v>0</v>
      </c>
    </row>
    <row r="3329" spans="1:6">
      <c r="A3329" s="3" t="s">
        <v>1295</v>
      </c>
      <c r="B3329" s="3" t="s">
        <v>92</v>
      </c>
      <c r="C3329" s="3" t="s">
        <v>9</v>
      </c>
      <c r="D3329" s="3">
        <v>48</v>
      </c>
      <c r="E3329" s="3">
        <v>43</v>
      </c>
      <c r="F3329" s="3">
        <v>10971.45</v>
      </c>
    </row>
    <row r="3330" spans="1:6">
      <c r="A3330" s="3" t="s">
        <v>1295</v>
      </c>
      <c r="B3330" s="3" t="s">
        <v>93</v>
      </c>
      <c r="C3330" s="3" t="s">
        <v>8</v>
      </c>
      <c r="D3330" s="3">
        <v>220</v>
      </c>
      <c r="E3330" s="3">
        <v>219</v>
      </c>
      <c r="F3330" s="3">
        <v>0</v>
      </c>
    </row>
    <row r="3331" spans="1:6">
      <c r="A3331" s="3" t="s">
        <v>1295</v>
      </c>
      <c r="B3331" s="3" t="s">
        <v>94</v>
      </c>
      <c r="C3331" s="3" t="s">
        <v>8</v>
      </c>
      <c r="D3331" s="3">
        <v>313</v>
      </c>
      <c r="E3331" s="3">
        <v>307</v>
      </c>
      <c r="F3331" s="3">
        <v>0</v>
      </c>
    </row>
    <row r="3332" spans="1:6">
      <c r="A3332" s="3" t="s">
        <v>1295</v>
      </c>
      <c r="B3332" s="3" t="s">
        <v>96</v>
      </c>
      <c r="C3332" s="3" t="s">
        <v>8</v>
      </c>
      <c r="D3332" s="3">
        <v>931</v>
      </c>
      <c r="E3332" s="3">
        <v>925</v>
      </c>
      <c r="F3332" s="3">
        <v>0</v>
      </c>
    </row>
    <row r="3333" spans="1:6">
      <c r="A3333" s="3" t="s">
        <v>1295</v>
      </c>
      <c r="B3333" s="3" t="s">
        <v>97</v>
      </c>
      <c r="C3333" s="3" t="s">
        <v>8</v>
      </c>
      <c r="D3333" s="3">
        <v>223</v>
      </c>
      <c r="E3333" s="3">
        <v>207</v>
      </c>
      <c r="F3333" s="3">
        <v>0</v>
      </c>
    </row>
    <row r="3334" spans="1:6">
      <c r="A3334" s="3" t="s">
        <v>1295</v>
      </c>
      <c r="B3334" s="3" t="s">
        <v>98</v>
      </c>
      <c r="C3334" s="3" t="s">
        <v>8</v>
      </c>
      <c r="D3334" s="3">
        <v>140</v>
      </c>
      <c r="E3334" s="3">
        <v>140</v>
      </c>
      <c r="F3334" s="3">
        <v>0</v>
      </c>
    </row>
    <row r="3335" spans="1:6">
      <c r="A3335" s="3" t="s">
        <v>1295</v>
      </c>
      <c r="B3335" s="3" t="s">
        <v>99</v>
      </c>
      <c r="C3335" s="3" t="s">
        <v>8</v>
      </c>
      <c r="D3335" s="3">
        <v>232</v>
      </c>
      <c r="E3335" s="3">
        <v>184</v>
      </c>
      <c r="F3335" s="3">
        <v>0</v>
      </c>
    </row>
    <row r="3336" spans="1:6">
      <c r="A3336" s="3" t="s">
        <v>1295</v>
      </c>
      <c r="B3336" s="3" t="s">
        <v>100</v>
      </c>
      <c r="C3336" s="3" t="s">
        <v>8</v>
      </c>
      <c r="D3336" s="3">
        <v>70</v>
      </c>
      <c r="E3336" s="3">
        <v>70</v>
      </c>
      <c r="F3336" s="3">
        <v>0</v>
      </c>
    </row>
    <row r="3337" spans="1:6">
      <c r="A3337" s="3" t="s">
        <v>1295</v>
      </c>
      <c r="B3337" s="3" t="s">
        <v>101</v>
      </c>
      <c r="C3337" s="3" t="s">
        <v>8</v>
      </c>
      <c r="D3337" s="3">
        <v>179</v>
      </c>
      <c r="E3337" s="3">
        <v>176</v>
      </c>
      <c r="F3337" s="3">
        <v>0</v>
      </c>
    </row>
    <row r="3338" spans="1:6">
      <c r="A3338" s="3" t="s">
        <v>1295</v>
      </c>
      <c r="B3338" s="3" t="s">
        <v>102</v>
      </c>
      <c r="C3338" s="3" t="s">
        <v>8</v>
      </c>
      <c r="D3338" s="3">
        <v>27</v>
      </c>
      <c r="E3338" s="3">
        <v>27</v>
      </c>
      <c r="F3338" s="3">
        <v>0</v>
      </c>
    </row>
    <row r="3339" spans="1:6">
      <c r="A3339" s="3" t="s">
        <v>1295</v>
      </c>
      <c r="B3339" s="3" t="s">
        <v>103</v>
      </c>
      <c r="C3339" s="3" t="s">
        <v>8</v>
      </c>
      <c r="D3339" s="3">
        <v>397</v>
      </c>
      <c r="E3339" s="3">
        <v>393</v>
      </c>
      <c r="F3339" s="3">
        <v>0</v>
      </c>
    </row>
    <row r="3340" spans="1:6">
      <c r="A3340" s="3" t="s">
        <v>1295</v>
      </c>
      <c r="B3340" s="3" t="s">
        <v>104</v>
      </c>
      <c r="C3340" s="3" t="s">
        <v>8</v>
      </c>
      <c r="D3340" s="3">
        <v>1566</v>
      </c>
      <c r="E3340" s="3">
        <v>273</v>
      </c>
      <c r="F3340" s="3">
        <v>0</v>
      </c>
    </row>
    <row r="3341" spans="1:6">
      <c r="A3341" s="3" t="s">
        <v>1295</v>
      </c>
      <c r="B3341" s="3" t="s">
        <v>105</v>
      </c>
      <c r="C3341" s="3" t="s">
        <v>8</v>
      </c>
      <c r="D3341" s="3">
        <v>46</v>
      </c>
      <c r="E3341" s="3">
        <v>46</v>
      </c>
      <c r="F3341" s="3">
        <v>0</v>
      </c>
    </row>
    <row r="3342" spans="1:6">
      <c r="A3342" s="3" t="s">
        <v>1295</v>
      </c>
      <c r="B3342" s="3" t="s">
        <v>106</v>
      </c>
      <c r="C3342" s="3" t="s">
        <v>8</v>
      </c>
      <c r="D3342" s="3">
        <v>206</v>
      </c>
      <c r="E3342" s="3">
        <v>179</v>
      </c>
      <c r="F3342" s="3">
        <v>0</v>
      </c>
    </row>
    <row r="3343" spans="1:6">
      <c r="A3343" s="3" t="s">
        <v>1295</v>
      </c>
      <c r="B3343" s="3" t="s">
        <v>107</v>
      </c>
      <c r="C3343" s="3" t="s">
        <v>8</v>
      </c>
      <c r="D3343" s="3">
        <v>112</v>
      </c>
      <c r="E3343" s="3">
        <v>112</v>
      </c>
      <c r="F3343" s="3">
        <v>0</v>
      </c>
    </row>
    <row r="3344" spans="1:6">
      <c r="A3344" s="3" t="s">
        <v>1295</v>
      </c>
      <c r="B3344" s="3" t="s">
        <v>108</v>
      </c>
      <c r="C3344" s="3" t="s">
        <v>8</v>
      </c>
      <c r="D3344" s="3">
        <v>579</v>
      </c>
      <c r="E3344" s="3">
        <v>579</v>
      </c>
      <c r="F3344" s="3">
        <v>0</v>
      </c>
    </row>
    <row r="3345" spans="1:6">
      <c r="A3345" s="3" t="s">
        <v>1295</v>
      </c>
      <c r="B3345" s="3" t="s">
        <v>109</v>
      </c>
      <c r="C3345" s="3" t="s">
        <v>8</v>
      </c>
      <c r="D3345" s="3">
        <v>105</v>
      </c>
      <c r="E3345" s="3">
        <v>104</v>
      </c>
      <c r="F3345" s="3">
        <v>0</v>
      </c>
    </row>
    <row r="3346" spans="1:6">
      <c r="A3346" s="3" t="s">
        <v>1295</v>
      </c>
      <c r="B3346" s="3" t="s">
        <v>110</v>
      </c>
      <c r="C3346" s="3" t="s">
        <v>8</v>
      </c>
      <c r="D3346" s="3">
        <v>293</v>
      </c>
      <c r="E3346" s="3">
        <v>293</v>
      </c>
      <c r="F3346" s="3">
        <v>0</v>
      </c>
    </row>
    <row r="3347" spans="1:6">
      <c r="A3347" s="3" t="s">
        <v>1295</v>
      </c>
      <c r="B3347" s="3" t="s">
        <v>111</v>
      </c>
      <c r="C3347" s="3" t="s">
        <v>8</v>
      </c>
      <c r="D3347" s="3">
        <v>2</v>
      </c>
      <c r="E3347" s="3">
        <v>2</v>
      </c>
      <c r="F3347" s="3">
        <v>0</v>
      </c>
    </row>
    <row r="3348" spans="1:6">
      <c r="A3348" s="3" t="s">
        <v>1295</v>
      </c>
      <c r="B3348" s="3" t="s">
        <v>112</v>
      </c>
      <c r="C3348" s="3" t="s">
        <v>8</v>
      </c>
      <c r="D3348" s="3">
        <v>461</v>
      </c>
      <c r="E3348" s="3">
        <v>368</v>
      </c>
      <c r="F3348" s="3">
        <v>0</v>
      </c>
    </row>
    <row r="3349" spans="1:6">
      <c r="A3349" s="3" t="s">
        <v>1295</v>
      </c>
      <c r="B3349" s="3" t="s">
        <v>113</v>
      </c>
      <c r="C3349" s="3" t="s">
        <v>8</v>
      </c>
      <c r="D3349" s="3">
        <v>493</v>
      </c>
      <c r="E3349" s="3">
        <v>483</v>
      </c>
      <c r="F3349" s="3">
        <v>0</v>
      </c>
    </row>
    <row r="3350" spans="1:6">
      <c r="A3350" s="3" t="s">
        <v>1295</v>
      </c>
      <c r="B3350" s="3" t="s">
        <v>113</v>
      </c>
      <c r="C3350" s="3" t="s">
        <v>9</v>
      </c>
      <c r="D3350" s="3">
        <v>795</v>
      </c>
      <c r="E3350" s="3">
        <v>791</v>
      </c>
      <c r="F3350" s="3">
        <v>201823.65</v>
      </c>
    </row>
    <row r="3351" spans="1:6">
      <c r="A3351" s="3" t="s">
        <v>1295</v>
      </c>
      <c r="B3351" s="3" t="s">
        <v>114</v>
      </c>
      <c r="C3351" s="3" t="s">
        <v>8</v>
      </c>
      <c r="D3351" s="3">
        <v>32</v>
      </c>
      <c r="E3351" s="3">
        <v>32</v>
      </c>
      <c r="F3351" s="3">
        <v>0</v>
      </c>
    </row>
    <row r="3352" spans="1:6">
      <c r="A3352" s="3" t="s">
        <v>1295</v>
      </c>
      <c r="B3352" s="3" t="s">
        <v>115</v>
      </c>
      <c r="C3352" s="3" t="s">
        <v>8</v>
      </c>
      <c r="D3352" s="3">
        <v>54</v>
      </c>
      <c r="E3352" s="3">
        <v>54</v>
      </c>
      <c r="F3352" s="3">
        <v>0</v>
      </c>
    </row>
    <row r="3353" spans="1:6">
      <c r="A3353" s="3" t="s">
        <v>1295</v>
      </c>
      <c r="B3353" s="3" t="s">
        <v>116</v>
      </c>
      <c r="C3353" s="3" t="s">
        <v>8</v>
      </c>
      <c r="D3353" s="3">
        <v>135</v>
      </c>
      <c r="E3353" s="3">
        <v>134</v>
      </c>
      <c r="F3353" s="3">
        <v>0</v>
      </c>
    </row>
    <row r="3354" spans="1:6">
      <c r="A3354" s="3" t="s">
        <v>1295</v>
      </c>
      <c r="B3354" s="3" t="s">
        <v>117</v>
      </c>
      <c r="C3354" s="3" t="s">
        <v>8</v>
      </c>
      <c r="D3354" s="3">
        <v>267</v>
      </c>
      <c r="E3354" s="3">
        <v>260</v>
      </c>
      <c r="F3354" s="3">
        <v>0</v>
      </c>
    </row>
    <row r="3355" spans="1:6">
      <c r="A3355" s="3" t="s">
        <v>1295</v>
      </c>
      <c r="B3355" s="3" t="s">
        <v>117</v>
      </c>
      <c r="C3355" s="3" t="s">
        <v>9</v>
      </c>
      <c r="D3355" s="3">
        <v>1</v>
      </c>
      <c r="E3355" s="3">
        <v>1</v>
      </c>
      <c r="F3355" s="3">
        <v>255.15</v>
      </c>
    </row>
    <row r="3356" spans="1:6">
      <c r="A3356" s="3" t="s">
        <v>1295</v>
      </c>
      <c r="B3356" s="3" t="s">
        <v>118</v>
      </c>
      <c r="C3356" s="3" t="s">
        <v>8</v>
      </c>
      <c r="D3356" s="3">
        <v>199</v>
      </c>
      <c r="E3356" s="3">
        <v>142</v>
      </c>
      <c r="F3356" s="3">
        <v>0</v>
      </c>
    </row>
    <row r="3357" spans="1:6">
      <c r="A3357" s="3" t="s">
        <v>1295</v>
      </c>
      <c r="B3357" s="3" t="s">
        <v>119</v>
      </c>
      <c r="C3357" s="3" t="s">
        <v>8</v>
      </c>
      <c r="D3357" s="3">
        <v>156</v>
      </c>
      <c r="E3357" s="3">
        <v>156</v>
      </c>
      <c r="F3357" s="3">
        <v>0</v>
      </c>
    </row>
    <row r="3358" spans="1:6">
      <c r="A3358" s="3" t="s">
        <v>1295</v>
      </c>
      <c r="B3358" s="3" t="s">
        <v>120</v>
      </c>
      <c r="C3358" s="3" t="s">
        <v>8</v>
      </c>
      <c r="D3358" s="3">
        <v>139</v>
      </c>
      <c r="E3358" s="3">
        <v>138</v>
      </c>
      <c r="F3358" s="3">
        <v>0</v>
      </c>
    </row>
    <row r="3359" spans="1:6">
      <c r="A3359" s="3" t="s">
        <v>1295</v>
      </c>
      <c r="B3359" s="3" t="s">
        <v>121</v>
      </c>
      <c r="C3359" s="3" t="s">
        <v>8</v>
      </c>
      <c r="D3359" s="3">
        <v>97</v>
      </c>
      <c r="E3359" s="3">
        <v>97</v>
      </c>
      <c r="F3359" s="3">
        <v>0</v>
      </c>
    </row>
    <row r="3360" spans="1:6">
      <c r="A3360" s="3" t="s">
        <v>1295</v>
      </c>
      <c r="B3360" s="3" t="s">
        <v>122</v>
      </c>
      <c r="C3360" s="3" t="s">
        <v>8</v>
      </c>
      <c r="D3360" s="3">
        <v>63</v>
      </c>
      <c r="E3360" s="3">
        <v>63</v>
      </c>
      <c r="F3360" s="3">
        <v>0</v>
      </c>
    </row>
    <row r="3361" spans="1:6">
      <c r="A3361" s="3" t="s">
        <v>1295</v>
      </c>
      <c r="B3361" s="3" t="s">
        <v>123</v>
      </c>
      <c r="C3361" s="3" t="s">
        <v>8</v>
      </c>
      <c r="D3361" s="3">
        <v>175</v>
      </c>
      <c r="E3361" s="3">
        <v>175</v>
      </c>
      <c r="F3361" s="3">
        <v>0</v>
      </c>
    </row>
    <row r="3362" spans="1:6">
      <c r="A3362" s="3" t="s">
        <v>1295</v>
      </c>
      <c r="B3362" s="3" t="s">
        <v>124</v>
      </c>
      <c r="C3362" s="3" t="s">
        <v>8</v>
      </c>
      <c r="D3362" s="3">
        <v>149</v>
      </c>
      <c r="E3362" s="3">
        <v>118</v>
      </c>
      <c r="F3362" s="3">
        <v>0</v>
      </c>
    </row>
    <row r="3363" spans="1:6">
      <c r="A3363" s="3" t="s">
        <v>1295</v>
      </c>
      <c r="B3363" s="3" t="s">
        <v>125</v>
      </c>
      <c r="C3363" s="3" t="s">
        <v>8</v>
      </c>
      <c r="D3363" s="3">
        <v>93</v>
      </c>
      <c r="E3363" s="3">
        <v>93</v>
      </c>
      <c r="F3363" s="3">
        <v>0</v>
      </c>
    </row>
    <row r="3364" spans="1:6">
      <c r="A3364" s="3" t="s">
        <v>1295</v>
      </c>
      <c r="B3364" s="3" t="s">
        <v>126</v>
      </c>
      <c r="C3364" s="3" t="s">
        <v>8</v>
      </c>
      <c r="D3364" s="3">
        <v>222</v>
      </c>
      <c r="E3364" s="3">
        <v>221</v>
      </c>
      <c r="F3364" s="3">
        <v>0</v>
      </c>
    </row>
    <row r="3365" spans="1:6">
      <c r="A3365" s="3" t="s">
        <v>1295</v>
      </c>
      <c r="B3365" s="3" t="s">
        <v>127</v>
      </c>
      <c r="C3365" s="3" t="s">
        <v>8</v>
      </c>
      <c r="D3365" s="3">
        <v>35</v>
      </c>
      <c r="E3365" s="3">
        <v>35</v>
      </c>
      <c r="F3365" s="3">
        <v>0</v>
      </c>
    </row>
    <row r="3366" spans="1:6">
      <c r="A3366" s="3" t="s">
        <v>1295</v>
      </c>
      <c r="B3366" s="3" t="s">
        <v>128</v>
      </c>
      <c r="C3366" s="3" t="s">
        <v>8</v>
      </c>
      <c r="D3366" s="3">
        <v>222</v>
      </c>
      <c r="E3366" s="3">
        <v>219</v>
      </c>
      <c r="F3366" s="3">
        <v>0</v>
      </c>
    </row>
    <row r="3367" spans="1:6">
      <c r="A3367" s="3" t="s">
        <v>1295</v>
      </c>
      <c r="B3367" s="3" t="s">
        <v>130</v>
      </c>
      <c r="C3367" s="3" t="s">
        <v>8</v>
      </c>
      <c r="D3367" s="3">
        <v>74</v>
      </c>
      <c r="E3367" s="3">
        <v>67</v>
      </c>
      <c r="F3367" s="3">
        <v>0</v>
      </c>
    </row>
    <row r="3368" spans="1:6">
      <c r="A3368" s="3" t="s">
        <v>1295</v>
      </c>
      <c r="B3368" s="3" t="s">
        <v>131</v>
      </c>
      <c r="C3368" s="3" t="s">
        <v>8</v>
      </c>
      <c r="D3368" s="3">
        <v>2</v>
      </c>
      <c r="E3368" s="3">
        <v>2</v>
      </c>
      <c r="F3368" s="3">
        <v>0</v>
      </c>
    </row>
    <row r="3369" spans="1:6">
      <c r="A3369" s="3" t="s">
        <v>1295</v>
      </c>
      <c r="B3369" s="3" t="s">
        <v>132</v>
      </c>
      <c r="C3369" s="3" t="s">
        <v>8</v>
      </c>
      <c r="D3369" s="3">
        <v>54</v>
      </c>
      <c r="E3369" s="3">
        <v>52</v>
      </c>
      <c r="F3369" s="3">
        <v>0</v>
      </c>
    </row>
    <row r="3370" spans="1:6">
      <c r="A3370" s="3" t="s">
        <v>1295</v>
      </c>
      <c r="B3370" s="3" t="s">
        <v>133</v>
      </c>
      <c r="C3370" s="3" t="s">
        <v>8</v>
      </c>
      <c r="D3370" s="3">
        <v>182</v>
      </c>
      <c r="E3370" s="3">
        <v>181</v>
      </c>
      <c r="F3370" s="3">
        <v>0</v>
      </c>
    </row>
    <row r="3371" spans="1:6">
      <c r="A3371" s="3" t="s">
        <v>1295</v>
      </c>
      <c r="B3371" s="3" t="s">
        <v>134</v>
      </c>
      <c r="C3371" s="3" t="s">
        <v>8</v>
      </c>
      <c r="D3371" s="3">
        <v>117</v>
      </c>
      <c r="E3371" s="3">
        <v>117</v>
      </c>
      <c r="F3371" s="3">
        <v>0</v>
      </c>
    </row>
    <row r="3372" spans="1:6">
      <c r="A3372" s="3" t="s">
        <v>1295</v>
      </c>
      <c r="B3372" s="3" t="s">
        <v>135</v>
      </c>
      <c r="C3372" s="3" t="s">
        <v>8</v>
      </c>
      <c r="D3372" s="3">
        <v>329</v>
      </c>
      <c r="E3372" s="3">
        <v>253</v>
      </c>
      <c r="F3372" s="3">
        <v>0</v>
      </c>
    </row>
    <row r="3373" spans="1:6">
      <c r="A3373" s="3" t="s">
        <v>1295</v>
      </c>
      <c r="B3373" s="3" t="s">
        <v>136</v>
      </c>
      <c r="C3373" s="3" t="s">
        <v>8</v>
      </c>
      <c r="D3373" s="3">
        <v>124</v>
      </c>
      <c r="E3373" s="3">
        <v>119</v>
      </c>
      <c r="F3373" s="3">
        <v>0</v>
      </c>
    </row>
    <row r="3374" spans="1:6">
      <c r="A3374" s="3" t="s">
        <v>1295</v>
      </c>
      <c r="B3374" s="3" t="s">
        <v>137</v>
      </c>
      <c r="C3374" s="3" t="s">
        <v>8</v>
      </c>
      <c r="D3374" s="3">
        <v>277</v>
      </c>
      <c r="E3374" s="3">
        <v>270</v>
      </c>
      <c r="F3374" s="3">
        <v>0</v>
      </c>
    </row>
    <row r="3375" spans="1:6">
      <c r="A3375" s="3" t="s">
        <v>1295</v>
      </c>
      <c r="B3375" s="3" t="s">
        <v>138</v>
      </c>
      <c r="C3375" s="3" t="s">
        <v>8</v>
      </c>
      <c r="D3375" s="3">
        <v>91</v>
      </c>
      <c r="E3375" s="3">
        <v>90</v>
      </c>
      <c r="F3375" s="3">
        <v>0</v>
      </c>
    </row>
    <row r="3376" spans="1:6">
      <c r="A3376" s="3" t="s">
        <v>1295</v>
      </c>
      <c r="B3376" s="3" t="s">
        <v>139</v>
      </c>
      <c r="C3376" s="3" t="s">
        <v>8</v>
      </c>
      <c r="D3376" s="3">
        <v>367</v>
      </c>
      <c r="E3376" s="3">
        <v>361</v>
      </c>
      <c r="F3376" s="3">
        <v>0</v>
      </c>
    </row>
    <row r="3377" spans="1:6">
      <c r="A3377" s="3" t="s">
        <v>1295</v>
      </c>
      <c r="B3377" s="3" t="s">
        <v>140</v>
      </c>
      <c r="C3377" s="3" t="s">
        <v>8</v>
      </c>
      <c r="D3377" s="3">
        <v>308</v>
      </c>
      <c r="E3377" s="3">
        <v>306</v>
      </c>
      <c r="F3377" s="3">
        <v>0</v>
      </c>
    </row>
    <row r="3378" spans="1:6">
      <c r="A3378" s="3" t="s">
        <v>1295</v>
      </c>
      <c r="B3378" s="3" t="s">
        <v>141</v>
      </c>
      <c r="C3378" s="3" t="s">
        <v>8</v>
      </c>
      <c r="D3378" s="3">
        <v>405</v>
      </c>
      <c r="E3378" s="3">
        <v>402</v>
      </c>
      <c r="F3378" s="3">
        <v>0</v>
      </c>
    </row>
    <row r="3379" spans="1:6">
      <c r="A3379" s="3" t="s">
        <v>1295</v>
      </c>
      <c r="B3379" s="3" t="s">
        <v>142</v>
      </c>
      <c r="C3379" s="3" t="s">
        <v>8</v>
      </c>
      <c r="D3379" s="3">
        <v>120</v>
      </c>
      <c r="E3379" s="3">
        <v>119</v>
      </c>
      <c r="F3379" s="3">
        <v>0</v>
      </c>
    </row>
    <row r="3380" spans="1:6">
      <c r="A3380" s="3" t="s">
        <v>1295</v>
      </c>
      <c r="B3380" s="3" t="s">
        <v>143</v>
      </c>
      <c r="C3380" s="3" t="s">
        <v>8</v>
      </c>
      <c r="D3380" s="3">
        <v>161</v>
      </c>
      <c r="E3380" s="3">
        <v>161</v>
      </c>
      <c r="F3380" s="3">
        <v>0</v>
      </c>
    </row>
    <row r="3381" spans="1:6">
      <c r="A3381" s="3" t="s">
        <v>1295</v>
      </c>
      <c r="B3381" s="3" t="s">
        <v>144</v>
      </c>
      <c r="C3381" s="3" t="s">
        <v>8</v>
      </c>
      <c r="D3381" s="3">
        <v>4</v>
      </c>
      <c r="E3381" s="3">
        <v>3</v>
      </c>
      <c r="F3381" s="3">
        <v>0</v>
      </c>
    </row>
    <row r="3382" spans="1:6">
      <c r="A3382" s="3" t="s">
        <v>1295</v>
      </c>
      <c r="B3382" s="3" t="s">
        <v>145</v>
      </c>
      <c r="C3382" s="3" t="s">
        <v>8</v>
      </c>
      <c r="D3382" s="3">
        <v>110</v>
      </c>
      <c r="E3382" s="3">
        <v>110</v>
      </c>
      <c r="F3382" s="3">
        <v>0</v>
      </c>
    </row>
    <row r="3383" spans="1:6">
      <c r="A3383" s="3" t="s">
        <v>1295</v>
      </c>
      <c r="B3383" s="3" t="s">
        <v>146</v>
      </c>
      <c r="C3383" s="3" t="s">
        <v>8</v>
      </c>
      <c r="D3383" s="3">
        <v>142</v>
      </c>
      <c r="E3383" s="3">
        <v>129</v>
      </c>
      <c r="F3383" s="3">
        <v>0</v>
      </c>
    </row>
    <row r="3384" spans="1:6">
      <c r="A3384" s="3" t="s">
        <v>1295</v>
      </c>
      <c r="B3384" s="3" t="s">
        <v>147</v>
      </c>
      <c r="C3384" s="3" t="s">
        <v>8</v>
      </c>
      <c r="D3384" s="3">
        <v>8</v>
      </c>
      <c r="E3384" s="3">
        <v>8</v>
      </c>
      <c r="F3384" s="3">
        <v>0</v>
      </c>
    </row>
    <row r="3385" spans="1:6">
      <c r="A3385" s="3" t="s">
        <v>1295</v>
      </c>
      <c r="B3385" s="3" t="s">
        <v>148</v>
      </c>
      <c r="C3385" s="3" t="s">
        <v>8</v>
      </c>
      <c r="D3385" s="3">
        <v>72</v>
      </c>
      <c r="E3385" s="3">
        <v>72</v>
      </c>
      <c r="F3385" s="3">
        <v>0</v>
      </c>
    </row>
    <row r="3386" spans="1:6">
      <c r="A3386" s="3" t="s">
        <v>1295</v>
      </c>
      <c r="B3386" s="3" t="s">
        <v>149</v>
      </c>
      <c r="C3386" s="3" t="s">
        <v>8</v>
      </c>
      <c r="D3386" s="3">
        <v>114</v>
      </c>
      <c r="E3386" s="3">
        <v>114</v>
      </c>
      <c r="F3386" s="3">
        <v>0</v>
      </c>
    </row>
    <row r="3387" spans="1:6">
      <c r="A3387" s="3" t="s">
        <v>1295</v>
      </c>
      <c r="B3387" s="3" t="s">
        <v>150</v>
      </c>
      <c r="C3387" s="3" t="s">
        <v>8</v>
      </c>
      <c r="D3387" s="3">
        <v>55</v>
      </c>
      <c r="E3387" s="3">
        <v>55</v>
      </c>
      <c r="F3387" s="3">
        <v>0</v>
      </c>
    </row>
    <row r="3388" spans="1:6">
      <c r="A3388" s="3" t="s">
        <v>1295</v>
      </c>
      <c r="B3388" s="3" t="s">
        <v>151</v>
      </c>
      <c r="C3388" s="3" t="s">
        <v>8</v>
      </c>
      <c r="D3388" s="3">
        <v>38</v>
      </c>
      <c r="E3388" s="3">
        <v>38</v>
      </c>
      <c r="F3388" s="3">
        <v>0</v>
      </c>
    </row>
    <row r="3389" spans="1:6">
      <c r="A3389" s="3" t="s">
        <v>1295</v>
      </c>
      <c r="B3389" s="3" t="s">
        <v>152</v>
      </c>
      <c r="C3389" s="3" t="s">
        <v>8</v>
      </c>
      <c r="D3389" s="3">
        <v>6</v>
      </c>
      <c r="E3389" s="3">
        <v>6</v>
      </c>
      <c r="F3389" s="3">
        <v>0</v>
      </c>
    </row>
    <row r="3390" spans="1:6">
      <c r="A3390" s="3" t="s">
        <v>1295</v>
      </c>
      <c r="B3390" s="3" t="s">
        <v>153</v>
      </c>
      <c r="C3390" s="3" t="s">
        <v>8</v>
      </c>
      <c r="D3390" s="3">
        <v>120</v>
      </c>
      <c r="E3390" s="3">
        <v>119</v>
      </c>
      <c r="F3390" s="3">
        <v>0</v>
      </c>
    </row>
    <row r="3391" spans="1:6">
      <c r="A3391" s="3" t="s">
        <v>1295</v>
      </c>
      <c r="B3391" s="3" t="s">
        <v>154</v>
      </c>
      <c r="C3391" s="3" t="s">
        <v>8</v>
      </c>
      <c r="D3391" s="3">
        <v>113</v>
      </c>
      <c r="E3391" s="3">
        <v>110</v>
      </c>
      <c r="F3391" s="3">
        <v>0</v>
      </c>
    </row>
    <row r="3392" spans="1:6">
      <c r="A3392" s="3" t="s">
        <v>1295</v>
      </c>
      <c r="B3392" s="3" t="s">
        <v>154</v>
      </c>
      <c r="C3392" s="3" t="s">
        <v>9</v>
      </c>
      <c r="D3392" s="3">
        <v>14</v>
      </c>
      <c r="E3392" s="3">
        <v>14</v>
      </c>
      <c r="F3392" s="3">
        <v>3572.1</v>
      </c>
    </row>
    <row r="3393" spans="1:6">
      <c r="A3393" s="3" t="s">
        <v>1295</v>
      </c>
      <c r="B3393" s="3" t="s">
        <v>155</v>
      </c>
      <c r="C3393" s="3" t="s">
        <v>8</v>
      </c>
      <c r="D3393" s="3">
        <v>224</v>
      </c>
      <c r="E3393" s="3">
        <v>223</v>
      </c>
      <c r="F3393" s="3">
        <v>0</v>
      </c>
    </row>
    <row r="3394" spans="1:6">
      <c r="A3394" s="3" t="s">
        <v>1295</v>
      </c>
      <c r="B3394" s="3" t="s">
        <v>156</v>
      </c>
      <c r="C3394" s="3" t="s">
        <v>8</v>
      </c>
      <c r="D3394" s="3">
        <v>357</v>
      </c>
      <c r="E3394" s="3">
        <v>347</v>
      </c>
      <c r="F3394" s="3">
        <v>0</v>
      </c>
    </row>
    <row r="3395" spans="1:6">
      <c r="A3395" s="3" t="s">
        <v>1295</v>
      </c>
      <c r="B3395" s="3" t="s">
        <v>157</v>
      </c>
      <c r="C3395" s="3" t="s">
        <v>8</v>
      </c>
      <c r="D3395" s="3">
        <v>394</v>
      </c>
      <c r="E3395" s="3">
        <v>335</v>
      </c>
      <c r="F3395" s="3">
        <v>0</v>
      </c>
    </row>
    <row r="3396" spans="1:6">
      <c r="A3396" s="3" t="s">
        <v>1295</v>
      </c>
      <c r="B3396" s="3" t="s">
        <v>158</v>
      </c>
      <c r="C3396" s="3" t="s">
        <v>8</v>
      </c>
      <c r="D3396" s="3">
        <v>140</v>
      </c>
      <c r="E3396" s="3">
        <v>139</v>
      </c>
      <c r="F3396" s="3">
        <v>0</v>
      </c>
    </row>
    <row r="3397" spans="1:6">
      <c r="A3397" s="3" t="s">
        <v>1295</v>
      </c>
      <c r="B3397" s="3" t="s">
        <v>159</v>
      </c>
      <c r="C3397" s="3" t="s">
        <v>8</v>
      </c>
      <c r="D3397" s="3">
        <v>5</v>
      </c>
      <c r="E3397" s="3">
        <v>5</v>
      </c>
      <c r="F3397" s="3">
        <v>0</v>
      </c>
    </row>
    <row r="3398" spans="1:6">
      <c r="A3398" s="3" t="s">
        <v>1295</v>
      </c>
      <c r="B3398" s="3" t="s">
        <v>160</v>
      </c>
      <c r="C3398" s="3" t="s">
        <v>8</v>
      </c>
      <c r="D3398" s="3">
        <v>62</v>
      </c>
      <c r="E3398" s="3">
        <v>62</v>
      </c>
      <c r="F3398" s="3">
        <v>0</v>
      </c>
    </row>
    <row r="3399" spans="1:6">
      <c r="A3399" s="3" t="s">
        <v>1295</v>
      </c>
      <c r="B3399" s="3" t="s">
        <v>161</v>
      </c>
      <c r="C3399" s="3" t="s">
        <v>8</v>
      </c>
      <c r="D3399" s="3">
        <v>87</v>
      </c>
      <c r="E3399" s="3">
        <v>87</v>
      </c>
      <c r="F3399" s="3">
        <v>0</v>
      </c>
    </row>
    <row r="3400" spans="1:6">
      <c r="A3400" s="3" t="s">
        <v>1295</v>
      </c>
      <c r="B3400" s="3" t="s">
        <v>162</v>
      </c>
      <c r="C3400" s="3" t="s">
        <v>8</v>
      </c>
      <c r="D3400" s="3">
        <v>6</v>
      </c>
      <c r="E3400" s="3">
        <v>6</v>
      </c>
      <c r="F3400" s="3">
        <v>0</v>
      </c>
    </row>
    <row r="3401" spans="1:6">
      <c r="A3401" s="3" t="s">
        <v>1295</v>
      </c>
      <c r="B3401" s="3" t="s">
        <v>163</v>
      </c>
      <c r="C3401" s="3" t="s">
        <v>8</v>
      </c>
      <c r="D3401" s="3">
        <v>91</v>
      </c>
      <c r="E3401" s="3">
        <v>89</v>
      </c>
      <c r="F3401" s="3">
        <v>0</v>
      </c>
    </row>
    <row r="3402" spans="1:6">
      <c r="A3402" s="3" t="s">
        <v>1295</v>
      </c>
      <c r="B3402" s="3" t="s">
        <v>164</v>
      </c>
      <c r="C3402" s="3" t="s">
        <v>8</v>
      </c>
      <c r="D3402" s="3">
        <v>158</v>
      </c>
      <c r="E3402" s="3">
        <v>154</v>
      </c>
      <c r="F3402" s="3">
        <v>0</v>
      </c>
    </row>
    <row r="3403" spans="1:6">
      <c r="A3403" s="3" t="s">
        <v>1295</v>
      </c>
      <c r="B3403" s="3" t="s">
        <v>165</v>
      </c>
      <c r="C3403" s="3" t="s">
        <v>8</v>
      </c>
      <c r="D3403" s="3">
        <v>308</v>
      </c>
      <c r="E3403" s="3">
        <v>297</v>
      </c>
      <c r="F3403" s="3">
        <v>0</v>
      </c>
    </row>
    <row r="3404" spans="1:6">
      <c r="A3404" s="3" t="s">
        <v>1295</v>
      </c>
      <c r="B3404" s="3" t="s">
        <v>166</v>
      </c>
      <c r="C3404" s="3" t="s">
        <v>8</v>
      </c>
      <c r="D3404" s="3">
        <v>135</v>
      </c>
      <c r="E3404" s="3">
        <v>109</v>
      </c>
      <c r="F3404" s="3">
        <v>0</v>
      </c>
    </row>
    <row r="3405" spans="1:6">
      <c r="A3405" s="3" t="s">
        <v>1295</v>
      </c>
      <c r="B3405" s="3" t="s">
        <v>167</v>
      </c>
      <c r="C3405" s="3" t="s">
        <v>8</v>
      </c>
      <c r="D3405" s="3">
        <v>477</v>
      </c>
      <c r="E3405" s="3">
        <v>476</v>
      </c>
      <c r="F3405" s="3">
        <v>0</v>
      </c>
    </row>
    <row r="3406" spans="1:6">
      <c r="A3406" s="3" t="s">
        <v>1295</v>
      </c>
      <c r="B3406" s="3" t="s">
        <v>168</v>
      </c>
      <c r="C3406" s="3" t="s">
        <v>8</v>
      </c>
      <c r="D3406" s="3">
        <v>117</v>
      </c>
      <c r="E3406" s="3">
        <v>117</v>
      </c>
      <c r="F3406" s="3">
        <v>0</v>
      </c>
    </row>
    <row r="3407" spans="1:6">
      <c r="A3407" s="3" t="s">
        <v>1295</v>
      </c>
      <c r="B3407" s="3" t="s">
        <v>169</v>
      </c>
      <c r="C3407" s="3" t="s">
        <v>8</v>
      </c>
      <c r="D3407" s="3">
        <v>758</v>
      </c>
      <c r="E3407" s="3">
        <v>749</v>
      </c>
      <c r="F3407" s="3">
        <v>0</v>
      </c>
    </row>
    <row r="3408" spans="1:6">
      <c r="A3408" s="3" t="s">
        <v>1295</v>
      </c>
      <c r="B3408" s="3" t="s">
        <v>170</v>
      </c>
      <c r="C3408" s="3" t="s">
        <v>8</v>
      </c>
      <c r="D3408" s="3">
        <v>156</v>
      </c>
      <c r="E3408" s="3">
        <v>120</v>
      </c>
      <c r="F3408" s="3">
        <v>0</v>
      </c>
    </row>
    <row r="3409" spans="1:6">
      <c r="A3409" s="3" t="s">
        <v>1295</v>
      </c>
      <c r="B3409" s="3" t="s">
        <v>171</v>
      </c>
      <c r="C3409" s="3" t="s">
        <v>8</v>
      </c>
      <c r="D3409" s="3">
        <v>366</v>
      </c>
      <c r="E3409" s="3">
        <v>365</v>
      </c>
      <c r="F3409" s="3">
        <v>0</v>
      </c>
    </row>
    <row r="3410" spans="1:6">
      <c r="A3410" s="3" t="s">
        <v>1295</v>
      </c>
      <c r="B3410" s="3" t="s">
        <v>172</v>
      </c>
      <c r="C3410" s="3" t="s">
        <v>8</v>
      </c>
      <c r="D3410" s="3">
        <v>593</v>
      </c>
      <c r="E3410" s="3">
        <v>585</v>
      </c>
      <c r="F3410" s="3">
        <v>0</v>
      </c>
    </row>
    <row r="3411" spans="1:6">
      <c r="A3411" s="3" t="s">
        <v>1295</v>
      </c>
      <c r="B3411" s="3" t="s">
        <v>173</v>
      </c>
      <c r="C3411" s="3" t="s">
        <v>8</v>
      </c>
      <c r="D3411" s="3">
        <v>264</v>
      </c>
      <c r="E3411" s="3">
        <v>260</v>
      </c>
      <c r="F3411" s="3">
        <v>0</v>
      </c>
    </row>
    <row r="3412" spans="1:6">
      <c r="A3412" s="3" t="s">
        <v>1295</v>
      </c>
      <c r="B3412" s="3" t="s">
        <v>173</v>
      </c>
      <c r="C3412" s="3" t="s">
        <v>9</v>
      </c>
      <c r="D3412" s="3">
        <v>2</v>
      </c>
      <c r="E3412" s="3">
        <v>2</v>
      </c>
      <c r="F3412" s="3">
        <v>510.3</v>
      </c>
    </row>
    <row r="3413" spans="1:6">
      <c r="A3413" s="3" t="s">
        <v>1295</v>
      </c>
      <c r="B3413" s="3" t="s">
        <v>174</v>
      </c>
      <c r="C3413" s="3" t="s">
        <v>8</v>
      </c>
      <c r="D3413" s="3">
        <v>26</v>
      </c>
      <c r="E3413" s="3">
        <v>26</v>
      </c>
      <c r="F3413" s="3">
        <v>0</v>
      </c>
    </row>
    <row r="3414" spans="1:6">
      <c r="A3414" s="3" t="s">
        <v>1295</v>
      </c>
      <c r="B3414" s="3" t="s">
        <v>175</v>
      </c>
      <c r="C3414" s="3" t="s">
        <v>8</v>
      </c>
      <c r="D3414" s="3">
        <v>213</v>
      </c>
      <c r="E3414" s="3">
        <v>207</v>
      </c>
      <c r="F3414" s="3">
        <v>0</v>
      </c>
    </row>
    <row r="3415" spans="1:6">
      <c r="A3415" s="3" t="s">
        <v>1295</v>
      </c>
      <c r="B3415" s="3" t="s">
        <v>176</v>
      </c>
      <c r="C3415" s="3" t="s">
        <v>8</v>
      </c>
      <c r="D3415" s="3">
        <v>354</v>
      </c>
      <c r="E3415" s="3">
        <v>347</v>
      </c>
      <c r="F3415" s="3">
        <v>0</v>
      </c>
    </row>
    <row r="3416" spans="1:6">
      <c r="A3416" s="3" t="s">
        <v>1295</v>
      </c>
      <c r="B3416" s="3" t="s">
        <v>176</v>
      </c>
      <c r="C3416" s="3" t="s">
        <v>9</v>
      </c>
      <c r="D3416" s="3">
        <v>11</v>
      </c>
      <c r="E3416" s="3">
        <v>11</v>
      </c>
      <c r="F3416" s="3">
        <v>2806.65</v>
      </c>
    </row>
    <row r="3417" spans="1:6">
      <c r="A3417" s="3" t="s">
        <v>1295</v>
      </c>
      <c r="B3417" s="3" t="s">
        <v>177</v>
      </c>
      <c r="C3417" s="3" t="s">
        <v>8</v>
      </c>
      <c r="D3417" s="3">
        <v>243</v>
      </c>
      <c r="E3417" s="3">
        <v>242</v>
      </c>
      <c r="F3417" s="3">
        <v>0</v>
      </c>
    </row>
    <row r="3418" spans="1:6">
      <c r="A3418" s="3" t="s">
        <v>1295</v>
      </c>
      <c r="B3418" s="3" t="s">
        <v>178</v>
      </c>
      <c r="C3418" s="3" t="s">
        <v>8</v>
      </c>
      <c r="D3418" s="3">
        <v>450</v>
      </c>
      <c r="E3418" s="3">
        <v>353</v>
      </c>
      <c r="F3418" s="3">
        <v>0</v>
      </c>
    </row>
    <row r="3419" spans="1:6">
      <c r="A3419" s="3" t="s">
        <v>1295</v>
      </c>
      <c r="B3419" s="3" t="s">
        <v>179</v>
      </c>
      <c r="C3419" s="3" t="s">
        <v>8</v>
      </c>
      <c r="D3419" s="3">
        <v>511</v>
      </c>
      <c r="E3419" s="3">
        <v>508</v>
      </c>
      <c r="F3419" s="3">
        <v>0</v>
      </c>
    </row>
    <row r="3420" spans="1:6">
      <c r="A3420" s="3" t="s">
        <v>1295</v>
      </c>
      <c r="B3420" s="3" t="s">
        <v>181</v>
      </c>
      <c r="C3420" s="3" t="s">
        <v>8</v>
      </c>
      <c r="D3420" s="3">
        <v>8</v>
      </c>
      <c r="E3420" s="3">
        <v>8</v>
      </c>
      <c r="F3420" s="3">
        <v>0</v>
      </c>
    </row>
    <row r="3421" spans="1:6">
      <c r="A3421" s="3" t="s">
        <v>1295</v>
      </c>
      <c r="B3421" s="3" t="s">
        <v>182</v>
      </c>
      <c r="C3421" s="3" t="s">
        <v>8</v>
      </c>
      <c r="D3421" s="3">
        <v>131</v>
      </c>
      <c r="E3421" s="3">
        <v>118</v>
      </c>
      <c r="F3421" s="3">
        <v>0</v>
      </c>
    </row>
    <row r="3422" spans="1:6">
      <c r="A3422" s="3" t="s">
        <v>1295</v>
      </c>
      <c r="B3422" s="3" t="s">
        <v>183</v>
      </c>
      <c r="C3422" s="3" t="s">
        <v>8</v>
      </c>
      <c r="D3422" s="3">
        <v>413</v>
      </c>
      <c r="E3422" s="3">
        <v>270</v>
      </c>
      <c r="F3422" s="3">
        <v>0</v>
      </c>
    </row>
    <row r="3423" spans="1:6">
      <c r="A3423" s="3" t="s">
        <v>1295</v>
      </c>
      <c r="B3423" s="3" t="s">
        <v>184</v>
      </c>
      <c r="C3423" s="3" t="s">
        <v>8</v>
      </c>
      <c r="D3423" s="3">
        <v>358</v>
      </c>
      <c r="E3423" s="3">
        <v>356</v>
      </c>
      <c r="F3423" s="3">
        <v>0</v>
      </c>
    </row>
    <row r="3424" spans="1:6">
      <c r="A3424" s="3" t="s">
        <v>1295</v>
      </c>
      <c r="B3424" s="3" t="s">
        <v>185</v>
      </c>
      <c r="C3424" s="3" t="s">
        <v>8</v>
      </c>
      <c r="D3424" s="3">
        <v>141</v>
      </c>
      <c r="E3424" s="3">
        <v>141</v>
      </c>
      <c r="F3424" s="3">
        <v>0</v>
      </c>
    </row>
    <row r="3425" spans="1:6">
      <c r="A3425" s="3" t="s">
        <v>1295</v>
      </c>
      <c r="B3425" s="3" t="s">
        <v>186</v>
      </c>
      <c r="C3425" s="3" t="s">
        <v>8</v>
      </c>
      <c r="D3425" s="3">
        <v>54</v>
      </c>
      <c r="E3425" s="3">
        <v>54</v>
      </c>
      <c r="F3425" s="3">
        <v>0</v>
      </c>
    </row>
    <row r="3426" spans="1:6">
      <c r="A3426" s="3" t="s">
        <v>1295</v>
      </c>
      <c r="B3426" s="3" t="s">
        <v>187</v>
      </c>
      <c r="C3426" s="3" t="s">
        <v>8</v>
      </c>
      <c r="D3426" s="3">
        <v>147</v>
      </c>
      <c r="E3426" s="3">
        <v>145</v>
      </c>
      <c r="F3426" s="3">
        <v>0</v>
      </c>
    </row>
    <row r="3427" spans="1:6">
      <c r="A3427" s="3" t="s">
        <v>1295</v>
      </c>
      <c r="B3427" s="3" t="s">
        <v>188</v>
      </c>
      <c r="C3427" s="3" t="s">
        <v>8</v>
      </c>
      <c r="D3427" s="3">
        <v>272</v>
      </c>
      <c r="E3427" s="3">
        <v>268</v>
      </c>
      <c r="F3427" s="3">
        <v>0</v>
      </c>
    </row>
    <row r="3428" spans="1:6">
      <c r="A3428" s="3" t="s">
        <v>1295</v>
      </c>
      <c r="B3428" s="3" t="s">
        <v>189</v>
      </c>
      <c r="C3428" s="3" t="s">
        <v>8</v>
      </c>
      <c r="D3428" s="3">
        <v>247</v>
      </c>
      <c r="E3428" s="3">
        <v>246</v>
      </c>
      <c r="F3428" s="3">
        <v>0</v>
      </c>
    </row>
    <row r="3429" spans="1:6">
      <c r="A3429" s="3" t="s">
        <v>1295</v>
      </c>
      <c r="B3429" s="3" t="s">
        <v>190</v>
      </c>
      <c r="C3429" s="3" t="s">
        <v>8</v>
      </c>
      <c r="D3429" s="3">
        <v>68</v>
      </c>
      <c r="E3429" s="3">
        <v>68</v>
      </c>
      <c r="F3429" s="3">
        <v>0</v>
      </c>
    </row>
    <row r="3430" spans="1:6">
      <c r="A3430" s="3" t="s">
        <v>1295</v>
      </c>
      <c r="B3430" s="3" t="s">
        <v>191</v>
      </c>
      <c r="C3430" s="3" t="s">
        <v>8</v>
      </c>
      <c r="D3430" s="3">
        <v>590</v>
      </c>
      <c r="E3430" s="3">
        <v>435</v>
      </c>
      <c r="F3430" s="3">
        <v>0</v>
      </c>
    </row>
    <row r="3431" spans="1:6">
      <c r="A3431" s="3" t="s">
        <v>1295</v>
      </c>
      <c r="B3431" s="3" t="s">
        <v>192</v>
      </c>
      <c r="C3431" s="3" t="s">
        <v>8</v>
      </c>
      <c r="D3431" s="3">
        <v>319</v>
      </c>
      <c r="E3431" s="3">
        <v>308</v>
      </c>
      <c r="F3431" s="3">
        <v>0</v>
      </c>
    </row>
    <row r="3432" spans="1:6">
      <c r="A3432" s="3" t="s">
        <v>1295</v>
      </c>
      <c r="B3432" s="3" t="s">
        <v>193</v>
      </c>
      <c r="C3432" s="3" t="s">
        <v>8</v>
      </c>
      <c r="D3432" s="3">
        <v>319</v>
      </c>
      <c r="E3432" s="3">
        <v>298</v>
      </c>
      <c r="F3432" s="3">
        <v>0</v>
      </c>
    </row>
    <row r="3433" spans="1:6">
      <c r="A3433" s="3" t="s">
        <v>1295</v>
      </c>
      <c r="B3433" s="3" t="s">
        <v>194</v>
      </c>
      <c r="C3433" s="3" t="s">
        <v>8</v>
      </c>
      <c r="D3433" s="3">
        <v>140</v>
      </c>
      <c r="E3433" s="3">
        <v>139</v>
      </c>
      <c r="F3433" s="3">
        <v>0</v>
      </c>
    </row>
    <row r="3434" spans="1:6">
      <c r="A3434" s="3" t="s">
        <v>1295</v>
      </c>
      <c r="B3434" s="3" t="s">
        <v>195</v>
      </c>
      <c r="C3434" s="3" t="s">
        <v>8</v>
      </c>
      <c r="D3434" s="3">
        <v>76</v>
      </c>
      <c r="E3434" s="3">
        <v>74</v>
      </c>
      <c r="F3434" s="3">
        <v>0</v>
      </c>
    </row>
    <row r="3435" spans="1:6">
      <c r="A3435" s="3" t="s">
        <v>1295</v>
      </c>
      <c r="B3435" s="3" t="s">
        <v>196</v>
      </c>
      <c r="C3435" s="3" t="s">
        <v>8</v>
      </c>
      <c r="D3435" s="3">
        <v>293</v>
      </c>
      <c r="E3435" s="3">
        <v>219</v>
      </c>
      <c r="F3435" s="3">
        <v>0</v>
      </c>
    </row>
    <row r="3436" spans="1:6">
      <c r="A3436" s="3" t="s">
        <v>1295</v>
      </c>
      <c r="B3436" s="3" t="s">
        <v>197</v>
      </c>
      <c r="C3436" s="3" t="s">
        <v>8</v>
      </c>
      <c r="D3436" s="3">
        <v>145</v>
      </c>
      <c r="E3436" s="3">
        <v>144</v>
      </c>
      <c r="F3436" s="3">
        <v>0</v>
      </c>
    </row>
    <row r="3437" spans="1:6">
      <c r="A3437" s="3" t="s">
        <v>1295</v>
      </c>
      <c r="B3437" s="3" t="s">
        <v>198</v>
      </c>
      <c r="C3437" s="3" t="s">
        <v>8</v>
      </c>
      <c r="D3437" s="3">
        <v>61</v>
      </c>
      <c r="E3437" s="3">
        <v>60</v>
      </c>
      <c r="F3437" s="3">
        <v>0</v>
      </c>
    </row>
    <row r="3438" spans="1:6">
      <c r="A3438" s="3" t="s">
        <v>1295</v>
      </c>
      <c r="B3438" s="3" t="s">
        <v>199</v>
      </c>
      <c r="C3438" s="3" t="s">
        <v>8</v>
      </c>
      <c r="D3438" s="3">
        <v>9</v>
      </c>
      <c r="E3438" s="3">
        <v>9</v>
      </c>
      <c r="F3438" s="3">
        <v>0</v>
      </c>
    </row>
    <row r="3439" spans="1:6">
      <c r="A3439" s="3" t="s">
        <v>1295</v>
      </c>
      <c r="B3439" s="3" t="s">
        <v>200</v>
      </c>
      <c r="C3439" s="3" t="s">
        <v>8</v>
      </c>
      <c r="D3439" s="3">
        <v>315</v>
      </c>
      <c r="E3439" s="3">
        <v>234</v>
      </c>
      <c r="F3439" s="3">
        <v>0</v>
      </c>
    </row>
    <row r="3440" spans="1:6">
      <c r="A3440" s="3" t="s">
        <v>1295</v>
      </c>
      <c r="B3440" s="3" t="s">
        <v>201</v>
      </c>
      <c r="C3440" s="3" t="s">
        <v>8</v>
      </c>
      <c r="D3440" s="3">
        <v>350</v>
      </c>
      <c r="E3440" s="3">
        <v>339</v>
      </c>
      <c r="F3440" s="3">
        <v>0</v>
      </c>
    </row>
    <row r="3441" spans="1:6">
      <c r="A3441" s="3" t="s">
        <v>1295</v>
      </c>
      <c r="B3441" s="3" t="s">
        <v>202</v>
      </c>
      <c r="C3441" s="3" t="s">
        <v>8</v>
      </c>
      <c r="D3441" s="3">
        <v>250</v>
      </c>
      <c r="E3441" s="3">
        <v>246</v>
      </c>
      <c r="F3441" s="3">
        <v>0</v>
      </c>
    </row>
    <row r="3442" spans="1:6">
      <c r="A3442" s="3" t="s">
        <v>1295</v>
      </c>
      <c r="B3442" s="3" t="s">
        <v>203</v>
      </c>
      <c r="C3442" s="3" t="s">
        <v>8</v>
      </c>
      <c r="D3442" s="3">
        <v>1481</v>
      </c>
      <c r="E3442" s="3">
        <v>1462</v>
      </c>
      <c r="F3442" s="3">
        <v>0</v>
      </c>
    </row>
    <row r="3443" spans="1:6">
      <c r="A3443" s="3" t="s">
        <v>1295</v>
      </c>
      <c r="B3443" s="3" t="s">
        <v>204</v>
      </c>
      <c r="C3443" s="3" t="s">
        <v>8</v>
      </c>
      <c r="D3443" s="3">
        <v>949</v>
      </c>
      <c r="E3443" s="3">
        <v>688</v>
      </c>
      <c r="F3443" s="3">
        <v>0</v>
      </c>
    </row>
    <row r="3444" spans="1:6">
      <c r="A3444" s="3" t="s">
        <v>1295</v>
      </c>
      <c r="B3444" s="3" t="s">
        <v>205</v>
      </c>
      <c r="C3444" s="3" t="s">
        <v>8</v>
      </c>
      <c r="D3444" s="3">
        <v>490</v>
      </c>
      <c r="E3444" s="3">
        <v>363</v>
      </c>
      <c r="F3444" s="3">
        <v>0</v>
      </c>
    </row>
    <row r="3445" spans="1:6">
      <c r="A3445" s="3" t="s">
        <v>1295</v>
      </c>
      <c r="B3445" s="3" t="s">
        <v>206</v>
      </c>
      <c r="C3445" s="3" t="s">
        <v>8</v>
      </c>
      <c r="D3445" s="3">
        <v>282</v>
      </c>
      <c r="E3445" s="3">
        <v>280</v>
      </c>
      <c r="F3445" s="3">
        <v>0</v>
      </c>
    </row>
    <row r="3446" spans="1:6">
      <c r="A3446" s="3" t="s">
        <v>1295</v>
      </c>
      <c r="B3446" s="3" t="s">
        <v>207</v>
      </c>
      <c r="C3446" s="3" t="s">
        <v>8</v>
      </c>
      <c r="D3446" s="3">
        <v>579</v>
      </c>
      <c r="E3446" s="3">
        <v>574</v>
      </c>
      <c r="F3446" s="3">
        <v>0</v>
      </c>
    </row>
    <row r="3447" spans="1:6">
      <c r="A3447" s="3" t="s">
        <v>1295</v>
      </c>
      <c r="B3447" s="3" t="s">
        <v>208</v>
      </c>
      <c r="C3447" s="3" t="s">
        <v>8</v>
      </c>
      <c r="D3447" s="3">
        <v>209</v>
      </c>
      <c r="E3447" s="3">
        <v>208</v>
      </c>
      <c r="F3447" s="3">
        <v>0</v>
      </c>
    </row>
    <row r="3448" spans="1:6">
      <c r="A3448" s="3" t="s">
        <v>1295</v>
      </c>
      <c r="B3448" s="3" t="s">
        <v>209</v>
      </c>
      <c r="C3448" s="3" t="s">
        <v>8</v>
      </c>
      <c r="D3448" s="3">
        <v>169</v>
      </c>
      <c r="E3448" s="3">
        <v>168</v>
      </c>
      <c r="F3448" s="3">
        <v>0</v>
      </c>
    </row>
    <row r="3449" spans="1:6">
      <c r="A3449" s="3" t="s">
        <v>1295</v>
      </c>
      <c r="B3449" s="3" t="s">
        <v>210</v>
      </c>
      <c r="C3449" s="3" t="s">
        <v>8</v>
      </c>
      <c r="D3449" s="3">
        <v>275</v>
      </c>
      <c r="E3449" s="3">
        <v>271</v>
      </c>
      <c r="F3449" s="3">
        <v>0</v>
      </c>
    </row>
    <row r="3450" spans="1:6">
      <c r="A3450" s="3" t="s">
        <v>1295</v>
      </c>
      <c r="B3450" s="3" t="s">
        <v>211</v>
      </c>
      <c r="C3450" s="3" t="s">
        <v>8</v>
      </c>
      <c r="D3450" s="3">
        <v>203</v>
      </c>
      <c r="E3450" s="3">
        <v>201</v>
      </c>
      <c r="F3450" s="3">
        <v>0</v>
      </c>
    </row>
    <row r="3451" spans="1:6">
      <c r="A3451" s="3" t="s">
        <v>1295</v>
      </c>
      <c r="B3451" s="3" t="s">
        <v>212</v>
      </c>
      <c r="C3451" s="3" t="s">
        <v>8</v>
      </c>
      <c r="D3451" s="3">
        <v>188</v>
      </c>
      <c r="E3451" s="3">
        <v>130</v>
      </c>
      <c r="F3451" s="3">
        <v>0</v>
      </c>
    </row>
    <row r="3452" spans="1:6">
      <c r="A3452" s="3" t="s">
        <v>1295</v>
      </c>
      <c r="B3452" s="3" t="s">
        <v>213</v>
      </c>
      <c r="C3452" s="3" t="s">
        <v>8</v>
      </c>
      <c r="D3452" s="3">
        <v>100</v>
      </c>
      <c r="E3452" s="3">
        <v>62</v>
      </c>
      <c r="F3452" s="3">
        <v>0</v>
      </c>
    </row>
    <row r="3453" spans="1:6">
      <c r="A3453" s="3" t="s">
        <v>1295</v>
      </c>
      <c r="B3453" s="3" t="s">
        <v>214</v>
      </c>
      <c r="C3453" s="3" t="s">
        <v>8</v>
      </c>
      <c r="D3453" s="3">
        <v>505</v>
      </c>
      <c r="E3453" s="3">
        <v>498</v>
      </c>
      <c r="F3453" s="3">
        <v>0</v>
      </c>
    </row>
    <row r="3454" spans="1:6">
      <c r="A3454" s="3" t="s">
        <v>1295</v>
      </c>
      <c r="B3454" s="3" t="s">
        <v>215</v>
      </c>
      <c r="C3454" s="3" t="s">
        <v>8</v>
      </c>
      <c r="D3454" s="3">
        <v>228</v>
      </c>
      <c r="E3454" s="3">
        <v>157</v>
      </c>
      <c r="F3454" s="3">
        <v>0</v>
      </c>
    </row>
    <row r="3455" spans="1:6">
      <c r="A3455" s="3" t="s">
        <v>1295</v>
      </c>
      <c r="B3455" s="3" t="s">
        <v>216</v>
      </c>
      <c r="C3455" s="3" t="s">
        <v>8</v>
      </c>
      <c r="D3455" s="3">
        <v>283</v>
      </c>
      <c r="E3455" s="3">
        <v>280</v>
      </c>
      <c r="F3455" s="3">
        <v>0</v>
      </c>
    </row>
    <row r="3456" spans="1:6">
      <c r="A3456" s="3" t="s">
        <v>1295</v>
      </c>
      <c r="B3456" s="3" t="s">
        <v>217</v>
      </c>
      <c r="C3456" s="3" t="s">
        <v>8</v>
      </c>
      <c r="D3456" s="3">
        <v>602</v>
      </c>
      <c r="E3456" s="3">
        <v>497</v>
      </c>
      <c r="F3456" s="3">
        <v>0</v>
      </c>
    </row>
    <row r="3457" spans="1:6">
      <c r="A3457" s="3" t="s">
        <v>1295</v>
      </c>
      <c r="B3457" s="3" t="s">
        <v>218</v>
      </c>
      <c r="C3457" s="3" t="s">
        <v>8</v>
      </c>
      <c r="D3457" s="3">
        <v>384</v>
      </c>
      <c r="E3457" s="3">
        <v>381</v>
      </c>
      <c r="F3457" s="3">
        <v>0</v>
      </c>
    </row>
    <row r="3458" spans="1:6">
      <c r="A3458" s="3" t="s">
        <v>1295</v>
      </c>
      <c r="B3458" s="3" t="s">
        <v>219</v>
      </c>
      <c r="C3458" s="3" t="s">
        <v>8</v>
      </c>
      <c r="D3458" s="3">
        <v>611</v>
      </c>
      <c r="E3458" s="3">
        <v>429</v>
      </c>
      <c r="F3458" s="3">
        <v>0</v>
      </c>
    </row>
    <row r="3459" spans="1:6">
      <c r="A3459" s="3" t="s">
        <v>1295</v>
      </c>
      <c r="B3459" s="3" t="s">
        <v>220</v>
      </c>
      <c r="C3459" s="3" t="s">
        <v>8</v>
      </c>
      <c r="D3459" s="3">
        <v>592</v>
      </c>
      <c r="E3459" s="3">
        <v>553</v>
      </c>
      <c r="F3459" s="3">
        <v>0</v>
      </c>
    </row>
    <row r="3460" spans="1:6">
      <c r="A3460" s="3" t="s">
        <v>1295</v>
      </c>
      <c r="B3460" s="3" t="s">
        <v>221</v>
      </c>
      <c r="C3460" s="3" t="s">
        <v>8</v>
      </c>
      <c r="D3460" s="3">
        <v>766</v>
      </c>
      <c r="E3460" s="3">
        <v>755</v>
      </c>
      <c r="F3460" s="3">
        <v>0</v>
      </c>
    </row>
    <row r="3461" spans="1:6">
      <c r="A3461" s="3" t="s">
        <v>1295</v>
      </c>
      <c r="B3461" s="3" t="s">
        <v>222</v>
      </c>
      <c r="C3461" s="3" t="s">
        <v>8</v>
      </c>
      <c r="D3461" s="3">
        <v>18</v>
      </c>
      <c r="E3461" s="3">
        <v>16</v>
      </c>
      <c r="F3461" s="3">
        <v>0</v>
      </c>
    </row>
    <row r="3462" spans="1:6">
      <c r="A3462" s="3" t="s">
        <v>1295</v>
      </c>
      <c r="B3462" s="3" t="s">
        <v>223</v>
      </c>
      <c r="C3462" s="3" t="s">
        <v>8</v>
      </c>
      <c r="D3462" s="3">
        <v>195</v>
      </c>
      <c r="E3462" s="3">
        <v>192</v>
      </c>
      <c r="F3462" s="3">
        <v>0</v>
      </c>
    </row>
    <row r="3463" spans="1:6">
      <c r="A3463" s="3" t="s">
        <v>1295</v>
      </c>
      <c r="B3463" s="3" t="s">
        <v>224</v>
      </c>
      <c r="C3463" s="3" t="s">
        <v>8</v>
      </c>
      <c r="D3463" s="3">
        <v>186</v>
      </c>
      <c r="E3463" s="3">
        <v>186</v>
      </c>
      <c r="F3463" s="3">
        <v>0</v>
      </c>
    </row>
    <row r="3464" spans="1:6">
      <c r="A3464" s="3" t="s">
        <v>1295</v>
      </c>
      <c r="B3464" s="3" t="s">
        <v>225</v>
      </c>
      <c r="C3464" s="3" t="s">
        <v>8</v>
      </c>
      <c r="D3464" s="3">
        <v>639</v>
      </c>
      <c r="E3464" s="3">
        <v>429</v>
      </c>
      <c r="F3464" s="3">
        <v>0</v>
      </c>
    </row>
    <row r="3465" spans="1:6">
      <c r="A3465" s="3" t="s">
        <v>1295</v>
      </c>
      <c r="B3465" s="3" t="s">
        <v>226</v>
      </c>
      <c r="C3465" s="3" t="s">
        <v>8</v>
      </c>
      <c r="D3465" s="3">
        <v>364</v>
      </c>
      <c r="E3465" s="3">
        <v>357</v>
      </c>
      <c r="F3465" s="3">
        <v>0</v>
      </c>
    </row>
    <row r="3466" spans="1:6">
      <c r="A3466" s="3" t="s">
        <v>1295</v>
      </c>
      <c r="B3466" s="3" t="s">
        <v>227</v>
      </c>
      <c r="C3466" s="3" t="s">
        <v>8</v>
      </c>
      <c r="D3466" s="3">
        <v>877</v>
      </c>
      <c r="E3466" s="3">
        <v>599</v>
      </c>
      <c r="F3466" s="3">
        <v>0</v>
      </c>
    </row>
    <row r="3467" spans="1:6">
      <c r="A3467" s="3" t="s">
        <v>1295</v>
      </c>
      <c r="B3467" s="3" t="s">
        <v>228</v>
      </c>
      <c r="C3467" s="3" t="s">
        <v>8</v>
      </c>
      <c r="D3467" s="3">
        <v>199</v>
      </c>
      <c r="E3467" s="3">
        <v>199</v>
      </c>
      <c r="F3467" s="3">
        <v>0</v>
      </c>
    </row>
    <row r="3468" spans="1:6">
      <c r="A3468" s="3" t="s">
        <v>1295</v>
      </c>
      <c r="B3468" s="3" t="s">
        <v>229</v>
      </c>
      <c r="C3468" s="3" t="s">
        <v>8</v>
      </c>
      <c r="D3468" s="3">
        <v>466</v>
      </c>
      <c r="E3468" s="3">
        <v>457</v>
      </c>
      <c r="F3468" s="3">
        <v>0</v>
      </c>
    </row>
    <row r="3469" spans="1:6">
      <c r="A3469" s="3" t="s">
        <v>1295</v>
      </c>
      <c r="B3469" s="3" t="s">
        <v>230</v>
      </c>
      <c r="C3469" s="3" t="s">
        <v>8</v>
      </c>
      <c r="D3469" s="3">
        <v>108</v>
      </c>
      <c r="E3469" s="3">
        <v>106</v>
      </c>
      <c r="F3469" s="3">
        <v>0</v>
      </c>
    </row>
    <row r="3470" spans="1:6">
      <c r="A3470" s="3" t="s">
        <v>1295</v>
      </c>
      <c r="B3470" s="3" t="s">
        <v>231</v>
      </c>
      <c r="C3470" s="3" t="s">
        <v>8</v>
      </c>
      <c r="D3470" s="3">
        <v>181</v>
      </c>
      <c r="E3470" s="3">
        <v>178</v>
      </c>
      <c r="F3470" s="3">
        <v>0</v>
      </c>
    </row>
    <row r="3471" spans="1:6">
      <c r="A3471" s="3" t="s">
        <v>1295</v>
      </c>
      <c r="B3471" s="3" t="s">
        <v>232</v>
      </c>
      <c r="C3471" s="3" t="s">
        <v>8</v>
      </c>
      <c r="D3471" s="3">
        <v>414</v>
      </c>
      <c r="E3471" s="3">
        <v>407</v>
      </c>
      <c r="F3471" s="3">
        <v>0</v>
      </c>
    </row>
    <row r="3472" spans="1:6">
      <c r="A3472" s="3" t="s">
        <v>1295</v>
      </c>
      <c r="B3472" s="3" t="s">
        <v>233</v>
      </c>
      <c r="C3472" s="3" t="s">
        <v>8</v>
      </c>
      <c r="D3472" s="3">
        <v>636</v>
      </c>
      <c r="E3472" s="3">
        <v>528</v>
      </c>
      <c r="F3472" s="3">
        <v>0</v>
      </c>
    </row>
    <row r="3473" spans="1:6">
      <c r="A3473" s="3" t="s">
        <v>1295</v>
      </c>
      <c r="B3473" s="3" t="s">
        <v>234</v>
      </c>
      <c r="C3473" s="3" t="s">
        <v>8</v>
      </c>
      <c r="D3473" s="3">
        <v>703</v>
      </c>
      <c r="E3473" s="3">
        <v>596</v>
      </c>
      <c r="F3473" s="3">
        <v>0</v>
      </c>
    </row>
    <row r="3474" spans="1:6">
      <c r="A3474" s="3" t="s">
        <v>1295</v>
      </c>
      <c r="B3474" s="3" t="s">
        <v>235</v>
      </c>
      <c r="C3474" s="3" t="s">
        <v>8</v>
      </c>
      <c r="D3474" s="3">
        <v>313</v>
      </c>
      <c r="E3474" s="3">
        <v>310</v>
      </c>
      <c r="F3474" s="3">
        <v>0</v>
      </c>
    </row>
    <row r="3475" spans="1:6">
      <c r="A3475" s="3" t="s">
        <v>1295</v>
      </c>
      <c r="B3475" s="3" t="s">
        <v>236</v>
      </c>
      <c r="C3475" s="3" t="s">
        <v>8</v>
      </c>
      <c r="D3475" s="3">
        <v>934</v>
      </c>
      <c r="E3475" s="3">
        <v>693</v>
      </c>
      <c r="F3475" s="3">
        <v>0</v>
      </c>
    </row>
    <row r="3476" spans="1:6">
      <c r="A3476" s="3" t="s">
        <v>1295</v>
      </c>
      <c r="B3476" s="3" t="s">
        <v>237</v>
      </c>
      <c r="C3476" s="3" t="s">
        <v>8</v>
      </c>
      <c r="D3476" s="3">
        <v>360</v>
      </c>
      <c r="E3476" s="3">
        <v>356</v>
      </c>
      <c r="F3476" s="3">
        <v>0</v>
      </c>
    </row>
    <row r="3477" spans="1:6">
      <c r="A3477" s="3" t="s">
        <v>1295</v>
      </c>
      <c r="B3477" s="3" t="s">
        <v>238</v>
      </c>
      <c r="C3477" s="3" t="s">
        <v>8</v>
      </c>
      <c r="D3477" s="3">
        <v>161</v>
      </c>
      <c r="E3477" s="3">
        <v>159</v>
      </c>
      <c r="F3477" s="3">
        <v>0</v>
      </c>
    </row>
    <row r="3478" spans="1:6">
      <c r="A3478" s="3" t="s">
        <v>1295</v>
      </c>
      <c r="B3478" s="3" t="s">
        <v>239</v>
      </c>
      <c r="C3478" s="3" t="s">
        <v>8</v>
      </c>
      <c r="D3478" s="3">
        <v>1188</v>
      </c>
      <c r="E3478" s="3">
        <v>998</v>
      </c>
      <c r="F3478" s="3">
        <v>0</v>
      </c>
    </row>
    <row r="3479" spans="1:6">
      <c r="A3479" s="3" t="s">
        <v>1295</v>
      </c>
      <c r="B3479" s="3" t="s">
        <v>240</v>
      </c>
      <c r="C3479" s="3" t="s">
        <v>8</v>
      </c>
      <c r="D3479" s="3">
        <v>355</v>
      </c>
      <c r="E3479" s="3">
        <v>332</v>
      </c>
      <c r="F3479" s="3">
        <v>0</v>
      </c>
    </row>
    <row r="3480" spans="1:6">
      <c r="A3480" s="3" t="s">
        <v>1295</v>
      </c>
      <c r="B3480" s="3" t="s">
        <v>240</v>
      </c>
      <c r="C3480" s="3" t="s">
        <v>9</v>
      </c>
      <c r="D3480" s="3">
        <v>1</v>
      </c>
      <c r="E3480" s="3">
        <v>0</v>
      </c>
      <c r="F3480" s="3">
        <v>0</v>
      </c>
    </row>
    <row r="3481" spans="1:6">
      <c r="A3481" s="3" t="s">
        <v>1295</v>
      </c>
      <c r="B3481" s="3" t="s">
        <v>241</v>
      </c>
      <c r="C3481" s="3" t="s">
        <v>8</v>
      </c>
      <c r="D3481" s="3">
        <v>396</v>
      </c>
      <c r="E3481" s="3">
        <v>392</v>
      </c>
      <c r="F3481" s="3">
        <v>0</v>
      </c>
    </row>
    <row r="3482" spans="1:6">
      <c r="A3482" s="3" t="s">
        <v>1295</v>
      </c>
      <c r="B3482" s="3" t="s">
        <v>242</v>
      </c>
      <c r="C3482" s="3" t="s">
        <v>8</v>
      </c>
      <c r="D3482" s="3">
        <v>194</v>
      </c>
      <c r="E3482" s="3">
        <v>191</v>
      </c>
      <c r="F3482" s="3">
        <v>0</v>
      </c>
    </row>
    <row r="3483" spans="1:6">
      <c r="A3483" s="3" t="s">
        <v>1295</v>
      </c>
      <c r="B3483" s="3" t="s">
        <v>243</v>
      </c>
      <c r="C3483" s="3" t="s">
        <v>8</v>
      </c>
      <c r="D3483" s="3">
        <v>119</v>
      </c>
      <c r="E3483" s="3">
        <v>119</v>
      </c>
      <c r="F3483" s="3">
        <v>0</v>
      </c>
    </row>
    <row r="3484" spans="1:6">
      <c r="A3484" s="3" t="s">
        <v>1295</v>
      </c>
      <c r="B3484" s="3" t="s">
        <v>244</v>
      </c>
      <c r="C3484" s="3" t="s">
        <v>8</v>
      </c>
      <c r="D3484" s="3">
        <v>309</v>
      </c>
      <c r="E3484" s="3">
        <v>269</v>
      </c>
      <c r="F3484" s="3">
        <v>0</v>
      </c>
    </row>
    <row r="3485" spans="1:6">
      <c r="A3485" s="3" t="s">
        <v>1295</v>
      </c>
      <c r="B3485" s="3" t="s">
        <v>245</v>
      </c>
      <c r="C3485" s="3" t="s">
        <v>8</v>
      </c>
      <c r="D3485" s="3">
        <v>359</v>
      </c>
      <c r="E3485" s="3">
        <v>356</v>
      </c>
      <c r="F3485" s="3">
        <v>0</v>
      </c>
    </row>
    <row r="3486" spans="1:6">
      <c r="A3486" s="3" t="s">
        <v>1295</v>
      </c>
      <c r="B3486" s="3" t="s">
        <v>246</v>
      </c>
      <c r="C3486" s="3" t="s">
        <v>8</v>
      </c>
      <c r="D3486" s="3">
        <v>510</v>
      </c>
      <c r="E3486" s="3">
        <v>509</v>
      </c>
      <c r="F3486" s="3">
        <v>0</v>
      </c>
    </row>
    <row r="3487" spans="1:6">
      <c r="A3487" s="3" t="s">
        <v>1295</v>
      </c>
      <c r="B3487" s="3" t="s">
        <v>247</v>
      </c>
      <c r="C3487" s="3" t="s">
        <v>8</v>
      </c>
      <c r="D3487" s="3">
        <v>675</v>
      </c>
      <c r="E3487" s="3">
        <v>657</v>
      </c>
      <c r="F3487" s="3">
        <v>0</v>
      </c>
    </row>
    <row r="3488" spans="1:6">
      <c r="A3488" s="3" t="s">
        <v>1295</v>
      </c>
      <c r="B3488" s="3" t="s">
        <v>248</v>
      </c>
      <c r="C3488" s="3" t="s">
        <v>8</v>
      </c>
      <c r="D3488" s="3">
        <v>291</v>
      </c>
      <c r="E3488" s="3">
        <v>287</v>
      </c>
      <c r="F3488" s="3">
        <v>0</v>
      </c>
    </row>
    <row r="3489" spans="1:6">
      <c r="A3489" s="3" t="s">
        <v>1295</v>
      </c>
      <c r="B3489" s="3" t="s">
        <v>249</v>
      </c>
      <c r="C3489" s="3" t="s">
        <v>8</v>
      </c>
      <c r="D3489" s="3">
        <v>575</v>
      </c>
      <c r="E3489" s="3">
        <v>561</v>
      </c>
      <c r="F3489" s="3">
        <v>0</v>
      </c>
    </row>
    <row r="3490" spans="1:6">
      <c r="A3490" s="3" t="s">
        <v>1295</v>
      </c>
      <c r="B3490" s="3" t="s">
        <v>250</v>
      </c>
      <c r="C3490" s="3" t="s">
        <v>8</v>
      </c>
      <c r="D3490" s="3">
        <v>1041</v>
      </c>
      <c r="E3490" s="3">
        <v>686</v>
      </c>
      <c r="F3490" s="3">
        <v>0</v>
      </c>
    </row>
    <row r="3491" spans="1:6">
      <c r="A3491" s="3" t="s">
        <v>1295</v>
      </c>
      <c r="B3491" s="3" t="s">
        <v>251</v>
      </c>
      <c r="C3491" s="3" t="s">
        <v>8</v>
      </c>
      <c r="D3491" s="3">
        <v>867</v>
      </c>
      <c r="E3491" s="3">
        <v>626</v>
      </c>
      <c r="F3491" s="3">
        <v>0</v>
      </c>
    </row>
    <row r="3492" spans="1:6">
      <c r="A3492" s="3" t="s">
        <v>1295</v>
      </c>
      <c r="B3492" s="3" t="s">
        <v>252</v>
      </c>
      <c r="C3492" s="3" t="s">
        <v>8</v>
      </c>
      <c r="D3492" s="3">
        <v>213</v>
      </c>
      <c r="E3492" s="3">
        <v>212</v>
      </c>
      <c r="F3492" s="3">
        <v>0</v>
      </c>
    </row>
    <row r="3493" spans="1:6">
      <c r="A3493" s="3" t="s">
        <v>1295</v>
      </c>
      <c r="B3493" s="3" t="s">
        <v>253</v>
      </c>
      <c r="C3493" s="3" t="s">
        <v>8</v>
      </c>
      <c r="D3493" s="3">
        <v>618</v>
      </c>
      <c r="E3493" s="3">
        <v>607</v>
      </c>
      <c r="F3493" s="3">
        <v>0</v>
      </c>
    </row>
    <row r="3494" spans="1:6">
      <c r="A3494" s="3" t="s">
        <v>1295</v>
      </c>
      <c r="B3494" s="3" t="s">
        <v>254</v>
      </c>
      <c r="C3494" s="3" t="s">
        <v>8</v>
      </c>
      <c r="D3494" s="3">
        <v>1157</v>
      </c>
      <c r="E3494" s="3">
        <v>739</v>
      </c>
      <c r="F3494" s="3">
        <v>0</v>
      </c>
    </row>
    <row r="3495" spans="1:6">
      <c r="A3495" s="3" t="s">
        <v>1295</v>
      </c>
      <c r="B3495" s="3" t="s">
        <v>255</v>
      </c>
      <c r="C3495" s="3" t="s">
        <v>8</v>
      </c>
      <c r="D3495" s="3">
        <v>91</v>
      </c>
      <c r="E3495" s="3">
        <v>91</v>
      </c>
      <c r="F3495" s="3">
        <v>0</v>
      </c>
    </row>
    <row r="3496" spans="1:6">
      <c r="A3496" s="3" t="s">
        <v>1295</v>
      </c>
      <c r="B3496" s="3" t="s">
        <v>256</v>
      </c>
      <c r="C3496" s="3" t="s">
        <v>8</v>
      </c>
      <c r="D3496" s="3">
        <v>79</v>
      </c>
      <c r="E3496" s="3">
        <v>79</v>
      </c>
      <c r="F3496" s="3">
        <v>0</v>
      </c>
    </row>
    <row r="3497" spans="1:6">
      <c r="A3497" s="3" t="s">
        <v>1295</v>
      </c>
      <c r="B3497" s="3" t="s">
        <v>257</v>
      </c>
      <c r="C3497" s="3" t="s">
        <v>8</v>
      </c>
      <c r="D3497" s="3">
        <v>258</v>
      </c>
      <c r="E3497" s="3">
        <v>258</v>
      </c>
      <c r="F3497" s="3">
        <v>0</v>
      </c>
    </row>
    <row r="3498" spans="1:6">
      <c r="A3498" s="3" t="s">
        <v>1295</v>
      </c>
      <c r="B3498" s="3" t="s">
        <v>258</v>
      </c>
      <c r="C3498" s="3" t="s">
        <v>8</v>
      </c>
      <c r="D3498" s="3">
        <v>467</v>
      </c>
      <c r="E3498" s="3">
        <v>367</v>
      </c>
      <c r="F3498" s="3">
        <v>0</v>
      </c>
    </row>
    <row r="3499" spans="1:6">
      <c r="A3499" s="3" t="s">
        <v>1295</v>
      </c>
      <c r="B3499" s="3" t="s">
        <v>259</v>
      </c>
      <c r="C3499" s="3" t="s">
        <v>8</v>
      </c>
      <c r="D3499" s="3">
        <v>108</v>
      </c>
      <c r="E3499" s="3">
        <v>103</v>
      </c>
      <c r="F3499" s="3">
        <v>0</v>
      </c>
    </row>
    <row r="3500" spans="1:6">
      <c r="A3500" s="3" t="s">
        <v>1295</v>
      </c>
      <c r="B3500" s="3" t="s">
        <v>260</v>
      </c>
      <c r="C3500" s="3" t="s">
        <v>8</v>
      </c>
      <c r="D3500" s="3">
        <v>313</v>
      </c>
      <c r="E3500" s="3">
        <v>227</v>
      </c>
      <c r="F3500" s="3">
        <v>0</v>
      </c>
    </row>
    <row r="3501" spans="1:6">
      <c r="A3501" s="3" t="s">
        <v>1295</v>
      </c>
      <c r="B3501" s="3" t="s">
        <v>261</v>
      </c>
      <c r="C3501" s="3" t="s">
        <v>8</v>
      </c>
      <c r="D3501" s="3">
        <v>426</v>
      </c>
      <c r="E3501" s="3">
        <v>327</v>
      </c>
      <c r="F3501" s="3">
        <v>0</v>
      </c>
    </row>
    <row r="3502" spans="1:6">
      <c r="A3502" s="3" t="s">
        <v>1295</v>
      </c>
      <c r="B3502" s="3" t="s">
        <v>263</v>
      </c>
      <c r="C3502" s="3" t="s">
        <v>8</v>
      </c>
      <c r="D3502" s="3">
        <v>52</v>
      </c>
      <c r="E3502" s="3">
        <v>46</v>
      </c>
      <c r="F3502" s="3">
        <v>0</v>
      </c>
    </row>
    <row r="3503" spans="1:6">
      <c r="A3503" s="3" t="s">
        <v>1295</v>
      </c>
      <c r="B3503" s="3" t="s">
        <v>264</v>
      </c>
      <c r="C3503" s="3" t="s">
        <v>8</v>
      </c>
      <c r="D3503" s="3">
        <v>207</v>
      </c>
      <c r="E3503" s="3">
        <v>205</v>
      </c>
      <c r="F3503" s="3">
        <v>0</v>
      </c>
    </row>
    <row r="3504" spans="1:6">
      <c r="A3504" s="3" t="s">
        <v>1295</v>
      </c>
      <c r="B3504" s="3" t="s">
        <v>265</v>
      </c>
      <c r="C3504" s="3" t="s">
        <v>8</v>
      </c>
      <c r="D3504" s="3">
        <v>488</v>
      </c>
      <c r="E3504" s="3">
        <v>486</v>
      </c>
      <c r="F3504" s="3">
        <v>0</v>
      </c>
    </row>
    <row r="3505" spans="1:6">
      <c r="A3505" s="3" t="s">
        <v>1295</v>
      </c>
      <c r="B3505" s="3" t="s">
        <v>266</v>
      </c>
      <c r="C3505" s="3" t="s">
        <v>8</v>
      </c>
      <c r="D3505" s="3">
        <v>380</v>
      </c>
      <c r="E3505" s="3">
        <v>372</v>
      </c>
      <c r="F3505" s="3">
        <v>0</v>
      </c>
    </row>
    <row r="3506" spans="1:6">
      <c r="A3506" s="3" t="s">
        <v>1295</v>
      </c>
      <c r="B3506" s="3" t="s">
        <v>266</v>
      </c>
      <c r="C3506" s="3" t="s">
        <v>9</v>
      </c>
      <c r="D3506" s="3">
        <v>1</v>
      </c>
      <c r="E3506" s="3">
        <v>1</v>
      </c>
      <c r="F3506" s="3">
        <v>255.15</v>
      </c>
    </row>
    <row r="3507" spans="1:6">
      <c r="A3507" s="3" t="s">
        <v>1295</v>
      </c>
      <c r="B3507" s="3" t="s">
        <v>267</v>
      </c>
      <c r="C3507" s="3" t="s">
        <v>8</v>
      </c>
      <c r="D3507" s="3">
        <v>792</v>
      </c>
      <c r="E3507" s="3">
        <v>783</v>
      </c>
      <c r="F3507" s="3">
        <v>0</v>
      </c>
    </row>
    <row r="3508" spans="1:6">
      <c r="A3508" s="3" t="s">
        <v>1295</v>
      </c>
      <c r="B3508" s="3" t="s">
        <v>268</v>
      </c>
      <c r="C3508" s="3" t="s">
        <v>8</v>
      </c>
      <c r="D3508" s="3">
        <v>323</v>
      </c>
      <c r="E3508" s="3">
        <v>318</v>
      </c>
      <c r="F3508" s="3">
        <v>0</v>
      </c>
    </row>
    <row r="3509" spans="1:6">
      <c r="A3509" s="3" t="s">
        <v>1295</v>
      </c>
      <c r="B3509" s="3" t="s">
        <v>269</v>
      </c>
      <c r="C3509" s="3" t="s">
        <v>8</v>
      </c>
      <c r="D3509" s="3">
        <v>301</v>
      </c>
      <c r="E3509" s="3">
        <v>296</v>
      </c>
      <c r="F3509" s="3">
        <v>0</v>
      </c>
    </row>
    <row r="3510" spans="1:6">
      <c r="A3510" s="3" t="s">
        <v>1295</v>
      </c>
      <c r="B3510" s="3" t="s">
        <v>270</v>
      </c>
      <c r="C3510" s="3" t="s">
        <v>8</v>
      </c>
      <c r="D3510" s="3">
        <v>199</v>
      </c>
      <c r="E3510" s="3">
        <v>196</v>
      </c>
      <c r="F3510" s="3">
        <v>0</v>
      </c>
    </row>
    <row r="3511" spans="1:6">
      <c r="A3511" s="3" t="s">
        <v>1295</v>
      </c>
      <c r="B3511" s="3" t="s">
        <v>271</v>
      </c>
      <c r="C3511" s="3" t="s">
        <v>8</v>
      </c>
      <c r="D3511" s="3">
        <v>1040</v>
      </c>
      <c r="E3511" s="3">
        <v>1025</v>
      </c>
      <c r="F3511" s="3">
        <v>0</v>
      </c>
    </row>
    <row r="3512" spans="1:6">
      <c r="A3512" s="3" t="s">
        <v>1295</v>
      </c>
      <c r="B3512" s="3" t="s">
        <v>272</v>
      </c>
      <c r="C3512" s="3" t="s">
        <v>8</v>
      </c>
      <c r="D3512" s="3">
        <v>415</v>
      </c>
      <c r="E3512" s="3">
        <v>412</v>
      </c>
      <c r="F3512" s="3">
        <v>0</v>
      </c>
    </row>
    <row r="3513" spans="1:6">
      <c r="A3513" s="3" t="s">
        <v>1295</v>
      </c>
      <c r="B3513" s="3" t="s">
        <v>273</v>
      </c>
      <c r="C3513" s="3" t="s">
        <v>8</v>
      </c>
      <c r="D3513" s="3">
        <v>33</v>
      </c>
      <c r="E3513" s="3">
        <v>33</v>
      </c>
      <c r="F3513" s="3">
        <v>0</v>
      </c>
    </row>
    <row r="3514" spans="1:6">
      <c r="A3514" s="3" t="s">
        <v>1295</v>
      </c>
      <c r="B3514" s="3" t="s">
        <v>274</v>
      </c>
      <c r="C3514" s="3" t="s">
        <v>8</v>
      </c>
      <c r="D3514" s="3">
        <v>215</v>
      </c>
      <c r="E3514" s="3">
        <v>213</v>
      </c>
      <c r="F3514" s="3">
        <v>0</v>
      </c>
    </row>
    <row r="3515" spans="1:6">
      <c r="A3515" s="3" t="s">
        <v>1295</v>
      </c>
      <c r="B3515" s="3" t="s">
        <v>275</v>
      </c>
      <c r="C3515" s="3" t="s">
        <v>8</v>
      </c>
      <c r="D3515" s="3">
        <v>193</v>
      </c>
      <c r="E3515" s="3">
        <v>193</v>
      </c>
      <c r="F3515" s="3">
        <v>0</v>
      </c>
    </row>
    <row r="3516" spans="1:6">
      <c r="A3516" s="3" t="s">
        <v>1295</v>
      </c>
      <c r="B3516" s="3" t="s">
        <v>276</v>
      </c>
      <c r="C3516" s="3" t="s">
        <v>8</v>
      </c>
      <c r="D3516" s="3">
        <v>156</v>
      </c>
      <c r="E3516" s="3">
        <v>156</v>
      </c>
      <c r="F3516" s="3">
        <v>0</v>
      </c>
    </row>
    <row r="3517" spans="1:6">
      <c r="A3517" s="3" t="s">
        <v>1295</v>
      </c>
      <c r="B3517" s="3" t="s">
        <v>277</v>
      </c>
      <c r="C3517" s="3" t="s">
        <v>8</v>
      </c>
      <c r="D3517" s="3">
        <v>701</v>
      </c>
      <c r="E3517" s="3">
        <v>600</v>
      </c>
      <c r="F3517" s="3">
        <v>0</v>
      </c>
    </row>
    <row r="3518" spans="1:6">
      <c r="A3518" s="3" t="s">
        <v>1295</v>
      </c>
      <c r="B3518" s="3" t="s">
        <v>278</v>
      </c>
      <c r="C3518" s="3" t="s">
        <v>8</v>
      </c>
      <c r="D3518" s="3">
        <v>699</v>
      </c>
      <c r="E3518" s="3">
        <v>688</v>
      </c>
      <c r="F3518" s="3">
        <v>0</v>
      </c>
    </row>
    <row r="3519" spans="1:6">
      <c r="A3519" s="3" t="s">
        <v>1295</v>
      </c>
      <c r="B3519" s="3" t="s">
        <v>279</v>
      </c>
      <c r="C3519" s="3" t="s">
        <v>8</v>
      </c>
      <c r="D3519" s="3">
        <v>1147</v>
      </c>
      <c r="E3519" s="3">
        <v>829</v>
      </c>
      <c r="F3519" s="3">
        <v>0</v>
      </c>
    </row>
    <row r="3520" spans="1:6">
      <c r="A3520" s="3" t="s">
        <v>1295</v>
      </c>
      <c r="B3520" s="3" t="s">
        <v>280</v>
      </c>
      <c r="C3520" s="3" t="s">
        <v>8</v>
      </c>
      <c r="D3520" s="3">
        <v>208</v>
      </c>
      <c r="E3520" s="3">
        <v>207</v>
      </c>
      <c r="F3520" s="3">
        <v>0</v>
      </c>
    </row>
    <row r="3521" spans="1:6">
      <c r="A3521" s="3" t="s">
        <v>1295</v>
      </c>
      <c r="B3521" s="3" t="s">
        <v>281</v>
      </c>
      <c r="C3521" s="3" t="s">
        <v>8</v>
      </c>
      <c r="D3521" s="3">
        <v>708</v>
      </c>
      <c r="E3521" s="3">
        <v>492</v>
      </c>
      <c r="F3521" s="3">
        <v>0</v>
      </c>
    </row>
    <row r="3522" spans="1:6">
      <c r="A3522" s="3" t="s">
        <v>1295</v>
      </c>
      <c r="B3522" s="3" t="s">
        <v>282</v>
      </c>
      <c r="C3522" s="3" t="s">
        <v>8</v>
      </c>
      <c r="D3522" s="3">
        <v>477</v>
      </c>
      <c r="E3522" s="3">
        <v>477</v>
      </c>
      <c r="F3522" s="3">
        <v>0</v>
      </c>
    </row>
    <row r="3523" spans="1:6">
      <c r="A3523" s="3" t="s">
        <v>1295</v>
      </c>
      <c r="B3523" s="3" t="s">
        <v>283</v>
      </c>
      <c r="C3523" s="3" t="s">
        <v>8</v>
      </c>
      <c r="D3523" s="3">
        <v>396</v>
      </c>
      <c r="E3523" s="3">
        <v>394</v>
      </c>
      <c r="F3523" s="3">
        <v>0</v>
      </c>
    </row>
    <row r="3524" spans="1:6">
      <c r="A3524" s="3" t="s">
        <v>1295</v>
      </c>
      <c r="B3524" s="3" t="s">
        <v>284</v>
      </c>
      <c r="C3524" s="3" t="s">
        <v>8</v>
      </c>
      <c r="D3524" s="3">
        <v>523</v>
      </c>
      <c r="E3524" s="3">
        <v>499</v>
      </c>
      <c r="F3524" s="3">
        <v>0</v>
      </c>
    </row>
    <row r="3525" spans="1:6">
      <c r="A3525" s="3" t="s">
        <v>1295</v>
      </c>
      <c r="B3525" s="3" t="s">
        <v>285</v>
      </c>
      <c r="C3525" s="3" t="s">
        <v>8</v>
      </c>
      <c r="D3525" s="3">
        <v>101</v>
      </c>
      <c r="E3525" s="3">
        <v>100</v>
      </c>
      <c r="F3525" s="3">
        <v>0</v>
      </c>
    </row>
    <row r="3526" spans="1:6">
      <c r="A3526" s="3" t="s">
        <v>1295</v>
      </c>
      <c r="B3526" s="3" t="s">
        <v>286</v>
      </c>
      <c r="C3526" s="3" t="s">
        <v>8</v>
      </c>
      <c r="D3526" s="3">
        <v>198</v>
      </c>
      <c r="E3526" s="3">
        <v>198</v>
      </c>
      <c r="F3526" s="3">
        <v>0</v>
      </c>
    </row>
    <row r="3527" spans="1:6">
      <c r="A3527" s="3" t="s">
        <v>1295</v>
      </c>
      <c r="B3527" s="3" t="s">
        <v>287</v>
      </c>
      <c r="C3527" s="3" t="s">
        <v>8</v>
      </c>
      <c r="D3527" s="3">
        <v>209</v>
      </c>
      <c r="E3527" s="3">
        <v>204</v>
      </c>
      <c r="F3527" s="3">
        <v>0</v>
      </c>
    </row>
    <row r="3528" spans="1:6">
      <c r="A3528" s="3" t="s">
        <v>1295</v>
      </c>
      <c r="B3528" s="3" t="s">
        <v>288</v>
      </c>
      <c r="C3528" s="3" t="s">
        <v>8</v>
      </c>
      <c r="D3528" s="3">
        <v>187</v>
      </c>
      <c r="E3528" s="3">
        <v>185</v>
      </c>
      <c r="F3528" s="3">
        <v>0</v>
      </c>
    </row>
    <row r="3529" spans="1:6">
      <c r="A3529" s="3" t="s">
        <v>1295</v>
      </c>
      <c r="B3529" s="3" t="s">
        <v>289</v>
      </c>
      <c r="C3529" s="3" t="s">
        <v>8</v>
      </c>
      <c r="D3529" s="3">
        <v>821</v>
      </c>
      <c r="E3529" s="3">
        <v>568</v>
      </c>
      <c r="F3529" s="3">
        <v>0</v>
      </c>
    </row>
    <row r="3530" spans="1:6">
      <c r="A3530" s="3" t="s">
        <v>1295</v>
      </c>
      <c r="B3530" s="3" t="s">
        <v>290</v>
      </c>
      <c r="C3530" s="3" t="s">
        <v>8</v>
      </c>
      <c r="D3530" s="3">
        <v>385</v>
      </c>
      <c r="E3530" s="3">
        <v>348</v>
      </c>
      <c r="F3530" s="3">
        <v>0</v>
      </c>
    </row>
    <row r="3531" spans="1:6">
      <c r="A3531" s="3" t="s">
        <v>1295</v>
      </c>
      <c r="B3531" s="3" t="s">
        <v>291</v>
      </c>
      <c r="C3531" s="3" t="s">
        <v>8</v>
      </c>
      <c r="D3531" s="3">
        <v>272</v>
      </c>
      <c r="E3531" s="3">
        <v>268</v>
      </c>
      <c r="F3531" s="3">
        <v>0</v>
      </c>
    </row>
    <row r="3532" spans="1:6">
      <c r="A3532" s="3" t="s">
        <v>1295</v>
      </c>
      <c r="B3532" s="3" t="s">
        <v>292</v>
      </c>
      <c r="C3532" s="3" t="s">
        <v>8</v>
      </c>
      <c r="D3532" s="3">
        <v>107</v>
      </c>
      <c r="E3532" s="3">
        <v>106</v>
      </c>
      <c r="F3532" s="3">
        <v>0</v>
      </c>
    </row>
    <row r="3533" spans="1:6">
      <c r="A3533" s="3" t="s">
        <v>1295</v>
      </c>
      <c r="B3533" s="3" t="s">
        <v>293</v>
      </c>
      <c r="C3533" s="3" t="s">
        <v>8</v>
      </c>
      <c r="D3533" s="3">
        <v>437</v>
      </c>
      <c r="E3533" s="3">
        <v>429</v>
      </c>
      <c r="F3533" s="3">
        <v>0</v>
      </c>
    </row>
    <row r="3534" spans="1:6">
      <c r="A3534" s="3" t="s">
        <v>1295</v>
      </c>
      <c r="B3534" s="3" t="s">
        <v>294</v>
      </c>
      <c r="C3534" s="3" t="s">
        <v>8</v>
      </c>
      <c r="D3534" s="3">
        <v>142</v>
      </c>
      <c r="E3534" s="3">
        <v>141</v>
      </c>
      <c r="F3534" s="3">
        <v>0</v>
      </c>
    </row>
    <row r="3535" spans="1:6">
      <c r="A3535" s="3" t="s">
        <v>1295</v>
      </c>
      <c r="B3535" s="3" t="s">
        <v>295</v>
      </c>
      <c r="C3535" s="3" t="s">
        <v>8</v>
      </c>
      <c r="D3535" s="3">
        <v>1329</v>
      </c>
      <c r="E3535" s="3">
        <v>996</v>
      </c>
      <c r="F3535" s="3">
        <v>0</v>
      </c>
    </row>
    <row r="3536" spans="1:6">
      <c r="A3536" s="3" t="s">
        <v>1295</v>
      </c>
      <c r="B3536" s="3" t="s">
        <v>296</v>
      </c>
      <c r="C3536" s="3" t="s">
        <v>8</v>
      </c>
      <c r="D3536" s="3">
        <v>296</v>
      </c>
      <c r="E3536" s="3">
        <v>294</v>
      </c>
      <c r="F3536" s="3">
        <v>0</v>
      </c>
    </row>
    <row r="3537" spans="1:6">
      <c r="A3537" s="3" t="s">
        <v>1295</v>
      </c>
      <c r="B3537" s="3" t="s">
        <v>297</v>
      </c>
      <c r="C3537" s="3" t="s">
        <v>8</v>
      </c>
      <c r="D3537" s="3">
        <v>657</v>
      </c>
      <c r="E3537" s="3">
        <v>514</v>
      </c>
      <c r="F3537" s="3">
        <v>0</v>
      </c>
    </row>
    <row r="3538" spans="1:6">
      <c r="A3538" s="3" t="s">
        <v>1295</v>
      </c>
      <c r="B3538" s="3" t="s">
        <v>298</v>
      </c>
      <c r="C3538" s="3" t="s">
        <v>8</v>
      </c>
      <c r="D3538" s="3">
        <v>279</v>
      </c>
      <c r="E3538" s="3">
        <v>277</v>
      </c>
      <c r="F3538" s="3">
        <v>0</v>
      </c>
    </row>
    <row r="3539" spans="1:6">
      <c r="A3539" s="3" t="s">
        <v>1295</v>
      </c>
      <c r="B3539" s="3" t="s">
        <v>299</v>
      </c>
      <c r="C3539" s="3" t="s">
        <v>8</v>
      </c>
      <c r="D3539" s="3">
        <v>683</v>
      </c>
      <c r="E3539" s="3">
        <v>678</v>
      </c>
      <c r="F3539" s="3">
        <v>0</v>
      </c>
    </row>
    <row r="3540" spans="1:6">
      <c r="A3540" s="3" t="s">
        <v>1295</v>
      </c>
      <c r="B3540" s="3" t="s">
        <v>300</v>
      </c>
      <c r="C3540" s="3" t="s">
        <v>8</v>
      </c>
      <c r="D3540" s="3">
        <v>576</v>
      </c>
      <c r="E3540" s="3">
        <v>532</v>
      </c>
      <c r="F3540" s="3">
        <v>0</v>
      </c>
    </row>
    <row r="3541" spans="1:6">
      <c r="A3541" s="3" t="s">
        <v>1295</v>
      </c>
      <c r="B3541" s="3" t="s">
        <v>301</v>
      </c>
      <c r="C3541" s="3" t="s">
        <v>8</v>
      </c>
      <c r="D3541" s="3">
        <v>71</v>
      </c>
      <c r="E3541" s="3">
        <v>71</v>
      </c>
      <c r="F3541" s="3">
        <v>0</v>
      </c>
    </row>
    <row r="3542" spans="1:6">
      <c r="A3542" s="3" t="s">
        <v>1295</v>
      </c>
      <c r="B3542" s="3" t="s">
        <v>302</v>
      </c>
      <c r="C3542" s="3" t="s">
        <v>8</v>
      </c>
      <c r="D3542" s="3">
        <v>793</v>
      </c>
      <c r="E3542" s="3">
        <v>522</v>
      </c>
      <c r="F3542" s="3">
        <v>0</v>
      </c>
    </row>
    <row r="3543" spans="1:6">
      <c r="A3543" s="3" t="s">
        <v>1295</v>
      </c>
      <c r="B3543" s="3" t="s">
        <v>303</v>
      </c>
      <c r="C3543" s="3" t="s">
        <v>8</v>
      </c>
      <c r="D3543" s="3">
        <v>646</v>
      </c>
      <c r="E3543" s="3">
        <v>633</v>
      </c>
      <c r="F3543" s="3">
        <v>0</v>
      </c>
    </row>
    <row r="3544" spans="1:6">
      <c r="A3544" s="3" t="s">
        <v>1295</v>
      </c>
      <c r="B3544" s="3" t="s">
        <v>304</v>
      </c>
      <c r="C3544" s="3" t="s">
        <v>8</v>
      </c>
      <c r="D3544" s="3">
        <v>712</v>
      </c>
      <c r="E3544" s="3">
        <v>703</v>
      </c>
      <c r="F3544" s="3">
        <v>0</v>
      </c>
    </row>
    <row r="3545" spans="1:6">
      <c r="A3545" s="3" t="s">
        <v>1295</v>
      </c>
      <c r="B3545" s="3" t="s">
        <v>305</v>
      </c>
      <c r="C3545" s="3" t="s">
        <v>8</v>
      </c>
      <c r="D3545" s="3">
        <v>13</v>
      </c>
      <c r="E3545" s="3">
        <v>13</v>
      </c>
      <c r="F3545" s="3">
        <v>0</v>
      </c>
    </row>
    <row r="3546" spans="1:6">
      <c r="A3546" s="3" t="s">
        <v>1295</v>
      </c>
      <c r="B3546" s="3" t="s">
        <v>306</v>
      </c>
      <c r="C3546" s="3" t="s">
        <v>8</v>
      </c>
      <c r="D3546" s="3">
        <v>16</v>
      </c>
      <c r="E3546" s="3">
        <v>16</v>
      </c>
      <c r="F3546" s="3">
        <v>0</v>
      </c>
    </row>
    <row r="3547" spans="1:6">
      <c r="A3547" s="3" t="s">
        <v>1295</v>
      </c>
      <c r="B3547" s="3" t="s">
        <v>307</v>
      </c>
      <c r="C3547" s="3" t="s">
        <v>8</v>
      </c>
      <c r="D3547" s="3">
        <v>429</v>
      </c>
      <c r="E3547" s="3">
        <v>355</v>
      </c>
      <c r="F3547" s="3">
        <v>0</v>
      </c>
    </row>
    <row r="3548" spans="1:6">
      <c r="A3548" s="3" t="s">
        <v>1295</v>
      </c>
      <c r="B3548" s="3" t="s">
        <v>307</v>
      </c>
      <c r="C3548" s="3" t="s">
        <v>9</v>
      </c>
      <c r="D3548" s="3">
        <v>12</v>
      </c>
      <c r="E3548" s="3">
        <v>5</v>
      </c>
      <c r="F3548" s="3">
        <v>1275.75</v>
      </c>
    </row>
    <row r="3549" spans="1:6">
      <c r="A3549" s="3" t="s">
        <v>1295</v>
      </c>
      <c r="B3549" s="3" t="s">
        <v>308</v>
      </c>
      <c r="C3549" s="3" t="s">
        <v>8</v>
      </c>
      <c r="D3549" s="3">
        <v>318</v>
      </c>
      <c r="E3549" s="3">
        <v>238</v>
      </c>
      <c r="F3549" s="3">
        <v>0</v>
      </c>
    </row>
    <row r="3550" spans="1:6">
      <c r="A3550" s="3" t="s">
        <v>1295</v>
      </c>
      <c r="B3550" s="3" t="s">
        <v>309</v>
      </c>
      <c r="C3550" s="3" t="s">
        <v>8</v>
      </c>
      <c r="D3550" s="3">
        <v>296</v>
      </c>
      <c r="E3550" s="3">
        <v>294</v>
      </c>
      <c r="F3550" s="3">
        <v>0</v>
      </c>
    </row>
    <row r="3551" spans="1:6">
      <c r="A3551" s="3" t="s">
        <v>1295</v>
      </c>
      <c r="B3551" s="3" t="s">
        <v>310</v>
      </c>
      <c r="C3551" s="3" t="s">
        <v>8</v>
      </c>
      <c r="D3551" s="3">
        <v>450</v>
      </c>
      <c r="E3551" s="3">
        <v>329</v>
      </c>
      <c r="F3551" s="3">
        <v>0</v>
      </c>
    </row>
    <row r="3552" spans="1:6">
      <c r="A3552" s="3" t="s">
        <v>1295</v>
      </c>
      <c r="B3552" s="3" t="s">
        <v>311</v>
      </c>
      <c r="C3552" s="3" t="s">
        <v>8</v>
      </c>
      <c r="D3552" s="3">
        <v>111</v>
      </c>
      <c r="E3552" s="3">
        <v>110</v>
      </c>
      <c r="F3552" s="3">
        <v>0</v>
      </c>
    </row>
    <row r="3553" spans="1:6">
      <c r="A3553" s="3" t="s">
        <v>1295</v>
      </c>
      <c r="B3553" s="3" t="s">
        <v>312</v>
      </c>
      <c r="C3553" s="3" t="s">
        <v>8</v>
      </c>
      <c r="D3553" s="3">
        <v>387</v>
      </c>
      <c r="E3553" s="3">
        <v>386</v>
      </c>
      <c r="F3553" s="3">
        <v>0</v>
      </c>
    </row>
    <row r="3554" spans="1:6">
      <c r="A3554" s="3" t="s">
        <v>1295</v>
      </c>
      <c r="B3554" s="3" t="s">
        <v>313</v>
      </c>
      <c r="C3554" s="3" t="s">
        <v>8</v>
      </c>
      <c r="D3554" s="3">
        <v>434</v>
      </c>
      <c r="E3554" s="3">
        <v>321</v>
      </c>
      <c r="F3554" s="3">
        <v>0</v>
      </c>
    </row>
    <row r="3555" spans="1:6">
      <c r="A3555" s="3" t="s">
        <v>1295</v>
      </c>
      <c r="B3555" s="3" t="s">
        <v>314</v>
      </c>
      <c r="C3555" s="3" t="s">
        <v>8</v>
      </c>
      <c r="D3555" s="3">
        <v>18</v>
      </c>
      <c r="E3555" s="3">
        <v>17</v>
      </c>
      <c r="F3555" s="3">
        <v>0</v>
      </c>
    </row>
    <row r="3556" spans="1:6">
      <c r="A3556" s="3" t="s">
        <v>1295</v>
      </c>
      <c r="B3556" s="3" t="s">
        <v>315</v>
      </c>
      <c r="C3556" s="3" t="s">
        <v>8</v>
      </c>
      <c r="D3556" s="3">
        <v>216</v>
      </c>
      <c r="E3556" s="3">
        <v>208</v>
      </c>
      <c r="F3556" s="3">
        <v>0</v>
      </c>
    </row>
    <row r="3557" spans="1:6">
      <c r="A3557" s="3" t="s">
        <v>1295</v>
      </c>
      <c r="B3557" s="3" t="s">
        <v>316</v>
      </c>
      <c r="C3557" s="3" t="s">
        <v>8</v>
      </c>
      <c r="D3557" s="3">
        <v>98</v>
      </c>
      <c r="E3557" s="3">
        <v>95</v>
      </c>
      <c r="F3557" s="3">
        <v>0</v>
      </c>
    </row>
    <row r="3558" spans="1:6">
      <c r="A3558" s="3" t="s">
        <v>1295</v>
      </c>
      <c r="B3558" s="3" t="s">
        <v>317</v>
      </c>
      <c r="C3558" s="3" t="s">
        <v>8</v>
      </c>
      <c r="D3558" s="3">
        <v>8</v>
      </c>
      <c r="E3558" s="3">
        <v>8</v>
      </c>
      <c r="F3558" s="3">
        <v>0</v>
      </c>
    </row>
    <row r="3559" spans="1:6">
      <c r="A3559" s="3" t="s">
        <v>1295</v>
      </c>
      <c r="B3559" s="3" t="s">
        <v>318</v>
      </c>
      <c r="C3559" s="3" t="s">
        <v>8</v>
      </c>
      <c r="D3559" s="3">
        <v>161</v>
      </c>
      <c r="E3559" s="3">
        <v>158</v>
      </c>
      <c r="F3559" s="3">
        <v>0</v>
      </c>
    </row>
    <row r="3560" spans="1:6">
      <c r="A3560" s="3" t="s">
        <v>1295</v>
      </c>
      <c r="B3560" s="3" t="s">
        <v>319</v>
      </c>
      <c r="C3560" s="3" t="s">
        <v>8</v>
      </c>
      <c r="D3560" s="3">
        <v>220</v>
      </c>
      <c r="E3560" s="3">
        <v>217</v>
      </c>
      <c r="F3560" s="3">
        <v>0</v>
      </c>
    </row>
    <row r="3561" spans="1:6">
      <c r="A3561" s="3" t="s">
        <v>1295</v>
      </c>
      <c r="B3561" s="3" t="s">
        <v>320</v>
      </c>
      <c r="C3561" s="3" t="s">
        <v>8</v>
      </c>
      <c r="D3561" s="3">
        <v>289</v>
      </c>
      <c r="E3561" s="3">
        <v>278</v>
      </c>
      <c r="F3561" s="3">
        <v>0</v>
      </c>
    </row>
    <row r="3562" spans="1:6">
      <c r="A3562" s="3" t="s">
        <v>1295</v>
      </c>
      <c r="B3562" s="3" t="s">
        <v>321</v>
      </c>
      <c r="C3562" s="3" t="s">
        <v>8</v>
      </c>
      <c r="D3562" s="3">
        <v>362</v>
      </c>
      <c r="E3562" s="3">
        <v>362</v>
      </c>
      <c r="F3562" s="3">
        <v>0</v>
      </c>
    </row>
    <row r="3563" spans="1:6">
      <c r="A3563" s="3" t="s">
        <v>1295</v>
      </c>
      <c r="B3563" s="3" t="s">
        <v>322</v>
      </c>
      <c r="C3563" s="3" t="s">
        <v>8</v>
      </c>
      <c r="D3563" s="3">
        <v>275</v>
      </c>
      <c r="E3563" s="3">
        <v>271</v>
      </c>
      <c r="F3563" s="3">
        <v>0</v>
      </c>
    </row>
    <row r="3564" spans="1:6">
      <c r="A3564" s="3" t="s">
        <v>1295</v>
      </c>
      <c r="B3564" s="3" t="s">
        <v>323</v>
      </c>
      <c r="C3564" s="3" t="s">
        <v>8</v>
      </c>
      <c r="D3564" s="3">
        <v>185</v>
      </c>
      <c r="E3564" s="3">
        <v>182</v>
      </c>
      <c r="F3564" s="3">
        <v>0</v>
      </c>
    </row>
    <row r="3565" spans="1:6">
      <c r="A3565" s="3" t="s">
        <v>1295</v>
      </c>
      <c r="B3565" s="3" t="s">
        <v>324</v>
      </c>
      <c r="C3565" s="3" t="s">
        <v>8</v>
      </c>
      <c r="D3565" s="3">
        <v>207</v>
      </c>
      <c r="E3565" s="3">
        <v>206</v>
      </c>
      <c r="F3565" s="3">
        <v>0</v>
      </c>
    </row>
    <row r="3566" spans="1:6">
      <c r="A3566" s="3" t="s">
        <v>1295</v>
      </c>
      <c r="B3566" s="3" t="s">
        <v>326</v>
      </c>
      <c r="C3566" s="3" t="s">
        <v>8</v>
      </c>
      <c r="D3566" s="3">
        <v>683</v>
      </c>
      <c r="E3566" s="3">
        <v>503</v>
      </c>
      <c r="F3566" s="3">
        <v>0</v>
      </c>
    </row>
    <row r="3567" spans="1:6">
      <c r="A3567" s="3" t="s">
        <v>1295</v>
      </c>
      <c r="B3567" s="3" t="s">
        <v>327</v>
      </c>
      <c r="C3567" s="3" t="s">
        <v>8</v>
      </c>
      <c r="D3567" s="3">
        <v>173</v>
      </c>
      <c r="E3567" s="3">
        <v>173</v>
      </c>
      <c r="F3567" s="3">
        <v>0</v>
      </c>
    </row>
    <row r="3568" spans="1:6">
      <c r="A3568" s="3" t="s">
        <v>1295</v>
      </c>
      <c r="B3568" s="3" t="s">
        <v>328</v>
      </c>
      <c r="C3568" s="3" t="s">
        <v>8</v>
      </c>
      <c r="D3568" s="3">
        <v>352</v>
      </c>
      <c r="E3568" s="3">
        <v>350</v>
      </c>
      <c r="F3568" s="3">
        <v>0</v>
      </c>
    </row>
    <row r="3569" spans="1:6">
      <c r="A3569" s="3" t="s">
        <v>1295</v>
      </c>
      <c r="B3569" s="3" t="s">
        <v>329</v>
      </c>
      <c r="C3569" s="3" t="s">
        <v>8</v>
      </c>
      <c r="D3569" s="3">
        <v>194</v>
      </c>
      <c r="E3569" s="3">
        <v>182</v>
      </c>
      <c r="F3569" s="3">
        <v>0</v>
      </c>
    </row>
    <row r="3570" spans="1:6">
      <c r="A3570" s="3" t="s">
        <v>1295</v>
      </c>
      <c r="B3570" s="3" t="s">
        <v>330</v>
      </c>
      <c r="C3570" s="3" t="s">
        <v>8</v>
      </c>
      <c r="D3570" s="3">
        <v>379</v>
      </c>
      <c r="E3570" s="3">
        <v>272</v>
      </c>
      <c r="F3570" s="3">
        <v>0</v>
      </c>
    </row>
    <row r="3571" spans="1:6">
      <c r="A3571" s="3" t="s">
        <v>1295</v>
      </c>
      <c r="B3571" s="3" t="s">
        <v>331</v>
      </c>
      <c r="C3571" s="3" t="s">
        <v>8</v>
      </c>
      <c r="D3571" s="3">
        <v>67</v>
      </c>
      <c r="E3571" s="3">
        <v>66</v>
      </c>
      <c r="F3571" s="3">
        <v>0</v>
      </c>
    </row>
    <row r="3572" spans="1:6">
      <c r="A3572" s="3" t="s">
        <v>1295</v>
      </c>
      <c r="B3572" s="3" t="s">
        <v>332</v>
      </c>
      <c r="C3572" s="3" t="s">
        <v>8</v>
      </c>
      <c r="D3572" s="3">
        <v>147</v>
      </c>
      <c r="E3572" s="3">
        <v>146</v>
      </c>
      <c r="F3572" s="3">
        <v>0</v>
      </c>
    </row>
    <row r="3573" spans="1:6">
      <c r="A3573" s="3" t="s">
        <v>1295</v>
      </c>
      <c r="B3573" s="3" t="s">
        <v>333</v>
      </c>
      <c r="C3573" s="3" t="s">
        <v>8</v>
      </c>
      <c r="D3573" s="3">
        <v>319</v>
      </c>
      <c r="E3573" s="3">
        <v>319</v>
      </c>
      <c r="F3573" s="3">
        <v>0</v>
      </c>
    </row>
    <row r="3574" spans="1:6">
      <c r="A3574" s="3" t="s">
        <v>1295</v>
      </c>
      <c r="B3574" s="3" t="s">
        <v>334</v>
      </c>
      <c r="C3574" s="3" t="s">
        <v>8</v>
      </c>
      <c r="D3574" s="3">
        <v>98</v>
      </c>
      <c r="E3574" s="3">
        <v>97</v>
      </c>
      <c r="F3574" s="3">
        <v>0</v>
      </c>
    </row>
    <row r="3575" spans="1:6">
      <c r="A3575" s="3" t="s">
        <v>1295</v>
      </c>
      <c r="B3575" s="3" t="s">
        <v>335</v>
      </c>
      <c r="C3575" s="3" t="s">
        <v>8</v>
      </c>
      <c r="D3575" s="3">
        <v>59</v>
      </c>
      <c r="E3575" s="3">
        <v>59</v>
      </c>
      <c r="F3575" s="3">
        <v>0</v>
      </c>
    </row>
    <row r="3576" spans="1:6">
      <c r="A3576" s="3" t="s">
        <v>1295</v>
      </c>
      <c r="B3576" s="3" t="s">
        <v>336</v>
      </c>
      <c r="C3576" s="3" t="s">
        <v>8</v>
      </c>
      <c r="D3576" s="3">
        <v>289</v>
      </c>
      <c r="E3576" s="3">
        <v>282</v>
      </c>
      <c r="F3576" s="3">
        <v>0</v>
      </c>
    </row>
    <row r="3577" spans="1:6">
      <c r="A3577" s="3" t="s">
        <v>1295</v>
      </c>
      <c r="B3577" s="3" t="s">
        <v>337</v>
      </c>
      <c r="C3577" s="3" t="s">
        <v>8</v>
      </c>
      <c r="D3577" s="3">
        <v>174</v>
      </c>
      <c r="E3577" s="3">
        <v>172</v>
      </c>
      <c r="F3577" s="3">
        <v>0</v>
      </c>
    </row>
    <row r="3578" spans="1:6">
      <c r="A3578" s="3" t="s">
        <v>1295</v>
      </c>
      <c r="B3578" s="3" t="s">
        <v>338</v>
      </c>
      <c r="C3578" s="3" t="s">
        <v>8</v>
      </c>
      <c r="D3578" s="3">
        <v>349</v>
      </c>
      <c r="E3578" s="3">
        <v>323</v>
      </c>
      <c r="F3578" s="3">
        <v>0</v>
      </c>
    </row>
    <row r="3579" spans="1:6">
      <c r="A3579" s="3" t="s">
        <v>1295</v>
      </c>
      <c r="B3579" s="3" t="s">
        <v>339</v>
      </c>
      <c r="C3579" s="3" t="s">
        <v>8</v>
      </c>
      <c r="D3579" s="3">
        <v>3</v>
      </c>
      <c r="E3579" s="3">
        <v>2</v>
      </c>
      <c r="F3579" s="3">
        <v>0</v>
      </c>
    </row>
    <row r="3580" spans="1:6">
      <c r="A3580" s="3" t="s">
        <v>1295</v>
      </c>
      <c r="B3580" s="3" t="s">
        <v>339</v>
      </c>
      <c r="C3580" s="3" t="s">
        <v>9</v>
      </c>
      <c r="D3580" s="3">
        <v>831</v>
      </c>
      <c r="E3580" s="3">
        <v>752</v>
      </c>
      <c r="F3580" s="3">
        <v>191872.8</v>
      </c>
    </row>
    <row r="3581" spans="1:6">
      <c r="A3581" s="3" t="s">
        <v>1295</v>
      </c>
      <c r="B3581" s="3" t="s">
        <v>340</v>
      </c>
      <c r="C3581" s="3" t="s">
        <v>8</v>
      </c>
      <c r="D3581" s="3">
        <v>455</v>
      </c>
      <c r="E3581" s="3">
        <v>448</v>
      </c>
      <c r="F3581" s="3">
        <v>0</v>
      </c>
    </row>
    <row r="3582" spans="1:6">
      <c r="A3582" s="3" t="s">
        <v>1295</v>
      </c>
      <c r="B3582" s="3" t="s">
        <v>341</v>
      </c>
      <c r="C3582" s="3" t="s">
        <v>8</v>
      </c>
      <c r="D3582" s="3">
        <v>42</v>
      </c>
      <c r="E3582" s="3">
        <v>42</v>
      </c>
      <c r="F3582" s="3">
        <v>0</v>
      </c>
    </row>
    <row r="3583" spans="1:6">
      <c r="A3583" s="3" t="s">
        <v>1295</v>
      </c>
      <c r="B3583" s="3" t="s">
        <v>342</v>
      </c>
      <c r="C3583" s="3" t="s">
        <v>8</v>
      </c>
      <c r="D3583" s="3">
        <v>300</v>
      </c>
      <c r="E3583" s="3">
        <v>269</v>
      </c>
      <c r="F3583" s="3">
        <v>0</v>
      </c>
    </row>
    <row r="3584" spans="1:6">
      <c r="A3584" s="3" t="s">
        <v>1295</v>
      </c>
      <c r="B3584" s="3" t="s">
        <v>343</v>
      </c>
      <c r="C3584" s="3" t="s">
        <v>8</v>
      </c>
      <c r="D3584" s="3">
        <v>137</v>
      </c>
      <c r="E3584" s="3">
        <v>135</v>
      </c>
      <c r="F3584" s="3">
        <v>0</v>
      </c>
    </row>
    <row r="3585" spans="1:6">
      <c r="A3585" s="3" t="s">
        <v>1295</v>
      </c>
      <c r="B3585" s="3" t="s">
        <v>344</v>
      </c>
      <c r="C3585" s="3" t="s">
        <v>8</v>
      </c>
      <c r="D3585" s="3">
        <v>348</v>
      </c>
      <c r="E3585" s="3">
        <v>348</v>
      </c>
      <c r="F3585" s="3">
        <v>0</v>
      </c>
    </row>
    <row r="3586" spans="1:6">
      <c r="A3586" s="3" t="s">
        <v>1295</v>
      </c>
      <c r="B3586" s="3" t="s">
        <v>345</v>
      </c>
      <c r="C3586" s="3" t="s">
        <v>8</v>
      </c>
      <c r="D3586" s="3">
        <v>655</v>
      </c>
      <c r="E3586" s="3">
        <v>639</v>
      </c>
      <c r="F3586" s="3">
        <v>0</v>
      </c>
    </row>
    <row r="3587" spans="1:6">
      <c r="A3587" s="3" t="s">
        <v>1295</v>
      </c>
      <c r="B3587" s="3" t="s">
        <v>346</v>
      </c>
      <c r="C3587" s="3" t="s">
        <v>8</v>
      </c>
      <c r="D3587" s="3">
        <v>171</v>
      </c>
      <c r="E3587" s="3">
        <v>161</v>
      </c>
      <c r="F3587" s="3">
        <v>0</v>
      </c>
    </row>
    <row r="3588" spans="1:6">
      <c r="A3588" s="3" t="s">
        <v>1295</v>
      </c>
      <c r="B3588" s="3" t="s">
        <v>347</v>
      </c>
      <c r="C3588" s="3" t="s">
        <v>8</v>
      </c>
      <c r="D3588" s="3">
        <v>378</v>
      </c>
      <c r="E3588" s="3">
        <v>365</v>
      </c>
      <c r="F3588" s="3">
        <v>0</v>
      </c>
    </row>
    <row r="3589" spans="1:6">
      <c r="A3589" s="3" t="s">
        <v>1295</v>
      </c>
      <c r="B3589" s="3" t="s">
        <v>348</v>
      </c>
      <c r="C3589" s="3" t="s">
        <v>8</v>
      </c>
      <c r="D3589" s="3">
        <v>131</v>
      </c>
      <c r="E3589" s="3">
        <v>131</v>
      </c>
      <c r="F3589" s="3">
        <v>0</v>
      </c>
    </row>
    <row r="3590" spans="1:6">
      <c r="A3590" s="3" t="s">
        <v>1295</v>
      </c>
      <c r="B3590" s="3" t="s">
        <v>349</v>
      </c>
      <c r="C3590" s="3" t="s">
        <v>8</v>
      </c>
      <c r="D3590" s="3">
        <v>331</v>
      </c>
      <c r="E3590" s="3">
        <v>319</v>
      </c>
      <c r="F3590" s="3">
        <v>0</v>
      </c>
    </row>
    <row r="3591" spans="1:6">
      <c r="A3591" s="3" t="s">
        <v>1295</v>
      </c>
      <c r="B3591" s="3" t="s">
        <v>350</v>
      </c>
      <c r="C3591" s="3" t="s">
        <v>8</v>
      </c>
      <c r="D3591" s="3">
        <v>76</v>
      </c>
      <c r="E3591" s="3">
        <v>75</v>
      </c>
      <c r="F3591" s="3">
        <v>0</v>
      </c>
    </row>
    <row r="3592" spans="1:6">
      <c r="A3592" s="3" t="s">
        <v>1295</v>
      </c>
      <c r="B3592" s="3" t="s">
        <v>351</v>
      </c>
      <c r="C3592" s="3" t="s">
        <v>8</v>
      </c>
      <c r="D3592" s="3">
        <v>48</v>
      </c>
      <c r="E3592" s="3">
        <v>48</v>
      </c>
      <c r="F3592" s="3">
        <v>0</v>
      </c>
    </row>
    <row r="3593" spans="1:6">
      <c r="A3593" s="3" t="s">
        <v>1295</v>
      </c>
      <c r="B3593" s="3" t="s">
        <v>352</v>
      </c>
      <c r="C3593" s="3" t="s">
        <v>8</v>
      </c>
      <c r="D3593" s="3">
        <v>88</v>
      </c>
      <c r="E3593" s="3">
        <v>86</v>
      </c>
      <c r="F3593" s="3">
        <v>0</v>
      </c>
    </row>
    <row r="3594" spans="1:6">
      <c r="A3594" s="3" t="s">
        <v>1295</v>
      </c>
      <c r="B3594" s="3" t="s">
        <v>353</v>
      </c>
      <c r="C3594" s="3" t="s">
        <v>8</v>
      </c>
      <c r="D3594" s="3">
        <v>163</v>
      </c>
      <c r="E3594" s="3">
        <v>162</v>
      </c>
      <c r="F3594" s="3">
        <v>0</v>
      </c>
    </row>
    <row r="3595" spans="1:6">
      <c r="A3595" s="3" t="s">
        <v>1295</v>
      </c>
      <c r="B3595" s="3" t="s">
        <v>354</v>
      </c>
      <c r="C3595" s="3" t="s">
        <v>8</v>
      </c>
      <c r="D3595" s="3">
        <v>19</v>
      </c>
      <c r="E3595" s="3">
        <v>18</v>
      </c>
      <c r="F3595" s="3">
        <v>0</v>
      </c>
    </row>
    <row r="3596" spans="1:6">
      <c r="A3596" s="3" t="s">
        <v>1295</v>
      </c>
      <c r="B3596" s="3" t="s">
        <v>355</v>
      </c>
      <c r="C3596" s="3" t="s">
        <v>8</v>
      </c>
      <c r="D3596" s="3">
        <v>282</v>
      </c>
      <c r="E3596" s="3">
        <v>280</v>
      </c>
      <c r="F3596" s="3">
        <v>0</v>
      </c>
    </row>
    <row r="3597" spans="1:6">
      <c r="A3597" s="3" t="s">
        <v>1295</v>
      </c>
      <c r="B3597" s="3" t="s">
        <v>356</v>
      </c>
      <c r="C3597" s="3" t="s">
        <v>8</v>
      </c>
      <c r="D3597" s="3">
        <v>226</v>
      </c>
      <c r="E3597" s="3">
        <v>223</v>
      </c>
      <c r="F3597" s="3">
        <v>0</v>
      </c>
    </row>
    <row r="3598" spans="1:6">
      <c r="A3598" s="3" t="s">
        <v>1295</v>
      </c>
      <c r="B3598" s="3" t="s">
        <v>357</v>
      </c>
      <c r="C3598" s="3" t="s">
        <v>8</v>
      </c>
      <c r="D3598" s="3">
        <v>150</v>
      </c>
      <c r="E3598" s="3">
        <v>149</v>
      </c>
      <c r="F3598" s="3">
        <v>0</v>
      </c>
    </row>
    <row r="3599" spans="1:6">
      <c r="A3599" s="3" t="s">
        <v>1295</v>
      </c>
      <c r="B3599" s="3" t="s">
        <v>358</v>
      </c>
      <c r="C3599" s="3" t="s">
        <v>8</v>
      </c>
      <c r="D3599" s="3">
        <v>15</v>
      </c>
      <c r="E3599" s="3">
        <v>15</v>
      </c>
      <c r="F3599" s="3">
        <v>0</v>
      </c>
    </row>
    <row r="3600" spans="1:6">
      <c r="A3600" s="3" t="s">
        <v>1295</v>
      </c>
      <c r="B3600" s="3" t="s">
        <v>360</v>
      </c>
      <c r="C3600" s="3" t="s">
        <v>8</v>
      </c>
      <c r="D3600" s="3">
        <v>208</v>
      </c>
      <c r="E3600" s="3">
        <v>200</v>
      </c>
      <c r="F3600" s="3">
        <v>0</v>
      </c>
    </row>
    <row r="3601" spans="1:6">
      <c r="A3601" s="3" t="s">
        <v>1295</v>
      </c>
      <c r="B3601" s="3" t="s">
        <v>361</v>
      </c>
      <c r="C3601" s="3" t="s">
        <v>8</v>
      </c>
      <c r="D3601" s="3">
        <v>766</v>
      </c>
      <c r="E3601" s="3">
        <v>521</v>
      </c>
      <c r="F3601" s="3">
        <v>0</v>
      </c>
    </row>
    <row r="3602" spans="1:6">
      <c r="A3602" s="3" t="s">
        <v>1295</v>
      </c>
      <c r="B3602" s="3" t="s">
        <v>362</v>
      </c>
      <c r="C3602" s="3" t="s">
        <v>8</v>
      </c>
      <c r="D3602" s="3">
        <v>406</v>
      </c>
      <c r="E3602" s="3">
        <v>390</v>
      </c>
      <c r="F3602" s="3">
        <v>0</v>
      </c>
    </row>
    <row r="3603" spans="1:6">
      <c r="A3603" s="3" t="s">
        <v>1295</v>
      </c>
      <c r="B3603" s="3" t="s">
        <v>363</v>
      </c>
      <c r="C3603" s="3" t="s">
        <v>8</v>
      </c>
      <c r="D3603" s="3">
        <v>21</v>
      </c>
      <c r="E3603" s="3">
        <v>21</v>
      </c>
      <c r="F3603" s="3">
        <v>0</v>
      </c>
    </row>
    <row r="3604" spans="1:6">
      <c r="A3604" s="3" t="s">
        <v>1295</v>
      </c>
      <c r="B3604" s="3" t="s">
        <v>364</v>
      </c>
      <c r="C3604" s="3" t="s">
        <v>8</v>
      </c>
      <c r="D3604" s="3">
        <v>206</v>
      </c>
      <c r="E3604" s="3">
        <v>204</v>
      </c>
      <c r="F3604" s="3">
        <v>0</v>
      </c>
    </row>
    <row r="3605" spans="1:6">
      <c r="A3605" s="3" t="s">
        <v>1295</v>
      </c>
      <c r="B3605" s="3" t="s">
        <v>365</v>
      </c>
      <c r="C3605" s="3" t="s">
        <v>8</v>
      </c>
      <c r="D3605" s="3">
        <v>593</v>
      </c>
      <c r="E3605" s="3">
        <v>588</v>
      </c>
      <c r="F3605" s="3">
        <v>0</v>
      </c>
    </row>
    <row r="3606" spans="1:6">
      <c r="A3606" s="3" t="s">
        <v>1295</v>
      </c>
      <c r="B3606" s="3" t="s">
        <v>366</v>
      </c>
      <c r="C3606" s="3" t="s">
        <v>8</v>
      </c>
      <c r="D3606" s="3">
        <v>3</v>
      </c>
      <c r="E3606" s="3">
        <v>3</v>
      </c>
      <c r="F3606" s="3">
        <v>0</v>
      </c>
    </row>
    <row r="3607" spans="1:6">
      <c r="A3607" s="3" t="s">
        <v>1295</v>
      </c>
      <c r="B3607" s="3" t="s">
        <v>367</v>
      </c>
      <c r="C3607" s="3" t="s">
        <v>8</v>
      </c>
      <c r="D3607" s="3">
        <v>103</v>
      </c>
      <c r="E3607" s="3">
        <v>102</v>
      </c>
      <c r="F3607" s="3">
        <v>0</v>
      </c>
    </row>
    <row r="3608" spans="1:6">
      <c r="A3608" s="3" t="s">
        <v>1295</v>
      </c>
      <c r="B3608" s="3" t="s">
        <v>368</v>
      </c>
      <c r="C3608" s="3" t="s">
        <v>8</v>
      </c>
      <c r="D3608" s="3">
        <v>153</v>
      </c>
      <c r="E3608" s="3">
        <v>147</v>
      </c>
      <c r="F3608" s="3">
        <v>0</v>
      </c>
    </row>
    <row r="3609" spans="1:6">
      <c r="A3609" s="3" t="s">
        <v>1295</v>
      </c>
      <c r="B3609" s="3" t="s">
        <v>369</v>
      </c>
      <c r="C3609" s="3" t="s">
        <v>8</v>
      </c>
      <c r="D3609" s="3">
        <v>114</v>
      </c>
      <c r="E3609" s="3">
        <v>114</v>
      </c>
      <c r="F3609" s="3">
        <v>0</v>
      </c>
    </row>
    <row r="3610" spans="1:6">
      <c r="A3610" s="3" t="s">
        <v>1295</v>
      </c>
      <c r="B3610" s="3" t="s">
        <v>370</v>
      </c>
      <c r="C3610" s="3" t="s">
        <v>8</v>
      </c>
      <c r="D3610" s="3">
        <v>391</v>
      </c>
      <c r="E3610" s="3">
        <v>386</v>
      </c>
      <c r="F3610" s="3">
        <v>0</v>
      </c>
    </row>
    <row r="3611" spans="1:6">
      <c r="A3611" s="3" t="s">
        <v>1295</v>
      </c>
      <c r="B3611" s="3" t="s">
        <v>372</v>
      </c>
      <c r="C3611" s="3" t="s">
        <v>8</v>
      </c>
      <c r="D3611" s="3">
        <v>515</v>
      </c>
      <c r="E3611" s="3">
        <v>500</v>
      </c>
      <c r="F3611" s="3">
        <v>0</v>
      </c>
    </row>
    <row r="3612" spans="1:6">
      <c r="A3612" s="3" t="s">
        <v>1295</v>
      </c>
      <c r="B3612" s="3" t="s">
        <v>373</v>
      </c>
      <c r="C3612" s="3" t="s">
        <v>8</v>
      </c>
      <c r="D3612" s="3">
        <v>32</v>
      </c>
      <c r="E3612" s="3">
        <v>32</v>
      </c>
      <c r="F3612" s="3">
        <v>0</v>
      </c>
    </row>
    <row r="3613" spans="1:6">
      <c r="A3613" s="3" t="s">
        <v>1295</v>
      </c>
      <c r="B3613" s="3" t="s">
        <v>374</v>
      </c>
      <c r="C3613" s="3" t="s">
        <v>8</v>
      </c>
      <c r="D3613" s="3">
        <v>85</v>
      </c>
      <c r="E3613" s="3">
        <v>85</v>
      </c>
      <c r="F3613" s="3">
        <v>0</v>
      </c>
    </row>
    <row r="3614" spans="1:6">
      <c r="A3614" s="3" t="s">
        <v>1295</v>
      </c>
      <c r="B3614" s="3" t="s">
        <v>375</v>
      </c>
      <c r="C3614" s="3" t="s">
        <v>8</v>
      </c>
      <c r="D3614" s="3">
        <v>122</v>
      </c>
      <c r="E3614" s="3">
        <v>122</v>
      </c>
      <c r="F3614" s="3">
        <v>0</v>
      </c>
    </row>
    <row r="3615" spans="1:6">
      <c r="A3615" s="3" t="s">
        <v>1295</v>
      </c>
      <c r="B3615" s="3" t="s">
        <v>376</v>
      </c>
      <c r="C3615" s="3" t="s">
        <v>8</v>
      </c>
      <c r="D3615" s="3">
        <v>91</v>
      </c>
      <c r="E3615" s="3">
        <v>91</v>
      </c>
      <c r="F3615" s="3">
        <v>0</v>
      </c>
    </row>
    <row r="3616" spans="1:6">
      <c r="A3616" s="3" t="s">
        <v>1295</v>
      </c>
      <c r="B3616" s="3" t="s">
        <v>378</v>
      </c>
      <c r="C3616" s="3" t="s">
        <v>8</v>
      </c>
      <c r="D3616" s="3">
        <v>291</v>
      </c>
      <c r="E3616" s="3">
        <v>283</v>
      </c>
      <c r="F3616" s="3">
        <v>0</v>
      </c>
    </row>
    <row r="3617" spans="1:6">
      <c r="A3617" s="3" t="s">
        <v>1295</v>
      </c>
      <c r="B3617" s="3" t="s">
        <v>379</v>
      </c>
      <c r="C3617" s="3" t="s">
        <v>8</v>
      </c>
      <c r="D3617" s="3">
        <v>543</v>
      </c>
      <c r="E3617" s="3">
        <v>541</v>
      </c>
      <c r="F3617" s="3">
        <v>0</v>
      </c>
    </row>
    <row r="3618" spans="1:6">
      <c r="A3618" s="3" t="s">
        <v>1295</v>
      </c>
      <c r="B3618" s="3" t="s">
        <v>380</v>
      </c>
      <c r="C3618" s="3" t="s">
        <v>8</v>
      </c>
      <c r="D3618" s="3">
        <v>185</v>
      </c>
      <c r="E3618" s="3">
        <v>128</v>
      </c>
      <c r="F3618" s="3">
        <v>0</v>
      </c>
    </row>
    <row r="3619" spans="1:6">
      <c r="A3619" s="3" t="s">
        <v>1295</v>
      </c>
      <c r="B3619" s="3" t="s">
        <v>381</v>
      </c>
      <c r="C3619" s="3" t="s">
        <v>8</v>
      </c>
      <c r="D3619" s="3">
        <v>112</v>
      </c>
      <c r="E3619" s="3">
        <v>112</v>
      </c>
      <c r="F3619" s="3">
        <v>0</v>
      </c>
    </row>
    <row r="3620" spans="1:6">
      <c r="A3620" s="3" t="s">
        <v>1295</v>
      </c>
      <c r="B3620" s="3" t="s">
        <v>383</v>
      </c>
      <c r="C3620" s="3" t="s">
        <v>8</v>
      </c>
      <c r="D3620" s="3">
        <v>510</v>
      </c>
      <c r="E3620" s="3">
        <v>506</v>
      </c>
      <c r="F3620" s="3">
        <v>0</v>
      </c>
    </row>
    <row r="3621" spans="1:6">
      <c r="A3621" s="3" t="s">
        <v>1295</v>
      </c>
      <c r="B3621" s="3" t="s">
        <v>384</v>
      </c>
      <c r="C3621" s="3" t="s">
        <v>8</v>
      </c>
      <c r="D3621" s="3">
        <v>248</v>
      </c>
      <c r="E3621" s="3">
        <v>170</v>
      </c>
      <c r="F3621" s="3">
        <v>0</v>
      </c>
    </row>
    <row r="3622" spans="1:6">
      <c r="A3622" s="3" t="s">
        <v>1295</v>
      </c>
      <c r="B3622" s="3" t="s">
        <v>385</v>
      </c>
      <c r="C3622" s="3" t="s">
        <v>8</v>
      </c>
      <c r="D3622" s="3">
        <v>55</v>
      </c>
      <c r="E3622" s="3">
        <v>55</v>
      </c>
      <c r="F3622" s="3">
        <v>0</v>
      </c>
    </row>
    <row r="3623" spans="1:6">
      <c r="A3623" s="3" t="s">
        <v>1295</v>
      </c>
      <c r="B3623" s="3" t="s">
        <v>386</v>
      </c>
      <c r="C3623" s="3" t="s">
        <v>8</v>
      </c>
      <c r="D3623" s="3">
        <v>274</v>
      </c>
      <c r="E3623" s="3">
        <v>257</v>
      </c>
      <c r="F3623" s="3">
        <v>0</v>
      </c>
    </row>
    <row r="3624" spans="1:6">
      <c r="A3624" s="3" t="s">
        <v>1295</v>
      </c>
      <c r="B3624" s="3" t="s">
        <v>386</v>
      </c>
      <c r="C3624" s="3" t="s">
        <v>9</v>
      </c>
      <c r="D3624" s="3">
        <v>1</v>
      </c>
      <c r="E3624" s="3">
        <v>1</v>
      </c>
      <c r="F3624" s="3">
        <v>255.15</v>
      </c>
    </row>
    <row r="3625" spans="1:6">
      <c r="A3625" s="3" t="s">
        <v>1295</v>
      </c>
      <c r="B3625" s="3" t="s">
        <v>387</v>
      </c>
      <c r="C3625" s="3" t="s">
        <v>8</v>
      </c>
      <c r="D3625" s="3">
        <v>300</v>
      </c>
      <c r="E3625" s="3">
        <v>294</v>
      </c>
      <c r="F3625" s="3">
        <v>0</v>
      </c>
    </row>
    <row r="3626" spans="1:6">
      <c r="A3626" s="3" t="s">
        <v>1295</v>
      </c>
      <c r="B3626" s="3" t="s">
        <v>388</v>
      </c>
      <c r="C3626" s="3" t="s">
        <v>8</v>
      </c>
      <c r="D3626" s="3">
        <v>204</v>
      </c>
      <c r="E3626" s="3">
        <v>203</v>
      </c>
      <c r="F3626" s="3">
        <v>0</v>
      </c>
    </row>
    <row r="3627" spans="1:6">
      <c r="A3627" s="3" t="s">
        <v>1295</v>
      </c>
      <c r="B3627" s="3" t="s">
        <v>389</v>
      </c>
      <c r="C3627" s="3" t="s">
        <v>8</v>
      </c>
      <c r="D3627" s="3">
        <v>2</v>
      </c>
      <c r="E3627" s="3">
        <v>2</v>
      </c>
      <c r="F3627" s="3">
        <v>0</v>
      </c>
    </row>
    <row r="3628" spans="1:6">
      <c r="A3628" s="3" t="s">
        <v>1295</v>
      </c>
      <c r="B3628" s="3" t="s">
        <v>390</v>
      </c>
      <c r="C3628" s="3" t="s">
        <v>8</v>
      </c>
      <c r="D3628" s="3">
        <v>251</v>
      </c>
      <c r="E3628" s="3">
        <v>251</v>
      </c>
      <c r="F3628" s="3">
        <v>0</v>
      </c>
    </row>
    <row r="3629" spans="1:6">
      <c r="A3629" s="3" t="s">
        <v>1295</v>
      </c>
      <c r="B3629" s="3" t="s">
        <v>390</v>
      </c>
      <c r="C3629" s="3" t="s">
        <v>9</v>
      </c>
      <c r="D3629" s="3">
        <v>1</v>
      </c>
      <c r="E3629" s="3">
        <v>1</v>
      </c>
      <c r="F3629" s="3">
        <v>255.15</v>
      </c>
    </row>
    <row r="3630" spans="1:6">
      <c r="A3630" s="3" t="s">
        <v>1295</v>
      </c>
      <c r="B3630" s="3" t="s">
        <v>391</v>
      </c>
      <c r="C3630" s="3" t="s">
        <v>8</v>
      </c>
      <c r="D3630" s="3">
        <v>133</v>
      </c>
      <c r="E3630" s="3">
        <v>132</v>
      </c>
      <c r="F3630" s="3">
        <v>0</v>
      </c>
    </row>
    <row r="3631" spans="1:6">
      <c r="A3631" s="3" t="s">
        <v>1295</v>
      </c>
      <c r="B3631" s="3" t="s">
        <v>392</v>
      </c>
      <c r="C3631" s="3" t="s">
        <v>8</v>
      </c>
      <c r="D3631" s="3">
        <v>66</v>
      </c>
      <c r="E3631" s="3">
        <v>66</v>
      </c>
      <c r="F3631" s="3">
        <v>0</v>
      </c>
    </row>
    <row r="3632" spans="1:6">
      <c r="A3632" s="3" t="s">
        <v>1295</v>
      </c>
      <c r="B3632" s="3" t="s">
        <v>393</v>
      </c>
      <c r="C3632" s="3" t="s">
        <v>8</v>
      </c>
      <c r="D3632" s="3">
        <v>9</v>
      </c>
      <c r="E3632" s="3">
        <v>8</v>
      </c>
      <c r="F3632" s="3">
        <v>0</v>
      </c>
    </row>
    <row r="3633" spans="1:6">
      <c r="A3633" s="3" t="s">
        <v>1295</v>
      </c>
      <c r="B3633" s="3" t="s">
        <v>394</v>
      </c>
      <c r="C3633" s="3" t="s">
        <v>8</v>
      </c>
      <c r="D3633" s="3">
        <v>173</v>
      </c>
      <c r="E3633" s="3">
        <v>173</v>
      </c>
      <c r="F3633" s="3">
        <v>0</v>
      </c>
    </row>
    <row r="3634" spans="1:6">
      <c r="A3634" s="3" t="s">
        <v>1295</v>
      </c>
      <c r="B3634" s="3" t="s">
        <v>394</v>
      </c>
      <c r="C3634" s="3" t="s">
        <v>9</v>
      </c>
      <c r="D3634" s="3">
        <v>1</v>
      </c>
      <c r="E3634" s="3">
        <v>1</v>
      </c>
      <c r="F3634" s="3">
        <v>255.15</v>
      </c>
    </row>
    <row r="3635" spans="1:6">
      <c r="A3635" s="3" t="s">
        <v>1295</v>
      </c>
      <c r="B3635" s="3" t="s">
        <v>395</v>
      </c>
      <c r="C3635" s="3" t="s">
        <v>8</v>
      </c>
      <c r="D3635" s="3">
        <v>92</v>
      </c>
      <c r="E3635" s="3">
        <v>91</v>
      </c>
      <c r="F3635" s="3">
        <v>0</v>
      </c>
    </row>
    <row r="3636" spans="1:6">
      <c r="A3636" s="3" t="s">
        <v>1295</v>
      </c>
      <c r="B3636" s="3" t="s">
        <v>396</v>
      </c>
      <c r="C3636" s="3" t="s">
        <v>8</v>
      </c>
      <c r="D3636" s="3">
        <v>142</v>
      </c>
      <c r="E3636" s="3">
        <v>139</v>
      </c>
      <c r="F3636" s="3">
        <v>0</v>
      </c>
    </row>
    <row r="3637" spans="1:6">
      <c r="A3637" s="3" t="s">
        <v>1295</v>
      </c>
      <c r="B3637" s="3" t="s">
        <v>397</v>
      </c>
      <c r="C3637" s="3" t="s">
        <v>8</v>
      </c>
      <c r="D3637" s="3">
        <v>61</v>
      </c>
      <c r="E3637" s="3">
        <v>61</v>
      </c>
      <c r="F3637" s="3">
        <v>0</v>
      </c>
    </row>
    <row r="3638" spans="1:6">
      <c r="A3638" s="3" t="s">
        <v>1295</v>
      </c>
      <c r="B3638" s="3" t="s">
        <v>398</v>
      </c>
      <c r="C3638" s="3" t="s">
        <v>8</v>
      </c>
      <c r="D3638" s="3">
        <v>107</v>
      </c>
      <c r="E3638" s="3">
        <v>105</v>
      </c>
      <c r="F3638" s="3">
        <v>0</v>
      </c>
    </row>
    <row r="3639" spans="1:6">
      <c r="A3639" s="3" t="s">
        <v>1295</v>
      </c>
      <c r="B3639" s="3" t="s">
        <v>399</v>
      </c>
      <c r="C3639" s="3" t="s">
        <v>8</v>
      </c>
      <c r="D3639" s="3">
        <v>459</v>
      </c>
      <c r="E3639" s="3">
        <v>457</v>
      </c>
      <c r="F3639" s="3">
        <v>0</v>
      </c>
    </row>
    <row r="3640" spans="1:6">
      <c r="A3640" s="3" t="s">
        <v>1295</v>
      </c>
      <c r="B3640" s="3" t="s">
        <v>400</v>
      </c>
      <c r="C3640" s="3" t="s">
        <v>8</v>
      </c>
      <c r="D3640" s="3">
        <v>384</v>
      </c>
      <c r="E3640" s="3">
        <v>305</v>
      </c>
      <c r="F3640" s="3">
        <v>0</v>
      </c>
    </row>
    <row r="3641" spans="1:6">
      <c r="A3641" s="3" t="s">
        <v>1295</v>
      </c>
      <c r="B3641" s="3" t="s">
        <v>401</v>
      </c>
      <c r="C3641" s="3" t="s">
        <v>8</v>
      </c>
      <c r="D3641" s="3">
        <v>427</v>
      </c>
      <c r="E3641" s="3">
        <v>378</v>
      </c>
      <c r="F3641" s="3">
        <v>0</v>
      </c>
    </row>
    <row r="3642" spans="1:6">
      <c r="A3642" s="3" t="s">
        <v>1295</v>
      </c>
      <c r="B3642" s="3" t="s">
        <v>402</v>
      </c>
      <c r="C3642" s="3" t="s">
        <v>8</v>
      </c>
      <c r="D3642" s="3">
        <v>432</v>
      </c>
      <c r="E3642" s="3">
        <v>432</v>
      </c>
      <c r="F3642" s="3">
        <v>0</v>
      </c>
    </row>
    <row r="3643" spans="1:6">
      <c r="A3643" s="3" t="s">
        <v>1295</v>
      </c>
      <c r="B3643" s="3" t="s">
        <v>403</v>
      </c>
      <c r="C3643" s="3" t="s">
        <v>8</v>
      </c>
      <c r="D3643" s="3">
        <v>203</v>
      </c>
      <c r="E3643" s="3">
        <v>198</v>
      </c>
      <c r="F3643" s="3">
        <v>0</v>
      </c>
    </row>
    <row r="3644" spans="1:6">
      <c r="A3644" s="3" t="s">
        <v>1295</v>
      </c>
      <c r="B3644" s="3" t="s">
        <v>404</v>
      </c>
      <c r="C3644" s="3" t="s">
        <v>8</v>
      </c>
      <c r="D3644" s="3">
        <v>333</v>
      </c>
      <c r="E3644" s="3">
        <v>332</v>
      </c>
      <c r="F3644" s="3">
        <v>0</v>
      </c>
    </row>
    <row r="3645" spans="1:6">
      <c r="A3645" s="3" t="s">
        <v>1295</v>
      </c>
      <c r="B3645" s="3" t="s">
        <v>405</v>
      </c>
      <c r="C3645" s="3" t="s">
        <v>8</v>
      </c>
      <c r="D3645" s="3">
        <v>982</v>
      </c>
      <c r="E3645" s="3">
        <v>971</v>
      </c>
      <c r="F3645" s="3">
        <v>0</v>
      </c>
    </row>
    <row r="3646" spans="1:6">
      <c r="A3646" s="3" t="s">
        <v>1295</v>
      </c>
      <c r="B3646" s="3" t="s">
        <v>406</v>
      </c>
      <c r="C3646" s="3" t="s">
        <v>8</v>
      </c>
      <c r="D3646" s="3">
        <v>338</v>
      </c>
      <c r="E3646" s="3">
        <v>267</v>
      </c>
      <c r="F3646" s="3">
        <v>0</v>
      </c>
    </row>
    <row r="3647" spans="1:6">
      <c r="A3647" s="3" t="s">
        <v>1295</v>
      </c>
      <c r="B3647" s="3" t="s">
        <v>407</v>
      </c>
      <c r="C3647" s="3" t="s">
        <v>8</v>
      </c>
      <c r="D3647" s="3">
        <v>130</v>
      </c>
      <c r="E3647" s="3">
        <v>129</v>
      </c>
      <c r="F3647" s="3">
        <v>0</v>
      </c>
    </row>
    <row r="3648" spans="1:6">
      <c r="A3648" s="3" t="s">
        <v>1295</v>
      </c>
      <c r="B3648" s="3" t="s">
        <v>408</v>
      </c>
      <c r="C3648" s="3" t="s">
        <v>8</v>
      </c>
      <c r="D3648" s="3">
        <v>824</v>
      </c>
      <c r="E3648" s="3">
        <v>696</v>
      </c>
      <c r="F3648" s="3">
        <v>0</v>
      </c>
    </row>
    <row r="3649" spans="1:6">
      <c r="A3649" s="3" t="s">
        <v>1295</v>
      </c>
      <c r="B3649" s="3" t="s">
        <v>409</v>
      </c>
      <c r="C3649" s="3" t="s">
        <v>8</v>
      </c>
      <c r="D3649" s="3">
        <v>113</v>
      </c>
      <c r="E3649" s="3">
        <v>113</v>
      </c>
      <c r="F3649" s="3">
        <v>0</v>
      </c>
    </row>
    <row r="3650" spans="1:6">
      <c r="A3650" s="3" t="s">
        <v>1295</v>
      </c>
      <c r="B3650" s="3" t="s">
        <v>410</v>
      </c>
      <c r="C3650" s="3" t="s">
        <v>8</v>
      </c>
      <c r="D3650" s="3">
        <v>273</v>
      </c>
      <c r="E3650" s="3">
        <v>268</v>
      </c>
      <c r="F3650" s="3">
        <v>0</v>
      </c>
    </row>
    <row r="3651" spans="1:6">
      <c r="A3651" s="3" t="s">
        <v>1295</v>
      </c>
      <c r="B3651" s="3" t="s">
        <v>411</v>
      </c>
      <c r="C3651" s="3" t="s">
        <v>8</v>
      </c>
      <c r="D3651" s="3">
        <v>210</v>
      </c>
      <c r="E3651" s="3">
        <v>210</v>
      </c>
      <c r="F3651" s="3">
        <v>0</v>
      </c>
    </row>
    <row r="3652" spans="1:6">
      <c r="A3652" s="3" t="s">
        <v>1295</v>
      </c>
      <c r="B3652" s="3" t="s">
        <v>412</v>
      </c>
      <c r="C3652" s="3" t="s">
        <v>8</v>
      </c>
      <c r="D3652" s="3">
        <v>154</v>
      </c>
      <c r="E3652" s="3">
        <v>153</v>
      </c>
      <c r="F3652" s="3">
        <v>0</v>
      </c>
    </row>
    <row r="3653" spans="1:6">
      <c r="A3653" s="3" t="s">
        <v>1295</v>
      </c>
      <c r="B3653" s="3" t="s">
        <v>412</v>
      </c>
      <c r="C3653" s="3" t="s">
        <v>9</v>
      </c>
      <c r="D3653" s="3">
        <v>1</v>
      </c>
      <c r="E3653" s="3">
        <v>1</v>
      </c>
      <c r="F3653" s="3">
        <v>255.15</v>
      </c>
    </row>
    <row r="3654" spans="1:6">
      <c r="A3654" s="3" t="s">
        <v>1295</v>
      </c>
      <c r="B3654" s="3" t="s">
        <v>413</v>
      </c>
      <c r="C3654" s="3" t="s">
        <v>8</v>
      </c>
      <c r="D3654" s="3">
        <v>489</v>
      </c>
      <c r="E3654" s="3">
        <v>485</v>
      </c>
      <c r="F3654" s="3">
        <v>0</v>
      </c>
    </row>
    <row r="3655" spans="1:6">
      <c r="A3655" s="3" t="s">
        <v>1295</v>
      </c>
      <c r="B3655" s="3" t="s">
        <v>413</v>
      </c>
      <c r="C3655" s="3" t="s">
        <v>9</v>
      </c>
      <c r="D3655" s="3">
        <v>2</v>
      </c>
      <c r="E3655" s="3">
        <v>2</v>
      </c>
      <c r="F3655" s="3">
        <v>510.3</v>
      </c>
    </row>
    <row r="3656" spans="1:6">
      <c r="A3656" s="3" t="s">
        <v>1295</v>
      </c>
      <c r="B3656" s="3" t="s">
        <v>414</v>
      </c>
      <c r="C3656" s="3" t="s">
        <v>8</v>
      </c>
      <c r="D3656" s="3">
        <v>194</v>
      </c>
      <c r="E3656" s="3">
        <v>193</v>
      </c>
      <c r="F3656" s="3">
        <v>0</v>
      </c>
    </row>
    <row r="3657" spans="1:6">
      <c r="A3657" s="3" t="s">
        <v>1295</v>
      </c>
      <c r="B3657" s="3" t="s">
        <v>415</v>
      </c>
      <c r="C3657" s="3" t="s">
        <v>8</v>
      </c>
      <c r="D3657" s="3">
        <v>246</v>
      </c>
      <c r="E3657" s="3">
        <v>246</v>
      </c>
      <c r="F3657" s="3">
        <v>0</v>
      </c>
    </row>
    <row r="3658" spans="1:6">
      <c r="A3658" s="3" t="s">
        <v>1295</v>
      </c>
      <c r="B3658" s="3" t="s">
        <v>416</v>
      </c>
      <c r="C3658" s="3" t="s">
        <v>8</v>
      </c>
      <c r="D3658" s="3">
        <v>301</v>
      </c>
      <c r="E3658" s="3">
        <v>290</v>
      </c>
      <c r="F3658" s="3">
        <v>0</v>
      </c>
    </row>
    <row r="3659" spans="1:6">
      <c r="A3659" s="3" t="s">
        <v>1295</v>
      </c>
      <c r="B3659" s="3" t="s">
        <v>416</v>
      </c>
      <c r="C3659" s="3" t="s">
        <v>9</v>
      </c>
      <c r="D3659" s="3">
        <v>22</v>
      </c>
      <c r="E3659" s="3">
        <v>21</v>
      </c>
      <c r="F3659" s="3">
        <v>5358.15</v>
      </c>
    </row>
    <row r="3660" spans="1:6">
      <c r="A3660" s="3" t="s">
        <v>1295</v>
      </c>
      <c r="B3660" s="3" t="s">
        <v>417</v>
      </c>
      <c r="C3660" s="3" t="s">
        <v>8</v>
      </c>
      <c r="D3660" s="3">
        <v>519</v>
      </c>
      <c r="E3660" s="3">
        <v>515</v>
      </c>
      <c r="F3660" s="3">
        <v>0</v>
      </c>
    </row>
    <row r="3661" spans="1:6">
      <c r="A3661" s="3" t="s">
        <v>1295</v>
      </c>
      <c r="B3661" s="3" t="s">
        <v>418</v>
      </c>
      <c r="C3661" s="3" t="s">
        <v>8</v>
      </c>
      <c r="D3661" s="3">
        <v>54</v>
      </c>
      <c r="E3661" s="3">
        <v>54</v>
      </c>
      <c r="F3661" s="3">
        <v>0</v>
      </c>
    </row>
    <row r="3662" spans="1:6">
      <c r="A3662" s="3" t="s">
        <v>1295</v>
      </c>
      <c r="B3662" s="3" t="s">
        <v>419</v>
      </c>
      <c r="C3662" s="3" t="s">
        <v>8</v>
      </c>
      <c r="D3662" s="3">
        <v>117</v>
      </c>
      <c r="E3662" s="3">
        <v>116</v>
      </c>
      <c r="F3662" s="3">
        <v>0</v>
      </c>
    </row>
    <row r="3663" spans="1:6">
      <c r="A3663" s="3" t="s">
        <v>1295</v>
      </c>
      <c r="B3663" s="3" t="s">
        <v>420</v>
      </c>
      <c r="C3663" s="3" t="s">
        <v>8</v>
      </c>
      <c r="D3663" s="3">
        <v>241</v>
      </c>
      <c r="E3663" s="3">
        <v>239</v>
      </c>
      <c r="F3663" s="3">
        <v>0</v>
      </c>
    </row>
    <row r="3664" spans="1:6">
      <c r="A3664" s="3" t="s">
        <v>1295</v>
      </c>
      <c r="B3664" s="3" t="s">
        <v>421</v>
      </c>
      <c r="C3664" s="3" t="s">
        <v>8</v>
      </c>
      <c r="D3664" s="3">
        <v>112</v>
      </c>
      <c r="E3664" s="3">
        <v>112</v>
      </c>
      <c r="F3664" s="3">
        <v>0</v>
      </c>
    </row>
    <row r="3665" spans="1:6">
      <c r="A3665" s="3" t="s">
        <v>1295</v>
      </c>
      <c r="B3665" s="3" t="s">
        <v>422</v>
      </c>
      <c r="C3665" s="3" t="s">
        <v>8</v>
      </c>
      <c r="D3665" s="3">
        <v>128</v>
      </c>
      <c r="E3665" s="3">
        <v>124</v>
      </c>
      <c r="F3665" s="3">
        <v>0</v>
      </c>
    </row>
    <row r="3666" spans="1:6">
      <c r="A3666" s="3" t="s">
        <v>1295</v>
      </c>
      <c r="B3666" s="3" t="s">
        <v>423</v>
      </c>
      <c r="C3666" s="3" t="s">
        <v>8</v>
      </c>
      <c r="D3666" s="3">
        <v>242</v>
      </c>
      <c r="E3666" s="3">
        <v>240</v>
      </c>
      <c r="F3666" s="3">
        <v>0</v>
      </c>
    </row>
    <row r="3667" spans="1:6">
      <c r="A3667" s="3" t="s">
        <v>1295</v>
      </c>
      <c r="B3667" s="3" t="s">
        <v>424</v>
      </c>
      <c r="C3667" s="3" t="s">
        <v>8</v>
      </c>
      <c r="D3667" s="3">
        <v>317</v>
      </c>
      <c r="E3667" s="3">
        <v>312</v>
      </c>
      <c r="F3667" s="3">
        <v>0</v>
      </c>
    </row>
    <row r="3668" spans="1:6">
      <c r="A3668" s="3" t="s">
        <v>1295</v>
      </c>
      <c r="B3668" s="3" t="s">
        <v>425</v>
      </c>
      <c r="C3668" s="3" t="s">
        <v>8</v>
      </c>
      <c r="D3668" s="3">
        <v>302</v>
      </c>
      <c r="E3668" s="3">
        <v>297</v>
      </c>
      <c r="F3668" s="3">
        <v>0</v>
      </c>
    </row>
    <row r="3669" spans="1:6">
      <c r="A3669" s="3" t="s">
        <v>1295</v>
      </c>
      <c r="B3669" s="3" t="s">
        <v>426</v>
      </c>
      <c r="C3669" s="3" t="s">
        <v>8</v>
      </c>
      <c r="D3669" s="3">
        <v>119</v>
      </c>
      <c r="E3669" s="3">
        <v>109</v>
      </c>
      <c r="F3669" s="3">
        <v>0</v>
      </c>
    </row>
    <row r="3670" spans="1:6">
      <c r="A3670" s="3" t="s">
        <v>1295</v>
      </c>
      <c r="B3670" s="3" t="s">
        <v>427</v>
      </c>
      <c r="C3670" s="3" t="s">
        <v>8</v>
      </c>
      <c r="D3670" s="3">
        <v>88</v>
      </c>
      <c r="E3670" s="3">
        <v>88</v>
      </c>
      <c r="F3670" s="3">
        <v>0</v>
      </c>
    </row>
    <row r="3671" spans="1:6">
      <c r="A3671" s="3" t="s">
        <v>1295</v>
      </c>
      <c r="B3671" s="3" t="s">
        <v>428</v>
      </c>
      <c r="C3671" s="3" t="s">
        <v>8</v>
      </c>
      <c r="D3671" s="3">
        <v>565</v>
      </c>
      <c r="E3671" s="3">
        <v>452</v>
      </c>
      <c r="F3671" s="3">
        <v>0</v>
      </c>
    </row>
    <row r="3672" spans="1:6">
      <c r="A3672" s="3" t="s">
        <v>1295</v>
      </c>
      <c r="B3672" s="3" t="s">
        <v>429</v>
      </c>
      <c r="C3672" s="3" t="s">
        <v>8</v>
      </c>
      <c r="D3672" s="3">
        <v>131</v>
      </c>
      <c r="E3672" s="3">
        <v>130</v>
      </c>
      <c r="F3672" s="3">
        <v>0</v>
      </c>
    </row>
    <row r="3673" spans="1:6">
      <c r="A3673" s="3" t="s">
        <v>1295</v>
      </c>
      <c r="B3673" s="3" t="s">
        <v>430</v>
      </c>
      <c r="C3673" s="3" t="s">
        <v>8</v>
      </c>
      <c r="D3673" s="3">
        <v>169</v>
      </c>
      <c r="E3673" s="3">
        <v>169</v>
      </c>
      <c r="F3673" s="3">
        <v>0</v>
      </c>
    </row>
    <row r="3674" spans="1:6">
      <c r="A3674" s="3" t="s">
        <v>1295</v>
      </c>
      <c r="B3674" s="3" t="s">
        <v>431</v>
      </c>
      <c r="C3674" s="3" t="s">
        <v>8</v>
      </c>
      <c r="D3674" s="3">
        <v>298</v>
      </c>
      <c r="E3674" s="3">
        <v>297</v>
      </c>
      <c r="F3674" s="3">
        <v>0</v>
      </c>
    </row>
    <row r="3675" spans="1:6">
      <c r="A3675" s="3" t="s">
        <v>1295</v>
      </c>
      <c r="B3675" s="3" t="s">
        <v>432</v>
      </c>
      <c r="C3675" s="3" t="s">
        <v>8</v>
      </c>
      <c r="D3675" s="3">
        <v>164</v>
      </c>
      <c r="E3675" s="3">
        <v>161</v>
      </c>
      <c r="F3675" s="3">
        <v>0</v>
      </c>
    </row>
    <row r="3676" spans="1:6">
      <c r="A3676" s="3" t="s">
        <v>1295</v>
      </c>
      <c r="B3676" s="3" t="s">
        <v>433</v>
      </c>
      <c r="C3676" s="3" t="s">
        <v>8</v>
      </c>
      <c r="D3676" s="3">
        <v>274</v>
      </c>
      <c r="E3676" s="3">
        <v>272</v>
      </c>
      <c r="F3676" s="3">
        <v>0</v>
      </c>
    </row>
    <row r="3677" spans="1:6">
      <c r="A3677" s="3" t="s">
        <v>1295</v>
      </c>
      <c r="B3677" s="3" t="s">
        <v>434</v>
      </c>
      <c r="C3677" s="3" t="s">
        <v>8</v>
      </c>
      <c r="D3677" s="3">
        <v>214</v>
      </c>
      <c r="E3677" s="3">
        <v>214</v>
      </c>
      <c r="F3677" s="3">
        <v>0</v>
      </c>
    </row>
    <row r="3678" spans="1:6">
      <c r="A3678" s="3" t="s">
        <v>1295</v>
      </c>
      <c r="B3678" s="3" t="s">
        <v>435</v>
      </c>
      <c r="C3678" s="3" t="s">
        <v>8</v>
      </c>
      <c r="D3678" s="3">
        <v>113</v>
      </c>
      <c r="E3678" s="3">
        <v>111</v>
      </c>
      <c r="F3678" s="3">
        <v>0</v>
      </c>
    </row>
    <row r="3679" spans="1:6">
      <c r="A3679" s="3" t="s">
        <v>1295</v>
      </c>
      <c r="B3679" s="3" t="s">
        <v>436</v>
      </c>
      <c r="C3679" s="3" t="s">
        <v>8</v>
      </c>
      <c r="D3679" s="3">
        <v>138</v>
      </c>
      <c r="E3679" s="3">
        <v>137</v>
      </c>
      <c r="F3679" s="3">
        <v>0</v>
      </c>
    </row>
    <row r="3680" spans="1:6">
      <c r="A3680" s="3" t="s">
        <v>1295</v>
      </c>
      <c r="B3680" s="3" t="s">
        <v>437</v>
      </c>
      <c r="C3680" s="3" t="s">
        <v>8</v>
      </c>
      <c r="D3680" s="3">
        <v>113</v>
      </c>
      <c r="E3680" s="3">
        <v>113</v>
      </c>
      <c r="F3680" s="3">
        <v>0</v>
      </c>
    </row>
    <row r="3681" spans="1:6">
      <c r="A3681" s="3" t="s">
        <v>1295</v>
      </c>
      <c r="B3681" s="3" t="s">
        <v>438</v>
      </c>
      <c r="C3681" s="3" t="s">
        <v>8</v>
      </c>
      <c r="D3681" s="3">
        <v>263</v>
      </c>
      <c r="E3681" s="3">
        <v>261</v>
      </c>
      <c r="F3681" s="3">
        <v>0</v>
      </c>
    </row>
    <row r="3682" spans="1:6">
      <c r="A3682" s="3" t="s">
        <v>1295</v>
      </c>
      <c r="B3682" s="3" t="s">
        <v>439</v>
      </c>
      <c r="C3682" s="3" t="s">
        <v>8</v>
      </c>
      <c r="D3682" s="3">
        <v>142</v>
      </c>
      <c r="E3682" s="3">
        <v>142</v>
      </c>
      <c r="F3682" s="3">
        <v>0</v>
      </c>
    </row>
    <row r="3683" spans="1:6">
      <c r="A3683" s="3" t="s">
        <v>1295</v>
      </c>
      <c r="B3683" s="3" t="s">
        <v>440</v>
      </c>
      <c r="C3683" s="3" t="s">
        <v>8</v>
      </c>
      <c r="D3683" s="3">
        <v>60</v>
      </c>
      <c r="E3683" s="3">
        <v>60</v>
      </c>
      <c r="F3683" s="3">
        <v>0</v>
      </c>
    </row>
    <row r="3684" spans="1:6">
      <c r="A3684" s="3" t="s">
        <v>1295</v>
      </c>
      <c r="B3684" s="3" t="s">
        <v>441</v>
      </c>
      <c r="C3684" s="3" t="s">
        <v>8</v>
      </c>
      <c r="D3684" s="3">
        <v>38</v>
      </c>
      <c r="E3684" s="3">
        <v>38</v>
      </c>
      <c r="F3684" s="3">
        <v>0</v>
      </c>
    </row>
    <row r="3685" spans="1:6">
      <c r="A3685" s="3" t="s">
        <v>1295</v>
      </c>
      <c r="B3685" s="3" t="s">
        <v>442</v>
      </c>
      <c r="C3685" s="3" t="s">
        <v>8</v>
      </c>
      <c r="D3685" s="3">
        <v>336</v>
      </c>
      <c r="E3685" s="3">
        <v>333</v>
      </c>
      <c r="F3685" s="3">
        <v>0</v>
      </c>
    </row>
    <row r="3686" spans="1:6">
      <c r="A3686" s="3" t="s">
        <v>1295</v>
      </c>
      <c r="B3686" s="3" t="s">
        <v>443</v>
      </c>
      <c r="C3686" s="3" t="s">
        <v>8</v>
      </c>
      <c r="D3686" s="3">
        <v>162</v>
      </c>
      <c r="E3686" s="3">
        <v>160</v>
      </c>
      <c r="F3686" s="3">
        <v>0</v>
      </c>
    </row>
    <row r="3687" spans="1:6">
      <c r="A3687" s="3" t="s">
        <v>1295</v>
      </c>
      <c r="B3687" s="3" t="s">
        <v>444</v>
      </c>
      <c r="C3687" s="3" t="s">
        <v>8</v>
      </c>
      <c r="D3687" s="3">
        <v>313</v>
      </c>
      <c r="E3687" s="3">
        <v>307</v>
      </c>
      <c r="F3687" s="3">
        <v>0</v>
      </c>
    </row>
    <row r="3688" spans="1:6">
      <c r="A3688" s="3" t="s">
        <v>1295</v>
      </c>
      <c r="B3688" s="3" t="s">
        <v>445</v>
      </c>
      <c r="C3688" s="3" t="s">
        <v>8</v>
      </c>
      <c r="D3688" s="3">
        <v>532</v>
      </c>
      <c r="E3688" s="3">
        <v>387</v>
      </c>
      <c r="F3688" s="3">
        <v>0</v>
      </c>
    </row>
    <row r="3689" spans="1:6">
      <c r="A3689" s="3" t="s">
        <v>1295</v>
      </c>
      <c r="B3689" s="3" t="s">
        <v>446</v>
      </c>
      <c r="C3689" s="3" t="s">
        <v>8</v>
      </c>
      <c r="D3689" s="3">
        <v>219</v>
      </c>
      <c r="E3689" s="3">
        <v>175</v>
      </c>
      <c r="F3689" s="3">
        <v>0</v>
      </c>
    </row>
    <row r="3690" spans="1:6">
      <c r="A3690" s="3" t="s">
        <v>1295</v>
      </c>
      <c r="B3690" s="3" t="s">
        <v>447</v>
      </c>
      <c r="C3690" s="3" t="s">
        <v>8</v>
      </c>
      <c r="D3690" s="3">
        <v>157</v>
      </c>
      <c r="E3690" s="3">
        <v>148</v>
      </c>
      <c r="F3690" s="3">
        <v>0</v>
      </c>
    </row>
    <row r="3691" spans="1:6">
      <c r="A3691" s="3" t="s">
        <v>1295</v>
      </c>
      <c r="B3691" s="3" t="s">
        <v>448</v>
      </c>
      <c r="C3691" s="3" t="s">
        <v>8</v>
      </c>
      <c r="D3691" s="3">
        <v>214</v>
      </c>
      <c r="E3691" s="3">
        <v>213</v>
      </c>
      <c r="F3691" s="3">
        <v>0</v>
      </c>
    </row>
    <row r="3692" spans="1:6">
      <c r="A3692" s="3" t="s">
        <v>1295</v>
      </c>
      <c r="B3692" s="3" t="s">
        <v>449</v>
      </c>
      <c r="C3692" s="3" t="s">
        <v>8</v>
      </c>
      <c r="D3692" s="3">
        <v>327</v>
      </c>
      <c r="E3692" s="3">
        <v>318</v>
      </c>
      <c r="F3692" s="3">
        <v>0</v>
      </c>
    </row>
    <row r="3693" spans="1:6">
      <c r="A3693" s="3" t="s">
        <v>1295</v>
      </c>
      <c r="B3693" s="3" t="s">
        <v>450</v>
      </c>
      <c r="C3693" s="3" t="s">
        <v>8</v>
      </c>
      <c r="D3693" s="3">
        <v>158</v>
      </c>
      <c r="E3693" s="3">
        <v>155</v>
      </c>
      <c r="F3693" s="3">
        <v>0</v>
      </c>
    </row>
    <row r="3694" spans="1:6">
      <c r="A3694" s="3" t="s">
        <v>1295</v>
      </c>
      <c r="B3694" s="3" t="s">
        <v>451</v>
      </c>
      <c r="C3694" s="3" t="s">
        <v>8</v>
      </c>
      <c r="D3694" s="3">
        <v>133</v>
      </c>
      <c r="E3694" s="3">
        <v>133</v>
      </c>
      <c r="F3694" s="3">
        <v>0</v>
      </c>
    </row>
    <row r="3695" spans="1:6">
      <c r="A3695" s="3" t="s">
        <v>1295</v>
      </c>
      <c r="B3695" s="3" t="s">
        <v>452</v>
      </c>
      <c r="C3695" s="3" t="s">
        <v>8</v>
      </c>
      <c r="D3695" s="3">
        <v>166</v>
      </c>
      <c r="E3695" s="3">
        <v>165</v>
      </c>
      <c r="F3695" s="3">
        <v>0</v>
      </c>
    </row>
    <row r="3696" spans="1:6">
      <c r="A3696" s="3" t="s">
        <v>1295</v>
      </c>
      <c r="B3696" s="3" t="s">
        <v>453</v>
      </c>
      <c r="C3696" s="3" t="s">
        <v>8</v>
      </c>
      <c r="D3696" s="3">
        <v>10</v>
      </c>
      <c r="E3696" s="3">
        <v>10</v>
      </c>
      <c r="F3696" s="3">
        <v>0</v>
      </c>
    </row>
    <row r="3697" spans="1:6">
      <c r="A3697" s="3" t="s">
        <v>1295</v>
      </c>
      <c r="B3697" s="3" t="s">
        <v>455</v>
      </c>
      <c r="C3697" s="3" t="s">
        <v>8</v>
      </c>
      <c r="D3697" s="3">
        <v>160</v>
      </c>
      <c r="E3697" s="3">
        <v>157</v>
      </c>
      <c r="F3697" s="3">
        <v>0</v>
      </c>
    </row>
    <row r="3698" spans="1:6">
      <c r="A3698" s="3" t="s">
        <v>1295</v>
      </c>
      <c r="B3698" s="3" t="s">
        <v>456</v>
      </c>
      <c r="C3698" s="3" t="s">
        <v>8</v>
      </c>
      <c r="D3698" s="3">
        <v>340</v>
      </c>
      <c r="E3698" s="3">
        <v>277</v>
      </c>
      <c r="F3698" s="3">
        <v>0</v>
      </c>
    </row>
    <row r="3699" spans="1:6">
      <c r="A3699" s="3" t="s">
        <v>1295</v>
      </c>
      <c r="B3699" s="3" t="s">
        <v>457</v>
      </c>
      <c r="C3699" s="3" t="s">
        <v>8</v>
      </c>
      <c r="D3699" s="3">
        <v>186</v>
      </c>
      <c r="E3699" s="3">
        <v>186</v>
      </c>
      <c r="F3699" s="3">
        <v>0</v>
      </c>
    </row>
    <row r="3700" spans="1:6">
      <c r="A3700" s="3" t="s">
        <v>1295</v>
      </c>
      <c r="B3700" s="3" t="s">
        <v>458</v>
      </c>
      <c r="C3700" s="3" t="s">
        <v>8</v>
      </c>
      <c r="D3700" s="3">
        <v>273</v>
      </c>
      <c r="E3700" s="3">
        <v>265</v>
      </c>
      <c r="F3700" s="3">
        <v>0</v>
      </c>
    </row>
    <row r="3701" spans="1:6">
      <c r="A3701" s="3" t="s">
        <v>1295</v>
      </c>
      <c r="B3701" s="3" t="s">
        <v>459</v>
      </c>
      <c r="C3701" s="3" t="s">
        <v>8</v>
      </c>
      <c r="D3701" s="3">
        <v>179</v>
      </c>
      <c r="E3701" s="3">
        <v>179</v>
      </c>
      <c r="F3701" s="3">
        <v>0</v>
      </c>
    </row>
    <row r="3702" spans="1:6">
      <c r="A3702" s="3" t="s">
        <v>1295</v>
      </c>
      <c r="B3702" s="3" t="s">
        <v>460</v>
      </c>
      <c r="C3702" s="3" t="s">
        <v>8</v>
      </c>
      <c r="D3702" s="3">
        <v>221</v>
      </c>
      <c r="E3702" s="3">
        <v>221</v>
      </c>
      <c r="F3702" s="3">
        <v>0</v>
      </c>
    </row>
    <row r="3703" spans="1:6">
      <c r="A3703" s="3" t="s">
        <v>1295</v>
      </c>
      <c r="B3703" s="3" t="s">
        <v>462</v>
      </c>
      <c r="C3703" s="3" t="s">
        <v>8</v>
      </c>
      <c r="D3703" s="3">
        <v>140</v>
      </c>
      <c r="E3703" s="3">
        <v>140</v>
      </c>
      <c r="F3703" s="3">
        <v>0</v>
      </c>
    </row>
    <row r="3704" spans="1:6">
      <c r="A3704" s="3" t="s">
        <v>1295</v>
      </c>
      <c r="B3704" s="3" t="s">
        <v>463</v>
      </c>
      <c r="C3704" s="3" t="s">
        <v>8</v>
      </c>
      <c r="D3704" s="3">
        <v>122</v>
      </c>
      <c r="E3704" s="3">
        <v>122</v>
      </c>
      <c r="F3704" s="3">
        <v>0</v>
      </c>
    </row>
    <row r="3705" spans="1:6">
      <c r="A3705" s="3" t="s">
        <v>1295</v>
      </c>
      <c r="B3705" s="3" t="s">
        <v>464</v>
      </c>
      <c r="C3705" s="3" t="s">
        <v>8</v>
      </c>
      <c r="D3705" s="3">
        <v>168</v>
      </c>
      <c r="E3705" s="3">
        <v>165</v>
      </c>
      <c r="F3705" s="3">
        <v>0</v>
      </c>
    </row>
    <row r="3706" spans="1:6">
      <c r="A3706" s="3" t="s">
        <v>1295</v>
      </c>
      <c r="B3706" s="3" t="s">
        <v>465</v>
      </c>
      <c r="C3706" s="3" t="s">
        <v>8</v>
      </c>
      <c r="D3706" s="3">
        <v>52</v>
      </c>
      <c r="E3706" s="3">
        <v>48</v>
      </c>
      <c r="F3706" s="3">
        <v>0</v>
      </c>
    </row>
    <row r="3707" spans="1:6">
      <c r="A3707" s="3" t="s">
        <v>1295</v>
      </c>
      <c r="B3707" s="3" t="s">
        <v>466</v>
      </c>
      <c r="C3707" s="3" t="s">
        <v>8</v>
      </c>
      <c r="D3707" s="3">
        <v>216</v>
      </c>
      <c r="E3707" s="3">
        <v>214</v>
      </c>
      <c r="F3707" s="3">
        <v>0</v>
      </c>
    </row>
    <row r="3708" spans="1:6">
      <c r="A3708" s="3" t="s">
        <v>1295</v>
      </c>
      <c r="B3708" s="3" t="s">
        <v>467</v>
      </c>
      <c r="C3708" s="3" t="s">
        <v>8</v>
      </c>
      <c r="D3708" s="3">
        <v>6</v>
      </c>
      <c r="E3708" s="3">
        <v>6</v>
      </c>
      <c r="F3708" s="3">
        <v>0</v>
      </c>
    </row>
    <row r="3709" spans="1:6">
      <c r="A3709" s="3" t="s">
        <v>1295</v>
      </c>
      <c r="B3709" s="3" t="s">
        <v>468</v>
      </c>
      <c r="C3709" s="3" t="s">
        <v>8</v>
      </c>
      <c r="D3709" s="3">
        <v>8</v>
      </c>
      <c r="E3709" s="3">
        <v>7</v>
      </c>
      <c r="F3709" s="3">
        <v>0</v>
      </c>
    </row>
    <row r="3710" spans="1:6">
      <c r="A3710" s="3" t="s">
        <v>1295</v>
      </c>
      <c r="B3710" s="3" t="s">
        <v>469</v>
      </c>
      <c r="C3710" s="3" t="s">
        <v>8</v>
      </c>
      <c r="D3710" s="3">
        <v>315</v>
      </c>
      <c r="E3710" s="3">
        <v>245</v>
      </c>
      <c r="F3710" s="3">
        <v>0</v>
      </c>
    </row>
    <row r="3711" spans="1:6">
      <c r="A3711" s="3" t="s">
        <v>1295</v>
      </c>
      <c r="B3711" s="3" t="s">
        <v>471</v>
      </c>
      <c r="C3711" s="3" t="s">
        <v>8</v>
      </c>
      <c r="D3711" s="3">
        <v>9</v>
      </c>
      <c r="E3711" s="3">
        <v>9</v>
      </c>
      <c r="F3711" s="3">
        <v>0</v>
      </c>
    </row>
    <row r="3712" spans="1:6">
      <c r="A3712" s="3" t="s">
        <v>1295</v>
      </c>
      <c r="B3712" s="3" t="s">
        <v>472</v>
      </c>
      <c r="C3712" s="3" t="s">
        <v>8</v>
      </c>
      <c r="D3712" s="3">
        <v>10</v>
      </c>
      <c r="E3712" s="3">
        <v>10</v>
      </c>
      <c r="F3712" s="3">
        <v>0</v>
      </c>
    </row>
    <row r="3713" spans="1:6">
      <c r="A3713" s="3" t="s">
        <v>1295</v>
      </c>
      <c r="B3713" s="3" t="s">
        <v>473</v>
      </c>
      <c r="C3713" s="3" t="s">
        <v>8</v>
      </c>
      <c r="D3713" s="3">
        <v>112</v>
      </c>
      <c r="E3713" s="3">
        <v>112</v>
      </c>
      <c r="F3713" s="3">
        <v>0</v>
      </c>
    </row>
    <row r="3714" spans="1:6">
      <c r="A3714" s="3" t="s">
        <v>1295</v>
      </c>
      <c r="B3714" s="3" t="s">
        <v>474</v>
      </c>
      <c r="C3714" s="3" t="s">
        <v>8</v>
      </c>
      <c r="D3714" s="3">
        <v>176</v>
      </c>
      <c r="E3714" s="3">
        <v>126</v>
      </c>
      <c r="F3714" s="3">
        <v>0</v>
      </c>
    </row>
    <row r="3715" spans="1:6">
      <c r="A3715" s="3" t="s">
        <v>1295</v>
      </c>
      <c r="B3715" s="3" t="s">
        <v>475</v>
      </c>
      <c r="C3715" s="3" t="s">
        <v>8</v>
      </c>
      <c r="D3715" s="3">
        <v>292</v>
      </c>
      <c r="E3715" s="3">
        <v>284</v>
      </c>
      <c r="F3715" s="3">
        <v>0</v>
      </c>
    </row>
    <row r="3716" spans="1:6">
      <c r="A3716" s="3" t="s">
        <v>1295</v>
      </c>
      <c r="B3716" s="3" t="s">
        <v>476</v>
      </c>
      <c r="C3716" s="3" t="s">
        <v>8</v>
      </c>
      <c r="D3716" s="3">
        <v>105</v>
      </c>
      <c r="E3716" s="3">
        <v>105</v>
      </c>
      <c r="F3716" s="3">
        <v>0</v>
      </c>
    </row>
    <row r="3717" spans="1:6">
      <c r="A3717" s="3" t="s">
        <v>1295</v>
      </c>
      <c r="B3717" s="3" t="s">
        <v>477</v>
      </c>
      <c r="C3717" s="3" t="s">
        <v>8</v>
      </c>
      <c r="D3717" s="3">
        <v>131</v>
      </c>
      <c r="E3717" s="3">
        <v>131</v>
      </c>
      <c r="F3717" s="3">
        <v>0</v>
      </c>
    </row>
    <row r="3718" spans="1:6">
      <c r="A3718" s="3" t="s">
        <v>1295</v>
      </c>
      <c r="B3718" s="3" t="s">
        <v>478</v>
      </c>
      <c r="C3718" s="3" t="s">
        <v>8</v>
      </c>
      <c r="D3718" s="3">
        <v>167</v>
      </c>
      <c r="E3718" s="3">
        <v>167</v>
      </c>
      <c r="F3718" s="3">
        <v>0</v>
      </c>
    </row>
    <row r="3719" spans="1:6">
      <c r="A3719" s="3" t="s">
        <v>1295</v>
      </c>
      <c r="B3719" s="3" t="s">
        <v>480</v>
      </c>
      <c r="C3719" s="3" t="s">
        <v>8</v>
      </c>
      <c r="D3719" s="3">
        <v>198</v>
      </c>
      <c r="E3719" s="3">
        <v>137</v>
      </c>
      <c r="F3719" s="3">
        <v>0</v>
      </c>
    </row>
    <row r="3720" spans="1:6">
      <c r="A3720" s="3" t="s">
        <v>1295</v>
      </c>
      <c r="B3720" s="3" t="s">
        <v>481</v>
      </c>
      <c r="C3720" s="3" t="s">
        <v>8</v>
      </c>
      <c r="D3720" s="3">
        <v>219</v>
      </c>
      <c r="E3720" s="3">
        <v>218</v>
      </c>
      <c r="F3720" s="3">
        <v>0</v>
      </c>
    </row>
    <row r="3721" spans="1:6">
      <c r="A3721" s="3" t="s">
        <v>1295</v>
      </c>
      <c r="B3721" s="3" t="s">
        <v>482</v>
      </c>
      <c r="C3721" s="3" t="s">
        <v>8</v>
      </c>
      <c r="D3721" s="3">
        <v>89</v>
      </c>
      <c r="E3721" s="3">
        <v>88</v>
      </c>
      <c r="F3721" s="3">
        <v>0</v>
      </c>
    </row>
    <row r="3722" spans="1:6">
      <c r="A3722" s="3" t="s">
        <v>1295</v>
      </c>
      <c r="B3722" s="3" t="s">
        <v>483</v>
      </c>
      <c r="C3722" s="3" t="s">
        <v>8</v>
      </c>
      <c r="D3722" s="3">
        <v>31</v>
      </c>
      <c r="E3722" s="3">
        <v>31</v>
      </c>
      <c r="F3722" s="3">
        <v>0</v>
      </c>
    </row>
    <row r="3723" spans="1:6">
      <c r="A3723" s="3" t="s">
        <v>1295</v>
      </c>
      <c r="B3723" s="3" t="s">
        <v>484</v>
      </c>
      <c r="C3723" s="3" t="s">
        <v>8</v>
      </c>
      <c r="D3723" s="3">
        <v>76</v>
      </c>
      <c r="E3723" s="3">
        <v>76</v>
      </c>
      <c r="F3723" s="3">
        <v>0</v>
      </c>
    </row>
    <row r="3724" spans="1:6">
      <c r="A3724" s="3" t="s">
        <v>1295</v>
      </c>
      <c r="B3724" s="3" t="s">
        <v>485</v>
      </c>
      <c r="C3724" s="3" t="s">
        <v>8</v>
      </c>
      <c r="D3724" s="3">
        <v>128</v>
      </c>
      <c r="E3724" s="3">
        <v>128</v>
      </c>
      <c r="F3724" s="3">
        <v>0</v>
      </c>
    </row>
    <row r="3725" spans="1:6">
      <c r="A3725" s="3" t="s">
        <v>1295</v>
      </c>
      <c r="B3725" s="3" t="s">
        <v>486</v>
      </c>
      <c r="C3725" s="3" t="s">
        <v>8</v>
      </c>
      <c r="D3725" s="3">
        <v>53</v>
      </c>
      <c r="E3725" s="3">
        <v>51</v>
      </c>
      <c r="F3725" s="3">
        <v>0</v>
      </c>
    </row>
    <row r="3726" spans="1:6">
      <c r="A3726" s="3" t="s">
        <v>1295</v>
      </c>
      <c r="B3726" s="3" t="s">
        <v>487</v>
      </c>
      <c r="C3726" s="3" t="s">
        <v>8</v>
      </c>
      <c r="D3726" s="3">
        <v>355</v>
      </c>
      <c r="E3726" s="3">
        <v>246</v>
      </c>
      <c r="F3726" s="3">
        <v>0</v>
      </c>
    </row>
    <row r="3727" spans="1:6">
      <c r="A3727" s="3" t="s">
        <v>1295</v>
      </c>
      <c r="B3727" s="3" t="s">
        <v>488</v>
      </c>
      <c r="C3727" s="3" t="s">
        <v>8</v>
      </c>
      <c r="D3727" s="3">
        <v>275</v>
      </c>
      <c r="E3727" s="3">
        <v>179</v>
      </c>
      <c r="F3727" s="3">
        <v>0</v>
      </c>
    </row>
    <row r="3728" spans="1:6">
      <c r="A3728" s="3" t="s">
        <v>1295</v>
      </c>
      <c r="B3728" s="3" t="s">
        <v>489</v>
      </c>
      <c r="C3728" s="3" t="s">
        <v>8</v>
      </c>
      <c r="D3728" s="3">
        <v>430</v>
      </c>
      <c r="E3728" s="3">
        <v>361</v>
      </c>
      <c r="F3728" s="3">
        <v>0</v>
      </c>
    </row>
    <row r="3729" spans="1:6">
      <c r="A3729" s="3" t="s">
        <v>1295</v>
      </c>
      <c r="B3729" s="3" t="s">
        <v>490</v>
      </c>
      <c r="C3729" s="3" t="s">
        <v>8</v>
      </c>
      <c r="D3729" s="3">
        <v>28</v>
      </c>
      <c r="E3729" s="3">
        <v>28</v>
      </c>
      <c r="F3729" s="3">
        <v>0</v>
      </c>
    </row>
    <row r="3730" spans="1:6">
      <c r="A3730" s="3" t="s">
        <v>1295</v>
      </c>
      <c r="B3730" s="3" t="s">
        <v>491</v>
      </c>
      <c r="C3730" s="3" t="s">
        <v>8</v>
      </c>
      <c r="D3730" s="3">
        <v>123</v>
      </c>
      <c r="E3730" s="3">
        <v>123</v>
      </c>
      <c r="F3730" s="3">
        <v>0</v>
      </c>
    </row>
    <row r="3731" spans="1:6">
      <c r="A3731" s="3" t="s">
        <v>1295</v>
      </c>
      <c r="B3731" s="3" t="s">
        <v>492</v>
      </c>
      <c r="C3731" s="3" t="s">
        <v>8</v>
      </c>
      <c r="D3731" s="3">
        <v>51</v>
      </c>
      <c r="E3731" s="3">
        <v>51</v>
      </c>
      <c r="F3731" s="3">
        <v>0</v>
      </c>
    </row>
    <row r="3732" spans="1:6">
      <c r="A3732" s="3" t="s">
        <v>1295</v>
      </c>
      <c r="B3732" s="3" t="s">
        <v>493</v>
      </c>
      <c r="C3732" s="3" t="s">
        <v>8</v>
      </c>
      <c r="D3732" s="3">
        <v>240</v>
      </c>
      <c r="E3732" s="3">
        <v>211</v>
      </c>
      <c r="F3732" s="3">
        <v>0</v>
      </c>
    </row>
    <row r="3733" spans="1:6">
      <c r="A3733" s="3" t="s">
        <v>1295</v>
      </c>
      <c r="B3733" s="3" t="s">
        <v>494</v>
      </c>
      <c r="C3733" s="3" t="s">
        <v>8</v>
      </c>
      <c r="D3733" s="3">
        <v>117</v>
      </c>
      <c r="E3733" s="3">
        <v>117</v>
      </c>
      <c r="F3733" s="3">
        <v>0</v>
      </c>
    </row>
    <row r="3734" spans="1:6">
      <c r="A3734" s="3" t="s">
        <v>1295</v>
      </c>
      <c r="B3734" s="3" t="s">
        <v>495</v>
      </c>
      <c r="C3734" s="3" t="s">
        <v>8</v>
      </c>
      <c r="D3734" s="3">
        <v>24</v>
      </c>
      <c r="E3734" s="3">
        <v>24</v>
      </c>
      <c r="F3734" s="3">
        <v>0</v>
      </c>
    </row>
    <row r="3735" spans="1:6">
      <c r="A3735" s="3" t="s">
        <v>1295</v>
      </c>
      <c r="B3735" s="3" t="s">
        <v>496</v>
      </c>
      <c r="C3735" s="3" t="s">
        <v>8</v>
      </c>
      <c r="D3735" s="3">
        <v>137</v>
      </c>
      <c r="E3735" s="3">
        <v>137</v>
      </c>
      <c r="F3735" s="3">
        <v>0</v>
      </c>
    </row>
    <row r="3736" spans="1:6">
      <c r="A3736" s="3" t="s">
        <v>1295</v>
      </c>
      <c r="B3736" s="3" t="s">
        <v>497</v>
      </c>
      <c r="C3736" s="3" t="s">
        <v>8</v>
      </c>
      <c r="D3736" s="3">
        <v>3</v>
      </c>
      <c r="E3736" s="3">
        <v>3</v>
      </c>
      <c r="F3736" s="3">
        <v>0</v>
      </c>
    </row>
    <row r="3737" spans="1:6">
      <c r="A3737" s="3" t="s">
        <v>1295</v>
      </c>
      <c r="B3737" s="3" t="s">
        <v>499</v>
      </c>
      <c r="C3737" s="3" t="s">
        <v>8</v>
      </c>
      <c r="D3737" s="3">
        <v>30</v>
      </c>
      <c r="E3737" s="3">
        <v>30</v>
      </c>
      <c r="F3737" s="3">
        <v>0</v>
      </c>
    </row>
    <row r="3738" spans="1:6">
      <c r="A3738" s="3" t="s">
        <v>1295</v>
      </c>
      <c r="B3738" s="3" t="s">
        <v>500</v>
      </c>
      <c r="C3738" s="3" t="s">
        <v>8</v>
      </c>
      <c r="D3738" s="3">
        <v>106</v>
      </c>
      <c r="E3738" s="3">
        <v>106</v>
      </c>
      <c r="F3738" s="3">
        <v>0</v>
      </c>
    </row>
    <row r="3739" spans="1:6">
      <c r="A3739" s="3" t="s">
        <v>1295</v>
      </c>
      <c r="B3739" s="3" t="s">
        <v>501</v>
      </c>
      <c r="C3739" s="3" t="s">
        <v>8</v>
      </c>
      <c r="D3739" s="3">
        <v>71</v>
      </c>
      <c r="E3739" s="3">
        <v>71</v>
      </c>
      <c r="F3739" s="3">
        <v>0</v>
      </c>
    </row>
    <row r="3740" spans="1:6">
      <c r="A3740" s="3" t="s">
        <v>1295</v>
      </c>
      <c r="B3740" s="3" t="s">
        <v>502</v>
      </c>
      <c r="C3740" s="3" t="s">
        <v>8</v>
      </c>
      <c r="D3740" s="3">
        <v>124</v>
      </c>
      <c r="E3740" s="3">
        <v>122</v>
      </c>
      <c r="F3740" s="3">
        <v>0</v>
      </c>
    </row>
    <row r="3741" spans="1:6">
      <c r="A3741" s="3" t="s">
        <v>1295</v>
      </c>
      <c r="B3741" s="3" t="s">
        <v>503</v>
      </c>
      <c r="C3741" s="3" t="s">
        <v>8</v>
      </c>
      <c r="D3741" s="3">
        <v>3</v>
      </c>
      <c r="E3741" s="3">
        <v>3</v>
      </c>
      <c r="F3741" s="3">
        <v>0</v>
      </c>
    </row>
    <row r="3742" spans="1:6">
      <c r="A3742" s="3" t="s">
        <v>1295</v>
      </c>
      <c r="B3742" s="3" t="s">
        <v>504</v>
      </c>
      <c r="C3742" s="3" t="s">
        <v>8</v>
      </c>
      <c r="D3742" s="3">
        <v>175</v>
      </c>
      <c r="E3742" s="3">
        <v>172</v>
      </c>
      <c r="F3742" s="3">
        <v>0</v>
      </c>
    </row>
    <row r="3743" spans="1:6">
      <c r="A3743" s="3" t="s">
        <v>1295</v>
      </c>
      <c r="B3743" s="3" t="s">
        <v>505</v>
      </c>
      <c r="C3743" s="3" t="s">
        <v>8</v>
      </c>
      <c r="D3743" s="3">
        <v>143</v>
      </c>
      <c r="E3743" s="3">
        <v>143</v>
      </c>
      <c r="F3743" s="3">
        <v>0</v>
      </c>
    </row>
    <row r="3744" spans="1:6">
      <c r="A3744" s="3" t="s">
        <v>1295</v>
      </c>
      <c r="B3744" s="3" t="s">
        <v>506</v>
      </c>
      <c r="C3744" s="3" t="s">
        <v>8</v>
      </c>
      <c r="D3744" s="3">
        <v>5</v>
      </c>
      <c r="E3744" s="3">
        <v>5</v>
      </c>
      <c r="F3744" s="3">
        <v>0</v>
      </c>
    </row>
    <row r="3745" spans="1:6">
      <c r="A3745" s="3" t="s">
        <v>1295</v>
      </c>
      <c r="B3745" s="3" t="s">
        <v>507</v>
      </c>
      <c r="C3745" s="3" t="s">
        <v>8</v>
      </c>
      <c r="D3745" s="3">
        <v>48</v>
      </c>
      <c r="E3745" s="3">
        <v>48</v>
      </c>
      <c r="F3745" s="3">
        <v>0</v>
      </c>
    </row>
    <row r="3746" spans="1:6">
      <c r="A3746" s="3" t="s">
        <v>1295</v>
      </c>
      <c r="B3746" s="3" t="s">
        <v>509</v>
      </c>
      <c r="C3746" s="3" t="s">
        <v>8</v>
      </c>
      <c r="D3746" s="3">
        <v>333</v>
      </c>
      <c r="E3746" s="3">
        <v>333</v>
      </c>
      <c r="F3746" s="3">
        <v>0</v>
      </c>
    </row>
    <row r="3747" spans="1:6">
      <c r="A3747" s="3" t="s">
        <v>1295</v>
      </c>
      <c r="B3747" s="3" t="s">
        <v>510</v>
      </c>
      <c r="C3747" s="3" t="s">
        <v>8</v>
      </c>
      <c r="D3747" s="3">
        <v>166</v>
      </c>
      <c r="E3747" s="3">
        <v>165</v>
      </c>
      <c r="F3747" s="3">
        <v>0</v>
      </c>
    </row>
    <row r="3748" spans="1:6">
      <c r="A3748" s="3" t="s">
        <v>1295</v>
      </c>
      <c r="B3748" s="3" t="s">
        <v>511</v>
      </c>
      <c r="C3748" s="3" t="s">
        <v>8</v>
      </c>
      <c r="D3748" s="3">
        <v>257</v>
      </c>
      <c r="E3748" s="3">
        <v>256</v>
      </c>
      <c r="F3748" s="3">
        <v>0</v>
      </c>
    </row>
    <row r="3749" spans="1:6">
      <c r="A3749" s="3" t="s">
        <v>1295</v>
      </c>
      <c r="B3749" s="3" t="s">
        <v>512</v>
      </c>
      <c r="C3749" s="3" t="s">
        <v>8</v>
      </c>
      <c r="D3749" s="3">
        <v>104</v>
      </c>
      <c r="E3749" s="3">
        <v>103</v>
      </c>
      <c r="F3749" s="3">
        <v>0</v>
      </c>
    </row>
    <row r="3750" spans="1:6">
      <c r="A3750" s="3" t="s">
        <v>1295</v>
      </c>
      <c r="B3750" s="3" t="s">
        <v>513</v>
      </c>
      <c r="C3750" s="3" t="s">
        <v>8</v>
      </c>
      <c r="D3750" s="3">
        <v>137</v>
      </c>
      <c r="E3750" s="3">
        <v>132</v>
      </c>
      <c r="F3750" s="3">
        <v>0</v>
      </c>
    </row>
    <row r="3751" spans="1:6">
      <c r="A3751" s="3" t="s">
        <v>1295</v>
      </c>
      <c r="B3751" s="3" t="s">
        <v>514</v>
      </c>
      <c r="C3751" s="3" t="s">
        <v>8</v>
      </c>
      <c r="D3751" s="3">
        <v>182</v>
      </c>
      <c r="E3751" s="3">
        <v>181</v>
      </c>
      <c r="F3751" s="3">
        <v>0</v>
      </c>
    </row>
    <row r="3752" spans="1:6">
      <c r="A3752" s="3" t="s">
        <v>1295</v>
      </c>
      <c r="B3752" s="3" t="s">
        <v>515</v>
      </c>
      <c r="C3752" s="3" t="s">
        <v>8</v>
      </c>
      <c r="D3752" s="3">
        <v>122</v>
      </c>
      <c r="E3752" s="3">
        <v>122</v>
      </c>
      <c r="F3752" s="3">
        <v>0</v>
      </c>
    </row>
    <row r="3753" spans="1:6">
      <c r="A3753" s="3" t="s">
        <v>1295</v>
      </c>
      <c r="B3753" s="3" t="s">
        <v>516</v>
      </c>
      <c r="C3753" s="3" t="s">
        <v>8</v>
      </c>
      <c r="D3753" s="3">
        <v>172</v>
      </c>
      <c r="E3753" s="3">
        <v>172</v>
      </c>
      <c r="F3753" s="3">
        <v>0</v>
      </c>
    </row>
    <row r="3754" spans="1:6">
      <c r="A3754" s="3" t="s">
        <v>1295</v>
      </c>
      <c r="B3754" s="3" t="s">
        <v>517</v>
      </c>
      <c r="C3754" s="3" t="s">
        <v>8</v>
      </c>
      <c r="D3754" s="3">
        <v>124</v>
      </c>
      <c r="E3754" s="3">
        <v>108</v>
      </c>
      <c r="F3754" s="3">
        <v>0</v>
      </c>
    </row>
    <row r="3755" spans="1:6">
      <c r="A3755" s="3" t="s">
        <v>1295</v>
      </c>
      <c r="B3755" s="3" t="s">
        <v>518</v>
      </c>
      <c r="C3755" s="3" t="s">
        <v>8</v>
      </c>
      <c r="D3755" s="3">
        <v>86</v>
      </c>
      <c r="E3755" s="3">
        <v>85</v>
      </c>
      <c r="F3755" s="3">
        <v>0</v>
      </c>
    </row>
    <row r="3756" spans="1:6">
      <c r="A3756" s="3" t="s">
        <v>1295</v>
      </c>
      <c r="B3756" s="3" t="s">
        <v>519</v>
      </c>
      <c r="C3756" s="3" t="s">
        <v>8</v>
      </c>
      <c r="D3756" s="3">
        <v>27</v>
      </c>
      <c r="E3756" s="3">
        <v>27</v>
      </c>
      <c r="F3756" s="3">
        <v>0</v>
      </c>
    </row>
    <row r="3757" spans="1:6">
      <c r="A3757" s="3" t="s">
        <v>1295</v>
      </c>
      <c r="B3757" s="3" t="s">
        <v>520</v>
      </c>
      <c r="C3757" s="3" t="s">
        <v>8</v>
      </c>
      <c r="D3757" s="3">
        <v>226</v>
      </c>
      <c r="E3757" s="3">
        <v>226</v>
      </c>
      <c r="F3757" s="3">
        <v>0</v>
      </c>
    </row>
    <row r="3758" spans="1:6">
      <c r="A3758" s="3" t="s">
        <v>1295</v>
      </c>
      <c r="B3758" s="3" t="s">
        <v>521</v>
      </c>
      <c r="C3758" s="3" t="s">
        <v>8</v>
      </c>
      <c r="D3758" s="3">
        <v>105</v>
      </c>
      <c r="E3758" s="3">
        <v>105</v>
      </c>
      <c r="F3758" s="3">
        <v>0</v>
      </c>
    </row>
    <row r="3759" spans="1:6">
      <c r="A3759" s="3" t="s">
        <v>1295</v>
      </c>
      <c r="B3759" s="3" t="s">
        <v>522</v>
      </c>
      <c r="C3759" s="3" t="s">
        <v>8</v>
      </c>
      <c r="D3759" s="3">
        <v>171</v>
      </c>
      <c r="E3759" s="3">
        <v>170</v>
      </c>
      <c r="F3759" s="3">
        <v>0</v>
      </c>
    </row>
    <row r="3760" spans="1:6">
      <c r="A3760" s="3" t="s">
        <v>1295</v>
      </c>
      <c r="B3760" s="3" t="s">
        <v>523</v>
      </c>
      <c r="C3760" s="3" t="s">
        <v>8</v>
      </c>
      <c r="D3760" s="3">
        <v>1</v>
      </c>
      <c r="E3760" s="3">
        <v>1</v>
      </c>
      <c r="F3760" s="3">
        <v>0</v>
      </c>
    </row>
    <row r="3761" spans="1:6">
      <c r="A3761" s="3" t="s">
        <v>1295</v>
      </c>
      <c r="B3761" s="3" t="s">
        <v>524</v>
      </c>
      <c r="C3761" s="3" t="s">
        <v>8</v>
      </c>
      <c r="D3761" s="3">
        <v>40</v>
      </c>
      <c r="E3761" s="3">
        <v>40</v>
      </c>
      <c r="F3761" s="3">
        <v>0</v>
      </c>
    </row>
    <row r="3762" spans="1:6">
      <c r="A3762" s="3" t="s">
        <v>1295</v>
      </c>
      <c r="B3762" s="3" t="s">
        <v>525</v>
      </c>
      <c r="C3762" s="3" t="s">
        <v>8</v>
      </c>
      <c r="D3762" s="3">
        <v>30</v>
      </c>
      <c r="E3762" s="3">
        <v>30</v>
      </c>
      <c r="F3762" s="3">
        <v>0</v>
      </c>
    </row>
    <row r="3763" spans="1:6">
      <c r="A3763" s="3" t="s">
        <v>1295</v>
      </c>
      <c r="B3763" s="3" t="s">
        <v>526</v>
      </c>
      <c r="C3763" s="3" t="s">
        <v>8</v>
      </c>
      <c r="D3763" s="3">
        <v>37</v>
      </c>
      <c r="E3763" s="3">
        <v>37</v>
      </c>
      <c r="F3763" s="3">
        <v>0</v>
      </c>
    </row>
    <row r="3764" spans="1:6">
      <c r="A3764" s="3" t="s">
        <v>1295</v>
      </c>
      <c r="B3764" s="3" t="s">
        <v>527</v>
      </c>
      <c r="C3764" s="3" t="s">
        <v>8</v>
      </c>
      <c r="D3764" s="3">
        <v>79</v>
      </c>
      <c r="E3764" s="3">
        <v>79</v>
      </c>
      <c r="F3764" s="3">
        <v>0</v>
      </c>
    </row>
    <row r="3765" spans="1:6">
      <c r="A3765" s="3" t="s">
        <v>1295</v>
      </c>
      <c r="B3765" s="3" t="s">
        <v>528</v>
      </c>
      <c r="C3765" s="3" t="s">
        <v>8</v>
      </c>
      <c r="D3765" s="3">
        <v>38</v>
      </c>
      <c r="E3765" s="3">
        <v>38</v>
      </c>
      <c r="F3765" s="3">
        <v>0</v>
      </c>
    </row>
    <row r="3766" spans="1:6">
      <c r="A3766" s="3" t="s">
        <v>1295</v>
      </c>
      <c r="B3766" s="3" t="s">
        <v>529</v>
      </c>
      <c r="C3766" s="3" t="s">
        <v>8</v>
      </c>
      <c r="D3766" s="3">
        <v>137</v>
      </c>
      <c r="E3766" s="3">
        <v>137</v>
      </c>
      <c r="F3766" s="3">
        <v>0</v>
      </c>
    </row>
    <row r="3767" spans="1:6">
      <c r="A3767" s="3" t="s">
        <v>1295</v>
      </c>
      <c r="B3767" s="3" t="s">
        <v>530</v>
      </c>
      <c r="C3767" s="3" t="s">
        <v>8</v>
      </c>
      <c r="D3767" s="3">
        <v>29</v>
      </c>
      <c r="E3767" s="3">
        <v>29</v>
      </c>
      <c r="F3767" s="3">
        <v>0</v>
      </c>
    </row>
    <row r="3768" spans="1:6">
      <c r="A3768" s="3" t="s">
        <v>1295</v>
      </c>
      <c r="B3768" s="3" t="s">
        <v>531</v>
      </c>
      <c r="C3768" s="3" t="s">
        <v>8</v>
      </c>
      <c r="D3768" s="3">
        <v>380</v>
      </c>
      <c r="E3768" s="3">
        <v>290</v>
      </c>
      <c r="F3768" s="3">
        <v>0</v>
      </c>
    </row>
    <row r="3769" spans="1:6">
      <c r="A3769" s="3" t="s">
        <v>1295</v>
      </c>
      <c r="B3769" s="3" t="s">
        <v>532</v>
      </c>
      <c r="C3769" s="3" t="s">
        <v>8</v>
      </c>
      <c r="D3769" s="3">
        <v>272</v>
      </c>
      <c r="E3769" s="3">
        <v>231</v>
      </c>
      <c r="F3769" s="3">
        <v>0</v>
      </c>
    </row>
    <row r="3770" spans="1:6">
      <c r="A3770" s="3" t="s">
        <v>1295</v>
      </c>
      <c r="B3770" s="3" t="s">
        <v>532</v>
      </c>
      <c r="C3770" s="3" t="s">
        <v>9</v>
      </c>
      <c r="D3770" s="3">
        <v>6</v>
      </c>
      <c r="E3770" s="3">
        <v>5</v>
      </c>
      <c r="F3770" s="3">
        <v>1275.75</v>
      </c>
    </row>
    <row r="3771" spans="1:6">
      <c r="A3771" s="3" t="s">
        <v>1295</v>
      </c>
      <c r="B3771" s="3" t="s">
        <v>533</v>
      </c>
      <c r="C3771" s="3" t="s">
        <v>8</v>
      </c>
      <c r="D3771" s="3">
        <v>7</v>
      </c>
      <c r="E3771" s="3">
        <v>7</v>
      </c>
      <c r="F3771" s="3">
        <v>0</v>
      </c>
    </row>
    <row r="3772" spans="1:6">
      <c r="A3772" s="3" t="s">
        <v>1295</v>
      </c>
      <c r="B3772" s="3" t="s">
        <v>534</v>
      </c>
      <c r="C3772" s="3" t="s">
        <v>8</v>
      </c>
      <c r="D3772" s="3">
        <v>22943</v>
      </c>
      <c r="E3772" s="3">
        <v>260</v>
      </c>
      <c r="F3772" s="3">
        <v>0</v>
      </c>
    </row>
    <row r="3773" spans="1:6">
      <c r="A3773" s="3" t="s">
        <v>1295</v>
      </c>
      <c r="B3773" s="3" t="s">
        <v>535</v>
      </c>
      <c r="C3773" s="3" t="s">
        <v>8</v>
      </c>
      <c r="D3773" s="3">
        <v>770</v>
      </c>
      <c r="E3773" s="3">
        <v>548</v>
      </c>
      <c r="F3773" s="3">
        <v>0</v>
      </c>
    </row>
    <row r="3774" spans="1:6">
      <c r="A3774" s="3" t="s">
        <v>1295</v>
      </c>
      <c r="B3774" s="3" t="s">
        <v>536</v>
      </c>
      <c r="C3774" s="3" t="s">
        <v>8</v>
      </c>
      <c r="D3774" s="3">
        <v>152</v>
      </c>
      <c r="E3774" s="3">
        <v>151</v>
      </c>
      <c r="F3774" s="3">
        <v>0</v>
      </c>
    </row>
    <row r="3775" spans="1:6">
      <c r="A3775" s="3" t="s">
        <v>1295</v>
      </c>
      <c r="B3775" s="3" t="s">
        <v>537</v>
      </c>
      <c r="C3775" s="3" t="s">
        <v>8</v>
      </c>
      <c r="D3775" s="3">
        <v>315</v>
      </c>
      <c r="E3775" s="3">
        <v>310</v>
      </c>
      <c r="F3775" s="3">
        <v>0</v>
      </c>
    </row>
    <row r="3776" spans="1:6">
      <c r="A3776" s="3" t="s">
        <v>1295</v>
      </c>
      <c r="B3776" s="3" t="s">
        <v>538</v>
      </c>
      <c r="C3776" s="3" t="s">
        <v>8</v>
      </c>
      <c r="D3776" s="3">
        <v>231</v>
      </c>
      <c r="E3776" s="3">
        <v>158</v>
      </c>
      <c r="F3776" s="3">
        <v>0</v>
      </c>
    </row>
    <row r="3777" spans="1:6">
      <c r="A3777" s="3" t="s">
        <v>1295</v>
      </c>
      <c r="B3777" s="3" t="s">
        <v>539</v>
      </c>
      <c r="C3777" s="3" t="s">
        <v>8</v>
      </c>
      <c r="D3777" s="3">
        <v>163</v>
      </c>
      <c r="E3777" s="3">
        <v>163</v>
      </c>
      <c r="F3777" s="3">
        <v>0</v>
      </c>
    </row>
    <row r="3778" spans="1:6">
      <c r="A3778" s="3" t="s">
        <v>1295</v>
      </c>
      <c r="B3778" s="3" t="s">
        <v>540</v>
      </c>
      <c r="C3778" s="3" t="s">
        <v>8</v>
      </c>
      <c r="D3778" s="3">
        <v>548</v>
      </c>
      <c r="E3778" s="3">
        <v>374</v>
      </c>
      <c r="F3778" s="3">
        <v>0</v>
      </c>
    </row>
    <row r="3779" spans="1:6">
      <c r="A3779" s="3" t="s">
        <v>1295</v>
      </c>
      <c r="B3779" s="3" t="s">
        <v>541</v>
      </c>
      <c r="C3779" s="3" t="s">
        <v>8</v>
      </c>
      <c r="D3779" s="3">
        <v>153</v>
      </c>
      <c r="E3779" s="3">
        <v>152</v>
      </c>
      <c r="F3779" s="3">
        <v>0</v>
      </c>
    </row>
    <row r="3780" spans="1:6">
      <c r="A3780" s="3" t="s">
        <v>1295</v>
      </c>
      <c r="B3780" s="3" t="s">
        <v>542</v>
      </c>
      <c r="C3780" s="3" t="s">
        <v>8</v>
      </c>
      <c r="D3780" s="3">
        <v>99</v>
      </c>
      <c r="E3780" s="3">
        <v>97</v>
      </c>
      <c r="F3780" s="3">
        <v>0</v>
      </c>
    </row>
    <row r="3781" spans="1:6">
      <c r="A3781" s="3" t="s">
        <v>1295</v>
      </c>
      <c r="B3781" s="3" t="s">
        <v>543</v>
      </c>
      <c r="C3781" s="3" t="s">
        <v>8</v>
      </c>
      <c r="D3781" s="3">
        <v>118</v>
      </c>
      <c r="E3781" s="3">
        <v>100</v>
      </c>
      <c r="F3781" s="3">
        <v>0</v>
      </c>
    </row>
    <row r="3782" spans="1:6">
      <c r="A3782" s="3" t="s">
        <v>1295</v>
      </c>
      <c r="B3782" s="3" t="s">
        <v>544</v>
      </c>
      <c r="C3782" s="3" t="s">
        <v>8</v>
      </c>
      <c r="D3782" s="3">
        <v>120</v>
      </c>
      <c r="E3782" s="3">
        <v>120</v>
      </c>
      <c r="F3782" s="3">
        <v>0</v>
      </c>
    </row>
    <row r="3783" spans="1:6">
      <c r="A3783" s="3" t="s">
        <v>1295</v>
      </c>
      <c r="B3783" s="3" t="s">
        <v>545</v>
      </c>
      <c r="C3783" s="3" t="s">
        <v>8</v>
      </c>
      <c r="D3783" s="3">
        <v>66</v>
      </c>
      <c r="E3783" s="3">
        <v>66</v>
      </c>
      <c r="F3783" s="3">
        <v>0</v>
      </c>
    </row>
    <row r="3784" spans="1:6">
      <c r="A3784" s="3" t="s">
        <v>1295</v>
      </c>
      <c r="B3784" s="3" t="s">
        <v>546</v>
      </c>
      <c r="C3784" s="3" t="s">
        <v>8</v>
      </c>
      <c r="D3784" s="3">
        <v>95</v>
      </c>
      <c r="E3784" s="3">
        <v>94</v>
      </c>
      <c r="F3784" s="3">
        <v>0</v>
      </c>
    </row>
    <row r="3785" spans="1:6">
      <c r="A3785" s="3" t="s">
        <v>1295</v>
      </c>
      <c r="B3785" s="3" t="s">
        <v>547</v>
      </c>
      <c r="C3785" s="3" t="s">
        <v>8</v>
      </c>
      <c r="D3785" s="3">
        <v>69</v>
      </c>
      <c r="E3785" s="3">
        <v>69</v>
      </c>
      <c r="F3785" s="3">
        <v>0</v>
      </c>
    </row>
    <row r="3786" spans="1:6">
      <c r="A3786" s="3" t="s">
        <v>1295</v>
      </c>
      <c r="B3786" s="3" t="s">
        <v>548</v>
      </c>
      <c r="C3786" s="3" t="s">
        <v>8</v>
      </c>
      <c r="D3786" s="3">
        <v>84</v>
      </c>
      <c r="E3786" s="3">
        <v>82</v>
      </c>
      <c r="F3786" s="3">
        <v>0</v>
      </c>
    </row>
    <row r="3787" spans="1:6">
      <c r="A3787" s="3" t="s">
        <v>1295</v>
      </c>
      <c r="B3787" s="3" t="s">
        <v>549</v>
      </c>
      <c r="C3787" s="3" t="s">
        <v>8</v>
      </c>
      <c r="D3787" s="3">
        <v>176</v>
      </c>
      <c r="E3787" s="3">
        <v>175</v>
      </c>
      <c r="F3787" s="3">
        <v>0</v>
      </c>
    </row>
    <row r="3788" spans="1:6">
      <c r="A3788" s="3" t="s">
        <v>1295</v>
      </c>
      <c r="B3788" s="3" t="s">
        <v>550</v>
      </c>
      <c r="C3788" s="3" t="s">
        <v>8</v>
      </c>
      <c r="D3788" s="3">
        <v>57</v>
      </c>
      <c r="E3788" s="3">
        <v>57</v>
      </c>
      <c r="F3788" s="3">
        <v>0</v>
      </c>
    </row>
    <row r="3789" spans="1:6">
      <c r="A3789" s="3" t="s">
        <v>1295</v>
      </c>
      <c r="B3789" s="3" t="s">
        <v>551</v>
      </c>
      <c r="C3789" s="3" t="s">
        <v>8</v>
      </c>
      <c r="D3789" s="3">
        <v>28</v>
      </c>
      <c r="E3789" s="3">
        <v>28</v>
      </c>
      <c r="F3789" s="3">
        <v>0</v>
      </c>
    </row>
    <row r="3790" spans="1:6">
      <c r="A3790" s="3" t="s">
        <v>1295</v>
      </c>
      <c r="B3790" s="3" t="s">
        <v>552</v>
      </c>
      <c r="C3790" s="3" t="s">
        <v>8</v>
      </c>
      <c r="D3790" s="3">
        <v>36</v>
      </c>
      <c r="E3790" s="3">
        <v>35</v>
      </c>
      <c r="F3790" s="3">
        <v>0</v>
      </c>
    </row>
    <row r="3791" spans="1:6">
      <c r="A3791" s="3" t="s">
        <v>1295</v>
      </c>
      <c r="B3791" s="3" t="s">
        <v>553</v>
      </c>
      <c r="C3791" s="3" t="s">
        <v>8</v>
      </c>
      <c r="D3791" s="3">
        <v>175</v>
      </c>
      <c r="E3791" s="3">
        <v>174</v>
      </c>
      <c r="F3791" s="3">
        <v>0</v>
      </c>
    </row>
    <row r="3792" spans="1:6">
      <c r="A3792" s="3" t="s">
        <v>1295</v>
      </c>
      <c r="B3792" s="3" t="s">
        <v>554</v>
      </c>
      <c r="C3792" s="3" t="s">
        <v>8</v>
      </c>
      <c r="D3792" s="3">
        <v>1083</v>
      </c>
      <c r="E3792" s="3">
        <v>737</v>
      </c>
      <c r="F3792" s="3">
        <v>0</v>
      </c>
    </row>
    <row r="3793" spans="1:6">
      <c r="A3793" s="3" t="s">
        <v>1295</v>
      </c>
      <c r="B3793" s="3" t="s">
        <v>555</v>
      </c>
      <c r="C3793" s="3" t="s">
        <v>8</v>
      </c>
      <c r="D3793" s="3">
        <v>682</v>
      </c>
      <c r="E3793" s="3">
        <v>511</v>
      </c>
      <c r="F3793" s="3">
        <v>0</v>
      </c>
    </row>
    <row r="3794" spans="1:6">
      <c r="A3794" s="3" t="s">
        <v>1295</v>
      </c>
      <c r="B3794" s="3" t="s">
        <v>556</v>
      </c>
      <c r="C3794" s="3" t="s">
        <v>8</v>
      </c>
      <c r="D3794" s="3">
        <v>313</v>
      </c>
      <c r="E3794" s="3">
        <v>312</v>
      </c>
      <c r="F3794" s="3">
        <v>0</v>
      </c>
    </row>
    <row r="3795" spans="1:6">
      <c r="A3795" s="3" t="s">
        <v>1295</v>
      </c>
      <c r="B3795" s="3" t="s">
        <v>557</v>
      </c>
      <c r="C3795" s="3" t="s">
        <v>8</v>
      </c>
      <c r="D3795" s="3">
        <v>9</v>
      </c>
      <c r="E3795" s="3">
        <v>9</v>
      </c>
      <c r="F3795" s="3">
        <v>0</v>
      </c>
    </row>
    <row r="3796" spans="1:6">
      <c r="A3796" s="3" t="s">
        <v>1295</v>
      </c>
      <c r="B3796" s="3" t="s">
        <v>558</v>
      </c>
      <c r="C3796" s="3" t="s">
        <v>8</v>
      </c>
      <c r="D3796" s="3">
        <v>716</v>
      </c>
      <c r="E3796" s="3">
        <v>513</v>
      </c>
      <c r="F3796" s="3">
        <v>0</v>
      </c>
    </row>
    <row r="3797" spans="1:6">
      <c r="A3797" s="3" t="s">
        <v>1295</v>
      </c>
      <c r="B3797" s="3" t="s">
        <v>559</v>
      </c>
      <c r="C3797" s="3" t="s">
        <v>8</v>
      </c>
      <c r="D3797" s="3">
        <v>162</v>
      </c>
      <c r="E3797" s="3">
        <v>161</v>
      </c>
      <c r="F3797" s="3">
        <v>0</v>
      </c>
    </row>
    <row r="3798" spans="1:6">
      <c r="A3798" s="3" t="s">
        <v>1295</v>
      </c>
      <c r="B3798" s="3" t="s">
        <v>560</v>
      </c>
      <c r="C3798" s="3" t="s">
        <v>8</v>
      </c>
      <c r="D3798" s="3">
        <v>334</v>
      </c>
      <c r="E3798" s="3">
        <v>331</v>
      </c>
      <c r="F3798" s="3">
        <v>0</v>
      </c>
    </row>
    <row r="3799" spans="1:6">
      <c r="A3799" s="3" t="s">
        <v>1295</v>
      </c>
      <c r="B3799" s="3" t="s">
        <v>561</v>
      </c>
      <c r="C3799" s="3" t="s">
        <v>8</v>
      </c>
      <c r="D3799" s="3">
        <v>339</v>
      </c>
      <c r="E3799" s="3">
        <v>336</v>
      </c>
      <c r="F3799" s="3">
        <v>0</v>
      </c>
    </row>
    <row r="3800" spans="1:6">
      <c r="A3800" s="3" t="s">
        <v>1295</v>
      </c>
      <c r="B3800" s="3" t="s">
        <v>562</v>
      </c>
      <c r="C3800" s="3" t="s">
        <v>8</v>
      </c>
      <c r="D3800" s="3">
        <v>379</v>
      </c>
      <c r="E3800" s="3">
        <v>379</v>
      </c>
      <c r="F3800" s="3">
        <v>0</v>
      </c>
    </row>
    <row r="3801" spans="1:6">
      <c r="A3801" s="3" t="s">
        <v>1295</v>
      </c>
      <c r="B3801" s="3" t="s">
        <v>563</v>
      </c>
      <c r="C3801" s="3" t="s">
        <v>8</v>
      </c>
      <c r="D3801" s="3">
        <v>64</v>
      </c>
      <c r="E3801" s="3">
        <v>61</v>
      </c>
      <c r="F3801" s="3">
        <v>0</v>
      </c>
    </row>
    <row r="3802" spans="1:6">
      <c r="A3802" s="3" t="s">
        <v>1295</v>
      </c>
      <c r="B3802" s="3" t="s">
        <v>564</v>
      </c>
      <c r="C3802" s="3" t="s">
        <v>8</v>
      </c>
      <c r="D3802" s="3">
        <v>253</v>
      </c>
      <c r="E3802" s="3">
        <v>250</v>
      </c>
      <c r="F3802" s="3">
        <v>0</v>
      </c>
    </row>
    <row r="3803" spans="1:6">
      <c r="A3803" s="3" t="s">
        <v>1295</v>
      </c>
      <c r="B3803" s="3" t="s">
        <v>565</v>
      </c>
      <c r="C3803" s="3" t="s">
        <v>8</v>
      </c>
      <c r="D3803" s="3">
        <v>175</v>
      </c>
      <c r="E3803" s="3">
        <v>173</v>
      </c>
      <c r="F3803" s="3">
        <v>0</v>
      </c>
    </row>
    <row r="3804" spans="1:6">
      <c r="A3804" s="3" t="s">
        <v>1295</v>
      </c>
      <c r="B3804" s="3" t="s">
        <v>566</v>
      </c>
      <c r="C3804" s="3" t="s">
        <v>8</v>
      </c>
      <c r="D3804" s="3">
        <v>19</v>
      </c>
      <c r="E3804" s="3">
        <v>19</v>
      </c>
      <c r="F3804" s="3">
        <v>0</v>
      </c>
    </row>
    <row r="3805" spans="1:6">
      <c r="A3805" s="3" t="s">
        <v>1295</v>
      </c>
      <c r="B3805" s="3" t="s">
        <v>567</v>
      </c>
      <c r="C3805" s="3" t="s">
        <v>8</v>
      </c>
      <c r="D3805" s="3">
        <v>284</v>
      </c>
      <c r="E3805" s="3">
        <v>275</v>
      </c>
      <c r="F3805" s="3">
        <v>0</v>
      </c>
    </row>
    <row r="3806" spans="1:6">
      <c r="A3806" s="3" t="s">
        <v>1295</v>
      </c>
      <c r="B3806" s="3" t="s">
        <v>567</v>
      </c>
      <c r="C3806" s="3" t="s">
        <v>9</v>
      </c>
      <c r="D3806" s="3">
        <v>3</v>
      </c>
      <c r="E3806" s="3">
        <v>3</v>
      </c>
      <c r="F3806" s="3">
        <v>765.45</v>
      </c>
    </row>
    <row r="3807" spans="1:6">
      <c r="A3807" s="3" t="s">
        <v>1295</v>
      </c>
      <c r="B3807" s="3" t="s">
        <v>568</v>
      </c>
      <c r="C3807" s="3" t="s">
        <v>8</v>
      </c>
      <c r="D3807" s="3">
        <v>27</v>
      </c>
      <c r="E3807" s="3">
        <v>27</v>
      </c>
      <c r="F3807" s="3">
        <v>0</v>
      </c>
    </row>
    <row r="3808" spans="1:6">
      <c r="A3808" s="3" t="s">
        <v>1295</v>
      </c>
      <c r="B3808" s="3" t="s">
        <v>569</v>
      </c>
      <c r="C3808" s="3" t="s">
        <v>8</v>
      </c>
      <c r="D3808" s="3">
        <v>159</v>
      </c>
      <c r="E3808" s="3">
        <v>156</v>
      </c>
      <c r="F3808" s="3">
        <v>0</v>
      </c>
    </row>
    <row r="3809" spans="1:6">
      <c r="A3809" s="3" t="s">
        <v>1295</v>
      </c>
      <c r="B3809" s="3" t="s">
        <v>570</v>
      </c>
      <c r="C3809" s="3" t="s">
        <v>8</v>
      </c>
      <c r="D3809" s="3">
        <v>55</v>
      </c>
      <c r="E3809" s="3">
        <v>55</v>
      </c>
      <c r="F3809" s="3">
        <v>0</v>
      </c>
    </row>
    <row r="3810" spans="1:6">
      <c r="A3810" s="3" t="s">
        <v>1295</v>
      </c>
      <c r="B3810" s="3" t="s">
        <v>571</v>
      </c>
      <c r="C3810" s="3" t="s">
        <v>8</v>
      </c>
      <c r="D3810" s="3">
        <v>93</v>
      </c>
      <c r="E3810" s="3">
        <v>89</v>
      </c>
      <c r="F3810" s="3">
        <v>0</v>
      </c>
    </row>
    <row r="3811" spans="1:6">
      <c r="A3811" s="3" t="s">
        <v>1295</v>
      </c>
      <c r="B3811" s="3" t="s">
        <v>572</v>
      </c>
      <c r="C3811" s="3" t="s">
        <v>8</v>
      </c>
      <c r="D3811" s="3">
        <v>56</v>
      </c>
      <c r="E3811" s="3">
        <v>56</v>
      </c>
      <c r="F3811" s="3">
        <v>0</v>
      </c>
    </row>
    <row r="3812" spans="1:6">
      <c r="A3812" s="3" t="s">
        <v>1295</v>
      </c>
      <c r="B3812" s="3" t="s">
        <v>573</v>
      </c>
      <c r="C3812" s="3" t="s">
        <v>8</v>
      </c>
      <c r="D3812" s="3">
        <v>169</v>
      </c>
      <c r="E3812" s="3">
        <v>167</v>
      </c>
      <c r="F3812" s="3">
        <v>0</v>
      </c>
    </row>
    <row r="3813" spans="1:6">
      <c r="A3813" s="3" t="s">
        <v>1295</v>
      </c>
      <c r="B3813" s="3" t="s">
        <v>574</v>
      </c>
      <c r="C3813" s="3" t="s">
        <v>8</v>
      </c>
      <c r="D3813" s="3">
        <v>230</v>
      </c>
      <c r="E3813" s="3">
        <v>226</v>
      </c>
      <c r="F3813" s="3">
        <v>0</v>
      </c>
    </row>
    <row r="3814" spans="1:6">
      <c r="A3814" s="3" t="s">
        <v>1295</v>
      </c>
      <c r="B3814" s="3" t="s">
        <v>575</v>
      </c>
      <c r="C3814" s="3" t="s">
        <v>8</v>
      </c>
      <c r="D3814" s="3">
        <v>302</v>
      </c>
      <c r="E3814" s="3">
        <v>289</v>
      </c>
      <c r="F3814" s="3">
        <v>0</v>
      </c>
    </row>
    <row r="3815" spans="1:6">
      <c r="A3815" s="3" t="s">
        <v>1295</v>
      </c>
      <c r="B3815" s="3" t="s">
        <v>575</v>
      </c>
      <c r="C3815" s="3" t="s">
        <v>9</v>
      </c>
      <c r="D3815" s="3">
        <v>2</v>
      </c>
      <c r="E3815" s="3">
        <v>2</v>
      </c>
      <c r="F3815" s="3">
        <v>510.3</v>
      </c>
    </row>
    <row r="3816" spans="1:6">
      <c r="A3816" s="3" t="s">
        <v>1295</v>
      </c>
      <c r="B3816" s="3" t="s">
        <v>576</v>
      </c>
      <c r="C3816" s="3" t="s">
        <v>8</v>
      </c>
      <c r="D3816" s="3">
        <v>32</v>
      </c>
      <c r="E3816" s="3">
        <v>31</v>
      </c>
      <c r="F3816" s="3">
        <v>0</v>
      </c>
    </row>
    <row r="3817" spans="1:6">
      <c r="A3817" s="3" t="s">
        <v>1295</v>
      </c>
      <c r="B3817" s="3" t="s">
        <v>577</v>
      </c>
      <c r="C3817" s="3" t="s">
        <v>8</v>
      </c>
      <c r="D3817" s="3">
        <v>191</v>
      </c>
      <c r="E3817" s="3">
        <v>191</v>
      </c>
      <c r="F3817" s="3">
        <v>0</v>
      </c>
    </row>
    <row r="3818" spans="1:6">
      <c r="A3818" s="3" t="s">
        <v>1295</v>
      </c>
      <c r="B3818" s="3" t="s">
        <v>578</v>
      </c>
      <c r="C3818" s="3" t="s">
        <v>8</v>
      </c>
      <c r="D3818" s="3">
        <v>346</v>
      </c>
      <c r="E3818" s="3">
        <v>283</v>
      </c>
      <c r="F3818" s="3">
        <v>0</v>
      </c>
    </row>
    <row r="3819" spans="1:6">
      <c r="A3819" s="3" t="s">
        <v>1295</v>
      </c>
      <c r="B3819" s="3" t="s">
        <v>580</v>
      </c>
      <c r="C3819" s="3" t="s">
        <v>8</v>
      </c>
      <c r="D3819" s="3">
        <v>92</v>
      </c>
      <c r="E3819" s="3">
        <v>91</v>
      </c>
      <c r="F3819" s="3">
        <v>0</v>
      </c>
    </row>
    <row r="3820" spans="1:6">
      <c r="A3820" s="3" t="s">
        <v>1295</v>
      </c>
      <c r="B3820" s="3" t="s">
        <v>581</v>
      </c>
      <c r="C3820" s="3" t="s">
        <v>8</v>
      </c>
      <c r="D3820" s="3">
        <v>174</v>
      </c>
      <c r="E3820" s="3">
        <v>174</v>
      </c>
      <c r="F3820" s="3">
        <v>0</v>
      </c>
    </row>
    <row r="3821" spans="1:6">
      <c r="A3821" s="3" t="s">
        <v>1295</v>
      </c>
      <c r="B3821" s="3" t="s">
        <v>582</v>
      </c>
      <c r="C3821" s="3" t="s">
        <v>8</v>
      </c>
      <c r="D3821" s="3">
        <v>83</v>
      </c>
      <c r="E3821" s="3">
        <v>81</v>
      </c>
      <c r="F3821" s="3">
        <v>0</v>
      </c>
    </row>
    <row r="3822" spans="1:6">
      <c r="A3822" s="3" t="s">
        <v>1295</v>
      </c>
      <c r="B3822" s="3" t="s">
        <v>583</v>
      </c>
      <c r="C3822" s="3" t="s">
        <v>8</v>
      </c>
      <c r="D3822" s="3">
        <v>69</v>
      </c>
      <c r="E3822" s="3">
        <v>69</v>
      </c>
      <c r="F3822" s="3">
        <v>0</v>
      </c>
    </row>
    <row r="3823" spans="1:6">
      <c r="A3823" s="3" t="s">
        <v>1295</v>
      </c>
      <c r="B3823" s="3" t="s">
        <v>584</v>
      </c>
      <c r="C3823" s="3" t="s">
        <v>8</v>
      </c>
      <c r="D3823" s="3">
        <v>180</v>
      </c>
      <c r="E3823" s="3">
        <v>178</v>
      </c>
      <c r="F3823" s="3">
        <v>0</v>
      </c>
    </row>
    <row r="3824" spans="1:6">
      <c r="A3824" s="3" t="s">
        <v>1295</v>
      </c>
      <c r="B3824" s="3" t="s">
        <v>585</v>
      </c>
      <c r="C3824" s="3" t="s">
        <v>8</v>
      </c>
      <c r="D3824" s="3">
        <v>265</v>
      </c>
      <c r="E3824" s="3">
        <v>259</v>
      </c>
      <c r="F3824" s="3">
        <v>0</v>
      </c>
    </row>
    <row r="3825" spans="1:6">
      <c r="A3825" s="3" t="s">
        <v>1295</v>
      </c>
      <c r="B3825" s="3" t="s">
        <v>586</v>
      </c>
      <c r="C3825" s="3" t="s">
        <v>8</v>
      </c>
      <c r="D3825" s="3">
        <v>138</v>
      </c>
      <c r="E3825" s="3">
        <v>133</v>
      </c>
      <c r="F3825" s="3">
        <v>0</v>
      </c>
    </row>
    <row r="3826" spans="1:6">
      <c r="A3826" s="3" t="s">
        <v>1295</v>
      </c>
      <c r="B3826" s="3" t="s">
        <v>587</v>
      </c>
      <c r="C3826" s="3" t="s">
        <v>8</v>
      </c>
      <c r="D3826" s="3">
        <v>10</v>
      </c>
      <c r="E3826" s="3">
        <v>10</v>
      </c>
      <c r="F3826" s="3">
        <v>0</v>
      </c>
    </row>
    <row r="3827" spans="1:6">
      <c r="A3827" s="3" t="s">
        <v>1295</v>
      </c>
      <c r="B3827" s="3" t="s">
        <v>588</v>
      </c>
      <c r="C3827" s="3" t="s">
        <v>8</v>
      </c>
      <c r="D3827" s="3">
        <v>16</v>
      </c>
      <c r="E3827" s="3">
        <v>16</v>
      </c>
      <c r="F3827" s="3">
        <v>0</v>
      </c>
    </row>
    <row r="3828" spans="1:6">
      <c r="A3828" s="3" t="s">
        <v>1295</v>
      </c>
      <c r="B3828" s="3" t="s">
        <v>589</v>
      </c>
      <c r="C3828" s="3" t="s">
        <v>8</v>
      </c>
      <c r="D3828" s="3">
        <v>466</v>
      </c>
      <c r="E3828" s="3">
        <v>466</v>
      </c>
      <c r="F3828" s="3">
        <v>0</v>
      </c>
    </row>
    <row r="3829" spans="1:6">
      <c r="A3829" s="3" t="s">
        <v>1295</v>
      </c>
      <c r="B3829" s="3" t="s">
        <v>590</v>
      </c>
      <c r="C3829" s="3" t="s">
        <v>8</v>
      </c>
      <c r="D3829" s="3">
        <v>524</v>
      </c>
      <c r="E3829" s="3">
        <v>421</v>
      </c>
      <c r="F3829" s="3">
        <v>0</v>
      </c>
    </row>
    <row r="3830" spans="1:6">
      <c r="A3830" s="3" t="s">
        <v>1295</v>
      </c>
      <c r="B3830" s="3" t="s">
        <v>591</v>
      </c>
      <c r="C3830" s="3" t="s">
        <v>8</v>
      </c>
      <c r="D3830" s="3">
        <v>357</v>
      </c>
      <c r="E3830" s="3">
        <v>226</v>
      </c>
      <c r="F3830" s="3">
        <v>0</v>
      </c>
    </row>
    <row r="3831" spans="1:6">
      <c r="A3831" s="3" t="s">
        <v>1295</v>
      </c>
      <c r="B3831" s="3" t="s">
        <v>593</v>
      </c>
      <c r="C3831" s="3" t="s">
        <v>8</v>
      </c>
      <c r="D3831" s="3">
        <v>202</v>
      </c>
      <c r="E3831" s="3">
        <v>189</v>
      </c>
      <c r="F3831" s="3">
        <v>0</v>
      </c>
    </row>
    <row r="3832" spans="1:6">
      <c r="A3832" s="3" t="s">
        <v>1295</v>
      </c>
      <c r="B3832" s="3" t="s">
        <v>594</v>
      </c>
      <c r="C3832" s="3" t="s">
        <v>8</v>
      </c>
      <c r="D3832" s="3">
        <v>144</v>
      </c>
      <c r="E3832" s="3">
        <v>144</v>
      </c>
      <c r="F3832" s="3">
        <v>0</v>
      </c>
    </row>
    <row r="3833" spans="1:6">
      <c r="A3833" s="3" t="s">
        <v>1295</v>
      </c>
      <c r="B3833" s="3" t="s">
        <v>595</v>
      </c>
      <c r="C3833" s="3" t="s">
        <v>8</v>
      </c>
      <c r="D3833" s="3">
        <v>570</v>
      </c>
      <c r="E3833" s="3">
        <v>424</v>
      </c>
      <c r="F3833" s="3">
        <v>0</v>
      </c>
    </row>
    <row r="3834" spans="1:6">
      <c r="A3834" s="3" t="s">
        <v>1295</v>
      </c>
      <c r="B3834" s="3" t="s">
        <v>596</v>
      </c>
      <c r="C3834" s="3" t="s">
        <v>8</v>
      </c>
      <c r="D3834" s="3">
        <v>390</v>
      </c>
      <c r="E3834" s="3">
        <v>288</v>
      </c>
      <c r="F3834" s="3">
        <v>0</v>
      </c>
    </row>
    <row r="3835" spans="1:6">
      <c r="A3835" s="3" t="s">
        <v>1295</v>
      </c>
      <c r="B3835" s="3" t="s">
        <v>597</v>
      </c>
      <c r="C3835" s="3" t="s">
        <v>8</v>
      </c>
      <c r="D3835" s="3">
        <v>823</v>
      </c>
      <c r="E3835" s="3">
        <v>594</v>
      </c>
      <c r="F3835" s="3">
        <v>0</v>
      </c>
    </row>
    <row r="3836" spans="1:6">
      <c r="A3836" s="3" t="s">
        <v>1295</v>
      </c>
      <c r="B3836" s="3" t="s">
        <v>598</v>
      </c>
      <c r="C3836" s="3" t="s">
        <v>8</v>
      </c>
      <c r="D3836" s="3">
        <v>155</v>
      </c>
      <c r="E3836" s="3">
        <v>153</v>
      </c>
      <c r="F3836" s="3">
        <v>0</v>
      </c>
    </row>
    <row r="3837" spans="1:6">
      <c r="A3837" s="3" t="s">
        <v>1295</v>
      </c>
      <c r="B3837" s="3" t="s">
        <v>599</v>
      </c>
      <c r="C3837" s="3" t="s">
        <v>8</v>
      </c>
      <c r="D3837" s="3">
        <v>349</v>
      </c>
      <c r="E3837" s="3">
        <v>349</v>
      </c>
      <c r="F3837" s="3">
        <v>0</v>
      </c>
    </row>
    <row r="3838" spans="1:6">
      <c r="A3838" s="3" t="s">
        <v>1295</v>
      </c>
      <c r="B3838" s="3" t="s">
        <v>600</v>
      </c>
      <c r="C3838" s="3" t="s">
        <v>8</v>
      </c>
      <c r="D3838" s="3">
        <v>259</v>
      </c>
      <c r="E3838" s="3">
        <v>259</v>
      </c>
      <c r="F3838" s="3">
        <v>0</v>
      </c>
    </row>
    <row r="3839" spans="1:6">
      <c r="A3839" s="3" t="s">
        <v>1295</v>
      </c>
      <c r="B3839" s="3" t="s">
        <v>601</v>
      </c>
      <c r="C3839" s="3" t="s">
        <v>8</v>
      </c>
      <c r="D3839" s="3">
        <v>93</v>
      </c>
      <c r="E3839" s="3">
        <v>92</v>
      </c>
      <c r="F3839" s="3">
        <v>0</v>
      </c>
    </row>
    <row r="3840" spans="1:6">
      <c r="A3840" s="3" t="s">
        <v>1295</v>
      </c>
      <c r="B3840" s="3" t="s">
        <v>602</v>
      </c>
      <c r="C3840" s="3" t="s">
        <v>8</v>
      </c>
      <c r="D3840" s="3">
        <v>124</v>
      </c>
      <c r="E3840" s="3">
        <v>123</v>
      </c>
      <c r="F3840" s="3">
        <v>0</v>
      </c>
    </row>
    <row r="3841" spans="1:6">
      <c r="A3841" s="3" t="s">
        <v>1295</v>
      </c>
      <c r="B3841" s="3" t="s">
        <v>603</v>
      </c>
      <c r="C3841" s="3" t="s">
        <v>8</v>
      </c>
      <c r="D3841" s="3">
        <v>183</v>
      </c>
      <c r="E3841" s="3">
        <v>182</v>
      </c>
      <c r="F3841" s="3">
        <v>0</v>
      </c>
    </row>
    <row r="3842" spans="1:6">
      <c r="A3842" s="3" t="s">
        <v>1295</v>
      </c>
      <c r="B3842" s="3" t="s">
        <v>604</v>
      </c>
      <c r="C3842" s="3" t="s">
        <v>8</v>
      </c>
      <c r="D3842" s="3">
        <v>188</v>
      </c>
      <c r="E3842" s="3">
        <v>183</v>
      </c>
      <c r="F3842" s="3">
        <v>0</v>
      </c>
    </row>
    <row r="3843" spans="1:6">
      <c r="A3843" s="3" t="s">
        <v>1295</v>
      </c>
      <c r="B3843" s="3" t="s">
        <v>605</v>
      </c>
      <c r="C3843" s="3" t="s">
        <v>8</v>
      </c>
      <c r="D3843" s="3">
        <v>215</v>
      </c>
      <c r="E3843" s="3">
        <v>210</v>
      </c>
      <c r="F3843" s="3">
        <v>0</v>
      </c>
    </row>
    <row r="3844" spans="1:6">
      <c r="A3844" s="3" t="s">
        <v>1295</v>
      </c>
      <c r="B3844" s="3" t="s">
        <v>606</v>
      </c>
      <c r="C3844" s="3" t="s">
        <v>8</v>
      </c>
      <c r="D3844" s="3">
        <v>261</v>
      </c>
      <c r="E3844" s="3">
        <v>257</v>
      </c>
      <c r="F3844" s="3">
        <v>0</v>
      </c>
    </row>
    <row r="3845" spans="1:6">
      <c r="A3845" s="3" t="s">
        <v>1295</v>
      </c>
      <c r="B3845" s="3" t="s">
        <v>607</v>
      </c>
      <c r="C3845" s="3" t="s">
        <v>8</v>
      </c>
      <c r="D3845" s="3">
        <v>277</v>
      </c>
      <c r="E3845" s="3">
        <v>275</v>
      </c>
      <c r="F3845" s="3">
        <v>0</v>
      </c>
    </row>
    <row r="3846" spans="1:6">
      <c r="A3846" s="3" t="s">
        <v>1295</v>
      </c>
      <c r="B3846" s="3" t="s">
        <v>608</v>
      </c>
      <c r="C3846" s="3" t="s">
        <v>8</v>
      </c>
      <c r="D3846" s="3">
        <v>505</v>
      </c>
      <c r="E3846" s="3">
        <v>357</v>
      </c>
      <c r="F3846" s="3">
        <v>0</v>
      </c>
    </row>
    <row r="3847" spans="1:6">
      <c r="A3847" s="3" t="s">
        <v>1295</v>
      </c>
      <c r="B3847" s="3" t="s">
        <v>609</v>
      </c>
      <c r="C3847" s="3" t="s">
        <v>8</v>
      </c>
      <c r="D3847" s="3">
        <v>995</v>
      </c>
      <c r="E3847" s="3">
        <v>513</v>
      </c>
      <c r="F3847" s="3">
        <v>0</v>
      </c>
    </row>
    <row r="3848" spans="1:6">
      <c r="A3848" s="3" t="s">
        <v>1295</v>
      </c>
      <c r="B3848" s="3" t="s">
        <v>610</v>
      </c>
      <c r="C3848" s="3" t="s">
        <v>8</v>
      </c>
      <c r="D3848" s="3">
        <v>261</v>
      </c>
      <c r="E3848" s="3">
        <v>260</v>
      </c>
      <c r="F3848" s="3">
        <v>0</v>
      </c>
    </row>
    <row r="3849" spans="1:6">
      <c r="A3849" s="3" t="s">
        <v>1295</v>
      </c>
      <c r="B3849" s="3" t="s">
        <v>611</v>
      </c>
      <c r="C3849" s="3" t="s">
        <v>8</v>
      </c>
      <c r="D3849" s="3">
        <v>803</v>
      </c>
      <c r="E3849" s="3">
        <v>581</v>
      </c>
      <c r="F3849" s="3">
        <v>0</v>
      </c>
    </row>
    <row r="3850" spans="1:6">
      <c r="A3850" s="3" t="s">
        <v>1295</v>
      </c>
      <c r="B3850" s="3" t="s">
        <v>612</v>
      </c>
      <c r="C3850" s="3" t="s">
        <v>8</v>
      </c>
      <c r="D3850" s="3">
        <v>664</v>
      </c>
      <c r="E3850" s="3">
        <v>461</v>
      </c>
      <c r="F3850" s="3">
        <v>0</v>
      </c>
    </row>
    <row r="3851" spans="1:6">
      <c r="A3851" s="3" t="s">
        <v>1295</v>
      </c>
      <c r="B3851" s="3" t="s">
        <v>613</v>
      </c>
      <c r="C3851" s="3" t="s">
        <v>8</v>
      </c>
      <c r="D3851" s="3">
        <v>51</v>
      </c>
      <c r="E3851" s="3">
        <v>51</v>
      </c>
      <c r="F3851" s="3">
        <v>0</v>
      </c>
    </row>
    <row r="3852" spans="1:6">
      <c r="A3852" s="3" t="s">
        <v>1295</v>
      </c>
      <c r="B3852" s="3" t="s">
        <v>614</v>
      </c>
      <c r="C3852" s="3" t="s">
        <v>8</v>
      </c>
      <c r="D3852" s="3">
        <v>135</v>
      </c>
      <c r="E3852" s="3">
        <v>134</v>
      </c>
      <c r="F3852" s="3">
        <v>0</v>
      </c>
    </row>
    <row r="3853" spans="1:6">
      <c r="A3853" s="3" t="s">
        <v>1295</v>
      </c>
      <c r="B3853" s="3" t="s">
        <v>615</v>
      </c>
      <c r="C3853" s="3" t="s">
        <v>8</v>
      </c>
      <c r="D3853" s="3">
        <v>227</v>
      </c>
      <c r="E3853" s="3">
        <v>204</v>
      </c>
      <c r="F3853" s="3">
        <v>0</v>
      </c>
    </row>
    <row r="3854" spans="1:6">
      <c r="A3854" s="3" t="s">
        <v>1295</v>
      </c>
      <c r="B3854" s="3" t="s">
        <v>616</v>
      </c>
      <c r="C3854" s="3" t="s">
        <v>8</v>
      </c>
      <c r="D3854" s="3">
        <v>20</v>
      </c>
      <c r="E3854" s="3">
        <v>20</v>
      </c>
      <c r="F3854" s="3">
        <v>0</v>
      </c>
    </row>
    <row r="3855" spans="1:6">
      <c r="A3855" s="3" t="s">
        <v>1295</v>
      </c>
      <c r="B3855" s="3" t="s">
        <v>617</v>
      </c>
      <c r="C3855" s="3" t="s">
        <v>8</v>
      </c>
      <c r="D3855" s="3">
        <v>170</v>
      </c>
      <c r="E3855" s="3">
        <v>169</v>
      </c>
      <c r="F3855" s="3">
        <v>0</v>
      </c>
    </row>
    <row r="3856" spans="1:6">
      <c r="A3856" s="3" t="s">
        <v>1295</v>
      </c>
      <c r="B3856" s="3" t="s">
        <v>618</v>
      </c>
      <c r="C3856" s="3" t="s">
        <v>8</v>
      </c>
      <c r="D3856" s="3">
        <v>61</v>
      </c>
      <c r="E3856" s="3">
        <v>61</v>
      </c>
      <c r="F3856" s="3">
        <v>0</v>
      </c>
    </row>
    <row r="3857" spans="1:6">
      <c r="A3857" s="3" t="s">
        <v>1295</v>
      </c>
      <c r="B3857" s="3" t="s">
        <v>619</v>
      </c>
      <c r="C3857" s="3" t="s">
        <v>8</v>
      </c>
      <c r="D3857" s="3">
        <v>174</v>
      </c>
      <c r="E3857" s="3">
        <v>174</v>
      </c>
      <c r="F3857" s="3">
        <v>0</v>
      </c>
    </row>
    <row r="3858" spans="1:6">
      <c r="A3858" s="3" t="s">
        <v>1295</v>
      </c>
      <c r="B3858" s="3" t="s">
        <v>621</v>
      </c>
      <c r="C3858" s="3" t="s">
        <v>8</v>
      </c>
      <c r="D3858" s="3">
        <v>208</v>
      </c>
      <c r="E3858" s="3">
        <v>203</v>
      </c>
      <c r="F3858" s="3">
        <v>0</v>
      </c>
    </row>
    <row r="3859" spans="1:6">
      <c r="A3859" s="3" t="s">
        <v>1295</v>
      </c>
      <c r="B3859" s="3" t="s">
        <v>621</v>
      </c>
      <c r="C3859" s="3" t="s">
        <v>9</v>
      </c>
      <c r="D3859" s="3">
        <v>46</v>
      </c>
      <c r="E3859" s="3">
        <v>46</v>
      </c>
      <c r="F3859" s="3">
        <v>11736.9</v>
      </c>
    </row>
    <row r="3860" spans="1:6">
      <c r="A3860" s="3" t="s">
        <v>1295</v>
      </c>
      <c r="B3860" s="3" t="s">
        <v>622</v>
      </c>
      <c r="C3860" s="3" t="s">
        <v>8</v>
      </c>
      <c r="D3860" s="3">
        <v>47</v>
      </c>
      <c r="E3860" s="3">
        <v>47</v>
      </c>
      <c r="F3860" s="3">
        <v>0</v>
      </c>
    </row>
    <row r="3861" spans="1:6">
      <c r="A3861" s="3" t="s">
        <v>1295</v>
      </c>
      <c r="B3861" s="3" t="s">
        <v>623</v>
      </c>
      <c r="C3861" s="3" t="s">
        <v>8</v>
      </c>
      <c r="D3861" s="3">
        <v>198</v>
      </c>
      <c r="E3861" s="3">
        <v>197</v>
      </c>
      <c r="F3861" s="3">
        <v>0</v>
      </c>
    </row>
    <row r="3862" spans="1:6">
      <c r="A3862" s="3" t="s">
        <v>1295</v>
      </c>
      <c r="B3862" s="3" t="s">
        <v>624</v>
      </c>
      <c r="C3862" s="3" t="s">
        <v>8</v>
      </c>
      <c r="D3862" s="3">
        <v>41</v>
      </c>
      <c r="E3862" s="3">
        <v>41</v>
      </c>
      <c r="F3862" s="3">
        <v>0</v>
      </c>
    </row>
    <row r="3863" spans="1:6">
      <c r="A3863" s="3" t="s">
        <v>1295</v>
      </c>
      <c r="B3863" s="3" t="s">
        <v>625</v>
      </c>
      <c r="C3863" s="3" t="s">
        <v>8</v>
      </c>
      <c r="D3863" s="3">
        <v>298</v>
      </c>
      <c r="E3863" s="3">
        <v>285</v>
      </c>
      <c r="F3863" s="3">
        <v>0</v>
      </c>
    </row>
    <row r="3864" spans="1:6">
      <c r="A3864" s="3" t="s">
        <v>1295</v>
      </c>
      <c r="B3864" s="3" t="s">
        <v>626</v>
      </c>
      <c r="C3864" s="3" t="s">
        <v>8</v>
      </c>
      <c r="D3864" s="3">
        <v>36</v>
      </c>
      <c r="E3864" s="3">
        <v>36</v>
      </c>
      <c r="F3864" s="3">
        <v>0</v>
      </c>
    </row>
    <row r="3865" spans="1:6">
      <c r="A3865" s="3" t="s">
        <v>1295</v>
      </c>
      <c r="B3865" s="3" t="s">
        <v>628</v>
      </c>
      <c r="C3865" s="3" t="s">
        <v>8</v>
      </c>
      <c r="D3865" s="3">
        <v>141</v>
      </c>
      <c r="E3865" s="3">
        <v>140</v>
      </c>
      <c r="F3865" s="3">
        <v>0</v>
      </c>
    </row>
    <row r="3866" spans="1:6">
      <c r="A3866" s="3" t="s">
        <v>1295</v>
      </c>
      <c r="B3866" s="3" t="s">
        <v>629</v>
      </c>
      <c r="C3866" s="3" t="s">
        <v>8</v>
      </c>
      <c r="D3866" s="3">
        <v>154</v>
      </c>
      <c r="E3866" s="3">
        <v>153</v>
      </c>
      <c r="F3866" s="3">
        <v>0</v>
      </c>
    </row>
    <row r="3867" spans="1:6">
      <c r="A3867" s="3" t="s">
        <v>1295</v>
      </c>
      <c r="B3867" s="3" t="s">
        <v>630</v>
      </c>
      <c r="C3867" s="3" t="s">
        <v>8</v>
      </c>
      <c r="D3867" s="3">
        <v>246</v>
      </c>
      <c r="E3867" s="3">
        <v>246</v>
      </c>
      <c r="F3867" s="3">
        <v>0</v>
      </c>
    </row>
    <row r="3868" spans="1:6">
      <c r="A3868" s="3" t="s">
        <v>1295</v>
      </c>
      <c r="B3868" s="3" t="s">
        <v>631</v>
      </c>
      <c r="C3868" s="3" t="s">
        <v>8</v>
      </c>
      <c r="D3868" s="3">
        <v>103</v>
      </c>
      <c r="E3868" s="3">
        <v>103</v>
      </c>
      <c r="F3868" s="3">
        <v>0</v>
      </c>
    </row>
    <row r="3869" spans="1:6">
      <c r="A3869" s="3" t="s">
        <v>1295</v>
      </c>
      <c r="B3869" s="3" t="s">
        <v>632</v>
      </c>
      <c r="C3869" s="3" t="s">
        <v>8</v>
      </c>
      <c r="D3869" s="3">
        <v>182</v>
      </c>
      <c r="E3869" s="3">
        <v>173</v>
      </c>
      <c r="F3869" s="3">
        <v>0</v>
      </c>
    </row>
    <row r="3870" spans="1:6">
      <c r="A3870" s="3" t="s">
        <v>1295</v>
      </c>
      <c r="B3870" s="3" t="s">
        <v>633</v>
      </c>
      <c r="C3870" s="3" t="s">
        <v>8</v>
      </c>
      <c r="D3870" s="3">
        <v>247</v>
      </c>
      <c r="E3870" s="3">
        <v>242</v>
      </c>
      <c r="F3870" s="3">
        <v>0</v>
      </c>
    </row>
    <row r="3871" spans="1:6">
      <c r="A3871" s="3" t="s">
        <v>1295</v>
      </c>
      <c r="B3871" s="3" t="s">
        <v>634</v>
      </c>
      <c r="C3871" s="3" t="s">
        <v>8</v>
      </c>
      <c r="D3871" s="3">
        <v>295</v>
      </c>
      <c r="E3871" s="3">
        <v>294</v>
      </c>
      <c r="F3871" s="3">
        <v>0</v>
      </c>
    </row>
    <row r="3872" spans="1:6">
      <c r="A3872" s="3" t="s">
        <v>1295</v>
      </c>
      <c r="B3872" s="3" t="s">
        <v>635</v>
      </c>
      <c r="C3872" s="3" t="s">
        <v>8</v>
      </c>
      <c r="D3872" s="3">
        <v>711</v>
      </c>
      <c r="E3872" s="3">
        <v>586</v>
      </c>
      <c r="F3872" s="3">
        <v>0</v>
      </c>
    </row>
    <row r="3873" spans="1:6">
      <c r="A3873" s="3" t="s">
        <v>1295</v>
      </c>
      <c r="B3873" s="3" t="s">
        <v>636</v>
      </c>
      <c r="C3873" s="3" t="s">
        <v>8</v>
      </c>
      <c r="D3873" s="3">
        <v>262</v>
      </c>
      <c r="E3873" s="3">
        <v>257</v>
      </c>
      <c r="F3873" s="3">
        <v>0</v>
      </c>
    </row>
    <row r="3874" spans="1:6">
      <c r="A3874" s="3" t="s">
        <v>1295</v>
      </c>
      <c r="B3874" s="3" t="s">
        <v>637</v>
      </c>
      <c r="C3874" s="3" t="s">
        <v>8</v>
      </c>
      <c r="D3874" s="3">
        <v>225</v>
      </c>
      <c r="E3874" s="3">
        <v>224</v>
      </c>
      <c r="F3874" s="3">
        <v>0</v>
      </c>
    </row>
    <row r="3875" spans="1:6">
      <c r="A3875" s="3" t="s">
        <v>1295</v>
      </c>
      <c r="B3875" s="3" t="s">
        <v>638</v>
      </c>
      <c r="C3875" s="3" t="s">
        <v>8</v>
      </c>
      <c r="D3875" s="3">
        <v>1039</v>
      </c>
      <c r="E3875" s="3">
        <v>754</v>
      </c>
      <c r="F3875" s="3">
        <v>0</v>
      </c>
    </row>
    <row r="3876" spans="1:6">
      <c r="A3876" s="3" t="s">
        <v>1295</v>
      </c>
      <c r="B3876" s="3" t="s">
        <v>639</v>
      </c>
      <c r="C3876" s="3" t="s">
        <v>8</v>
      </c>
      <c r="D3876" s="3">
        <v>232</v>
      </c>
      <c r="E3876" s="3">
        <v>232</v>
      </c>
      <c r="F3876" s="3">
        <v>0</v>
      </c>
    </row>
    <row r="3877" spans="1:6">
      <c r="A3877" s="3" t="s">
        <v>1295</v>
      </c>
      <c r="B3877" s="3" t="s">
        <v>640</v>
      </c>
      <c r="C3877" s="3" t="s">
        <v>8</v>
      </c>
      <c r="D3877" s="3">
        <v>288</v>
      </c>
      <c r="E3877" s="3">
        <v>285</v>
      </c>
      <c r="F3877" s="3">
        <v>0</v>
      </c>
    </row>
    <row r="3878" spans="1:6">
      <c r="A3878" s="3" t="s">
        <v>1295</v>
      </c>
      <c r="B3878" s="3" t="s">
        <v>641</v>
      </c>
      <c r="C3878" s="3" t="s">
        <v>8</v>
      </c>
      <c r="D3878" s="3">
        <v>116</v>
      </c>
      <c r="E3878" s="3">
        <v>113</v>
      </c>
      <c r="F3878" s="3">
        <v>0</v>
      </c>
    </row>
    <row r="3879" spans="1:6">
      <c r="A3879" s="3" t="s">
        <v>1295</v>
      </c>
      <c r="B3879" s="3" t="s">
        <v>642</v>
      </c>
      <c r="C3879" s="3" t="s">
        <v>8</v>
      </c>
      <c r="D3879" s="3">
        <v>2</v>
      </c>
      <c r="E3879" s="3">
        <v>2</v>
      </c>
      <c r="F3879" s="3">
        <v>0</v>
      </c>
    </row>
    <row r="3880" spans="1:6">
      <c r="A3880" s="3" t="s">
        <v>1295</v>
      </c>
      <c r="B3880" s="3" t="s">
        <v>643</v>
      </c>
      <c r="C3880" s="3" t="s">
        <v>8</v>
      </c>
      <c r="D3880" s="3">
        <v>132</v>
      </c>
      <c r="E3880" s="3">
        <v>132</v>
      </c>
      <c r="F3880" s="3">
        <v>0</v>
      </c>
    </row>
    <row r="3881" spans="1:6">
      <c r="A3881" s="3" t="s">
        <v>1295</v>
      </c>
      <c r="B3881" s="3" t="s">
        <v>644</v>
      </c>
      <c r="C3881" s="3" t="s">
        <v>8</v>
      </c>
      <c r="D3881" s="3">
        <v>223</v>
      </c>
      <c r="E3881" s="3">
        <v>221</v>
      </c>
      <c r="F3881" s="3">
        <v>0</v>
      </c>
    </row>
    <row r="3882" spans="1:6">
      <c r="A3882" s="3" t="s">
        <v>1295</v>
      </c>
      <c r="B3882" s="3" t="s">
        <v>645</v>
      </c>
      <c r="C3882" s="3" t="s">
        <v>8</v>
      </c>
      <c r="D3882" s="3">
        <v>723</v>
      </c>
      <c r="E3882" s="3">
        <v>714</v>
      </c>
      <c r="F3882" s="3">
        <v>0</v>
      </c>
    </row>
    <row r="3883" spans="1:6">
      <c r="A3883" s="3" t="s">
        <v>1295</v>
      </c>
      <c r="B3883" s="3" t="s">
        <v>646</v>
      </c>
      <c r="C3883" s="3" t="s">
        <v>8</v>
      </c>
      <c r="D3883" s="3">
        <v>162</v>
      </c>
      <c r="E3883" s="3">
        <v>158</v>
      </c>
      <c r="F3883" s="3">
        <v>0</v>
      </c>
    </row>
    <row r="3884" spans="1:6">
      <c r="A3884" s="3" t="s">
        <v>1295</v>
      </c>
      <c r="B3884" s="3" t="s">
        <v>647</v>
      </c>
      <c r="C3884" s="3" t="s">
        <v>8</v>
      </c>
      <c r="D3884" s="3">
        <v>7</v>
      </c>
      <c r="E3884" s="3">
        <v>7</v>
      </c>
      <c r="F3884" s="3">
        <v>0</v>
      </c>
    </row>
    <row r="3885" spans="1:6">
      <c r="A3885" s="3" t="s">
        <v>1295</v>
      </c>
      <c r="B3885" s="3" t="s">
        <v>647</v>
      </c>
      <c r="C3885" s="3" t="s">
        <v>9</v>
      </c>
      <c r="D3885" s="3">
        <v>255</v>
      </c>
      <c r="E3885" s="3">
        <v>255</v>
      </c>
      <c r="F3885" s="3">
        <v>65063.25</v>
      </c>
    </row>
    <row r="3886" spans="1:6">
      <c r="A3886" s="3" t="s">
        <v>1295</v>
      </c>
      <c r="B3886" s="3" t="s">
        <v>648</v>
      </c>
      <c r="C3886" s="3" t="s">
        <v>8</v>
      </c>
      <c r="D3886" s="3">
        <v>403</v>
      </c>
      <c r="E3886" s="3">
        <v>402</v>
      </c>
      <c r="F3886" s="3">
        <v>0</v>
      </c>
    </row>
    <row r="3887" spans="1:6">
      <c r="A3887" s="3" t="s">
        <v>1295</v>
      </c>
      <c r="B3887" s="3" t="s">
        <v>649</v>
      </c>
      <c r="C3887" s="3" t="s">
        <v>8</v>
      </c>
      <c r="D3887" s="3">
        <v>153</v>
      </c>
      <c r="E3887" s="3">
        <v>153</v>
      </c>
      <c r="F3887" s="3">
        <v>0</v>
      </c>
    </row>
    <row r="3888" spans="1:6">
      <c r="A3888" s="3" t="s">
        <v>1295</v>
      </c>
      <c r="B3888" s="3" t="s">
        <v>649</v>
      </c>
      <c r="C3888" s="3" t="s">
        <v>9</v>
      </c>
      <c r="D3888" s="3">
        <v>1</v>
      </c>
      <c r="E3888" s="3">
        <v>1</v>
      </c>
      <c r="F3888" s="3">
        <v>255.15</v>
      </c>
    </row>
    <row r="3889" spans="1:6">
      <c r="A3889" s="3" t="s">
        <v>1295</v>
      </c>
      <c r="B3889" s="3" t="s">
        <v>650</v>
      </c>
      <c r="C3889" s="3" t="s">
        <v>8</v>
      </c>
      <c r="D3889" s="3">
        <v>153</v>
      </c>
      <c r="E3889" s="3">
        <v>150</v>
      </c>
      <c r="F3889" s="3">
        <v>0</v>
      </c>
    </row>
    <row r="3890" spans="1:6">
      <c r="A3890" s="3" t="s">
        <v>1295</v>
      </c>
      <c r="B3890" s="3" t="s">
        <v>651</v>
      </c>
      <c r="C3890" s="3" t="s">
        <v>8</v>
      </c>
      <c r="D3890" s="3">
        <v>134</v>
      </c>
      <c r="E3890" s="3">
        <v>132</v>
      </c>
      <c r="F3890" s="3">
        <v>0</v>
      </c>
    </row>
    <row r="3891" spans="1:6">
      <c r="A3891" s="3" t="s">
        <v>1295</v>
      </c>
      <c r="B3891" s="3" t="s">
        <v>653</v>
      </c>
      <c r="C3891" s="3" t="s">
        <v>8</v>
      </c>
      <c r="D3891" s="3">
        <v>404</v>
      </c>
      <c r="E3891" s="3">
        <v>394</v>
      </c>
      <c r="F3891" s="3">
        <v>0</v>
      </c>
    </row>
    <row r="3892" spans="1:6">
      <c r="A3892" s="3" t="s">
        <v>1295</v>
      </c>
      <c r="B3892" s="3" t="s">
        <v>654</v>
      </c>
      <c r="C3892" s="3" t="s">
        <v>8</v>
      </c>
      <c r="D3892" s="3">
        <v>280</v>
      </c>
      <c r="E3892" s="3">
        <v>280</v>
      </c>
      <c r="F3892" s="3">
        <v>0</v>
      </c>
    </row>
    <row r="3893" spans="1:6">
      <c r="A3893" s="3" t="s">
        <v>1295</v>
      </c>
      <c r="B3893" s="3" t="s">
        <v>655</v>
      </c>
      <c r="C3893" s="3" t="s">
        <v>8</v>
      </c>
      <c r="D3893" s="3">
        <v>184</v>
      </c>
      <c r="E3893" s="3">
        <v>180</v>
      </c>
      <c r="F3893" s="3">
        <v>0</v>
      </c>
    </row>
    <row r="3894" spans="1:6">
      <c r="A3894" s="3" t="s">
        <v>1295</v>
      </c>
      <c r="B3894" s="3" t="s">
        <v>656</v>
      </c>
      <c r="C3894" s="3" t="s">
        <v>8</v>
      </c>
      <c r="D3894" s="3">
        <v>177</v>
      </c>
      <c r="E3894" s="3">
        <v>177</v>
      </c>
      <c r="F3894" s="3">
        <v>0</v>
      </c>
    </row>
    <row r="3895" spans="1:6">
      <c r="A3895" s="3" t="s">
        <v>1295</v>
      </c>
      <c r="B3895" s="3" t="s">
        <v>657</v>
      </c>
      <c r="C3895" s="3" t="s">
        <v>8</v>
      </c>
      <c r="D3895" s="3">
        <v>97</v>
      </c>
      <c r="E3895" s="3">
        <v>97</v>
      </c>
      <c r="F3895" s="3">
        <v>0</v>
      </c>
    </row>
    <row r="3896" spans="1:6">
      <c r="A3896" s="3" t="s">
        <v>1295</v>
      </c>
      <c r="B3896" s="3" t="s">
        <v>658</v>
      </c>
      <c r="C3896" s="3" t="s">
        <v>8</v>
      </c>
      <c r="D3896" s="3">
        <v>89</v>
      </c>
      <c r="E3896" s="3">
        <v>89</v>
      </c>
      <c r="F3896" s="3">
        <v>0</v>
      </c>
    </row>
    <row r="3897" spans="1:6">
      <c r="A3897" s="3" t="s">
        <v>1295</v>
      </c>
      <c r="B3897" s="3" t="s">
        <v>659</v>
      </c>
      <c r="C3897" s="3" t="s">
        <v>8</v>
      </c>
      <c r="D3897" s="3">
        <v>241</v>
      </c>
      <c r="E3897" s="3">
        <v>240</v>
      </c>
      <c r="F3897" s="3">
        <v>0</v>
      </c>
    </row>
    <row r="3898" spans="1:6">
      <c r="A3898" s="3" t="s">
        <v>1295</v>
      </c>
      <c r="B3898" s="3" t="s">
        <v>660</v>
      </c>
      <c r="C3898" s="3" t="s">
        <v>8</v>
      </c>
      <c r="D3898" s="3">
        <v>117</v>
      </c>
      <c r="E3898" s="3">
        <v>116</v>
      </c>
      <c r="F3898" s="3">
        <v>0</v>
      </c>
    </row>
    <row r="3899" spans="1:6">
      <c r="A3899" s="3" t="s">
        <v>1295</v>
      </c>
      <c r="B3899" s="3" t="s">
        <v>661</v>
      </c>
      <c r="C3899" s="3" t="s">
        <v>8</v>
      </c>
      <c r="D3899" s="3">
        <v>133</v>
      </c>
      <c r="E3899" s="3">
        <v>133</v>
      </c>
      <c r="F3899" s="3">
        <v>0</v>
      </c>
    </row>
    <row r="3900" spans="1:6">
      <c r="A3900" s="3" t="s">
        <v>1295</v>
      </c>
      <c r="B3900" s="3" t="s">
        <v>661</v>
      </c>
      <c r="C3900" s="3" t="s">
        <v>9</v>
      </c>
      <c r="D3900" s="3">
        <v>3</v>
      </c>
      <c r="E3900" s="3">
        <v>3</v>
      </c>
      <c r="F3900" s="3">
        <v>765.45</v>
      </c>
    </row>
    <row r="3901" spans="1:6">
      <c r="A3901" s="3" t="s">
        <v>1295</v>
      </c>
      <c r="B3901" s="3" t="s">
        <v>663</v>
      </c>
      <c r="C3901" s="3" t="s">
        <v>8</v>
      </c>
      <c r="D3901" s="3">
        <v>203</v>
      </c>
      <c r="E3901" s="3">
        <v>202</v>
      </c>
      <c r="F3901" s="3">
        <v>0</v>
      </c>
    </row>
    <row r="3902" spans="1:6">
      <c r="A3902" s="3" t="s">
        <v>1295</v>
      </c>
      <c r="B3902" s="3" t="s">
        <v>663</v>
      </c>
      <c r="C3902" s="3" t="s">
        <v>9</v>
      </c>
      <c r="D3902" s="3">
        <v>284</v>
      </c>
      <c r="E3902" s="3">
        <v>284</v>
      </c>
      <c r="F3902" s="3">
        <v>72462.600000000006</v>
      </c>
    </row>
    <row r="3903" spans="1:6">
      <c r="A3903" s="3" t="s">
        <v>1295</v>
      </c>
      <c r="B3903" s="3" t="s">
        <v>664</v>
      </c>
      <c r="C3903" s="3" t="s">
        <v>8</v>
      </c>
      <c r="D3903" s="3">
        <v>445</v>
      </c>
      <c r="E3903" s="3">
        <v>358</v>
      </c>
      <c r="F3903" s="3">
        <v>0</v>
      </c>
    </row>
    <row r="3904" spans="1:6">
      <c r="A3904" s="3" t="s">
        <v>1295</v>
      </c>
      <c r="B3904" s="3" t="s">
        <v>665</v>
      </c>
      <c r="C3904" s="3" t="s">
        <v>8</v>
      </c>
      <c r="D3904" s="3">
        <v>4</v>
      </c>
      <c r="E3904" s="3">
        <v>4</v>
      </c>
      <c r="F3904" s="3">
        <v>0</v>
      </c>
    </row>
    <row r="3905" spans="1:6">
      <c r="A3905" s="3" t="s">
        <v>1295</v>
      </c>
      <c r="B3905" s="3" t="s">
        <v>666</v>
      </c>
      <c r="C3905" s="3" t="s">
        <v>8</v>
      </c>
      <c r="D3905" s="3">
        <v>66</v>
      </c>
      <c r="E3905" s="3">
        <v>64</v>
      </c>
      <c r="F3905" s="3">
        <v>0</v>
      </c>
    </row>
    <row r="3906" spans="1:6">
      <c r="A3906" s="3" t="s">
        <v>1295</v>
      </c>
      <c r="B3906" s="3" t="s">
        <v>667</v>
      </c>
      <c r="C3906" s="3" t="s">
        <v>8</v>
      </c>
      <c r="D3906" s="3">
        <v>224</v>
      </c>
      <c r="E3906" s="3">
        <v>222</v>
      </c>
      <c r="F3906" s="3">
        <v>0</v>
      </c>
    </row>
    <row r="3907" spans="1:6">
      <c r="A3907" s="3" t="s">
        <v>1295</v>
      </c>
      <c r="B3907" s="3" t="s">
        <v>668</v>
      </c>
      <c r="C3907" s="3" t="s">
        <v>8</v>
      </c>
      <c r="D3907" s="3">
        <v>519</v>
      </c>
      <c r="E3907" s="3">
        <v>374</v>
      </c>
      <c r="F3907" s="3">
        <v>0</v>
      </c>
    </row>
    <row r="3908" spans="1:6">
      <c r="A3908" s="3" t="s">
        <v>1295</v>
      </c>
      <c r="B3908" s="3" t="s">
        <v>669</v>
      </c>
      <c r="C3908" s="3" t="s">
        <v>8</v>
      </c>
      <c r="D3908" s="3">
        <v>113</v>
      </c>
      <c r="E3908" s="3">
        <v>112</v>
      </c>
      <c r="F3908" s="3">
        <v>0</v>
      </c>
    </row>
    <row r="3909" spans="1:6">
      <c r="A3909" s="3" t="s">
        <v>1295</v>
      </c>
      <c r="B3909" s="3" t="s">
        <v>670</v>
      </c>
      <c r="C3909" s="3" t="s">
        <v>8</v>
      </c>
      <c r="D3909" s="3">
        <v>357</v>
      </c>
      <c r="E3909" s="3">
        <v>300</v>
      </c>
      <c r="F3909" s="3">
        <v>0</v>
      </c>
    </row>
    <row r="3910" spans="1:6">
      <c r="A3910" s="3" t="s">
        <v>1295</v>
      </c>
      <c r="B3910" s="3" t="s">
        <v>671</v>
      </c>
      <c r="C3910" s="3" t="s">
        <v>8</v>
      </c>
      <c r="D3910" s="3">
        <v>346</v>
      </c>
      <c r="E3910" s="3">
        <v>341</v>
      </c>
      <c r="F3910" s="3">
        <v>0</v>
      </c>
    </row>
    <row r="3911" spans="1:6">
      <c r="A3911" s="3" t="s">
        <v>1295</v>
      </c>
      <c r="B3911" s="3" t="s">
        <v>672</v>
      </c>
      <c r="C3911" s="3" t="s">
        <v>8</v>
      </c>
      <c r="D3911" s="3">
        <v>1190</v>
      </c>
      <c r="E3911" s="3">
        <v>1186</v>
      </c>
      <c r="F3911" s="3">
        <v>0</v>
      </c>
    </row>
    <row r="3912" spans="1:6">
      <c r="A3912" s="3" t="s">
        <v>1295</v>
      </c>
      <c r="B3912" s="3" t="s">
        <v>673</v>
      </c>
      <c r="C3912" s="3" t="s">
        <v>8</v>
      </c>
      <c r="D3912" s="3">
        <v>404</v>
      </c>
      <c r="E3912" s="3">
        <v>399</v>
      </c>
      <c r="F3912" s="3">
        <v>0</v>
      </c>
    </row>
    <row r="3913" spans="1:6">
      <c r="A3913" s="3" t="s">
        <v>1295</v>
      </c>
      <c r="B3913" s="3" t="s">
        <v>674</v>
      </c>
      <c r="C3913" s="3" t="s">
        <v>8</v>
      </c>
      <c r="D3913" s="3">
        <v>7</v>
      </c>
      <c r="E3913" s="3">
        <v>7</v>
      </c>
      <c r="F3913" s="3">
        <v>0</v>
      </c>
    </row>
    <row r="3914" spans="1:6">
      <c r="A3914" s="3" t="s">
        <v>1295</v>
      </c>
      <c r="B3914" s="3" t="s">
        <v>675</v>
      </c>
      <c r="C3914" s="3" t="s">
        <v>8</v>
      </c>
      <c r="D3914" s="3">
        <v>485</v>
      </c>
      <c r="E3914" s="3">
        <v>477</v>
      </c>
      <c r="F3914" s="3">
        <v>0</v>
      </c>
    </row>
    <row r="3915" spans="1:6">
      <c r="A3915" s="3" t="s">
        <v>1295</v>
      </c>
      <c r="B3915" s="3" t="s">
        <v>676</v>
      </c>
      <c r="C3915" s="3" t="s">
        <v>8</v>
      </c>
      <c r="D3915" s="3">
        <v>276</v>
      </c>
      <c r="E3915" s="3">
        <v>276</v>
      </c>
      <c r="F3915" s="3">
        <v>0</v>
      </c>
    </row>
    <row r="3916" spans="1:6">
      <c r="A3916" s="3" t="s">
        <v>1295</v>
      </c>
      <c r="B3916" s="3" t="s">
        <v>677</v>
      </c>
      <c r="C3916" s="3" t="s">
        <v>8</v>
      </c>
      <c r="D3916" s="3">
        <v>603</v>
      </c>
      <c r="E3916" s="3">
        <v>599</v>
      </c>
      <c r="F3916" s="3">
        <v>0</v>
      </c>
    </row>
    <row r="3917" spans="1:6">
      <c r="A3917" s="3" t="s">
        <v>1295</v>
      </c>
      <c r="B3917" s="3" t="s">
        <v>678</v>
      </c>
      <c r="C3917" s="3" t="s">
        <v>8</v>
      </c>
      <c r="D3917" s="3">
        <v>707</v>
      </c>
      <c r="E3917" s="3">
        <v>522</v>
      </c>
      <c r="F3917" s="3">
        <v>0</v>
      </c>
    </row>
    <row r="3918" spans="1:6">
      <c r="A3918" s="3" t="s">
        <v>1295</v>
      </c>
      <c r="B3918" s="3" t="s">
        <v>679</v>
      </c>
      <c r="C3918" s="3" t="s">
        <v>8</v>
      </c>
      <c r="D3918" s="3">
        <v>260</v>
      </c>
      <c r="E3918" s="3">
        <v>169</v>
      </c>
      <c r="F3918" s="3">
        <v>0</v>
      </c>
    </row>
    <row r="3919" spans="1:6">
      <c r="A3919" s="3" t="s">
        <v>1295</v>
      </c>
      <c r="B3919" s="3" t="s">
        <v>680</v>
      </c>
      <c r="C3919" s="3" t="s">
        <v>8</v>
      </c>
      <c r="D3919" s="3">
        <v>576</v>
      </c>
      <c r="E3919" s="3">
        <v>400</v>
      </c>
      <c r="F3919" s="3">
        <v>0</v>
      </c>
    </row>
    <row r="3920" spans="1:6">
      <c r="A3920" s="3" t="s">
        <v>1295</v>
      </c>
      <c r="B3920" s="3" t="s">
        <v>681</v>
      </c>
      <c r="C3920" s="3" t="s">
        <v>8</v>
      </c>
      <c r="D3920" s="3">
        <v>204</v>
      </c>
      <c r="E3920" s="3">
        <v>204</v>
      </c>
      <c r="F3920" s="3">
        <v>0</v>
      </c>
    </row>
    <row r="3921" spans="1:6">
      <c r="A3921" s="3" t="s">
        <v>1295</v>
      </c>
      <c r="B3921" s="3" t="s">
        <v>681</v>
      </c>
      <c r="C3921" s="3" t="s">
        <v>9</v>
      </c>
      <c r="D3921" s="3">
        <v>1</v>
      </c>
      <c r="E3921" s="3">
        <v>1</v>
      </c>
      <c r="F3921" s="3">
        <v>255.15</v>
      </c>
    </row>
    <row r="3922" spans="1:6">
      <c r="A3922" s="3" t="s">
        <v>1295</v>
      </c>
      <c r="B3922" s="3" t="s">
        <v>682</v>
      </c>
      <c r="C3922" s="3" t="s">
        <v>8</v>
      </c>
      <c r="D3922" s="3">
        <v>135</v>
      </c>
      <c r="E3922" s="3">
        <v>116</v>
      </c>
      <c r="F3922" s="3">
        <v>0</v>
      </c>
    </row>
    <row r="3923" spans="1:6">
      <c r="A3923" s="3" t="s">
        <v>1295</v>
      </c>
      <c r="B3923" s="3" t="s">
        <v>683</v>
      </c>
      <c r="C3923" s="3" t="s">
        <v>8</v>
      </c>
      <c r="D3923" s="3">
        <v>130</v>
      </c>
      <c r="E3923" s="3">
        <v>126</v>
      </c>
      <c r="F3923" s="3">
        <v>0</v>
      </c>
    </row>
    <row r="3924" spans="1:6">
      <c r="A3924" s="3" t="s">
        <v>1295</v>
      </c>
      <c r="B3924" s="3" t="s">
        <v>684</v>
      </c>
      <c r="C3924" s="3" t="s">
        <v>8</v>
      </c>
      <c r="D3924" s="3">
        <v>63</v>
      </c>
      <c r="E3924" s="3">
        <v>63</v>
      </c>
      <c r="F3924" s="3">
        <v>0</v>
      </c>
    </row>
    <row r="3925" spans="1:6">
      <c r="A3925" s="3" t="s">
        <v>1295</v>
      </c>
      <c r="B3925" s="3" t="s">
        <v>685</v>
      </c>
      <c r="C3925" s="3" t="s">
        <v>8</v>
      </c>
      <c r="D3925" s="3">
        <v>415</v>
      </c>
      <c r="E3925" s="3">
        <v>322</v>
      </c>
      <c r="F3925" s="3">
        <v>0</v>
      </c>
    </row>
    <row r="3926" spans="1:6">
      <c r="A3926" s="3" t="s">
        <v>1295</v>
      </c>
      <c r="B3926" s="3" t="s">
        <v>686</v>
      </c>
      <c r="C3926" s="3" t="s">
        <v>8</v>
      </c>
      <c r="D3926" s="3">
        <v>427</v>
      </c>
      <c r="E3926" s="3">
        <v>424</v>
      </c>
      <c r="F3926" s="3">
        <v>0</v>
      </c>
    </row>
    <row r="3927" spans="1:6">
      <c r="A3927" s="3" t="s">
        <v>1295</v>
      </c>
      <c r="B3927" s="3" t="s">
        <v>687</v>
      </c>
      <c r="C3927" s="3" t="s">
        <v>8</v>
      </c>
      <c r="D3927" s="3">
        <v>265</v>
      </c>
      <c r="E3927" s="3">
        <v>260</v>
      </c>
      <c r="F3927" s="3">
        <v>0</v>
      </c>
    </row>
    <row r="3928" spans="1:6">
      <c r="A3928" s="3" t="s">
        <v>1295</v>
      </c>
      <c r="B3928" s="3" t="s">
        <v>688</v>
      </c>
      <c r="C3928" s="3" t="s">
        <v>8</v>
      </c>
      <c r="D3928" s="3">
        <v>410</v>
      </c>
      <c r="E3928" s="3">
        <v>403</v>
      </c>
      <c r="F3928" s="3">
        <v>0</v>
      </c>
    </row>
    <row r="3929" spans="1:6">
      <c r="A3929" s="3" t="s">
        <v>1295</v>
      </c>
      <c r="B3929" s="3" t="s">
        <v>689</v>
      </c>
      <c r="C3929" s="3" t="s">
        <v>8</v>
      </c>
      <c r="D3929" s="3">
        <v>10</v>
      </c>
      <c r="E3929" s="3">
        <v>10</v>
      </c>
      <c r="F3929" s="3">
        <v>0</v>
      </c>
    </row>
    <row r="3930" spans="1:6">
      <c r="A3930" s="3" t="s">
        <v>1295</v>
      </c>
      <c r="B3930" s="3" t="s">
        <v>690</v>
      </c>
      <c r="C3930" s="3" t="s">
        <v>8</v>
      </c>
      <c r="D3930" s="3">
        <v>23</v>
      </c>
      <c r="E3930" s="3">
        <v>23</v>
      </c>
      <c r="F3930" s="3">
        <v>0</v>
      </c>
    </row>
    <row r="3931" spans="1:6">
      <c r="A3931" s="3" t="s">
        <v>1295</v>
      </c>
      <c r="B3931" s="3" t="s">
        <v>691</v>
      </c>
      <c r="C3931" s="3" t="s">
        <v>8</v>
      </c>
      <c r="D3931" s="3">
        <v>160</v>
      </c>
      <c r="E3931" s="3">
        <v>114</v>
      </c>
      <c r="F3931" s="3">
        <v>0</v>
      </c>
    </row>
    <row r="3932" spans="1:6">
      <c r="A3932" s="3" t="s">
        <v>1295</v>
      </c>
      <c r="B3932" s="3" t="s">
        <v>692</v>
      </c>
      <c r="C3932" s="3" t="s">
        <v>8</v>
      </c>
      <c r="D3932" s="3">
        <v>2</v>
      </c>
      <c r="E3932" s="3">
        <v>2</v>
      </c>
      <c r="F3932" s="3">
        <v>0</v>
      </c>
    </row>
    <row r="3933" spans="1:6">
      <c r="A3933" s="3" t="s">
        <v>1295</v>
      </c>
      <c r="B3933" s="3" t="s">
        <v>693</v>
      </c>
      <c r="C3933" s="3" t="s">
        <v>8</v>
      </c>
      <c r="D3933" s="3">
        <v>2</v>
      </c>
      <c r="E3933" s="3">
        <v>2</v>
      </c>
      <c r="F3933" s="3">
        <v>0</v>
      </c>
    </row>
    <row r="3934" spans="1:6">
      <c r="A3934" s="3" t="s">
        <v>1295</v>
      </c>
      <c r="B3934" s="3" t="s">
        <v>694</v>
      </c>
      <c r="C3934" s="3" t="s">
        <v>8</v>
      </c>
      <c r="D3934" s="3">
        <v>88</v>
      </c>
      <c r="E3934" s="3">
        <v>67</v>
      </c>
      <c r="F3934" s="3">
        <v>0</v>
      </c>
    </row>
    <row r="3935" spans="1:6">
      <c r="A3935" s="3" t="s">
        <v>1295</v>
      </c>
      <c r="B3935" s="3" t="s">
        <v>695</v>
      </c>
      <c r="C3935" s="3" t="s">
        <v>8</v>
      </c>
      <c r="D3935" s="3">
        <v>87</v>
      </c>
      <c r="E3935" s="3">
        <v>86</v>
      </c>
      <c r="F3935" s="3">
        <v>0</v>
      </c>
    </row>
    <row r="3936" spans="1:6">
      <c r="A3936" s="3" t="s">
        <v>1295</v>
      </c>
      <c r="B3936" s="3" t="s">
        <v>696</v>
      </c>
      <c r="C3936" s="3" t="s">
        <v>8</v>
      </c>
      <c r="D3936" s="3">
        <v>114</v>
      </c>
      <c r="E3936" s="3">
        <v>114</v>
      </c>
      <c r="F3936" s="3">
        <v>0</v>
      </c>
    </row>
    <row r="3937" spans="1:6">
      <c r="A3937" s="3" t="s">
        <v>1295</v>
      </c>
      <c r="B3937" s="3" t="s">
        <v>698</v>
      </c>
      <c r="C3937" s="3" t="s">
        <v>8</v>
      </c>
      <c r="D3937" s="3">
        <v>22</v>
      </c>
      <c r="E3937" s="3">
        <v>19</v>
      </c>
      <c r="F3937" s="3">
        <v>0</v>
      </c>
    </row>
    <row r="3938" spans="1:6">
      <c r="A3938" s="3" t="s">
        <v>1295</v>
      </c>
      <c r="B3938" s="3" t="s">
        <v>699</v>
      </c>
      <c r="C3938" s="3" t="s">
        <v>8</v>
      </c>
      <c r="D3938" s="3">
        <v>719</v>
      </c>
      <c r="E3938" s="3">
        <v>597</v>
      </c>
      <c r="F3938" s="3">
        <v>0</v>
      </c>
    </row>
    <row r="3939" spans="1:6">
      <c r="A3939" s="3" t="s">
        <v>1295</v>
      </c>
      <c r="B3939" s="3" t="s">
        <v>700</v>
      </c>
      <c r="C3939" s="3" t="s">
        <v>8</v>
      </c>
      <c r="D3939" s="3">
        <v>204</v>
      </c>
      <c r="E3939" s="3">
        <v>157</v>
      </c>
      <c r="F3939" s="3">
        <v>0</v>
      </c>
    </row>
    <row r="3940" spans="1:6">
      <c r="A3940" s="3" t="s">
        <v>1295</v>
      </c>
      <c r="B3940" s="3" t="s">
        <v>701</v>
      </c>
      <c r="C3940" s="3" t="s">
        <v>8</v>
      </c>
      <c r="D3940" s="3">
        <v>168</v>
      </c>
      <c r="E3940" s="3">
        <v>167</v>
      </c>
      <c r="F3940" s="3">
        <v>0</v>
      </c>
    </row>
    <row r="3941" spans="1:6">
      <c r="A3941" s="3" t="s">
        <v>1295</v>
      </c>
      <c r="B3941" s="3" t="s">
        <v>702</v>
      </c>
      <c r="C3941" s="3" t="s">
        <v>8</v>
      </c>
      <c r="D3941" s="3">
        <v>411</v>
      </c>
      <c r="E3941" s="3">
        <v>275</v>
      </c>
      <c r="F3941" s="3">
        <v>0</v>
      </c>
    </row>
    <row r="3942" spans="1:6">
      <c r="A3942" s="3" t="s">
        <v>1295</v>
      </c>
      <c r="B3942" s="3" t="s">
        <v>704</v>
      </c>
      <c r="C3942" s="3" t="s">
        <v>8</v>
      </c>
      <c r="D3942" s="3">
        <v>67</v>
      </c>
      <c r="E3942" s="3">
        <v>57</v>
      </c>
      <c r="F3942" s="3">
        <v>0</v>
      </c>
    </row>
    <row r="3943" spans="1:6">
      <c r="A3943" s="3" t="s">
        <v>1295</v>
      </c>
      <c r="B3943" s="3" t="s">
        <v>705</v>
      </c>
      <c r="C3943" s="3" t="s">
        <v>8</v>
      </c>
      <c r="D3943" s="3">
        <v>91</v>
      </c>
      <c r="E3943" s="3">
        <v>90</v>
      </c>
      <c r="F3943" s="3">
        <v>0</v>
      </c>
    </row>
    <row r="3944" spans="1:6">
      <c r="A3944" s="3" t="s">
        <v>1295</v>
      </c>
      <c r="B3944" s="3" t="s">
        <v>706</v>
      </c>
      <c r="C3944" s="3" t="s">
        <v>8</v>
      </c>
      <c r="D3944" s="3">
        <v>370</v>
      </c>
      <c r="E3944" s="3">
        <v>281</v>
      </c>
      <c r="F3944" s="3">
        <v>0</v>
      </c>
    </row>
    <row r="3945" spans="1:6">
      <c r="A3945" s="3" t="s">
        <v>1295</v>
      </c>
      <c r="B3945" s="3" t="s">
        <v>707</v>
      </c>
      <c r="C3945" s="3" t="s">
        <v>8</v>
      </c>
      <c r="D3945" s="3">
        <v>42</v>
      </c>
      <c r="E3945" s="3">
        <v>42</v>
      </c>
      <c r="F3945" s="3">
        <v>0</v>
      </c>
    </row>
    <row r="3946" spans="1:6">
      <c r="A3946" s="3" t="s">
        <v>1295</v>
      </c>
      <c r="B3946" s="3" t="s">
        <v>708</v>
      </c>
      <c r="C3946" s="3" t="s">
        <v>8</v>
      </c>
      <c r="D3946" s="3">
        <v>337</v>
      </c>
      <c r="E3946" s="3">
        <v>335</v>
      </c>
      <c r="F3946" s="3">
        <v>0</v>
      </c>
    </row>
    <row r="3947" spans="1:6">
      <c r="A3947" s="3" t="s">
        <v>1295</v>
      </c>
      <c r="B3947" s="3" t="s">
        <v>709</v>
      </c>
      <c r="C3947" s="3" t="s">
        <v>8</v>
      </c>
      <c r="D3947" s="3">
        <v>63</v>
      </c>
      <c r="E3947" s="3">
        <v>61</v>
      </c>
      <c r="F3947" s="3">
        <v>0</v>
      </c>
    </row>
    <row r="3948" spans="1:6">
      <c r="A3948" s="3" t="s">
        <v>1295</v>
      </c>
      <c r="B3948" s="3" t="s">
        <v>710</v>
      </c>
      <c r="C3948" s="3" t="s">
        <v>8</v>
      </c>
      <c r="D3948" s="3">
        <v>464</v>
      </c>
      <c r="E3948" s="3">
        <v>452</v>
      </c>
      <c r="F3948" s="3">
        <v>0</v>
      </c>
    </row>
    <row r="3949" spans="1:6">
      <c r="A3949" s="3" t="s">
        <v>1295</v>
      </c>
      <c r="B3949" s="3" t="s">
        <v>711</v>
      </c>
      <c r="C3949" s="3" t="s">
        <v>8</v>
      </c>
      <c r="D3949" s="3">
        <v>443</v>
      </c>
      <c r="E3949" s="3">
        <v>377</v>
      </c>
      <c r="F3949" s="3">
        <v>0</v>
      </c>
    </row>
    <row r="3950" spans="1:6">
      <c r="A3950" s="3" t="s">
        <v>1295</v>
      </c>
      <c r="B3950" s="3" t="s">
        <v>712</v>
      </c>
      <c r="C3950" s="3" t="s">
        <v>8</v>
      </c>
      <c r="D3950" s="3">
        <v>333</v>
      </c>
      <c r="E3950" s="3">
        <v>251</v>
      </c>
      <c r="F3950" s="3">
        <v>0</v>
      </c>
    </row>
    <row r="3951" spans="1:6">
      <c r="A3951" s="3" t="s">
        <v>1295</v>
      </c>
      <c r="B3951" s="3" t="s">
        <v>713</v>
      </c>
      <c r="C3951" s="3" t="s">
        <v>8</v>
      </c>
      <c r="D3951" s="3">
        <v>172</v>
      </c>
      <c r="E3951" s="3">
        <v>172</v>
      </c>
      <c r="F3951" s="3">
        <v>0</v>
      </c>
    </row>
    <row r="3952" spans="1:6">
      <c r="A3952" s="3" t="s">
        <v>1295</v>
      </c>
      <c r="B3952" s="3" t="s">
        <v>714</v>
      </c>
      <c r="C3952" s="3" t="s">
        <v>8</v>
      </c>
      <c r="D3952" s="3">
        <v>251</v>
      </c>
      <c r="E3952" s="3">
        <v>192</v>
      </c>
      <c r="F3952" s="3">
        <v>0</v>
      </c>
    </row>
    <row r="3953" spans="1:6">
      <c r="A3953" s="3" t="s">
        <v>1295</v>
      </c>
      <c r="B3953" s="3" t="s">
        <v>715</v>
      </c>
      <c r="C3953" s="3" t="s">
        <v>8</v>
      </c>
      <c r="D3953" s="3">
        <v>300</v>
      </c>
      <c r="E3953" s="3">
        <v>294</v>
      </c>
      <c r="F3953" s="3">
        <v>0</v>
      </c>
    </row>
    <row r="3954" spans="1:6">
      <c r="A3954" s="3" t="s">
        <v>1295</v>
      </c>
      <c r="B3954" s="3" t="s">
        <v>716</v>
      </c>
      <c r="C3954" s="3" t="s">
        <v>9</v>
      </c>
      <c r="D3954" s="3">
        <v>1</v>
      </c>
      <c r="E3954" s="3">
        <v>1</v>
      </c>
      <c r="F3954" s="3">
        <v>255.15</v>
      </c>
    </row>
    <row r="3955" spans="1:6">
      <c r="A3955" s="3" t="s">
        <v>1295</v>
      </c>
      <c r="B3955" s="3" t="s">
        <v>717</v>
      </c>
      <c r="C3955" s="3" t="s">
        <v>8</v>
      </c>
      <c r="D3955" s="3">
        <v>200</v>
      </c>
      <c r="E3955" s="3">
        <v>124</v>
      </c>
      <c r="F3955" s="3">
        <v>0</v>
      </c>
    </row>
    <row r="3956" spans="1:6">
      <c r="A3956" s="3" t="s">
        <v>1295</v>
      </c>
      <c r="B3956" s="3" t="s">
        <v>718</v>
      </c>
      <c r="C3956" s="3" t="s">
        <v>8</v>
      </c>
      <c r="D3956" s="3">
        <v>5576</v>
      </c>
      <c r="E3956" s="3">
        <v>454</v>
      </c>
      <c r="F3956" s="3">
        <v>0</v>
      </c>
    </row>
    <row r="3957" spans="1:6">
      <c r="A3957" s="3" t="s">
        <v>1295</v>
      </c>
      <c r="B3957" s="3" t="s">
        <v>719</v>
      </c>
      <c r="C3957" s="3" t="s">
        <v>8</v>
      </c>
      <c r="D3957" s="3">
        <v>190</v>
      </c>
      <c r="E3957" s="3">
        <v>187</v>
      </c>
      <c r="F3957" s="3">
        <v>0</v>
      </c>
    </row>
    <row r="3958" spans="1:6">
      <c r="A3958" s="3" t="s">
        <v>1295</v>
      </c>
      <c r="B3958" s="3" t="s">
        <v>720</v>
      </c>
      <c r="C3958" s="3" t="s">
        <v>8</v>
      </c>
      <c r="D3958" s="3">
        <v>95</v>
      </c>
      <c r="E3958" s="3">
        <v>95</v>
      </c>
      <c r="F3958" s="3">
        <v>0</v>
      </c>
    </row>
    <row r="3959" spans="1:6">
      <c r="A3959" s="3" t="s">
        <v>1295</v>
      </c>
      <c r="B3959" s="3" t="s">
        <v>721</v>
      </c>
      <c r="C3959" s="3" t="s">
        <v>8</v>
      </c>
      <c r="D3959" s="3">
        <v>257</v>
      </c>
      <c r="E3959" s="3">
        <v>252</v>
      </c>
      <c r="F3959" s="3">
        <v>0</v>
      </c>
    </row>
    <row r="3960" spans="1:6">
      <c r="A3960" s="3" t="s">
        <v>1295</v>
      </c>
      <c r="B3960" s="3" t="s">
        <v>1297</v>
      </c>
      <c r="C3960" s="3" t="s">
        <v>8</v>
      </c>
      <c r="D3960" s="3">
        <v>2</v>
      </c>
      <c r="E3960" s="3">
        <v>2</v>
      </c>
      <c r="F3960" s="3">
        <v>0</v>
      </c>
    </row>
    <row r="3961" spans="1:6">
      <c r="A3961" s="3" t="s">
        <v>1295</v>
      </c>
      <c r="B3961" s="3" t="s">
        <v>722</v>
      </c>
      <c r="C3961" s="3" t="s">
        <v>8</v>
      </c>
      <c r="D3961" s="3">
        <v>128</v>
      </c>
      <c r="E3961" s="3">
        <v>127</v>
      </c>
      <c r="F3961" s="3">
        <v>0</v>
      </c>
    </row>
    <row r="3962" spans="1:6">
      <c r="A3962" s="3" t="s">
        <v>1295</v>
      </c>
      <c r="B3962" s="3" t="s">
        <v>723</v>
      </c>
      <c r="C3962" s="3" t="s">
        <v>8</v>
      </c>
      <c r="D3962" s="3">
        <v>197</v>
      </c>
      <c r="E3962" s="3">
        <v>149</v>
      </c>
      <c r="F3962" s="3">
        <v>0</v>
      </c>
    </row>
    <row r="3963" spans="1:6">
      <c r="A3963" s="3" t="s">
        <v>1295</v>
      </c>
      <c r="B3963" s="3" t="s">
        <v>724</v>
      </c>
      <c r="C3963" s="3" t="s">
        <v>8</v>
      </c>
      <c r="D3963" s="3">
        <v>486</v>
      </c>
      <c r="E3963" s="3">
        <v>322</v>
      </c>
      <c r="F3963" s="3">
        <v>0</v>
      </c>
    </row>
    <row r="3964" spans="1:6">
      <c r="A3964" s="3" t="s">
        <v>1295</v>
      </c>
      <c r="B3964" s="3" t="s">
        <v>725</v>
      </c>
      <c r="C3964" s="3" t="s">
        <v>8</v>
      </c>
      <c r="D3964" s="3">
        <v>77</v>
      </c>
      <c r="E3964" s="3">
        <v>76</v>
      </c>
      <c r="F3964" s="3">
        <v>0</v>
      </c>
    </row>
    <row r="3965" spans="1:6">
      <c r="A3965" s="3" t="s">
        <v>1295</v>
      </c>
      <c r="B3965" s="3" t="s">
        <v>726</v>
      </c>
      <c r="C3965" s="3" t="s">
        <v>8</v>
      </c>
      <c r="D3965" s="3">
        <v>380</v>
      </c>
      <c r="E3965" s="3">
        <v>249</v>
      </c>
      <c r="F3965" s="3">
        <v>0</v>
      </c>
    </row>
    <row r="3966" spans="1:6">
      <c r="A3966" s="3" t="s">
        <v>1295</v>
      </c>
      <c r="B3966" s="3" t="s">
        <v>727</v>
      </c>
      <c r="C3966" s="3" t="s">
        <v>8</v>
      </c>
      <c r="D3966" s="3">
        <v>218</v>
      </c>
      <c r="E3966" s="3">
        <v>209</v>
      </c>
      <c r="F3966" s="3">
        <v>0</v>
      </c>
    </row>
    <row r="3967" spans="1:6">
      <c r="A3967" s="3" t="s">
        <v>1295</v>
      </c>
      <c r="B3967" s="3" t="s">
        <v>728</v>
      </c>
      <c r="C3967" s="3" t="s">
        <v>8</v>
      </c>
      <c r="D3967" s="3">
        <v>321</v>
      </c>
      <c r="E3967" s="3">
        <v>320</v>
      </c>
      <c r="F3967" s="3">
        <v>0</v>
      </c>
    </row>
    <row r="3968" spans="1:6">
      <c r="A3968" s="3" t="s">
        <v>1295</v>
      </c>
      <c r="B3968" s="3" t="s">
        <v>729</v>
      </c>
      <c r="C3968" s="3" t="s">
        <v>8</v>
      </c>
      <c r="D3968" s="3">
        <v>149</v>
      </c>
      <c r="E3968" s="3">
        <v>148</v>
      </c>
      <c r="F3968" s="3">
        <v>0</v>
      </c>
    </row>
    <row r="3969" spans="1:6">
      <c r="A3969" s="3" t="s">
        <v>1295</v>
      </c>
      <c r="B3969" s="3" t="s">
        <v>730</v>
      </c>
      <c r="C3969" s="3" t="s">
        <v>8</v>
      </c>
      <c r="D3969" s="3">
        <v>106</v>
      </c>
      <c r="E3969" s="3">
        <v>106</v>
      </c>
      <c r="F3969" s="3">
        <v>0</v>
      </c>
    </row>
    <row r="3970" spans="1:6">
      <c r="A3970" s="3" t="s">
        <v>1295</v>
      </c>
      <c r="B3970" s="3" t="s">
        <v>731</v>
      </c>
      <c r="C3970" s="3" t="s">
        <v>8</v>
      </c>
      <c r="D3970" s="3">
        <v>436</v>
      </c>
      <c r="E3970" s="3">
        <v>433</v>
      </c>
      <c r="F3970" s="3">
        <v>0</v>
      </c>
    </row>
    <row r="3971" spans="1:6">
      <c r="A3971" s="3" t="s">
        <v>1295</v>
      </c>
      <c r="B3971" s="3" t="s">
        <v>732</v>
      </c>
      <c r="C3971" s="3" t="s">
        <v>8</v>
      </c>
      <c r="D3971" s="3">
        <v>76</v>
      </c>
      <c r="E3971" s="3">
        <v>75</v>
      </c>
      <c r="F3971" s="3">
        <v>0</v>
      </c>
    </row>
    <row r="3972" spans="1:6">
      <c r="A3972" s="3" t="s">
        <v>1295</v>
      </c>
      <c r="B3972" s="3" t="s">
        <v>733</v>
      </c>
      <c r="C3972" s="3" t="s">
        <v>8</v>
      </c>
      <c r="D3972" s="3">
        <v>564</v>
      </c>
      <c r="E3972" s="3">
        <v>394</v>
      </c>
      <c r="F3972" s="3">
        <v>0</v>
      </c>
    </row>
    <row r="3973" spans="1:6">
      <c r="A3973" s="3" t="s">
        <v>1295</v>
      </c>
      <c r="B3973" s="3" t="s">
        <v>734</v>
      </c>
      <c r="C3973" s="3" t="s">
        <v>8</v>
      </c>
      <c r="D3973" s="3">
        <v>327</v>
      </c>
      <c r="E3973" s="3">
        <v>326</v>
      </c>
      <c r="F3973" s="3">
        <v>0</v>
      </c>
    </row>
    <row r="3974" spans="1:6">
      <c r="A3974" s="3" t="s">
        <v>1295</v>
      </c>
      <c r="B3974" s="3" t="s">
        <v>735</v>
      </c>
      <c r="C3974" s="3" t="s">
        <v>8</v>
      </c>
      <c r="D3974" s="3">
        <v>138</v>
      </c>
      <c r="E3974" s="3">
        <v>138</v>
      </c>
      <c r="F3974" s="3">
        <v>0</v>
      </c>
    </row>
    <row r="3975" spans="1:6">
      <c r="A3975" s="3" t="s">
        <v>1295</v>
      </c>
      <c r="B3975" s="3" t="s">
        <v>736</v>
      </c>
      <c r="C3975" s="3" t="s">
        <v>8</v>
      </c>
      <c r="D3975" s="3">
        <v>228</v>
      </c>
      <c r="E3975" s="3">
        <v>210</v>
      </c>
      <c r="F3975" s="3">
        <v>0</v>
      </c>
    </row>
    <row r="3976" spans="1:6">
      <c r="A3976" s="3" t="s">
        <v>1295</v>
      </c>
      <c r="B3976" s="3" t="s">
        <v>737</v>
      </c>
      <c r="C3976" s="3" t="s">
        <v>8</v>
      </c>
      <c r="D3976" s="3">
        <v>243</v>
      </c>
      <c r="E3976" s="3">
        <v>166</v>
      </c>
      <c r="F3976" s="3">
        <v>0</v>
      </c>
    </row>
    <row r="3977" spans="1:6">
      <c r="A3977" s="3" t="s">
        <v>1295</v>
      </c>
      <c r="B3977" s="3" t="s">
        <v>738</v>
      </c>
      <c r="C3977" s="3" t="s">
        <v>8</v>
      </c>
      <c r="D3977" s="3">
        <v>129</v>
      </c>
      <c r="E3977" s="3">
        <v>128</v>
      </c>
      <c r="F3977" s="3">
        <v>0</v>
      </c>
    </row>
    <row r="3978" spans="1:6">
      <c r="A3978" s="3" t="s">
        <v>1295</v>
      </c>
      <c r="B3978" s="3" t="s">
        <v>739</v>
      </c>
      <c r="C3978" s="3" t="s">
        <v>8</v>
      </c>
      <c r="D3978" s="3">
        <v>490</v>
      </c>
      <c r="E3978" s="3">
        <v>402</v>
      </c>
      <c r="F3978" s="3">
        <v>0</v>
      </c>
    </row>
    <row r="3979" spans="1:6">
      <c r="A3979" s="3" t="s">
        <v>1295</v>
      </c>
      <c r="B3979" s="3" t="s">
        <v>740</v>
      </c>
      <c r="C3979" s="3" t="s">
        <v>8</v>
      </c>
      <c r="D3979" s="3">
        <v>272</v>
      </c>
      <c r="E3979" s="3">
        <v>208</v>
      </c>
      <c r="F3979" s="3">
        <v>0</v>
      </c>
    </row>
    <row r="3980" spans="1:6">
      <c r="A3980" s="3" t="s">
        <v>1295</v>
      </c>
      <c r="B3980" s="3" t="s">
        <v>741</v>
      </c>
      <c r="C3980" s="3" t="s">
        <v>8</v>
      </c>
      <c r="D3980" s="3">
        <v>172</v>
      </c>
      <c r="E3980" s="3">
        <v>172</v>
      </c>
      <c r="F3980" s="3">
        <v>0</v>
      </c>
    </row>
    <row r="3981" spans="1:6">
      <c r="A3981" s="3" t="s">
        <v>1295</v>
      </c>
      <c r="B3981" s="3" t="s">
        <v>742</v>
      </c>
      <c r="C3981" s="3" t="s">
        <v>8</v>
      </c>
      <c r="D3981" s="3">
        <v>195</v>
      </c>
      <c r="E3981" s="3">
        <v>195</v>
      </c>
      <c r="F3981" s="3">
        <v>0</v>
      </c>
    </row>
    <row r="3982" spans="1:6">
      <c r="A3982" s="3" t="s">
        <v>1295</v>
      </c>
      <c r="B3982" s="3" t="s">
        <v>743</v>
      </c>
      <c r="C3982" s="3" t="s">
        <v>8</v>
      </c>
      <c r="D3982" s="3">
        <v>86</v>
      </c>
      <c r="E3982" s="3">
        <v>86</v>
      </c>
      <c r="F3982" s="3">
        <v>0</v>
      </c>
    </row>
    <row r="3983" spans="1:6">
      <c r="A3983" s="3" t="s">
        <v>1295</v>
      </c>
      <c r="B3983" s="3" t="s">
        <v>744</v>
      </c>
      <c r="C3983" s="3" t="s">
        <v>8</v>
      </c>
      <c r="D3983" s="3">
        <v>987</v>
      </c>
      <c r="E3983" s="3">
        <v>700</v>
      </c>
      <c r="F3983" s="3">
        <v>0</v>
      </c>
    </row>
    <row r="3984" spans="1:6">
      <c r="A3984" s="3" t="s">
        <v>1295</v>
      </c>
      <c r="B3984" s="3" t="s">
        <v>1284</v>
      </c>
      <c r="C3984" s="3" t="s">
        <v>8</v>
      </c>
      <c r="D3984" s="3">
        <v>2</v>
      </c>
      <c r="E3984" s="3">
        <v>2</v>
      </c>
      <c r="F3984" s="3">
        <v>0</v>
      </c>
    </row>
    <row r="3985" spans="1:6">
      <c r="A3985" s="3" t="s">
        <v>1295</v>
      </c>
      <c r="B3985" s="3" t="s">
        <v>745</v>
      </c>
      <c r="C3985" s="3" t="s">
        <v>8</v>
      </c>
      <c r="D3985" s="3">
        <v>381</v>
      </c>
      <c r="E3985" s="3">
        <v>376</v>
      </c>
      <c r="F3985" s="3">
        <v>0</v>
      </c>
    </row>
    <row r="3986" spans="1:6">
      <c r="A3986" s="3" t="s">
        <v>1295</v>
      </c>
      <c r="B3986" s="3" t="s">
        <v>746</v>
      </c>
      <c r="C3986" s="3" t="s">
        <v>8</v>
      </c>
      <c r="D3986" s="3">
        <v>233</v>
      </c>
      <c r="E3986" s="3">
        <v>232</v>
      </c>
      <c r="F3986" s="3">
        <v>0</v>
      </c>
    </row>
    <row r="3987" spans="1:6">
      <c r="A3987" s="3" t="s">
        <v>1295</v>
      </c>
      <c r="B3987" s="3" t="s">
        <v>747</v>
      </c>
      <c r="C3987" s="3" t="s">
        <v>8</v>
      </c>
      <c r="D3987" s="3">
        <v>213</v>
      </c>
      <c r="E3987" s="3">
        <v>212</v>
      </c>
      <c r="F3987" s="3">
        <v>0</v>
      </c>
    </row>
    <row r="3988" spans="1:6">
      <c r="A3988" s="3" t="s">
        <v>1295</v>
      </c>
      <c r="B3988" s="3" t="s">
        <v>748</v>
      </c>
      <c r="C3988" s="3" t="s">
        <v>8</v>
      </c>
      <c r="D3988" s="3">
        <v>1</v>
      </c>
      <c r="E3988" s="3">
        <v>1</v>
      </c>
      <c r="F3988" s="3">
        <v>0</v>
      </c>
    </row>
    <row r="3989" spans="1:6">
      <c r="A3989" s="3" t="s">
        <v>1295</v>
      </c>
      <c r="B3989" s="3" t="s">
        <v>749</v>
      </c>
      <c r="C3989" s="3" t="s">
        <v>8</v>
      </c>
      <c r="D3989" s="3">
        <v>351</v>
      </c>
      <c r="E3989" s="3">
        <v>351</v>
      </c>
      <c r="F3989" s="3">
        <v>0</v>
      </c>
    </row>
    <row r="3990" spans="1:6">
      <c r="A3990" s="3" t="s">
        <v>1295</v>
      </c>
      <c r="B3990" s="3" t="s">
        <v>750</v>
      </c>
      <c r="C3990" s="3" t="s">
        <v>8</v>
      </c>
      <c r="D3990" s="3">
        <v>289</v>
      </c>
      <c r="E3990" s="3">
        <v>289</v>
      </c>
      <c r="F3990" s="3">
        <v>0</v>
      </c>
    </row>
    <row r="3991" spans="1:6">
      <c r="A3991" s="3" t="s">
        <v>1295</v>
      </c>
      <c r="B3991" s="3" t="s">
        <v>751</v>
      </c>
      <c r="C3991" s="3" t="s">
        <v>8</v>
      </c>
      <c r="D3991" s="3">
        <v>245</v>
      </c>
      <c r="E3991" s="3">
        <v>235</v>
      </c>
      <c r="F3991" s="3">
        <v>0</v>
      </c>
    </row>
    <row r="3992" spans="1:6">
      <c r="A3992" s="3" t="s">
        <v>1295</v>
      </c>
      <c r="B3992" s="3" t="s">
        <v>752</v>
      </c>
      <c r="C3992" s="3" t="s">
        <v>8</v>
      </c>
      <c r="D3992" s="3">
        <v>140</v>
      </c>
      <c r="E3992" s="3">
        <v>140</v>
      </c>
      <c r="F3992" s="3">
        <v>0</v>
      </c>
    </row>
    <row r="3993" spans="1:6">
      <c r="A3993" s="3" t="s">
        <v>1295</v>
      </c>
      <c r="B3993" s="3" t="s">
        <v>753</v>
      </c>
      <c r="C3993" s="3" t="s">
        <v>8</v>
      </c>
      <c r="D3993" s="3">
        <v>342</v>
      </c>
      <c r="E3993" s="3">
        <v>298</v>
      </c>
      <c r="F3993" s="3">
        <v>0</v>
      </c>
    </row>
    <row r="3994" spans="1:6">
      <c r="A3994" s="3" t="s">
        <v>1295</v>
      </c>
      <c r="B3994" s="3" t="s">
        <v>754</v>
      </c>
      <c r="C3994" s="3" t="s">
        <v>8</v>
      </c>
      <c r="D3994" s="3">
        <v>387</v>
      </c>
      <c r="E3994" s="3">
        <v>273</v>
      </c>
      <c r="F3994" s="3">
        <v>0</v>
      </c>
    </row>
    <row r="3995" spans="1:6">
      <c r="A3995" s="3" t="s">
        <v>1295</v>
      </c>
      <c r="B3995" s="3" t="s">
        <v>755</v>
      </c>
      <c r="C3995" s="3" t="s">
        <v>8</v>
      </c>
      <c r="D3995" s="3">
        <v>172</v>
      </c>
      <c r="E3995" s="3">
        <v>169</v>
      </c>
      <c r="F3995" s="3">
        <v>0</v>
      </c>
    </row>
    <row r="3996" spans="1:6">
      <c r="A3996" s="3" t="s">
        <v>1295</v>
      </c>
      <c r="B3996" s="3" t="s">
        <v>756</v>
      </c>
      <c r="C3996" s="3" t="s">
        <v>8</v>
      </c>
      <c r="D3996" s="3">
        <v>235</v>
      </c>
      <c r="E3996" s="3">
        <v>234</v>
      </c>
      <c r="F3996" s="3">
        <v>0</v>
      </c>
    </row>
    <row r="3997" spans="1:6">
      <c r="A3997" s="3" t="s">
        <v>1295</v>
      </c>
      <c r="B3997" s="3" t="s">
        <v>757</v>
      </c>
      <c r="C3997" s="3" t="s">
        <v>8</v>
      </c>
      <c r="D3997" s="3">
        <v>191</v>
      </c>
      <c r="E3997" s="3">
        <v>141</v>
      </c>
      <c r="F3997" s="3">
        <v>0</v>
      </c>
    </row>
    <row r="3998" spans="1:6">
      <c r="A3998" s="3" t="s">
        <v>1295</v>
      </c>
      <c r="B3998" s="3" t="s">
        <v>758</v>
      </c>
      <c r="C3998" s="3" t="s">
        <v>8</v>
      </c>
      <c r="D3998" s="3">
        <v>2</v>
      </c>
      <c r="E3998" s="3">
        <v>2</v>
      </c>
      <c r="F3998" s="3">
        <v>0</v>
      </c>
    </row>
    <row r="3999" spans="1:6">
      <c r="A3999" s="3" t="s">
        <v>1295</v>
      </c>
      <c r="B3999" s="3" t="s">
        <v>759</v>
      </c>
      <c r="C3999" s="3" t="s">
        <v>8</v>
      </c>
      <c r="D3999" s="3">
        <v>353</v>
      </c>
      <c r="E3999" s="3">
        <v>264</v>
      </c>
      <c r="F3999" s="3">
        <v>0</v>
      </c>
    </row>
    <row r="4000" spans="1:6">
      <c r="A4000" s="3" t="s">
        <v>1295</v>
      </c>
      <c r="B4000" s="3" t="s">
        <v>760</v>
      </c>
      <c r="C4000" s="3" t="s">
        <v>8</v>
      </c>
      <c r="D4000" s="3">
        <v>225</v>
      </c>
      <c r="E4000" s="3">
        <v>223</v>
      </c>
      <c r="F4000" s="3">
        <v>0</v>
      </c>
    </row>
    <row r="4001" spans="1:6">
      <c r="A4001" s="3" t="s">
        <v>1295</v>
      </c>
      <c r="B4001" s="3" t="s">
        <v>761</v>
      </c>
      <c r="C4001" s="3" t="s">
        <v>8</v>
      </c>
      <c r="D4001" s="3">
        <v>11</v>
      </c>
      <c r="E4001" s="3">
        <v>11</v>
      </c>
      <c r="F4001" s="3">
        <v>0</v>
      </c>
    </row>
    <row r="4002" spans="1:6">
      <c r="A4002" s="3" t="s">
        <v>1295</v>
      </c>
      <c r="B4002" s="3" t="s">
        <v>762</v>
      </c>
      <c r="C4002" s="3" t="s">
        <v>8</v>
      </c>
      <c r="D4002" s="3">
        <v>3</v>
      </c>
      <c r="E4002" s="3">
        <v>3</v>
      </c>
      <c r="F4002" s="3">
        <v>0</v>
      </c>
    </row>
    <row r="4003" spans="1:6">
      <c r="A4003" s="3" t="s">
        <v>1295</v>
      </c>
      <c r="B4003" s="3" t="s">
        <v>763</v>
      </c>
      <c r="C4003" s="3" t="s">
        <v>8</v>
      </c>
      <c r="D4003" s="3">
        <v>39</v>
      </c>
      <c r="E4003" s="3">
        <v>38</v>
      </c>
      <c r="F4003" s="3">
        <v>0</v>
      </c>
    </row>
    <row r="4004" spans="1:6">
      <c r="A4004" s="3" t="s">
        <v>1295</v>
      </c>
      <c r="B4004" s="3" t="s">
        <v>764</v>
      </c>
      <c r="C4004" s="3" t="s">
        <v>8</v>
      </c>
      <c r="D4004" s="3">
        <v>5</v>
      </c>
      <c r="E4004" s="3">
        <v>5</v>
      </c>
      <c r="F4004" s="3">
        <v>0</v>
      </c>
    </row>
    <row r="4005" spans="1:6">
      <c r="A4005" s="3" t="s">
        <v>1295</v>
      </c>
      <c r="B4005" s="3" t="s">
        <v>766</v>
      </c>
      <c r="C4005" s="3" t="s">
        <v>8</v>
      </c>
      <c r="D4005" s="3">
        <v>30</v>
      </c>
      <c r="E4005" s="3">
        <v>30</v>
      </c>
      <c r="F4005" s="3">
        <v>0</v>
      </c>
    </row>
    <row r="4006" spans="1:6">
      <c r="A4006" s="3" t="s">
        <v>1295</v>
      </c>
      <c r="B4006" s="3" t="s">
        <v>767</v>
      </c>
      <c r="C4006" s="3" t="s">
        <v>8</v>
      </c>
      <c r="D4006" s="3">
        <v>81</v>
      </c>
      <c r="E4006" s="3">
        <v>80</v>
      </c>
      <c r="F4006" s="3">
        <v>0</v>
      </c>
    </row>
    <row r="4007" spans="1:6">
      <c r="A4007" s="3" t="s">
        <v>1295</v>
      </c>
      <c r="B4007" s="3" t="s">
        <v>768</v>
      </c>
      <c r="C4007" s="3" t="s">
        <v>8</v>
      </c>
      <c r="D4007" s="3">
        <v>92</v>
      </c>
      <c r="E4007" s="3">
        <v>87</v>
      </c>
      <c r="F4007" s="3">
        <v>0</v>
      </c>
    </row>
    <row r="4008" spans="1:6">
      <c r="A4008" s="3" t="s">
        <v>1295</v>
      </c>
      <c r="B4008" s="3" t="s">
        <v>769</v>
      </c>
      <c r="C4008" s="3" t="s">
        <v>8</v>
      </c>
      <c r="D4008" s="3">
        <v>31</v>
      </c>
      <c r="E4008" s="3">
        <v>31</v>
      </c>
      <c r="F4008" s="3">
        <v>0</v>
      </c>
    </row>
    <row r="4009" spans="1:6">
      <c r="A4009" s="3" t="s">
        <v>1295</v>
      </c>
      <c r="B4009" s="3" t="s">
        <v>771</v>
      </c>
      <c r="C4009" s="3" t="s">
        <v>8</v>
      </c>
      <c r="D4009" s="3">
        <v>130</v>
      </c>
      <c r="E4009" s="3">
        <v>125</v>
      </c>
      <c r="F4009" s="3">
        <v>0</v>
      </c>
    </row>
    <row r="4010" spans="1:6">
      <c r="A4010" s="3" t="s">
        <v>1295</v>
      </c>
      <c r="B4010" s="3" t="s">
        <v>772</v>
      </c>
      <c r="C4010" s="3" t="s">
        <v>8</v>
      </c>
      <c r="D4010" s="3">
        <v>101</v>
      </c>
      <c r="E4010" s="3">
        <v>98</v>
      </c>
      <c r="F4010" s="3">
        <v>0</v>
      </c>
    </row>
    <row r="4011" spans="1:6">
      <c r="A4011" s="3" t="s">
        <v>1295</v>
      </c>
      <c r="B4011" s="3" t="s">
        <v>773</v>
      </c>
      <c r="C4011" s="3" t="s">
        <v>8</v>
      </c>
      <c r="D4011" s="3">
        <v>57</v>
      </c>
      <c r="E4011" s="3">
        <v>56</v>
      </c>
      <c r="F4011" s="3">
        <v>0</v>
      </c>
    </row>
    <row r="4012" spans="1:6">
      <c r="A4012" s="3" t="s">
        <v>1295</v>
      </c>
      <c r="B4012" s="3" t="s">
        <v>774</v>
      </c>
      <c r="C4012" s="3" t="s">
        <v>8</v>
      </c>
      <c r="D4012" s="3">
        <v>92</v>
      </c>
      <c r="E4012" s="3">
        <v>91</v>
      </c>
      <c r="F4012" s="3">
        <v>0</v>
      </c>
    </row>
    <row r="4013" spans="1:6">
      <c r="A4013" s="3" t="s">
        <v>1295</v>
      </c>
      <c r="B4013" s="3" t="s">
        <v>775</v>
      </c>
      <c r="C4013" s="3" t="s">
        <v>8</v>
      </c>
      <c r="D4013" s="3">
        <v>132</v>
      </c>
      <c r="E4013" s="3">
        <v>131</v>
      </c>
      <c r="F4013" s="3">
        <v>0</v>
      </c>
    </row>
    <row r="4014" spans="1:6">
      <c r="A4014" s="3" t="s">
        <v>1295</v>
      </c>
      <c r="B4014" s="3" t="s">
        <v>776</v>
      </c>
      <c r="C4014" s="3" t="s">
        <v>8</v>
      </c>
      <c r="D4014" s="3">
        <v>51</v>
      </c>
      <c r="E4014" s="3">
        <v>49</v>
      </c>
      <c r="F4014" s="3">
        <v>0</v>
      </c>
    </row>
    <row r="4015" spans="1:6">
      <c r="A4015" s="3" t="s">
        <v>1295</v>
      </c>
      <c r="B4015" s="3" t="s">
        <v>777</v>
      </c>
      <c r="C4015" s="3" t="s">
        <v>8</v>
      </c>
      <c r="D4015" s="3">
        <v>58</v>
      </c>
      <c r="E4015" s="3">
        <v>56</v>
      </c>
      <c r="F4015" s="3">
        <v>0</v>
      </c>
    </row>
    <row r="4016" spans="1:6">
      <c r="A4016" s="3" t="s">
        <v>1295</v>
      </c>
      <c r="B4016" s="3" t="s">
        <v>778</v>
      </c>
      <c r="C4016" s="3" t="s">
        <v>8</v>
      </c>
      <c r="D4016" s="3">
        <v>43</v>
      </c>
      <c r="E4016" s="3">
        <v>43</v>
      </c>
      <c r="F4016" s="3">
        <v>0</v>
      </c>
    </row>
    <row r="4017" spans="1:6">
      <c r="A4017" s="3" t="s">
        <v>1295</v>
      </c>
      <c r="B4017" s="3" t="s">
        <v>779</v>
      </c>
      <c r="C4017" s="3" t="s">
        <v>8</v>
      </c>
      <c r="D4017" s="3">
        <v>51</v>
      </c>
      <c r="E4017" s="3">
        <v>51</v>
      </c>
      <c r="F4017" s="3">
        <v>0</v>
      </c>
    </row>
    <row r="4018" spans="1:6">
      <c r="A4018" s="3" t="s">
        <v>1295</v>
      </c>
      <c r="B4018" s="3" t="s">
        <v>780</v>
      </c>
      <c r="C4018" s="3" t="s">
        <v>8</v>
      </c>
      <c r="D4018" s="3">
        <v>1764</v>
      </c>
      <c r="E4018" s="3">
        <v>1211</v>
      </c>
      <c r="F4018" s="3">
        <v>0</v>
      </c>
    </row>
    <row r="4019" spans="1:6">
      <c r="A4019" s="3" t="s">
        <v>1295</v>
      </c>
      <c r="B4019" s="3" t="s">
        <v>781</v>
      </c>
      <c r="C4019" s="3" t="s">
        <v>8</v>
      </c>
      <c r="D4019" s="3">
        <v>1367</v>
      </c>
      <c r="E4019" s="3">
        <v>1293</v>
      </c>
      <c r="F4019" s="3">
        <v>0</v>
      </c>
    </row>
    <row r="4020" spans="1:6">
      <c r="A4020" s="3" t="s">
        <v>1295</v>
      </c>
      <c r="B4020" s="3" t="s">
        <v>782</v>
      </c>
      <c r="C4020" s="3" t="s">
        <v>8</v>
      </c>
      <c r="D4020" s="3">
        <v>67579</v>
      </c>
      <c r="E4020" s="3">
        <v>395</v>
      </c>
      <c r="F4020" s="3">
        <v>0</v>
      </c>
    </row>
    <row r="4021" spans="1:6">
      <c r="A4021" s="3" t="s">
        <v>1295</v>
      </c>
      <c r="B4021" s="3" t="s">
        <v>783</v>
      </c>
      <c r="C4021" s="3" t="s">
        <v>8</v>
      </c>
      <c r="D4021" s="3">
        <v>577</v>
      </c>
      <c r="E4021" s="3">
        <v>571</v>
      </c>
      <c r="F4021" s="3">
        <v>0</v>
      </c>
    </row>
    <row r="4022" spans="1:6">
      <c r="A4022" s="3" t="s">
        <v>1295</v>
      </c>
      <c r="B4022" s="3" t="s">
        <v>784</v>
      </c>
      <c r="C4022" s="3" t="s">
        <v>8</v>
      </c>
      <c r="D4022" s="3">
        <v>230</v>
      </c>
      <c r="E4022" s="3">
        <v>205</v>
      </c>
      <c r="F4022" s="3">
        <v>0</v>
      </c>
    </row>
    <row r="4023" spans="1:6">
      <c r="A4023" s="3" t="s">
        <v>1295</v>
      </c>
      <c r="B4023" s="3" t="s">
        <v>785</v>
      </c>
      <c r="C4023" s="3" t="s">
        <v>8</v>
      </c>
      <c r="D4023" s="3">
        <v>253</v>
      </c>
      <c r="E4023" s="3">
        <v>251</v>
      </c>
      <c r="F4023" s="3">
        <v>0</v>
      </c>
    </row>
    <row r="4024" spans="1:6">
      <c r="A4024" s="3" t="s">
        <v>1295</v>
      </c>
      <c r="B4024" s="3" t="s">
        <v>786</v>
      </c>
      <c r="C4024" s="3" t="s">
        <v>8</v>
      </c>
      <c r="D4024" s="3">
        <v>667</v>
      </c>
      <c r="E4024" s="3">
        <v>438</v>
      </c>
      <c r="F4024" s="3">
        <v>0</v>
      </c>
    </row>
    <row r="4025" spans="1:6">
      <c r="A4025" s="3" t="s">
        <v>1295</v>
      </c>
      <c r="B4025" s="3" t="s">
        <v>787</v>
      </c>
      <c r="C4025" s="3" t="s">
        <v>8</v>
      </c>
      <c r="D4025" s="3">
        <v>1294</v>
      </c>
      <c r="E4025" s="3">
        <v>905</v>
      </c>
      <c r="F4025" s="3">
        <v>0</v>
      </c>
    </row>
    <row r="4026" spans="1:6">
      <c r="A4026" s="3" t="s">
        <v>1295</v>
      </c>
      <c r="B4026" s="3" t="s">
        <v>788</v>
      </c>
      <c r="C4026" s="3" t="s">
        <v>8</v>
      </c>
      <c r="D4026" s="3">
        <v>234</v>
      </c>
      <c r="E4026" s="3">
        <v>230</v>
      </c>
      <c r="F4026" s="3">
        <v>0</v>
      </c>
    </row>
    <row r="4027" spans="1:6">
      <c r="A4027" s="3" t="s">
        <v>1295</v>
      </c>
      <c r="B4027" s="3" t="s">
        <v>789</v>
      </c>
      <c r="C4027" s="3" t="s">
        <v>8</v>
      </c>
      <c r="D4027" s="3">
        <v>5</v>
      </c>
      <c r="E4027" s="3">
        <v>5</v>
      </c>
      <c r="F4027" s="3">
        <v>0</v>
      </c>
    </row>
    <row r="4028" spans="1:6">
      <c r="A4028" s="3" t="s">
        <v>1295</v>
      </c>
      <c r="B4028" s="3" t="s">
        <v>790</v>
      </c>
      <c r="C4028" s="3" t="s">
        <v>8</v>
      </c>
      <c r="D4028" s="3">
        <v>190</v>
      </c>
      <c r="E4028" s="3">
        <v>188</v>
      </c>
      <c r="F4028" s="3">
        <v>0</v>
      </c>
    </row>
    <row r="4029" spans="1:6">
      <c r="A4029" s="3" t="s">
        <v>1295</v>
      </c>
      <c r="B4029" s="3" t="s">
        <v>792</v>
      </c>
      <c r="C4029" s="3" t="s">
        <v>8</v>
      </c>
      <c r="D4029" s="3">
        <v>295</v>
      </c>
      <c r="E4029" s="3">
        <v>295</v>
      </c>
      <c r="F4029" s="3">
        <v>0</v>
      </c>
    </row>
    <row r="4030" spans="1:6">
      <c r="A4030" s="3" t="s">
        <v>1295</v>
      </c>
      <c r="B4030" s="3" t="s">
        <v>793</v>
      </c>
      <c r="C4030" s="3" t="s">
        <v>8</v>
      </c>
      <c r="D4030" s="3">
        <v>354</v>
      </c>
      <c r="E4030" s="3">
        <v>348</v>
      </c>
      <c r="F4030" s="3">
        <v>0</v>
      </c>
    </row>
    <row r="4031" spans="1:6">
      <c r="A4031" s="3" t="s">
        <v>1295</v>
      </c>
      <c r="B4031" s="3" t="s">
        <v>794</v>
      </c>
      <c r="C4031" s="3" t="s">
        <v>8</v>
      </c>
      <c r="D4031" s="3">
        <v>1048</v>
      </c>
      <c r="E4031" s="3">
        <v>829</v>
      </c>
      <c r="F4031" s="3">
        <v>0</v>
      </c>
    </row>
    <row r="4032" spans="1:6">
      <c r="A4032" s="3" t="s">
        <v>1295</v>
      </c>
      <c r="B4032" s="3" t="s">
        <v>795</v>
      </c>
      <c r="C4032" s="3" t="s">
        <v>8</v>
      </c>
      <c r="D4032" s="3">
        <v>269</v>
      </c>
      <c r="E4032" s="3">
        <v>260</v>
      </c>
      <c r="F4032" s="3">
        <v>0</v>
      </c>
    </row>
    <row r="4033" spans="1:6">
      <c r="A4033" s="3" t="s">
        <v>1295</v>
      </c>
      <c r="B4033" s="3" t="s">
        <v>796</v>
      </c>
      <c r="C4033" s="3" t="s">
        <v>8</v>
      </c>
      <c r="D4033" s="3">
        <v>195</v>
      </c>
      <c r="E4033" s="3">
        <v>191</v>
      </c>
      <c r="F4033" s="3">
        <v>0</v>
      </c>
    </row>
    <row r="4034" spans="1:6">
      <c r="A4034" s="3" t="s">
        <v>1295</v>
      </c>
      <c r="B4034" s="3" t="s">
        <v>798</v>
      </c>
      <c r="C4034" s="3" t="s">
        <v>8</v>
      </c>
      <c r="D4034" s="3">
        <v>112</v>
      </c>
      <c r="E4034" s="3">
        <v>90</v>
      </c>
      <c r="F4034" s="3">
        <v>0</v>
      </c>
    </row>
    <row r="4035" spans="1:6">
      <c r="A4035" s="3" t="s">
        <v>1295</v>
      </c>
      <c r="B4035" s="3" t="s">
        <v>799</v>
      </c>
      <c r="C4035" s="3" t="s">
        <v>8</v>
      </c>
      <c r="D4035" s="3">
        <v>10</v>
      </c>
      <c r="E4035" s="3">
        <v>10</v>
      </c>
      <c r="F4035" s="3">
        <v>0</v>
      </c>
    </row>
    <row r="4036" spans="1:6">
      <c r="A4036" s="3" t="s">
        <v>1295</v>
      </c>
      <c r="B4036" s="3" t="s">
        <v>800</v>
      </c>
      <c r="C4036" s="3" t="s">
        <v>8</v>
      </c>
      <c r="D4036" s="3">
        <v>387</v>
      </c>
      <c r="E4036" s="3">
        <v>320</v>
      </c>
      <c r="F4036" s="3">
        <v>0</v>
      </c>
    </row>
    <row r="4037" spans="1:6">
      <c r="A4037" s="3" t="s">
        <v>1295</v>
      </c>
      <c r="B4037" s="3" t="s">
        <v>800</v>
      </c>
      <c r="C4037" s="3" t="s">
        <v>9</v>
      </c>
      <c r="D4037" s="3">
        <v>6</v>
      </c>
      <c r="E4037" s="3">
        <v>5</v>
      </c>
      <c r="F4037" s="3">
        <v>1275.75</v>
      </c>
    </row>
    <row r="4038" spans="1:6">
      <c r="A4038" s="3" t="s">
        <v>1295</v>
      </c>
      <c r="B4038" s="3" t="s">
        <v>801</v>
      </c>
      <c r="C4038" s="3" t="s">
        <v>8</v>
      </c>
      <c r="D4038" s="3">
        <v>170</v>
      </c>
      <c r="E4038" s="3">
        <v>165</v>
      </c>
      <c r="F4038" s="3">
        <v>0</v>
      </c>
    </row>
    <row r="4039" spans="1:6">
      <c r="A4039" s="3" t="s">
        <v>1295</v>
      </c>
      <c r="B4039" s="3" t="s">
        <v>801</v>
      </c>
      <c r="C4039" s="3" t="s">
        <v>9</v>
      </c>
      <c r="D4039" s="3">
        <v>3</v>
      </c>
      <c r="E4039" s="3">
        <v>3</v>
      </c>
      <c r="F4039" s="3">
        <v>765.45</v>
      </c>
    </row>
    <row r="4040" spans="1:6">
      <c r="A4040" s="3" t="s">
        <v>1295</v>
      </c>
      <c r="B4040" s="3" t="s">
        <v>802</v>
      </c>
      <c r="C4040" s="3" t="s">
        <v>8</v>
      </c>
      <c r="D4040" s="3">
        <v>3</v>
      </c>
      <c r="E4040" s="3">
        <v>3</v>
      </c>
      <c r="F4040" s="3">
        <v>0</v>
      </c>
    </row>
    <row r="4041" spans="1:6">
      <c r="A4041" s="3" t="s">
        <v>1295</v>
      </c>
      <c r="B4041" s="3" t="s">
        <v>803</v>
      </c>
      <c r="C4041" s="3" t="s">
        <v>8</v>
      </c>
      <c r="D4041" s="3">
        <v>8</v>
      </c>
      <c r="E4041" s="3">
        <v>8</v>
      </c>
      <c r="F4041" s="3">
        <v>0</v>
      </c>
    </row>
    <row r="4042" spans="1:6">
      <c r="A4042" s="3" t="s">
        <v>1295</v>
      </c>
      <c r="B4042" s="3" t="s">
        <v>804</v>
      </c>
      <c r="C4042" s="3" t="s">
        <v>8</v>
      </c>
      <c r="D4042" s="3">
        <v>143</v>
      </c>
      <c r="E4042" s="3">
        <v>133</v>
      </c>
      <c r="F4042" s="3">
        <v>0</v>
      </c>
    </row>
    <row r="4043" spans="1:6">
      <c r="A4043" s="3" t="s">
        <v>1295</v>
      </c>
      <c r="B4043" s="3" t="s">
        <v>805</v>
      </c>
      <c r="C4043" s="3" t="s">
        <v>8</v>
      </c>
      <c r="D4043" s="3">
        <v>2</v>
      </c>
      <c r="E4043" s="3">
        <v>2</v>
      </c>
      <c r="F4043" s="3">
        <v>0</v>
      </c>
    </row>
    <row r="4044" spans="1:6">
      <c r="A4044" s="3" t="s">
        <v>1295</v>
      </c>
      <c r="B4044" s="3" t="s">
        <v>806</v>
      </c>
      <c r="C4044" s="3" t="s">
        <v>8</v>
      </c>
      <c r="D4044" s="3">
        <v>12</v>
      </c>
      <c r="E4044" s="3">
        <v>12</v>
      </c>
      <c r="F4044" s="3">
        <v>0</v>
      </c>
    </row>
    <row r="4045" spans="1:6">
      <c r="A4045" s="3" t="s">
        <v>1295</v>
      </c>
      <c r="B4045" s="3" t="s">
        <v>807</v>
      </c>
      <c r="C4045" s="3" t="s">
        <v>8</v>
      </c>
      <c r="D4045" s="3">
        <v>120</v>
      </c>
      <c r="E4045" s="3">
        <v>117</v>
      </c>
      <c r="F4045" s="3">
        <v>0</v>
      </c>
    </row>
    <row r="4046" spans="1:6">
      <c r="A4046" s="3" t="s">
        <v>1295</v>
      </c>
      <c r="B4046" s="3" t="s">
        <v>809</v>
      </c>
      <c r="C4046" s="3" t="s">
        <v>8</v>
      </c>
      <c r="D4046" s="3">
        <v>2</v>
      </c>
      <c r="E4046" s="3">
        <v>2</v>
      </c>
      <c r="F4046" s="3">
        <v>0</v>
      </c>
    </row>
    <row r="4047" spans="1:6">
      <c r="A4047" s="3" t="s">
        <v>1295</v>
      </c>
      <c r="B4047" s="3" t="s">
        <v>810</v>
      </c>
      <c r="C4047" s="3" t="s">
        <v>8</v>
      </c>
      <c r="D4047" s="3">
        <v>4</v>
      </c>
      <c r="E4047" s="3">
        <v>4</v>
      </c>
      <c r="F4047" s="3">
        <v>0</v>
      </c>
    </row>
    <row r="4048" spans="1:6">
      <c r="A4048" s="3" t="s">
        <v>1295</v>
      </c>
      <c r="B4048" s="3" t="s">
        <v>812</v>
      </c>
      <c r="C4048" s="3" t="s">
        <v>8</v>
      </c>
      <c r="D4048" s="3">
        <v>11</v>
      </c>
      <c r="E4048" s="3">
        <v>10</v>
      </c>
      <c r="F4048" s="3">
        <v>0</v>
      </c>
    </row>
    <row r="4049" spans="1:6">
      <c r="A4049" s="3" t="s">
        <v>1295</v>
      </c>
      <c r="B4049" s="3" t="s">
        <v>813</v>
      </c>
      <c r="C4049" s="3" t="s">
        <v>8</v>
      </c>
      <c r="D4049" s="3">
        <v>1</v>
      </c>
      <c r="E4049" s="3">
        <v>1</v>
      </c>
      <c r="F4049" s="3">
        <v>0</v>
      </c>
    </row>
    <row r="4050" spans="1:6">
      <c r="A4050" s="3" t="s">
        <v>1295</v>
      </c>
      <c r="B4050" s="3" t="s">
        <v>814</v>
      </c>
      <c r="C4050" s="3" t="s">
        <v>8</v>
      </c>
      <c r="D4050" s="3">
        <v>100</v>
      </c>
      <c r="E4050" s="3">
        <v>100</v>
      </c>
      <c r="F4050" s="3">
        <v>0</v>
      </c>
    </row>
    <row r="4051" spans="1:6">
      <c r="A4051" s="3" t="s">
        <v>1295</v>
      </c>
      <c r="B4051" s="3" t="s">
        <v>815</v>
      </c>
      <c r="C4051" s="3" t="s">
        <v>8</v>
      </c>
      <c r="D4051" s="3">
        <v>45</v>
      </c>
      <c r="E4051" s="3">
        <v>45</v>
      </c>
      <c r="F4051" s="3">
        <v>0</v>
      </c>
    </row>
    <row r="4052" spans="1:6">
      <c r="A4052" s="3" t="s">
        <v>1295</v>
      </c>
      <c r="B4052" s="3" t="s">
        <v>816</v>
      </c>
      <c r="C4052" s="3" t="s">
        <v>8</v>
      </c>
      <c r="D4052" s="3">
        <v>2</v>
      </c>
      <c r="E4052" s="3">
        <v>2</v>
      </c>
      <c r="F4052" s="3">
        <v>0</v>
      </c>
    </row>
    <row r="4053" spans="1:6">
      <c r="A4053" s="3" t="s">
        <v>1295</v>
      </c>
      <c r="B4053" s="3" t="s">
        <v>818</v>
      </c>
      <c r="C4053" s="3" t="s">
        <v>8</v>
      </c>
      <c r="D4053" s="3">
        <v>79</v>
      </c>
      <c r="E4053" s="3">
        <v>78</v>
      </c>
      <c r="F4053" s="3">
        <v>0</v>
      </c>
    </row>
    <row r="4054" spans="1:6">
      <c r="A4054" s="3" t="s">
        <v>1295</v>
      </c>
      <c r="B4054" s="3" t="s">
        <v>819</v>
      </c>
      <c r="C4054" s="3" t="s">
        <v>8</v>
      </c>
      <c r="D4054" s="3">
        <v>5</v>
      </c>
      <c r="E4054" s="3">
        <v>5</v>
      </c>
      <c r="F4054" s="3">
        <v>0</v>
      </c>
    </row>
    <row r="4055" spans="1:6">
      <c r="A4055" s="3" t="s">
        <v>1295</v>
      </c>
      <c r="B4055" s="3" t="s">
        <v>821</v>
      </c>
      <c r="C4055" s="3" t="s">
        <v>8</v>
      </c>
      <c r="D4055" s="3">
        <v>2</v>
      </c>
      <c r="E4055" s="3">
        <v>2</v>
      </c>
      <c r="F4055" s="3">
        <v>0</v>
      </c>
    </row>
    <row r="4056" spans="1:6">
      <c r="A4056" s="3" t="s">
        <v>1295</v>
      </c>
      <c r="B4056" s="3" t="s">
        <v>823</v>
      </c>
      <c r="C4056" s="3" t="s">
        <v>8</v>
      </c>
      <c r="D4056" s="3">
        <v>4</v>
      </c>
      <c r="E4056" s="3">
        <v>4</v>
      </c>
      <c r="F4056" s="3">
        <v>0</v>
      </c>
    </row>
    <row r="4057" spans="1:6">
      <c r="A4057" s="3" t="s">
        <v>1295</v>
      </c>
      <c r="B4057" s="3" t="s">
        <v>1298</v>
      </c>
      <c r="C4057" s="3" t="s">
        <v>8</v>
      </c>
      <c r="D4057" s="3">
        <v>2</v>
      </c>
      <c r="E4057" s="3">
        <v>2</v>
      </c>
      <c r="F4057" s="3">
        <v>0</v>
      </c>
    </row>
    <row r="4058" spans="1:6">
      <c r="A4058" s="3" t="s">
        <v>1295</v>
      </c>
      <c r="B4058" s="3" t="s">
        <v>1285</v>
      </c>
      <c r="C4058" s="3" t="s">
        <v>8</v>
      </c>
      <c r="D4058" s="3">
        <v>2</v>
      </c>
      <c r="E4058" s="3">
        <v>1</v>
      </c>
      <c r="F4058" s="3">
        <v>0</v>
      </c>
    </row>
    <row r="4059" spans="1:6">
      <c r="A4059" s="3" t="s">
        <v>1295</v>
      </c>
      <c r="B4059" s="3" t="s">
        <v>825</v>
      </c>
      <c r="C4059" s="3" t="s">
        <v>8</v>
      </c>
      <c r="D4059" s="3">
        <v>38</v>
      </c>
      <c r="E4059" s="3">
        <v>38</v>
      </c>
      <c r="F4059" s="3">
        <v>0</v>
      </c>
    </row>
    <row r="4060" spans="1:6">
      <c r="A4060" s="3" t="s">
        <v>1295</v>
      </c>
      <c r="B4060" s="3" t="s">
        <v>826</v>
      </c>
      <c r="C4060" s="3" t="s">
        <v>8</v>
      </c>
      <c r="D4060" s="3">
        <v>4</v>
      </c>
      <c r="E4060" s="3">
        <v>4</v>
      </c>
      <c r="F4060" s="3">
        <v>0</v>
      </c>
    </row>
    <row r="4061" spans="1:6">
      <c r="A4061" s="3" t="s">
        <v>1295</v>
      </c>
      <c r="B4061" s="3" t="s">
        <v>827</v>
      </c>
      <c r="C4061" s="3" t="s">
        <v>8</v>
      </c>
      <c r="D4061" s="3">
        <v>2</v>
      </c>
      <c r="E4061" s="3">
        <v>2</v>
      </c>
      <c r="F4061" s="3">
        <v>0</v>
      </c>
    </row>
    <row r="4062" spans="1:6">
      <c r="A4062" s="3" t="s">
        <v>1295</v>
      </c>
      <c r="B4062" s="3" t="s">
        <v>828</v>
      </c>
      <c r="C4062" s="3" t="s">
        <v>8</v>
      </c>
      <c r="D4062" s="3">
        <v>1</v>
      </c>
      <c r="E4062" s="3">
        <v>1</v>
      </c>
      <c r="F4062" s="3">
        <v>0</v>
      </c>
    </row>
    <row r="4063" spans="1:6">
      <c r="A4063" s="3" t="s">
        <v>1295</v>
      </c>
      <c r="B4063" s="3" t="s">
        <v>830</v>
      </c>
      <c r="C4063" s="3" t="s">
        <v>8</v>
      </c>
      <c r="D4063" s="3">
        <v>6</v>
      </c>
      <c r="E4063" s="3">
        <v>6</v>
      </c>
      <c r="F4063" s="3">
        <v>0</v>
      </c>
    </row>
    <row r="4064" spans="1:6">
      <c r="A4064" s="3" t="s">
        <v>1295</v>
      </c>
      <c r="B4064" s="3" t="s">
        <v>831</v>
      </c>
      <c r="C4064" s="3" t="s">
        <v>8</v>
      </c>
      <c r="D4064" s="3">
        <v>138</v>
      </c>
      <c r="E4064" s="3">
        <v>127</v>
      </c>
      <c r="F4064" s="3">
        <v>0</v>
      </c>
    </row>
    <row r="4065" spans="1:6">
      <c r="A4065" s="3" t="s">
        <v>1295</v>
      </c>
      <c r="B4065" s="3" t="s">
        <v>832</v>
      </c>
      <c r="C4065" s="3" t="s">
        <v>8</v>
      </c>
      <c r="D4065" s="3">
        <v>528</v>
      </c>
      <c r="E4065" s="3">
        <v>382</v>
      </c>
      <c r="F4065" s="3">
        <v>0</v>
      </c>
    </row>
    <row r="4066" spans="1:6">
      <c r="A4066" s="3" t="s">
        <v>1295</v>
      </c>
      <c r="B4066" s="3" t="s">
        <v>833</v>
      </c>
      <c r="C4066" s="3" t="s">
        <v>8</v>
      </c>
      <c r="D4066" s="3">
        <v>76</v>
      </c>
      <c r="E4066" s="3">
        <v>75</v>
      </c>
      <c r="F4066" s="3">
        <v>0</v>
      </c>
    </row>
    <row r="4067" spans="1:6">
      <c r="A4067" s="3" t="s">
        <v>1295</v>
      </c>
      <c r="B4067" s="3" t="s">
        <v>834</v>
      </c>
      <c r="C4067" s="3" t="s">
        <v>8</v>
      </c>
      <c r="D4067" s="3">
        <v>212</v>
      </c>
      <c r="E4067" s="3">
        <v>208</v>
      </c>
      <c r="F4067" s="3">
        <v>0</v>
      </c>
    </row>
    <row r="4068" spans="1:6">
      <c r="A4068" s="3" t="s">
        <v>1295</v>
      </c>
      <c r="B4068" s="3" t="s">
        <v>835</v>
      </c>
      <c r="C4068" s="3" t="s">
        <v>8</v>
      </c>
      <c r="D4068" s="3">
        <v>249</v>
      </c>
      <c r="E4068" s="3">
        <v>205</v>
      </c>
      <c r="F4068" s="3">
        <v>0</v>
      </c>
    </row>
    <row r="4069" spans="1:6">
      <c r="A4069" s="3" t="s">
        <v>1295</v>
      </c>
      <c r="B4069" s="3" t="s">
        <v>836</v>
      </c>
      <c r="C4069" s="3" t="s">
        <v>8</v>
      </c>
      <c r="D4069" s="3">
        <v>126</v>
      </c>
      <c r="E4069" s="3">
        <v>122</v>
      </c>
      <c r="F4069" s="3">
        <v>0</v>
      </c>
    </row>
    <row r="4070" spans="1:6">
      <c r="A4070" s="3" t="s">
        <v>1295</v>
      </c>
      <c r="B4070" s="3" t="s">
        <v>837</v>
      </c>
      <c r="C4070" s="3" t="s">
        <v>8</v>
      </c>
      <c r="D4070" s="3">
        <v>149</v>
      </c>
      <c r="E4070" s="3">
        <v>93</v>
      </c>
      <c r="F4070" s="3">
        <v>0</v>
      </c>
    </row>
    <row r="4071" spans="1:6">
      <c r="A4071" s="3" t="s">
        <v>1295</v>
      </c>
      <c r="B4071" s="3" t="s">
        <v>837</v>
      </c>
      <c r="C4071" s="3" t="s">
        <v>9</v>
      </c>
      <c r="D4071" s="3">
        <v>21</v>
      </c>
      <c r="E4071" s="3">
        <v>21</v>
      </c>
      <c r="F4071" s="3">
        <v>5358.15</v>
      </c>
    </row>
    <row r="4072" spans="1:6">
      <c r="A4072" s="3" t="s">
        <v>1295</v>
      </c>
      <c r="B4072" s="3" t="s">
        <v>840</v>
      </c>
      <c r="C4072" s="3" t="s">
        <v>8</v>
      </c>
      <c r="D4072" s="3">
        <v>4</v>
      </c>
      <c r="E4072" s="3">
        <v>3</v>
      </c>
      <c r="F4072" s="3">
        <v>0</v>
      </c>
    </row>
    <row r="4073" spans="1:6">
      <c r="A4073" s="3" t="s">
        <v>1295</v>
      </c>
      <c r="B4073" s="3" t="s">
        <v>841</v>
      </c>
      <c r="C4073" s="3" t="s">
        <v>8</v>
      </c>
      <c r="D4073" s="3">
        <v>65</v>
      </c>
      <c r="E4073" s="3">
        <v>65</v>
      </c>
      <c r="F4073" s="3">
        <v>0</v>
      </c>
    </row>
    <row r="4074" spans="1:6">
      <c r="A4074" s="3" t="s">
        <v>1295</v>
      </c>
      <c r="B4074" s="3" t="s">
        <v>843</v>
      </c>
      <c r="C4074" s="3" t="s">
        <v>8</v>
      </c>
      <c r="D4074" s="3">
        <v>117</v>
      </c>
      <c r="E4074" s="3">
        <v>116</v>
      </c>
      <c r="F4074" s="3">
        <v>0</v>
      </c>
    </row>
    <row r="4075" spans="1:6">
      <c r="A4075" s="3" t="s">
        <v>1295</v>
      </c>
      <c r="B4075" s="3" t="s">
        <v>844</v>
      </c>
      <c r="C4075" s="3" t="s">
        <v>8</v>
      </c>
      <c r="D4075" s="3">
        <v>344</v>
      </c>
      <c r="E4075" s="3">
        <v>235</v>
      </c>
      <c r="F4075" s="3">
        <v>0</v>
      </c>
    </row>
    <row r="4076" spans="1:6">
      <c r="A4076" s="3" t="s">
        <v>1295</v>
      </c>
      <c r="B4076" s="3" t="s">
        <v>845</v>
      </c>
      <c r="C4076" s="3" t="s">
        <v>8</v>
      </c>
      <c r="D4076" s="3">
        <v>157</v>
      </c>
      <c r="E4076" s="3">
        <v>150</v>
      </c>
      <c r="F4076" s="3">
        <v>0</v>
      </c>
    </row>
    <row r="4077" spans="1:6">
      <c r="A4077" s="3" t="s">
        <v>1295</v>
      </c>
      <c r="B4077" s="3" t="s">
        <v>846</v>
      </c>
      <c r="C4077" s="3" t="s">
        <v>8</v>
      </c>
      <c r="D4077" s="3">
        <v>17</v>
      </c>
      <c r="E4077" s="3">
        <v>17</v>
      </c>
      <c r="F4077" s="3">
        <v>0</v>
      </c>
    </row>
    <row r="4078" spans="1:6">
      <c r="A4078" s="3" t="s">
        <v>1295</v>
      </c>
      <c r="B4078" s="3" t="s">
        <v>847</v>
      </c>
      <c r="C4078" s="3" t="s">
        <v>8</v>
      </c>
      <c r="D4078" s="3">
        <v>1</v>
      </c>
      <c r="E4078" s="3">
        <v>1</v>
      </c>
      <c r="F4078" s="3">
        <v>0</v>
      </c>
    </row>
    <row r="4079" spans="1:6">
      <c r="A4079" s="3" t="s">
        <v>1295</v>
      </c>
      <c r="B4079" s="3" t="s">
        <v>848</v>
      </c>
      <c r="C4079" s="3" t="s">
        <v>8</v>
      </c>
      <c r="D4079" s="3">
        <v>108</v>
      </c>
      <c r="E4079" s="3">
        <v>101</v>
      </c>
      <c r="F4079" s="3">
        <v>0</v>
      </c>
    </row>
    <row r="4080" spans="1:6">
      <c r="A4080" s="3" t="s">
        <v>1295</v>
      </c>
      <c r="B4080" s="3" t="s">
        <v>849</v>
      </c>
      <c r="C4080" s="3" t="s">
        <v>8</v>
      </c>
      <c r="D4080" s="3">
        <v>2</v>
      </c>
      <c r="E4080" s="3">
        <v>2</v>
      </c>
      <c r="F4080" s="3">
        <v>0</v>
      </c>
    </row>
    <row r="4081" spans="1:6">
      <c r="A4081" s="3" t="s">
        <v>1295</v>
      </c>
      <c r="B4081" s="3" t="s">
        <v>850</v>
      </c>
      <c r="C4081" s="3" t="s">
        <v>8</v>
      </c>
      <c r="D4081" s="3">
        <v>76</v>
      </c>
      <c r="E4081" s="3">
        <v>75</v>
      </c>
      <c r="F4081" s="3">
        <v>0</v>
      </c>
    </row>
    <row r="4082" spans="1:6">
      <c r="A4082" s="3" t="s">
        <v>1295</v>
      </c>
      <c r="B4082" s="3" t="s">
        <v>851</v>
      </c>
      <c r="C4082" s="3" t="s">
        <v>8</v>
      </c>
      <c r="D4082" s="3">
        <v>121</v>
      </c>
      <c r="E4082" s="3">
        <v>114</v>
      </c>
      <c r="F4082" s="3">
        <v>0</v>
      </c>
    </row>
    <row r="4083" spans="1:6">
      <c r="A4083" s="3" t="s">
        <v>1295</v>
      </c>
      <c r="B4083" s="3" t="s">
        <v>852</v>
      </c>
      <c r="C4083" s="3" t="s">
        <v>8</v>
      </c>
      <c r="D4083" s="3">
        <v>61</v>
      </c>
      <c r="E4083" s="3">
        <v>61</v>
      </c>
      <c r="F4083" s="3">
        <v>0</v>
      </c>
    </row>
    <row r="4084" spans="1:6">
      <c r="A4084" s="3" t="s">
        <v>1295</v>
      </c>
      <c r="B4084" s="3" t="s">
        <v>853</v>
      </c>
      <c r="C4084" s="3" t="s">
        <v>8</v>
      </c>
      <c r="D4084" s="3">
        <v>29743</v>
      </c>
      <c r="E4084" s="3">
        <v>159</v>
      </c>
      <c r="F4084" s="3">
        <v>0</v>
      </c>
    </row>
    <row r="4085" spans="1:6">
      <c r="A4085" s="3" t="s">
        <v>1295</v>
      </c>
      <c r="B4085" s="3" t="s">
        <v>854</v>
      </c>
      <c r="C4085" s="3" t="s">
        <v>8</v>
      </c>
      <c r="D4085" s="3">
        <v>3</v>
      </c>
      <c r="E4085" s="3">
        <v>3</v>
      </c>
      <c r="F4085" s="3">
        <v>0</v>
      </c>
    </row>
    <row r="4086" spans="1:6">
      <c r="A4086" s="3" t="s">
        <v>1295</v>
      </c>
      <c r="B4086" s="3" t="s">
        <v>855</v>
      </c>
      <c r="C4086" s="3" t="s">
        <v>8</v>
      </c>
      <c r="D4086" s="3">
        <v>111</v>
      </c>
      <c r="E4086" s="3">
        <v>110</v>
      </c>
      <c r="F4086" s="3">
        <v>0</v>
      </c>
    </row>
    <row r="4087" spans="1:6">
      <c r="A4087" s="3" t="s">
        <v>1295</v>
      </c>
      <c r="B4087" s="3" t="s">
        <v>856</v>
      </c>
      <c r="C4087" s="3" t="s">
        <v>8</v>
      </c>
      <c r="D4087" s="3">
        <v>126</v>
      </c>
      <c r="E4087" s="3">
        <v>120</v>
      </c>
      <c r="F4087" s="3">
        <v>0</v>
      </c>
    </row>
    <row r="4088" spans="1:6">
      <c r="A4088" s="3" t="s">
        <v>1295</v>
      </c>
      <c r="B4088" s="3" t="s">
        <v>857</v>
      </c>
      <c r="C4088" s="3" t="s">
        <v>8</v>
      </c>
      <c r="D4088" s="3">
        <v>105</v>
      </c>
      <c r="E4088" s="3">
        <v>105</v>
      </c>
      <c r="F4088" s="3">
        <v>0</v>
      </c>
    </row>
    <row r="4089" spans="1:6">
      <c r="A4089" s="3" t="s">
        <v>1295</v>
      </c>
      <c r="B4089" s="3" t="s">
        <v>857</v>
      </c>
      <c r="C4089" s="3" t="s">
        <v>9</v>
      </c>
      <c r="D4089" s="3">
        <v>28</v>
      </c>
      <c r="E4089" s="3">
        <v>28</v>
      </c>
      <c r="F4089" s="3">
        <v>7144.2</v>
      </c>
    </row>
    <row r="4090" spans="1:6">
      <c r="A4090" s="3" t="s">
        <v>1295</v>
      </c>
      <c r="B4090" s="3" t="s">
        <v>858</v>
      </c>
      <c r="C4090" s="3" t="s">
        <v>8</v>
      </c>
      <c r="D4090" s="3">
        <v>89</v>
      </c>
      <c r="E4090" s="3">
        <v>80</v>
      </c>
      <c r="F4090" s="3">
        <v>0</v>
      </c>
    </row>
    <row r="4091" spans="1:6">
      <c r="A4091" s="3" t="s">
        <v>1295</v>
      </c>
      <c r="B4091" s="3" t="s">
        <v>859</v>
      </c>
      <c r="C4091" s="3" t="s">
        <v>8</v>
      </c>
      <c r="D4091" s="3">
        <v>94</v>
      </c>
      <c r="E4091" s="3">
        <v>88</v>
      </c>
      <c r="F4091" s="3">
        <v>0</v>
      </c>
    </row>
    <row r="4092" spans="1:6">
      <c r="A4092" s="3" t="s">
        <v>1295</v>
      </c>
      <c r="B4092" s="3" t="s">
        <v>860</v>
      </c>
      <c r="C4092" s="3" t="s">
        <v>8</v>
      </c>
      <c r="D4092" s="3">
        <v>66</v>
      </c>
      <c r="E4092" s="3">
        <v>61</v>
      </c>
      <c r="F4092" s="3">
        <v>0</v>
      </c>
    </row>
    <row r="4093" spans="1:6">
      <c r="A4093" s="3" t="s">
        <v>1295</v>
      </c>
      <c r="B4093" s="3" t="s">
        <v>860</v>
      </c>
      <c r="C4093" s="3" t="s">
        <v>9</v>
      </c>
      <c r="D4093" s="3">
        <v>1</v>
      </c>
      <c r="E4093" s="3">
        <v>1</v>
      </c>
      <c r="F4093" s="3">
        <v>255.15</v>
      </c>
    </row>
    <row r="4094" spans="1:6">
      <c r="A4094" s="3" t="s">
        <v>1295</v>
      </c>
      <c r="B4094" s="3" t="s">
        <v>862</v>
      </c>
      <c r="C4094" s="3" t="s">
        <v>8</v>
      </c>
      <c r="D4094" s="3">
        <v>93</v>
      </c>
      <c r="E4094" s="3">
        <v>91</v>
      </c>
      <c r="F4094" s="3">
        <v>0</v>
      </c>
    </row>
    <row r="4095" spans="1:6">
      <c r="A4095" s="3" t="s">
        <v>1295</v>
      </c>
      <c r="B4095" s="3" t="s">
        <v>863</v>
      </c>
      <c r="C4095" s="3" t="s">
        <v>8</v>
      </c>
      <c r="D4095" s="3">
        <v>43</v>
      </c>
      <c r="E4095" s="3">
        <v>42</v>
      </c>
      <c r="F4095" s="3">
        <v>0</v>
      </c>
    </row>
    <row r="4096" spans="1:6">
      <c r="A4096" s="3" t="s">
        <v>1295</v>
      </c>
      <c r="B4096" s="3" t="s">
        <v>864</v>
      </c>
      <c r="C4096" s="3" t="s">
        <v>9</v>
      </c>
      <c r="D4096" s="3">
        <v>6</v>
      </c>
      <c r="E4096" s="3">
        <v>6</v>
      </c>
      <c r="F4096" s="3">
        <v>1530.9</v>
      </c>
    </row>
    <row r="4097" spans="1:6">
      <c r="A4097" s="3" t="s">
        <v>1295</v>
      </c>
      <c r="B4097" s="3" t="s">
        <v>865</v>
      </c>
      <c r="C4097" s="3" t="s">
        <v>8</v>
      </c>
      <c r="D4097" s="3">
        <v>108</v>
      </c>
      <c r="E4097" s="3">
        <v>107</v>
      </c>
      <c r="F4097" s="3">
        <v>0</v>
      </c>
    </row>
    <row r="4098" spans="1:6">
      <c r="A4098" s="3" t="s">
        <v>1295</v>
      </c>
      <c r="B4098" s="3" t="s">
        <v>865</v>
      </c>
      <c r="C4098" s="3" t="s">
        <v>9</v>
      </c>
      <c r="D4098" s="3">
        <v>1</v>
      </c>
      <c r="E4098" s="3">
        <v>1</v>
      </c>
      <c r="F4098" s="3">
        <v>255.15</v>
      </c>
    </row>
    <row r="4099" spans="1:6">
      <c r="A4099" s="3" t="s">
        <v>1295</v>
      </c>
      <c r="B4099" s="3" t="s">
        <v>866</v>
      </c>
      <c r="C4099" s="3" t="s">
        <v>8</v>
      </c>
      <c r="D4099" s="3">
        <v>44</v>
      </c>
      <c r="E4099" s="3">
        <v>38</v>
      </c>
      <c r="F4099" s="3">
        <v>0</v>
      </c>
    </row>
    <row r="4100" spans="1:6">
      <c r="A4100" s="3" t="s">
        <v>1295</v>
      </c>
      <c r="B4100" s="3" t="s">
        <v>867</v>
      </c>
      <c r="C4100" s="3" t="s">
        <v>8</v>
      </c>
      <c r="D4100" s="3">
        <v>19</v>
      </c>
      <c r="E4100" s="3">
        <v>19</v>
      </c>
      <c r="F4100" s="3">
        <v>0</v>
      </c>
    </row>
    <row r="4101" spans="1:6">
      <c r="A4101" s="3" t="s">
        <v>1295</v>
      </c>
      <c r="B4101" s="3" t="s">
        <v>868</v>
      </c>
      <c r="C4101" s="3" t="s">
        <v>8</v>
      </c>
      <c r="D4101" s="3">
        <v>64</v>
      </c>
      <c r="E4101" s="3">
        <v>63</v>
      </c>
      <c r="F4101" s="3">
        <v>0</v>
      </c>
    </row>
    <row r="4102" spans="1:6">
      <c r="A4102" s="3" t="s">
        <v>1295</v>
      </c>
      <c r="B4102" s="3" t="s">
        <v>869</v>
      </c>
      <c r="C4102" s="3" t="s">
        <v>8</v>
      </c>
      <c r="D4102" s="3">
        <v>64</v>
      </c>
      <c r="E4102" s="3">
        <v>64</v>
      </c>
      <c r="F4102" s="3">
        <v>0</v>
      </c>
    </row>
    <row r="4103" spans="1:6">
      <c r="A4103" s="3" t="s">
        <v>1295</v>
      </c>
      <c r="B4103" s="3" t="s">
        <v>871</v>
      </c>
      <c r="C4103" s="3" t="s">
        <v>8</v>
      </c>
      <c r="D4103" s="3">
        <v>40</v>
      </c>
      <c r="E4103" s="3">
        <v>40</v>
      </c>
      <c r="F4103" s="3">
        <v>0</v>
      </c>
    </row>
    <row r="4104" spans="1:6">
      <c r="A4104" s="3" t="s">
        <v>1295</v>
      </c>
      <c r="B4104" s="3" t="s">
        <v>872</v>
      </c>
      <c r="C4104" s="3" t="s">
        <v>8</v>
      </c>
      <c r="D4104" s="3">
        <v>8</v>
      </c>
      <c r="E4104" s="3">
        <v>7</v>
      </c>
      <c r="F4104" s="3">
        <v>0</v>
      </c>
    </row>
    <row r="4105" spans="1:6">
      <c r="A4105" s="3" t="s">
        <v>1295</v>
      </c>
      <c r="B4105" s="3" t="s">
        <v>873</v>
      </c>
      <c r="C4105" s="3" t="s">
        <v>8</v>
      </c>
      <c r="D4105" s="3">
        <v>13</v>
      </c>
      <c r="E4105" s="3">
        <v>13</v>
      </c>
      <c r="F4105" s="3">
        <v>0</v>
      </c>
    </row>
    <row r="4106" spans="1:6">
      <c r="A4106" s="3" t="s">
        <v>1295</v>
      </c>
      <c r="B4106" s="3" t="s">
        <v>874</v>
      </c>
      <c r="C4106" s="3" t="s">
        <v>8</v>
      </c>
      <c r="D4106" s="3">
        <v>36</v>
      </c>
      <c r="E4106" s="3">
        <v>36</v>
      </c>
      <c r="F4106" s="3">
        <v>0</v>
      </c>
    </row>
    <row r="4107" spans="1:6">
      <c r="A4107" s="3" t="s">
        <v>1295</v>
      </c>
      <c r="B4107" s="3" t="s">
        <v>877</v>
      </c>
      <c r="C4107" s="3" t="s">
        <v>8</v>
      </c>
      <c r="D4107" s="3">
        <v>11</v>
      </c>
      <c r="E4107" s="3">
        <v>11</v>
      </c>
      <c r="F4107" s="3">
        <v>0</v>
      </c>
    </row>
    <row r="4108" spans="1:6">
      <c r="A4108" s="3" t="s">
        <v>1295</v>
      </c>
      <c r="B4108" s="3" t="s">
        <v>878</v>
      </c>
      <c r="C4108" s="3" t="s">
        <v>8</v>
      </c>
      <c r="D4108" s="3">
        <v>3</v>
      </c>
      <c r="E4108" s="3">
        <v>3</v>
      </c>
      <c r="F4108" s="3">
        <v>0</v>
      </c>
    </row>
    <row r="4109" spans="1:6">
      <c r="A4109" s="3" t="s">
        <v>1295</v>
      </c>
      <c r="B4109" s="3" t="s">
        <v>1299</v>
      </c>
      <c r="C4109" s="3" t="s">
        <v>8</v>
      </c>
      <c r="D4109" s="3">
        <v>1</v>
      </c>
      <c r="E4109" s="3">
        <v>1</v>
      </c>
      <c r="F4109" s="3">
        <v>0</v>
      </c>
    </row>
    <row r="4110" spans="1:6">
      <c r="A4110" s="3" t="s">
        <v>1295</v>
      </c>
      <c r="B4110" s="3" t="s">
        <v>880</v>
      </c>
      <c r="C4110" s="3" t="s">
        <v>8</v>
      </c>
      <c r="D4110" s="3">
        <v>261</v>
      </c>
      <c r="E4110" s="3">
        <v>253</v>
      </c>
      <c r="F4110" s="3">
        <v>0</v>
      </c>
    </row>
    <row r="4111" spans="1:6">
      <c r="A4111" s="3" t="s">
        <v>1295</v>
      </c>
      <c r="B4111" s="3" t="s">
        <v>881</v>
      </c>
      <c r="C4111" s="3" t="s">
        <v>8</v>
      </c>
      <c r="D4111" s="3">
        <v>1</v>
      </c>
      <c r="E4111" s="3">
        <v>1</v>
      </c>
      <c r="F4111" s="3">
        <v>0</v>
      </c>
    </row>
    <row r="4112" spans="1:6">
      <c r="A4112" s="3" t="s">
        <v>1295</v>
      </c>
      <c r="B4112" s="3" t="s">
        <v>882</v>
      </c>
      <c r="C4112" s="3" t="s">
        <v>8</v>
      </c>
      <c r="D4112" s="3">
        <v>74</v>
      </c>
      <c r="E4112" s="3">
        <v>68</v>
      </c>
      <c r="F4112" s="3">
        <v>0</v>
      </c>
    </row>
    <row r="4113" spans="1:6">
      <c r="A4113" s="3" t="s">
        <v>1295</v>
      </c>
      <c r="B4113" s="3" t="s">
        <v>882</v>
      </c>
      <c r="C4113" s="3" t="s">
        <v>9</v>
      </c>
      <c r="D4113" s="3">
        <v>1</v>
      </c>
      <c r="E4113" s="3">
        <v>1</v>
      </c>
      <c r="F4113" s="3">
        <v>255.15</v>
      </c>
    </row>
    <row r="4114" spans="1:6">
      <c r="A4114" s="3" t="s">
        <v>1295</v>
      </c>
      <c r="B4114" s="3" t="s">
        <v>883</v>
      </c>
      <c r="C4114" s="3" t="s">
        <v>8</v>
      </c>
      <c r="D4114" s="3">
        <v>78</v>
      </c>
      <c r="E4114" s="3">
        <v>71</v>
      </c>
      <c r="F4114" s="3">
        <v>0</v>
      </c>
    </row>
    <row r="4115" spans="1:6">
      <c r="A4115" s="3" t="s">
        <v>1295</v>
      </c>
      <c r="B4115" s="3" t="s">
        <v>884</v>
      </c>
      <c r="C4115" s="3" t="s">
        <v>8</v>
      </c>
      <c r="D4115" s="3">
        <v>4</v>
      </c>
      <c r="E4115" s="3">
        <v>4</v>
      </c>
      <c r="F4115" s="3">
        <v>0</v>
      </c>
    </row>
    <row r="4116" spans="1:6">
      <c r="A4116" s="3" t="s">
        <v>1295</v>
      </c>
      <c r="B4116" s="3" t="s">
        <v>885</v>
      </c>
      <c r="C4116" s="3" t="s">
        <v>8</v>
      </c>
      <c r="D4116" s="3">
        <v>13</v>
      </c>
      <c r="E4116" s="3">
        <v>6</v>
      </c>
      <c r="F4116" s="3">
        <v>0</v>
      </c>
    </row>
    <row r="4117" spans="1:6">
      <c r="A4117" s="3" t="s">
        <v>1295</v>
      </c>
      <c r="B4117" s="3" t="s">
        <v>886</v>
      </c>
      <c r="C4117" s="3" t="s">
        <v>8</v>
      </c>
      <c r="D4117" s="3">
        <v>39</v>
      </c>
      <c r="E4117" s="3">
        <v>31</v>
      </c>
      <c r="F4117" s="3">
        <v>0</v>
      </c>
    </row>
    <row r="4118" spans="1:6">
      <c r="A4118" s="3" t="s">
        <v>1295</v>
      </c>
      <c r="B4118" s="3" t="s">
        <v>887</v>
      </c>
      <c r="C4118" s="3" t="s">
        <v>8</v>
      </c>
      <c r="D4118" s="3">
        <v>8</v>
      </c>
      <c r="E4118" s="3">
        <v>8</v>
      </c>
      <c r="F4118" s="3">
        <v>0</v>
      </c>
    </row>
    <row r="4119" spans="1:6">
      <c r="A4119" s="3" t="s">
        <v>1295</v>
      </c>
      <c r="B4119" s="3" t="s">
        <v>888</v>
      </c>
      <c r="C4119" s="3" t="s">
        <v>8</v>
      </c>
      <c r="D4119" s="3">
        <v>46</v>
      </c>
      <c r="E4119" s="3">
        <v>34</v>
      </c>
      <c r="F4119" s="3">
        <v>0</v>
      </c>
    </row>
    <row r="4120" spans="1:6">
      <c r="A4120" s="3" t="s">
        <v>1295</v>
      </c>
      <c r="B4120" s="3" t="s">
        <v>889</v>
      </c>
      <c r="C4120" s="3" t="s">
        <v>8</v>
      </c>
      <c r="D4120" s="3">
        <v>8</v>
      </c>
      <c r="E4120" s="3">
        <v>4</v>
      </c>
      <c r="F4120" s="3">
        <v>0</v>
      </c>
    </row>
    <row r="4121" spans="1:6">
      <c r="A4121" s="3" t="s">
        <v>1295</v>
      </c>
      <c r="B4121" s="3" t="s">
        <v>890</v>
      </c>
      <c r="C4121" s="3" t="s">
        <v>8</v>
      </c>
      <c r="D4121" s="3">
        <v>54</v>
      </c>
      <c r="E4121" s="3">
        <v>44</v>
      </c>
      <c r="F4121" s="3">
        <v>0</v>
      </c>
    </row>
    <row r="4122" spans="1:6">
      <c r="A4122" s="3" t="s">
        <v>1295</v>
      </c>
      <c r="B4122" s="3" t="s">
        <v>891</v>
      </c>
      <c r="C4122" s="3" t="s">
        <v>8</v>
      </c>
      <c r="D4122" s="3">
        <v>123</v>
      </c>
      <c r="E4122" s="3">
        <v>105</v>
      </c>
      <c r="F4122" s="3">
        <v>0</v>
      </c>
    </row>
    <row r="4123" spans="1:6">
      <c r="A4123" s="3" t="s">
        <v>1295</v>
      </c>
      <c r="B4123" s="3" t="s">
        <v>892</v>
      </c>
      <c r="C4123" s="3" t="s">
        <v>8</v>
      </c>
      <c r="D4123" s="3">
        <v>23</v>
      </c>
      <c r="E4123" s="3">
        <v>22</v>
      </c>
      <c r="F4123" s="3">
        <v>0</v>
      </c>
    </row>
    <row r="4124" spans="1:6">
      <c r="A4124" s="3" t="s">
        <v>1295</v>
      </c>
      <c r="B4124" s="3" t="s">
        <v>893</v>
      </c>
      <c r="C4124" s="3" t="s">
        <v>8</v>
      </c>
      <c r="D4124" s="3">
        <v>7</v>
      </c>
      <c r="E4124" s="3">
        <v>5</v>
      </c>
      <c r="F4124" s="3">
        <v>0</v>
      </c>
    </row>
    <row r="4125" spans="1:6">
      <c r="A4125" s="3" t="s">
        <v>1295</v>
      </c>
      <c r="B4125" s="3" t="s">
        <v>894</v>
      </c>
      <c r="C4125" s="3" t="s">
        <v>8</v>
      </c>
      <c r="D4125" s="3">
        <v>27</v>
      </c>
      <c r="E4125" s="3">
        <v>20</v>
      </c>
      <c r="F4125" s="3">
        <v>0</v>
      </c>
    </row>
    <row r="4126" spans="1:6">
      <c r="A4126" s="3" t="s">
        <v>1295</v>
      </c>
      <c r="B4126" s="3" t="s">
        <v>895</v>
      </c>
      <c r="C4126" s="3" t="s">
        <v>8</v>
      </c>
      <c r="D4126" s="3">
        <v>9</v>
      </c>
      <c r="E4126" s="3">
        <v>9</v>
      </c>
      <c r="F4126" s="3">
        <v>0</v>
      </c>
    </row>
    <row r="4127" spans="1:6">
      <c r="A4127" s="3" t="s">
        <v>1295</v>
      </c>
      <c r="B4127" s="3" t="s">
        <v>896</v>
      </c>
      <c r="C4127" s="3" t="s">
        <v>8</v>
      </c>
      <c r="D4127" s="3">
        <v>6</v>
      </c>
      <c r="E4127" s="3">
        <v>6</v>
      </c>
      <c r="F4127" s="3">
        <v>0</v>
      </c>
    </row>
    <row r="4128" spans="1:6">
      <c r="A4128" s="3" t="s">
        <v>1295</v>
      </c>
      <c r="B4128" s="3" t="s">
        <v>897</v>
      </c>
      <c r="C4128" s="3" t="s">
        <v>8</v>
      </c>
      <c r="D4128" s="3">
        <v>8</v>
      </c>
      <c r="E4128" s="3">
        <v>8</v>
      </c>
      <c r="F4128" s="3">
        <v>0</v>
      </c>
    </row>
    <row r="4129" spans="1:6">
      <c r="A4129" s="3" t="s">
        <v>1295</v>
      </c>
      <c r="B4129" s="3" t="s">
        <v>898</v>
      </c>
      <c r="C4129" s="3" t="s">
        <v>8</v>
      </c>
      <c r="D4129" s="3">
        <v>80</v>
      </c>
      <c r="E4129" s="3">
        <v>69</v>
      </c>
      <c r="F4129" s="3">
        <v>0</v>
      </c>
    </row>
    <row r="4130" spans="1:6">
      <c r="A4130" s="3" t="s">
        <v>1295</v>
      </c>
      <c r="B4130" s="3" t="s">
        <v>899</v>
      </c>
      <c r="C4130" s="3" t="s">
        <v>8</v>
      </c>
      <c r="D4130" s="3">
        <v>39</v>
      </c>
      <c r="E4130" s="3">
        <v>27</v>
      </c>
      <c r="F4130" s="3">
        <v>0</v>
      </c>
    </row>
    <row r="4131" spans="1:6">
      <c r="A4131" s="3" t="s">
        <v>1295</v>
      </c>
      <c r="B4131" s="3" t="s">
        <v>901</v>
      </c>
      <c r="C4131" s="3" t="s">
        <v>8</v>
      </c>
      <c r="D4131" s="3">
        <v>23</v>
      </c>
      <c r="E4131" s="3">
        <v>23</v>
      </c>
      <c r="F4131" s="3">
        <v>0</v>
      </c>
    </row>
    <row r="4132" spans="1:6">
      <c r="A4132" s="3" t="s">
        <v>1295</v>
      </c>
      <c r="B4132" s="3" t="s">
        <v>902</v>
      </c>
      <c r="C4132" s="3" t="s">
        <v>8</v>
      </c>
      <c r="D4132" s="3">
        <v>55</v>
      </c>
      <c r="E4132" s="3">
        <v>50</v>
      </c>
      <c r="F4132" s="3">
        <v>0</v>
      </c>
    </row>
    <row r="4133" spans="1:6">
      <c r="A4133" s="3" t="s">
        <v>1295</v>
      </c>
      <c r="B4133" s="3" t="s">
        <v>903</v>
      </c>
      <c r="C4133" s="3" t="s">
        <v>8</v>
      </c>
      <c r="D4133" s="3">
        <v>4</v>
      </c>
      <c r="E4133" s="3">
        <v>3</v>
      </c>
      <c r="F4133" s="3">
        <v>0</v>
      </c>
    </row>
    <row r="4134" spans="1:6">
      <c r="A4134" s="3" t="s">
        <v>1295</v>
      </c>
      <c r="B4134" s="3" t="s">
        <v>904</v>
      </c>
      <c r="C4134" s="3" t="s">
        <v>8</v>
      </c>
      <c r="D4134" s="3">
        <v>71</v>
      </c>
      <c r="E4134" s="3">
        <v>64</v>
      </c>
      <c r="F4134" s="3">
        <v>0</v>
      </c>
    </row>
    <row r="4135" spans="1:6">
      <c r="A4135" s="3" t="s">
        <v>1295</v>
      </c>
      <c r="B4135" s="3" t="s">
        <v>905</v>
      </c>
      <c r="C4135" s="3" t="s">
        <v>8</v>
      </c>
      <c r="D4135" s="3">
        <v>91</v>
      </c>
      <c r="E4135" s="3">
        <v>79</v>
      </c>
      <c r="F4135" s="3">
        <v>0</v>
      </c>
    </row>
    <row r="4136" spans="1:6">
      <c r="A4136" s="3" t="s">
        <v>1295</v>
      </c>
      <c r="B4136" s="3" t="s">
        <v>906</v>
      </c>
      <c r="C4136" s="3" t="s">
        <v>8</v>
      </c>
      <c r="D4136" s="3">
        <v>21</v>
      </c>
      <c r="E4136" s="3">
        <v>21</v>
      </c>
      <c r="F4136" s="3">
        <v>0</v>
      </c>
    </row>
    <row r="4137" spans="1:6">
      <c r="A4137" s="3" t="s">
        <v>1295</v>
      </c>
      <c r="B4137" s="3" t="s">
        <v>907</v>
      </c>
      <c r="C4137" s="3" t="s">
        <v>8</v>
      </c>
      <c r="D4137" s="3">
        <v>44</v>
      </c>
      <c r="E4137" s="3">
        <v>34</v>
      </c>
      <c r="F4137" s="3">
        <v>0</v>
      </c>
    </row>
    <row r="4138" spans="1:6">
      <c r="A4138" s="3" t="s">
        <v>1295</v>
      </c>
      <c r="B4138" s="3" t="s">
        <v>908</v>
      </c>
      <c r="C4138" s="3" t="s">
        <v>8</v>
      </c>
      <c r="D4138" s="3">
        <v>8</v>
      </c>
      <c r="E4138" s="3">
        <v>8</v>
      </c>
      <c r="F4138" s="3">
        <v>0</v>
      </c>
    </row>
    <row r="4139" spans="1:6">
      <c r="A4139" s="3" t="s">
        <v>1295</v>
      </c>
      <c r="B4139" s="3" t="s">
        <v>909</v>
      </c>
      <c r="C4139" s="3" t="s">
        <v>8</v>
      </c>
      <c r="D4139" s="3">
        <v>4</v>
      </c>
      <c r="E4139" s="3">
        <v>4</v>
      </c>
      <c r="F4139" s="3">
        <v>0</v>
      </c>
    </row>
    <row r="4140" spans="1:6">
      <c r="A4140" s="3" t="s">
        <v>1295</v>
      </c>
      <c r="B4140" s="3" t="s">
        <v>910</v>
      </c>
      <c r="C4140" s="3" t="s">
        <v>8</v>
      </c>
      <c r="D4140" s="3">
        <v>2</v>
      </c>
      <c r="E4140" s="3">
        <v>2</v>
      </c>
      <c r="F4140" s="3">
        <v>0</v>
      </c>
    </row>
    <row r="4141" spans="1:6">
      <c r="A4141" s="3" t="s">
        <v>1295</v>
      </c>
      <c r="B4141" s="3" t="s">
        <v>912</v>
      </c>
      <c r="C4141" s="3" t="s">
        <v>8</v>
      </c>
      <c r="D4141" s="3">
        <v>25</v>
      </c>
      <c r="E4141" s="3">
        <v>25</v>
      </c>
      <c r="F4141" s="3">
        <v>0</v>
      </c>
    </row>
    <row r="4142" spans="1:6">
      <c r="A4142" s="3" t="s">
        <v>1295</v>
      </c>
      <c r="B4142" s="3" t="s">
        <v>913</v>
      </c>
      <c r="C4142" s="3" t="s">
        <v>8</v>
      </c>
      <c r="D4142" s="3">
        <v>29</v>
      </c>
      <c r="E4142" s="3">
        <v>25</v>
      </c>
      <c r="F4142" s="3">
        <v>0</v>
      </c>
    </row>
    <row r="4143" spans="1:6">
      <c r="A4143" s="3" t="s">
        <v>1295</v>
      </c>
      <c r="B4143" s="3" t="s">
        <v>914</v>
      </c>
      <c r="C4143" s="3" t="s">
        <v>8</v>
      </c>
      <c r="D4143" s="3">
        <v>2</v>
      </c>
      <c r="E4143" s="3">
        <v>2</v>
      </c>
      <c r="F4143" s="3">
        <v>0</v>
      </c>
    </row>
    <row r="4144" spans="1:6">
      <c r="A4144" s="3" t="s">
        <v>1295</v>
      </c>
      <c r="B4144" s="3" t="s">
        <v>915</v>
      </c>
      <c r="C4144" s="3" t="s">
        <v>8</v>
      </c>
      <c r="D4144" s="3">
        <v>3</v>
      </c>
      <c r="E4144" s="3">
        <v>3</v>
      </c>
      <c r="F4144" s="3">
        <v>0</v>
      </c>
    </row>
    <row r="4145" spans="1:6">
      <c r="A4145" s="3" t="s">
        <v>1295</v>
      </c>
      <c r="B4145" s="3" t="s">
        <v>916</v>
      </c>
      <c r="C4145" s="3" t="s">
        <v>8</v>
      </c>
      <c r="D4145" s="3">
        <v>4</v>
      </c>
      <c r="E4145" s="3">
        <v>4</v>
      </c>
      <c r="F4145" s="3">
        <v>0</v>
      </c>
    </row>
    <row r="4146" spans="1:6">
      <c r="A4146" s="3" t="s">
        <v>1295</v>
      </c>
      <c r="B4146" s="3" t="s">
        <v>917</v>
      </c>
      <c r="C4146" s="3" t="s">
        <v>8</v>
      </c>
      <c r="D4146" s="3">
        <v>37</v>
      </c>
      <c r="E4146" s="3">
        <v>32</v>
      </c>
      <c r="F4146" s="3">
        <v>0</v>
      </c>
    </row>
    <row r="4147" spans="1:6">
      <c r="A4147" s="3" t="s">
        <v>1295</v>
      </c>
      <c r="B4147" s="3" t="s">
        <v>919</v>
      </c>
      <c r="C4147" s="3" t="s">
        <v>8</v>
      </c>
      <c r="D4147" s="3">
        <v>6</v>
      </c>
      <c r="E4147" s="3">
        <v>6</v>
      </c>
      <c r="F4147" s="3">
        <v>0</v>
      </c>
    </row>
    <row r="4148" spans="1:6">
      <c r="A4148" s="3" t="s">
        <v>1295</v>
      </c>
      <c r="B4148" s="3" t="s">
        <v>920</v>
      </c>
      <c r="C4148" s="3" t="s">
        <v>8</v>
      </c>
      <c r="D4148" s="3">
        <v>12</v>
      </c>
      <c r="E4148" s="3">
        <v>8</v>
      </c>
      <c r="F4148" s="3">
        <v>0</v>
      </c>
    </row>
    <row r="4149" spans="1:6">
      <c r="A4149" s="3" t="s">
        <v>1295</v>
      </c>
      <c r="B4149" s="3" t="s">
        <v>921</v>
      </c>
      <c r="C4149" s="3" t="s">
        <v>8</v>
      </c>
      <c r="D4149" s="3">
        <v>7</v>
      </c>
      <c r="E4149" s="3">
        <v>7</v>
      </c>
      <c r="F4149" s="3">
        <v>0</v>
      </c>
    </row>
    <row r="4150" spans="1:6">
      <c r="A4150" s="3" t="s">
        <v>1295</v>
      </c>
      <c r="B4150" s="3" t="s">
        <v>922</v>
      </c>
      <c r="C4150" s="3" t="s">
        <v>8</v>
      </c>
      <c r="D4150" s="3">
        <v>48</v>
      </c>
      <c r="E4150" s="3">
        <v>37</v>
      </c>
      <c r="F4150" s="3">
        <v>0</v>
      </c>
    </row>
    <row r="4151" spans="1:6">
      <c r="A4151" s="3" t="s">
        <v>1295</v>
      </c>
      <c r="B4151" s="3" t="s">
        <v>923</v>
      </c>
      <c r="C4151" s="3" t="s">
        <v>8</v>
      </c>
      <c r="D4151" s="3">
        <v>17</v>
      </c>
      <c r="E4151" s="3">
        <v>17</v>
      </c>
      <c r="F4151" s="3">
        <v>0</v>
      </c>
    </row>
    <row r="4152" spans="1:6">
      <c r="A4152" s="3" t="s">
        <v>1295</v>
      </c>
      <c r="B4152" s="3" t="s">
        <v>924</v>
      </c>
      <c r="C4152" s="3" t="s">
        <v>8</v>
      </c>
      <c r="D4152" s="3">
        <v>57</v>
      </c>
      <c r="E4152" s="3">
        <v>50</v>
      </c>
      <c r="F4152" s="3">
        <v>0</v>
      </c>
    </row>
    <row r="4153" spans="1:6">
      <c r="A4153" s="3" t="s">
        <v>1295</v>
      </c>
      <c r="B4153" s="3" t="s">
        <v>925</v>
      </c>
      <c r="C4153" s="3" t="s">
        <v>8</v>
      </c>
      <c r="D4153" s="3">
        <v>152</v>
      </c>
      <c r="E4153" s="3">
        <v>138</v>
      </c>
      <c r="F4153" s="3">
        <v>0</v>
      </c>
    </row>
    <row r="4154" spans="1:6">
      <c r="A4154" s="3" t="s">
        <v>1295</v>
      </c>
      <c r="B4154" s="3" t="s">
        <v>926</v>
      </c>
      <c r="C4154" s="3" t="s">
        <v>8</v>
      </c>
      <c r="D4154" s="3">
        <v>104</v>
      </c>
      <c r="E4154" s="3">
        <v>84</v>
      </c>
      <c r="F4154" s="3">
        <v>0</v>
      </c>
    </row>
    <row r="4155" spans="1:6">
      <c r="A4155" s="3" t="s">
        <v>1295</v>
      </c>
      <c r="B4155" s="3" t="s">
        <v>927</v>
      </c>
      <c r="C4155" s="3" t="s">
        <v>8</v>
      </c>
      <c r="D4155" s="3">
        <v>13</v>
      </c>
      <c r="E4155" s="3">
        <v>13</v>
      </c>
      <c r="F4155" s="3">
        <v>0</v>
      </c>
    </row>
    <row r="4156" spans="1:6">
      <c r="A4156" s="3" t="s">
        <v>1295</v>
      </c>
      <c r="B4156" s="3" t="s">
        <v>928</v>
      </c>
      <c r="C4156" s="3" t="s">
        <v>8</v>
      </c>
      <c r="D4156" s="3">
        <v>32</v>
      </c>
      <c r="E4156" s="3">
        <v>27</v>
      </c>
      <c r="F4156" s="3">
        <v>0</v>
      </c>
    </row>
    <row r="4157" spans="1:6">
      <c r="A4157" s="3" t="s">
        <v>1295</v>
      </c>
      <c r="B4157" s="3" t="s">
        <v>929</v>
      </c>
      <c r="C4157" s="3" t="s">
        <v>8</v>
      </c>
      <c r="D4157" s="3">
        <v>60</v>
      </c>
      <c r="E4157" s="3">
        <v>59</v>
      </c>
      <c r="F4157" s="3">
        <v>0</v>
      </c>
    </row>
    <row r="4158" spans="1:6">
      <c r="A4158" s="3" t="s">
        <v>1295</v>
      </c>
      <c r="B4158" s="3" t="s">
        <v>930</v>
      </c>
      <c r="C4158" s="3" t="s">
        <v>8</v>
      </c>
      <c r="D4158" s="3">
        <v>3</v>
      </c>
      <c r="E4158" s="3">
        <v>3</v>
      </c>
      <c r="F4158" s="3">
        <v>0</v>
      </c>
    </row>
    <row r="4159" spans="1:6">
      <c r="A4159" s="3" t="s">
        <v>1295</v>
      </c>
      <c r="B4159" s="3" t="s">
        <v>931</v>
      </c>
      <c r="C4159" s="3" t="s">
        <v>8</v>
      </c>
      <c r="D4159" s="3">
        <v>39</v>
      </c>
      <c r="E4159" s="3">
        <v>30</v>
      </c>
      <c r="F4159" s="3">
        <v>0</v>
      </c>
    </row>
    <row r="4160" spans="1:6">
      <c r="A4160" s="3" t="s">
        <v>1295</v>
      </c>
      <c r="B4160" s="3" t="s">
        <v>932</v>
      </c>
      <c r="C4160" s="3" t="s">
        <v>8</v>
      </c>
      <c r="D4160" s="3">
        <v>6</v>
      </c>
      <c r="E4160" s="3">
        <v>5</v>
      </c>
      <c r="F4160" s="3">
        <v>0</v>
      </c>
    </row>
    <row r="4161" spans="1:6">
      <c r="A4161" s="3" t="s">
        <v>1295</v>
      </c>
      <c r="B4161" s="3" t="s">
        <v>933</v>
      </c>
      <c r="C4161" s="3" t="s">
        <v>8</v>
      </c>
      <c r="D4161" s="3">
        <v>44</v>
      </c>
      <c r="E4161" s="3">
        <v>34</v>
      </c>
      <c r="F4161" s="3">
        <v>0</v>
      </c>
    </row>
    <row r="4162" spans="1:6">
      <c r="A4162" s="3" t="s">
        <v>1295</v>
      </c>
      <c r="B4162" s="3" t="s">
        <v>934</v>
      </c>
      <c r="C4162" s="3" t="s">
        <v>8</v>
      </c>
      <c r="D4162" s="3">
        <v>32</v>
      </c>
      <c r="E4162" s="3">
        <v>29</v>
      </c>
      <c r="F4162" s="3">
        <v>0</v>
      </c>
    </row>
    <row r="4163" spans="1:6">
      <c r="A4163" s="3" t="s">
        <v>1295</v>
      </c>
      <c r="B4163" s="3" t="s">
        <v>935</v>
      </c>
      <c r="C4163" s="3" t="s">
        <v>8</v>
      </c>
      <c r="D4163" s="3">
        <v>39</v>
      </c>
      <c r="E4163" s="3">
        <v>36</v>
      </c>
      <c r="F4163" s="3">
        <v>0</v>
      </c>
    </row>
    <row r="4164" spans="1:6">
      <c r="A4164" s="3" t="s">
        <v>1295</v>
      </c>
      <c r="B4164" s="3" t="s">
        <v>936</v>
      </c>
      <c r="C4164" s="3" t="s">
        <v>8</v>
      </c>
      <c r="D4164" s="3">
        <v>59</v>
      </c>
      <c r="E4164" s="3">
        <v>52</v>
      </c>
      <c r="F4164" s="3">
        <v>0</v>
      </c>
    </row>
    <row r="4165" spans="1:6">
      <c r="A4165" s="3" t="s">
        <v>1295</v>
      </c>
      <c r="B4165" s="3" t="s">
        <v>937</v>
      </c>
      <c r="C4165" s="3" t="s">
        <v>8</v>
      </c>
      <c r="D4165" s="3">
        <v>42</v>
      </c>
      <c r="E4165" s="3">
        <v>37</v>
      </c>
      <c r="F4165" s="3">
        <v>0</v>
      </c>
    </row>
    <row r="4166" spans="1:6">
      <c r="A4166" s="3" t="s">
        <v>1295</v>
      </c>
      <c r="B4166" s="3" t="s">
        <v>938</v>
      </c>
      <c r="C4166" s="3" t="s">
        <v>8</v>
      </c>
      <c r="D4166" s="3">
        <v>3</v>
      </c>
      <c r="E4166" s="3">
        <v>3</v>
      </c>
      <c r="F4166" s="3">
        <v>0</v>
      </c>
    </row>
    <row r="4167" spans="1:6">
      <c r="A4167" s="3" t="s">
        <v>1295</v>
      </c>
      <c r="B4167" s="3" t="s">
        <v>939</v>
      </c>
      <c r="C4167" s="3" t="s">
        <v>8</v>
      </c>
      <c r="D4167" s="3">
        <v>65</v>
      </c>
      <c r="E4167" s="3">
        <v>50</v>
      </c>
      <c r="F4167" s="3">
        <v>0</v>
      </c>
    </row>
    <row r="4168" spans="1:6">
      <c r="A4168" s="3" t="s">
        <v>1295</v>
      </c>
      <c r="B4168" s="3" t="s">
        <v>940</v>
      </c>
      <c r="C4168" s="3" t="s">
        <v>8</v>
      </c>
      <c r="D4168" s="3">
        <v>68</v>
      </c>
      <c r="E4168" s="3">
        <v>51</v>
      </c>
      <c r="F4168" s="3">
        <v>0</v>
      </c>
    </row>
    <row r="4169" spans="1:6">
      <c r="A4169" s="3" t="s">
        <v>1295</v>
      </c>
      <c r="B4169" s="3" t="s">
        <v>941</v>
      </c>
      <c r="C4169" s="3" t="s">
        <v>8</v>
      </c>
      <c r="D4169" s="3">
        <v>81</v>
      </c>
      <c r="E4169" s="3">
        <v>67</v>
      </c>
      <c r="F4169" s="3">
        <v>0</v>
      </c>
    </row>
    <row r="4170" spans="1:6">
      <c r="A4170" s="3" t="s">
        <v>1295</v>
      </c>
      <c r="B4170" s="3" t="s">
        <v>942</v>
      </c>
      <c r="C4170" s="3" t="s">
        <v>8</v>
      </c>
      <c r="D4170" s="3">
        <v>57</v>
      </c>
      <c r="E4170" s="3">
        <v>53</v>
      </c>
      <c r="F4170" s="3">
        <v>0</v>
      </c>
    </row>
    <row r="4171" spans="1:6">
      <c r="A4171" s="3" t="s">
        <v>1295</v>
      </c>
      <c r="B4171" s="3" t="s">
        <v>943</v>
      </c>
      <c r="C4171" s="3" t="s">
        <v>8</v>
      </c>
      <c r="D4171" s="3">
        <v>60</v>
      </c>
      <c r="E4171" s="3">
        <v>60</v>
      </c>
      <c r="F4171" s="3">
        <v>0</v>
      </c>
    </row>
    <row r="4172" spans="1:6">
      <c r="A4172" s="3" t="s">
        <v>1295</v>
      </c>
      <c r="B4172" s="3" t="s">
        <v>944</v>
      </c>
      <c r="C4172" s="3" t="s">
        <v>8</v>
      </c>
      <c r="D4172" s="3">
        <v>146</v>
      </c>
      <c r="E4172" s="3">
        <v>143</v>
      </c>
      <c r="F4172" s="3">
        <v>0</v>
      </c>
    </row>
    <row r="4173" spans="1:6">
      <c r="A4173" s="3" t="s">
        <v>1295</v>
      </c>
      <c r="B4173" s="3" t="s">
        <v>945</v>
      </c>
      <c r="C4173" s="3" t="s">
        <v>8</v>
      </c>
      <c r="D4173" s="3">
        <v>65</v>
      </c>
      <c r="E4173" s="3">
        <v>63</v>
      </c>
      <c r="F4173" s="3">
        <v>0</v>
      </c>
    </row>
    <row r="4174" spans="1:6">
      <c r="A4174" s="3" t="s">
        <v>1295</v>
      </c>
      <c r="B4174" s="3" t="s">
        <v>947</v>
      </c>
      <c r="C4174" s="3" t="s">
        <v>8</v>
      </c>
      <c r="D4174" s="3">
        <v>13</v>
      </c>
      <c r="E4174" s="3">
        <v>11</v>
      </c>
      <c r="F4174" s="3">
        <v>0</v>
      </c>
    </row>
    <row r="4175" spans="1:6">
      <c r="A4175" s="3" t="s">
        <v>1295</v>
      </c>
      <c r="B4175" s="3" t="s">
        <v>948</v>
      </c>
      <c r="C4175" s="3" t="s">
        <v>8</v>
      </c>
      <c r="D4175" s="3">
        <v>291</v>
      </c>
      <c r="E4175" s="3">
        <v>285</v>
      </c>
      <c r="F4175" s="3">
        <v>0</v>
      </c>
    </row>
    <row r="4176" spans="1:6">
      <c r="A4176" s="3" t="s">
        <v>1295</v>
      </c>
      <c r="B4176" s="3" t="s">
        <v>949</v>
      </c>
      <c r="C4176" s="3" t="s">
        <v>8</v>
      </c>
      <c r="D4176" s="3">
        <v>19</v>
      </c>
      <c r="E4176" s="3">
        <v>19</v>
      </c>
      <c r="F4176" s="3">
        <v>0</v>
      </c>
    </row>
    <row r="4177" spans="1:6">
      <c r="A4177" s="3" t="s">
        <v>1295</v>
      </c>
      <c r="B4177" s="3" t="s">
        <v>950</v>
      </c>
      <c r="C4177" s="3" t="s">
        <v>8</v>
      </c>
      <c r="D4177" s="3">
        <v>92</v>
      </c>
      <c r="E4177" s="3">
        <v>88</v>
      </c>
      <c r="F4177" s="3">
        <v>0</v>
      </c>
    </row>
    <row r="4178" spans="1:6">
      <c r="A4178" s="3" t="s">
        <v>1295</v>
      </c>
      <c r="B4178" s="3" t="s">
        <v>951</v>
      </c>
      <c r="C4178" s="3" t="s">
        <v>8</v>
      </c>
      <c r="D4178" s="3">
        <v>252</v>
      </c>
      <c r="E4178" s="3">
        <v>252</v>
      </c>
      <c r="F4178" s="3">
        <v>0</v>
      </c>
    </row>
    <row r="4179" spans="1:6">
      <c r="A4179" s="3" t="s">
        <v>1295</v>
      </c>
      <c r="B4179" s="3" t="s">
        <v>952</v>
      </c>
      <c r="C4179" s="3" t="s">
        <v>8</v>
      </c>
      <c r="D4179" s="3">
        <v>18</v>
      </c>
      <c r="E4179" s="3">
        <v>18</v>
      </c>
      <c r="F4179" s="3">
        <v>0</v>
      </c>
    </row>
    <row r="4180" spans="1:6">
      <c r="A4180" s="3" t="s">
        <v>1295</v>
      </c>
      <c r="B4180" s="3" t="s">
        <v>953</v>
      </c>
      <c r="C4180" s="3" t="s">
        <v>8</v>
      </c>
      <c r="D4180" s="3">
        <v>26</v>
      </c>
      <c r="E4180" s="3">
        <v>26</v>
      </c>
      <c r="F4180" s="3">
        <v>0</v>
      </c>
    </row>
    <row r="4181" spans="1:6">
      <c r="A4181" s="3" t="s">
        <v>1295</v>
      </c>
      <c r="B4181" s="3" t="s">
        <v>954</v>
      </c>
      <c r="C4181" s="3" t="s">
        <v>8</v>
      </c>
      <c r="D4181" s="3">
        <v>132</v>
      </c>
      <c r="E4181" s="3">
        <v>119</v>
      </c>
      <c r="F4181" s="3">
        <v>0</v>
      </c>
    </row>
    <row r="4182" spans="1:6">
      <c r="A4182" s="3" t="s">
        <v>1295</v>
      </c>
      <c r="B4182" s="3" t="s">
        <v>955</v>
      </c>
      <c r="C4182" s="3" t="s">
        <v>8</v>
      </c>
      <c r="D4182" s="3">
        <v>26</v>
      </c>
      <c r="E4182" s="3">
        <v>24</v>
      </c>
      <c r="F4182" s="3">
        <v>0</v>
      </c>
    </row>
    <row r="4183" spans="1:6">
      <c r="A4183" s="3" t="s">
        <v>1295</v>
      </c>
      <c r="B4183" s="3" t="s">
        <v>956</v>
      </c>
      <c r="C4183" s="3" t="s">
        <v>8</v>
      </c>
      <c r="D4183" s="3">
        <v>61</v>
      </c>
      <c r="E4183" s="3">
        <v>60</v>
      </c>
      <c r="F4183" s="3">
        <v>0</v>
      </c>
    </row>
    <row r="4184" spans="1:6">
      <c r="A4184" s="3" t="s">
        <v>1295</v>
      </c>
      <c r="B4184" s="3" t="s">
        <v>957</v>
      </c>
      <c r="C4184" s="3" t="s">
        <v>8</v>
      </c>
      <c r="D4184" s="3">
        <v>31</v>
      </c>
      <c r="E4184" s="3">
        <v>30</v>
      </c>
      <c r="F4184" s="3">
        <v>0</v>
      </c>
    </row>
    <row r="4185" spans="1:6">
      <c r="A4185" s="3" t="s">
        <v>1295</v>
      </c>
      <c r="B4185" s="3" t="s">
        <v>958</v>
      </c>
      <c r="C4185" s="3" t="s">
        <v>8</v>
      </c>
      <c r="D4185" s="3">
        <v>16</v>
      </c>
      <c r="E4185" s="3">
        <v>16</v>
      </c>
      <c r="F4185" s="3">
        <v>0</v>
      </c>
    </row>
    <row r="4186" spans="1:6">
      <c r="A4186" s="3" t="s">
        <v>1295</v>
      </c>
      <c r="B4186" s="3" t="s">
        <v>959</v>
      </c>
      <c r="C4186" s="3" t="s">
        <v>8</v>
      </c>
      <c r="D4186" s="3">
        <v>81</v>
      </c>
      <c r="E4186" s="3">
        <v>80</v>
      </c>
      <c r="F4186" s="3">
        <v>0</v>
      </c>
    </row>
    <row r="4187" spans="1:6">
      <c r="A4187" s="3" t="s">
        <v>1295</v>
      </c>
      <c r="B4187" s="3" t="s">
        <v>960</v>
      </c>
      <c r="C4187" s="3" t="s">
        <v>8</v>
      </c>
      <c r="D4187" s="3">
        <v>276</v>
      </c>
      <c r="E4187" s="3">
        <v>187</v>
      </c>
      <c r="F4187" s="3">
        <v>0</v>
      </c>
    </row>
    <row r="4188" spans="1:6">
      <c r="A4188" s="3" t="s">
        <v>1295</v>
      </c>
      <c r="B4188" s="3" t="s">
        <v>961</v>
      </c>
      <c r="C4188" s="3" t="s">
        <v>8</v>
      </c>
      <c r="D4188" s="3">
        <v>348</v>
      </c>
      <c r="E4188" s="3">
        <v>261</v>
      </c>
      <c r="F4188" s="3">
        <v>0</v>
      </c>
    </row>
    <row r="4189" spans="1:6">
      <c r="A4189" s="3" t="s">
        <v>1295</v>
      </c>
      <c r="B4189" s="3" t="s">
        <v>962</v>
      </c>
      <c r="C4189" s="3" t="s">
        <v>8</v>
      </c>
      <c r="D4189" s="3">
        <v>164</v>
      </c>
      <c r="E4189" s="3">
        <v>162</v>
      </c>
      <c r="F4189" s="3">
        <v>0</v>
      </c>
    </row>
    <row r="4190" spans="1:6">
      <c r="A4190" s="3" t="s">
        <v>1295</v>
      </c>
      <c r="B4190" s="3" t="s">
        <v>963</v>
      </c>
      <c r="C4190" s="3" t="s">
        <v>8</v>
      </c>
      <c r="D4190" s="3">
        <v>29</v>
      </c>
      <c r="E4190" s="3">
        <v>29</v>
      </c>
      <c r="F4190" s="3">
        <v>0</v>
      </c>
    </row>
    <row r="4191" spans="1:6">
      <c r="A4191" s="3" t="s">
        <v>1295</v>
      </c>
      <c r="B4191" s="3" t="s">
        <v>964</v>
      </c>
      <c r="C4191" s="3" t="s">
        <v>8</v>
      </c>
      <c r="D4191" s="3">
        <v>43</v>
      </c>
      <c r="E4191" s="3">
        <v>43</v>
      </c>
      <c r="F4191" s="3">
        <v>0</v>
      </c>
    </row>
    <row r="4192" spans="1:6">
      <c r="A4192" s="3" t="s">
        <v>1295</v>
      </c>
      <c r="B4192" s="3" t="s">
        <v>965</v>
      </c>
      <c r="C4192" s="3" t="s">
        <v>8</v>
      </c>
      <c r="D4192" s="3">
        <v>81</v>
      </c>
      <c r="E4192" s="3">
        <v>81</v>
      </c>
      <c r="F4192" s="3">
        <v>0</v>
      </c>
    </row>
    <row r="4193" spans="1:6">
      <c r="A4193" s="3" t="s">
        <v>1295</v>
      </c>
      <c r="B4193" s="3" t="s">
        <v>966</v>
      </c>
      <c r="C4193" s="3" t="s">
        <v>8</v>
      </c>
      <c r="D4193" s="3">
        <v>90</v>
      </c>
      <c r="E4193" s="3">
        <v>71</v>
      </c>
      <c r="F4193" s="3">
        <v>0</v>
      </c>
    </row>
    <row r="4194" spans="1:6">
      <c r="A4194" s="3" t="s">
        <v>1295</v>
      </c>
      <c r="B4194" s="3" t="s">
        <v>1300</v>
      </c>
      <c r="C4194" s="3" t="s">
        <v>8</v>
      </c>
      <c r="D4194" s="3">
        <v>163</v>
      </c>
      <c r="E4194" s="3">
        <v>159</v>
      </c>
      <c r="F4194" s="3">
        <v>0</v>
      </c>
    </row>
    <row r="4195" spans="1:6">
      <c r="A4195" s="3" t="s">
        <v>1295</v>
      </c>
      <c r="B4195" s="3" t="s">
        <v>969</v>
      </c>
      <c r="C4195" s="3" t="s">
        <v>8</v>
      </c>
      <c r="D4195" s="3">
        <v>8</v>
      </c>
      <c r="E4195" s="3">
        <v>8</v>
      </c>
      <c r="F4195" s="3">
        <v>0</v>
      </c>
    </row>
    <row r="4196" spans="1:6">
      <c r="A4196" s="3" t="s">
        <v>1295</v>
      </c>
      <c r="B4196" s="3" t="s">
        <v>971</v>
      </c>
      <c r="C4196" s="3" t="s">
        <v>8</v>
      </c>
      <c r="D4196" s="3">
        <v>49</v>
      </c>
      <c r="E4196" s="3">
        <v>49</v>
      </c>
      <c r="F4196" s="3">
        <v>0</v>
      </c>
    </row>
    <row r="4197" spans="1:6">
      <c r="A4197" s="3" t="s">
        <v>1295</v>
      </c>
      <c r="B4197" s="3" t="s">
        <v>973</v>
      </c>
      <c r="C4197" s="3" t="s">
        <v>8</v>
      </c>
      <c r="D4197" s="3">
        <v>177</v>
      </c>
      <c r="E4197" s="3">
        <v>162</v>
      </c>
      <c r="F4197" s="3">
        <v>0</v>
      </c>
    </row>
    <row r="4198" spans="1:6">
      <c r="A4198" s="3" t="s">
        <v>1295</v>
      </c>
      <c r="B4198" s="3" t="s">
        <v>974</v>
      </c>
      <c r="C4198" s="3" t="s">
        <v>8</v>
      </c>
      <c r="D4198" s="3">
        <v>7</v>
      </c>
      <c r="E4198" s="3">
        <v>7</v>
      </c>
      <c r="F4198" s="3">
        <v>0</v>
      </c>
    </row>
    <row r="4199" spans="1:6">
      <c r="A4199" s="3" t="s">
        <v>1295</v>
      </c>
      <c r="B4199" s="3" t="s">
        <v>975</v>
      </c>
      <c r="C4199" s="3" t="s">
        <v>8</v>
      </c>
      <c r="D4199" s="3">
        <v>33</v>
      </c>
      <c r="E4199" s="3">
        <v>33</v>
      </c>
      <c r="F4199" s="3">
        <v>0</v>
      </c>
    </row>
    <row r="4200" spans="1:6">
      <c r="A4200" s="3" t="s">
        <v>1295</v>
      </c>
      <c r="B4200" s="3" t="s">
        <v>976</v>
      </c>
      <c r="C4200" s="3" t="s">
        <v>8</v>
      </c>
      <c r="D4200" s="3">
        <v>12</v>
      </c>
      <c r="E4200" s="3">
        <v>11</v>
      </c>
      <c r="F4200" s="3">
        <v>0</v>
      </c>
    </row>
    <row r="4201" spans="1:6">
      <c r="A4201" s="3" t="s">
        <v>1295</v>
      </c>
      <c r="B4201" s="3" t="s">
        <v>983</v>
      </c>
      <c r="C4201" s="3" t="s">
        <v>8</v>
      </c>
      <c r="D4201" s="3">
        <v>2</v>
      </c>
      <c r="E4201" s="3">
        <v>2</v>
      </c>
      <c r="F4201" s="3">
        <v>0</v>
      </c>
    </row>
    <row r="4202" spans="1:6">
      <c r="A4202" s="3" t="s">
        <v>1295</v>
      </c>
      <c r="B4202" s="3" t="s">
        <v>985</v>
      </c>
      <c r="C4202" s="3" t="s">
        <v>8</v>
      </c>
      <c r="D4202" s="3">
        <v>151</v>
      </c>
      <c r="E4202" s="3">
        <v>149</v>
      </c>
      <c r="F4202" s="3">
        <v>0</v>
      </c>
    </row>
    <row r="4203" spans="1:6">
      <c r="A4203" s="3" t="s">
        <v>1295</v>
      </c>
      <c r="B4203" s="3" t="s">
        <v>986</v>
      </c>
      <c r="C4203" s="3" t="s">
        <v>8</v>
      </c>
      <c r="D4203" s="3">
        <v>20</v>
      </c>
      <c r="E4203" s="3">
        <v>18</v>
      </c>
      <c r="F4203" s="3">
        <v>0</v>
      </c>
    </row>
    <row r="4204" spans="1:6">
      <c r="A4204" s="3" t="s">
        <v>1295</v>
      </c>
      <c r="B4204" s="3" t="s">
        <v>987</v>
      </c>
      <c r="C4204" s="3" t="s">
        <v>8</v>
      </c>
      <c r="D4204" s="3">
        <v>187</v>
      </c>
      <c r="E4204" s="3">
        <v>186</v>
      </c>
      <c r="F4204" s="3">
        <v>0</v>
      </c>
    </row>
    <row r="4205" spans="1:6">
      <c r="A4205" s="3" t="s">
        <v>1295</v>
      </c>
      <c r="B4205" s="3" t="s">
        <v>988</v>
      </c>
      <c r="C4205" s="3" t="s">
        <v>8</v>
      </c>
      <c r="D4205" s="3">
        <v>65</v>
      </c>
      <c r="E4205" s="3">
        <v>59</v>
      </c>
      <c r="F4205" s="3">
        <v>0</v>
      </c>
    </row>
    <row r="4206" spans="1:6">
      <c r="A4206" s="3" t="s">
        <v>1295</v>
      </c>
      <c r="B4206" s="3" t="s">
        <v>989</v>
      </c>
      <c r="C4206" s="3" t="s">
        <v>8</v>
      </c>
      <c r="D4206" s="3">
        <v>86</v>
      </c>
      <c r="E4206" s="3">
        <v>83</v>
      </c>
      <c r="F4206" s="3">
        <v>0</v>
      </c>
    </row>
    <row r="4207" spans="1:6">
      <c r="A4207" s="3" t="s">
        <v>1295</v>
      </c>
      <c r="B4207" s="3" t="s">
        <v>990</v>
      </c>
      <c r="C4207" s="3" t="s">
        <v>8</v>
      </c>
      <c r="D4207" s="3">
        <v>26</v>
      </c>
      <c r="E4207" s="3">
        <v>21</v>
      </c>
      <c r="F4207" s="3">
        <v>0</v>
      </c>
    </row>
    <row r="4208" spans="1:6">
      <c r="A4208" s="3" t="s">
        <v>1295</v>
      </c>
      <c r="B4208" s="3" t="s">
        <v>991</v>
      </c>
      <c r="C4208" s="3" t="s">
        <v>8</v>
      </c>
      <c r="D4208" s="3">
        <v>21</v>
      </c>
      <c r="E4208" s="3">
        <v>21</v>
      </c>
      <c r="F4208" s="3">
        <v>0</v>
      </c>
    </row>
    <row r="4209" spans="1:6">
      <c r="A4209" s="3" t="s">
        <v>1295</v>
      </c>
      <c r="B4209" s="3" t="s">
        <v>992</v>
      </c>
      <c r="C4209" s="3" t="s">
        <v>8</v>
      </c>
      <c r="D4209" s="3">
        <v>1</v>
      </c>
      <c r="E4209" s="3">
        <v>1</v>
      </c>
      <c r="F4209" s="3">
        <v>0</v>
      </c>
    </row>
    <row r="4210" spans="1:6">
      <c r="A4210" s="3" t="s">
        <v>1295</v>
      </c>
      <c r="B4210" s="3" t="s">
        <v>993</v>
      </c>
      <c r="C4210" s="3" t="s">
        <v>8</v>
      </c>
      <c r="D4210" s="3">
        <v>16</v>
      </c>
      <c r="E4210" s="3">
        <v>16</v>
      </c>
      <c r="F4210" s="3">
        <v>0</v>
      </c>
    </row>
    <row r="4211" spans="1:6">
      <c r="A4211" s="3" t="s">
        <v>1295</v>
      </c>
      <c r="B4211" s="3" t="s">
        <v>994</v>
      </c>
      <c r="C4211" s="3" t="s">
        <v>8</v>
      </c>
      <c r="D4211" s="3">
        <v>67</v>
      </c>
      <c r="E4211" s="3">
        <v>65</v>
      </c>
      <c r="F4211" s="3">
        <v>0</v>
      </c>
    </row>
    <row r="4212" spans="1:6">
      <c r="A4212" s="3" t="s">
        <v>1295</v>
      </c>
      <c r="B4212" s="3" t="s">
        <v>1287</v>
      </c>
      <c r="C4212" s="3" t="s">
        <v>8</v>
      </c>
      <c r="D4212" s="3">
        <v>5</v>
      </c>
      <c r="E4212" s="3">
        <v>5</v>
      </c>
      <c r="F4212" s="3">
        <v>0</v>
      </c>
    </row>
    <row r="4213" spans="1:6">
      <c r="A4213" s="3" t="s">
        <v>1295</v>
      </c>
      <c r="B4213" s="3" t="s">
        <v>995</v>
      </c>
      <c r="C4213" s="3" t="s">
        <v>8</v>
      </c>
      <c r="D4213" s="3">
        <v>43</v>
      </c>
      <c r="E4213" s="3">
        <v>43</v>
      </c>
      <c r="F4213" s="3">
        <v>0</v>
      </c>
    </row>
    <row r="4214" spans="1:6">
      <c r="A4214" s="3" t="s">
        <v>1295</v>
      </c>
      <c r="B4214" s="3" t="s">
        <v>996</v>
      </c>
      <c r="C4214" s="3" t="s">
        <v>8</v>
      </c>
      <c r="D4214" s="3">
        <v>6</v>
      </c>
      <c r="E4214" s="3">
        <v>6</v>
      </c>
      <c r="F4214" s="3">
        <v>0</v>
      </c>
    </row>
    <row r="4215" spans="1:6">
      <c r="A4215" s="3" t="s">
        <v>1295</v>
      </c>
      <c r="B4215" s="3" t="s">
        <v>997</v>
      </c>
      <c r="C4215" s="3" t="s">
        <v>8</v>
      </c>
      <c r="D4215" s="3">
        <v>20</v>
      </c>
      <c r="E4215" s="3">
        <v>19</v>
      </c>
      <c r="F4215" s="3">
        <v>0</v>
      </c>
    </row>
    <row r="4216" spans="1:6">
      <c r="A4216" s="3" t="s">
        <v>1295</v>
      </c>
      <c r="B4216" s="3" t="s">
        <v>998</v>
      </c>
      <c r="C4216" s="3" t="s">
        <v>8</v>
      </c>
      <c r="D4216" s="3">
        <v>28</v>
      </c>
      <c r="E4216" s="3">
        <v>28</v>
      </c>
      <c r="F4216" s="3">
        <v>0</v>
      </c>
    </row>
    <row r="4217" spans="1:6">
      <c r="A4217" s="3" t="s">
        <v>1295</v>
      </c>
      <c r="B4217" s="3" t="s">
        <v>1000</v>
      </c>
      <c r="C4217" s="3" t="s">
        <v>9</v>
      </c>
      <c r="D4217" s="3">
        <v>8</v>
      </c>
      <c r="E4217" s="3">
        <v>8</v>
      </c>
      <c r="F4217" s="3">
        <v>2041.2</v>
      </c>
    </row>
    <row r="4218" spans="1:6">
      <c r="A4218" s="3" t="s">
        <v>1295</v>
      </c>
      <c r="B4218" s="3" t="s">
        <v>1001</v>
      </c>
      <c r="C4218" s="3" t="s">
        <v>8</v>
      </c>
      <c r="D4218" s="3">
        <v>28</v>
      </c>
      <c r="E4218" s="3">
        <v>28</v>
      </c>
      <c r="F4218" s="3">
        <v>0</v>
      </c>
    </row>
    <row r="4219" spans="1:6">
      <c r="A4219" s="3" t="s">
        <v>1295</v>
      </c>
      <c r="B4219" s="3" t="s">
        <v>1002</v>
      </c>
      <c r="C4219" s="3" t="s">
        <v>8</v>
      </c>
      <c r="D4219" s="3">
        <v>131</v>
      </c>
      <c r="E4219" s="3">
        <v>129</v>
      </c>
      <c r="F4219" s="3">
        <v>0</v>
      </c>
    </row>
    <row r="4220" spans="1:6">
      <c r="A4220" s="3" t="s">
        <v>1295</v>
      </c>
      <c r="B4220" s="3" t="s">
        <v>1003</v>
      </c>
      <c r="C4220" s="3" t="s">
        <v>8</v>
      </c>
      <c r="D4220" s="3">
        <v>46</v>
      </c>
      <c r="E4220" s="3">
        <v>46</v>
      </c>
      <c r="F4220" s="3">
        <v>0</v>
      </c>
    </row>
    <row r="4221" spans="1:6">
      <c r="A4221" s="3" t="s">
        <v>1295</v>
      </c>
      <c r="B4221" s="3" t="s">
        <v>1005</v>
      </c>
      <c r="C4221" s="3" t="s">
        <v>8</v>
      </c>
      <c r="D4221" s="3">
        <v>22</v>
      </c>
      <c r="E4221" s="3">
        <v>22</v>
      </c>
      <c r="F4221" s="3">
        <v>0</v>
      </c>
    </row>
    <row r="4222" spans="1:6">
      <c r="A4222" s="3" t="s">
        <v>1295</v>
      </c>
      <c r="B4222" s="3" t="s">
        <v>1009</v>
      </c>
      <c r="C4222" s="3" t="s">
        <v>8</v>
      </c>
      <c r="D4222" s="3">
        <v>7</v>
      </c>
      <c r="E4222" s="3">
        <v>7</v>
      </c>
      <c r="F4222" s="3">
        <v>0</v>
      </c>
    </row>
    <row r="4223" spans="1:6">
      <c r="A4223" s="3" t="s">
        <v>1295</v>
      </c>
      <c r="B4223" s="3" t="s">
        <v>1013</v>
      </c>
      <c r="C4223" s="3" t="s">
        <v>8</v>
      </c>
      <c r="D4223" s="3">
        <v>1</v>
      </c>
      <c r="E4223" s="3">
        <v>1</v>
      </c>
      <c r="F4223" s="3">
        <v>0</v>
      </c>
    </row>
    <row r="4224" spans="1:6">
      <c r="A4224" s="3" t="s">
        <v>1295</v>
      </c>
      <c r="B4224" s="3" t="s">
        <v>1014</v>
      </c>
      <c r="C4224" s="3" t="s">
        <v>8</v>
      </c>
      <c r="D4224" s="3">
        <v>49</v>
      </c>
      <c r="E4224" s="3">
        <v>49</v>
      </c>
      <c r="F4224" s="3">
        <v>0</v>
      </c>
    </row>
    <row r="4225" spans="1:6">
      <c r="A4225" s="3" t="s">
        <v>1295</v>
      </c>
      <c r="B4225" s="3" t="s">
        <v>1015</v>
      </c>
      <c r="C4225" s="3" t="s">
        <v>8</v>
      </c>
      <c r="D4225" s="3">
        <v>34</v>
      </c>
      <c r="E4225" s="3">
        <v>29</v>
      </c>
      <c r="F4225" s="3">
        <v>0</v>
      </c>
    </row>
    <row r="4226" spans="1:6">
      <c r="A4226" s="3" t="s">
        <v>1295</v>
      </c>
      <c r="B4226" s="3" t="s">
        <v>1016</v>
      </c>
      <c r="C4226" s="3" t="s">
        <v>8</v>
      </c>
      <c r="D4226" s="3">
        <v>19</v>
      </c>
      <c r="E4226" s="3">
        <v>19</v>
      </c>
      <c r="F4226" s="3">
        <v>0</v>
      </c>
    </row>
    <row r="4227" spans="1:6">
      <c r="A4227" s="3" t="s">
        <v>1295</v>
      </c>
      <c r="B4227" s="3" t="s">
        <v>1017</v>
      </c>
      <c r="C4227" s="3" t="s">
        <v>8</v>
      </c>
      <c r="D4227" s="3">
        <v>8</v>
      </c>
      <c r="E4227" s="3">
        <v>7</v>
      </c>
      <c r="F4227" s="3">
        <v>0</v>
      </c>
    </row>
    <row r="4228" spans="1:6">
      <c r="A4228" s="3" t="s">
        <v>1295</v>
      </c>
      <c r="B4228" s="3" t="s">
        <v>1018</v>
      </c>
      <c r="C4228" s="3" t="s">
        <v>8</v>
      </c>
      <c r="D4228" s="3">
        <v>33</v>
      </c>
      <c r="E4228" s="3">
        <v>31</v>
      </c>
      <c r="F4228" s="3">
        <v>0</v>
      </c>
    </row>
    <row r="4229" spans="1:6">
      <c r="A4229" s="3" t="s">
        <v>1295</v>
      </c>
      <c r="B4229" s="3" t="s">
        <v>1020</v>
      </c>
      <c r="C4229" s="3" t="s">
        <v>8</v>
      </c>
      <c r="D4229" s="3">
        <v>25</v>
      </c>
      <c r="E4229" s="3">
        <v>25</v>
      </c>
      <c r="F4229" s="3">
        <v>0</v>
      </c>
    </row>
    <row r="4230" spans="1:6">
      <c r="A4230" s="3" t="s">
        <v>1295</v>
      </c>
      <c r="B4230" s="3" t="s">
        <v>1021</v>
      </c>
      <c r="C4230" s="3" t="s">
        <v>8</v>
      </c>
      <c r="D4230" s="3">
        <v>2027</v>
      </c>
      <c r="E4230" s="3">
        <v>33</v>
      </c>
      <c r="F4230" s="3">
        <v>0</v>
      </c>
    </row>
    <row r="4231" spans="1:6">
      <c r="A4231" s="3" t="s">
        <v>1295</v>
      </c>
      <c r="B4231" s="3" t="s">
        <v>1022</v>
      </c>
      <c r="C4231" s="3" t="s">
        <v>8</v>
      </c>
      <c r="D4231" s="3">
        <v>43</v>
      </c>
      <c r="E4231" s="3">
        <v>43</v>
      </c>
      <c r="F4231" s="3">
        <v>0</v>
      </c>
    </row>
    <row r="4232" spans="1:6">
      <c r="A4232" s="3" t="s">
        <v>1295</v>
      </c>
      <c r="B4232" s="3" t="s">
        <v>1288</v>
      </c>
      <c r="C4232" s="3" t="s">
        <v>8</v>
      </c>
      <c r="D4232" s="3">
        <v>174</v>
      </c>
      <c r="E4232" s="3">
        <v>166</v>
      </c>
      <c r="F4232" s="3">
        <v>0</v>
      </c>
    </row>
    <row r="4233" spans="1:6">
      <c r="A4233" s="3" t="s">
        <v>1295</v>
      </c>
      <c r="B4233" s="3" t="s">
        <v>1024</v>
      </c>
      <c r="C4233" s="3" t="s">
        <v>8</v>
      </c>
      <c r="D4233" s="3">
        <v>58</v>
      </c>
      <c r="E4233" s="3">
        <v>31</v>
      </c>
      <c r="F4233" s="3">
        <v>0</v>
      </c>
    </row>
    <row r="4234" spans="1:6">
      <c r="A4234" s="3" t="s">
        <v>1295</v>
      </c>
      <c r="B4234" s="3" t="s">
        <v>1025</v>
      </c>
      <c r="C4234" s="3" t="s">
        <v>8</v>
      </c>
      <c r="D4234" s="3">
        <v>23</v>
      </c>
      <c r="E4234" s="3">
        <v>22</v>
      </c>
      <c r="F4234" s="3">
        <v>0</v>
      </c>
    </row>
    <row r="4235" spans="1:6">
      <c r="A4235" s="3" t="s">
        <v>1295</v>
      </c>
      <c r="B4235" s="3" t="s">
        <v>1026</v>
      </c>
      <c r="C4235" s="3" t="s">
        <v>8</v>
      </c>
      <c r="D4235" s="3">
        <v>41</v>
      </c>
      <c r="E4235" s="3">
        <v>41</v>
      </c>
      <c r="F4235" s="3">
        <v>0</v>
      </c>
    </row>
    <row r="4236" spans="1:6">
      <c r="A4236" s="3" t="s">
        <v>1295</v>
      </c>
      <c r="B4236" s="3" t="s">
        <v>1027</v>
      </c>
      <c r="C4236" s="3" t="s">
        <v>8</v>
      </c>
      <c r="D4236" s="3">
        <v>8</v>
      </c>
      <c r="E4236" s="3">
        <v>8</v>
      </c>
      <c r="F4236" s="3">
        <v>0</v>
      </c>
    </row>
    <row r="4237" spans="1:6">
      <c r="A4237" s="3" t="s">
        <v>1295</v>
      </c>
      <c r="B4237" s="3" t="s">
        <v>1028</v>
      </c>
      <c r="C4237" s="3" t="s">
        <v>8</v>
      </c>
      <c r="D4237" s="3">
        <v>39</v>
      </c>
      <c r="E4237" s="3">
        <v>37</v>
      </c>
      <c r="F4237" s="3">
        <v>0</v>
      </c>
    </row>
    <row r="4238" spans="1:6">
      <c r="A4238" s="3" t="s">
        <v>1295</v>
      </c>
      <c r="B4238" s="3" t="s">
        <v>1029</v>
      </c>
      <c r="C4238" s="3" t="s">
        <v>8</v>
      </c>
      <c r="D4238" s="3">
        <v>31</v>
      </c>
      <c r="E4238" s="3">
        <v>31</v>
      </c>
      <c r="F4238" s="3">
        <v>0</v>
      </c>
    </row>
    <row r="4239" spans="1:6">
      <c r="A4239" s="3" t="s">
        <v>1295</v>
      </c>
      <c r="B4239" s="3" t="s">
        <v>1030</v>
      </c>
      <c r="C4239" s="3" t="s">
        <v>8</v>
      </c>
      <c r="D4239" s="3">
        <v>167</v>
      </c>
      <c r="E4239" s="3">
        <v>161</v>
      </c>
      <c r="F4239" s="3">
        <v>0</v>
      </c>
    </row>
    <row r="4240" spans="1:6">
      <c r="A4240" s="3" t="s">
        <v>1295</v>
      </c>
      <c r="B4240" s="3" t="s">
        <v>1031</v>
      </c>
      <c r="C4240" s="3" t="s">
        <v>8</v>
      </c>
      <c r="D4240" s="3">
        <v>65</v>
      </c>
      <c r="E4240" s="3">
        <v>63</v>
      </c>
      <c r="F4240" s="3">
        <v>0</v>
      </c>
    </row>
    <row r="4241" spans="1:6">
      <c r="A4241" s="3" t="s">
        <v>1295</v>
      </c>
      <c r="B4241" s="3" t="s">
        <v>1032</v>
      </c>
      <c r="C4241" s="3" t="s">
        <v>8</v>
      </c>
      <c r="D4241" s="3">
        <v>33</v>
      </c>
      <c r="E4241" s="3">
        <v>31</v>
      </c>
      <c r="F4241" s="3">
        <v>0</v>
      </c>
    </row>
    <row r="4242" spans="1:6">
      <c r="A4242" s="3" t="s">
        <v>1295</v>
      </c>
      <c r="B4242" s="3" t="s">
        <v>1033</v>
      </c>
      <c r="C4242" s="3" t="s">
        <v>8</v>
      </c>
      <c r="D4242" s="3">
        <v>56</v>
      </c>
      <c r="E4242" s="3">
        <v>54</v>
      </c>
      <c r="F4242" s="3">
        <v>0</v>
      </c>
    </row>
    <row r="4243" spans="1:6">
      <c r="A4243" s="3" t="s">
        <v>1295</v>
      </c>
      <c r="B4243" s="3" t="s">
        <v>1034</v>
      </c>
      <c r="C4243" s="3" t="s">
        <v>8</v>
      </c>
      <c r="D4243" s="3">
        <v>114</v>
      </c>
      <c r="E4243" s="3">
        <v>114</v>
      </c>
      <c r="F4243" s="3">
        <v>0</v>
      </c>
    </row>
    <row r="4244" spans="1:6">
      <c r="A4244" s="3" t="s">
        <v>1295</v>
      </c>
      <c r="B4244" s="3" t="s">
        <v>1035</v>
      </c>
      <c r="C4244" s="3" t="s">
        <v>8</v>
      </c>
      <c r="D4244" s="3">
        <v>14</v>
      </c>
      <c r="E4244" s="3">
        <v>14</v>
      </c>
      <c r="F4244" s="3">
        <v>0</v>
      </c>
    </row>
    <row r="4245" spans="1:6">
      <c r="A4245" s="3" t="s">
        <v>1295</v>
      </c>
      <c r="B4245" s="3" t="s">
        <v>1036</v>
      </c>
      <c r="C4245" s="3" t="s">
        <v>8</v>
      </c>
      <c r="D4245" s="3">
        <v>19</v>
      </c>
      <c r="E4245" s="3">
        <v>19</v>
      </c>
      <c r="F4245" s="3">
        <v>0</v>
      </c>
    </row>
    <row r="4246" spans="1:6">
      <c r="A4246" s="3" t="s">
        <v>1295</v>
      </c>
      <c r="B4246" s="3" t="s">
        <v>1038</v>
      </c>
      <c r="C4246" s="3" t="s">
        <v>8</v>
      </c>
      <c r="D4246" s="3">
        <v>3</v>
      </c>
      <c r="E4246" s="3">
        <v>3</v>
      </c>
      <c r="F4246" s="3">
        <v>0</v>
      </c>
    </row>
    <row r="4247" spans="1:6">
      <c r="A4247" s="3" t="s">
        <v>1295</v>
      </c>
      <c r="B4247" s="3" t="s">
        <v>1039</v>
      </c>
      <c r="C4247" s="3" t="s">
        <v>8</v>
      </c>
      <c r="D4247" s="3">
        <v>21</v>
      </c>
      <c r="E4247" s="3">
        <v>21</v>
      </c>
      <c r="F4247" s="3">
        <v>0</v>
      </c>
    </row>
    <row r="4248" spans="1:6">
      <c r="A4248" s="3" t="s">
        <v>1295</v>
      </c>
      <c r="B4248" s="3" t="s">
        <v>1040</v>
      </c>
      <c r="C4248" s="3" t="s">
        <v>8</v>
      </c>
      <c r="D4248" s="3">
        <v>34</v>
      </c>
      <c r="E4248" s="3">
        <v>34</v>
      </c>
      <c r="F4248" s="3">
        <v>0</v>
      </c>
    </row>
    <row r="4249" spans="1:6">
      <c r="A4249" s="3" t="s">
        <v>1295</v>
      </c>
      <c r="B4249" s="3" t="s">
        <v>1041</v>
      </c>
      <c r="C4249" s="3" t="s">
        <v>8</v>
      </c>
      <c r="D4249" s="3">
        <v>50</v>
      </c>
      <c r="E4249" s="3">
        <v>50</v>
      </c>
      <c r="F4249" s="3">
        <v>0</v>
      </c>
    </row>
    <row r="4250" spans="1:6">
      <c r="A4250" s="3" t="s">
        <v>1295</v>
      </c>
      <c r="B4250" s="3" t="s">
        <v>1042</v>
      </c>
      <c r="C4250" s="3" t="s">
        <v>8</v>
      </c>
      <c r="D4250" s="3">
        <v>36</v>
      </c>
      <c r="E4250" s="3">
        <v>36</v>
      </c>
      <c r="F4250" s="3">
        <v>0</v>
      </c>
    </row>
    <row r="4251" spans="1:6">
      <c r="A4251" s="3" t="s">
        <v>1295</v>
      </c>
      <c r="B4251" s="3" t="s">
        <v>1043</v>
      </c>
      <c r="C4251" s="3" t="s">
        <v>8</v>
      </c>
      <c r="D4251" s="3">
        <v>13</v>
      </c>
      <c r="E4251" s="3">
        <v>13</v>
      </c>
      <c r="F4251" s="3">
        <v>0</v>
      </c>
    </row>
    <row r="4252" spans="1:6">
      <c r="A4252" s="3" t="s">
        <v>1295</v>
      </c>
      <c r="B4252" s="3" t="s">
        <v>1044</v>
      </c>
      <c r="C4252" s="3" t="s">
        <v>8</v>
      </c>
      <c r="D4252" s="3">
        <v>16</v>
      </c>
      <c r="E4252" s="3">
        <v>14</v>
      </c>
      <c r="F4252" s="3">
        <v>0</v>
      </c>
    </row>
    <row r="4253" spans="1:6">
      <c r="A4253" s="3" t="s">
        <v>1295</v>
      </c>
      <c r="B4253" s="3" t="s">
        <v>1045</v>
      </c>
      <c r="C4253" s="3" t="s">
        <v>8</v>
      </c>
      <c r="D4253" s="3">
        <v>50</v>
      </c>
      <c r="E4253" s="3">
        <v>37</v>
      </c>
      <c r="F4253" s="3">
        <v>0</v>
      </c>
    </row>
    <row r="4254" spans="1:6">
      <c r="A4254" s="3" t="s">
        <v>1295</v>
      </c>
      <c r="B4254" s="3" t="s">
        <v>1046</v>
      </c>
      <c r="C4254" s="3" t="s">
        <v>8</v>
      </c>
      <c r="D4254" s="3">
        <v>393</v>
      </c>
      <c r="E4254" s="3">
        <v>390</v>
      </c>
      <c r="F4254" s="3">
        <v>0</v>
      </c>
    </row>
    <row r="4255" spans="1:6">
      <c r="A4255" s="3" t="s">
        <v>1295</v>
      </c>
      <c r="B4255" s="3" t="s">
        <v>1047</v>
      </c>
      <c r="C4255" s="3" t="s">
        <v>8</v>
      </c>
      <c r="D4255" s="3">
        <v>25</v>
      </c>
      <c r="E4255" s="3">
        <v>25</v>
      </c>
      <c r="F4255" s="3">
        <v>0</v>
      </c>
    </row>
    <row r="4256" spans="1:6">
      <c r="A4256" s="3" t="s">
        <v>1295</v>
      </c>
      <c r="B4256" s="3" t="s">
        <v>1048</v>
      </c>
      <c r="C4256" s="3" t="s">
        <v>8</v>
      </c>
      <c r="D4256" s="3">
        <v>145</v>
      </c>
      <c r="E4256" s="3">
        <v>145</v>
      </c>
      <c r="F4256" s="3">
        <v>0</v>
      </c>
    </row>
    <row r="4257" spans="1:6">
      <c r="A4257" s="3" t="s">
        <v>1295</v>
      </c>
      <c r="B4257" s="3" t="s">
        <v>1048</v>
      </c>
      <c r="C4257" s="3" t="s">
        <v>9</v>
      </c>
      <c r="D4257" s="3">
        <v>1</v>
      </c>
      <c r="E4257" s="3">
        <v>1</v>
      </c>
      <c r="F4257" s="3">
        <v>255.15</v>
      </c>
    </row>
    <row r="4258" spans="1:6">
      <c r="A4258" s="3" t="s">
        <v>1295</v>
      </c>
      <c r="B4258" s="3" t="s">
        <v>1049</v>
      </c>
      <c r="C4258" s="3" t="s">
        <v>8</v>
      </c>
      <c r="D4258" s="3">
        <v>32</v>
      </c>
      <c r="E4258" s="3">
        <v>30</v>
      </c>
      <c r="F4258" s="3">
        <v>0</v>
      </c>
    </row>
    <row r="4259" spans="1:6">
      <c r="A4259" s="3" t="s">
        <v>1295</v>
      </c>
      <c r="B4259" s="3" t="s">
        <v>1050</v>
      </c>
      <c r="C4259" s="3" t="s">
        <v>8</v>
      </c>
      <c r="D4259" s="3">
        <v>1032</v>
      </c>
      <c r="E4259" s="3">
        <v>821</v>
      </c>
      <c r="F4259" s="3">
        <v>0</v>
      </c>
    </row>
    <row r="4260" spans="1:6">
      <c r="A4260" s="3" t="s">
        <v>1295</v>
      </c>
      <c r="B4260" s="3" t="s">
        <v>1050</v>
      </c>
      <c r="C4260" s="3" t="s">
        <v>9</v>
      </c>
      <c r="D4260" s="3">
        <v>20</v>
      </c>
      <c r="E4260" s="3">
        <v>17</v>
      </c>
      <c r="F4260" s="3">
        <v>4337.55</v>
      </c>
    </row>
    <row r="4261" spans="1:6">
      <c r="A4261" s="3" t="s">
        <v>1295</v>
      </c>
      <c r="B4261" s="3" t="s">
        <v>1051</v>
      </c>
      <c r="C4261" s="3" t="s">
        <v>8</v>
      </c>
      <c r="D4261" s="3">
        <v>23</v>
      </c>
      <c r="E4261" s="3">
        <v>22</v>
      </c>
      <c r="F4261" s="3">
        <v>0</v>
      </c>
    </row>
    <row r="4262" spans="1:6">
      <c r="A4262" s="3" t="s">
        <v>1295</v>
      </c>
      <c r="B4262" s="3" t="s">
        <v>1052</v>
      </c>
      <c r="C4262" s="3" t="s">
        <v>8</v>
      </c>
      <c r="D4262" s="3">
        <v>88</v>
      </c>
      <c r="E4262" s="3">
        <v>85</v>
      </c>
      <c r="F4262" s="3">
        <v>0</v>
      </c>
    </row>
    <row r="4263" spans="1:6">
      <c r="A4263" s="3" t="s">
        <v>1295</v>
      </c>
      <c r="B4263" s="3" t="s">
        <v>1053</v>
      </c>
      <c r="C4263" s="3" t="s">
        <v>8</v>
      </c>
      <c r="D4263" s="3">
        <v>44</v>
      </c>
      <c r="E4263" s="3">
        <v>44</v>
      </c>
      <c r="F4263" s="3">
        <v>0</v>
      </c>
    </row>
    <row r="4264" spans="1:6">
      <c r="A4264" s="3" t="s">
        <v>1295</v>
      </c>
      <c r="B4264" s="3" t="s">
        <v>1054</v>
      </c>
      <c r="C4264" s="3" t="s">
        <v>8</v>
      </c>
      <c r="D4264" s="3">
        <v>73</v>
      </c>
      <c r="E4264" s="3">
        <v>67</v>
      </c>
      <c r="F4264" s="3">
        <v>0</v>
      </c>
    </row>
    <row r="4265" spans="1:6">
      <c r="A4265" s="3" t="s">
        <v>1295</v>
      </c>
      <c r="B4265" s="3" t="s">
        <v>1055</v>
      </c>
      <c r="C4265" s="3" t="s">
        <v>8</v>
      </c>
      <c r="D4265" s="3">
        <v>27</v>
      </c>
      <c r="E4265" s="3">
        <v>24</v>
      </c>
      <c r="F4265" s="3">
        <v>0</v>
      </c>
    </row>
    <row r="4266" spans="1:6">
      <c r="A4266" s="3" t="s">
        <v>1295</v>
      </c>
      <c r="B4266" s="3" t="s">
        <v>1057</v>
      </c>
      <c r="C4266" s="3" t="s">
        <v>8</v>
      </c>
      <c r="D4266" s="3">
        <v>38</v>
      </c>
      <c r="E4266" s="3">
        <v>38</v>
      </c>
      <c r="F4266" s="3">
        <v>0</v>
      </c>
    </row>
    <row r="4267" spans="1:6">
      <c r="A4267" s="3" t="s">
        <v>1295</v>
      </c>
      <c r="B4267" s="3" t="s">
        <v>1058</v>
      </c>
      <c r="C4267" s="3" t="s">
        <v>8</v>
      </c>
      <c r="D4267" s="3">
        <v>14</v>
      </c>
      <c r="E4267" s="3">
        <v>14</v>
      </c>
      <c r="F4267" s="3">
        <v>0</v>
      </c>
    </row>
    <row r="4268" spans="1:6">
      <c r="A4268" s="3" t="s">
        <v>1295</v>
      </c>
      <c r="B4268" s="3" t="s">
        <v>1059</v>
      </c>
      <c r="C4268" s="3" t="s">
        <v>8</v>
      </c>
      <c r="D4268" s="3">
        <v>4</v>
      </c>
      <c r="E4268" s="3">
        <v>4</v>
      </c>
      <c r="F4268" s="3">
        <v>0</v>
      </c>
    </row>
    <row r="4269" spans="1:6">
      <c r="A4269" s="3" t="s">
        <v>1295</v>
      </c>
      <c r="B4269" s="3" t="s">
        <v>1059</v>
      </c>
      <c r="C4269" s="3" t="s">
        <v>9</v>
      </c>
      <c r="D4269" s="3">
        <v>4</v>
      </c>
      <c r="E4269" s="3">
        <v>4</v>
      </c>
      <c r="F4269" s="3">
        <v>1020.6</v>
      </c>
    </row>
    <row r="4270" spans="1:6">
      <c r="A4270" s="3" t="s">
        <v>1295</v>
      </c>
      <c r="B4270" s="3" t="s">
        <v>1060</v>
      </c>
      <c r="C4270" s="3" t="s">
        <v>8</v>
      </c>
      <c r="D4270" s="3">
        <v>22</v>
      </c>
      <c r="E4270" s="3">
        <v>20</v>
      </c>
      <c r="F4270" s="3">
        <v>0</v>
      </c>
    </row>
    <row r="4271" spans="1:6">
      <c r="A4271" s="3" t="s">
        <v>1295</v>
      </c>
      <c r="B4271" s="3" t="s">
        <v>1061</v>
      </c>
      <c r="C4271" s="3" t="s">
        <v>8</v>
      </c>
      <c r="D4271" s="3">
        <v>8</v>
      </c>
      <c r="E4271" s="3">
        <v>8</v>
      </c>
      <c r="F4271" s="3">
        <v>0</v>
      </c>
    </row>
    <row r="4272" spans="1:6">
      <c r="A4272" s="3" t="s">
        <v>1295</v>
      </c>
      <c r="B4272" s="3" t="s">
        <v>1062</v>
      </c>
      <c r="C4272" s="3" t="s">
        <v>8</v>
      </c>
      <c r="D4272" s="3">
        <v>40</v>
      </c>
      <c r="E4272" s="3">
        <v>40</v>
      </c>
      <c r="F4272" s="3">
        <v>0</v>
      </c>
    </row>
    <row r="4273" spans="1:6">
      <c r="A4273" s="3" t="s">
        <v>1295</v>
      </c>
      <c r="B4273" s="3" t="s">
        <v>1063</v>
      </c>
      <c r="C4273" s="3" t="s">
        <v>8</v>
      </c>
      <c r="D4273" s="3">
        <v>87</v>
      </c>
      <c r="E4273" s="3">
        <v>75</v>
      </c>
      <c r="F4273" s="3">
        <v>0</v>
      </c>
    </row>
    <row r="4274" spans="1:6">
      <c r="A4274" s="3" t="s">
        <v>1295</v>
      </c>
      <c r="B4274" s="3" t="s">
        <v>1064</v>
      </c>
      <c r="C4274" s="3" t="s">
        <v>8</v>
      </c>
      <c r="D4274" s="3">
        <v>182</v>
      </c>
      <c r="E4274" s="3">
        <v>181</v>
      </c>
      <c r="F4274" s="3">
        <v>0</v>
      </c>
    </row>
    <row r="4275" spans="1:6">
      <c r="A4275" s="3" t="s">
        <v>1295</v>
      </c>
      <c r="B4275" s="3" t="s">
        <v>1065</v>
      </c>
      <c r="C4275" s="3" t="s">
        <v>8</v>
      </c>
      <c r="D4275" s="3">
        <v>31</v>
      </c>
      <c r="E4275" s="3">
        <v>31</v>
      </c>
      <c r="F4275" s="3">
        <v>0</v>
      </c>
    </row>
    <row r="4276" spans="1:6">
      <c r="A4276" s="3" t="s">
        <v>1295</v>
      </c>
      <c r="B4276" s="3" t="s">
        <v>1066</v>
      </c>
      <c r="C4276" s="3" t="s">
        <v>8</v>
      </c>
      <c r="D4276" s="3">
        <v>105</v>
      </c>
      <c r="E4276" s="3">
        <v>63</v>
      </c>
      <c r="F4276" s="3">
        <v>0</v>
      </c>
    </row>
    <row r="4277" spans="1:6">
      <c r="A4277" s="3" t="s">
        <v>1295</v>
      </c>
      <c r="B4277" s="3" t="s">
        <v>1067</v>
      </c>
      <c r="C4277" s="3" t="s">
        <v>8</v>
      </c>
      <c r="D4277" s="3">
        <v>17</v>
      </c>
      <c r="E4277" s="3">
        <v>17</v>
      </c>
      <c r="F4277" s="3">
        <v>0</v>
      </c>
    </row>
    <row r="4278" spans="1:6">
      <c r="A4278" s="3" t="s">
        <v>1295</v>
      </c>
      <c r="B4278" s="3" t="s">
        <v>1068</v>
      </c>
      <c r="C4278" s="3" t="s">
        <v>8</v>
      </c>
      <c r="D4278" s="3">
        <v>33</v>
      </c>
      <c r="E4278" s="3">
        <v>33</v>
      </c>
      <c r="F4278" s="3">
        <v>0</v>
      </c>
    </row>
    <row r="4279" spans="1:6">
      <c r="A4279" s="3" t="s">
        <v>1295</v>
      </c>
      <c r="B4279" s="3" t="s">
        <v>1069</v>
      </c>
      <c r="C4279" s="3" t="s">
        <v>8</v>
      </c>
      <c r="D4279" s="3">
        <v>60</v>
      </c>
      <c r="E4279" s="3">
        <v>60</v>
      </c>
      <c r="F4279" s="3">
        <v>0</v>
      </c>
    </row>
    <row r="4280" spans="1:6">
      <c r="A4280" s="3" t="s">
        <v>1295</v>
      </c>
      <c r="B4280" s="3" t="s">
        <v>1070</v>
      </c>
      <c r="C4280" s="3" t="s">
        <v>8</v>
      </c>
      <c r="D4280" s="3">
        <v>22</v>
      </c>
      <c r="E4280" s="3">
        <v>22</v>
      </c>
      <c r="F4280" s="3">
        <v>0</v>
      </c>
    </row>
    <row r="4281" spans="1:6">
      <c r="A4281" s="3" t="s">
        <v>1295</v>
      </c>
      <c r="B4281" s="3" t="s">
        <v>1072</v>
      </c>
      <c r="C4281" s="3" t="s">
        <v>8</v>
      </c>
      <c r="D4281" s="3">
        <v>46</v>
      </c>
      <c r="E4281" s="3">
        <v>46</v>
      </c>
      <c r="F4281" s="3">
        <v>0</v>
      </c>
    </row>
    <row r="4282" spans="1:6">
      <c r="A4282" s="3" t="s">
        <v>1295</v>
      </c>
      <c r="B4282" s="3" t="s">
        <v>1073</v>
      </c>
      <c r="C4282" s="3" t="s">
        <v>8</v>
      </c>
      <c r="D4282" s="3">
        <v>21</v>
      </c>
      <c r="E4282" s="3">
        <v>21</v>
      </c>
      <c r="F4282" s="3">
        <v>0</v>
      </c>
    </row>
    <row r="4283" spans="1:6">
      <c r="A4283" s="3" t="s">
        <v>1295</v>
      </c>
      <c r="B4283" s="3" t="s">
        <v>1074</v>
      </c>
      <c r="C4283" s="3" t="s">
        <v>8</v>
      </c>
      <c r="D4283" s="3">
        <v>21</v>
      </c>
      <c r="E4283" s="3">
        <v>21</v>
      </c>
      <c r="F4283" s="3">
        <v>0</v>
      </c>
    </row>
    <row r="4284" spans="1:6">
      <c r="A4284" s="3" t="s">
        <v>1295</v>
      </c>
      <c r="B4284" s="3" t="s">
        <v>1075</v>
      </c>
      <c r="C4284" s="3" t="s">
        <v>8</v>
      </c>
      <c r="D4284" s="3">
        <v>22</v>
      </c>
      <c r="E4284" s="3">
        <v>20</v>
      </c>
      <c r="F4284" s="3">
        <v>0</v>
      </c>
    </row>
    <row r="4285" spans="1:6">
      <c r="A4285" s="3" t="s">
        <v>1295</v>
      </c>
      <c r="B4285" s="3" t="s">
        <v>1076</v>
      </c>
      <c r="C4285" s="3" t="s">
        <v>8</v>
      </c>
      <c r="D4285" s="3">
        <v>8</v>
      </c>
      <c r="E4285" s="3">
        <v>8</v>
      </c>
      <c r="F4285" s="3">
        <v>0</v>
      </c>
    </row>
    <row r="4286" spans="1:6">
      <c r="A4286" s="3" t="s">
        <v>1295</v>
      </c>
      <c r="B4286" s="3" t="s">
        <v>1077</v>
      </c>
      <c r="C4286" s="3" t="s">
        <v>8</v>
      </c>
      <c r="D4286" s="3">
        <v>46</v>
      </c>
      <c r="E4286" s="3">
        <v>46</v>
      </c>
      <c r="F4286" s="3">
        <v>0</v>
      </c>
    </row>
    <row r="4287" spans="1:6">
      <c r="A4287" s="3" t="s">
        <v>1295</v>
      </c>
      <c r="B4287" s="3" t="s">
        <v>1079</v>
      </c>
      <c r="C4287" s="3" t="s">
        <v>8</v>
      </c>
      <c r="D4287" s="3">
        <v>12</v>
      </c>
      <c r="E4287" s="3">
        <v>12</v>
      </c>
      <c r="F4287" s="3">
        <v>0</v>
      </c>
    </row>
    <row r="4288" spans="1:6">
      <c r="A4288" s="3" t="s">
        <v>1295</v>
      </c>
      <c r="B4288" s="3" t="s">
        <v>1080</v>
      </c>
      <c r="C4288" s="3" t="s">
        <v>8</v>
      </c>
      <c r="D4288" s="3">
        <v>11</v>
      </c>
      <c r="E4288" s="3">
        <v>11</v>
      </c>
      <c r="F4288" s="3">
        <v>0</v>
      </c>
    </row>
    <row r="4289" spans="1:6">
      <c r="A4289" s="3" t="s">
        <v>1295</v>
      </c>
      <c r="B4289" s="3" t="s">
        <v>1081</v>
      </c>
      <c r="C4289" s="3" t="s">
        <v>8</v>
      </c>
      <c r="D4289" s="3">
        <v>46</v>
      </c>
      <c r="E4289" s="3">
        <v>46</v>
      </c>
      <c r="F4289" s="3">
        <v>0</v>
      </c>
    </row>
    <row r="4290" spans="1:6">
      <c r="A4290" s="3" t="s">
        <v>1295</v>
      </c>
      <c r="B4290" s="3" t="s">
        <v>1082</v>
      </c>
      <c r="C4290" s="3" t="s">
        <v>8</v>
      </c>
      <c r="D4290" s="3">
        <v>24</v>
      </c>
      <c r="E4290" s="3">
        <v>24</v>
      </c>
      <c r="F4290" s="3">
        <v>0</v>
      </c>
    </row>
    <row r="4291" spans="1:6">
      <c r="A4291" s="3" t="s">
        <v>1295</v>
      </c>
      <c r="B4291" s="3" t="s">
        <v>1083</v>
      </c>
      <c r="C4291" s="3" t="s">
        <v>8</v>
      </c>
      <c r="D4291" s="3">
        <v>47</v>
      </c>
      <c r="E4291" s="3">
        <v>46</v>
      </c>
      <c r="F4291" s="3">
        <v>0</v>
      </c>
    </row>
    <row r="4292" spans="1:6">
      <c r="A4292" s="3" t="s">
        <v>1295</v>
      </c>
      <c r="B4292" s="3" t="s">
        <v>1085</v>
      </c>
      <c r="C4292" s="3" t="s">
        <v>8</v>
      </c>
      <c r="D4292" s="3">
        <v>344</v>
      </c>
      <c r="E4292" s="3">
        <v>343</v>
      </c>
      <c r="F4292" s="3">
        <v>0</v>
      </c>
    </row>
    <row r="4293" spans="1:6">
      <c r="A4293" s="3" t="s">
        <v>1295</v>
      </c>
      <c r="B4293" s="3" t="s">
        <v>1086</v>
      </c>
      <c r="C4293" s="3" t="s">
        <v>8</v>
      </c>
      <c r="D4293" s="3">
        <v>25</v>
      </c>
      <c r="E4293" s="3">
        <v>25</v>
      </c>
      <c r="F4293" s="3">
        <v>0</v>
      </c>
    </row>
    <row r="4294" spans="1:6">
      <c r="A4294" s="3" t="s">
        <v>1295</v>
      </c>
      <c r="B4294" s="3" t="s">
        <v>1301</v>
      </c>
      <c r="C4294" s="3" t="s">
        <v>8</v>
      </c>
      <c r="D4294" s="3">
        <v>46</v>
      </c>
      <c r="E4294" s="3">
        <v>46</v>
      </c>
      <c r="F4294" s="3">
        <v>0</v>
      </c>
    </row>
    <row r="4295" spans="1:6">
      <c r="A4295" s="3" t="s">
        <v>1295</v>
      </c>
      <c r="B4295" s="3" t="s">
        <v>1087</v>
      </c>
      <c r="C4295" s="3" t="s">
        <v>8</v>
      </c>
      <c r="D4295" s="3">
        <v>2</v>
      </c>
      <c r="E4295" s="3">
        <v>2</v>
      </c>
      <c r="F4295" s="3">
        <v>0</v>
      </c>
    </row>
    <row r="4296" spans="1:6">
      <c r="A4296" s="3" t="s">
        <v>1295</v>
      </c>
      <c r="B4296" s="3" t="s">
        <v>1088</v>
      </c>
      <c r="C4296" s="3" t="s">
        <v>8</v>
      </c>
      <c r="D4296" s="3">
        <v>29</v>
      </c>
      <c r="E4296" s="3">
        <v>28</v>
      </c>
      <c r="F4296" s="3">
        <v>0</v>
      </c>
    </row>
    <row r="4297" spans="1:6">
      <c r="A4297" s="3" t="s">
        <v>1295</v>
      </c>
      <c r="B4297" s="3" t="s">
        <v>1089</v>
      </c>
      <c r="C4297" s="3" t="s">
        <v>8</v>
      </c>
      <c r="D4297" s="3">
        <v>133</v>
      </c>
      <c r="E4297" s="3">
        <v>124</v>
      </c>
      <c r="F4297" s="3">
        <v>0</v>
      </c>
    </row>
    <row r="4298" spans="1:6">
      <c r="A4298" s="3" t="s">
        <v>1295</v>
      </c>
      <c r="B4298" s="3" t="s">
        <v>1090</v>
      </c>
      <c r="C4298" s="3" t="s">
        <v>8</v>
      </c>
      <c r="D4298" s="3">
        <v>9</v>
      </c>
      <c r="E4298" s="3">
        <v>9</v>
      </c>
      <c r="F4298" s="3">
        <v>0</v>
      </c>
    </row>
    <row r="4299" spans="1:6">
      <c r="A4299" s="3" t="s">
        <v>1295</v>
      </c>
      <c r="B4299" s="3" t="s">
        <v>1091</v>
      </c>
      <c r="C4299" s="3" t="s">
        <v>8</v>
      </c>
      <c r="D4299" s="3">
        <v>21</v>
      </c>
      <c r="E4299" s="3">
        <v>21</v>
      </c>
      <c r="F4299" s="3">
        <v>0</v>
      </c>
    </row>
    <row r="4300" spans="1:6">
      <c r="A4300" s="3" t="s">
        <v>1295</v>
      </c>
      <c r="B4300" s="3" t="s">
        <v>1092</v>
      </c>
      <c r="C4300" s="3" t="s">
        <v>8</v>
      </c>
      <c r="D4300" s="3">
        <v>135</v>
      </c>
      <c r="E4300" s="3">
        <v>98</v>
      </c>
      <c r="F4300" s="3">
        <v>0</v>
      </c>
    </row>
    <row r="4301" spans="1:6">
      <c r="A4301" s="3" t="s">
        <v>1295</v>
      </c>
      <c r="B4301" s="3" t="s">
        <v>1092</v>
      </c>
      <c r="C4301" s="3" t="s">
        <v>9</v>
      </c>
      <c r="D4301" s="3">
        <v>18</v>
      </c>
      <c r="E4301" s="3">
        <v>18</v>
      </c>
      <c r="F4301" s="3">
        <v>4592.7</v>
      </c>
    </row>
    <row r="4302" spans="1:6">
      <c r="A4302" s="3" t="s">
        <v>1295</v>
      </c>
      <c r="B4302" s="3" t="s">
        <v>1093</v>
      </c>
      <c r="C4302" s="3" t="s">
        <v>8</v>
      </c>
      <c r="D4302" s="3">
        <v>51</v>
      </c>
      <c r="E4302" s="3">
        <v>49</v>
      </c>
      <c r="F4302" s="3">
        <v>0</v>
      </c>
    </row>
    <row r="4303" spans="1:6">
      <c r="A4303" s="3" t="s">
        <v>1295</v>
      </c>
      <c r="B4303" s="3" t="s">
        <v>1094</v>
      </c>
      <c r="C4303" s="3" t="s">
        <v>8</v>
      </c>
      <c r="D4303" s="3">
        <v>17</v>
      </c>
      <c r="E4303" s="3">
        <v>17</v>
      </c>
      <c r="F4303" s="3">
        <v>0</v>
      </c>
    </row>
    <row r="4304" spans="1:6">
      <c r="A4304" s="3" t="s">
        <v>1295</v>
      </c>
      <c r="B4304" s="3" t="s">
        <v>1302</v>
      </c>
      <c r="C4304" s="3" t="s">
        <v>9</v>
      </c>
      <c r="D4304" s="3">
        <v>2</v>
      </c>
      <c r="E4304" s="3">
        <v>2</v>
      </c>
      <c r="F4304" s="3">
        <v>510.3</v>
      </c>
    </row>
    <row r="4305" spans="1:6">
      <c r="A4305" s="3" t="s">
        <v>1295</v>
      </c>
      <c r="B4305" s="3" t="s">
        <v>1095</v>
      </c>
      <c r="C4305" s="3" t="s">
        <v>8</v>
      </c>
      <c r="D4305" s="3">
        <v>3</v>
      </c>
      <c r="E4305" s="3">
        <v>3</v>
      </c>
      <c r="F4305" s="3">
        <v>0</v>
      </c>
    </row>
    <row r="4306" spans="1:6">
      <c r="A4306" s="3" t="s">
        <v>1295</v>
      </c>
      <c r="B4306" s="3" t="s">
        <v>1097</v>
      </c>
      <c r="C4306" s="3" t="s">
        <v>8</v>
      </c>
      <c r="D4306" s="3">
        <v>6</v>
      </c>
      <c r="E4306" s="3">
        <v>6</v>
      </c>
      <c r="F4306" s="3">
        <v>0</v>
      </c>
    </row>
    <row r="4307" spans="1:6">
      <c r="A4307" s="3" t="s">
        <v>1295</v>
      </c>
      <c r="B4307" s="3" t="s">
        <v>1098</v>
      </c>
      <c r="C4307" s="3" t="s">
        <v>8</v>
      </c>
      <c r="D4307" s="3">
        <v>151</v>
      </c>
      <c r="E4307" s="3">
        <v>148</v>
      </c>
      <c r="F4307" s="3">
        <v>0</v>
      </c>
    </row>
    <row r="4308" spans="1:6">
      <c r="A4308" s="3" t="s">
        <v>1295</v>
      </c>
      <c r="B4308" s="3" t="s">
        <v>1099</v>
      </c>
      <c r="C4308" s="3" t="s">
        <v>8</v>
      </c>
      <c r="D4308" s="3">
        <v>37</v>
      </c>
      <c r="E4308" s="3">
        <v>33</v>
      </c>
      <c r="F4308" s="3">
        <v>0</v>
      </c>
    </row>
    <row r="4309" spans="1:6">
      <c r="A4309" s="3" t="s">
        <v>1295</v>
      </c>
      <c r="B4309" s="3" t="s">
        <v>1100</v>
      </c>
      <c r="C4309" s="3" t="s">
        <v>8</v>
      </c>
      <c r="D4309" s="3">
        <v>9</v>
      </c>
      <c r="E4309" s="3">
        <v>7</v>
      </c>
      <c r="F4309" s="3">
        <v>0</v>
      </c>
    </row>
    <row r="4310" spans="1:6">
      <c r="A4310" s="3" t="s">
        <v>1295</v>
      </c>
      <c r="B4310" s="3" t="s">
        <v>1101</v>
      </c>
      <c r="C4310" s="3" t="s">
        <v>8</v>
      </c>
      <c r="D4310" s="3">
        <v>47</v>
      </c>
      <c r="E4310" s="3">
        <v>47</v>
      </c>
      <c r="F4310" s="3">
        <v>0</v>
      </c>
    </row>
    <row r="4311" spans="1:6">
      <c r="A4311" s="3" t="s">
        <v>1295</v>
      </c>
      <c r="B4311" s="3" t="s">
        <v>1102</v>
      </c>
      <c r="C4311" s="3" t="s">
        <v>8</v>
      </c>
      <c r="D4311" s="3">
        <v>21</v>
      </c>
      <c r="E4311" s="3">
        <v>21</v>
      </c>
      <c r="F4311" s="3">
        <v>0</v>
      </c>
    </row>
    <row r="4312" spans="1:6">
      <c r="A4312" s="3" t="s">
        <v>1295</v>
      </c>
      <c r="B4312" s="3" t="s">
        <v>1103</v>
      </c>
      <c r="C4312" s="3" t="s">
        <v>8</v>
      </c>
      <c r="D4312" s="3">
        <v>7</v>
      </c>
      <c r="E4312" s="3">
        <v>6</v>
      </c>
      <c r="F4312" s="3">
        <v>0</v>
      </c>
    </row>
    <row r="4313" spans="1:6">
      <c r="A4313" s="3" t="s">
        <v>1295</v>
      </c>
      <c r="B4313" s="3" t="s">
        <v>1105</v>
      </c>
      <c r="C4313" s="3" t="s">
        <v>8</v>
      </c>
      <c r="D4313" s="3">
        <v>13</v>
      </c>
      <c r="E4313" s="3">
        <v>13</v>
      </c>
      <c r="F4313" s="3">
        <v>0</v>
      </c>
    </row>
    <row r="4314" spans="1:6">
      <c r="A4314" s="3" t="s">
        <v>1295</v>
      </c>
      <c r="B4314" s="3" t="s">
        <v>1106</v>
      </c>
      <c r="C4314" s="3" t="s">
        <v>8</v>
      </c>
      <c r="D4314" s="3">
        <v>178</v>
      </c>
      <c r="E4314" s="3">
        <v>176</v>
      </c>
      <c r="F4314" s="3">
        <v>0</v>
      </c>
    </row>
    <row r="4315" spans="1:6">
      <c r="A4315" s="3" t="s">
        <v>1295</v>
      </c>
      <c r="B4315" s="3" t="s">
        <v>1107</v>
      </c>
      <c r="C4315" s="3" t="s">
        <v>8</v>
      </c>
      <c r="D4315" s="3">
        <v>1</v>
      </c>
      <c r="E4315" s="3">
        <v>1</v>
      </c>
      <c r="F4315" s="3">
        <v>0</v>
      </c>
    </row>
    <row r="4316" spans="1:6">
      <c r="A4316" s="3" t="s">
        <v>1295</v>
      </c>
      <c r="B4316" s="3" t="s">
        <v>1109</v>
      </c>
      <c r="C4316" s="3" t="s">
        <v>8</v>
      </c>
      <c r="D4316" s="3">
        <v>20</v>
      </c>
      <c r="E4316" s="3">
        <v>20</v>
      </c>
      <c r="F4316" s="3">
        <v>0</v>
      </c>
    </row>
    <row r="4317" spans="1:6">
      <c r="A4317" s="3" t="s">
        <v>1295</v>
      </c>
      <c r="B4317" s="3" t="s">
        <v>1111</v>
      </c>
      <c r="C4317" s="3" t="s">
        <v>8</v>
      </c>
      <c r="D4317" s="3">
        <v>37</v>
      </c>
      <c r="E4317" s="3">
        <v>33</v>
      </c>
      <c r="F4317" s="3">
        <v>0</v>
      </c>
    </row>
    <row r="4318" spans="1:6">
      <c r="A4318" s="3" t="s">
        <v>1295</v>
      </c>
      <c r="B4318" s="3" t="s">
        <v>1112</v>
      </c>
      <c r="C4318" s="3" t="s">
        <v>8</v>
      </c>
      <c r="D4318" s="3">
        <v>14</v>
      </c>
      <c r="E4318" s="3">
        <v>14</v>
      </c>
      <c r="F4318" s="3">
        <v>0</v>
      </c>
    </row>
    <row r="4319" spans="1:6">
      <c r="A4319" s="3" t="s">
        <v>1295</v>
      </c>
      <c r="B4319" s="3" t="s">
        <v>1113</v>
      </c>
      <c r="C4319" s="3" t="s">
        <v>8</v>
      </c>
      <c r="D4319" s="3">
        <v>18</v>
      </c>
      <c r="E4319" s="3">
        <v>18</v>
      </c>
      <c r="F4319" s="3">
        <v>0</v>
      </c>
    </row>
    <row r="4320" spans="1:6">
      <c r="A4320" s="3" t="s">
        <v>1295</v>
      </c>
      <c r="B4320" s="3" t="s">
        <v>1114</v>
      </c>
      <c r="C4320" s="3" t="s">
        <v>8</v>
      </c>
      <c r="D4320" s="3">
        <v>106</v>
      </c>
      <c r="E4320" s="3">
        <v>105</v>
      </c>
      <c r="F4320" s="3">
        <v>0</v>
      </c>
    </row>
    <row r="4321" spans="1:6">
      <c r="A4321" s="3" t="s">
        <v>1295</v>
      </c>
      <c r="B4321" s="3" t="s">
        <v>1115</v>
      </c>
      <c r="C4321" s="3" t="s">
        <v>8</v>
      </c>
      <c r="D4321" s="3">
        <v>37</v>
      </c>
      <c r="E4321" s="3">
        <v>32</v>
      </c>
      <c r="F4321" s="3">
        <v>0</v>
      </c>
    </row>
    <row r="4322" spans="1:6">
      <c r="A4322" s="3" t="s">
        <v>1295</v>
      </c>
      <c r="B4322" s="3" t="s">
        <v>1116</v>
      </c>
      <c r="C4322" s="3" t="s">
        <v>8</v>
      </c>
      <c r="D4322" s="3">
        <v>43</v>
      </c>
      <c r="E4322" s="3">
        <v>43</v>
      </c>
      <c r="F4322" s="3">
        <v>0</v>
      </c>
    </row>
    <row r="4323" spans="1:6">
      <c r="A4323" s="3" t="s">
        <v>1295</v>
      </c>
      <c r="B4323" s="3" t="s">
        <v>1118</v>
      </c>
      <c r="C4323" s="3" t="s">
        <v>8</v>
      </c>
      <c r="D4323" s="3">
        <v>40</v>
      </c>
      <c r="E4323" s="3">
        <v>40</v>
      </c>
      <c r="F4323" s="3">
        <v>0</v>
      </c>
    </row>
    <row r="4324" spans="1:6">
      <c r="A4324" s="3" t="s">
        <v>1295</v>
      </c>
      <c r="B4324" s="3" t="s">
        <v>1119</v>
      </c>
      <c r="C4324" s="3" t="s">
        <v>8</v>
      </c>
      <c r="D4324" s="3">
        <v>43</v>
      </c>
      <c r="E4324" s="3">
        <v>41</v>
      </c>
      <c r="F4324" s="3">
        <v>0</v>
      </c>
    </row>
    <row r="4325" spans="1:6">
      <c r="A4325" s="3" t="s">
        <v>1295</v>
      </c>
      <c r="B4325" s="3" t="s">
        <v>1119</v>
      </c>
      <c r="C4325" s="3" t="s">
        <v>9</v>
      </c>
      <c r="D4325" s="3">
        <v>5</v>
      </c>
      <c r="E4325" s="3">
        <v>5</v>
      </c>
      <c r="F4325" s="3">
        <v>1275.75</v>
      </c>
    </row>
    <row r="4326" spans="1:6">
      <c r="A4326" s="3" t="s">
        <v>1295</v>
      </c>
      <c r="B4326" s="3" t="s">
        <v>1120</v>
      </c>
      <c r="C4326" s="3" t="s">
        <v>8</v>
      </c>
      <c r="D4326" s="3">
        <v>35</v>
      </c>
      <c r="E4326" s="3">
        <v>34</v>
      </c>
      <c r="F4326" s="3">
        <v>0</v>
      </c>
    </row>
    <row r="4327" spans="1:6">
      <c r="A4327" s="3" t="s">
        <v>1295</v>
      </c>
      <c r="B4327" s="3" t="s">
        <v>1121</v>
      </c>
      <c r="C4327" s="3" t="s">
        <v>8</v>
      </c>
      <c r="D4327" s="3">
        <v>50</v>
      </c>
      <c r="E4327" s="3">
        <v>48</v>
      </c>
      <c r="F4327" s="3">
        <v>0</v>
      </c>
    </row>
    <row r="4328" spans="1:6">
      <c r="A4328" s="3" t="s">
        <v>1295</v>
      </c>
      <c r="B4328" s="3" t="s">
        <v>1122</v>
      </c>
      <c r="C4328" s="3" t="s">
        <v>8</v>
      </c>
      <c r="D4328" s="3">
        <v>40</v>
      </c>
      <c r="E4328" s="3">
        <v>38</v>
      </c>
      <c r="F4328" s="3">
        <v>0</v>
      </c>
    </row>
    <row r="4329" spans="1:6">
      <c r="A4329" s="3" t="s">
        <v>1295</v>
      </c>
      <c r="B4329" s="3" t="s">
        <v>1123</v>
      </c>
      <c r="C4329" s="3" t="s">
        <v>8</v>
      </c>
      <c r="D4329" s="3">
        <v>34</v>
      </c>
      <c r="E4329" s="3">
        <v>34</v>
      </c>
      <c r="F4329" s="3">
        <v>0</v>
      </c>
    </row>
    <row r="4330" spans="1:6">
      <c r="A4330" s="3" t="s">
        <v>1295</v>
      </c>
      <c r="B4330" s="3" t="s">
        <v>1124</v>
      </c>
      <c r="C4330" s="3" t="s">
        <v>8</v>
      </c>
      <c r="D4330" s="3">
        <v>19</v>
      </c>
      <c r="E4330" s="3">
        <v>19</v>
      </c>
      <c r="F4330" s="3">
        <v>0</v>
      </c>
    </row>
    <row r="4331" spans="1:6">
      <c r="A4331" s="3" t="s">
        <v>1295</v>
      </c>
      <c r="B4331" s="3" t="s">
        <v>1125</v>
      </c>
      <c r="C4331" s="3" t="s">
        <v>8</v>
      </c>
      <c r="D4331" s="3">
        <v>6</v>
      </c>
      <c r="E4331" s="3">
        <v>5</v>
      </c>
      <c r="F4331" s="3">
        <v>0</v>
      </c>
    </row>
    <row r="4332" spans="1:6">
      <c r="A4332" s="3" t="s">
        <v>1295</v>
      </c>
      <c r="B4332" s="3" t="s">
        <v>1126</v>
      </c>
      <c r="C4332" s="3" t="s">
        <v>8</v>
      </c>
      <c r="D4332" s="3">
        <v>85</v>
      </c>
      <c r="E4332" s="3">
        <v>69</v>
      </c>
      <c r="F4332" s="3">
        <v>0</v>
      </c>
    </row>
    <row r="4333" spans="1:6">
      <c r="A4333" s="3" t="s">
        <v>1295</v>
      </c>
      <c r="B4333" s="3" t="s">
        <v>1127</v>
      </c>
      <c r="C4333" s="3" t="s">
        <v>8</v>
      </c>
      <c r="D4333" s="3">
        <v>25</v>
      </c>
      <c r="E4333" s="3">
        <v>25</v>
      </c>
      <c r="F4333" s="3">
        <v>0</v>
      </c>
    </row>
    <row r="4334" spans="1:6">
      <c r="A4334" s="3" t="s">
        <v>1295</v>
      </c>
      <c r="B4334" s="3" t="s">
        <v>1128</v>
      </c>
      <c r="C4334" s="3" t="s">
        <v>8</v>
      </c>
      <c r="D4334" s="3">
        <v>63</v>
      </c>
      <c r="E4334" s="3">
        <v>62</v>
      </c>
      <c r="F4334" s="3">
        <v>0</v>
      </c>
    </row>
    <row r="4335" spans="1:6">
      <c r="A4335" s="3" t="s">
        <v>1295</v>
      </c>
      <c r="B4335" s="3" t="s">
        <v>1129</v>
      </c>
      <c r="C4335" s="3" t="s">
        <v>8</v>
      </c>
      <c r="D4335" s="3">
        <v>43</v>
      </c>
      <c r="E4335" s="3">
        <v>40</v>
      </c>
      <c r="F4335" s="3">
        <v>0</v>
      </c>
    </row>
    <row r="4336" spans="1:6">
      <c r="A4336" s="3" t="s">
        <v>1295</v>
      </c>
      <c r="B4336" s="3" t="s">
        <v>1130</v>
      </c>
      <c r="C4336" s="3" t="s">
        <v>8</v>
      </c>
      <c r="D4336" s="3">
        <v>23</v>
      </c>
      <c r="E4336" s="3">
        <v>23</v>
      </c>
      <c r="F4336" s="3">
        <v>0</v>
      </c>
    </row>
    <row r="4337" spans="1:6">
      <c r="A4337" s="3" t="s">
        <v>1295</v>
      </c>
      <c r="B4337" s="3" t="s">
        <v>1132</v>
      </c>
      <c r="C4337" s="3" t="s">
        <v>8</v>
      </c>
      <c r="D4337" s="3">
        <v>22</v>
      </c>
      <c r="E4337" s="3">
        <v>19</v>
      </c>
      <c r="F4337" s="3">
        <v>0</v>
      </c>
    </row>
    <row r="4338" spans="1:6">
      <c r="A4338" s="3" t="s">
        <v>1295</v>
      </c>
      <c r="B4338" s="3" t="s">
        <v>1133</v>
      </c>
      <c r="C4338" s="3" t="s">
        <v>8</v>
      </c>
      <c r="D4338" s="3">
        <v>30</v>
      </c>
      <c r="E4338" s="3">
        <v>30</v>
      </c>
      <c r="F4338" s="3">
        <v>0</v>
      </c>
    </row>
    <row r="4339" spans="1:6">
      <c r="A4339" s="3" t="s">
        <v>1295</v>
      </c>
      <c r="B4339" s="3" t="s">
        <v>1134</v>
      </c>
      <c r="C4339" s="3" t="s">
        <v>8</v>
      </c>
      <c r="D4339" s="3">
        <v>44</v>
      </c>
      <c r="E4339" s="3">
        <v>44</v>
      </c>
      <c r="F4339" s="3">
        <v>0</v>
      </c>
    </row>
    <row r="4340" spans="1:6">
      <c r="A4340" s="3" t="s">
        <v>1295</v>
      </c>
      <c r="B4340" s="3" t="s">
        <v>1135</v>
      </c>
      <c r="C4340" s="3" t="s">
        <v>8</v>
      </c>
      <c r="D4340" s="3">
        <v>2</v>
      </c>
      <c r="E4340" s="3">
        <v>2</v>
      </c>
      <c r="F4340" s="3">
        <v>0</v>
      </c>
    </row>
    <row r="4341" spans="1:6">
      <c r="A4341" s="3" t="s">
        <v>1295</v>
      </c>
      <c r="B4341" s="3" t="s">
        <v>1136</v>
      </c>
      <c r="C4341" s="3" t="s">
        <v>8</v>
      </c>
      <c r="D4341" s="3">
        <v>14</v>
      </c>
      <c r="E4341" s="3">
        <v>14</v>
      </c>
      <c r="F4341" s="3">
        <v>0</v>
      </c>
    </row>
    <row r="4342" spans="1:6">
      <c r="A4342" s="3" t="s">
        <v>1295</v>
      </c>
      <c r="B4342" s="3" t="s">
        <v>1137</v>
      </c>
      <c r="C4342" s="3" t="s">
        <v>8</v>
      </c>
      <c r="D4342" s="3">
        <v>18</v>
      </c>
      <c r="E4342" s="3">
        <v>18</v>
      </c>
      <c r="F4342" s="3">
        <v>0</v>
      </c>
    </row>
    <row r="4343" spans="1:6">
      <c r="A4343" s="3" t="s">
        <v>1295</v>
      </c>
      <c r="B4343" s="3" t="s">
        <v>1138</v>
      </c>
      <c r="C4343" s="3" t="s">
        <v>8</v>
      </c>
      <c r="D4343" s="3">
        <v>56</v>
      </c>
      <c r="E4343" s="3">
        <v>52</v>
      </c>
      <c r="F4343" s="3">
        <v>0</v>
      </c>
    </row>
    <row r="4344" spans="1:6">
      <c r="A4344" s="3" t="s">
        <v>1295</v>
      </c>
      <c r="B4344" s="3" t="s">
        <v>1139</v>
      </c>
      <c r="C4344" s="3" t="s">
        <v>8</v>
      </c>
      <c r="D4344" s="3">
        <v>20</v>
      </c>
      <c r="E4344" s="3">
        <v>20</v>
      </c>
      <c r="F4344" s="3">
        <v>0</v>
      </c>
    </row>
    <row r="4345" spans="1:6">
      <c r="A4345" s="3" t="s">
        <v>1295</v>
      </c>
      <c r="B4345" s="3" t="s">
        <v>1140</v>
      </c>
      <c r="C4345" s="3" t="s">
        <v>8</v>
      </c>
      <c r="D4345" s="3">
        <v>13</v>
      </c>
      <c r="E4345" s="3">
        <v>13</v>
      </c>
      <c r="F4345" s="3">
        <v>0</v>
      </c>
    </row>
    <row r="4346" spans="1:6">
      <c r="A4346" s="3" t="s">
        <v>1295</v>
      </c>
      <c r="B4346" s="3" t="s">
        <v>1141</v>
      </c>
      <c r="C4346" s="3" t="s">
        <v>8</v>
      </c>
      <c r="D4346" s="3">
        <v>32</v>
      </c>
      <c r="E4346" s="3">
        <v>32</v>
      </c>
      <c r="F4346" s="3">
        <v>0</v>
      </c>
    </row>
    <row r="4347" spans="1:6">
      <c r="A4347" s="3" t="s">
        <v>1295</v>
      </c>
      <c r="B4347" s="3" t="s">
        <v>1144</v>
      </c>
      <c r="C4347" s="3" t="s">
        <v>8</v>
      </c>
      <c r="D4347" s="3">
        <v>7</v>
      </c>
      <c r="E4347" s="3">
        <v>7</v>
      </c>
      <c r="F4347" s="3">
        <v>0</v>
      </c>
    </row>
    <row r="4348" spans="1:6">
      <c r="A4348" s="3" t="s">
        <v>1295</v>
      </c>
      <c r="B4348" s="3" t="s">
        <v>1145</v>
      </c>
      <c r="C4348" s="3" t="s">
        <v>8</v>
      </c>
      <c r="D4348" s="3">
        <v>6</v>
      </c>
      <c r="E4348" s="3">
        <v>6</v>
      </c>
      <c r="F4348" s="3">
        <v>0</v>
      </c>
    </row>
    <row r="4349" spans="1:6">
      <c r="A4349" s="3" t="s">
        <v>1295</v>
      </c>
      <c r="B4349" s="3" t="s">
        <v>1146</v>
      </c>
      <c r="C4349" s="3" t="s">
        <v>8</v>
      </c>
      <c r="D4349" s="3">
        <v>15</v>
      </c>
      <c r="E4349" s="3">
        <v>15</v>
      </c>
      <c r="F4349" s="3">
        <v>0</v>
      </c>
    </row>
    <row r="4350" spans="1:6">
      <c r="A4350" s="3" t="s">
        <v>1295</v>
      </c>
      <c r="B4350" s="3" t="s">
        <v>1147</v>
      </c>
      <c r="C4350" s="3" t="s">
        <v>8</v>
      </c>
      <c r="D4350" s="3">
        <v>24</v>
      </c>
      <c r="E4350" s="3">
        <v>24</v>
      </c>
      <c r="F4350" s="3">
        <v>0</v>
      </c>
    </row>
    <row r="4351" spans="1:6">
      <c r="A4351" s="3" t="s">
        <v>1295</v>
      </c>
      <c r="B4351" s="3" t="s">
        <v>1148</v>
      </c>
      <c r="C4351" s="3" t="s">
        <v>8</v>
      </c>
      <c r="D4351" s="3">
        <v>17</v>
      </c>
      <c r="E4351" s="3">
        <v>17</v>
      </c>
      <c r="F4351" s="3">
        <v>0</v>
      </c>
    </row>
    <row r="4352" spans="1:6">
      <c r="A4352" s="3" t="s">
        <v>1295</v>
      </c>
      <c r="B4352" s="3" t="s">
        <v>1149</v>
      </c>
      <c r="C4352" s="3" t="s">
        <v>8</v>
      </c>
      <c r="D4352" s="3">
        <v>4</v>
      </c>
      <c r="E4352" s="3">
        <v>4</v>
      </c>
      <c r="F4352" s="3">
        <v>0</v>
      </c>
    </row>
    <row r="4353" spans="1:6">
      <c r="A4353" s="3" t="s">
        <v>1295</v>
      </c>
      <c r="B4353" s="3" t="s">
        <v>1152</v>
      </c>
      <c r="C4353" s="3" t="s">
        <v>8</v>
      </c>
      <c r="D4353" s="3">
        <v>22</v>
      </c>
      <c r="E4353" s="3">
        <v>21</v>
      </c>
      <c r="F4353" s="3">
        <v>0</v>
      </c>
    </row>
    <row r="4354" spans="1:6">
      <c r="A4354" s="3" t="s">
        <v>1295</v>
      </c>
      <c r="B4354" s="3" t="s">
        <v>1154</v>
      </c>
      <c r="C4354" s="3" t="s">
        <v>8</v>
      </c>
      <c r="D4354" s="3">
        <v>24</v>
      </c>
      <c r="E4354" s="3">
        <v>24</v>
      </c>
      <c r="F4354" s="3">
        <v>0</v>
      </c>
    </row>
    <row r="4355" spans="1:6">
      <c r="A4355" s="3" t="s">
        <v>1295</v>
      </c>
      <c r="B4355" s="3" t="s">
        <v>1156</v>
      </c>
      <c r="C4355" s="3" t="s">
        <v>8</v>
      </c>
      <c r="D4355" s="3">
        <v>86</v>
      </c>
      <c r="E4355" s="3">
        <v>85</v>
      </c>
      <c r="F4355" s="3">
        <v>0</v>
      </c>
    </row>
    <row r="4356" spans="1:6">
      <c r="A4356" s="3" t="s">
        <v>1295</v>
      </c>
      <c r="B4356" s="3" t="s">
        <v>1157</v>
      </c>
      <c r="C4356" s="3" t="s">
        <v>8</v>
      </c>
      <c r="D4356" s="3">
        <v>85</v>
      </c>
      <c r="E4356" s="3">
        <v>85</v>
      </c>
      <c r="F4356" s="3">
        <v>0</v>
      </c>
    </row>
    <row r="4357" spans="1:6">
      <c r="A4357" s="3" t="s">
        <v>1295</v>
      </c>
      <c r="B4357" s="3" t="s">
        <v>1158</v>
      </c>
      <c r="C4357" s="3" t="s">
        <v>8</v>
      </c>
      <c r="D4357" s="3">
        <v>15</v>
      </c>
      <c r="E4357" s="3">
        <v>15</v>
      </c>
      <c r="F4357" s="3">
        <v>0</v>
      </c>
    </row>
    <row r="4358" spans="1:6">
      <c r="A4358" s="3" t="s">
        <v>1295</v>
      </c>
      <c r="B4358" s="3" t="s">
        <v>1159</v>
      </c>
      <c r="C4358" s="3" t="s">
        <v>8</v>
      </c>
      <c r="D4358" s="3">
        <v>58</v>
      </c>
      <c r="E4358" s="3">
        <v>58</v>
      </c>
      <c r="F4358" s="3">
        <v>0</v>
      </c>
    </row>
    <row r="4359" spans="1:6">
      <c r="A4359" s="3" t="s">
        <v>1295</v>
      </c>
      <c r="B4359" s="3" t="s">
        <v>1161</v>
      </c>
      <c r="C4359" s="3" t="s">
        <v>8</v>
      </c>
      <c r="D4359" s="3">
        <v>163</v>
      </c>
      <c r="E4359" s="3">
        <v>154</v>
      </c>
      <c r="F4359" s="3">
        <v>0</v>
      </c>
    </row>
    <row r="4360" spans="1:6">
      <c r="A4360" s="3" t="s">
        <v>1295</v>
      </c>
      <c r="B4360" s="3" t="s">
        <v>1163</v>
      </c>
      <c r="C4360" s="3" t="s">
        <v>8</v>
      </c>
      <c r="D4360" s="3">
        <v>442</v>
      </c>
      <c r="E4360" s="3">
        <v>324</v>
      </c>
      <c r="F4360" s="3">
        <v>0</v>
      </c>
    </row>
    <row r="4361" spans="1:6">
      <c r="A4361" s="3" t="s">
        <v>1295</v>
      </c>
      <c r="B4361" s="3" t="s">
        <v>1164</v>
      </c>
      <c r="C4361" s="3" t="s">
        <v>8</v>
      </c>
      <c r="D4361" s="3">
        <v>46</v>
      </c>
      <c r="E4361" s="3">
        <v>44</v>
      </c>
      <c r="F4361" s="3">
        <v>0</v>
      </c>
    </row>
    <row r="4362" spans="1:6">
      <c r="A4362" s="3" t="s">
        <v>1295</v>
      </c>
      <c r="B4362" s="3" t="s">
        <v>1165</v>
      </c>
      <c r="C4362" s="3" t="s">
        <v>8</v>
      </c>
      <c r="D4362" s="3">
        <v>18</v>
      </c>
      <c r="E4362" s="3">
        <v>18</v>
      </c>
      <c r="F4362" s="3">
        <v>0</v>
      </c>
    </row>
    <row r="4363" spans="1:6">
      <c r="A4363" s="3" t="s">
        <v>1295</v>
      </c>
      <c r="B4363" s="3" t="s">
        <v>1166</v>
      </c>
      <c r="C4363" s="3" t="s">
        <v>8</v>
      </c>
      <c r="D4363" s="3">
        <v>29</v>
      </c>
      <c r="E4363" s="3">
        <v>29</v>
      </c>
      <c r="F4363" s="3">
        <v>0</v>
      </c>
    </row>
    <row r="4364" spans="1:6">
      <c r="A4364" s="3" t="s">
        <v>1295</v>
      </c>
      <c r="B4364" s="3" t="s">
        <v>1168</v>
      </c>
      <c r="C4364" s="3" t="s">
        <v>8</v>
      </c>
      <c r="D4364" s="3">
        <v>25</v>
      </c>
      <c r="E4364" s="3">
        <v>23</v>
      </c>
      <c r="F4364" s="3">
        <v>0</v>
      </c>
    </row>
    <row r="4365" spans="1:6">
      <c r="A4365" s="3" t="s">
        <v>1295</v>
      </c>
      <c r="B4365" s="3" t="s">
        <v>1169</v>
      </c>
      <c r="C4365" s="3" t="s">
        <v>8</v>
      </c>
      <c r="D4365" s="3">
        <v>37</v>
      </c>
      <c r="E4365" s="3">
        <v>37</v>
      </c>
      <c r="F4365" s="3">
        <v>0</v>
      </c>
    </row>
    <row r="4366" spans="1:6">
      <c r="A4366" s="3" t="s">
        <v>1295</v>
      </c>
      <c r="B4366" s="3" t="s">
        <v>1171</v>
      </c>
      <c r="C4366" s="3" t="s">
        <v>8</v>
      </c>
      <c r="D4366" s="3">
        <v>32</v>
      </c>
      <c r="E4366" s="3">
        <v>30</v>
      </c>
      <c r="F4366" s="3">
        <v>0</v>
      </c>
    </row>
    <row r="4367" spans="1:6">
      <c r="A4367" s="3" t="s">
        <v>1295</v>
      </c>
      <c r="B4367" s="3" t="s">
        <v>1172</v>
      </c>
      <c r="C4367" s="3" t="s">
        <v>8</v>
      </c>
      <c r="D4367" s="3">
        <v>35</v>
      </c>
      <c r="E4367" s="3">
        <v>34</v>
      </c>
      <c r="F4367" s="3">
        <v>0</v>
      </c>
    </row>
    <row r="4368" spans="1:6">
      <c r="A4368" s="3" t="s">
        <v>1295</v>
      </c>
      <c r="B4368" s="3" t="s">
        <v>1172</v>
      </c>
      <c r="C4368" s="3" t="s">
        <v>9</v>
      </c>
      <c r="D4368" s="3">
        <v>5</v>
      </c>
      <c r="E4368" s="3">
        <v>5</v>
      </c>
      <c r="F4368" s="3">
        <v>1275.75</v>
      </c>
    </row>
    <row r="4369" spans="1:6">
      <c r="A4369" s="3" t="s">
        <v>1295</v>
      </c>
      <c r="B4369" s="3" t="s">
        <v>1173</v>
      </c>
      <c r="C4369" s="3" t="s">
        <v>8</v>
      </c>
      <c r="D4369" s="3">
        <v>77</v>
      </c>
      <c r="E4369" s="3">
        <v>64</v>
      </c>
      <c r="F4369" s="3">
        <v>0</v>
      </c>
    </row>
    <row r="4370" spans="1:6">
      <c r="A4370" s="3" t="s">
        <v>1295</v>
      </c>
      <c r="B4370" s="3" t="s">
        <v>1174</v>
      </c>
      <c r="C4370" s="3" t="s">
        <v>8</v>
      </c>
      <c r="D4370" s="3">
        <v>22</v>
      </c>
      <c r="E4370" s="3">
        <v>22</v>
      </c>
      <c r="F4370" s="3">
        <v>0</v>
      </c>
    </row>
    <row r="4371" spans="1:6">
      <c r="A4371" s="3" t="s">
        <v>1295</v>
      </c>
      <c r="B4371" s="3" t="s">
        <v>1175</v>
      </c>
      <c r="C4371" s="3" t="s">
        <v>8</v>
      </c>
      <c r="D4371" s="3">
        <v>7</v>
      </c>
      <c r="E4371" s="3">
        <v>7</v>
      </c>
      <c r="F4371" s="3">
        <v>0</v>
      </c>
    </row>
    <row r="4372" spans="1:6">
      <c r="A4372" s="3" t="s">
        <v>1295</v>
      </c>
      <c r="B4372" s="3" t="s">
        <v>1176</v>
      </c>
      <c r="C4372" s="3" t="s">
        <v>8</v>
      </c>
      <c r="D4372" s="3">
        <v>29</v>
      </c>
      <c r="E4372" s="3">
        <v>29</v>
      </c>
      <c r="F4372" s="3">
        <v>0</v>
      </c>
    </row>
    <row r="4373" spans="1:6">
      <c r="A4373" s="3" t="s">
        <v>1295</v>
      </c>
      <c r="B4373" s="3" t="s">
        <v>1177</v>
      </c>
      <c r="C4373" s="3" t="s">
        <v>8</v>
      </c>
      <c r="D4373" s="3">
        <v>17</v>
      </c>
      <c r="E4373" s="3">
        <v>17</v>
      </c>
      <c r="F4373" s="3">
        <v>0</v>
      </c>
    </row>
    <row r="4374" spans="1:6">
      <c r="A4374" s="3" t="s">
        <v>1295</v>
      </c>
      <c r="B4374" s="3" t="s">
        <v>1178</v>
      </c>
      <c r="C4374" s="3" t="s">
        <v>8</v>
      </c>
      <c r="D4374" s="3">
        <v>2</v>
      </c>
      <c r="E4374" s="3">
        <v>2</v>
      </c>
      <c r="F4374" s="3">
        <v>0</v>
      </c>
    </row>
    <row r="4375" spans="1:6">
      <c r="A4375" s="3" t="s">
        <v>1295</v>
      </c>
      <c r="B4375" s="3" t="s">
        <v>1179</v>
      </c>
      <c r="C4375" s="3" t="s">
        <v>8</v>
      </c>
      <c r="D4375" s="3">
        <v>16</v>
      </c>
      <c r="E4375" s="3">
        <v>16</v>
      </c>
      <c r="F4375" s="3">
        <v>0</v>
      </c>
    </row>
    <row r="4376" spans="1:6">
      <c r="A4376" s="3" t="s">
        <v>1295</v>
      </c>
      <c r="B4376" s="3" t="s">
        <v>1180</v>
      </c>
      <c r="C4376" s="3" t="s">
        <v>8</v>
      </c>
      <c r="D4376" s="3">
        <v>1</v>
      </c>
      <c r="E4376" s="3">
        <v>1</v>
      </c>
      <c r="F4376" s="3">
        <v>0</v>
      </c>
    </row>
    <row r="4377" spans="1:6">
      <c r="A4377" s="3" t="s">
        <v>1295</v>
      </c>
      <c r="B4377" s="3" t="s">
        <v>1181</v>
      </c>
      <c r="C4377" s="3" t="s">
        <v>8</v>
      </c>
      <c r="D4377" s="3">
        <v>294</v>
      </c>
      <c r="E4377" s="3">
        <v>269</v>
      </c>
      <c r="F4377" s="3">
        <v>0</v>
      </c>
    </row>
    <row r="4378" spans="1:6">
      <c r="A4378" s="3" t="s">
        <v>1295</v>
      </c>
      <c r="B4378" s="3" t="s">
        <v>1182</v>
      </c>
      <c r="C4378" s="3" t="s">
        <v>8</v>
      </c>
      <c r="D4378" s="3">
        <v>54</v>
      </c>
      <c r="E4378" s="3">
        <v>54</v>
      </c>
      <c r="F4378" s="3">
        <v>0</v>
      </c>
    </row>
    <row r="4379" spans="1:6">
      <c r="A4379" s="3" t="s">
        <v>1295</v>
      </c>
      <c r="B4379" s="3" t="s">
        <v>1184</v>
      </c>
      <c r="C4379" s="3" t="s">
        <v>8</v>
      </c>
      <c r="D4379" s="3">
        <v>84</v>
      </c>
      <c r="E4379" s="3">
        <v>82</v>
      </c>
      <c r="F4379" s="3">
        <v>0</v>
      </c>
    </row>
    <row r="4380" spans="1:6">
      <c r="A4380" s="3" t="s">
        <v>1295</v>
      </c>
      <c r="B4380" s="3" t="s">
        <v>1185</v>
      </c>
      <c r="C4380" s="3" t="s">
        <v>8</v>
      </c>
      <c r="D4380" s="3">
        <v>34</v>
      </c>
      <c r="E4380" s="3">
        <v>34</v>
      </c>
      <c r="F4380" s="3">
        <v>0</v>
      </c>
    </row>
    <row r="4381" spans="1:6">
      <c r="A4381" s="3" t="s">
        <v>1295</v>
      </c>
      <c r="B4381" s="3" t="s">
        <v>1186</v>
      </c>
      <c r="C4381" s="3" t="s">
        <v>8</v>
      </c>
      <c r="D4381" s="3">
        <v>10</v>
      </c>
      <c r="E4381" s="3">
        <v>10</v>
      </c>
      <c r="F4381" s="3">
        <v>0</v>
      </c>
    </row>
    <row r="4382" spans="1:6">
      <c r="A4382" s="3" t="s">
        <v>1295</v>
      </c>
      <c r="B4382" s="3" t="s">
        <v>1187</v>
      </c>
      <c r="C4382" s="3" t="s">
        <v>8</v>
      </c>
      <c r="D4382" s="3">
        <v>354</v>
      </c>
      <c r="E4382" s="3">
        <v>347</v>
      </c>
      <c r="F4382" s="3">
        <v>0</v>
      </c>
    </row>
    <row r="4383" spans="1:6">
      <c r="A4383" s="3" t="s">
        <v>1295</v>
      </c>
      <c r="B4383" s="3" t="s">
        <v>1188</v>
      </c>
      <c r="C4383" s="3" t="s">
        <v>8</v>
      </c>
      <c r="D4383" s="3">
        <v>43</v>
      </c>
      <c r="E4383" s="3">
        <v>42</v>
      </c>
      <c r="F4383" s="3">
        <v>0</v>
      </c>
    </row>
    <row r="4384" spans="1:6">
      <c r="A4384" s="3" t="s">
        <v>1295</v>
      </c>
      <c r="B4384" s="3" t="s">
        <v>1189</v>
      </c>
      <c r="C4384" s="3" t="s">
        <v>8</v>
      </c>
      <c r="D4384" s="3">
        <v>204</v>
      </c>
      <c r="E4384" s="3">
        <v>132</v>
      </c>
      <c r="F4384" s="3">
        <v>0</v>
      </c>
    </row>
    <row r="4385" spans="1:6">
      <c r="A4385" s="3" t="s">
        <v>1295</v>
      </c>
      <c r="B4385" s="3" t="s">
        <v>1190</v>
      </c>
      <c r="C4385" s="3" t="s">
        <v>8</v>
      </c>
      <c r="D4385" s="3">
        <v>254</v>
      </c>
      <c r="E4385" s="3">
        <v>251</v>
      </c>
      <c r="F4385" s="3">
        <v>0</v>
      </c>
    </row>
    <row r="4386" spans="1:6">
      <c r="A4386" s="3" t="s">
        <v>1295</v>
      </c>
      <c r="B4386" s="3" t="s">
        <v>1191</v>
      </c>
      <c r="C4386" s="3" t="s">
        <v>8</v>
      </c>
      <c r="D4386" s="3">
        <v>200</v>
      </c>
      <c r="E4386" s="3">
        <v>199</v>
      </c>
      <c r="F4386" s="3">
        <v>0</v>
      </c>
    </row>
    <row r="4387" spans="1:6">
      <c r="A4387" s="3" t="s">
        <v>1295</v>
      </c>
      <c r="B4387" s="3" t="s">
        <v>1192</v>
      </c>
      <c r="C4387" s="3" t="s">
        <v>8</v>
      </c>
      <c r="D4387" s="3">
        <v>290</v>
      </c>
      <c r="E4387" s="3">
        <v>238</v>
      </c>
      <c r="F4387" s="3">
        <v>0</v>
      </c>
    </row>
    <row r="4388" spans="1:6">
      <c r="A4388" s="3" t="s">
        <v>1295</v>
      </c>
      <c r="B4388" s="3" t="s">
        <v>1194</v>
      </c>
      <c r="C4388" s="3" t="s">
        <v>8</v>
      </c>
      <c r="D4388" s="3">
        <v>246</v>
      </c>
      <c r="E4388" s="3">
        <v>240</v>
      </c>
      <c r="F4388" s="3">
        <v>0</v>
      </c>
    </row>
    <row r="4389" spans="1:6">
      <c r="A4389" s="3" t="s">
        <v>1295</v>
      </c>
      <c r="B4389" s="3" t="s">
        <v>1195</v>
      </c>
      <c r="C4389" s="3" t="s">
        <v>8</v>
      </c>
      <c r="D4389" s="3">
        <v>135</v>
      </c>
      <c r="E4389" s="3">
        <v>134</v>
      </c>
      <c r="F4389" s="3">
        <v>0</v>
      </c>
    </row>
    <row r="4390" spans="1:6">
      <c r="A4390" s="3" t="s">
        <v>1295</v>
      </c>
      <c r="B4390" s="3" t="s">
        <v>1196</v>
      </c>
      <c r="C4390" s="3" t="s">
        <v>8</v>
      </c>
      <c r="D4390" s="3">
        <v>41</v>
      </c>
      <c r="E4390" s="3">
        <v>41</v>
      </c>
      <c r="F4390" s="3">
        <v>0</v>
      </c>
    </row>
    <row r="4391" spans="1:6">
      <c r="A4391" s="3" t="s">
        <v>1295</v>
      </c>
      <c r="B4391" s="3" t="s">
        <v>1198</v>
      </c>
      <c r="C4391" s="3" t="s">
        <v>8</v>
      </c>
      <c r="D4391" s="3">
        <v>162</v>
      </c>
      <c r="E4391" s="3">
        <v>161</v>
      </c>
      <c r="F4391" s="3">
        <v>0</v>
      </c>
    </row>
    <row r="4392" spans="1:6">
      <c r="A4392" s="3" t="s">
        <v>1295</v>
      </c>
      <c r="B4392" s="3" t="s">
        <v>1199</v>
      </c>
      <c r="C4392" s="3" t="s">
        <v>8</v>
      </c>
      <c r="D4392" s="3">
        <v>52</v>
      </c>
      <c r="E4392" s="3">
        <v>50</v>
      </c>
      <c r="F4392" s="3">
        <v>0</v>
      </c>
    </row>
    <row r="4393" spans="1:6">
      <c r="A4393" s="3" t="s">
        <v>1295</v>
      </c>
      <c r="B4393" s="3" t="s">
        <v>1200</v>
      </c>
      <c r="C4393" s="3" t="s">
        <v>8</v>
      </c>
      <c r="D4393" s="3">
        <v>186</v>
      </c>
      <c r="E4393" s="3">
        <v>185</v>
      </c>
      <c r="F4393" s="3">
        <v>0</v>
      </c>
    </row>
    <row r="4394" spans="1:6">
      <c r="A4394" s="3" t="s">
        <v>1295</v>
      </c>
      <c r="B4394" s="3" t="s">
        <v>1201</v>
      </c>
      <c r="C4394" s="3" t="s">
        <v>8</v>
      </c>
      <c r="D4394" s="3">
        <v>218</v>
      </c>
      <c r="E4394" s="3">
        <v>152</v>
      </c>
      <c r="F4394" s="3">
        <v>0</v>
      </c>
    </row>
    <row r="4395" spans="1:6">
      <c r="A4395" s="3" t="s">
        <v>1295</v>
      </c>
      <c r="B4395" s="3" t="s">
        <v>1202</v>
      </c>
      <c r="C4395" s="3" t="s">
        <v>8</v>
      </c>
      <c r="D4395" s="3">
        <v>78</v>
      </c>
      <c r="E4395" s="3">
        <v>78</v>
      </c>
      <c r="F4395" s="3">
        <v>0</v>
      </c>
    </row>
    <row r="4396" spans="1:6">
      <c r="A4396" s="3" t="s">
        <v>1295</v>
      </c>
      <c r="B4396" s="3" t="s">
        <v>1203</v>
      </c>
      <c r="C4396" s="3" t="s">
        <v>8</v>
      </c>
      <c r="D4396" s="3">
        <v>82</v>
      </c>
      <c r="E4396" s="3">
        <v>82</v>
      </c>
      <c r="F4396" s="3">
        <v>0</v>
      </c>
    </row>
    <row r="4397" spans="1:6">
      <c r="A4397" s="3" t="s">
        <v>1295</v>
      </c>
      <c r="B4397" s="3" t="s">
        <v>1204</v>
      </c>
      <c r="C4397" s="3" t="s">
        <v>8</v>
      </c>
      <c r="D4397" s="3">
        <v>240</v>
      </c>
      <c r="E4397" s="3">
        <v>236</v>
      </c>
      <c r="F4397" s="3">
        <v>0</v>
      </c>
    </row>
    <row r="4398" spans="1:6">
      <c r="A4398" s="3" t="s">
        <v>1295</v>
      </c>
      <c r="B4398" s="3" t="s">
        <v>1205</v>
      </c>
      <c r="C4398" s="3" t="s">
        <v>8</v>
      </c>
      <c r="D4398" s="3">
        <v>219</v>
      </c>
      <c r="E4398" s="3">
        <v>215</v>
      </c>
      <c r="F4398" s="3">
        <v>0</v>
      </c>
    </row>
    <row r="4399" spans="1:6">
      <c r="A4399" s="3" t="s">
        <v>1295</v>
      </c>
      <c r="B4399" s="3" t="s">
        <v>1206</v>
      </c>
      <c r="C4399" s="3" t="s">
        <v>8</v>
      </c>
      <c r="D4399" s="3">
        <v>244</v>
      </c>
      <c r="E4399" s="3">
        <v>211</v>
      </c>
      <c r="F4399" s="3">
        <v>0</v>
      </c>
    </row>
    <row r="4400" spans="1:6">
      <c r="A4400" s="3" t="s">
        <v>1295</v>
      </c>
      <c r="B4400" s="3" t="s">
        <v>1207</v>
      </c>
      <c r="C4400" s="3" t="s">
        <v>8</v>
      </c>
      <c r="D4400" s="3">
        <v>64</v>
      </c>
      <c r="E4400" s="3">
        <v>63</v>
      </c>
      <c r="F4400" s="3">
        <v>0</v>
      </c>
    </row>
    <row r="4401" spans="1:6">
      <c r="A4401" s="3" t="s">
        <v>1295</v>
      </c>
      <c r="B4401" s="3" t="s">
        <v>1208</v>
      </c>
      <c r="C4401" s="3" t="s">
        <v>8</v>
      </c>
      <c r="D4401" s="3">
        <v>150</v>
      </c>
      <c r="E4401" s="3">
        <v>150</v>
      </c>
      <c r="F4401" s="3">
        <v>0</v>
      </c>
    </row>
    <row r="4402" spans="1:6">
      <c r="A4402" s="3" t="s">
        <v>1295</v>
      </c>
      <c r="B4402" s="3" t="s">
        <v>1209</v>
      </c>
      <c r="C4402" s="3" t="s">
        <v>8</v>
      </c>
      <c r="D4402" s="3">
        <v>55</v>
      </c>
      <c r="E4402" s="3">
        <v>55</v>
      </c>
      <c r="F4402" s="3">
        <v>0</v>
      </c>
    </row>
    <row r="4403" spans="1:6">
      <c r="A4403" s="3" t="s">
        <v>1295</v>
      </c>
      <c r="B4403" s="3" t="s">
        <v>1210</v>
      </c>
      <c r="C4403" s="3" t="s">
        <v>8</v>
      </c>
      <c r="D4403" s="3">
        <v>102</v>
      </c>
      <c r="E4403" s="3">
        <v>101</v>
      </c>
      <c r="F4403" s="3">
        <v>0</v>
      </c>
    </row>
    <row r="4404" spans="1:6">
      <c r="A4404" s="3" t="s">
        <v>1295</v>
      </c>
      <c r="B4404" s="3" t="s">
        <v>1211</v>
      </c>
      <c r="C4404" s="3" t="s">
        <v>8</v>
      </c>
      <c r="D4404" s="3">
        <v>181</v>
      </c>
      <c r="E4404" s="3">
        <v>176</v>
      </c>
      <c r="F4404" s="3">
        <v>0</v>
      </c>
    </row>
    <row r="4405" spans="1:6">
      <c r="A4405" s="3" t="s">
        <v>1295</v>
      </c>
      <c r="B4405" s="3" t="s">
        <v>1212</v>
      </c>
      <c r="C4405" s="3" t="s">
        <v>8</v>
      </c>
      <c r="D4405" s="3">
        <v>140</v>
      </c>
      <c r="E4405" s="3">
        <v>140</v>
      </c>
      <c r="F4405" s="3">
        <v>0</v>
      </c>
    </row>
    <row r="4406" spans="1:6">
      <c r="A4406" s="3" t="s">
        <v>1295</v>
      </c>
      <c r="B4406" s="3" t="s">
        <v>1213</v>
      </c>
      <c r="C4406" s="3" t="s">
        <v>8</v>
      </c>
      <c r="D4406" s="3">
        <v>1</v>
      </c>
      <c r="E4406" s="3">
        <v>1</v>
      </c>
      <c r="F4406" s="3">
        <v>0</v>
      </c>
    </row>
    <row r="4407" spans="1:6">
      <c r="A4407" s="3" t="s">
        <v>1295</v>
      </c>
      <c r="B4407" s="3" t="s">
        <v>1214</v>
      </c>
      <c r="C4407" s="3" t="s">
        <v>8</v>
      </c>
      <c r="D4407" s="3">
        <v>152</v>
      </c>
      <c r="E4407" s="3">
        <v>152</v>
      </c>
      <c r="F4407" s="3">
        <v>0</v>
      </c>
    </row>
    <row r="4408" spans="1:6">
      <c r="A4408" s="3" t="s">
        <v>1295</v>
      </c>
      <c r="B4408" s="3" t="s">
        <v>1215</v>
      </c>
      <c r="C4408" s="3" t="s">
        <v>8</v>
      </c>
      <c r="D4408" s="3">
        <v>89</v>
      </c>
      <c r="E4408" s="3">
        <v>89</v>
      </c>
      <c r="F4408" s="3">
        <v>0</v>
      </c>
    </row>
    <row r="4409" spans="1:6">
      <c r="A4409" s="3" t="s">
        <v>1295</v>
      </c>
      <c r="B4409" s="3" t="s">
        <v>1216</v>
      </c>
      <c r="C4409" s="3" t="s">
        <v>8</v>
      </c>
      <c r="D4409" s="3">
        <v>5</v>
      </c>
      <c r="E4409" s="3">
        <v>5</v>
      </c>
      <c r="F4409" s="3">
        <v>0</v>
      </c>
    </row>
    <row r="4410" spans="1:6">
      <c r="A4410" s="3" t="s">
        <v>1295</v>
      </c>
      <c r="B4410" s="3" t="s">
        <v>1217</v>
      </c>
      <c r="C4410" s="3" t="s">
        <v>8</v>
      </c>
      <c r="D4410" s="3">
        <v>128</v>
      </c>
      <c r="E4410" s="3">
        <v>126</v>
      </c>
      <c r="F4410" s="3">
        <v>0</v>
      </c>
    </row>
    <row r="4411" spans="1:6">
      <c r="A4411" s="3" t="s">
        <v>1295</v>
      </c>
      <c r="B4411" s="3" t="s">
        <v>1218</v>
      </c>
      <c r="C4411" s="3" t="s">
        <v>8</v>
      </c>
      <c r="D4411" s="3">
        <v>185</v>
      </c>
      <c r="E4411" s="3">
        <v>183</v>
      </c>
      <c r="F4411" s="3">
        <v>0</v>
      </c>
    </row>
    <row r="4412" spans="1:6">
      <c r="A4412" s="3" t="s">
        <v>1295</v>
      </c>
      <c r="B4412" s="3" t="s">
        <v>1219</v>
      </c>
      <c r="C4412" s="3" t="s">
        <v>8</v>
      </c>
      <c r="D4412" s="3">
        <v>109</v>
      </c>
      <c r="E4412" s="3">
        <v>109</v>
      </c>
      <c r="F4412" s="3">
        <v>0</v>
      </c>
    </row>
    <row r="4413" spans="1:6">
      <c r="A4413" s="3" t="s">
        <v>1295</v>
      </c>
      <c r="B4413" s="3" t="s">
        <v>1220</v>
      </c>
      <c r="C4413" s="3" t="s">
        <v>8</v>
      </c>
      <c r="D4413" s="3">
        <v>63</v>
      </c>
      <c r="E4413" s="3">
        <v>63</v>
      </c>
      <c r="F4413" s="3">
        <v>0</v>
      </c>
    </row>
    <row r="4414" spans="1:6">
      <c r="A4414" s="3" t="s">
        <v>1295</v>
      </c>
      <c r="B4414" s="3" t="s">
        <v>1221</v>
      </c>
      <c r="C4414" s="3" t="s">
        <v>8</v>
      </c>
      <c r="D4414" s="3">
        <v>157</v>
      </c>
      <c r="E4414" s="3">
        <v>124</v>
      </c>
      <c r="F4414" s="3">
        <v>0</v>
      </c>
    </row>
    <row r="4415" spans="1:6">
      <c r="A4415" s="3" t="s">
        <v>1295</v>
      </c>
      <c r="B4415" s="3" t="s">
        <v>1222</v>
      </c>
      <c r="C4415" s="3" t="s">
        <v>8</v>
      </c>
      <c r="D4415" s="3">
        <v>66</v>
      </c>
      <c r="E4415" s="3">
        <v>66</v>
      </c>
      <c r="F4415" s="3">
        <v>0</v>
      </c>
    </row>
    <row r="4416" spans="1:6">
      <c r="A4416" s="3" t="s">
        <v>1295</v>
      </c>
      <c r="B4416" s="3" t="s">
        <v>1223</v>
      </c>
      <c r="C4416" s="3" t="s">
        <v>8</v>
      </c>
      <c r="D4416" s="3">
        <v>140</v>
      </c>
      <c r="E4416" s="3">
        <v>140</v>
      </c>
      <c r="F4416" s="3">
        <v>0</v>
      </c>
    </row>
    <row r="4417" spans="1:6">
      <c r="A4417" s="3" t="s">
        <v>1295</v>
      </c>
      <c r="B4417" s="3" t="s">
        <v>1224</v>
      </c>
      <c r="C4417" s="3" t="s">
        <v>8</v>
      </c>
      <c r="D4417" s="3">
        <v>185</v>
      </c>
      <c r="E4417" s="3">
        <v>184</v>
      </c>
      <c r="F4417" s="3">
        <v>0</v>
      </c>
    </row>
    <row r="4418" spans="1:6">
      <c r="A4418" s="3" t="s">
        <v>1295</v>
      </c>
      <c r="B4418" s="3" t="s">
        <v>1225</v>
      </c>
      <c r="C4418" s="3" t="s">
        <v>8</v>
      </c>
      <c r="D4418" s="3">
        <v>1</v>
      </c>
      <c r="E4418" s="3">
        <v>1</v>
      </c>
      <c r="F4418" s="3">
        <v>0</v>
      </c>
    </row>
    <row r="4419" spans="1:6">
      <c r="A4419" s="3" t="s">
        <v>1295</v>
      </c>
      <c r="B4419" s="3" t="s">
        <v>1226</v>
      </c>
      <c r="C4419" s="3" t="s">
        <v>8</v>
      </c>
      <c r="D4419" s="3">
        <v>130</v>
      </c>
      <c r="E4419" s="3">
        <v>129</v>
      </c>
      <c r="F4419" s="3">
        <v>0</v>
      </c>
    </row>
    <row r="4420" spans="1:6">
      <c r="A4420" s="3" t="s">
        <v>1295</v>
      </c>
      <c r="B4420" s="3" t="s">
        <v>1227</v>
      </c>
      <c r="C4420" s="3" t="s">
        <v>8</v>
      </c>
      <c r="D4420" s="3">
        <v>113</v>
      </c>
      <c r="E4420" s="3">
        <v>79</v>
      </c>
      <c r="F4420" s="3">
        <v>0</v>
      </c>
    </row>
    <row r="4421" spans="1:6">
      <c r="A4421" s="3" t="s">
        <v>1295</v>
      </c>
      <c r="B4421" s="3" t="s">
        <v>1229</v>
      </c>
      <c r="C4421" s="3" t="s">
        <v>8</v>
      </c>
      <c r="D4421" s="3">
        <v>10</v>
      </c>
      <c r="E4421" s="3">
        <v>10</v>
      </c>
      <c r="F4421" s="3">
        <v>0</v>
      </c>
    </row>
    <row r="4422" spans="1:6">
      <c r="A4422" s="3" t="s">
        <v>1295</v>
      </c>
      <c r="B4422" s="3" t="s">
        <v>1230</v>
      </c>
      <c r="C4422" s="3" t="s">
        <v>8</v>
      </c>
      <c r="D4422" s="3">
        <v>14</v>
      </c>
      <c r="E4422" s="3">
        <v>14</v>
      </c>
      <c r="F4422" s="3">
        <v>0</v>
      </c>
    </row>
    <row r="4423" spans="1:6">
      <c r="A4423" s="3" t="s">
        <v>1295</v>
      </c>
      <c r="B4423" s="3" t="s">
        <v>1231</v>
      </c>
      <c r="C4423" s="3" t="s">
        <v>8</v>
      </c>
      <c r="D4423" s="3">
        <v>33</v>
      </c>
      <c r="E4423" s="3">
        <v>32</v>
      </c>
      <c r="F4423" s="3">
        <v>0</v>
      </c>
    </row>
    <row r="4424" spans="1:6">
      <c r="A4424" s="3" t="s">
        <v>1295</v>
      </c>
      <c r="B4424" s="3" t="s">
        <v>1232</v>
      </c>
      <c r="C4424" s="3" t="s">
        <v>8</v>
      </c>
      <c r="D4424" s="3">
        <v>18</v>
      </c>
      <c r="E4424" s="3">
        <v>18</v>
      </c>
      <c r="F4424" s="3">
        <v>0</v>
      </c>
    </row>
    <row r="4425" spans="1:6">
      <c r="A4425" s="3" t="s">
        <v>1295</v>
      </c>
      <c r="B4425" s="3" t="s">
        <v>1233</v>
      </c>
      <c r="C4425" s="3" t="s">
        <v>8</v>
      </c>
      <c r="D4425" s="3">
        <v>17</v>
      </c>
      <c r="E4425" s="3">
        <v>16</v>
      </c>
      <c r="F4425" s="3">
        <v>0</v>
      </c>
    </row>
    <row r="4426" spans="1:6">
      <c r="A4426" s="3" t="s">
        <v>1295</v>
      </c>
      <c r="B4426" s="3" t="s">
        <v>1234</v>
      </c>
      <c r="C4426" s="3" t="s">
        <v>8</v>
      </c>
      <c r="D4426" s="3">
        <v>3</v>
      </c>
      <c r="E4426" s="3">
        <v>3</v>
      </c>
      <c r="F4426" s="3">
        <v>0</v>
      </c>
    </row>
    <row r="4427" spans="1:6">
      <c r="A4427" s="3" t="s">
        <v>1295</v>
      </c>
      <c r="B4427" s="3" t="s">
        <v>1235</v>
      </c>
      <c r="C4427" s="3" t="s">
        <v>8</v>
      </c>
      <c r="D4427" s="3">
        <v>57</v>
      </c>
      <c r="E4427" s="3">
        <v>56</v>
      </c>
      <c r="F4427" s="3">
        <v>0</v>
      </c>
    </row>
    <row r="4428" spans="1:6">
      <c r="A4428" s="3" t="s">
        <v>1295</v>
      </c>
      <c r="B4428" s="3" t="s">
        <v>1236</v>
      </c>
      <c r="C4428" s="3" t="s">
        <v>8</v>
      </c>
      <c r="D4428" s="3">
        <v>42</v>
      </c>
      <c r="E4428" s="3">
        <v>42</v>
      </c>
      <c r="F4428" s="3">
        <v>0</v>
      </c>
    </row>
    <row r="4429" spans="1:6">
      <c r="A4429" s="3" t="s">
        <v>1295</v>
      </c>
      <c r="B4429" s="3" t="s">
        <v>1238</v>
      </c>
      <c r="C4429" s="3" t="s">
        <v>8</v>
      </c>
      <c r="D4429" s="3">
        <v>95</v>
      </c>
      <c r="E4429" s="3">
        <v>95</v>
      </c>
      <c r="F4429" s="3">
        <v>0</v>
      </c>
    </row>
    <row r="4430" spans="1:6">
      <c r="A4430" s="3" t="s">
        <v>1295</v>
      </c>
      <c r="B4430" s="3" t="s">
        <v>1238</v>
      </c>
      <c r="C4430" s="3" t="s">
        <v>9</v>
      </c>
      <c r="D4430" s="3">
        <v>326</v>
      </c>
      <c r="E4430" s="3">
        <v>320</v>
      </c>
      <c r="F4430" s="3">
        <v>81648</v>
      </c>
    </row>
    <row r="4431" spans="1:6">
      <c r="A4431" s="3" t="s">
        <v>1295</v>
      </c>
      <c r="B4431" s="3" t="s">
        <v>1239</v>
      </c>
      <c r="C4431" s="3" t="s">
        <v>8</v>
      </c>
      <c r="D4431" s="3">
        <v>85</v>
      </c>
      <c r="E4431" s="3">
        <v>85</v>
      </c>
      <c r="F4431" s="3">
        <v>0</v>
      </c>
    </row>
    <row r="4432" spans="1:6">
      <c r="A4432" s="3" t="s">
        <v>1295</v>
      </c>
      <c r="B4432" s="3" t="s">
        <v>1240</v>
      </c>
      <c r="C4432" s="3" t="s">
        <v>8</v>
      </c>
      <c r="D4432" s="3">
        <v>148</v>
      </c>
      <c r="E4432" s="3">
        <v>131</v>
      </c>
      <c r="F4432" s="3">
        <v>0</v>
      </c>
    </row>
    <row r="4433" spans="1:6">
      <c r="A4433" s="3" t="s">
        <v>1295</v>
      </c>
      <c r="B4433" s="3" t="s">
        <v>1241</v>
      </c>
      <c r="C4433" s="3" t="s">
        <v>8</v>
      </c>
      <c r="D4433" s="3">
        <v>128</v>
      </c>
      <c r="E4433" s="3">
        <v>127</v>
      </c>
      <c r="F4433" s="3">
        <v>0</v>
      </c>
    </row>
    <row r="4434" spans="1:6">
      <c r="A4434" s="3" t="s">
        <v>1295</v>
      </c>
      <c r="B4434" s="3" t="s">
        <v>1242</v>
      </c>
      <c r="C4434" s="3" t="s">
        <v>8</v>
      </c>
      <c r="D4434" s="3">
        <v>237</v>
      </c>
      <c r="E4434" s="3">
        <v>234</v>
      </c>
      <c r="F4434" s="3">
        <v>0</v>
      </c>
    </row>
    <row r="4435" spans="1:6">
      <c r="A4435" s="3" t="s">
        <v>1295</v>
      </c>
      <c r="B4435" s="3" t="s">
        <v>1243</v>
      </c>
      <c r="C4435" s="3" t="s">
        <v>8</v>
      </c>
      <c r="D4435" s="3">
        <v>175</v>
      </c>
      <c r="E4435" s="3">
        <v>174</v>
      </c>
      <c r="F4435" s="3">
        <v>0</v>
      </c>
    </row>
    <row r="4436" spans="1:6">
      <c r="A4436" s="3" t="s">
        <v>1295</v>
      </c>
      <c r="B4436" s="3" t="s">
        <v>1244</v>
      </c>
      <c r="C4436" s="3" t="s">
        <v>8</v>
      </c>
      <c r="D4436" s="3">
        <v>33</v>
      </c>
      <c r="E4436" s="3">
        <v>32</v>
      </c>
      <c r="F4436" s="3">
        <v>0</v>
      </c>
    </row>
    <row r="4437" spans="1:6">
      <c r="A4437" s="3" t="s">
        <v>1295</v>
      </c>
      <c r="B4437" s="3" t="s">
        <v>1245</v>
      </c>
      <c r="C4437" s="3" t="s">
        <v>8</v>
      </c>
      <c r="D4437" s="3">
        <v>41</v>
      </c>
      <c r="E4437" s="3">
        <v>41</v>
      </c>
      <c r="F4437" s="3">
        <v>0</v>
      </c>
    </row>
    <row r="4438" spans="1:6">
      <c r="A4438" s="3" t="s">
        <v>1295</v>
      </c>
      <c r="B4438" s="3" t="s">
        <v>1303</v>
      </c>
      <c r="C4438" s="3" t="s">
        <v>8</v>
      </c>
      <c r="D4438" s="3">
        <v>10</v>
      </c>
      <c r="E4438" s="3">
        <v>10</v>
      </c>
      <c r="F4438" s="3">
        <v>0</v>
      </c>
    </row>
    <row r="4439" spans="1:6">
      <c r="A4439" s="3" t="s">
        <v>1295</v>
      </c>
      <c r="B4439" s="3" t="s">
        <v>1246</v>
      </c>
      <c r="C4439" s="3" t="s">
        <v>8</v>
      </c>
      <c r="D4439" s="3">
        <v>60</v>
      </c>
      <c r="E4439" s="3">
        <v>47</v>
      </c>
      <c r="F4439" s="3">
        <v>0</v>
      </c>
    </row>
    <row r="4440" spans="1:6">
      <c r="A4440" s="3" t="s">
        <v>1295</v>
      </c>
      <c r="B4440" s="3" t="s">
        <v>1247</v>
      </c>
      <c r="C4440" s="3" t="s">
        <v>8</v>
      </c>
      <c r="D4440" s="3">
        <v>29</v>
      </c>
      <c r="E4440" s="3">
        <v>29</v>
      </c>
      <c r="F4440" s="3">
        <v>0</v>
      </c>
    </row>
    <row r="4441" spans="1:6">
      <c r="A4441" s="3" t="s">
        <v>1295</v>
      </c>
      <c r="B4441" s="3" t="s">
        <v>1248</v>
      </c>
      <c r="C4441" s="3" t="s">
        <v>8</v>
      </c>
      <c r="D4441" s="3">
        <v>30</v>
      </c>
      <c r="E4441" s="3">
        <v>22</v>
      </c>
      <c r="F4441" s="3">
        <v>0</v>
      </c>
    </row>
    <row r="4442" spans="1:6">
      <c r="A4442" s="3" t="s">
        <v>1295</v>
      </c>
      <c r="B4442" s="3" t="s">
        <v>1249</v>
      </c>
      <c r="C4442" s="3" t="s">
        <v>8</v>
      </c>
      <c r="D4442" s="3">
        <v>21</v>
      </c>
      <c r="E4442" s="3">
        <v>21</v>
      </c>
      <c r="F4442" s="3">
        <v>0</v>
      </c>
    </row>
    <row r="4443" spans="1:6">
      <c r="A4443" s="3" t="s">
        <v>1295</v>
      </c>
      <c r="B4443" s="3" t="s">
        <v>1250</v>
      </c>
      <c r="C4443" s="3" t="s">
        <v>8</v>
      </c>
      <c r="D4443" s="3">
        <v>8</v>
      </c>
      <c r="E4443" s="3">
        <v>8</v>
      </c>
      <c r="F4443" s="3">
        <v>0</v>
      </c>
    </row>
    <row r="4444" spans="1:6">
      <c r="A4444" s="3" t="s">
        <v>1295</v>
      </c>
      <c r="B4444" s="3" t="s">
        <v>1290</v>
      </c>
      <c r="C4444" s="3" t="s">
        <v>8</v>
      </c>
      <c r="D4444" s="3">
        <v>3</v>
      </c>
      <c r="E4444" s="3">
        <v>3</v>
      </c>
      <c r="F4444" s="3">
        <v>0</v>
      </c>
    </row>
    <row r="4445" spans="1:6">
      <c r="A4445" s="3" t="s">
        <v>1295</v>
      </c>
      <c r="B4445" s="3" t="s">
        <v>1251</v>
      </c>
      <c r="C4445" s="3" t="s">
        <v>8</v>
      </c>
      <c r="D4445" s="3">
        <v>9</v>
      </c>
      <c r="E4445" s="3">
        <v>8</v>
      </c>
      <c r="F4445" s="3">
        <v>0</v>
      </c>
    </row>
    <row r="4446" spans="1:6">
      <c r="A4446" s="3" t="s">
        <v>1295</v>
      </c>
      <c r="B4446" s="3" t="s">
        <v>1252</v>
      </c>
      <c r="C4446" s="3" t="s">
        <v>8</v>
      </c>
      <c r="D4446" s="3">
        <v>29</v>
      </c>
      <c r="E4446" s="3">
        <v>26</v>
      </c>
      <c r="F4446" s="3">
        <v>0</v>
      </c>
    </row>
    <row r="4447" spans="1:6">
      <c r="A4447" s="3" t="s">
        <v>1295</v>
      </c>
      <c r="B4447" s="3" t="s">
        <v>1253</v>
      </c>
      <c r="C4447" s="3" t="s">
        <v>8</v>
      </c>
      <c r="D4447" s="3">
        <v>2</v>
      </c>
      <c r="E4447" s="3">
        <v>2</v>
      </c>
      <c r="F4447" s="3">
        <v>0</v>
      </c>
    </row>
    <row r="4448" spans="1:6">
      <c r="A4448" s="3" t="s">
        <v>1295</v>
      </c>
      <c r="B4448" s="3" t="s">
        <v>1254</v>
      </c>
      <c r="C4448" s="3" t="s">
        <v>8</v>
      </c>
      <c r="D4448" s="3">
        <v>2</v>
      </c>
      <c r="E4448" s="3">
        <v>2</v>
      </c>
      <c r="F4448" s="3">
        <v>0</v>
      </c>
    </row>
    <row r="4449" spans="1:6">
      <c r="A4449" s="3" t="s">
        <v>1295</v>
      </c>
      <c r="B4449" s="3" t="s">
        <v>1255</v>
      </c>
      <c r="C4449" s="3" t="s">
        <v>8</v>
      </c>
      <c r="D4449" s="3">
        <v>36</v>
      </c>
      <c r="E4449" s="3">
        <v>36</v>
      </c>
      <c r="F4449" s="3">
        <v>0</v>
      </c>
    </row>
    <row r="4450" spans="1:6">
      <c r="A4450" s="3" t="s">
        <v>1295</v>
      </c>
      <c r="B4450" s="3" t="s">
        <v>1291</v>
      </c>
      <c r="C4450" s="3" t="s">
        <v>8</v>
      </c>
      <c r="D4450" s="3">
        <v>1</v>
      </c>
      <c r="E4450" s="3">
        <v>1</v>
      </c>
      <c r="F4450" s="3">
        <v>0</v>
      </c>
    </row>
    <row r="4451" spans="1:6">
      <c r="A4451" s="3" t="s">
        <v>1295</v>
      </c>
      <c r="B4451" s="3" t="s">
        <v>1304</v>
      </c>
      <c r="C4451" s="3" t="s">
        <v>8</v>
      </c>
      <c r="D4451" s="3">
        <v>18</v>
      </c>
      <c r="E4451" s="3">
        <v>18</v>
      </c>
      <c r="F4451" s="3">
        <v>0</v>
      </c>
    </row>
    <row r="4452" spans="1:6">
      <c r="A4452" s="3" t="s">
        <v>1295</v>
      </c>
      <c r="B4452" s="3" t="s">
        <v>1256</v>
      </c>
      <c r="C4452" s="3" t="s">
        <v>8</v>
      </c>
      <c r="D4452" s="3">
        <v>23</v>
      </c>
      <c r="E4452" s="3">
        <v>23</v>
      </c>
      <c r="F4452" s="3">
        <v>0</v>
      </c>
    </row>
    <row r="4453" spans="1:6">
      <c r="A4453" s="3" t="s">
        <v>1295</v>
      </c>
      <c r="B4453" s="3" t="s">
        <v>1257</v>
      </c>
      <c r="C4453" s="3" t="s">
        <v>8</v>
      </c>
      <c r="D4453" s="3">
        <v>10</v>
      </c>
      <c r="E4453" s="3">
        <v>10</v>
      </c>
      <c r="F4453" s="3">
        <v>0</v>
      </c>
    </row>
    <row r="4454" spans="1:6">
      <c r="A4454" s="3" t="s">
        <v>1295</v>
      </c>
      <c r="B4454" s="3" t="s">
        <v>1258</v>
      </c>
      <c r="C4454" s="3" t="s">
        <v>8</v>
      </c>
      <c r="D4454" s="3">
        <v>15</v>
      </c>
      <c r="E4454" s="3">
        <v>15</v>
      </c>
      <c r="F4454" s="3">
        <v>0</v>
      </c>
    </row>
    <row r="4455" spans="1:6">
      <c r="A4455" s="3" t="s">
        <v>1295</v>
      </c>
      <c r="B4455" s="3" t="s">
        <v>1292</v>
      </c>
      <c r="C4455" s="3" t="s">
        <v>8</v>
      </c>
      <c r="D4455" s="3">
        <v>2</v>
      </c>
      <c r="E4455" s="3">
        <v>2</v>
      </c>
      <c r="F4455" s="3">
        <v>0</v>
      </c>
    </row>
    <row r="4456" spans="1:6">
      <c r="A4456" s="3" t="s">
        <v>1295</v>
      </c>
      <c r="B4456" s="3" t="s">
        <v>1263</v>
      </c>
      <c r="C4456" s="3" t="s">
        <v>8</v>
      </c>
      <c r="D4456" s="3">
        <v>23</v>
      </c>
      <c r="E4456" s="3">
        <v>23</v>
      </c>
      <c r="F4456" s="3">
        <v>0</v>
      </c>
    </row>
    <row r="4457" spans="1:6">
      <c r="A4457" s="3" t="s">
        <v>1295</v>
      </c>
      <c r="B4457" s="3" t="s">
        <v>1266</v>
      </c>
      <c r="C4457" s="3" t="s">
        <v>8</v>
      </c>
      <c r="D4457" s="3">
        <v>15</v>
      </c>
      <c r="E4457" s="3">
        <v>15</v>
      </c>
      <c r="F4457" s="3">
        <v>0</v>
      </c>
    </row>
    <row r="4458" spans="1:6">
      <c r="A4458" s="3" t="s">
        <v>1295</v>
      </c>
      <c r="B4458" s="3" t="s">
        <v>1305</v>
      </c>
      <c r="C4458" s="3" t="s">
        <v>8</v>
      </c>
      <c r="D4458" s="3">
        <v>51</v>
      </c>
      <c r="E4458" s="3">
        <v>51</v>
      </c>
      <c r="F4458" s="3">
        <v>0</v>
      </c>
    </row>
    <row r="4459" spans="1:6">
      <c r="A4459" s="3" t="s">
        <v>1295</v>
      </c>
      <c r="B4459" s="3" t="s">
        <v>1267</v>
      </c>
      <c r="C4459" s="3" t="s">
        <v>8</v>
      </c>
      <c r="D4459" s="3">
        <v>11</v>
      </c>
      <c r="E4459" s="3">
        <v>11</v>
      </c>
      <c r="F4459" s="3">
        <v>0</v>
      </c>
    </row>
    <row r="4460" spans="1:6">
      <c r="A4460" s="3" t="s">
        <v>1295</v>
      </c>
      <c r="B4460" s="3" t="s">
        <v>1306</v>
      </c>
      <c r="C4460" s="3" t="s">
        <v>8</v>
      </c>
      <c r="D4460" s="3">
        <v>13</v>
      </c>
      <c r="E4460" s="3">
        <v>13</v>
      </c>
      <c r="F4460" s="3">
        <v>0</v>
      </c>
    </row>
    <row r="4461" spans="1:6">
      <c r="A4461" s="3" t="s">
        <v>1295</v>
      </c>
      <c r="B4461" s="3" t="s">
        <v>1270</v>
      </c>
      <c r="C4461" s="3" t="s">
        <v>8</v>
      </c>
      <c r="D4461" s="3">
        <v>4</v>
      </c>
      <c r="E4461" s="3">
        <v>4</v>
      </c>
      <c r="F4461" s="3">
        <v>0</v>
      </c>
    </row>
    <row r="4462" spans="1:6">
      <c r="A4462" s="3" t="s">
        <v>1295</v>
      </c>
      <c r="B4462" s="3" t="s">
        <v>1271</v>
      </c>
      <c r="C4462" s="3" t="s">
        <v>8</v>
      </c>
      <c r="D4462" s="3">
        <v>46</v>
      </c>
      <c r="E4462" s="3">
        <v>41</v>
      </c>
      <c r="F4462" s="3">
        <v>0</v>
      </c>
    </row>
    <row r="4463" spans="1:6">
      <c r="A4463" s="3" t="s">
        <v>1295</v>
      </c>
      <c r="B4463" s="3" t="s">
        <v>1272</v>
      </c>
      <c r="C4463" s="3" t="s">
        <v>8</v>
      </c>
      <c r="D4463" s="3">
        <v>2</v>
      </c>
      <c r="E4463" s="3">
        <v>2</v>
      </c>
      <c r="F4463" s="3">
        <v>0</v>
      </c>
    </row>
    <row r="4464" spans="1:6">
      <c r="A4464" s="3" t="s">
        <v>1295</v>
      </c>
      <c r="B4464" s="3" t="s">
        <v>1273</v>
      </c>
      <c r="C4464" s="3" t="s">
        <v>8</v>
      </c>
      <c r="D4464" s="3">
        <v>4</v>
      </c>
      <c r="E4464" s="3">
        <v>4</v>
      </c>
      <c r="F4464" s="3">
        <v>0</v>
      </c>
    </row>
    <row r="4465" spans="1:6">
      <c r="A4465" s="3" t="s">
        <v>1295</v>
      </c>
      <c r="B4465" s="3" t="s">
        <v>1274</v>
      </c>
      <c r="C4465" s="3" t="s">
        <v>8</v>
      </c>
      <c r="D4465" s="3">
        <v>4</v>
      </c>
      <c r="E4465" s="3">
        <v>4</v>
      </c>
      <c r="F4465" s="3">
        <v>0</v>
      </c>
    </row>
    <row r="4466" spans="1:6">
      <c r="A4466" s="3" t="s">
        <v>1295</v>
      </c>
      <c r="B4466" s="3" t="s">
        <v>1307</v>
      </c>
      <c r="C4466" s="3" t="s">
        <v>8</v>
      </c>
      <c r="D4466" s="3">
        <v>6</v>
      </c>
      <c r="E4466" s="3">
        <v>6</v>
      </c>
      <c r="F4466" s="3">
        <v>0</v>
      </c>
    </row>
    <row r="4467" spans="1:6">
      <c r="A4467" s="3" t="s">
        <v>1295</v>
      </c>
      <c r="B4467" s="3" t="s">
        <v>1308</v>
      </c>
      <c r="C4467" s="3" t="s">
        <v>8</v>
      </c>
      <c r="D4467" s="3">
        <v>2</v>
      </c>
      <c r="E4467" s="3">
        <v>2</v>
      </c>
      <c r="F4467" s="3">
        <v>0</v>
      </c>
    </row>
    <row r="4468" spans="1:6">
      <c r="A4468" s="3" t="s">
        <v>1295</v>
      </c>
      <c r="B4468" s="3" t="s">
        <v>1294</v>
      </c>
      <c r="C4468" s="3" t="s">
        <v>8</v>
      </c>
      <c r="D4468" s="3">
        <v>21</v>
      </c>
      <c r="E4468" s="3">
        <v>21</v>
      </c>
      <c r="F4468" s="3">
        <v>0</v>
      </c>
    </row>
    <row r="4469" spans="1:6">
      <c r="A4469" s="3" t="s">
        <v>1295</v>
      </c>
      <c r="B4469" s="3" t="s">
        <v>1309</v>
      </c>
      <c r="C4469" s="3" t="s">
        <v>8</v>
      </c>
      <c r="D4469" s="3">
        <v>10</v>
      </c>
      <c r="E4469" s="3">
        <v>10</v>
      </c>
      <c r="F4469" s="3">
        <v>0</v>
      </c>
    </row>
    <row r="4470" spans="1:6">
      <c r="A4470" s="3" t="s">
        <v>1295</v>
      </c>
      <c r="B4470" s="3" t="s">
        <v>1310</v>
      </c>
      <c r="C4470" s="3" t="s">
        <v>8</v>
      </c>
      <c r="D4470" s="3">
        <v>3</v>
      </c>
      <c r="E4470" s="3">
        <v>3</v>
      </c>
      <c r="F4470" s="3">
        <v>0</v>
      </c>
    </row>
    <row r="4471" spans="1:6">
      <c r="A4471" s="3" t="s">
        <v>1295</v>
      </c>
      <c r="B4471" s="3" t="s">
        <v>1311</v>
      </c>
      <c r="C4471" s="3" t="s">
        <v>8</v>
      </c>
      <c r="D4471" s="3">
        <v>15</v>
      </c>
      <c r="E4471" s="3">
        <v>12</v>
      </c>
      <c r="F4471" s="3">
        <v>0</v>
      </c>
    </row>
    <row r="4472" spans="1:6">
      <c r="A4472" s="3" t="s">
        <v>1295</v>
      </c>
      <c r="B4472" s="3" t="s">
        <v>1275</v>
      </c>
      <c r="C4472" s="3" t="s">
        <v>8</v>
      </c>
      <c r="D4472" s="3">
        <v>4</v>
      </c>
      <c r="E4472" s="3">
        <v>4</v>
      </c>
      <c r="F4472" s="3">
        <v>0</v>
      </c>
    </row>
    <row r="4473" spans="1:6">
      <c r="A4473" s="3" t="s">
        <v>1295</v>
      </c>
      <c r="B4473" s="3" t="s">
        <v>1276</v>
      </c>
      <c r="C4473" s="3" t="s">
        <v>8</v>
      </c>
      <c r="D4473" s="3">
        <v>3</v>
      </c>
      <c r="E4473" s="3">
        <v>3</v>
      </c>
      <c r="F4473" s="3">
        <v>0</v>
      </c>
    </row>
    <row r="4474" spans="1:6">
      <c r="A4474" s="3" t="s">
        <v>1295</v>
      </c>
      <c r="B4474" s="3" t="s">
        <v>1278</v>
      </c>
      <c r="C4474" s="3" t="s">
        <v>8</v>
      </c>
      <c r="D4474" s="3">
        <v>68</v>
      </c>
      <c r="E4474" s="3">
        <v>68</v>
      </c>
      <c r="F4474" s="3">
        <v>0</v>
      </c>
    </row>
    <row r="4475" spans="1:6">
      <c r="A4475" s="3" t="s">
        <v>1295</v>
      </c>
      <c r="B4475" s="3" t="s">
        <v>1279</v>
      </c>
      <c r="C4475" s="3" t="s">
        <v>8</v>
      </c>
      <c r="D4475" s="3">
        <v>27</v>
      </c>
      <c r="E4475" s="3">
        <v>27</v>
      </c>
      <c r="F4475" s="3">
        <v>0</v>
      </c>
    </row>
    <row r="4476" spans="1:6">
      <c r="A4476" s="3" t="s">
        <v>1295</v>
      </c>
      <c r="B4476" s="3" t="s">
        <v>1280</v>
      </c>
      <c r="C4476" s="3" t="s">
        <v>8</v>
      </c>
      <c r="D4476" s="3">
        <v>119</v>
      </c>
      <c r="E4476" s="3">
        <v>110</v>
      </c>
      <c r="F4476" s="3">
        <v>0</v>
      </c>
    </row>
    <row r="4477" spans="1:6">
      <c r="A4477" s="3" t="s">
        <v>1295</v>
      </c>
      <c r="B4477" s="3" t="s">
        <v>1281</v>
      </c>
      <c r="C4477" s="3" t="s">
        <v>8</v>
      </c>
      <c r="D4477" s="3">
        <v>80</v>
      </c>
      <c r="E4477" s="3">
        <v>80</v>
      </c>
      <c r="F4477" s="3">
        <v>0</v>
      </c>
    </row>
    <row r="4478" spans="1:6">
      <c r="A4478" s="3" t="s">
        <v>1295</v>
      </c>
      <c r="B4478" s="3" t="s">
        <v>1282</v>
      </c>
      <c r="C4478" s="3" t="s">
        <v>8</v>
      </c>
      <c r="D4478" s="3">
        <v>7</v>
      </c>
      <c r="E4478" s="3">
        <v>7</v>
      </c>
      <c r="F4478" s="3">
        <v>0</v>
      </c>
    </row>
    <row r="4479" spans="1:6">
      <c r="A4479" s="3" t="s">
        <v>1295</v>
      </c>
      <c r="B4479" s="3" t="s">
        <v>1312</v>
      </c>
      <c r="C4479" s="3" t="s">
        <v>8</v>
      </c>
      <c r="D4479" s="3">
        <v>10</v>
      </c>
      <c r="E4479" s="3">
        <v>10</v>
      </c>
      <c r="F4479" s="3">
        <v>0</v>
      </c>
    </row>
    <row r="4480" spans="1:6">
      <c r="A4480" s="3" t="s">
        <v>1295</v>
      </c>
      <c r="B4480" s="3" t="s">
        <v>1313</v>
      </c>
      <c r="C4480" s="3" t="s">
        <v>8</v>
      </c>
      <c r="D4480" s="3">
        <v>46</v>
      </c>
      <c r="E4480" s="3">
        <v>45</v>
      </c>
      <c r="F4480" s="3">
        <v>0</v>
      </c>
    </row>
    <row r="4481" spans="1:6">
      <c r="A4481" s="3" t="s">
        <v>1314</v>
      </c>
      <c r="B4481" s="3" t="s">
        <v>11</v>
      </c>
      <c r="C4481" s="3" t="s">
        <v>8</v>
      </c>
      <c r="D4481" s="3">
        <v>109</v>
      </c>
      <c r="E4481" s="3">
        <v>90</v>
      </c>
      <c r="F4481" s="3">
        <v>0</v>
      </c>
    </row>
    <row r="4482" spans="1:6">
      <c r="A4482" s="3" t="s">
        <v>1314</v>
      </c>
      <c r="B4482" s="3" t="s">
        <v>12</v>
      </c>
      <c r="C4482" s="3" t="s">
        <v>8</v>
      </c>
      <c r="D4482" s="3">
        <v>11</v>
      </c>
      <c r="E4482" s="3">
        <v>11</v>
      </c>
      <c r="F4482" s="3">
        <v>0</v>
      </c>
    </row>
    <row r="4483" spans="1:6">
      <c r="A4483" s="3" t="s">
        <v>1314</v>
      </c>
      <c r="B4483" s="3" t="s">
        <v>13</v>
      </c>
      <c r="C4483" s="3" t="s">
        <v>8</v>
      </c>
      <c r="D4483" s="3">
        <v>1025</v>
      </c>
      <c r="E4483" s="3">
        <v>826</v>
      </c>
      <c r="F4483" s="3">
        <v>0</v>
      </c>
    </row>
    <row r="4484" spans="1:6">
      <c r="A4484" s="3" t="s">
        <v>1314</v>
      </c>
      <c r="B4484" s="3" t="s">
        <v>14</v>
      </c>
      <c r="C4484" s="3" t="s">
        <v>8</v>
      </c>
      <c r="D4484" s="3">
        <v>239</v>
      </c>
      <c r="E4484" s="3">
        <v>206</v>
      </c>
      <c r="F4484" s="3">
        <v>0</v>
      </c>
    </row>
    <row r="4485" spans="1:6">
      <c r="A4485" s="3" t="s">
        <v>1314</v>
      </c>
      <c r="B4485" s="3" t="s">
        <v>15</v>
      </c>
      <c r="C4485" s="3" t="s">
        <v>8</v>
      </c>
      <c r="D4485" s="3">
        <v>300</v>
      </c>
      <c r="E4485" s="3">
        <v>296</v>
      </c>
      <c r="F4485" s="3">
        <v>0</v>
      </c>
    </row>
    <row r="4486" spans="1:6">
      <c r="A4486" s="3" t="s">
        <v>1314</v>
      </c>
      <c r="B4486" s="3" t="s">
        <v>16</v>
      </c>
      <c r="C4486" s="3" t="s">
        <v>8</v>
      </c>
      <c r="D4486" s="3">
        <v>3</v>
      </c>
      <c r="E4486" s="3">
        <v>3</v>
      </c>
      <c r="F4486" s="3">
        <v>0</v>
      </c>
    </row>
    <row r="4487" spans="1:6">
      <c r="A4487" s="3" t="s">
        <v>1314</v>
      </c>
      <c r="B4487" s="3" t="s">
        <v>17</v>
      </c>
      <c r="C4487" s="3" t="s">
        <v>8</v>
      </c>
      <c r="D4487" s="3">
        <v>1563</v>
      </c>
      <c r="E4487" s="3">
        <v>1144</v>
      </c>
      <c r="F4487" s="3">
        <v>0</v>
      </c>
    </row>
    <row r="4488" spans="1:6">
      <c r="A4488" s="3" t="s">
        <v>1314</v>
      </c>
      <c r="B4488" s="3" t="s">
        <v>18</v>
      </c>
      <c r="C4488" s="3" t="s">
        <v>8</v>
      </c>
      <c r="D4488" s="3">
        <v>210</v>
      </c>
      <c r="E4488" s="3">
        <v>208</v>
      </c>
      <c r="F4488" s="3">
        <v>0</v>
      </c>
    </row>
    <row r="4489" spans="1:6">
      <c r="A4489" s="3" t="s">
        <v>1314</v>
      </c>
      <c r="B4489" s="3" t="s">
        <v>19</v>
      </c>
      <c r="C4489" s="3" t="s">
        <v>8</v>
      </c>
      <c r="D4489" s="3">
        <v>1614</v>
      </c>
      <c r="E4489" s="3">
        <v>1368</v>
      </c>
      <c r="F4489" s="3">
        <v>0</v>
      </c>
    </row>
    <row r="4490" spans="1:6">
      <c r="A4490" s="3" t="s">
        <v>1314</v>
      </c>
      <c r="B4490" s="3" t="s">
        <v>19</v>
      </c>
      <c r="C4490" s="3" t="s">
        <v>9</v>
      </c>
      <c r="D4490" s="3">
        <v>2</v>
      </c>
      <c r="E4490" s="3">
        <v>2</v>
      </c>
      <c r="F4490" s="3">
        <v>510.3</v>
      </c>
    </row>
    <row r="4491" spans="1:6">
      <c r="A4491" s="3" t="s">
        <v>1314</v>
      </c>
      <c r="B4491" s="3" t="s">
        <v>20</v>
      </c>
      <c r="C4491" s="3" t="s">
        <v>8</v>
      </c>
      <c r="D4491" s="3">
        <v>3301</v>
      </c>
      <c r="E4491" s="3">
        <v>2476</v>
      </c>
      <c r="F4491" s="3">
        <v>0</v>
      </c>
    </row>
    <row r="4492" spans="1:6">
      <c r="A4492" s="3" t="s">
        <v>1314</v>
      </c>
      <c r="B4492" s="3" t="s">
        <v>21</v>
      </c>
      <c r="C4492" s="3" t="s">
        <v>8</v>
      </c>
      <c r="D4492" s="3">
        <v>234</v>
      </c>
      <c r="E4492" s="3">
        <v>217</v>
      </c>
      <c r="F4492" s="3">
        <v>0</v>
      </c>
    </row>
    <row r="4493" spans="1:6">
      <c r="A4493" s="3" t="s">
        <v>1314</v>
      </c>
      <c r="B4493" s="3" t="s">
        <v>22</v>
      </c>
      <c r="C4493" s="3" t="s">
        <v>8</v>
      </c>
      <c r="D4493" s="3">
        <v>625</v>
      </c>
      <c r="E4493" s="3">
        <v>617</v>
      </c>
      <c r="F4493" s="3">
        <v>0</v>
      </c>
    </row>
    <row r="4494" spans="1:6">
      <c r="A4494" s="3" t="s">
        <v>1314</v>
      </c>
      <c r="B4494" s="3" t="s">
        <v>23</v>
      </c>
      <c r="C4494" s="3" t="s">
        <v>8</v>
      </c>
      <c r="D4494" s="3">
        <v>1518</v>
      </c>
      <c r="E4494" s="3">
        <v>977</v>
      </c>
      <c r="F4494" s="3">
        <v>0</v>
      </c>
    </row>
    <row r="4495" spans="1:6">
      <c r="A4495" s="3" t="s">
        <v>1314</v>
      </c>
      <c r="B4495" s="3" t="s">
        <v>24</v>
      </c>
      <c r="C4495" s="3" t="s">
        <v>8</v>
      </c>
      <c r="D4495" s="3">
        <v>407</v>
      </c>
      <c r="E4495" s="3">
        <v>406</v>
      </c>
      <c r="F4495" s="3">
        <v>0</v>
      </c>
    </row>
    <row r="4496" spans="1:6">
      <c r="A4496" s="3" t="s">
        <v>1314</v>
      </c>
      <c r="B4496" s="3" t="s">
        <v>25</v>
      </c>
      <c r="C4496" s="3" t="s">
        <v>8</v>
      </c>
      <c r="D4496" s="3">
        <v>608</v>
      </c>
      <c r="E4496" s="3">
        <v>497</v>
      </c>
      <c r="F4496" s="3">
        <v>0</v>
      </c>
    </row>
    <row r="4497" spans="1:6">
      <c r="A4497" s="3" t="s">
        <v>1314</v>
      </c>
      <c r="B4497" s="3" t="s">
        <v>26</v>
      </c>
      <c r="C4497" s="3" t="s">
        <v>8</v>
      </c>
      <c r="D4497" s="3">
        <v>292</v>
      </c>
      <c r="E4497" s="3">
        <v>292</v>
      </c>
      <c r="F4497" s="3">
        <v>0</v>
      </c>
    </row>
    <row r="4498" spans="1:6">
      <c r="A4498" s="3" t="s">
        <v>1314</v>
      </c>
      <c r="B4498" s="3" t="s">
        <v>27</v>
      </c>
      <c r="C4498" s="3" t="s">
        <v>8</v>
      </c>
      <c r="D4498" s="3">
        <v>249</v>
      </c>
      <c r="E4498" s="3">
        <v>239</v>
      </c>
      <c r="F4498" s="3">
        <v>0</v>
      </c>
    </row>
    <row r="4499" spans="1:6">
      <c r="A4499" s="3" t="s">
        <v>1314</v>
      </c>
      <c r="B4499" s="3" t="s">
        <v>28</v>
      </c>
      <c r="C4499" s="3" t="s">
        <v>8</v>
      </c>
      <c r="D4499" s="3">
        <v>422</v>
      </c>
      <c r="E4499" s="3">
        <v>400</v>
      </c>
      <c r="F4499" s="3">
        <v>0</v>
      </c>
    </row>
    <row r="4500" spans="1:6">
      <c r="A4500" s="3" t="s">
        <v>1314</v>
      </c>
      <c r="B4500" s="3" t="s">
        <v>29</v>
      </c>
      <c r="C4500" s="3" t="s">
        <v>8</v>
      </c>
      <c r="D4500" s="3">
        <v>316</v>
      </c>
      <c r="E4500" s="3">
        <v>315</v>
      </c>
      <c r="F4500" s="3">
        <v>0</v>
      </c>
    </row>
    <row r="4501" spans="1:6">
      <c r="A4501" s="3" t="s">
        <v>1314</v>
      </c>
      <c r="B4501" s="3" t="s">
        <v>30</v>
      </c>
      <c r="C4501" s="3" t="s">
        <v>8</v>
      </c>
      <c r="D4501" s="3">
        <v>748</v>
      </c>
      <c r="E4501" s="3">
        <v>743</v>
      </c>
      <c r="F4501" s="3">
        <v>0</v>
      </c>
    </row>
    <row r="4502" spans="1:6">
      <c r="A4502" s="3" t="s">
        <v>1314</v>
      </c>
      <c r="B4502" s="3" t="s">
        <v>31</v>
      </c>
      <c r="C4502" s="3" t="s">
        <v>8</v>
      </c>
      <c r="D4502" s="3">
        <v>568</v>
      </c>
      <c r="E4502" s="3">
        <v>564</v>
      </c>
      <c r="F4502" s="3">
        <v>0</v>
      </c>
    </row>
    <row r="4503" spans="1:6">
      <c r="A4503" s="3" t="s">
        <v>1314</v>
      </c>
      <c r="B4503" s="3" t="s">
        <v>32</v>
      </c>
      <c r="C4503" s="3" t="s">
        <v>8</v>
      </c>
      <c r="D4503" s="3">
        <v>315</v>
      </c>
      <c r="E4503" s="3">
        <v>311</v>
      </c>
      <c r="F4503" s="3">
        <v>0</v>
      </c>
    </row>
    <row r="4504" spans="1:6">
      <c r="A4504" s="3" t="s">
        <v>1314</v>
      </c>
      <c r="B4504" s="3" t="s">
        <v>33</v>
      </c>
      <c r="C4504" s="3" t="s">
        <v>8</v>
      </c>
      <c r="D4504" s="3">
        <v>467</v>
      </c>
      <c r="E4504" s="3">
        <v>388</v>
      </c>
      <c r="F4504" s="3">
        <v>0</v>
      </c>
    </row>
    <row r="4505" spans="1:6">
      <c r="A4505" s="3" t="s">
        <v>1314</v>
      </c>
      <c r="B4505" s="3" t="s">
        <v>34</v>
      </c>
      <c r="C4505" s="3" t="s">
        <v>8</v>
      </c>
      <c r="D4505" s="3">
        <v>712</v>
      </c>
      <c r="E4505" s="3">
        <v>710</v>
      </c>
      <c r="F4505" s="3">
        <v>0</v>
      </c>
    </row>
    <row r="4506" spans="1:6">
      <c r="A4506" s="3" t="s">
        <v>1314</v>
      </c>
      <c r="B4506" s="3" t="s">
        <v>35</v>
      </c>
      <c r="C4506" s="3" t="s">
        <v>8</v>
      </c>
      <c r="D4506" s="3">
        <v>444</v>
      </c>
      <c r="E4506" s="3">
        <v>439</v>
      </c>
      <c r="F4506" s="3">
        <v>0</v>
      </c>
    </row>
    <row r="4507" spans="1:6">
      <c r="A4507" s="3" t="s">
        <v>1314</v>
      </c>
      <c r="B4507" s="3" t="s">
        <v>36</v>
      </c>
      <c r="C4507" s="3" t="s">
        <v>8</v>
      </c>
      <c r="D4507" s="3">
        <v>303</v>
      </c>
      <c r="E4507" s="3">
        <v>287</v>
      </c>
      <c r="F4507" s="3">
        <v>0</v>
      </c>
    </row>
    <row r="4508" spans="1:6">
      <c r="A4508" s="3" t="s">
        <v>1314</v>
      </c>
      <c r="B4508" s="3" t="s">
        <v>37</v>
      </c>
      <c r="C4508" s="3" t="s">
        <v>8</v>
      </c>
      <c r="D4508" s="3">
        <v>560</v>
      </c>
      <c r="E4508" s="3">
        <v>552</v>
      </c>
      <c r="F4508" s="3">
        <v>0</v>
      </c>
    </row>
    <row r="4509" spans="1:6">
      <c r="A4509" s="3" t="s">
        <v>1314</v>
      </c>
      <c r="B4509" s="3" t="s">
        <v>38</v>
      </c>
      <c r="C4509" s="3" t="s">
        <v>8</v>
      </c>
      <c r="D4509" s="3">
        <v>540</v>
      </c>
      <c r="E4509" s="3">
        <v>535</v>
      </c>
      <c r="F4509" s="3">
        <v>0</v>
      </c>
    </row>
    <row r="4510" spans="1:6">
      <c r="A4510" s="3" t="s">
        <v>1314</v>
      </c>
      <c r="B4510" s="3" t="s">
        <v>39</v>
      </c>
      <c r="C4510" s="3" t="s">
        <v>8</v>
      </c>
      <c r="D4510" s="3">
        <v>23</v>
      </c>
      <c r="E4510" s="3">
        <v>23</v>
      </c>
      <c r="F4510" s="3">
        <v>0</v>
      </c>
    </row>
    <row r="4511" spans="1:6">
      <c r="A4511" s="3" t="s">
        <v>1314</v>
      </c>
      <c r="B4511" s="3" t="s">
        <v>41</v>
      </c>
      <c r="C4511" s="3" t="s">
        <v>8</v>
      </c>
      <c r="D4511" s="3">
        <v>211</v>
      </c>
      <c r="E4511" s="3">
        <v>209</v>
      </c>
      <c r="F4511" s="3">
        <v>0</v>
      </c>
    </row>
    <row r="4512" spans="1:6">
      <c r="A4512" s="3" t="s">
        <v>1314</v>
      </c>
      <c r="B4512" s="3" t="s">
        <v>42</v>
      </c>
      <c r="C4512" s="3" t="s">
        <v>8</v>
      </c>
      <c r="D4512" s="3">
        <v>428</v>
      </c>
      <c r="E4512" s="3">
        <v>420</v>
      </c>
      <c r="F4512" s="3">
        <v>0</v>
      </c>
    </row>
    <row r="4513" spans="1:6">
      <c r="A4513" s="3" t="s">
        <v>1314</v>
      </c>
      <c r="B4513" s="3" t="s">
        <v>43</v>
      </c>
      <c r="C4513" s="3" t="s">
        <v>8</v>
      </c>
      <c r="D4513" s="3">
        <v>13</v>
      </c>
      <c r="E4513" s="3">
        <v>12</v>
      </c>
      <c r="F4513" s="3">
        <v>0</v>
      </c>
    </row>
    <row r="4514" spans="1:6">
      <c r="A4514" s="3" t="s">
        <v>1314</v>
      </c>
      <c r="B4514" s="3" t="s">
        <v>44</v>
      </c>
      <c r="C4514" s="3" t="s">
        <v>8</v>
      </c>
      <c r="D4514" s="3">
        <v>25</v>
      </c>
      <c r="E4514" s="3">
        <v>24</v>
      </c>
      <c r="F4514" s="3">
        <v>0</v>
      </c>
    </row>
    <row r="4515" spans="1:6">
      <c r="A4515" s="3" t="s">
        <v>1314</v>
      </c>
      <c r="B4515" s="3" t="s">
        <v>45</v>
      </c>
      <c r="C4515" s="3" t="s">
        <v>8</v>
      </c>
      <c r="D4515" s="3">
        <v>157</v>
      </c>
      <c r="E4515" s="3">
        <v>157</v>
      </c>
      <c r="F4515" s="3">
        <v>0</v>
      </c>
    </row>
    <row r="4516" spans="1:6">
      <c r="A4516" s="3" t="s">
        <v>1314</v>
      </c>
      <c r="B4516" s="3" t="s">
        <v>46</v>
      </c>
      <c r="C4516" s="3" t="s">
        <v>8</v>
      </c>
      <c r="D4516" s="3">
        <v>103</v>
      </c>
      <c r="E4516" s="3">
        <v>102</v>
      </c>
      <c r="F4516" s="3">
        <v>0</v>
      </c>
    </row>
    <row r="4517" spans="1:6">
      <c r="A4517" s="3" t="s">
        <v>1314</v>
      </c>
      <c r="B4517" s="3" t="s">
        <v>47</v>
      </c>
      <c r="C4517" s="3" t="s">
        <v>8</v>
      </c>
      <c r="D4517" s="3">
        <v>487</v>
      </c>
      <c r="E4517" s="3">
        <v>339</v>
      </c>
      <c r="F4517" s="3">
        <v>0</v>
      </c>
    </row>
    <row r="4518" spans="1:6">
      <c r="A4518" s="3" t="s">
        <v>1314</v>
      </c>
      <c r="B4518" s="3" t="s">
        <v>48</v>
      </c>
      <c r="C4518" s="3" t="s">
        <v>8</v>
      </c>
      <c r="D4518" s="3">
        <v>401</v>
      </c>
      <c r="E4518" s="3">
        <v>385</v>
      </c>
      <c r="F4518" s="3">
        <v>0</v>
      </c>
    </row>
    <row r="4519" spans="1:6">
      <c r="A4519" s="3" t="s">
        <v>1314</v>
      </c>
      <c r="B4519" s="3" t="s">
        <v>49</v>
      </c>
      <c r="C4519" s="3" t="s">
        <v>8</v>
      </c>
      <c r="D4519" s="3">
        <v>870</v>
      </c>
      <c r="E4519" s="3">
        <v>593</v>
      </c>
      <c r="F4519" s="3">
        <v>0</v>
      </c>
    </row>
    <row r="4520" spans="1:6">
      <c r="A4520" s="3" t="s">
        <v>1314</v>
      </c>
      <c r="B4520" s="3" t="s">
        <v>50</v>
      </c>
      <c r="C4520" s="3" t="s">
        <v>8</v>
      </c>
      <c r="D4520" s="3">
        <v>430</v>
      </c>
      <c r="E4520" s="3">
        <v>425</v>
      </c>
      <c r="F4520" s="3">
        <v>0</v>
      </c>
    </row>
    <row r="4521" spans="1:6">
      <c r="A4521" s="3" t="s">
        <v>1314</v>
      </c>
      <c r="B4521" s="3" t="s">
        <v>51</v>
      </c>
      <c r="C4521" s="3" t="s">
        <v>8</v>
      </c>
      <c r="D4521" s="3">
        <v>745</v>
      </c>
      <c r="E4521" s="3">
        <v>517</v>
      </c>
      <c r="F4521" s="3">
        <v>0</v>
      </c>
    </row>
    <row r="4522" spans="1:6">
      <c r="A4522" s="3" t="s">
        <v>1314</v>
      </c>
      <c r="B4522" s="3" t="s">
        <v>52</v>
      </c>
      <c r="C4522" s="3" t="s">
        <v>8</v>
      </c>
      <c r="D4522" s="3">
        <v>562</v>
      </c>
      <c r="E4522" s="3">
        <v>556</v>
      </c>
      <c r="F4522" s="3">
        <v>0</v>
      </c>
    </row>
    <row r="4523" spans="1:6">
      <c r="A4523" s="3" t="s">
        <v>1314</v>
      </c>
      <c r="B4523" s="3" t="s">
        <v>53</v>
      </c>
      <c r="C4523" s="3" t="s">
        <v>8</v>
      </c>
      <c r="D4523" s="3">
        <v>372</v>
      </c>
      <c r="E4523" s="3">
        <v>368</v>
      </c>
      <c r="F4523" s="3">
        <v>0</v>
      </c>
    </row>
    <row r="4524" spans="1:6">
      <c r="A4524" s="3" t="s">
        <v>1314</v>
      </c>
      <c r="B4524" s="3" t="s">
        <v>54</v>
      </c>
      <c r="C4524" s="3" t="s">
        <v>8</v>
      </c>
      <c r="D4524" s="3">
        <v>863</v>
      </c>
      <c r="E4524" s="3">
        <v>853</v>
      </c>
      <c r="F4524" s="3">
        <v>0</v>
      </c>
    </row>
    <row r="4525" spans="1:6">
      <c r="A4525" s="3" t="s">
        <v>1314</v>
      </c>
      <c r="B4525" s="3" t="s">
        <v>1296</v>
      </c>
      <c r="C4525" s="3" t="s">
        <v>9</v>
      </c>
      <c r="D4525" s="3">
        <v>3247</v>
      </c>
      <c r="E4525" s="3">
        <v>3167</v>
      </c>
      <c r="F4525" s="3">
        <v>808060.05</v>
      </c>
    </row>
    <row r="4526" spans="1:6">
      <c r="A4526" s="3" t="s">
        <v>1314</v>
      </c>
      <c r="B4526" s="3" t="s">
        <v>55</v>
      </c>
      <c r="C4526" s="3" t="s">
        <v>8</v>
      </c>
      <c r="D4526" s="3">
        <v>708</v>
      </c>
      <c r="E4526" s="3">
        <v>436</v>
      </c>
      <c r="F4526" s="3">
        <v>0</v>
      </c>
    </row>
    <row r="4527" spans="1:6">
      <c r="A4527" s="3" t="s">
        <v>1314</v>
      </c>
      <c r="B4527" s="3" t="s">
        <v>56</v>
      </c>
      <c r="C4527" s="3" t="s">
        <v>8</v>
      </c>
      <c r="D4527" s="3">
        <v>409</v>
      </c>
      <c r="E4527" s="3">
        <v>404</v>
      </c>
      <c r="F4527" s="3">
        <v>0</v>
      </c>
    </row>
    <row r="4528" spans="1:6">
      <c r="A4528" s="3" t="s">
        <v>1314</v>
      </c>
      <c r="B4528" s="3" t="s">
        <v>57</v>
      </c>
      <c r="C4528" s="3" t="s">
        <v>8</v>
      </c>
      <c r="D4528" s="3">
        <v>343</v>
      </c>
      <c r="E4528" s="3">
        <v>305</v>
      </c>
      <c r="F4528" s="3">
        <v>0</v>
      </c>
    </row>
    <row r="4529" spans="1:6">
      <c r="A4529" s="3" t="s">
        <v>1314</v>
      </c>
      <c r="B4529" s="3" t="s">
        <v>58</v>
      </c>
      <c r="C4529" s="3" t="s">
        <v>8</v>
      </c>
      <c r="D4529" s="3">
        <v>59</v>
      </c>
      <c r="E4529" s="3">
        <v>54</v>
      </c>
      <c r="F4529" s="3">
        <v>0</v>
      </c>
    </row>
    <row r="4530" spans="1:6">
      <c r="A4530" s="3" t="s">
        <v>1314</v>
      </c>
      <c r="B4530" s="3" t="s">
        <v>59</v>
      </c>
      <c r="C4530" s="3" t="s">
        <v>8</v>
      </c>
      <c r="D4530" s="3">
        <v>522</v>
      </c>
      <c r="E4530" s="3">
        <v>522</v>
      </c>
      <c r="F4530" s="3">
        <v>0</v>
      </c>
    </row>
    <row r="4531" spans="1:6">
      <c r="A4531" s="3" t="s">
        <v>1314</v>
      </c>
      <c r="B4531" s="3" t="s">
        <v>60</v>
      </c>
      <c r="C4531" s="3" t="s">
        <v>8</v>
      </c>
      <c r="D4531" s="3">
        <v>619</v>
      </c>
      <c r="E4531" s="3">
        <v>603</v>
      </c>
      <c r="F4531" s="3">
        <v>0</v>
      </c>
    </row>
    <row r="4532" spans="1:6">
      <c r="A4532" s="3" t="s">
        <v>1314</v>
      </c>
      <c r="B4532" s="3" t="s">
        <v>61</v>
      </c>
      <c r="C4532" s="3" t="s">
        <v>8</v>
      </c>
      <c r="D4532" s="3">
        <v>370</v>
      </c>
      <c r="E4532" s="3">
        <v>352</v>
      </c>
      <c r="F4532" s="3">
        <v>0</v>
      </c>
    </row>
    <row r="4533" spans="1:6">
      <c r="A4533" s="3" t="s">
        <v>1314</v>
      </c>
      <c r="B4533" s="3" t="s">
        <v>62</v>
      </c>
      <c r="C4533" s="3" t="s">
        <v>8</v>
      </c>
      <c r="D4533" s="3">
        <v>1488</v>
      </c>
      <c r="E4533" s="3">
        <v>1160</v>
      </c>
      <c r="F4533" s="3">
        <v>0</v>
      </c>
    </row>
    <row r="4534" spans="1:6">
      <c r="A4534" s="3" t="s">
        <v>1314</v>
      </c>
      <c r="B4534" s="3" t="s">
        <v>62</v>
      </c>
      <c r="C4534" s="3" t="s">
        <v>9</v>
      </c>
      <c r="D4534" s="3">
        <v>3054</v>
      </c>
      <c r="E4534" s="3">
        <v>2261</v>
      </c>
      <c r="F4534" s="3">
        <v>576894.15</v>
      </c>
    </row>
    <row r="4535" spans="1:6">
      <c r="A4535" s="3" t="s">
        <v>1314</v>
      </c>
      <c r="B4535" s="3" t="s">
        <v>63</v>
      </c>
      <c r="C4535" s="3" t="s">
        <v>8</v>
      </c>
      <c r="D4535" s="3">
        <v>494</v>
      </c>
      <c r="E4535" s="3">
        <v>487</v>
      </c>
      <c r="F4535" s="3">
        <v>0</v>
      </c>
    </row>
    <row r="4536" spans="1:6">
      <c r="A4536" s="3" t="s">
        <v>1314</v>
      </c>
      <c r="B4536" s="3" t="s">
        <v>64</v>
      </c>
      <c r="C4536" s="3" t="s">
        <v>8</v>
      </c>
      <c r="D4536" s="3">
        <v>261</v>
      </c>
      <c r="E4536" s="3">
        <v>259</v>
      </c>
      <c r="F4536" s="3">
        <v>0</v>
      </c>
    </row>
    <row r="4537" spans="1:6">
      <c r="A4537" s="3" t="s">
        <v>1314</v>
      </c>
      <c r="B4537" s="3" t="s">
        <v>65</v>
      </c>
      <c r="C4537" s="3" t="s">
        <v>8</v>
      </c>
      <c r="D4537" s="3">
        <v>349</v>
      </c>
      <c r="E4537" s="3">
        <v>348</v>
      </c>
      <c r="F4537" s="3">
        <v>0</v>
      </c>
    </row>
    <row r="4538" spans="1:6">
      <c r="A4538" s="3" t="s">
        <v>1314</v>
      </c>
      <c r="B4538" s="3" t="s">
        <v>66</v>
      </c>
      <c r="C4538" s="3" t="s">
        <v>8</v>
      </c>
      <c r="D4538" s="3">
        <v>237</v>
      </c>
      <c r="E4538" s="3">
        <v>235</v>
      </c>
      <c r="F4538" s="3">
        <v>0</v>
      </c>
    </row>
    <row r="4539" spans="1:6">
      <c r="A4539" s="3" t="s">
        <v>1314</v>
      </c>
      <c r="B4539" s="3" t="s">
        <v>67</v>
      </c>
      <c r="C4539" s="3" t="s">
        <v>8</v>
      </c>
      <c r="D4539" s="3">
        <v>201</v>
      </c>
      <c r="E4539" s="3">
        <v>201</v>
      </c>
      <c r="F4539" s="3">
        <v>0</v>
      </c>
    </row>
    <row r="4540" spans="1:6">
      <c r="A4540" s="3" t="s">
        <v>1314</v>
      </c>
      <c r="B4540" s="3" t="s">
        <v>68</v>
      </c>
      <c r="C4540" s="3" t="s">
        <v>8</v>
      </c>
      <c r="D4540" s="3">
        <v>109</v>
      </c>
      <c r="E4540" s="3">
        <v>107</v>
      </c>
      <c r="F4540" s="3">
        <v>0</v>
      </c>
    </row>
    <row r="4541" spans="1:6">
      <c r="A4541" s="3" t="s">
        <v>1314</v>
      </c>
      <c r="B4541" s="3" t="s">
        <v>69</v>
      </c>
      <c r="C4541" s="3" t="s">
        <v>8</v>
      </c>
      <c r="D4541" s="3">
        <v>204</v>
      </c>
      <c r="E4541" s="3">
        <v>202</v>
      </c>
      <c r="F4541" s="3">
        <v>0</v>
      </c>
    </row>
    <row r="4542" spans="1:6">
      <c r="A4542" s="3" t="s">
        <v>1314</v>
      </c>
      <c r="B4542" s="3" t="s">
        <v>70</v>
      </c>
      <c r="C4542" s="3" t="s">
        <v>8</v>
      </c>
      <c r="D4542" s="3">
        <v>341</v>
      </c>
      <c r="E4542" s="3">
        <v>335</v>
      </c>
      <c r="F4542" s="3">
        <v>0</v>
      </c>
    </row>
    <row r="4543" spans="1:6">
      <c r="A4543" s="3" t="s">
        <v>1314</v>
      </c>
      <c r="B4543" s="3" t="s">
        <v>71</v>
      </c>
      <c r="C4543" s="3" t="s">
        <v>8</v>
      </c>
      <c r="D4543" s="3">
        <v>216</v>
      </c>
      <c r="E4543" s="3">
        <v>214</v>
      </c>
      <c r="F4543" s="3">
        <v>0</v>
      </c>
    </row>
    <row r="4544" spans="1:6">
      <c r="A4544" s="3" t="s">
        <v>1314</v>
      </c>
      <c r="B4544" s="3" t="s">
        <v>72</v>
      </c>
      <c r="C4544" s="3" t="s">
        <v>8</v>
      </c>
      <c r="D4544" s="3">
        <v>729</v>
      </c>
      <c r="E4544" s="3">
        <v>603</v>
      </c>
      <c r="F4544" s="3">
        <v>0</v>
      </c>
    </row>
    <row r="4545" spans="1:6">
      <c r="A4545" s="3" t="s">
        <v>1314</v>
      </c>
      <c r="B4545" s="3" t="s">
        <v>73</v>
      </c>
      <c r="C4545" s="3" t="s">
        <v>8</v>
      </c>
      <c r="D4545" s="3">
        <v>296</v>
      </c>
      <c r="E4545" s="3">
        <v>289</v>
      </c>
      <c r="F4545" s="3">
        <v>0</v>
      </c>
    </row>
    <row r="4546" spans="1:6">
      <c r="A4546" s="3" t="s">
        <v>1314</v>
      </c>
      <c r="B4546" s="3" t="s">
        <v>74</v>
      </c>
      <c r="C4546" s="3" t="s">
        <v>8</v>
      </c>
      <c r="D4546" s="3">
        <v>637</v>
      </c>
      <c r="E4546" s="3">
        <v>448</v>
      </c>
      <c r="F4546" s="3">
        <v>0</v>
      </c>
    </row>
    <row r="4547" spans="1:6">
      <c r="A4547" s="3" t="s">
        <v>1314</v>
      </c>
      <c r="B4547" s="3" t="s">
        <v>75</v>
      </c>
      <c r="C4547" s="3" t="s">
        <v>8</v>
      </c>
      <c r="D4547" s="3">
        <v>468</v>
      </c>
      <c r="E4547" s="3">
        <v>460</v>
      </c>
      <c r="F4547" s="3">
        <v>0</v>
      </c>
    </row>
    <row r="4548" spans="1:6">
      <c r="A4548" s="3" t="s">
        <v>1314</v>
      </c>
      <c r="B4548" s="3" t="s">
        <v>76</v>
      </c>
      <c r="C4548" s="3" t="s">
        <v>8</v>
      </c>
      <c r="D4548" s="3">
        <v>232</v>
      </c>
      <c r="E4548" s="3">
        <v>232</v>
      </c>
      <c r="F4548" s="3">
        <v>0</v>
      </c>
    </row>
    <row r="4549" spans="1:6">
      <c r="A4549" s="3" t="s">
        <v>1314</v>
      </c>
      <c r="B4549" s="3" t="s">
        <v>77</v>
      </c>
      <c r="C4549" s="3" t="s">
        <v>8</v>
      </c>
      <c r="D4549" s="3">
        <v>358</v>
      </c>
      <c r="E4549" s="3">
        <v>352</v>
      </c>
      <c r="F4549" s="3">
        <v>0</v>
      </c>
    </row>
    <row r="4550" spans="1:6">
      <c r="A4550" s="3" t="s">
        <v>1314</v>
      </c>
      <c r="B4550" s="3" t="s">
        <v>78</v>
      </c>
      <c r="C4550" s="3" t="s">
        <v>8</v>
      </c>
      <c r="D4550" s="3">
        <v>1321</v>
      </c>
      <c r="E4550" s="3">
        <v>914</v>
      </c>
      <c r="F4550" s="3">
        <v>0</v>
      </c>
    </row>
    <row r="4551" spans="1:6">
      <c r="A4551" s="3" t="s">
        <v>1314</v>
      </c>
      <c r="B4551" s="3" t="s">
        <v>79</v>
      </c>
      <c r="C4551" s="3" t="s">
        <v>8</v>
      </c>
      <c r="D4551" s="3">
        <v>317</v>
      </c>
      <c r="E4551" s="3">
        <v>309</v>
      </c>
      <c r="F4551" s="3">
        <v>0</v>
      </c>
    </row>
    <row r="4552" spans="1:6">
      <c r="A4552" s="3" t="s">
        <v>1314</v>
      </c>
      <c r="B4552" s="3" t="s">
        <v>80</v>
      </c>
      <c r="C4552" s="3" t="s">
        <v>8</v>
      </c>
      <c r="D4552" s="3">
        <v>580</v>
      </c>
      <c r="E4552" s="3">
        <v>571</v>
      </c>
      <c r="F4552" s="3">
        <v>0</v>
      </c>
    </row>
    <row r="4553" spans="1:6">
      <c r="A4553" s="3" t="s">
        <v>1314</v>
      </c>
      <c r="B4553" s="3" t="s">
        <v>81</v>
      </c>
      <c r="C4553" s="3" t="s">
        <v>8</v>
      </c>
      <c r="D4553" s="3">
        <v>270</v>
      </c>
      <c r="E4553" s="3">
        <v>270</v>
      </c>
      <c r="F4553" s="3">
        <v>0</v>
      </c>
    </row>
    <row r="4554" spans="1:6">
      <c r="A4554" s="3" t="s">
        <v>1314</v>
      </c>
      <c r="B4554" s="3" t="s">
        <v>82</v>
      </c>
      <c r="C4554" s="3" t="s">
        <v>8</v>
      </c>
      <c r="D4554" s="3">
        <v>275</v>
      </c>
      <c r="E4554" s="3">
        <v>273</v>
      </c>
      <c r="F4554" s="3">
        <v>0</v>
      </c>
    </row>
    <row r="4555" spans="1:6">
      <c r="A4555" s="3" t="s">
        <v>1314</v>
      </c>
      <c r="B4555" s="3" t="s">
        <v>83</v>
      </c>
      <c r="C4555" s="3" t="s">
        <v>8</v>
      </c>
      <c r="D4555" s="3">
        <v>190</v>
      </c>
      <c r="E4555" s="3">
        <v>189</v>
      </c>
      <c r="F4555" s="3">
        <v>0</v>
      </c>
    </row>
    <row r="4556" spans="1:6">
      <c r="A4556" s="3" t="s">
        <v>1314</v>
      </c>
      <c r="B4556" s="3" t="s">
        <v>84</v>
      </c>
      <c r="C4556" s="3" t="s">
        <v>8</v>
      </c>
      <c r="D4556" s="3">
        <v>776</v>
      </c>
      <c r="E4556" s="3">
        <v>581</v>
      </c>
      <c r="F4556" s="3">
        <v>0</v>
      </c>
    </row>
    <row r="4557" spans="1:6">
      <c r="A4557" s="3" t="s">
        <v>1314</v>
      </c>
      <c r="B4557" s="3" t="s">
        <v>85</v>
      </c>
      <c r="C4557" s="3" t="s">
        <v>8</v>
      </c>
      <c r="D4557" s="3">
        <v>677</v>
      </c>
      <c r="E4557" s="3">
        <v>656</v>
      </c>
      <c r="F4557" s="3">
        <v>0</v>
      </c>
    </row>
    <row r="4558" spans="1:6">
      <c r="A4558" s="3" t="s">
        <v>1314</v>
      </c>
      <c r="B4558" s="3" t="s">
        <v>85</v>
      </c>
      <c r="C4558" s="3" t="s">
        <v>9</v>
      </c>
      <c r="D4558" s="3">
        <v>1</v>
      </c>
      <c r="E4558" s="3">
        <v>1</v>
      </c>
      <c r="F4558" s="3">
        <v>255.15</v>
      </c>
    </row>
    <row r="4559" spans="1:6">
      <c r="A4559" s="3" t="s">
        <v>1314</v>
      </c>
      <c r="B4559" s="3" t="s">
        <v>86</v>
      </c>
      <c r="C4559" s="3" t="s">
        <v>8</v>
      </c>
      <c r="D4559" s="3">
        <v>368</v>
      </c>
      <c r="E4559" s="3">
        <v>244</v>
      </c>
      <c r="F4559" s="3">
        <v>0</v>
      </c>
    </row>
    <row r="4560" spans="1:6">
      <c r="A4560" s="3" t="s">
        <v>1314</v>
      </c>
      <c r="B4560" s="3" t="s">
        <v>87</v>
      </c>
      <c r="C4560" s="3" t="s">
        <v>8</v>
      </c>
      <c r="D4560" s="3">
        <v>581</v>
      </c>
      <c r="E4560" s="3">
        <v>576</v>
      </c>
      <c r="F4560" s="3">
        <v>0</v>
      </c>
    </row>
    <row r="4561" spans="1:6">
      <c r="A4561" s="3" t="s">
        <v>1314</v>
      </c>
      <c r="B4561" s="3" t="s">
        <v>87</v>
      </c>
      <c r="C4561" s="3" t="s">
        <v>9</v>
      </c>
      <c r="D4561" s="3">
        <v>2</v>
      </c>
      <c r="E4561" s="3">
        <v>2</v>
      </c>
      <c r="F4561" s="3">
        <v>510.3</v>
      </c>
    </row>
    <row r="4562" spans="1:6">
      <c r="A4562" s="3" t="s">
        <v>1314</v>
      </c>
      <c r="B4562" s="3" t="s">
        <v>88</v>
      </c>
      <c r="C4562" s="3" t="s">
        <v>8</v>
      </c>
      <c r="D4562" s="3">
        <v>156</v>
      </c>
      <c r="E4562" s="3">
        <v>156</v>
      </c>
      <c r="F4562" s="3">
        <v>0</v>
      </c>
    </row>
    <row r="4563" spans="1:6">
      <c r="A4563" s="3" t="s">
        <v>1314</v>
      </c>
      <c r="B4563" s="3" t="s">
        <v>89</v>
      </c>
      <c r="C4563" s="3" t="s">
        <v>8</v>
      </c>
      <c r="D4563" s="3">
        <v>18</v>
      </c>
      <c r="E4563" s="3">
        <v>18</v>
      </c>
      <c r="F4563" s="3">
        <v>0</v>
      </c>
    </row>
    <row r="4564" spans="1:6">
      <c r="A4564" s="3" t="s">
        <v>1314</v>
      </c>
      <c r="B4564" s="3" t="s">
        <v>90</v>
      </c>
      <c r="C4564" s="3" t="s">
        <v>8</v>
      </c>
      <c r="D4564" s="3">
        <v>249</v>
      </c>
      <c r="E4564" s="3">
        <v>246</v>
      </c>
      <c r="F4564" s="3">
        <v>0</v>
      </c>
    </row>
    <row r="4565" spans="1:6">
      <c r="A4565" s="3" t="s">
        <v>1314</v>
      </c>
      <c r="B4565" s="3" t="s">
        <v>91</v>
      </c>
      <c r="C4565" s="3" t="s">
        <v>8</v>
      </c>
      <c r="D4565" s="3">
        <v>15</v>
      </c>
      <c r="E4565" s="3">
        <v>15</v>
      </c>
      <c r="F4565" s="3">
        <v>0</v>
      </c>
    </row>
    <row r="4566" spans="1:6">
      <c r="A4566" s="3" t="s">
        <v>1314</v>
      </c>
      <c r="B4566" s="3" t="s">
        <v>91</v>
      </c>
      <c r="C4566" s="3" t="s">
        <v>9</v>
      </c>
      <c r="D4566" s="3">
        <v>7</v>
      </c>
      <c r="E4566" s="3">
        <v>7</v>
      </c>
      <c r="F4566" s="3">
        <v>1786.05</v>
      </c>
    </row>
    <row r="4567" spans="1:6">
      <c r="A4567" s="3" t="s">
        <v>1314</v>
      </c>
      <c r="B4567" s="3" t="s">
        <v>92</v>
      </c>
      <c r="C4567" s="3" t="s">
        <v>8</v>
      </c>
      <c r="D4567" s="3">
        <v>62</v>
      </c>
      <c r="E4567" s="3">
        <v>51</v>
      </c>
      <c r="F4567" s="3">
        <v>0</v>
      </c>
    </row>
    <row r="4568" spans="1:6">
      <c r="A4568" s="3" t="s">
        <v>1314</v>
      </c>
      <c r="B4568" s="3" t="s">
        <v>93</v>
      </c>
      <c r="C4568" s="3" t="s">
        <v>8</v>
      </c>
      <c r="D4568" s="3">
        <v>237</v>
      </c>
      <c r="E4568" s="3">
        <v>233</v>
      </c>
      <c r="F4568" s="3">
        <v>0</v>
      </c>
    </row>
    <row r="4569" spans="1:6">
      <c r="A4569" s="3" t="s">
        <v>1314</v>
      </c>
      <c r="B4569" s="3" t="s">
        <v>94</v>
      </c>
      <c r="C4569" s="3" t="s">
        <v>8</v>
      </c>
      <c r="D4569" s="3">
        <v>296</v>
      </c>
      <c r="E4569" s="3">
        <v>286</v>
      </c>
      <c r="F4569" s="3">
        <v>0</v>
      </c>
    </row>
    <row r="4570" spans="1:6">
      <c r="A4570" s="3" t="s">
        <v>1314</v>
      </c>
      <c r="B4570" s="3" t="s">
        <v>96</v>
      </c>
      <c r="C4570" s="3" t="s">
        <v>8</v>
      </c>
      <c r="D4570" s="3">
        <v>610</v>
      </c>
      <c r="E4570" s="3">
        <v>600</v>
      </c>
      <c r="F4570" s="3">
        <v>0</v>
      </c>
    </row>
    <row r="4571" spans="1:6">
      <c r="A4571" s="3" t="s">
        <v>1314</v>
      </c>
      <c r="B4571" s="3" t="s">
        <v>97</v>
      </c>
      <c r="C4571" s="3" t="s">
        <v>8</v>
      </c>
      <c r="D4571" s="3">
        <v>58</v>
      </c>
      <c r="E4571" s="3">
        <v>48</v>
      </c>
      <c r="F4571" s="3">
        <v>0</v>
      </c>
    </row>
    <row r="4572" spans="1:6">
      <c r="A4572" s="3" t="s">
        <v>1314</v>
      </c>
      <c r="B4572" s="3" t="s">
        <v>98</v>
      </c>
      <c r="C4572" s="3" t="s">
        <v>8</v>
      </c>
      <c r="D4572" s="3">
        <v>143</v>
      </c>
      <c r="E4572" s="3">
        <v>143</v>
      </c>
      <c r="F4572" s="3">
        <v>0</v>
      </c>
    </row>
    <row r="4573" spans="1:6">
      <c r="A4573" s="3" t="s">
        <v>1314</v>
      </c>
      <c r="B4573" s="3" t="s">
        <v>99</v>
      </c>
      <c r="C4573" s="3" t="s">
        <v>8</v>
      </c>
      <c r="D4573" s="3">
        <v>396</v>
      </c>
      <c r="E4573" s="3">
        <v>300</v>
      </c>
      <c r="F4573" s="3">
        <v>0</v>
      </c>
    </row>
    <row r="4574" spans="1:6">
      <c r="A4574" s="3" t="s">
        <v>1314</v>
      </c>
      <c r="B4574" s="3" t="s">
        <v>100</v>
      </c>
      <c r="C4574" s="3" t="s">
        <v>8</v>
      </c>
      <c r="D4574" s="3">
        <v>278</v>
      </c>
      <c r="E4574" s="3">
        <v>278</v>
      </c>
      <c r="F4574" s="3">
        <v>0</v>
      </c>
    </row>
    <row r="4575" spans="1:6">
      <c r="A4575" s="3" t="s">
        <v>1314</v>
      </c>
      <c r="B4575" s="3" t="s">
        <v>101</v>
      </c>
      <c r="C4575" s="3" t="s">
        <v>8</v>
      </c>
      <c r="D4575" s="3">
        <v>140</v>
      </c>
      <c r="E4575" s="3">
        <v>140</v>
      </c>
      <c r="F4575" s="3">
        <v>0</v>
      </c>
    </row>
    <row r="4576" spans="1:6">
      <c r="A4576" s="3" t="s">
        <v>1314</v>
      </c>
      <c r="B4576" s="3" t="s">
        <v>102</v>
      </c>
      <c r="C4576" s="3" t="s">
        <v>8</v>
      </c>
      <c r="D4576" s="3">
        <v>1</v>
      </c>
      <c r="E4576" s="3">
        <v>1</v>
      </c>
      <c r="F4576" s="3">
        <v>0</v>
      </c>
    </row>
    <row r="4577" spans="1:6">
      <c r="A4577" s="3" t="s">
        <v>1314</v>
      </c>
      <c r="B4577" s="3" t="s">
        <v>103</v>
      </c>
      <c r="C4577" s="3" t="s">
        <v>8</v>
      </c>
      <c r="D4577" s="3">
        <v>91</v>
      </c>
      <c r="E4577" s="3">
        <v>91</v>
      </c>
      <c r="F4577" s="3">
        <v>0</v>
      </c>
    </row>
    <row r="4578" spans="1:6">
      <c r="A4578" s="3" t="s">
        <v>1314</v>
      </c>
      <c r="B4578" s="3" t="s">
        <v>104</v>
      </c>
      <c r="C4578" s="3" t="s">
        <v>8</v>
      </c>
      <c r="D4578" s="3">
        <v>244</v>
      </c>
      <c r="E4578" s="3">
        <v>48</v>
      </c>
      <c r="F4578" s="3">
        <v>0</v>
      </c>
    </row>
    <row r="4579" spans="1:6">
      <c r="A4579" s="3" t="s">
        <v>1314</v>
      </c>
      <c r="B4579" s="3" t="s">
        <v>105</v>
      </c>
      <c r="C4579" s="3" t="s">
        <v>8</v>
      </c>
      <c r="D4579" s="3">
        <v>21</v>
      </c>
      <c r="E4579" s="3">
        <v>21</v>
      </c>
      <c r="F4579" s="3">
        <v>0</v>
      </c>
    </row>
    <row r="4580" spans="1:6">
      <c r="A4580" s="3" t="s">
        <v>1314</v>
      </c>
      <c r="B4580" s="3" t="s">
        <v>106</v>
      </c>
      <c r="C4580" s="3" t="s">
        <v>8</v>
      </c>
      <c r="D4580" s="3">
        <v>141</v>
      </c>
      <c r="E4580" s="3">
        <v>133</v>
      </c>
      <c r="F4580" s="3">
        <v>0</v>
      </c>
    </row>
    <row r="4581" spans="1:6">
      <c r="A4581" s="3" t="s">
        <v>1314</v>
      </c>
      <c r="B4581" s="3" t="s">
        <v>107</v>
      </c>
      <c r="C4581" s="3" t="s">
        <v>8</v>
      </c>
      <c r="D4581" s="3">
        <v>40</v>
      </c>
      <c r="E4581" s="3">
        <v>40</v>
      </c>
      <c r="F4581" s="3">
        <v>0</v>
      </c>
    </row>
    <row r="4582" spans="1:6">
      <c r="A4582" s="3" t="s">
        <v>1314</v>
      </c>
      <c r="B4582" s="3" t="s">
        <v>108</v>
      </c>
      <c r="C4582" s="3" t="s">
        <v>8</v>
      </c>
      <c r="D4582" s="3">
        <v>556</v>
      </c>
      <c r="E4582" s="3">
        <v>549</v>
      </c>
      <c r="F4582" s="3">
        <v>0</v>
      </c>
    </row>
    <row r="4583" spans="1:6">
      <c r="A4583" s="3" t="s">
        <v>1314</v>
      </c>
      <c r="B4583" s="3" t="s">
        <v>109</v>
      </c>
      <c r="C4583" s="3" t="s">
        <v>8</v>
      </c>
      <c r="D4583" s="3">
        <v>103</v>
      </c>
      <c r="E4583" s="3">
        <v>103</v>
      </c>
      <c r="F4583" s="3">
        <v>0</v>
      </c>
    </row>
    <row r="4584" spans="1:6">
      <c r="A4584" s="3" t="s">
        <v>1314</v>
      </c>
      <c r="B4584" s="3" t="s">
        <v>110</v>
      </c>
      <c r="C4584" s="3" t="s">
        <v>8</v>
      </c>
      <c r="D4584" s="3">
        <v>222</v>
      </c>
      <c r="E4584" s="3">
        <v>217</v>
      </c>
      <c r="F4584" s="3">
        <v>0</v>
      </c>
    </row>
    <row r="4585" spans="1:6">
      <c r="A4585" s="3" t="s">
        <v>1314</v>
      </c>
      <c r="B4585" s="3" t="s">
        <v>111</v>
      </c>
      <c r="C4585" s="3" t="s">
        <v>8</v>
      </c>
      <c r="D4585" s="3">
        <v>4</v>
      </c>
      <c r="E4585" s="3">
        <v>4</v>
      </c>
      <c r="F4585" s="3">
        <v>0</v>
      </c>
    </row>
    <row r="4586" spans="1:6">
      <c r="A4586" s="3" t="s">
        <v>1314</v>
      </c>
      <c r="B4586" s="3" t="s">
        <v>112</v>
      </c>
      <c r="C4586" s="3" t="s">
        <v>8</v>
      </c>
      <c r="D4586" s="3">
        <v>509</v>
      </c>
      <c r="E4586" s="3">
        <v>378</v>
      </c>
      <c r="F4586" s="3">
        <v>0</v>
      </c>
    </row>
    <row r="4587" spans="1:6">
      <c r="A4587" s="3" t="s">
        <v>1314</v>
      </c>
      <c r="B4587" s="3" t="s">
        <v>113</v>
      </c>
      <c r="C4587" s="3" t="s">
        <v>8</v>
      </c>
      <c r="D4587" s="3">
        <v>221</v>
      </c>
      <c r="E4587" s="3">
        <v>215</v>
      </c>
      <c r="F4587" s="3">
        <v>0</v>
      </c>
    </row>
    <row r="4588" spans="1:6">
      <c r="A4588" s="3" t="s">
        <v>1314</v>
      </c>
      <c r="B4588" s="3" t="s">
        <v>114</v>
      </c>
      <c r="C4588" s="3" t="s">
        <v>8</v>
      </c>
      <c r="D4588" s="3">
        <v>252</v>
      </c>
      <c r="E4588" s="3">
        <v>250</v>
      </c>
      <c r="F4588" s="3">
        <v>0</v>
      </c>
    </row>
    <row r="4589" spans="1:6">
      <c r="A4589" s="3" t="s">
        <v>1314</v>
      </c>
      <c r="B4589" s="3" t="s">
        <v>115</v>
      </c>
      <c r="C4589" s="3" t="s">
        <v>8</v>
      </c>
      <c r="D4589" s="3">
        <v>90</v>
      </c>
      <c r="E4589" s="3">
        <v>90</v>
      </c>
      <c r="F4589" s="3">
        <v>0</v>
      </c>
    </row>
    <row r="4590" spans="1:6">
      <c r="A4590" s="3" t="s">
        <v>1314</v>
      </c>
      <c r="B4590" s="3" t="s">
        <v>116</v>
      </c>
      <c r="C4590" s="3" t="s">
        <v>8</v>
      </c>
      <c r="D4590" s="3">
        <v>76</v>
      </c>
      <c r="E4590" s="3">
        <v>73</v>
      </c>
      <c r="F4590" s="3">
        <v>0</v>
      </c>
    </row>
    <row r="4591" spans="1:6">
      <c r="A4591" s="3" t="s">
        <v>1314</v>
      </c>
      <c r="B4591" s="3" t="s">
        <v>117</v>
      </c>
      <c r="C4591" s="3" t="s">
        <v>8</v>
      </c>
      <c r="D4591" s="3">
        <v>122</v>
      </c>
      <c r="E4591" s="3">
        <v>118</v>
      </c>
      <c r="F4591" s="3">
        <v>0</v>
      </c>
    </row>
    <row r="4592" spans="1:6">
      <c r="A4592" s="3" t="s">
        <v>1314</v>
      </c>
      <c r="B4592" s="3" t="s">
        <v>118</v>
      </c>
      <c r="C4592" s="3" t="s">
        <v>8</v>
      </c>
      <c r="D4592" s="3">
        <v>169</v>
      </c>
      <c r="E4592" s="3">
        <v>117</v>
      </c>
      <c r="F4592" s="3">
        <v>0</v>
      </c>
    </row>
    <row r="4593" spans="1:6">
      <c r="A4593" s="3" t="s">
        <v>1314</v>
      </c>
      <c r="B4593" s="3" t="s">
        <v>119</v>
      </c>
      <c r="C4593" s="3" t="s">
        <v>8</v>
      </c>
      <c r="D4593" s="3">
        <v>70</v>
      </c>
      <c r="E4593" s="3">
        <v>69</v>
      </c>
      <c r="F4593" s="3">
        <v>0</v>
      </c>
    </row>
    <row r="4594" spans="1:6">
      <c r="A4594" s="3" t="s">
        <v>1314</v>
      </c>
      <c r="B4594" s="3" t="s">
        <v>120</v>
      </c>
      <c r="C4594" s="3" t="s">
        <v>8</v>
      </c>
      <c r="D4594" s="3">
        <v>91</v>
      </c>
      <c r="E4594" s="3">
        <v>90</v>
      </c>
      <c r="F4594" s="3">
        <v>0</v>
      </c>
    </row>
    <row r="4595" spans="1:6">
      <c r="A4595" s="3" t="s">
        <v>1314</v>
      </c>
      <c r="B4595" s="3" t="s">
        <v>121</v>
      </c>
      <c r="C4595" s="3" t="s">
        <v>8</v>
      </c>
      <c r="D4595" s="3">
        <v>103</v>
      </c>
      <c r="E4595" s="3">
        <v>100</v>
      </c>
      <c r="F4595" s="3">
        <v>0</v>
      </c>
    </row>
    <row r="4596" spans="1:6">
      <c r="A4596" s="3" t="s">
        <v>1314</v>
      </c>
      <c r="B4596" s="3" t="s">
        <v>122</v>
      </c>
      <c r="C4596" s="3" t="s">
        <v>8</v>
      </c>
      <c r="D4596" s="3">
        <v>3</v>
      </c>
      <c r="E4596" s="3">
        <v>3</v>
      </c>
      <c r="F4596" s="3">
        <v>0</v>
      </c>
    </row>
    <row r="4597" spans="1:6">
      <c r="A4597" s="3" t="s">
        <v>1314</v>
      </c>
      <c r="B4597" s="3" t="s">
        <v>123</v>
      </c>
      <c r="C4597" s="3" t="s">
        <v>8</v>
      </c>
      <c r="D4597" s="3">
        <v>204</v>
      </c>
      <c r="E4597" s="3">
        <v>202</v>
      </c>
      <c r="F4597" s="3">
        <v>0</v>
      </c>
    </row>
    <row r="4598" spans="1:6">
      <c r="A4598" s="3" t="s">
        <v>1314</v>
      </c>
      <c r="B4598" s="3" t="s">
        <v>124</v>
      </c>
      <c r="C4598" s="3" t="s">
        <v>8</v>
      </c>
      <c r="D4598" s="3">
        <v>14</v>
      </c>
      <c r="E4598" s="3">
        <v>13</v>
      </c>
      <c r="F4598" s="3">
        <v>0</v>
      </c>
    </row>
    <row r="4599" spans="1:6">
      <c r="A4599" s="3" t="s">
        <v>1314</v>
      </c>
      <c r="B4599" s="3" t="s">
        <v>125</v>
      </c>
      <c r="C4599" s="3" t="s">
        <v>8</v>
      </c>
      <c r="D4599" s="3">
        <v>1</v>
      </c>
      <c r="E4599" s="3">
        <v>1</v>
      </c>
      <c r="F4599" s="3">
        <v>0</v>
      </c>
    </row>
    <row r="4600" spans="1:6">
      <c r="A4600" s="3" t="s">
        <v>1314</v>
      </c>
      <c r="B4600" s="3" t="s">
        <v>126</v>
      </c>
      <c r="C4600" s="3" t="s">
        <v>8</v>
      </c>
      <c r="D4600" s="3">
        <v>119</v>
      </c>
      <c r="E4600" s="3">
        <v>117</v>
      </c>
      <c r="F4600" s="3">
        <v>0</v>
      </c>
    </row>
    <row r="4601" spans="1:6">
      <c r="A4601" s="3" t="s">
        <v>1314</v>
      </c>
      <c r="B4601" s="3" t="s">
        <v>127</v>
      </c>
      <c r="C4601" s="3" t="s">
        <v>8</v>
      </c>
      <c r="D4601" s="3">
        <v>48</v>
      </c>
      <c r="E4601" s="3">
        <v>48</v>
      </c>
      <c r="F4601" s="3">
        <v>0</v>
      </c>
    </row>
    <row r="4602" spans="1:6">
      <c r="A4602" s="3" t="s">
        <v>1314</v>
      </c>
      <c r="B4602" s="3" t="s">
        <v>128</v>
      </c>
      <c r="C4602" s="3" t="s">
        <v>8</v>
      </c>
      <c r="D4602" s="3">
        <v>175</v>
      </c>
      <c r="E4602" s="3">
        <v>173</v>
      </c>
      <c r="F4602" s="3">
        <v>0</v>
      </c>
    </row>
    <row r="4603" spans="1:6">
      <c r="A4603" s="3" t="s">
        <v>1314</v>
      </c>
      <c r="B4603" s="3" t="s">
        <v>129</v>
      </c>
      <c r="C4603" s="3" t="s">
        <v>8</v>
      </c>
      <c r="D4603" s="3">
        <v>4</v>
      </c>
      <c r="E4603" s="3">
        <v>4</v>
      </c>
      <c r="F4603" s="3">
        <v>0</v>
      </c>
    </row>
    <row r="4604" spans="1:6">
      <c r="A4604" s="3" t="s">
        <v>1314</v>
      </c>
      <c r="B4604" s="3" t="s">
        <v>130</v>
      </c>
      <c r="C4604" s="3" t="s">
        <v>8</v>
      </c>
      <c r="D4604" s="3">
        <v>673</v>
      </c>
      <c r="E4604" s="3">
        <v>604</v>
      </c>
      <c r="F4604" s="3">
        <v>0</v>
      </c>
    </row>
    <row r="4605" spans="1:6">
      <c r="A4605" s="3" t="s">
        <v>1314</v>
      </c>
      <c r="B4605" s="3" t="s">
        <v>131</v>
      </c>
      <c r="C4605" s="3" t="s">
        <v>8</v>
      </c>
      <c r="D4605" s="3">
        <v>489</v>
      </c>
      <c r="E4605" s="3">
        <v>489</v>
      </c>
      <c r="F4605" s="3">
        <v>0</v>
      </c>
    </row>
    <row r="4606" spans="1:6">
      <c r="A4606" s="3" t="s">
        <v>1314</v>
      </c>
      <c r="B4606" s="3" t="s">
        <v>132</v>
      </c>
      <c r="C4606" s="3" t="s">
        <v>8</v>
      </c>
      <c r="D4606" s="3">
        <v>58</v>
      </c>
      <c r="E4606" s="3">
        <v>57</v>
      </c>
      <c r="F4606" s="3">
        <v>0</v>
      </c>
    </row>
    <row r="4607" spans="1:6">
      <c r="A4607" s="3" t="s">
        <v>1314</v>
      </c>
      <c r="B4607" s="3" t="s">
        <v>133</v>
      </c>
      <c r="C4607" s="3" t="s">
        <v>8</v>
      </c>
      <c r="D4607" s="3">
        <v>107</v>
      </c>
      <c r="E4607" s="3">
        <v>107</v>
      </c>
      <c r="F4607" s="3">
        <v>0</v>
      </c>
    </row>
    <row r="4608" spans="1:6">
      <c r="A4608" s="3" t="s">
        <v>1314</v>
      </c>
      <c r="B4608" s="3" t="s">
        <v>134</v>
      </c>
      <c r="C4608" s="3" t="s">
        <v>8</v>
      </c>
      <c r="D4608" s="3">
        <v>172</v>
      </c>
      <c r="E4608" s="3">
        <v>171</v>
      </c>
      <c r="F4608" s="3">
        <v>0</v>
      </c>
    </row>
    <row r="4609" spans="1:6">
      <c r="A4609" s="3" t="s">
        <v>1314</v>
      </c>
      <c r="B4609" s="3" t="s">
        <v>135</v>
      </c>
      <c r="C4609" s="3" t="s">
        <v>8</v>
      </c>
      <c r="D4609" s="3">
        <v>360</v>
      </c>
      <c r="E4609" s="3">
        <v>280</v>
      </c>
      <c r="F4609" s="3">
        <v>0</v>
      </c>
    </row>
    <row r="4610" spans="1:6">
      <c r="A4610" s="3" t="s">
        <v>1314</v>
      </c>
      <c r="B4610" s="3" t="s">
        <v>137</v>
      </c>
      <c r="C4610" s="3" t="s">
        <v>8</v>
      </c>
      <c r="D4610" s="3">
        <v>17</v>
      </c>
      <c r="E4610" s="3">
        <v>17</v>
      </c>
      <c r="F4610" s="3">
        <v>0</v>
      </c>
    </row>
    <row r="4611" spans="1:6">
      <c r="A4611" s="3" t="s">
        <v>1314</v>
      </c>
      <c r="B4611" s="3" t="s">
        <v>138</v>
      </c>
      <c r="C4611" s="3" t="s">
        <v>8</v>
      </c>
      <c r="D4611" s="3">
        <v>136</v>
      </c>
      <c r="E4611" s="3">
        <v>134</v>
      </c>
      <c r="F4611" s="3">
        <v>0</v>
      </c>
    </row>
    <row r="4612" spans="1:6">
      <c r="A4612" s="3" t="s">
        <v>1314</v>
      </c>
      <c r="B4612" s="3" t="s">
        <v>139</v>
      </c>
      <c r="C4612" s="3" t="s">
        <v>8</v>
      </c>
      <c r="D4612" s="3">
        <v>217</v>
      </c>
      <c r="E4612" s="3">
        <v>214</v>
      </c>
      <c r="F4612" s="3">
        <v>0</v>
      </c>
    </row>
    <row r="4613" spans="1:6">
      <c r="A4613" s="3" t="s">
        <v>1314</v>
      </c>
      <c r="B4613" s="3" t="s">
        <v>140</v>
      </c>
      <c r="C4613" s="3" t="s">
        <v>8</v>
      </c>
      <c r="D4613" s="3">
        <v>141</v>
      </c>
      <c r="E4613" s="3">
        <v>139</v>
      </c>
      <c r="F4613" s="3">
        <v>0</v>
      </c>
    </row>
    <row r="4614" spans="1:6">
      <c r="A4614" s="3" t="s">
        <v>1314</v>
      </c>
      <c r="B4614" s="3" t="s">
        <v>141</v>
      </c>
      <c r="C4614" s="3" t="s">
        <v>8</v>
      </c>
      <c r="D4614" s="3">
        <v>187</v>
      </c>
      <c r="E4614" s="3">
        <v>187</v>
      </c>
      <c r="F4614" s="3">
        <v>0</v>
      </c>
    </row>
    <row r="4615" spans="1:6">
      <c r="A4615" s="3" t="s">
        <v>1314</v>
      </c>
      <c r="B4615" s="3" t="s">
        <v>142</v>
      </c>
      <c r="C4615" s="3" t="s">
        <v>8</v>
      </c>
      <c r="D4615" s="3">
        <v>165</v>
      </c>
      <c r="E4615" s="3">
        <v>164</v>
      </c>
      <c r="F4615" s="3">
        <v>0</v>
      </c>
    </row>
    <row r="4616" spans="1:6">
      <c r="A4616" s="3" t="s">
        <v>1314</v>
      </c>
      <c r="B4616" s="3" t="s">
        <v>143</v>
      </c>
      <c r="C4616" s="3" t="s">
        <v>8</v>
      </c>
      <c r="D4616" s="3">
        <v>130</v>
      </c>
      <c r="E4616" s="3">
        <v>130</v>
      </c>
      <c r="F4616" s="3">
        <v>0</v>
      </c>
    </row>
    <row r="4617" spans="1:6">
      <c r="A4617" s="3" t="s">
        <v>1314</v>
      </c>
      <c r="B4617" s="3" t="s">
        <v>144</v>
      </c>
      <c r="C4617" s="3" t="s">
        <v>8</v>
      </c>
      <c r="D4617" s="3">
        <v>65</v>
      </c>
      <c r="E4617" s="3">
        <v>65</v>
      </c>
      <c r="F4617" s="3">
        <v>0</v>
      </c>
    </row>
    <row r="4618" spans="1:6">
      <c r="A4618" s="3" t="s">
        <v>1314</v>
      </c>
      <c r="B4618" s="3" t="s">
        <v>145</v>
      </c>
      <c r="C4618" s="3" t="s">
        <v>8</v>
      </c>
      <c r="D4618" s="3">
        <v>142</v>
      </c>
      <c r="E4618" s="3">
        <v>139</v>
      </c>
      <c r="F4618" s="3">
        <v>0</v>
      </c>
    </row>
    <row r="4619" spans="1:6">
      <c r="A4619" s="3" t="s">
        <v>1314</v>
      </c>
      <c r="B4619" s="3" t="s">
        <v>146</v>
      </c>
      <c r="C4619" s="3" t="s">
        <v>8</v>
      </c>
      <c r="D4619" s="3">
        <v>145</v>
      </c>
      <c r="E4619" s="3">
        <v>137</v>
      </c>
      <c r="F4619" s="3">
        <v>0</v>
      </c>
    </row>
    <row r="4620" spans="1:6">
      <c r="A4620" s="3" t="s">
        <v>1314</v>
      </c>
      <c r="B4620" s="3" t="s">
        <v>147</v>
      </c>
      <c r="C4620" s="3" t="s">
        <v>8</v>
      </c>
      <c r="D4620" s="3">
        <v>257</v>
      </c>
      <c r="E4620" s="3">
        <v>256</v>
      </c>
      <c r="F4620" s="3">
        <v>0</v>
      </c>
    </row>
    <row r="4621" spans="1:6">
      <c r="A4621" s="3" t="s">
        <v>1314</v>
      </c>
      <c r="B4621" s="3" t="s">
        <v>147</v>
      </c>
      <c r="C4621" s="3" t="s">
        <v>9</v>
      </c>
      <c r="D4621" s="3">
        <v>1</v>
      </c>
      <c r="E4621" s="3">
        <v>1</v>
      </c>
      <c r="F4621" s="3">
        <v>255.15</v>
      </c>
    </row>
    <row r="4622" spans="1:6">
      <c r="A4622" s="3" t="s">
        <v>1314</v>
      </c>
      <c r="B4622" s="3" t="s">
        <v>148</v>
      </c>
      <c r="C4622" s="3" t="s">
        <v>8</v>
      </c>
      <c r="D4622" s="3">
        <v>91</v>
      </c>
      <c r="E4622" s="3">
        <v>91</v>
      </c>
      <c r="F4622" s="3">
        <v>0</v>
      </c>
    </row>
    <row r="4623" spans="1:6">
      <c r="A4623" s="3" t="s">
        <v>1314</v>
      </c>
      <c r="B4623" s="3" t="s">
        <v>149</v>
      </c>
      <c r="C4623" s="3" t="s">
        <v>8</v>
      </c>
      <c r="D4623" s="3">
        <v>140</v>
      </c>
      <c r="E4623" s="3">
        <v>139</v>
      </c>
      <c r="F4623" s="3">
        <v>0</v>
      </c>
    </row>
    <row r="4624" spans="1:6">
      <c r="A4624" s="3" t="s">
        <v>1314</v>
      </c>
      <c r="B4624" s="3" t="s">
        <v>150</v>
      </c>
      <c r="C4624" s="3" t="s">
        <v>8</v>
      </c>
      <c r="D4624" s="3">
        <v>27</v>
      </c>
      <c r="E4624" s="3">
        <v>27</v>
      </c>
      <c r="F4624" s="3">
        <v>0</v>
      </c>
    </row>
    <row r="4625" spans="1:6">
      <c r="A4625" s="3" t="s">
        <v>1314</v>
      </c>
      <c r="B4625" s="3" t="s">
        <v>151</v>
      </c>
      <c r="C4625" s="3" t="s">
        <v>8</v>
      </c>
      <c r="D4625" s="3">
        <v>27</v>
      </c>
      <c r="E4625" s="3">
        <v>27</v>
      </c>
      <c r="F4625" s="3">
        <v>0</v>
      </c>
    </row>
    <row r="4626" spans="1:6">
      <c r="A4626" s="3" t="s">
        <v>1314</v>
      </c>
      <c r="B4626" s="3" t="s">
        <v>153</v>
      </c>
      <c r="C4626" s="3" t="s">
        <v>8</v>
      </c>
      <c r="D4626" s="3">
        <v>122</v>
      </c>
      <c r="E4626" s="3">
        <v>122</v>
      </c>
      <c r="F4626" s="3">
        <v>0</v>
      </c>
    </row>
    <row r="4627" spans="1:6">
      <c r="A4627" s="3" t="s">
        <v>1314</v>
      </c>
      <c r="B4627" s="3" t="s">
        <v>154</v>
      </c>
      <c r="C4627" s="3" t="s">
        <v>8</v>
      </c>
      <c r="D4627" s="3">
        <v>193</v>
      </c>
      <c r="E4627" s="3">
        <v>191</v>
      </c>
      <c r="F4627" s="3">
        <v>0</v>
      </c>
    </row>
    <row r="4628" spans="1:6">
      <c r="A4628" s="3" t="s">
        <v>1314</v>
      </c>
      <c r="B4628" s="3" t="s">
        <v>155</v>
      </c>
      <c r="C4628" s="3" t="s">
        <v>8</v>
      </c>
      <c r="D4628" s="3">
        <v>289</v>
      </c>
      <c r="E4628" s="3">
        <v>283</v>
      </c>
      <c r="F4628" s="3">
        <v>0</v>
      </c>
    </row>
    <row r="4629" spans="1:6">
      <c r="A4629" s="3" t="s">
        <v>1314</v>
      </c>
      <c r="B4629" s="3" t="s">
        <v>156</v>
      </c>
      <c r="C4629" s="3" t="s">
        <v>8</v>
      </c>
      <c r="D4629" s="3">
        <v>331</v>
      </c>
      <c r="E4629" s="3">
        <v>327</v>
      </c>
      <c r="F4629" s="3">
        <v>0</v>
      </c>
    </row>
    <row r="4630" spans="1:6">
      <c r="A4630" s="3" t="s">
        <v>1314</v>
      </c>
      <c r="B4630" s="3" t="s">
        <v>157</v>
      </c>
      <c r="C4630" s="3" t="s">
        <v>8</v>
      </c>
      <c r="D4630" s="3">
        <v>408</v>
      </c>
      <c r="E4630" s="3">
        <v>350</v>
      </c>
      <c r="F4630" s="3">
        <v>0</v>
      </c>
    </row>
    <row r="4631" spans="1:6">
      <c r="A4631" s="3" t="s">
        <v>1314</v>
      </c>
      <c r="B4631" s="3" t="s">
        <v>158</v>
      </c>
      <c r="C4631" s="3" t="s">
        <v>8</v>
      </c>
      <c r="D4631" s="3">
        <v>164</v>
      </c>
      <c r="E4631" s="3">
        <v>163</v>
      </c>
      <c r="F4631" s="3">
        <v>0</v>
      </c>
    </row>
    <row r="4632" spans="1:6">
      <c r="A4632" s="3" t="s">
        <v>1314</v>
      </c>
      <c r="B4632" s="3" t="s">
        <v>159</v>
      </c>
      <c r="C4632" s="3" t="s">
        <v>8</v>
      </c>
      <c r="D4632" s="3">
        <v>21</v>
      </c>
      <c r="E4632" s="3">
        <v>21</v>
      </c>
      <c r="F4632" s="3">
        <v>0</v>
      </c>
    </row>
    <row r="4633" spans="1:6">
      <c r="A4633" s="3" t="s">
        <v>1314</v>
      </c>
      <c r="B4633" s="3" t="s">
        <v>160</v>
      </c>
      <c r="C4633" s="3" t="s">
        <v>9</v>
      </c>
      <c r="D4633" s="3">
        <v>175</v>
      </c>
      <c r="E4633" s="3">
        <v>174</v>
      </c>
      <c r="F4633" s="3">
        <v>44396.1</v>
      </c>
    </row>
    <row r="4634" spans="1:6">
      <c r="A4634" s="3" t="s">
        <v>1314</v>
      </c>
      <c r="B4634" s="3" t="s">
        <v>161</v>
      </c>
      <c r="C4634" s="3" t="s">
        <v>8</v>
      </c>
      <c r="D4634" s="3">
        <v>63</v>
      </c>
      <c r="E4634" s="3">
        <v>63</v>
      </c>
      <c r="F4634" s="3">
        <v>0</v>
      </c>
    </row>
    <row r="4635" spans="1:6">
      <c r="A4635" s="3" t="s">
        <v>1314</v>
      </c>
      <c r="B4635" s="3" t="s">
        <v>162</v>
      </c>
      <c r="C4635" s="3" t="s">
        <v>8</v>
      </c>
      <c r="D4635" s="3">
        <v>1</v>
      </c>
      <c r="E4635" s="3">
        <v>1</v>
      </c>
      <c r="F4635" s="3">
        <v>0</v>
      </c>
    </row>
    <row r="4636" spans="1:6">
      <c r="A4636" s="3" t="s">
        <v>1314</v>
      </c>
      <c r="B4636" s="3" t="s">
        <v>163</v>
      </c>
      <c r="C4636" s="3" t="s">
        <v>8</v>
      </c>
      <c r="D4636" s="3">
        <v>2</v>
      </c>
      <c r="E4636" s="3">
        <v>2</v>
      </c>
      <c r="F4636" s="3">
        <v>0</v>
      </c>
    </row>
    <row r="4637" spans="1:6">
      <c r="A4637" s="3" t="s">
        <v>1314</v>
      </c>
      <c r="B4637" s="3" t="s">
        <v>164</v>
      </c>
      <c r="C4637" s="3" t="s">
        <v>8</v>
      </c>
      <c r="D4637" s="3">
        <v>126</v>
      </c>
      <c r="E4637" s="3">
        <v>126</v>
      </c>
      <c r="F4637" s="3">
        <v>0</v>
      </c>
    </row>
    <row r="4638" spans="1:6">
      <c r="A4638" s="3" t="s">
        <v>1314</v>
      </c>
      <c r="B4638" s="3" t="s">
        <v>165</v>
      </c>
      <c r="C4638" s="3" t="s">
        <v>8</v>
      </c>
      <c r="D4638" s="3">
        <v>302</v>
      </c>
      <c r="E4638" s="3">
        <v>296</v>
      </c>
      <c r="F4638" s="3">
        <v>0</v>
      </c>
    </row>
    <row r="4639" spans="1:6">
      <c r="A4639" s="3" t="s">
        <v>1314</v>
      </c>
      <c r="B4639" s="3" t="s">
        <v>166</v>
      </c>
      <c r="C4639" s="3" t="s">
        <v>8</v>
      </c>
      <c r="D4639" s="3">
        <v>155</v>
      </c>
      <c r="E4639" s="3">
        <v>131</v>
      </c>
      <c r="F4639" s="3">
        <v>0</v>
      </c>
    </row>
    <row r="4640" spans="1:6">
      <c r="A4640" s="3" t="s">
        <v>1314</v>
      </c>
      <c r="B4640" s="3" t="s">
        <v>167</v>
      </c>
      <c r="C4640" s="3" t="s">
        <v>8</v>
      </c>
      <c r="D4640" s="3">
        <v>437</v>
      </c>
      <c r="E4640" s="3">
        <v>435</v>
      </c>
      <c r="F4640" s="3">
        <v>0</v>
      </c>
    </row>
    <row r="4641" spans="1:6">
      <c r="A4641" s="3" t="s">
        <v>1314</v>
      </c>
      <c r="B4641" s="3" t="s">
        <v>168</v>
      </c>
      <c r="C4641" s="3" t="s">
        <v>8</v>
      </c>
      <c r="D4641" s="3">
        <v>132</v>
      </c>
      <c r="E4641" s="3">
        <v>129</v>
      </c>
      <c r="F4641" s="3">
        <v>0</v>
      </c>
    </row>
    <row r="4642" spans="1:6">
      <c r="A4642" s="3" t="s">
        <v>1314</v>
      </c>
      <c r="B4642" s="3" t="s">
        <v>169</v>
      </c>
      <c r="C4642" s="3" t="s">
        <v>8</v>
      </c>
      <c r="D4642" s="3">
        <v>598</v>
      </c>
      <c r="E4642" s="3">
        <v>586</v>
      </c>
      <c r="F4642" s="3">
        <v>0</v>
      </c>
    </row>
    <row r="4643" spans="1:6">
      <c r="A4643" s="3" t="s">
        <v>1314</v>
      </c>
      <c r="B4643" s="3" t="s">
        <v>170</v>
      </c>
      <c r="C4643" s="3" t="s">
        <v>8</v>
      </c>
      <c r="D4643" s="3">
        <v>527</v>
      </c>
      <c r="E4643" s="3">
        <v>363</v>
      </c>
      <c r="F4643" s="3">
        <v>0</v>
      </c>
    </row>
    <row r="4644" spans="1:6">
      <c r="A4644" s="3" t="s">
        <v>1314</v>
      </c>
      <c r="B4644" s="3" t="s">
        <v>171</v>
      </c>
      <c r="C4644" s="3" t="s">
        <v>8</v>
      </c>
      <c r="D4644" s="3">
        <v>90</v>
      </c>
      <c r="E4644" s="3">
        <v>89</v>
      </c>
      <c r="F4644" s="3">
        <v>0</v>
      </c>
    </row>
    <row r="4645" spans="1:6">
      <c r="A4645" s="3" t="s">
        <v>1314</v>
      </c>
      <c r="B4645" s="3" t="s">
        <v>172</v>
      </c>
      <c r="C4645" s="3" t="s">
        <v>8</v>
      </c>
      <c r="D4645" s="3">
        <v>369</v>
      </c>
      <c r="E4645" s="3">
        <v>362</v>
      </c>
      <c r="F4645" s="3">
        <v>0</v>
      </c>
    </row>
    <row r="4646" spans="1:6">
      <c r="A4646" s="3" t="s">
        <v>1314</v>
      </c>
      <c r="B4646" s="3" t="s">
        <v>173</v>
      </c>
      <c r="C4646" s="3" t="s">
        <v>8</v>
      </c>
      <c r="D4646" s="3">
        <v>598</v>
      </c>
      <c r="E4646" s="3">
        <v>575</v>
      </c>
      <c r="F4646" s="3">
        <v>0</v>
      </c>
    </row>
    <row r="4647" spans="1:6">
      <c r="A4647" s="3" t="s">
        <v>1314</v>
      </c>
      <c r="B4647" s="3" t="s">
        <v>174</v>
      </c>
      <c r="C4647" s="3" t="s">
        <v>8</v>
      </c>
      <c r="D4647" s="3">
        <v>37</v>
      </c>
      <c r="E4647" s="3">
        <v>36</v>
      </c>
      <c r="F4647" s="3">
        <v>0</v>
      </c>
    </row>
    <row r="4648" spans="1:6">
      <c r="A4648" s="3" t="s">
        <v>1314</v>
      </c>
      <c r="B4648" s="3" t="s">
        <v>175</v>
      </c>
      <c r="C4648" s="3" t="s">
        <v>8</v>
      </c>
      <c r="D4648" s="3">
        <v>205</v>
      </c>
      <c r="E4648" s="3">
        <v>199</v>
      </c>
      <c r="F4648" s="3">
        <v>0</v>
      </c>
    </row>
    <row r="4649" spans="1:6">
      <c r="A4649" s="3" t="s">
        <v>1314</v>
      </c>
      <c r="B4649" s="3" t="s">
        <v>176</v>
      </c>
      <c r="C4649" s="3" t="s">
        <v>8</v>
      </c>
      <c r="D4649" s="3">
        <v>296</v>
      </c>
      <c r="E4649" s="3">
        <v>285</v>
      </c>
      <c r="F4649" s="3">
        <v>0</v>
      </c>
    </row>
    <row r="4650" spans="1:6">
      <c r="A4650" s="3" t="s">
        <v>1314</v>
      </c>
      <c r="B4650" s="3" t="s">
        <v>177</v>
      </c>
      <c r="C4650" s="3" t="s">
        <v>8</v>
      </c>
      <c r="D4650" s="3">
        <v>191</v>
      </c>
      <c r="E4650" s="3">
        <v>191</v>
      </c>
      <c r="F4650" s="3">
        <v>0</v>
      </c>
    </row>
    <row r="4651" spans="1:6">
      <c r="A4651" s="3" t="s">
        <v>1314</v>
      </c>
      <c r="B4651" s="3" t="s">
        <v>178</v>
      </c>
      <c r="C4651" s="3" t="s">
        <v>8</v>
      </c>
      <c r="D4651" s="3">
        <v>389</v>
      </c>
      <c r="E4651" s="3">
        <v>281</v>
      </c>
      <c r="F4651" s="3">
        <v>0</v>
      </c>
    </row>
    <row r="4652" spans="1:6">
      <c r="A4652" s="3" t="s">
        <v>1314</v>
      </c>
      <c r="B4652" s="3" t="s">
        <v>179</v>
      </c>
      <c r="C4652" s="3" t="s">
        <v>8</v>
      </c>
      <c r="D4652" s="3">
        <v>400</v>
      </c>
      <c r="E4652" s="3">
        <v>392</v>
      </c>
      <c r="F4652" s="3">
        <v>0</v>
      </c>
    </row>
    <row r="4653" spans="1:6">
      <c r="A4653" s="3" t="s">
        <v>1314</v>
      </c>
      <c r="B4653" s="3" t="s">
        <v>180</v>
      </c>
      <c r="C4653" s="3" t="s">
        <v>8</v>
      </c>
      <c r="D4653" s="3">
        <v>208</v>
      </c>
      <c r="E4653" s="3">
        <v>208</v>
      </c>
      <c r="F4653" s="3">
        <v>0</v>
      </c>
    </row>
    <row r="4654" spans="1:6">
      <c r="A4654" s="3" t="s">
        <v>1314</v>
      </c>
      <c r="B4654" s="3" t="s">
        <v>181</v>
      </c>
      <c r="C4654" s="3" t="s">
        <v>8</v>
      </c>
      <c r="D4654" s="3">
        <v>877</v>
      </c>
      <c r="E4654" s="3">
        <v>625</v>
      </c>
      <c r="F4654" s="3">
        <v>0</v>
      </c>
    </row>
    <row r="4655" spans="1:6">
      <c r="A4655" s="3" t="s">
        <v>1314</v>
      </c>
      <c r="B4655" s="3" t="s">
        <v>182</v>
      </c>
      <c r="C4655" s="3" t="s">
        <v>8</v>
      </c>
      <c r="D4655" s="3">
        <v>147</v>
      </c>
      <c r="E4655" s="3">
        <v>121</v>
      </c>
      <c r="F4655" s="3">
        <v>0</v>
      </c>
    </row>
    <row r="4656" spans="1:6">
      <c r="A4656" s="3" t="s">
        <v>1314</v>
      </c>
      <c r="B4656" s="3" t="s">
        <v>184</v>
      </c>
      <c r="C4656" s="3" t="s">
        <v>8</v>
      </c>
      <c r="D4656" s="3">
        <v>153</v>
      </c>
      <c r="E4656" s="3">
        <v>150</v>
      </c>
      <c r="F4656" s="3">
        <v>0</v>
      </c>
    </row>
    <row r="4657" spans="1:6">
      <c r="A4657" s="3" t="s">
        <v>1314</v>
      </c>
      <c r="B4657" s="3" t="s">
        <v>185</v>
      </c>
      <c r="C4657" s="3" t="s">
        <v>8</v>
      </c>
      <c r="D4657" s="3">
        <v>113</v>
      </c>
      <c r="E4657" s="3">
        <v>112</v>
      </c>
      <c r="F4657" s="3">
        <v>0</v>
      </c>
    </row>
    <row r="4658" spans="1:6">
      <c r="A4658" s="3" t="s">
        <v>1314</v>
      </c>
      <c r="B4658" s="3" t="s">
        <v>186</v>
      </c>
      <c r="C4658" s="3" t="s">
        <v>8</v>
      </c>
      <c r="D4658" s="3">
        <v>102</v>
      </c>
      <c r="E4658" s="3">
        <v>100</v>
      </c>
      <c r="F4658" s="3">
        <v>0</v>
      </c>
    </row>
    <row r="4659" spans="1:6">
      <c r="A4659" s="3" t="s">
        <v>1314</v>
      </c>
      <c r="B4659" s="3" t="s">
        <v>187</v>
      </c>
      <c r="C4659" s="3" t="s">
        <v>8</v>
      </c>
      <c r="D4659" s="3">
        <v>28</v>
      </c>
      <c r="E4659" s="3">
        <v>28</v>
      </c>
      <c r="F4659" s="3">
        <v>0</v>
      </c>
    </row>
    <row r="4660" spans="1:6">
      <c r="A4660" s="3" t="s">
        <v>1314</v>
      </c>
      <c r="B4660" s="3" t="s">
        <v>188</v>
      </c>
      <c r="C4660" s="3" t="s">
        <v>8</v>
      </c>
      <c r="D4660" s="3">
        <v>377</v>
      </c>
      <c r="E4660" s="3">
        <v>370</v>
      </c>
      <c r="F4660" s="3">
        <v>0</v>
      </c>
    </row>
    <row r="4661" spans="1:6">
      <c r="A4661" s="3" t="s">
        <v>1314</v>
      </c>
      <c r="B4661" s="3" t="s">
        <v>189</v>
      </c>
      <c r="C4661" s="3" t="s">
        <v>8</v>
      </c>
      <c r="D4661" s="3">
        <v>156</v>
      </c>
      <c r="E4661" s="3">
        <v>155</v>
      </c>
      <c r="F4661" s="3">
        <v>0</v>
      </c>
    </row>
    <row r="4662" spans="1:6">
      <c r="A4662" s="3" t="s">
        <v>1314</v>
      </c>
      <c r="B4662" s="3" t="s">
        <v>190</v>
      </c>
      <c r="C4662" s="3" t="s">
        <v>8</v>
      </c>
      <c r="D4662" s="3">
        <v>55</v>
      </c>
      <c r="E4662" s="3">
        <v>52</v>
      </c>
      <c r="F4662" s="3">
        <v>0</v>
      </c>
    </row>
    <row r="4663" spans="1:6">
      <c r="A4663" s="3" t="s">
        <v>1314</v>
      </c>
      <c r="B4663" s="3" t="s">
        <v>191</v>
      </c>
      <c r="C4663" s="3" t="s">
        <v>8</v>
      </c>
      <c r="D4663" s="3">
        <v>542</v>
      </c>
      <c r="E4663" s="3">
        <v>355</v>
      </c>
      <c r="F4663" s="3">
        <v>0</v>
      </c>
    </row>
    <row r="4664" spans="1:6">
      <c r="A4664" s="3" t="s">
        <v>1314</v>
      </c>
      <c r="B4664" s="3" t="s">
        <v>192</v>
      </c>
      <c r="C4664" s="3" t="s">
        <v>8</v>
      </c>
      <c r="D4664" s="3">
        <v>193</v>
      </c>
      <c r="E4664" s="3">
        <v>188</v>
      </c>
      <c r="F4664" s="3">
        <v>0</v>
      </c>
    </row>
    <row r="4665" spans="1:6">
      <c r="A4665" s="3" t="s">
        <v>1314</v>
      </c>
      <c r="B4665" s="3" t="s">
        <v>193</v>
      </c>
      <c r="C4665" s="3" t="s">
        <v>8</v>
      </c>
      <c r="D4665" s="3">
        <v>168</v>
      </c>
      <c r="E4665" s="3">
        <v>151</v>
      </c>
      <c r="F4665" s="3">
        <v>0</v>
      </c>
    </row>
    <row r="4666" spans="1:6">
      <c r="A4666" s="3" t="s">
        <v>1314</v>
      </c>
      <c r="B4666" s="3" t="s">
        <v>194</v>
      </c>
      <c r="C4666" s="3" t="s">
        <v>8</v>
      </c>
      <c r="D4666" s="3">
        <v>178</v>
      </c>
      <c r="E4666" s="3">
        <v>178</v>
      </c>
      <c r="F4666" s="3">
        <v>0</v>
      </c>
    </row>
    <row r="4667" spans="1:6">
      <c r="A4667" s="3" t="s">
        <v>1314</v>
      </c>
      <c r="B4667" s="3" t="s">
        <v>195</v>
      </c>
      <c r="C4667" s="3" t="s">
        <v>8</v>
      </c>
      <c r="D4667" s="3">
        <v>66</v>
      </c>
      <c r="E4667" s="3">
        <v>62</v>
      </c>
      <c r="F4667" s="3">
        <v>0</v>
      </c>
    </row>
    <row r="4668" spans="1:6">
      <c r="A4668" s="3" t="s">
        <v>1314</v>
      </c>
      <c r="B4668" s="3" t="s">
        <v>196</v>
      </c>
      <c r="C4668" s="3" t="s">
        <v>8</v>
      </c>
      <c r="D4668" s="3">
        <v>298</v>
      </c>
      <c r="E4668" s="3">
        <v>238</v>
      </c>
      <c r="F4668" s="3">
        <v>0</v>
      </c>
    </row>
    <row r="4669" spans="1:6">
      <c r="A4669" s="3" t="s">
        <v>1314</v>
      </c>
      <c r="B4669" s="3" t="s">
        <v>197</v>
      </c>
      <c r="C4669" s="3" t="s">
        <v>8</v>
      </c>
      <c r="D4669" s="3">
        <v>139</v>
      </c>
      <c r="E4669" s="3">
        <v>137</v>
      </c>
      <c r="F4669" s="3">
        <v>0</v>
      </c>
    </row>
    <row r="4670" spans="1:6">
      <c r="A4670" s="3" t="s">
        <v>1314</v>
      </c>
      <c r="B4670" s="3" t="s">
        <v>198</v>
      </c>
      <c r="C4670" s="3" t="s">
        <v>8</v>
      </c>
      <c r="D4670" s="3">
        <v>70</v>
      </c>
      <c r="E4670" s="3">
        <v>70</v>
      </c>
      <c r="F4670" s="3">
        <v>0</v>
      </c>
    </row>
    <row r="4671" spans="1:6">
      <c r="A4671" s="3" t="s">
        <v>1314</v>
      </c>
      <c r="B4671" s="3" t="s">
        <v>199</v>
      </c>
      <c r="C4671" s="3" t="s">
        <v>8</v>
      </c>
      <c r="D4671" s="3">
        <v>20</v>
      </c>
      <c r="E4671" s="3">
        <v>20</v>
      </c>
      <c r="F4671" s="3">
        <v>0</v>
      </c>
    </row>
    <row r="4672" spans="1:6">
      <c r="A4672" s="3" t="s">
        <v>1314</v>
      </c>
      <c r="B4672" s="3" t="s">
        <v>200</v>
      </c>
      <c r="C4672" s="3" t="s">
        <v>8</v>
      </c>
      <c r="D4672" s="3">
        <v>454</v>
      </c>
      <c r="E4672" s="3">
        <v>350</v>
      </c>
      <c r="F4672" s="3">
        <v>0</v>
      </c>
    </row>
    <row r="4673" spans="1:6">
      <c r="A4673" s="3" t="s">
        <v>1314</v>
      </c>
      <c r="B4673" s="3" t="s">
        <v>201</v>
      </c>
      <c r="C4673" s="3" t="s">
        <v>8</v>
      </c>
      <c r="D4673" s="3">
        <v>353</v>
      </c>
      <c r="E4673" s="3">
        <v>344</v>
      </c>
      <c r="F4673" s="3">
        <v>0</v>
      </c>
    </row>
    <row r="4674" spans="1:6">
      <c r="A4674" s="3" t="s">
        <v>1314</v>
      </c>
      <c r="B4674" s="3" t="s">
        <v>202</v>
      </c>
      <c r="C4674" s="3" t="s">
        <v>8</v>
      </c>
      <c r="D4674" s="3">
        <v>216</v>
      </c>
      <c r="E4674" s="3">
        <v>212</v>
      </c>
      <c r="F4674" s="3">
        <v>0</v>
      </c>
    </row>
    <row r="4675" spans="1:6">
      <c r="A4675" s="3" t="s">
        <v>1314</v>
      </c>
      <c r="B4675" s="3" t="s">
        <v>203</v>
      </c>
      <c r="C4675" s="3" t="s">
        <v>8</v>
      </c>
      <c r="D4675" s="3">
        <v>247</v>
      </c>
      <c r="E4675" s="3">
        <v>245</v>
      </c>
      <c r="F4675" s="3">
        <v>0</v>
      </c>
    </row>
    <row r="4676" spans="1:6">
      <c r="A4676" s="3" t="s">
        <v>1314</v>
      </c>
      <c r="B4676" s="3" t="s">
        <v>204</v>
      </c>
      <c r="C4676" s="3" t="s">
        <v>8</v>
      </c>
      <c r="D4676" s="3">
        <v>572</v>
      </c>
      <c r="E4676" s="3">
        <v>416</v>
      </c>
      <c r="F4676" s="3">
        <v>0</v>
      </c>
    </row>
    <row r="4677" spans="1:6">
      <c r="A4677" s="3" t="s">
        <v>1314</v>
      </c>
      <c r="B4677" s="3" t="s">
        <v>205</v>
      </c>
      <c r="C4677" s="3" t="s">
        <v>8</v>
      </c>
      <c r="D4677" s="3">
        <v>572</v>
      </c>
      <c r="E4677" s="3">
        <v>424</v>
      </c>
      <c r="F4677" s="3">
        <v>0</v>
      </c>
    </row>
    <row r="4678" spans="1:6">
      <c r="A4678" s="3" t="s">
        <v>1314</v>
      </c>
      <c r="B4678" s="3" t="s">
        <v>206</v>
      </c>
      <c r="C4678" s="3" t="s">
        <v>8</v>
      </c>
      <c r="D4678" s="3">
        <v>288</v>
      </c>
      <c r="E4678" s="3">
        <v>282</v>
      </c>
      <c r="F4678" s="3">
        <v>0</v>
      </c>
    </row>
    <row r="4679" spans="1:6">
      <c r="A4679" s="3" t="s">
        <v>1314</v>
      </c>
      <c r="B4679" s="3" t="s">
        <v>207</v>
      </c>
      <c r="C4679" s="3" t="s">
        <v>8</v>
      </c>
      <c r="D4679" s="3">
        <v>610</v>
      </c>
      <c r="E4679" s="3">
        <v>600</v>
      </c>
      <c r="F4679" s="3">
        <v>0</v>
      </c>
    </row>
    <row r="4680" spans="1:6">
      <c r="A4680" s="3" t="s">
        <v>1314</v>
      </c>
      <c r="B4680" s="3" t="s">
        <v>208</v>
      </c>
      <c r="C4680" s="3" t="s">
        <v>8</v>
      </c>
      <c r="D4680" s="3">
        <v>211</v>
      </c>
      <c r="E4680" s="3">
        <v>209</v>
      </c>
      <c r="F4680" s="3">
        <v>0</v>
      </c>
    </row>
    <row r="4681" spans="1:6">
      <c r="A4681" s="3" t="s">
        <v>1314</v>
      </c>
      <c r="B4681" s="3" t="s">
        <v>209</v>
      </c>
      <c r="C4681" s="3" t="s">
        <v>8</v>
      </c>
      <c r="D4681" s="3">
        <v>182</v>
      </c>
      <c r="E4681" s="3">
        <v>182</v>
      </c>
      <c r="F4681" s="3">
        <v>0</v>
      </c>
    </row>
    <row r="4682" spans="1:6">
      <c r="A4682" s="3" t="s">
        <v>1314</v>
      </c>
      <c r="B4682" s="3" t="s">
        <v>210</v>
      </c>
      <c r="C4682" s="3" t="s">
        <v>8</v>
      </c>
      <c r="D4682" s="3">
        <v>262</v>
      </c>
      <c r="E4682" s="3">
        <v>257</v>
      </c>
      <c r="F4682" s="3">
        <v>0</v>
      </c>
    </row>
    <row r="4683" spans="1:6">
      <c r="A4683" s="3" t="s">
        <v>1314</v>
      </c>
      <c r="B4683" s="3" t="s">
        <v>211</v>
      </c>
      <c r="C4683" s="3" t="s">
        <v>8</v>
      </c>
      <c r="D4683" s="3">
        <v>277</v>
      </c>
      <c r="E4683" s="3">
        <v>277</v>
      </c>
      <c r="F4683" s="3">
        <v>0</v>
      </c>
    </row>
    <row r="4684" spans="1:6">
      <c r="A4684" s="3" t="s">
        <v>1314</v>
      </c>
      <c r="B4684" s="3" t="s">
        <v>212</v>
      </c>
      <c r="C4684" s="3" t="s">
        <v>8</v>
      </c>
      <c r="D4684" s="3">
        <v>152</v>
      </c>
      <c r="E4684" s="3">
        <v>103</v>
      </c>
      <c r="F4684" s="3">
        <v>0</v>
      </c>
    </row>
    <row r="4685" spans="1:6">
      <c r="A4685" s="3" t="s">
        <v>1314</v>
      </c>
      <c r="B4685" s="3" t="s">
        <v>213</v>
      </c>
      <c r="C4685" s="3" t="s">
        <v>8</v>
      </c>
      <c r="D4685" s="3">
        <v>204</v>
      </c>
      <c r="E4685" s="3">
        <v>147</v>
      </c>
      <c r="F4685" s="3">
        <v>0</v>
      </c>
    </row>
    <row r="4686" spans="1:6">
      <c r="A4686" s="3" t="s">
        <v>1314</v>
      </c>
      <c r="B4686" s="3" t="s">
        <v>214</v>
      </c>
      <c r="C4686" s="3" t="s">
        <v>8</v>
      </c>
      <c r="D4686" s="3">
        <v>153</v>
      </c>
      <c r="E4686" s="3">
        <v>150</v>
      </c>
      <c r="F4686" s="3">
        <v>0</v>
      </c>
    </row>
    <row r="4687" spans="1:6">
      <c r="A4687" s="3" t="s">
        <v>1314</v>
      </c>
      <c r="B4687" s="3" t="s">
        <v>215</v>
      </c>
      <c r="C4687" s="3" t="s">
        <v>8</v>
      </c>
      <c r="D4687" s="3">
        <v>357</v>
      </c>
      <c r="E4687" s="3">
        <v>256</v>
      </c>
      <c r="F4687" s="3">
        <v>0</v>
      </c>
    </row>
    <row r="4688" spans="1:6">
      <c r="A4688" s="3" t="s">
        <v>1314</v>
      </c>
      <c r="B4688" s="3" t="s">
        <v>216</v>
      </c>
      <c r="C4688" s="3" t="s">
        <v>8</v>
      </c>
      <c r="D4688" s="3">
        <v>137</v>
      </c>
      <c r="E4688" s="3">
        <v>134</v>
      </c>
      <c r="F4688" s="3">
        <v>0</v>
      </c>
    </row>
    <row r="4689" spans="1:6">
      <c r="A4689" s="3" t="s">
        <v>1314</v>
      </c>
      <c r="B4689" s="3" t="s">
        <v>217</v>
      </c>
      <c r="C4689" s="3" t="s">
        <v>8</v>
      </c>
      <c r="D4689" s="3">
        <v>551</v>
      </c>
      <c r="E4689" s="3">
        <v>451</v>
      </c>
      <c r="F4689" s="3">
        <v>0</v>
      </c>
    </row>
    <row r="4690" spans="1:6">
      <c r="A4690" s="3" t="s">
        <v>1314</v>
      </c>
      <c r="B4690" s="3" t="s">
        <v>218</v>
      </c>
      <c r="C4690" s="3" t="s">
        <v>8</v>
      </c>
      <c r="D4690" s="3">
        <v>278</v>
      </c>
      <c r="E4690" s="3">
        <v>275</v>
      </c>
      <c r="F4690" s="3">
        <v>0</v>
      </c>
    </row>
    <row r="4691" spans="1:6">
      <c r="A4691" s="3" t="s">
        <v>1314</v>
      </c>
      <c r="B4691" s="3" t="s">
        <v>219</v>
      </c>
      <c r="C4691" s="3" t="s">
        <v>8</v>
      </c>
      <c r="D4691" s="3">
        <v>265</v>
      </c>
      <c r="E4691" s="3">
        <v>205</v>
      </c>
      <c r="F4691" s="3">
        <v>0</v>
      </c>
    </row>
    <row r="4692" spans="1:6">
      <c r="A4692" s="3" t="s">
        <v>1314</v>
      </c>
      <c r="B4692" s="3" t="s">
        <v>220</v>
      </c>
      <c r="C4692" s="3" t="s">
        <v>8</v>
      </c>
      <c r="D4692" s="3">
        <v>263</v>
      </c>
      <c r="E4692" s="3">
        <v>251</v>
      </c>
      <c r="F4692" s="3">
        <v>0</v>
      </c>
    </row>
    <row r="4693" spans="1:6">
      <c r="A4693" s="3" t="s">
        <v>1314</v>
      </c>
      <c r="B4693" s="3" t="s">
        <v>221</v>
      </c>
      <c r="C4693" s="3" t="s">
        <v>8</v>
      </c>
      <c r="D4693" s="3">
        <v>65</v>
      </c>
      <c r="E4693" s="3">
        <v>65</v>
      </c>
      <c r="F4693" s="3">
        <v>0</v>
      </c>
    </row>
    <row r="4694" spans="1:6">
      <c r="A4694" s="3" t="s">
        <v>1314</v>
      </c>
      <c r="B4694" s="3" t="s">
        <v>222</v>
      </c>
      <c r="C4694" s="3" t="s">
        <v>8</v>
      </c>
      <c r="D4694" s="3">
        <v>17</v>
      </c>
      <c r="E4694" s="3">
        <v>17</v>
      </c>
      <c r="F4694" s="3">
        <v>0</v>
      </c>
    </row>
    <row r="4695" spans="1:6">
      <c r="A4695" s="3" t="s">
        <v>1314</v>
      </c>
      <c r="B4695" s="3" t="s">
        <v>223</v>
      </c>
      <c r="C4695" s="3" t="s">
        <v>8</v>
      </c>
      <c r="D4695" s="3">
        <v>136</v>
      </c>
      <c r="E4695" s="3">
        <v>136</v>
      </c>
      <c r="F4695" s="3">
        <v>0</v>
      </c>
    </row>
    <row r="4696" spans="1:6">
      <c r="A4696" s="3" t="s">
        <v>1314</v>
      </c>
      <c r="B4696" s="3" t="s">
        <v>224</v>
      </c>
      <c r="C4696" s="3" t="s">
        <v>8</v>
      </c>
      <c r="D4696" s="3">
        <v>188</v>
      </c>
      <c r="E4696" s="3">
        <v>186</v>
      </c>
      <c r="F4696" s="3">
        <v>0</v>
      </c>
    </row>
    <row r="4697" spans="1:6">
      <c r="A4697" s="3" t="s">
        <v>1314</v>
      </c>
      <c r="B4697" s="3" t="s">
        <v>225</v>
      </c>
      <c r="C4697" s="3" t="s">
        <v>8</v>
      </c>
      <c r="D4697" s="3">
        <v>471</v>
      </c>
      <c r="E4697" s="3">
        <v>327</v>
      </c>
      <c r="F4697" s="3">
        <v>0</v>
      </c>
    </row>
    <row r="4698" spans="1:6">
      <c r="A4698" s="3" t="s">
        <v>1314</v>
      </c>
      <c r="B4698" s="3" t="s">
        <v>226</v>
      </c>
      <c r="C4698" s="3" t="s">
        <v>8</v>
      </c>
      <c r="D4698" s="3">
        <v>359</v>
      </c>
      <c r="E4698" s="3">
        <v>356</v>
      </c>
      <c r="F4698" s="3">
        <v>0</v>
      </c>
    </row>
    <row r="4699" spans="1:6">
      <c r="A4699" s="3" t="s">
        <v>1314</v>
      </c>
      <c r="B4699" s="3" t="s">
        <v>227</v>
      </c>
      <c r="C4699" s="3" t="s">
        <v>8</v>
      </c>
      <c r="D4699" s="3">
        <v>866</v>
      </c>
      <c r="E4699" s="3">
        <v>590</v>
      </c>
      <c r="F4699" s="3">
        <v>0</v>
      </c>
    </row>
    <row r="4700" spans="1:6">
      <c r="A4700" s="3" t="s">
        <v>1314</v>
      </c>
      <c r="B4700" s="3" t="s">
        <v>228</v>
      </c>
      <c r="C4700" s="3" t="s">
        <v>8</v>
      </c>
      <c r="D4700" s="3">
        <v>102</v>
      </c>
      <c r="E4700" s="3">
        <v>100</v>
      </c>
      <c r="F4700" s="3">
        <v>0</v>
      </c>
    </row>
    <row r="4701" spans="1:6">
      <c r="A4701" s="3" t="s">
        <v>1314</v>
      </c>
      <c r="B4701" s="3" t="s">
        <v>229</v>
      </c>
      <c r="C4701" s="3" t="s">
        <v>8</v>
      </c>
      <c r="D4701" s="3">
        <v>559</v>
      </c>
      <c r="E4701" s="3">
        <v>553</v>
      </c>
      <c r="F4701" s="3">
        <v>0</v>
      </c>
    </row>
    <row r="4702" spans="1:6">
      <c r="A4702" s="3" t="s">
        <v>1314</v>
      </c>
      <c r="B4702" s="3" t="s">
        <v>230</v>
      </c>
      <c r="C4702" s="3" t="s">
        <v>8</v>
      </c>
      <c r="D4702" s="3">
        <v>864</v>
      </c>
      <c r="E4702" s="3">
        <v>847</v>
      </c>
      <c r="F4702" s="3">
        <v>0</v>
      </c>
    </row>
    <row r="4703" spans="1:6">
      <c r="A4703" s="3" t="s">
        <v>1314</v>
      </c>
      <c r="B4703" s="3" t="s">
        <v>230</v>
      </c>
      <c r="C4703" s="3" t="s">
        <v>9</v>
      </c>
      <c r="D4703" s="3">
        <v>1</v>
      </c>
      <c r="E4703" s="3">
        <v>1</v>
      </c>
      <c r="F4703" s="3">
        <v>255.15</v>
      </c>
    </row>
    <row r="4704" spans="1:6">
      <c r="A4704" s="3" t="s">
        <v>1314</v>
      </c>
      <c r="B4704" s="3" t="s">
        <v>231</v>
      </c>
      <c r="C4704" s="3" t="s">
        <v>8</v>
      </c>
      <c r="D4704" s="3">
        <v>186</v>
      </c>
      <c r="E4704" s="3">
        <v>184</v>
      </c>
      <c r="F4704" s="3">
        <v>0</v>
      </c>
    </row>
    <row r="4705" spans="1:6">
      <c r="A4705" s="3" t="s">
        <v>1314</v>
      </c>
      <c r="B4705" s="3" t="s">
        <v>232</v>
      </c>
      <c r="C4705" s="3" t="s">
        <v>8</v>
      </c>
      <c r="D4705" s="3">
        <v>238</v>
      </c>
      <c r="E4705" s="3">
        <v>236</v>
      </c>
      <c r="F4705" s="3">
        <v>0</v>
      </c>
    </row>
    <row r="4706" spans="1:6">
      <c r="A4706" s="3" t="s">
        <v>1314</v>
      </c>
      <c r="B4706" s="3" t="s">
        <v>233</v>
      </c>
      <c r="C4706" s="3" t="s">
        <v>8</v>
      </c>
      <c r="D4706" s="3">
        <v>40</v>
      </c>
      <c r="E4706" s="3">
        <v>36</v>
      </c>
      <c r="F4706" s="3">
        <v>0</v>
      </c>
    </row>
    <row r="4707" spans="1:6">
      <c r="A4707" s="3" t="s">
        <v>1314</v>
      </c>
      <c r="B4707" s="3" t="s">
        <v>234</v>
      </c>
      <c r="C4707" s="3" t="s">
        <v>8</v>
      </c>
      <c r="D4707" s="3">
        <v>582</v>
      </c>
      <c r="E4707" s="3">
        <v>491</v>
      </c>
      <c r="F4707" s="3">
        <v>0</v>
      </c>
    </row>
    <row r="4708" spans="1:6">
      <c r="A4708" s="3" t="s">
        <v>1314</v>
      </c>
      <c r="B4708" s="3" t="s">
        <v>235</v>
      </c>
      <c r="C4708" s="3" t="s">
        <v>8</v>
      </c>
      <c r="D4708" s="3">
        <v>382</v>
      </c>
      <c r="E4708" s="3">
        <v>375</v>
      </c>
      <c r="F4708" s="3">
        <v>0</v>
      </c>
    </row>
    <row r="4709" spans="1:6">
      <c r="A4709" s="3" t="s">
        <v>1314</v>
      </c>
      <c r="B4709" s="3" t="s">
        <v>236</v>
      </c>
      <c r="C4709" s="3" t="s">
        <v>8</v>
      </c>
      <c r="D4709" s="3">
        <v>701</v>
      </c>
      <c r="E4709" s="3">
        <v>478</v>
      </c>
      <c r="F4709" s="3">
        <v>0</v>
      </c>
    </row>
    <row r="4710" spans="1:6">
      <c r="A4710" s="3" t="s">
        <v>1314</v>
      </c>
      <c r="B4710" s="3" t="s">
        <v>237</v>
      </c>
      <c r="C4710" s="3" t="s">
        <v>8</v>
      </c>
      <c r="D4710" s="3">
        <v>400</v>
      </c>
      <c r="E4710" s="3">
        <v>395</v>
      </c>
      <c r="F4710" s="3">
        <v>0</v>
      </c>
    </row>
    <row r="4711" spans="1:6">
      <c r="A4711" s="3" t="s">
        <v>1314</v>
      </c>
      <c r="B4711" s="3" t="s">
        <v>238</v>
      </c>
      <c r="C4711" s="3" t="s">
        <v>8</v>
      </c>
      <c r="D4711" s="3">
        <v>344</v>
      </c>
      <c r="E4711" s="3">
        <v>341</v>
      </c>
      <c r="F4711" s="3">
        <v>0</v>
      </c>
    </row>
    <row r="4712" spans="1:6">
      <c r="A4712" s="3" t="s">
        <v>1314</v>
      </c>
      <c r="B4712" s="3" t="s">
        <v>239</v>
      </c>
      <c r="C4712" s="3" t="s">
        <v>8</v>
      </c>
      <c r="D4712" s="3">
        <v>55</v>
      </c>
      <c r="E4712" s="3">
        <v>50</v>
      </c>
      <c r="F4712" s="3">
        <v>0</v>
      </c>
    </row>
    <row r="4713" spans="1:6">
      <c r="A4713" s="3" t="s">
        <v>1314</v>
      </c>
      <c r="B4713" s="3" t="s">
        <v>240</v>
      </c>
      <c r="C4713" s="3" t="s">
        <v>8</v>
      </c>
      <c r="D4713" s="3">
        <v>712</v>
      </c>
      <c r="E4713" s="3">
        <v>684</v>
      </c>
      <c r="F4713" s="3">
        <v>0</v>
      </c>
    </row>
    <row r="4714" spans="1:6">
      <c r="A4714" s="3" t="s">
        <v>1314</v>
      </c>
      <c r="B4714" s="3" t="s">
        <v>241</v>
      </c>
      <c r="C4714" s="3" t="s">
        <v>8</v>
      </c>
      <c r="D4714" s="3">
        <v>350</v>
      </c>
      <c r="E4714" s="3">
        <v>339</v>
      </c>
      <c r="F4714" s="3">
        <v>0</v>
      </c>
    </row>
    <row r="4715" spans="1:6">
      <c r="A4715" s="3" t="s">
        <v>1314</v>
      </c>
      <c r="B4715" s="3" t="s">
        <v>242</v>
      </c>
      <c r="C4715" s="3" t="s">
        <v>8</v>
      </c>
      <c r="D4715" s="3">
        <v>136</v>
      </c>
      <c r="E4715" s="3">
        <v>136</v>
      </c>
      <c r="F4715" s="3">
        <v>0</v>
      </c>
    </row>
    <row r="4716" spans="1:6">
      <c r="A4716" s="3" t="s">
        <v>1314</v>
      </c>
      <c r="B4716" s="3" t="s">
        <v>243</v>
      </c>
      <c r="C4716" s="3" t="s">
        <v>8</v>
      </c>
      <c r="D4716" s="3">
        <v>52</v>
      </c>
      <c r="E4716" s="3">
        <v>51</v>
      </c>
      <c r="F4716" s="3">
        <v>0</v>
      </c>
    </row>
    <row r="4717" spans="1:6">
      <c r="A4717" s="3" t="s">
        <v>1314</v>
      </c>
      <c r="B4717" s="3" t="s">
        <v>244</v>
      </c>
      <c r="C4717" s="3" t="s">
        <v>8</v>
      </c>
      <c r="D4717" s="3">
        <v>304</v>
      </c>
      <c r="E4717" s="3">
        <v>256</v>
      </c>
      <c r="F4717" s="3">
        <v>0</v>
      </c>
    </row>
    <row r="4718" spans="1:6">
      <c r="A4718" s="3" t="s">
        <v>1314</v>
      </c>
      <c r="B4718" s="3" t="s">
        <v>245</v>
      </c>
      <c r="C4718" s="3" t="s">
        <v>8</v>
      </c>
      <c r="D4718" s="3">
        <v>511</v>
      </c>
      <c r="E4718" s="3">
        <v>501</v>
      </c>
      <c r="F4718" s="3">
        <v>0</v>
      </c>
    </row>
    <row r="4719" spans="1:6">
      <c r="A4719" s="3" t="s">
        <v>1314</v>
      </c>
      <c r="B4719" s="3" t="s">
        <v>246</v>
      </c>
      <c r="C4719" s="3" t="s">
        <v>8</v>
      </c>
      <c r="D4719" s="3">
        <v>444</v>
      </c>
      <c r="E4719" s="3">
        <v>439</v>
      </c>
      <c r="F4719" s="3">
        <v>0</v>
      </c>
    </row>
    <row r="4720" spans="1:6">
      <c r="A4720" s="3" t="s">
        <v>1314</v>
      </c>
      <c r="B4720" s="3" t="s">
        <v>247</v>
      </c>
      <c r="C4720" s="3" t="s">
        <v>8</v>
      </c>
      <c r="D4720" s="3">
        <v>438</v>
      </c>
      <c r="E4720" s="3">
        <v>434</v>
      </c>
      <c r="F4720" s="3">
        <v>0</v>
      </c>
    </row>
    <row r="4721" spans="1:6">
      <c r="A4721" s="3" t="s">
        <v>1314</v>
      </c>
      <c r="B4721" s="3" t="s">
        <v>248</v>
      </c>
      <c r="C4721" s="3" t="s">
        <v>8</v>
      </c>
      <c r="D4721" s="3">
        <v>304</v>
      </c>
      <c r="E4721" s="3">
        <v>301</v>
      </c>
      <c r="F4721" s="3">
        <v>0</v>
      </c>
    </row>
    <row r="4722" spans="1:6">
      <c r="A4722" s="3" t="s">
        <v>1314</v>
      </c>
      <c r="B4722" s="3" t="s">
        <v>249</v>
      </c>
      <c r="C4722" s="3" t="s">
        <v>8</v>
      </c>
      <c r="D4722" s="3">
        <v>417</v>
      </c>
      <c r="E4722" s="3">
        <v>410</v>
      </c>
      <c r="F4722" s="3">
        <v>0</v>
      </c>
    </row>
    <row r="4723" spans="1:6">
      <c r="A4723" s="3" t="s">
        <v>1314</v>
      </c>
      <c r="B4723" s="3" t="s">
        <v>250</v>
      </c>
      <c r="C4723" s="3" t="s">
        <v>8</v>
      </c>
      <c r="D4723" s="3">
        <v>948</v>
      </c>
      <c r="E4723" s="3">
        <v>675</v>
      </c>
      <c r="F4723" s="3">
        <v>0</v>
      </c>
    </row>
    <row r="4724" spans="1:6">
      <c r="A4724" s="3" t="s">
        <v>1314</v>
      </c>
      <c r="B4724" s="3" t="s">
        <v>251</v>
      </c>
      <c r="C4724" s="3" t="s">
        <v>8</v>
      </c>
      <c r="D4724" s="3">
        <v>785</v>
      </c>
      <c r="E4724" s="3">
        <v>562</v>
      </c>
      <c r="F4724" s="3">
        <v>0</v>
      </c>
    </row>
    <row r="4725" spans="1:6">
      <c r="A4725" s="3" t="s">
        <v>1314</v>
      </c>
      <c r="B4725" s="3" t="s">
        <v>252</v>
      </c>
      <c r="C4725" s="3" t="s">
        <v>8</v>
      </c>
      <c r="D4725" s="3">
        <v>168</v>
      </c>
      <c r="E4725" s="3">
        <v>166</v>
      </c>
      <c r="F4725" s="3">
        <v>0</v>
      </c>
    </row>
    <row r="4726" spans="1:6">
      <c r="A4726" s="3" t="s">
        <v>1314</v>
      </c>
      <c r="B4726" s="3" t="s">
        <v>253</v>
      </c>
      <c r="C4726" s="3" t="s">
        <v>8</v>
      </c>
      <c r="D4726" s="3">
        <v>585</v>
      </c>
      <c r="E4726" s="3">
        <v>576</v>
      </c>
      <c r="F4726" s="3">
        <v>0</v>
      </c>
    </row>
    <row r="4727" spans="1:6">
      <c r="A4727" s="3" t="s">
        <v>1314</v>
      </c>
      <c r="B4727" s="3" t="s">
        <v>254</v>
      </c>
      <c r="C4727" s="3" t="s">
        <v>8</v>
      </c>
      <c r="D4727" s="3">
        <v>1028</v>
      </c>
      <c r="E4727" s="3">
        <v>728</v>
      </c>
      <c r="F4727" s="3">
        <v>0</v>
      </c>
    </row>
    <row r="4728" spans="1:6">
      <c r="A4728" s="3" t="s">
        <v>1314</v>
      </c>
      <c r="B4728" s="3" t="s">
        <v>255</v>
      </c>
      <c r="C4728" s="3" t="s">
        <v>8</v>
      </c>
      <c r="D4728" s="3">
        <v>733</v>
      </c>
      <c r="E4728" s="3">
        <v>720</v>
      </c>
      <c r="F4728" s="3">
        <v>0</v>
      </c>
    </row>
    <row r="4729" spans="1:6">
      <c r="A4729" s="3" t="s">
        <v>1314</v>
      </c>
      <c r="B4729" s="3" t="s">
        <v>256</v>
      </c>
      <c r="C4729" s="3" t="s">
        <v>8</v>
      </c>
      <c r="D4729" s="3">
        <v>80</v>
      </c>
      <c r="E4729" s="3">
        <v>80</v>
      </c>
      <c r="F4729" s="3">
        <v>0</v>
      </c>
    </row>
    <row r="4730" spans="1:6">
      <c r="A4730" s="3" t="s">
        <v>1314</v>
      </c>
      <c r="B4730" s="3" t="s">
        <v>257</v>
      </c>
      <c r="C4730" s="3" t="s">
        <v>8</v>
      </c>
      <c r="D4730" s="3">
        <v>265</v>
      </c>
      <c r="E4730" s="3">
        <v>264</v>
      </c>
      <c r="F4730" s="3">
        <v>0</v>
      </c>
    </row>
    <row r="4731" spans="1:6">
      <c r="A4731" s="3" t="s">
        <v>1314</v>
      </c>
      <c r="B4731" s="3" t="s">
        <v>258</v>
      </c>
      <c r="C4731" s="3" t="s">
        <v>8</v>
      </c>
      <c r="D4731" s="3">
        <v>433</v>
      </c>
      <c r="E4731" s="3">
        <v>369</v>
      </c>
      <c r="F4731" s="3">
        <v>0</v>
      </c>
    </row>
    <row r="4732" spans="1:6">
      <c r="A4732" s="3" t="s">
        <v>1314</v>
      </c>
      <c r="B4732" s="3" t="s">
        <v>259</v>
      </c>
      <c r="C4732" s="3" t="s">
        <v>8</v>
      </c>
      <c r="D4732" s="3">
        <v>146</v>
      </c>
      <c r="E4732" s="3">
        <v>142</v>
      </c>
      <c r="F4732" s="3">
        <v>0</v>
      </c>
    </row>
    <row r="4733" spans="1:6">
      <c r="A4733" s="3" t="s">
        <v>1314</v>
      </c>
      <c r="B4733" s="3" t="s">
        <v>260</v>
      </c>
      <c r="C4733" s="3" t="s">
        <v>8</v>
      </c>
      <c r="D4733" s="3">
        <v>368</v>
      </c>
      <c r="E4733" s="3">
        <v>279</v>
      </c>
      <c r="F4733" s="3">
        <v>0</v>
      </c>
    </row>
    <row r="4734" spans="1:6">
      <c r="A4734" s="3" t="s">
        <v>1314</v>
      </c>
      <c r="B4734" s="3" t="s">
        <v>261</v>
      </c>
      <c r="C4734" s="3" t="s">
        <v>8</v>
      </c>
      <c r="D4734" s="3">
        <v>330</v>
      </c>
      <c r="E4734" s="3">
        <v>263</v>
      </c>
      <c r="F4734" s="3">
        <v>0</v>
      </c>
    </row>
    <row r="4735" spans="1:6">
      <c r="A4735" s="3" t="s">
        <v>1314</v>
      </c>
      <c r="B4735" s="3" t="s">
        <v>262</v>
      </c>
      <c r="C4735" s="3" t="s">
        <v>8</v>
      </c>
      <c r="D4735" s="3">
        <v>79</v>
      </c>
      <c r="E4735" s="3">
        <v>79</v>
      </c>
      <c r="F4735" s="3">
        <v>0</v>
      </c>
    </row>
    <row r="4736" spans="1:6">
      <c r="A4736" s="3" t="s">
        <v>1314</v>
      </c>
      <c r="B4736" s="3" t="s">
        <v>263</v>
      </c>
      <c r="C4736" s="3" t="s">
        <v>8</v>
      </c>
      <c r="D4736" s="3">
        <v>168</v>
      </c>
      <c r="E4736" s="3">
        <v>155</v>
      </c>
      <c r="F4736" s="3">
        <v>0</v>
      </c>
    </row>
    <row r="4737" spans="1:6">
      <c r="A4737" s="3" t="s">
        <v>1314</v>
      </c>
      <c r="B4737" s="3" t="s">
        <v>263</v>
      </c>
      <c r="C4737" s="3" t="s">
        <v>9</v>
      </c>
      <c r="D4737" s="3">
        <v>3</v>
      </c>
      <c r="E4737" s="3">
        <v>3</v>
      </c>
      <c r="F4737" s="3">
        <v>765.45</v>
      </c>
    </row>
    <row r="4738" spans="1:6">
      <c r="A4738" s="3" t="s">
        <v>1314</v>
      </c>
      <c r="B4738" s="3" t="s">
        <v>264</v>
      </c>
      <c r="C4738" s="3" t="s">
        <v>8</v>
      </c>
      <c r="D4738" s="3">
        <v>216</v>
      </c>
      <c r="E4738" s="3">
        <v>212</v>
      </c>
      <c r="F4738" s="3">
        <v>0</v>
      </c>
    </row>
    <row r="4739" spans="1:6">
      <c r="A4739" s="3" t="s">
        <v>1314</v>
      </c>
      <c r="B4739" s="3" t="s">
        <v>265</v>
      </c>
      <c r="C4739" s="3" t="s">
        <v>8</v>
      </c>
      <c r="D4739" s="3">
        <v>688</v>
      </c>
      <c r="E4739" s="3">
        <v>677</v>
      </c>
      <c r="F4739" s="3">
        <v>0</v>
      </c>
    </row>
    <row r="4740" spans="1:6">
      <c r="A4740" s="3" t="s">
        <v>1314</v>
      </c>
      <c r="B4740" s="3" t="s">
        <v>266</v>
      </c>
      <c r="C4740" s="3" t="s">
        <v>8</v>
      </c>
      <c r="D4740" s="3">
        <v>340</v>
      </c>
      <c r="E4740" s="3">
        <v>335</v>
      </c>
      <c r="F4740" s="3">
        <v>0</v>
      </c>
    </row>
    <row r="4741" spans="1:6">
      <c r="A4741" s="3" t="s">
        <v>1314</v>
      </c>
      <c r="B4741" s="3" t="s">
        <v>267</v>
      </c>
      <c r="C4741" s="3" t="s">
        <v>8</v>
      </c>
      <c r="D4741" s="3">
        <v>741</v>
      </c>
      <c r="E4741" s="3">
        <v>730</v>
      </c>
      <c r="F4741" s="3">
        <v>0</v>
      </c>
    </row>
    <row r="4742" spans="1:6">
      <c r="A4742" s="3" t="s">
        <v>1314</v>
      </c>
      <c r="B4742" s="3" t="s">
        <v>268</v>
      </c>
      <c r="C4742" s="3" t="s">
        <v>8</v>
      </c>
      <c r="D4742" s="3">
        <v>274</v>
      </c>
      <c r="E4742" s="3">
        <v>268</v>
      </c>
      <c r="F4742" s="3">
        <v>0</v>
      </c>
    </row>
    <row r="4743" spans="1:6">
      <c r="A4743" s="3" t="s">
        <v>1314</v>
      </c>
      <c r="B4743" s="3" t="s">
        <v>269</v>
      </c>
      <c r="C4743" s="3" t="s">
        <v>8</v>
      </c>
      <c r="D4743" s="3">
        <v>372</v>
      </c>
      <c r="E4743" s="3">
        <v>368</v>
      </c>
      <c r="F4743" s="3">
        <v>0</v>
      </c>
    </row>
    <row r="4744" spans="1:6">
      <c r="A4744" s="3" t="s">
        <v>1314</v>
      </c>
      <c r="B4744" s="3" t="s">
        <v>270</v>
      </c>
      <c r="C4744" s="3" t="s">
        <v>8</v>
      </c>
      <c r="D4744" s="3">
        <v>188</v>
      </c>
      <c r="E4744" s="3">
        <v>184</v>
      </c>
      <c r="F4744" s="3">
        <v>0</v>
      </c>
    </row>
    <row r="4745" spans="1:6">
      <c r="A4745" s="3" t="s">
        <v>1314</v>
      </c>
      <c r="B4745" s="3" t="s">
        <v>271</v>
      </c>
      <c r="C4745" s="3" t="s">
        <v>8</v>
      </c>
      <c r="D4745" s="3">
        <v>721</v>
      </c>
      <c r="E4745" s="3">
        <v>712</v>
      </c>
      <c r="F4745" s="3">
        <v>0</v>
      </c>
    </row>
    <row r="4746" spans="1:6">
      <c r="A4746" s="3" t="s">
        <v>1314</v>
      </c>
      <c r="B4746" s="3" t="s">
        <v>272</v>
      </c>
      <c r="C4746" s="3" t="s">
        <v>8</v>
      </c>
      <c r="D4746" s="3">
        <v>396</v>
      </c>
      <c r="E4746" s="3">
        <v>395</v>
      </c>
      <c r="F4746" s="3">
        <v>0</v>
      </c>
    </row>
    <row r="4747" spans="1:6">
      <c r="A4747" s="3" t="s">
        <v>1314</v>
      </c>
      <c r="B4747" s="3" t="s">
        <v>273</v>
      </c>
      <c r="C4747" s="3" t="s">
        <v>8</v>
      </c>
      <c r="D4747" s="3">
        <v>249</v>
      </c>
      <c r="E4747" s="3">
        <v>248</v>
      </c>
      <c r="F4747" s="3">
        <v>0</v>
      </c>
    </row>
    <row r="4748" spans="1:6">
      <c r="A4748" s="3" t="s">
        <v>1314</v>
      </c>
      <c r="B4748" s="3" t="s">
        <v>274</v>
      </c>
      <c r="C4748" s="3" t="s">
        <v>8</v>
      </c>
      <c r="D4748" s="3">
        <v>227</v>
      </c>
      <c r="E4748" s="3">
        <v>227</v>
      </c>
      <c r="F4748" s="3">
        <v>0</v>
      </c>
    </row>
    <row r="4749" spans="1:6">
      <c r="A4749" s="3" t="s">
        <v>1314</v>
      </c>
      <c r="B4749" s="3" t="s">
        <v>275</v>
      </c>
      <c r="C4749" s="3" t="s">
        <v>8</v>
      </c>
      <c r="D4749" s="3">
        <v>201</v>
      </c>
      <c r="E4749" s="3">
        <v>201</v>
      </c>
      <c r="F4749" s="3">
        <v>0</v>
      </c>
    </row>
    <row r="4750" spans="1:6">
      <c r="A4750" s="3" t="s">
        <v>1314</v>
      </c>
      <c r="B4750" s="3" t="s">
        <v>276</v>
      </c>
      <c r="C4750" s="3" t="s">
        <v>8</v>
      </c>
      <c r="D4750" s="3">
        <v>149</v>
      </c>
      <c r="E4750" s="3">
        <v>149</v>
      </c>
      <c r="F4750" s="3">
        <v>0</v>
      </c>
    </row>
    <row r="4751" spans="1:6">
      <c r="A4751" s="3" t="s">
        <v>1314</v>
      </c>
      <c r="B4751" s="3" t="s">
        <v>277</v>
      </c>
      <c r="C4751" s="3" t="s">
        <v>8</v>
      </c>
      <c r="D4751" s="3">
        <v>790</v>
      </c>
      <c r="E4751" s="3">
        <v>686</v>
      </c>
      <c r="F4751" s="3">
        <v>0</v>
      </c>
    </row>
    <row r="4752" spans="1:6">
      <c r="A4752" s="3" t="s">
        <v>1314</v>
      </c>
      <c r="B4752" s="3" t="s">
        <v>278</v>
      </c>
      <c r="C4752" s="3" t="s">
        <v>8</v>
      </c>
      <c r="D4752" s="3">
        <v>711</v>
      </c>
      <c r="E4752" s="3">
        <v>704</v>
      </c>
      <c r="F4752" s="3">
        <v>0</v>
      </c>
    </row>
    <row r="4753" spans="1:6">
      <c r="A4753" s="3" t="s">
        <v>1314</v>
      </c>
      <c r="B4753" s="3" t="s">
        <v>279</v>
      </c>
      <c r="C4753" s="3" t="s">
        <v>8</v>
      </c>
      <c r="D4753" s="3">
        <v>1324</v>
      </c>
      <c r="E4753" s="3">
        <v>886</v>
      </c>
      <c r="F4753" s="3">
        <v>0</v>
      </c>
    </row>
    <row r="4754" spans="1:6">
      <c r="A4754" s="3" t="s">
        <v>1314</v>
      </c>
      <c r="B4754" s="3" t="s">
        <v>280</v>
      </c>
      <c r="C4754" s="3" t="s">
        <v>8</v>
      </c>
      <c r="D4754" s="3">
        <v>179</v>
      </c>
      <c r="E4754" s="3">
        <v>178</v>
      </c>
      <c r="F4754" s="3">
        <v>0</v>
      </c>
    </row>
    <row r="4755" spans="1:6">
      <c r="A4755" s="3" t="s">
        <v>1314</v>
      </c>
      <c r="B4755" s="3" t="s">
        <v>281</v>
      </c>
      <c r="C4755" s="3" t="s">
        <v>8</v>
      </c>
      <c r="D4755" s="3">
        <v>637</v>
      </c>
      <c r="E4755" s="3">
        <v>447</v>
      </c>
      <c r="F4755" s="3">
        <v>0</v>
      </c>
    </row>
    <row r="4756" spans="1:6">
      <c r="A4756" s="3" t="s">
        <v>1314</v>
      </c>
      <c r="B4756" s="3" t="s">
        <v>282</v>
      </c>
      <c r="C4756" s="3" t="s">
        <v>8</v>
      </c>
      <c r="D4756" s="3">
        <v>457</v>
      </c>
      <c r="E4756" s="3">
        <v>454</v>
      </c>
      <c r="F4756" s="3">
        <v>0</v>
      </c>
    </row>
    <row r="4757" spans="1:6">
      <c r="A4757" s="3" t="s">
        <v>1314</v>
      </c>
      <c r="B4757" s="3" t="s">
        <v>283</v>
      </c>
      <c r="C4757" s="3" t="s">
        <v>8</v>
      </c>
      <c r="D4757" s="3">
        <v>381</v>
      </c>
      <c r="E4757" s="3">
        <v>372</v>
      </c>
      <c r="F4757" s="3">
        <v>0</v>
      </c>
    </row>
    <row r="4758" spans="1:6">
      <c r="A4758" s="3" t="s">
        <v>1314</v>
      </c>
      <c r="B4758" s="3" t="s">
        <v>284</v>
      </c>
      <c r="C4758" s="3" t="s">
        <v>8</v>
      </c>
      <c r="D4758" s="3">
        <v>297</v>
      </c>
      <c r="E4758" s="3">
        <v>276</v>
      </c>
      <c r="F4758" s="3">
        <v>0</v>
      </c>
    </row>
    <row r="4759" spans="1:6">
      <c r="A4759" s="3" t="s">
        <v>1314</v>
      </c>
      <c r="B4759" s="3" t="s">
        <v>285</v>
      </c>
      <c r="C4759" s="3" t="s">
        <v>8</v>
      </c>
      <c r="D4759" s="3">
        <v>91</v>
      </c>
      <c r="E4759" s="3">
        <v>90</v>
      </c>
      <c r="F4759" s="3">
        <v>0</v>
      </c>
    </row>
    <row r="4760" spans="1:6">
      <c r="A4760" s="3" t="s">
        <v>1314</v>
      </c>
      <c r="B4760" s="3" t="s">
        <v>286</v>
      </c>
      <c r="C4760" s="3" t="s">
        <v>8</v>
      </c>
      <c r="D4760" s="3">
        <v>145</v>
      </c>
      <c r="E4760" s="3">
        <v>145</v>
      </c>
      <c r="F4760" s="3">
        <v>0</v>
      </c>
    </row>
    <row r="4761" spans="1:6">
      <c r="A4761" s="3" t="s">
        <v>1314</v>
      </c>
      <c r="B4761" s="3" t="s">
        <v>287</v>
      </c>
      <c r="C4761" s="3" t="s">
        <v>8</v>
      </c>
      <c r="D4761" s="3">
        <v>190</v>
      </c>
      <c r="E4761" s="3">
        <v>189</v>
      </c>
      <c r="F4761" s="3">
        <v>0</v>
      </c>
    </row>
    <row r="4762" spans="1:6">
      <c r="A4762" s="3" t="s">
        <v>1314</v>
      </c>
      <c r="B4762" s="3" t="s">
        <v>288</v>
      </c>
      <c r="C4762" s="3" t="s">
        <v>8</v>
      </c>
      <c r="D4762" s="3">
        <v>206</v>
      </c>
      <c r="E4762" s="3">
        <v>205</v>
      </c>
      <c r="F4762" s="3">
        <v>0</v>
      </c>
    </row>
    <row r="4763" spans="1:6">
      <c r="A4763" s="3" t="s">
        <v>1314</v>
      </c>
      <c r="B4763" s="3" t="s">
        <v>289</v>
      </c>
      <c r="C4763" s="3" t="s">
        <v>8</v>
      </c>
      <c r="D4763" s="3">
        <v>396</v>
      </c>
      <c r="E4763" s="3">
        <v>270</v>
      </c>
      <c r="F4763" s="3">
        <v>0</v>
      </c>
    </row>
    <row r="4764" spans="1:6">
      <c r="A4764" s="3" t="s">
        <v>1314</v>
      </c>
      <c r="B4764" s="3" t="s">
        <v>290</v>
      </c>
      <c r="C4764" s="3" t="s">
        <v>8</v>
      </c>
      <c r="D4764" s="3">
        <v>380</v>
      </c>
      <c r="E4764" s="3">
        <v>335</v>
      </c>
      <c r="F4764" s="3">
        <v>0</v>
      </c>
    </row>
    <row r="4765" spans="1:6">
      <c r="A4765" s="3" t="s">
        <v>1314</v>
      </c>
      <c r="B4765" s="3" t="s">
        <v>291</v>
      </c>
      <c r="C4765" s="3" t="s">
        <v>8</v>
      </c>
      <c r="D4765" s="3">
        <v>324</v>
      </c>
      <c r="E4765" s="3">
        <v>319</v>
      </c>
      <c r="F4765" s="3">
        <v>0</v>
      </c>
    </row>
    <row r="4766" spans="1:6">
      <c r="A4766" s="3" t="s">
        <v>1314</v>
      </c>
      <c r="B4766" s="3" t="s">
        <v>292</v>
      </c>
      <c r="C4766" s="3" t="s">
        <v>8</v>
      </c>
      <c r="D4766" s="3">
        <v>72</v>
      </c>
      <c r="E4766" s="3">
        <v>70</v>
      </c>
      <c r="F4766" s="3">
        <v>0</v>
      </c>
    </row>
    <row r="4767" spans="1:6">
      <c r="A4767" s="3" t="s">
        <v>1314</v>
      </c>
      <c r="B4767" s="3" t="s">
        <v>293</v>
      </c>
      <c r="C4767" s="3" t="s">
        <v>8</v>
      </c>
      <c r="D4767" s="3">
        <v>443</v>
      </c>
      <c r="E4767" s="3">
        <v>434</v>
      </c>
      <c r="F4767" s="3">
        <v>0</v>
      </c>
    </row>
    <row r="4768" spans="1:6">
      <c r="A4768" s="3" t="s">
        <v>1314</v>
      </c>
      <c r="B4768" s="3" t="s">
        <v>294</v>
      </c>
      <c r="C4768" s="3" t="s">
        <v>8</v>
      </c>
      <c r="D4768" s="3">
        <v>69</v>
      </c>
      <c r="E4768" s="3">
        <v>69</v>
      </c>
      <c r="F4768" s="3">
        <v>0</v>
      </c>
    </row>
    <row r="4769" spans="1:6">
      <c r="A4769" s="3" t="s">
        <v>1314</v>
      </c>
      <c r="B4769" s="3" t="s">
        <v>295</v>
      </c>
      <c r="C4769" s="3" t="s">
        <v>8</v>
      </c>
      <c r="D4769" s="3">
        <v>957</v>
      </c>
      <c r="E4769" s="3">
        <v>698</v>
      </c>
      <c r="F4769" s="3">
        <v>0</v>
      </c>
    </row>
    <row r="4770" spans="1:6">
      <c r="A4770" s="3" t="s">
        <v>1314</v>
      </c>
      <c r="B4770" s="3" t="s">
        <v>296</v>
      </c>
      <c r="C4770" s="3" t="s">
        <v>8</v>
      </c>
      <c r="D4770" s="3">
        <v>261</v>
      </c>
      <c r="E4770" s="3">
        <v>260</v>
      </c>
      <c r="F4770" s="3">
        <v>0</v>
      </c>
    </row>
    <row r="4771" spans="1:6">
      <c r="A4771" s="3" t="s">
        <v>1314</v>
      </c>
      <c r="B4771" s="3" t="s">
        <v>297</v>
      </c>
      <c r="C4771" s="3" t="s">
        <v>8</v>
      </c>
      <c r="D4771" s="3">
        <v>714</v>
      </c>
      <c r="E4771" s="3">
        <v>559</v>
      </c>
      <c r="F4771" s="3">
        <v>0</v>
      </c>
    </row>
    <row r="4772" spans="1:6">
      <c r="A4772" s="3" t="s">
        <v>1314</v>
      </c>
      <c r="B4772" s="3" t="s">
        <v>298</v>
      </c>
      <c r="C4772" s="3" t="s">
        <v>8</v>
      </c>
      <c r="D4772" s="3">
        <v>324</v>
      </c>
      <c r="E4772" s="3">
        <v>322</v>
      </c>
      <c r="F4772" s="3">
        <v>0</v>
      </c>
    </row>
    <row r="4773" spans="1:6">
      <c r="A4773" s="3" t="s">
        <v>1314</v>
      </c>
      <c r="B4773" s="3" t="s">
        <v>299</v>
      </c>
      <c r="C4773" s="3" t="s">
        <v>8</v>
      </c>
      <c r="D4773" s="3">
        <v>523</v>
      </c>
      <c r="E4773" s="3">
        <v>509</v>
      </c>
      <c r="F4773" s="3">
        <v>0</v>
      </c>
    </row>
    <row r="4774" spans="1:6">
      <c r="A4774" s="3" t="s">
        <v>1314</v>
      </c>
      <c r="B4774" s="3" t="s">
        <v>300</v>
      </c>
      <c r="C4774" s="3" t="s">
        <v>8</v>
      </c>
      <c r="D4774" s="3">
        <v>320</v>
      </c>
      <c r="E4774" s="3">
        <v>315</v>
      </c>
      <c r="F4774" s="3">
        <v>0</v>
      </c>
    </row>
    <row r="4775" spans="1:6">
      <c r="A4775" s="3" t="s">
        <v>1314</v>
      </c>
      <c r="B4775" s="3" t="s">
        <v>301</v>
      </c>
      <c r="C4775" s="3" t="s">
        <v>8</v>
      </c>
      <c r="D4775" s="3">
        <v>90</v>
      </c>
      <c r="E4775" s="3">
        <v>90</v>
      </c>
      <c r="F4775" s="3">
        <v>0</v>
      </c>
    </row>
    <row r="4776" spans="1:6">
      <c r="A4776" s="3" t="s">
        <v>1314</v>
      </c>
      <c r="B4776" s="3" t="s">
        <v>302</v>
      </c>
      <c r="C4776" s="3" t="s">
        <v>8</v>
      </c>
      <c r="D4776" s="3">
        <v>776</v>
      </c>
      <c r="E4776" s="3">
        <v>526</v>
      </c>
      <c r="F4776" s="3">
        <v>0</v>
      </c>
    </row>
    <row r="4777" spans="1:6">
      <c r="A4777" s="3" t="s">
        <v>1314</v>
      </c>
      <c r="B4777" s="3" t="s">
        <v>303</v>
      </c>
      <c r="C4777" s="3" t="s">
        <v>8</v>
      </c>
      <c r="D4777" s="3">
        <v>650</v>
      </c>
      <c r="E4777" s="3">
        <v>642</v>
      </c>
      <c r="F4777" s="3">
        <v>0</v>
      </c>
    </row>
    <row r="4778" spans="1:6">
      <c r="A4778" s="3" t="s">
        <v>1314</v>
      </c>
      <c r="B4778" s="3" t="s">
        <v>304</v>
      </c>
      <c r="C4778" s="3" t="s">
        <v>8</v>
      </c>
      <c r="D4778" s="3">
        <v>708</v>
      </c>
      <c r="E4778" s="3">
        <v>695</v>
      </c>
      <c r="F4778" s="3">
        <v>0</v>
      </c>
    </row>
    <row r="4779" spans="1:6">
      <c r="A4779" s="3" t="s">
        <v>1314</v>
      </c>
      <c r="B4779" s="3" t="s">
        <v>305</v>
      </c>
      <c r="C4779" s="3" t="s">
        <v>8</v>
      </c>
      <c r="D4779" s="3">
        <v>18</v>
      </c>
      <c r="E4779" s="3">
        <v>12</v>
      </c>
      <c r="F4779" s="3">
        <v>0</v>
      </c>
    </row>
    <row r="4780" spans="1:6">
      <c r="A4780" s="3" t="s">
        <v>1314</v>
      </c>
      <c r="B4780" s="3" t="s">
        <v>306</v>
      </c>
      <c r="C4780" s="3" t="s">
        <v>8</v>
      </c>
      <c r="D4780" s="3">
        <v>4</v>
      </c>
      <c r="E4780" s="3">
        <v>4</v>
      </c>
      <c r="F4780" s="3">
        <v>0</v>
      </c>
    </row>
    <row r="4781" spans="1:6">
      <c r="A4781" s="3" t="s">
        <v>1314</v>
      </c>
      <c r="B4781" s="3" t="s">
        <v>307</v>
      </c>
      <c r="C4781" s="3" t="s">
        <v>8</v>
      </c>
      <c r="D4781" s="3">
        <v>442</v>
      </c>
      <c r="E4781" s="3">
        <v>355</v>
      </c>
      <c r="F4781" s="3">
        <v>0</v>
      </c>
    </row>
    <row r="4782" spans="1:6">
      <c r="A4782" s="3" t="s">
        <v>1314</v>
      </c>
      <c r="B4782" s="3" t="s">
        <v>308</v>
      </c>
      <c r="C4782" s="3" t="s">
        <v>8</v>
      </c>
      <c r="D4782" s="3">
        <v>322</v>
      </c>
      <c r="E4782" s="3">
        <v>228</v>
      </c>
      <c r="F4782" s="3">
        <v>0</v>
      </c>
    </row>
    <row r="4783" spans="1:6">
      <c r="A4783" s="3" t="s">
        <v>1314</v>
      </c>
      <c r="B4783" s="3" t="s">
        <v>309</v>
      </c>
      <c r="C4783" s="3" t="s">
        <v>8</v>
      </c>
      <c r="D4783" s="3">
        <v>321</v>
      </c>
      <c r="E4783" s="3">
        <v>319</v>
      </c>
      <c r="F4783" s="3">
        <v>0</v>
      </c>
    </row>
    <row r="4784" spans="1:6">
      <c r="A4784" s="3" t="s">
        <v>1314</v>
      </c>
      <c r="B4784" s="3" t="s">
        <v>310</v>
      </c>
      <c r="C4784" s="3" t="s">
        <v>8</v>
      </c>
      <c r="D4784" s="3">
        <v>346</v>
      </c>
      <c r="E4784" s="3">
        <v>222</v>
      </c>
      <c r="F4784" s="3">
        <v>0</v>
      </c>
    </row>
    <row r="4785" spans="1:6">
      <c r="A4785" s="3" t="s">
        <v>1314</v>
      </c>
      <c r="B4785" s="3" t="s">
        <v>311</v>
      </c>
      <c r="C4785" s="3" t="s">
        <v>8</v>
      </c>
      <c r="D4785" s="3">
        <v>115</v>
      </c>
      <c r="E4785" s="3">
        <v>112</v>
      </c>
      <c r="F4785" s="3">
        <v>0</v>
      </c>
    </row>
    <row r="4786" spans="1:6">
      <c r="A4786" s="3" t="s">
        <v>1314</v>
      </c>
      <c r="B4786" s="3" t="s">
        <v>312</v>
      </c>
      <c r="C4786" s="3" t="s">
        <v>8</v>
      </c>
      <c r="D4786" s="3">
        <v>133</v>
      </c>
      <c r="E4786" s="3">
        <v>132</v>
      </c>
      <c r="F4786" s="3">
        <v>0</v>
      </c>
    </row>
    <row r="4787" spans="1:6">
      <c r="A4787" s="3" t="s">
        <v>1314</v>
      </c>
      <c r="B4787" s="3" t="s">
        <v>313</v>
      </c>
      <c r="C4787" s="3" t="s">
        <v>8</v>
      </c>
      <c r="D4787" s="3">
        <v>567</v>
      </c>
      <c r="E4787" s="3">
        <v>379</v>
      </c>
      <c r="F4787" s="3">
        <v>0</v>
      </c>
    </row>
    <row r="4788" spans="1:6">
      <c r="A4788" s="3" t="s">
        <v>1314</v>
      </c>
      <c r="B4788" s="3" t="s">
        <v>314</v>
      </c>
      <c r="C4788" s="3" t="s">
        <v>8</v>
      </c>
      <c r="D4788" s="3">
        <v>19</v>
      </c>
      <c r="E4788" s="3">
        <v>17</v>
      </c>
      <c r="F4788" s="3">
        <v>0</v>
      </c>
    </row>
    <row r="4789" spans="1:6">
      <c r="A4789" s="3" t="s">
        <v>1314</v>
      </c>
      <c r="B4789" s="3" t="s">
        <v>315</v>
      </c>
      <c r="C4789" s="3" t="s">
        <v>8</v>
      </c>
      <c r="D4789" s="3">
        <v>208</v>
      </c>
      <c r="E4789" s="3">
        <v>208</v>
      </c>
      <c r="F4789" s="3">
        <v>0</v>
      </c>
    </row>
    <row r="4790" spans="1:6">
      <c r="A4790" s="3" t="s">
        <v>1314</v>
      </c>
      <c r="B4790" s="3" t="s">
        <v>316</v>
      </c>
      <c r="C4790" s="3" t="s">
        <v>8</v>
      </c>
      <c r="D4790" s="3">
        <v>107</v>
      </c>
      <c r="E4790" s="3">
        <v>106</v>
      </c>
      <c r="F4790" s="3">
        <v>0</v>
      </c>
    </row>
    <row r="4791" spans="1:6">
      <c r="A4791" s="3" t="s">
        <v>1314</v>
      </c>
      <c r="B4791" s="3" t="s">
        <v>317</v>
      </c>
      <c r="C4791" s="3" t="s">
        <v>8</v>
      </c>
      <c r="D4791" s="3">
        <v>2</v>
      </c>
      <c r="E4791" s="3">
        <v>2</v>
      </c>
      <c r="F4791" s="3">
        <v>0</v>
      </c>
    </row>
    <row r="4792" spans="1:6">
      <c r="A4792" s="3" t="s">
        <v>1314</v>
      </c>
      <c r="B4792" s="3" t="s">
        <v>318</v>
      </c>
      <c r="C4792" s="3" t="s">
        <v>8</v>
      </c>
      <c r="D4792" s="3">
        <v>251</v>
      </c>
      <c r="E4792" s="3">
        <v>250</v>
      </c>
      <c r="F4792" s="3">
        <v>0</v>
      </c>
    </row>
    <row r="4793" spans="1:6">
      <c r="A4793" s="3" t="s">
        <v>1314</v>
      </c>
      <c r="B4793" s="3" t="s">
        <v>319</v>
      </c>
      <c r="C4793" s="3" t="s">
        <v>8</v>
      </c>
      <c r="D4793" s="3">
        <v>153</v>
      </c>
      <c r="E4793" s="3">
        <v>150</v>
      </c>
      <c r="F4793" s="3">
        <v>0</v>
      </c>
    </row>
    <row r="4794" spans="1:6">
      <c r="A4794" s="3" t="s">
        <v>1314</v>
      </c>
      <c r="B4794" s="3" t="s">
        <v>320</v>
      </c>
      <c r="C4794" s="3" t="s">
        <v>8</v>
      </c>
      <c r="D4794" s="3">
        <v>186</v>
      </c>
      <c r="E4794" s="3">
        <v>182</v>
      </c>
      <c r="F4794" s="3">
        <v>0</v>
      </c>
    </row>
    <row r="4795" spans="1:6">
      <c r="A4795" s="3" t="s">
        <v>1314</v>
      </c>
      <c r="B4795" s="3" t="s">
        <v>321</v>
      </c>
      <c r="C4795" s="3" t="s">
        <v>8</v>
      </c>
      <c r="D4795" s="3">
        <v>329</v>
      </c>
      <c r="E4795" s="3">
        <v>329</v>
      </c>
      <c r="F4795" s="3">
        <v>0</v>
      </c>
    </row>
    <row r="4796" spans="1:6">
      <c r="A4796" s="3" t="s">
        <v>1314</v>
      </c>
      <c r="B4796" s="3" t="s">
        <v>322</v>
      </c>
      <c r="C4796" s="3" t="s">
        <v>8</v>
      </c>
      <c r="D4796" s="3">
        <v>246</v>
      </c>
      <c r="E4796" s="3">
        <v>243</v>
      </c>
      <c r="F4796" s="3">
        <v>0</v>
      </c>
    </row>
    <row r="4797" spans="1:6">
      <c r="A4797" s="3" t="s">
        <v>1314</v>
      </c>
      <c r="B4797" s="3" t="s">
        <v>323</v>
      </c>
      <c r="C4797" s="3" t="s">
        <v>8</v>
      </c>
      <c r="D4797" s="3">
        <v>18</v>
      </c>
      <c r="E4797" s="3">
        <v>18</v>
      </c>
      <c r="F4797" s="3">
        <v>0</v>
      </c>
    </row>
    <row r="4798" spans="1:6">
      <c r="A4798" s="3" t="s">
        <v>1314</v>
      </c>
      <c r="B4798" s="3" t="s">
        <v>324</v>
      </c>
      <c r="C4798" s="3" t="s">
        <v>8</v>
      </c>
      <c r="D4798" s="3">
        <v>147</v>
      </c>
      <c r="E4798" s="3">
        <v>144</v>
      </c>
      <c r="F4798" s="3">
        <v>0</v>
      </c>
    </row>
    <row r="4799" spans="1:6">
      <c r="A4799" s="3" t="s">
        <v>1314</v>
      </c>
      <c r="B4799" s="3" t="s">
        <v>325</v>
      </c>
      <c r="C4799" s="3" t="s">
        <v>8</v>
      </c>
      <c r="D4799" s="3">
        <v>734</v>
      </c>
      <c r="E4799" s="3">
        <v>732</v>
      </c>
      <c r="F4799" s="3">
        <v>0</v>
      </c>
    </row>
    <row r="4800" spans="1:6">
      <c r="A4800" s="3" t="s">
        <v>1314</v>
      </c>
      <c r="B4800" s="3" t="s">
        <v>326</v>
      </c>
      <c r="C4800" s="3" t="s">
        <v>8</v>
      </c>
      <c r="D4800" s="3">
        <v>975</v>
      </c>
      <c r="E4800" s="3">
        <v>675</v>
      </c>
      <c r="F4800" s="3">
        <v>0</v>
      </c>
    </row>
    <row r="4801" spans="1:6">
      <c r="A4801" s="3" t="s">
        <v>1314</v>
      </c>
      <c r="B4801" s="3" t="s">
        <v>327</v>
      </c>
      <c r="C4801" s="3" t="s">
        <v>8</v>
      </c>
      <c r="D4801" s="3">
        <v>902</v>
      </c>
      <c r="E4801" s="3">
        <v>722</v>
      </c>
      <c r="F4801" s="3">
        <v>0</v>
      </c>
    </row>
    <row r="4802" spans="1:6">
      <c r="A4802" s="3" t="s">
        <v>1314</v>
      </c>
      <c r="B4802" s="3" t="s">
        <v>328</v>
      </c>
      <c r="C4802" s="3" t="s">
        <v>8</v>
      </c>
      <c r="D4802" s="3">
        <v>461</v>
      </c>
      <c r="E4802" s="3">
        <v>454</v>
      </c>
      <c r="F4802" s="3">
        <v>0</v>
      </c>
    </row>
    <row r="4803" spans="1:6">
      <c r="A4803" s="3" t="s">
        <v>1314</v>
      </c>
      <c r="B4803" s="3" t="s">
        <v>329</v>
      </c>
      <c r="C4803" s="3" t="s">
        <v>8</v>
      </c>
      <c r="D4803" s="3">
        <v>359</v>
      </c>
      <c r="E4803" s="3">
        <v>345</v>
      </c>
      <c r="F4803" s="3">
        <v>0</v>
      </c>
    </row>
    <row r="4804" spans="1:6">
      <c r="A4804" s="3" t="s">
        <v>1314</v>
      </c>
      <c r="B4804" s="3" t="s">
        <v>330</v>
      </c>
      <c r="C4804" s="3" t="s">
        <v>8</v>
      </c>
      <c r="D4804" s="3">
        <v>66</v>
      </c>
      <c r="E4804" s="3">
        <v>34</v>
      </c>
      <c r="F4804" s="3">
        <v>0</v>
      </c>
    </row>
    <row r="4805" spans="1:6">
      <c r="A4805" s="3" t="s">
        <v>1314</v>
      </c>
      <c r="B4805" s="3" t="s">
        <v>331</v>
      </c>
      <c r="C4805" s="3" t="s">
        <v>8</v>
      </c>
      <c r="D4805" s="3">
        <v>121</v>
      </c>
      <c r="E4805" s="3">
        <v>121</v>
      </c>
      <c r="F4805" s="3">
        <v>0</v>
      </c>
    </row>
    <row r="4806" spans="1:6">
      <c r="A4806" s="3" t="s">
        <v>1314</v>
      </c>
      <c r="B4806" s="3" t="s">
        <v>332</v>
      </c>
      <c r="C4806" s="3" t="s">
        <v>8</v>
      </c>
      <c r="D4806" s="3">
        <v>260</v>
      </c>
      <c r="E4806" s="3">
        <v>257</v>
      </c>
      <c r="F4806" s="3">
        <v>0</v>
      </c>
    </row>
    <row r="4807" spans="1:6">
      <c r="A4807" s="3" t="s">
        <v>1314</v>
      </c>
      <c r="B4807" s="3" t="s">
        <v>333</v>
      </c>
      <c r="C4807" s="3" t="s">
        <v>8</v>
      </c>
      <c r="D4807" s="3">
        <v>191</v>
      </c>
      <c r="E4807" s="3">
        <v>191</v>
      </c>
      <c r="F4807" s="3">
        <v>0</v>
      </c>
    </row>
    <row r="4808" spans="1:6">
      <c r="A4808" s="3" t="s">
        <v>1314</v>
      </c>
      <c r="B4808" s="3" t="s">
        <v>334</v>
      </c>
      <c r="C4808" s="3" t="s">
        <v>8</v>
      </c>
      <c r="D4808" s="3">
        <v>85</v>
      </c>
      <c r="E4808" s="3">
        <v>83</v>
      </c>
      <c r="F4808" s="3">
        <v>0</v>
      </c>
    </row>
    <row r="4809" spans="1:6">
      <c r="A4809" s="3" t="s">
        <v>1314</v>
      </c>
      <c r="B4809" s="3" t="s">
        <v>335</v>
      </c>
      <c r="C4809" s="3" t="s">
        <v>8</v>
      </c>
      <c r="D4809" s="3">
        <v>141</v>
      </c>
      <c r="E4809" s="3">
        <v>141</v>
      </c>
      <c r="F4809" s="3">
        <v>0</v>
      </c>
    </row>
    <row r="4810" spans="1:6">
      <c r="A4810" s="3" t="s">
        <v>1314</v>
      </c>
      <c r="B4810" s="3" t="s">
        <v>336</v>
      </c>
      <c r="C4810" s="3" t="s">
        <v>8</v>
      </c>
      <c r="D4810" s="3">
        <v>323</v>
      </c>
      <c r="E4810" s="3">
        <v>307</v>
      </c>
      <c r="F4810" s="3">
        <v>0</v>
      </c>
    </row>
    <row r="4811" spans="1:6">
      <c r="A4811" s="3" t="s">
        <v>1314</v>
      </c>
      <c r="B4811" s="3" t="s">
        <v>337</v>
      </c>
      <c r="C4811" s="3" t="s">
        <v>8</v>
      </c>
      <c r="D4811" s="3">
        <v>169</v>
      </c>
      <c r="E4811" s="3">
        <v>167</v>
      </c>
      <c r="F4811" s="3">
        <v>0</v>
      </c>
    </row>
    <row r="4812" spans="1:6">
      <c r="A4812" s="3" t="s">
        <v>1314</v>
      </c>
      <c r="B4812" s="3" t="s">
        <v>338</v>
      </c>
      <c r="C4812" s="3" t="s">
        <v>8</v>
      </c>
      <c r="D4812" s="3">
        <v>323</v>
      </c>
      <c r="E4812" s="3">
        <v>300</v>
      </c>
      <c r="F4812" s="3">
        <v>0</v>
      </c>
    </row>
    <row r="4813" spans="1:6">
      <c r="A4813" s="3" t="s">
        <v>1314</v>
      </c>
      <c r="B4813" s="3" t="s">
        <v>340</v>
      </c>
      <c r="C4813" s="3" t="s">
        <v>8</v>
      </c>
      <c r="D4813" s="3">
        <v>264</v>
      </c>
      <c r="E4813" s="3">
        <v>262</v>
      </c>
      <c r="F4813" s="3">
        <v>0</v>
      </c>
    </row>
    <row r="4814" spans="1:6">
      <c r="A4814" s="3" t="s">
        <v>1314</v>
      </c>
      <c r="B4814" s="3" t="s">
        <v>341</v>
      </c>
      <c r="C4814" s="3" t="s">
        <v>8</v>
      </c>
      <c r="D4814" s="3">
        <v>182</v>
      </c>
      <c r="E4814" s="3">
        <v>181</v>
      </c>
      <c r="F4814" s="3">
        <v>0</v>
      </c>
    </row>
    <row r="4815" spans="1:6">
      <c r="A4815" s="3" t="s">
        <v>1314</v>
      </c>
      <c r="B4815" s="3" t="s">
        <v>342</v>
      </c>
      <c r="C4815" s="3" t="s">
        <v>8</v>
      </c>
      <c r="D4815" s="3">
        <v>338</v>
      </c>
      <c r="E4815" s="3">
        <v>300</v>
      </c>
      <c r="F4815" s="3">
        <v>0</v>
      </c>
    </row>
    <row r="4816" spans="1:6">
      <c r="A4816" s="3" t="s">
        <v>1314</v>
      </c>
      <c r="B4816" s="3" t="s">
        <v>343</v>
      </c>
      <c r="C4816" s="3" t="s">
        <v>8</v>
      </c>
      <c r="D4816" s="3">
        <v>116</v>
      </c>
      <c r="E4816" s="3">
        <v>116</v>
      </c>
      <c r="F4816" s="3">
        <v>0</v>
      </c>
    </row>
    <row r="4817" spans="1:6">
      <c r="A4817" s="3" t="s">
        <v>1314</v>
      </c>
      <c r="B4817" s="3" t="s">
        <v>343</v>
      </c>
      <c r="C4817" s="3" t="s">
        <v>9</v>
      </c>
      <c r="D4817" s="3">
        <v>2</v>
      </c>
      <c r="E4817" s="3">
        <v>2</v>
      </c>
      <c r="F4817" s="3">
        <v>510.3</v>
      </c>
    </row>
    <row r="4818" spans="1:6">
      <c r="A4818" s="3" t="s">
        <v>1314</v>
      </c>
      <c r="B4818" s="3" t="s">
        <v>344</v>
      </c>
      <c r="C4818" s="3" t="s">
        <v>8</v>
      </c>
      <c r="D4818" s="3">
        <v>264</v>
      </c>
      <c r="E4818" s="3">
        <v>264</v>
      </c>
      <c r="F4818" s="3">
        <v>0</v>
      </c>
    </row>
    <row r="4819" spans="1:6">
      <c r="A4819" s="3" t="s">
        <v>1314</v>
      </c>
      <c r="B4819" s="3" t="s">
        <v>345</v>
      </c>
      <c r="C4819" s="3" t="s">
        <v>8</v>
      </c>
      <c r="D4819" s="3">
        <v>595</v>
      </c>
      <c r="E4819" s="3">
        <v>582</v>
      </c>
      <c r="F4819" s="3">
        <v>0</v>
      </c>
    </row>
    <row r="4820" spans="1:6">
      <c r="A4820" s="3" t="s">
        <v>1314</v>
      </c>
      <c r="B4820" s="3" t="s">
        <v>346</v>
      </c>
      <c r="C4820" s="3" t="s">
        <v>8</v>
      </c>
      <c r="D4820" s="3">
        <v>223</v>
      </c>
      <c r="E4820" s="3">
        <v>213</v>
      </c>
      <c r="F4820" s="3">
        <v>0</v>
      </c>
    </row>
    <row r="4821" spans="1:6">
      <c r="A4821" s="3" t="s">
        <v>1314</v>
      </c>
      <c r="B4821" s="3" t="s">
        <v>347</v>
      </c>
      <c r="C4821" s="3" t="s">
        <v>8</v>
      </c>
      <c r="D4821" s="3">
        <v>376</v>
      </c>
      <c r="E4821" s="3">
        <v>358</v>
      </c>
      <c r="F4821" s="3">
        <v>0</v>
      </c>
    </row>
    <row r="4822" spans="1:6">
      <c r="A4822" s="3" t="s">
        <v>1314</v>
      </c>
      <c r="B4822" s="3" t="s">
        <v>348</v>
      </c>
      <c r="C4822" s="3" t="s">
        <v>8</v>
      </c>
      <c r="D4822" s="3">
        <v>148</v>
      </c>
      <c r="E4822" s="3">
        <v>146</v>
      </c>
      <c r="F4822" s="3">
        <v>0</v>
      </c>
    </row>
    <row r="4823" spans="1:6">
      <c r="A4823" s="3" t="s">
        <v>1314</v>
      </c>
      <c r="B4823" s="3" t="s">
        <v>349</v>
      </c>
      <c r="C4823" s="3" t="s">
        <v>8</v>
      </c>
      <c r="D4823" s="3">
        <v>396</v>
      </c>
      <c r="E4823" s="3">
        <v>382</v>
      </c>
      <c r="F4823" s="3">
        <v>0</v>
      </c>
    </row>
    <row r="4824" spans="1:6">
      <c r="A4824" s="3" t="s">
        <v>1314</v>
      </c>
      <c r="B4824" s="3" t="s">
        <v>350</v>
      </c>
      <c r="C4824" s="3" t="s">
        <v>8</v>
      </c>
      <c r="D4824" s="3">
        <v>99</v>
      </c>
      <c r="E4824" s="3">
        <v>99</v>
      </c>
      <c r="F4824" s="3">
        <v>0</v>
      </c>
    </row>
    <row r="4825" spans="1:6">
      <c r="A4825" s="3" t="s">
        <v>1314</v>
      </c>
      <c r="B4825" s="3" t="s">
        <v>351</v>
      </c>
      <c r="C4825" s="3" t="s">
        <v>8</v>
      </c>
      <c r="D4825" s="3">
        <v>241</v>
      </c>
      <c r="E4825" s="3">
        <v>240</v>
      </c>
      <c r="F4825" s="3">
        <v>0</v>
      </c>
    </row>
    <row r="4826" spans="1:6">
      <c r="A4826" s="3" t="s">
        <v>1314</v>
      </c>
      <c r="B4826" s="3" t="s">
        <v>352</v>
      </c>
      <c r="C4826" s="3" t="s">
        <v>8</v>
      </c>
      <c r="D4826" s="3">
        <v>118</v>
      </c>
      <c r="E4826" s="3">
        <v>118</v>
      </c>
      <c r="F4826" s="3">
        <v>0</v>
      </c>
    </row>
    <row r="4827" spans="1:6">
      <c r="A4827" s="3" t="s">
        <v>1314</v>
      </c>
      <c r="B4827" s="3" t="s">
        <v>353</v>
      </c>
      <c r="C4827" s="3" t="s">
        <v>8</v>
      </c>
      <c r="D4827" s="3">
        <v>105</v>
      </c>
      <c r="E4827" s="3">
        <v>103</v>
      </c>
      <c r="F4827" s="3">
        <v>0</v>
      </c>
    </row>
    <row r="4828" spans="1:6">
      <c r="A4828" s="3" t="s">
        <v>1314</v>
      </c>
      <c r="B4828" s="3" t="s">
        <v>355</v>
      </c>
      <c r="C4828" s="3" t="s">
        <v>8</v>
      </c>
      <c r="D4828" s="3">
        <v>316</v>
      </c>
      <c r="E4828" s="3">
        <v>313</v>
      </c>
      <c r="F4828" s="3">
        <v>0</v>
      </c>
    </row>
    <row r="4829" spans="1:6">
      <c r="A4829" s="3" t="s">
        <v>1314</v>
      </c>
      <c r="B4829" s="3" t="s">
        <v>356</v>
      </c>
      <c r="C4829" s="3" t="s">
        <v>8</v>
      </c>
      <c r="D4829" s="3">
        <v>27</v>
      </c>
      <c r="E4829" s="3">
        <v>27</v>
      </c>
      <c r="F4829" s="3">
        <v>0</v>
      </c>
    </row>
    <row r="4830" spans="1:6">
      <c r="A4830" s="3" t="s">
        <v>1314</v>
      </c>
      <c r="B4830" s="3" t="s">
        <v>357</v>
      </c>
      <c r="C4830" s="3" t="s">
        <v>8</v>
      </c>
      <c r="D4830" s="3">
        <v>131</v>
      </c>
      <c r="E4830" s="3">
        <v>129</v>
      </c>
      <c r="F4830" s="3">
        <v>0</v>
      </c>
    </row>
    <row r="4831" spans="1:6">
      <c r="A4831" s="3" t="s">
        <v>1314</v>
      </c>
      <c r="B4831" s="3" t="s">
        <v>358</v>
      </c>
      <c r="C4831" s="3" t="s">
        <v>8</v>
      </c>
      <c r="D4831" s="3">
        <v>204</v>
      </c>
      <c r="E4831" s="3">
        <v>204</v>
      </c>
      <c r="F4831" s="3">
        <v>0</v>
      </c>
    </row>
    <row r="4832" spans="1:6">
      <c r="A4832" s="3" t="s">
        <v>1314</v>
      </c>
      <c r="B4832" s="3" t="s">
        <v>360</v>
      </c>
      <c r="C4832" s="3" t="s">
        <v>8</v>
      </c>
      <c r="D4832" s="3">
        <v>229</v>
      </c>
      <c r="E4832" s="3">
        <v>228</v>
      </c>
      <c r="F4832" s="3">
        <v>0</v>
      </c>
    </row>
    <row r="4833" spans="1:6">
      <c r="A4833" s="3" t="s">
        <v>1314</v>
      </c>
      <c r="B4833" s="3" t="s">
        <v>361</v>
      </c>
      <c r="C4833" s="3" t="s">
        <v>8</v>
      </c>
      <c r="D4833" s="3">
        <v>226</v>
      </c>
      <c r="E4833" s="3">
        <v>151</v>
      </c>
      <c r="F4833" s="3">
        <v>0</v>
      </c>
    </row>
    <row r="4834" spans="1:6">
      <c r="A4834" s="3" t="s">
        <v>1314</v>
      </c>
      <c r="B4834" s="3" t="s">
        <v>362</v>
      </c>
      <c r="C4834" s="3" t="s">
        <v>8</v>
      </c>
      <c r="D4834" s="3">
        <v>431</v>
      </c>
      <c r="E4834" s="3">
        <v>423</v>
      </c>
      <c r="F4834" s="3">
        <v>0</v>
      </c>
    </row>
    <row r="4835" spans="1:6">
      <c r="A4835" s="3" t="s">
        <v>1314</v>
      </c>
      <c r="B4835" s="3" t="s">
        <v>363</v>
      </c>
      <c r="C4835" s="3" t="s">
        <v>8</v>
      </c>
      <c r="D4835" s="3">
        <v>9</v>
      </c>
      <c r="E4835" s="3">
        <v>9</v>
      </c>
      <c r="F4835" s="3">
        <v>0</v>
      </c>
    </row>
    <row r="4836" spans="1:6">
      <c r="A4836" s="3" t="s">
        <v>1314</v>
      </c>
      <c r="B4836" s="3" t="s">
        <v>364</v>
      </c>
      <c r="C4836" s="3" t="s">
        <v>8</v>
      </c>
      <c r="D4836" s="3">
        <v>188</v>
      </c>
      <c r="E4836" s="3">
        <v>186</v>
      </c>
      <c r="F4836" s="3">
        <v>0</v>
      </c>
    </row>
    <row r="4837" spans="1:6">
      <c r="A4837" s="3" t="s">
        <v>1314</v>
      </c>
      <c r="B4837" s="3" t="s">
        <v>365</v>
      </c>
      <c r="C4837" s="3" t="s">
        <v>8</v>
      </c>
      <c r="D4837" s="3">
        <v>626</v>
      </c>
      <c r="E4837" s="3">
        <v>615</v>
      </c>
      <c r="F4837" s="3">
        <v>0</v>
      </c>
    </row>
    <row r="4838" spans="1:6">
      <c r="A4838" s="3" t="s">
        <v>1314</v>
      </c>
      <c r="B4838" s="3" t="s">
        <v>367</v>
      </c>
      <c r="C4838" s="3" t="s">
        <v>8</v>
      </c>
      <c r="D4838" s="3">
        <v>99</v>
      </c>
      <c r="E4838" s="3">
        <v>99</v>
      </c>
      <c r="F4838" s="3">
        <v>0</v>
      </c>
    </row>
    <row r="4839" spans="1:6">
      <c r="A4839" s="3" t="s">
        <v>1314</v>
      </c>
      <c r="B4839" s="3" t="s">
        <v>368</v>
      </c>
      <c r="C4839" s="3" t="s">
        <v>8</v>
      </c>
      <c r="D4839" s="3">
        <v>164</v>
      </c>
      <c r="E4839" s="3">
        <v>164</v>
      </c>
      <c r="F4839" s="3">
        <v>0</v>
      </c>
    </row>
    <row r="4840" spans="1:6">
      <c r="A4840" s="3" t="s">
        <v>1314</v>
      </c>
      <c r="B4840" s="3" t="s">
        <v>369</v>
      </c>
      <c r="C4840" s="3" t="s">
        <v>8</v>
      </c>
      <c r="D4840" s="3">
        <v>229</v>
      </c>
      <c r="E4840" s="3">
        <v>227</v>
      </c>
      <c r="F4840" s="3">
        <v>0</v>
      </c>
    </row>
    <row r="4841" spans="1:6">
      <c r="A4841" s="3" t="s">
        <v>1314</v>
      </c>
      <c r="B4841" s="3" t="s">
        <v>370</v>
      </c>
      <c r="C4841" s="3" t="s">
        <v>8</v>
      </c>
      <c r="D4841" s="3">
        <v>402</v>
      </c>
      <c r="E4841" s="3">
        <v>400</v>
      </c>
      <c r="F4841" s="3">
        <v>0</v>
      </c>
    </row>
    <row r="4842" spans="1:6">
      <c r="A4842" s="3" t="s">
        <v>1314</v>
      </c>
      <c r="B4842" s="3" t="s">
        <v>372</v>
      </c>
      <c r="C4842" s="3" t="s">
        <v>8</v>
      </c>
      <c r="D4842" s="3">
        <v>427</v>
      </c>
      <c r="E4842" s="3">
        <v>419</v>
      </c>
      <c r="F4842" s="3">
        <v>0</v>
      </c>
    </row>
    <row r="4843" spans="1:6">
      <c r="A4843" s="3" t="s">
        <v>1314</v>
      </c>
      <c r="B4843" s="3" t="s">
        <v>373</v>
      </c>
      <c r="C4843" s="3" t="s">
        <v>8</v>
      </c>
      <c r="D4843" s="3">
        <v>82</v>
      </c>
      <c r="E4843" s="3">
        <v>82</v>
      </c>
      <c r="F4843" s="3">
        <v>0</v>
      </c>
    </row>
    <row r="4844" spans="1:6">
      <c r="A4844" s="3" t="s">
        <v>1314</v>
      </c>
      <c r="B4844" s="3" t="s">
        <v>374</v>
      </c>
      <c r="C4844" s="3" t="s">
        <v>8</v>
      </c>
      <c r="D4844" s="3">
        <v>102</v>
      </c>
      <c r="E4844" s="3">
        <v>102</v>
      </c>
      <c r="F4844" s="3">
        <v>0</v>
      </c>
    </row>
    <row r="4845" spans="1:6">
      <c r="A4845" s="3" t="s">
        <v>1314</v>
      </c>
      <c r="B4845" s="3" t="s">
        <v>375</v>
      </c>
      <c r="C4845" s="3" t="s">
        <v>8</v>
      </c>
      <c r="D4845" s="3">
        <v>124</v>
      </c>
      <c r="E4845" s="3">
        <v>123</v>
      </c>
      <c r="F4845" s="3">
        <v>0</v>
      </c>
    </row>
    <row r="4846" spans="1:6">
      <c r="A4846" s="3" t="s">
        <v>1314</v>
      </c>
      <c r="B4846" s="3" t="s">
        <v>376</v>
      </c>
      <c r="C4846" s="3" t="s">
        <v>8</v>
      </c>
      <c r="D4846" s="3">
        <v>103</v>
      </c>
      <c r="E4846" s="3">
        <v>102</v>
      </c>
      <c r="F4846" s="3">
        <v>0</v>
      </c>
    </row>
    <row r="4847" spans="1:6">
      <c r="A4847" s="3" t="s">
        <v>1314</v>
      </c>
      <c r="B4847" s="3" t="s">
        <v>377</v>
      </c>
      <c r="C4847" s="3" t="s">
        <v>8</v>
      </c>
      <c r="D4847" s="3">
        <v>10</v>
      </c>
      <c r="E4847" s="3">
        <v>10</v>
      </c>
      <c r="F4847" s="3">
        <v>0</v>
      </c>
    </row>
    <row r="4848" spans="1:6">
      <c r="A4848" s="3" t="s">
        <v>1314</v>
      </c>
      <c r="B4848" s="3" t="s">
        <v>378</v>
      </c>
      <c r="C4848" s="3" t="s">
        <v>8</v>
      </c>
      <c r="D4848" s="3">
        <v>1331</v>
      </c>
      <c r="E4848" s="3">
        <v>1221</v>
      </c>
      <c r="F4848" s="3">
        <v>0</v>
      </c>
    </row>
    <row r="4849" spans="1:6">
      <c r="A4849" s="3" t="s">
        <v>1314</v>
      </c>
      <c r="B4849" s="3" t="s">
        <v>379</v>
      </c>
      <c r="C4849" s="3" t="s">
        <v>8</v>
      </c>
      <c r="D4849" s="3">
        <v>230</v>
      </c>
      <c r="E4849" s="3">
        <v>229</v>
      </c>
      <c r="F4849" s="3">
        <v>0</v>
      </c>
    </row>
    <row r="4850" spans="1:6">
      <c r="A4850" s="3" t="s">
        <v>1314</v>
      </c>
      <c r="B4850" s="3" t="s">
        <v>381</v>
      </c>
      <c r="C4850" s="3" t="s">
        <v>8</v>
      </c>
      <c r="D4850" s="3">
        <v>109</v>
      </c>
      <c r="E4850" s="3">
        <v>108</v>
      </c>
      <c r="F4850" s="3">
        <v>0</v>
      </c>
    </row>
    <row r="4851" spans="1:6">
      <c r="A4851" s="3" t="s">
        <v>1314</v>
      </c>
      <c r="B4851" s="3" t="s">
        <v>383</v>
      </c>
      <c r="C4851" s="3" t="s">
        <v>8</v>
      </c>
      <c r="D4851" s="3">
        <v>428</v>
      </c>
      <c r="E4851" s="3">
        <v>420</v>
      </c>
      <c r="F4851" s="3">
        <v>0</v>
      </c>
    </row>
    <row r="4852" spans="1:6">
      <c r="A4852" s="3" t="s">
        <v>1314</v>
      </c>
      <c r="B4852" s="3" t="s">
        <v>384</v>
      </c>
      <c r="C4852" s="3" t="s">
        <v>8</v>
      </c>
      <c r="D4852" s="3">
        <v>348</v>
      </c>
      <c r="E4852" s="3">
        <v>237</v>
      </c>
      <c r="F4852" s="3">
        <v>0</v>
      </c>
    </row>
    <row r="4853" spans="1:6">
      <c r="A4853" s="3" t="s">
        <v>1314</v>
      </c>
      <c r="B4853" s="3" t="s">
        <v>385</v>
      </c>
      <c r="C4853" s="3" t="s">
        <v>8</v>
      </c>
      <c r="D4853" s="3">
        <v>4</v>
      </c>
      <c r="E4853" s="3">
        <v>4</v>
      </c>
      <c r="F4853" s="3">
        <v>0</v>
      </c>
    </row>
    <row r="4854" spans="1:6">
      <c r="A4854" s="3" t="s">
        <v>1314</v>
      </c>
      <c r="B4854" s="3" t="s">
        <v>386</v>
      </c>
      <c r="C4854" s="3" t="s">
        <v>8</v>
      </c>
      <c r="D4854" s="3">
        <v>237</v>
      </c>
      <c r="E4854" s="3">
        <v>228</v>
      </c>
      <c r="F4854" s="3">
        <v>0</v>
      </c>
    </row>
    <row r="4855" spans="1:6">
      <c r="A4855" s="3" t="s">
        <v>1314</v>
      </c>
      <c r="B4855" s="3" t="s">
        <v>387</v>
      </c>
      <c r="C4855" s="3" t="s">
        <v>8</v>
      </c>
      <c r="D4855" s="3">
        <v>248</v>
      </c>
      <c r="E4855" s="3">
        <v>247</v>
      </c>
      <c r="F4855" s="3">
        <v>0</v>
      </c>
    </row>
    <row r="4856" spans="1:6">
      <c r="A4856" s="3" t="s">
        <v>1314</v>
      </c>
      <c r="B4856" s="3" t="s">
        <v>388</v>
      </c>
      <c r="C4856" s="3" t="s">
        <v>8</v>
      </c>
      <c r="D4856" s="3">
        <v>222</v>
      </c>
      <c r="E4856" s="3">
        <v>216</v>
      </c>
      <c r="F4856" s="3">
        <v>0</v>
      </c>
    </row>
    <row r="4857" spans="1:6">
      <c r="A4857" s="3" t="s">
        <v>1314</v>
      </c>
      <c r="B4857" s="3" t="s">
        <v>389</v>
      </c>
      <c r="C4857" s="3" t="s">
        <v>8</v>
      </c>
      <c r="D4857" s="3">
        <v>1</v>
      </c>
      <c r="E4857" s="3">
        <v>1</v>
      </c>
      <c r="F4857" s="3">
        <v>0</v>
      </c>
    </row>
    <row r="4858" spans="1:6">
      <c r="A4858" s="3" t="s">
        <v>1314</v>
      </c>
      <c r="B4858" s="3" t="s">
        <v>390</v>
      </c>
      <c r="C4858" s="3" t="s">
        <v>8</v>
      </c>
      <c r="D4858" s="3">
        <v>157</v>
      </c>
      <c r="E4858" s="3">
        <v>156</v>
      </c>
      <c r="F4858" s="3">
        <v>0</v>
      </c>
    </row>
    <row r="4859" spans="1:6">
      <c r="A4859" s="3" t="s">
        <v>1314</v>
      </c>
      <c r="B4859" s="3" t="s">
        <v>391</v>
      </c>
      <c r="C4859" s="3" t="s">
        <v>8</v>
      </c>
      <c r="D4859" s="3">
        <v>111</v>
      </c>
      <c r="E4859" s="3">
        <v>110</v>
      </c>
      <c r="F4859" s="3">
        <v>0</v>
      </c>
    </row>
    <row r="4860" spans="1:6">
      <c r="A4860" s="3" t="s">
        <v>1314</v>
      </c>
      <c r="B4860" s="3" t="s">
        <v>392</v>
      </c>
      <c r="C4860" s="3" t="s">
        <v>8</v>
      </c>
      <c r="D4860" s="3">
        <v>44</v>
      </c>
      <c r="E4860" s="3">
        <v>44</v>
      </c>
      <c r="F4860" s="3">
        <v>0</v>
      </c>
    </row>
    <row r="4861" spans="1:6">
      <c r="A4861" s="3" t="s">
        <v>1314</v>
      </c>
      <c r="B4861" s="3" t="s">
        <v>393</v>
      </c>
      <c r="C4861" s="3" t="s">
        <v>8</v>
      </c>
      <c r="D4861" s="3">
        <v>1</v>
      </c>
      <c r="E4861" s="3">
        <v>0</v>
      </c>
      <c r="F4861" s="3">
        <v>0</v>
      </c>
    </row>
    <row r="4862" spans="1:6">
      <c r="A4862" s="3" t="s">
        <v>1314</v>
      </c>
      <c r="B4862" s="3" t="s">
        <v>394</v>
      </c>
      <c r="C4862" s="3" t="s">
        <v>8</v>
      </c>
      <c r="D4862" s="3">
        <v>163</v>
      </c>
      <c r="E4862" s="3">
        <v>163</v>
      </c>
      <c r="F4862" s="3">
        <v>0</v>
      </c>
    </row>
    <row r="4863" spans="1:6">
      <c r="A4863" s="3" t="s">
        <v>1314</v>
      </c>
      <c r="B4863" s="3" t="s">
        <v>395</v>
      </c>
      <c r="C4863" s="3" t="s">
        <v>8</v>
      </c>
      <c r="D4863" s="3">
        <v>75</v>
      </c>
      <c r="E4863" s="3">
        <v>74</v>
      </c>
      <c r="F4863" s="3">
        <v>0</v>
      </c>
    </row>
    <row r="4864" spans="1:6">
      <c r="A4864" s="3" t="s">
        <v>1314</v>
      </c>
      <c r="B4864" s="3" t="s">
        <v>396</v>
      </c>
      <c r="C4864" s="3" t="s">
        <v>8</v>
      </c>
      <c r="D4864" s="3">
        <v>143</v>
      </c>
      <c r="E4864" s="3">
        <v>141</v>
      </c>
      <c r="F4864" s="3">
        <v>0</v>
      </c>
    </row>
    <row r="4865" spans="1:6">
      <c r="A4865" s="3" t="s">
        <v>1314</v>
      </c>
      <c r="B4865" s="3" t="s">
        <v>397</v>
      </c>
      <c r="C4865" s="3" t="s">
        <v>8</v>
      </c>
      <c r="D4865" s="3">
        <v>41</v>
      </c>
      <c r="E4865" s="3">
        <v>39</v>
      </c>
      <c r="F4865" s="3">
        <v>0</v>
      </c>
    </row>
    <row r="4866" spans="1:6">
      <c r="A4866" s="3" t="s">
        <v>1314</v>
      </c>
      <c r="B4866" s="3" t="s">
        <v>398</v>
      </c>
      <c r="C4866" s="3" t="s">
        <v>8</v>
      </c>
      <c r="D4866" s="3">
        <v>132</v>
      </c>
      <c r="E4866" s="3">
        <v>130</v>
      </c>
      <c r="F4866" s="3">
        <v>0</v>
      </c>
    </row>
    <row r="4867" spans="1:6">
      <c r="A4867" s="3" t="s">
        <v>1314</v>
      </c>
      <c r="B4867" s="3" t="s">
        <v>399</v>
      </c>
      <c r="C4867" s="3" t="s">
        <v>8</v>
      </c>
      <c r="D4867" s="3">
        <v>374</v>
      </c>
      <c r="E4867" s="3">
        <v>373</v>
      </c>
      <c r="F4867" s="3">
        <v>0</v>
      </c>
    </row>
    <row r="4868" spans="1:6">
      <c r="A4868" s="3" t="s">
        <v>1314</v>
      </c>
      <c r="B4868" s="3" t="s">
        <v>400</v>
      </c>
      <c r="C4868" s="3" t="s">
        <v>8</v>
      </c>
      <c r="D4868" s="3">
        <v>453</v>
      </c>
      <c r="E4868" s="3">
        <v>362</v>
      </c>
      <c r="F4868" s="3">
        <v>0</v>
      </c>
    </row>
    <row r="4869" spans="1:6">
      <c r="A4869" s="3" t="s">
        <v>1314</v>
      </c>
      <c r="B4869" s="3" t="s">
        <v>401</v>
      </c>
      <c r="C4869" s="3" t="s">
        <v>8</v>
      </c>
      <c r="D4869" s="3">
        <v>286</v>
      </c>
      <c r="E4869" s="3">
        <v>247</v>
      </c>
      <c r="F4869" s="3">
        <v>0</v>
      </c>
    </row>
    <row r="4870" spans="1:6">
      <c r="A4870" s="3" t="s">
        <v>1314</v>
      </c>
      <c r="B4870" s="3" t="s">
        <v>402</v>
      </c>
      <c r="C4870" s="3" t="s">
        <v>8</v>
      </c>
      <c r="D4870" s="3">
        <v>357</v>
      </c>
      <c r="E4870" s="3">
        <v>354</v>
      </c>
      <c r="F4870" s="3">
        <v>0</v>
      </c>
    </row>
    <row r="4871" spans="1:6">
      <c r="A4871" s="3" t="s">
        <v>1314</v>
      </c>
      <c r="B4871" s="3" t="s">
        <v>403</v>
      </c>
      <c r="C4871" s="3" t="s">
        <v>8</v>
      </c>
      <c r="D4871" s="3">
        <v>221</v>
      </c>
      <c r="E4871" s="3">
        <v>212</v>
      </c>
      <c r="F4871" s="3">
        <v>0</v>
      </c>
    </row>
    <row r="4872" spans="1:6">
      <c r="A4872" s="3" t="s">
        <v>1314</v>
      </c>
      <c r="B4872" s="3" t="s">
        <v>404</v>
      </c>
      <c r="C4872" s="3" t="s">
        <v>8</v>
      </c>
      <c r="D4872" s="3">
        <v>189</v>
      </c>
      <c r="E4872" s="3">
        <v>189</v>
      </c>
      <c r="F4872" s="3">
        <v>0</v>
      </c>
    </row>
    <row r="4873" spans="1:6">
      <c r="A4873" s="3" t="s">
        <v>1314</v>
      </c>
      <c r="B4873" s="3" t="s">
        <v>405</v>
      </c>
      <c r="C4873" s="3" t="s">
        <v>8</v>
      </c>
      <c r="D4873" s="3">
        <v>525</v>
      </c>
      <c r="E4873" s="3">
        <v>521</v>
      </c>
      <c r="F4873" s="3">
        <v>0</v>
      </c>
    </row>
    <row r="4874" spans="1:6">
      <c r="A4874" s="3" t="s">
        <v>1314</v>
      </c>
      <c r="B4874" s="3" t="s">
        <v>406</v>
      </c>
      <c r="C4874" s="3" t="s">
        <v>8</v>
      </c>
      <c r="D4874" s="3">
        <v>200</v>
      </c>
      <c r="E4874" s="3">
        <v>153</v>
      </c>
      <c r="F4874" s="3">
        <v>0</v>
      </c>
    </row>
    <row r="4875" spans="1:6">
      <c r="A4875" s="3" t="s">
        <v>1314</v>
      </c>
      <c r="B4875" s="3" t="s">
        <v>407</v>
      </c>
      <c r="C4875" s="3" t="s">
        <v>8</v>
      </c>
      <c r="D4875" s="3">
        <v>45</v>
      </c>
      <c r="E4875" s="3">
        <v>45</v>
      </c>
      <c r="F4875" s="3">
        <v>0</v>
      </c>
    </row>
    <row r="4876" spans="1:6">
      <c r="A4876" s="3" t="s">
        <v>1314</v>
      </c>
      <c r="B4876" s="3" t="s">
        <v>408</v>
      </c>
      <c r="C4876" s="3" t="s">
        <v>8</v>
      </c>
      <c r="D4876" s="3">
        <v>559</v>
      </c>
      <c r="E4876" s="3">
        <v>455</v>
      </c>
      <c r="F4876" s="3">
        <v>0</v>
      </c>
    </row>
    <row r="4877" spans="1:6">
      <c r="A4877" s="3" t="s">
        <v>1314</v>
      </c>
      <c r="B4877" s="3" t="s">
        <v>409</v>
      </c>
      <c r="C4877" s="3" t="s">
        <v>8</v>
      </c>
      <c r="D4877" s="3">
        <v>133</v>
      </c>
      <c r="E4877" s="3">
        <v>130</v>
      </c>
      <c r="F4877" s="3">
        <v>0</v>
      </c>
    </row>
    <row r="4878" spans="1:6">
      <c r="A4878" s="3" t="s">
        <v>1314</v>
      </c>
      <c r="B4878" s="3" t="s">
        <v>410</v>
      </c>
      <c r="C4878" s="3" t="s">
        <v>8</v>
      </c>
      <c r="D4878" s="3">
        <v>229</v>
      </c>
      <c r="E4878" s="3">
        <v>227</v>
      </c>
      <c r="F4878" s="3">
        <v>0</v>
      </c>
    </row>
    <row r="4879" spans="1:6">
      <c r="A4879" s="3" t="s">
        <v>1314</v>
      </c>
      <c r="B4879" s="3" t="s">
        <v>411</v>
      </c>
      <c r="C4879" s="3" t="s">
        <v>8</v>
      </c>
      <c r="D4879" s="3">
        <v>224</v>
      </c>
      <c r="E4879" s="3">
        <v>224</v>
      </c>
      <c r="F4879" s="3">
        <v>0</v>
      </c>
    </row>
    <row r="4880" spans="1:6">
      <c r="A4880" s="3" t="s">
        <v>1314</v>
      </c>
      <c r="B4880" s="3" t="s">
        <v>412</v>
      </c>
      <c r="C4880" s="3" t="s">
        <v>8</v>
      </c>
      <c r="D4880" s="3">
        <v>166</v>
      </c>
      <c r="E4880" s="3">
        <v>165</v>
      </c>
      <c r="F4880" s="3">
        <v>0</v>
      </c>
    </row>
    <row r="4881" spans="1:6">
      <c r="A4881" s="3" t="s">
        <v>1314</v>
      </c>
      <c r="B4881" s="3" t="s">
        <v>413</v>
      </c>
      <c r="C4881" s="3" t="s">
        <v>8</v>
      </c>
      <c r="D4881" s="3">
        <v>339</v>
      </c>
      <c r="E4881" s="3">
        <v>334</v>
      </c>
      <c r="F4881" s="3">
        <v>0</v>
      </c>
    </row>
    <row r="4882" spans="1:6">
      <c r="A4882" s="3" t="s">
        <v>1314</v>
      </c>
      <c r="B4882" s="3" t="s">
        <v>414</v>
      </c>
      <c r="C4882" s="3" t="s">
        <v>8</v>
      </c>
      <c r="D4882" s="3">
        <v>175</v>
      </c>
      <c r="E4882" s="3">
        <v>175</v>
      </c>
      <c r="F4882" s="3">
        <v>0</v>
      </c>
    </row>
    <row r="4883" spans="1:6">
      <c r="A4883" s="3" t="s">
        <v>1314</v>
      </c>
      <c r="B4883" s="3" t="s">
        <v>415</v>
      </c>
      <c r="C4883" s="3" t="s">
        <v>8</v>
      </c>
      <c r="D4883" s="3">
        <v>262</v>
      </c>
      <c r="E4883" s="3">
        <v>258</v>
      </c>
      <c r="F4883" s="3">
        <v>0</v>
      </c>
    </row>
    <row r="4884" spans="1:6">
      <c r="A4884" s="3" t="s">
        <v>1314</v>
      </c>
      <c r="B4884" s="3" t="s">
        <v>416</v>
      </c>
      <c r="C4884" s="3" t="s">
        <v>8</v>
      </c>
      <c r="D4884" s="3">
        <v>548</v>
      </c>
      <c r="E4884" s="3">
        <v>533</v>
      </c>
      <c r="F4884" s="3">
        <v>0</v>
      </c>
    </row>
    <row r="4885" spans="1:6">
      <c r="A4885" s="3" t="s">
        <v>1314</v>
      </c>
      <c r="B4885" s="3" t="s">
        <v>416</v>
      </c>
      <c r="C4885" s="3" t="s">
        <v>9</v>
      </c>
      <c r="D4885" s="3">
        <v>11</v>
      </c>
      <c r="E4885" s="3">
        <v>11</v>
      </c>
      <c r="F4885" s="3">
        <v>2806.65</v>
      </c>
    </row>
    <row r="4886" spans="1:6">
      <c r="A4886" s="3" t="s">
        <v>1314</v>
      </c>
      <c r="B4886" s="3" t="s">
        <v>417</v>
      </c>
      <c r="C4886" s="3" t="s">
        <v>8</v>
      </c>
      <c r="D4886" s="3">
        <v>605</v>
      </c>
      <c r="E4886" s="3">
        <v>602</v>
      </c>
      <c r="F4886" s="3">
        <v>0</v>
      </c>
    </row>
    <row r="4887" spans="1:6">
      <c r="A4887" s="3" t="s">
        <v>1314</v>
      </c>
      <c r="B4887" s="3" t="s">
        <v>418</v>
      </c>
      <c r="C4887" s="3" t="s">
        <v>8</v>
      </c>
      <c r="D4887" s="3">
        <v>75</v>
      </c>
      <c r="E4887" s="3">
        <v>75</v>
      </c>
      <c r="F4887" s="3">
        <v>0</v>
      </c>
    </row>
    <row r="4888" spans="1:6">
      <c r="A4888" s="3" t="s">
        <v>1314</v>
      </c>
      <c r="B4888" s="3" t="s">
        <v>419</v>
      </c>
      <c r="C4888" s="3" t="s">
        <v>8</v>
      </c>
      <c r="D4888" s="3">
        <v>104</v>
      </c>
      <c r="E4888" s="3">
        <v>103</v>
      </c>
      <c r="F4888" s="3">
        <v>0</v>
      </c>
    </row>
    <row r="4889" spans="1:6">
      <c r="A4889" s="3" t="s">
        <v>1314</v>
      </c>
      <c r="B4889" s="3" t="s">
        <v>420</v>
      </c>
      <c r="C4889" s="3" t="s">
        <v>8</v>
      </c>
      <c r="D4889" s="3">
        <v>221</v>
      </c>
      <c r="E4889" s="3">
        <v>221</v>
      </c>
      <c r="F4889" s="3">
        <v>0</v>
      </c>
    </row>
    <row r="4890" spans="1:6">
      <c r="A4890" s="3" t="s">
        <v>1314</v>
      </c>
      <c r="B4890" s="3" t="s">
        <v>421</v>
      </c>
      <c r="C4890" s="3" t="s">
        <v>8</v>
      </c>
      <c r="D4890" s="3">
        <v>87</v>
      </c>
      <c r="E4890" s="3">
        <v>85</v>
      </c>
      <c r="F4890" s="3">
        <v>0</v>
      </c>
    </row>
    <row r="4891" spans="1:6">
      <c r="A4891" s="3" t="s">
        <v>1314</v>
      </c>
      <c r="B4891" s="3" t="s">
        <v>422</v>
      </c>
      <c r="C4891" s="3" t="s">
        <v>8</v>
      </c>
      <c r="D4891" s="3">
        <v>206</v>
      </c>
      <c r="E4891" s="3">
        <v>203</v>
      </c>
      <c r="F4891" s="3">
        <v>0</v>
      </c>
    </row>
    <row r="4892" spans="1:6">
      <c r="A4892" s="3" t="s">
        <v>1314</v>
      </c>
      <c r="B4892" s="3" t="s">
        <v>422</v>
      </c>
      <c r="C4892" s="3" t="s">
        <v>9</v>
      </c>
      <c r="D4892" s="3">
        <v>2</v>
      </c>
      <c r="E4892" s="3">
        <v>1</v>
      </c>
      <c r="F4892" s="3">
        <v>255.15</v>
      </c>
    </row>
    <row r="4893" spans="1:6">
      <c r="A4893" s="3" t="s">
        <v>1314</v>
      </c>
      <c r="B4893" s="3" t="s">
        <v>423</v>
      </c>
      <c r="C4893" s="3" t="s">
        <v>8</v>
      </c>
      <c r="D4893" s="3">
        <v>206</v>
      </c>
      <c r="E4893" s="3">
        <v>204</v>
      </c>
      <c r="F4893" s="3">
        <v>0</v>
      </c>
    </row>
    <row r="4894" spans="1:6">
      <c r="A4894" s="3" t="s">
        <v>1314</v>
      </c>
      <c r="B4894" s="3" t="s">
        <v>424</v>
      </c>
      <c r="C4894" s="3" t="s">
        <v>8</v>
      </c>
      <c r="D4894" s="3">
        <v>141</v>
      </c>
      <c r="E4894" s="3">
        <v>139</v>
      </c>
      <c r="F4894" s="3">
        <v>0</v>
      </c>
    </row>
    <row r="4895" spans="1:6">
      <c r="A4895" s="3" t="s">
        <v>1314</v>
      </c>
      <c r="B4895" s="3" t="s">
        <v>425</v>
      </c>
      <c r="C4895" s="3" t="s">
        <v>8</v>
      </c>
      <c r="D4895" s="3">
        <v>270</v>
      </c>
      <c r="E4895" s="3">
        <v>267</v>
      </c>
      <c r="F4895" s="3">
        <v>0</v>
      </c>
    </row>
    <row r="4896" spans="1:6">
      <c r="A4896" s="3" t="s">
        <v>1314</v>
      </c>
      <c r="B4896" s="3" t="s">
        <v>426</v>
      </c>
      <c r="C4896" s="3" t="s">
        <v>8</v>
      </c>
      <c r="D4896" s="3">
        <v>156</v>
      </c>
      <c r="E4896" s="3">
        <v>141</v>
      </c>
      <c r="F4896" s="3">
        <v>0</v>
      </c>
    </row>
    <row r="4897" spans="1:6">
      <c r="A4897" s="3" t="s">
        <v>1314</v>
      </c>
      <c r="B4897" s="3" t="s">
        <v>427</v>
      </c>
      <c r="C4897" s="3" t="s">
        <v>8</v>
      </c>
      <c r="D4897" s="3">
        <v>108</v>
      </c>
      <c r="E4897" s="3">
        <v>108</v>
      </c>
      <c r="F4897" s="3">
        <v>0</v>
      </c>
    </row>
    <row r="4898" spans="1:6">
      <c r="A4898" s="3" t="s">
        <v>1314</v>
      </c>
      <c r="B4898" s="3" t="s">
        <v>428</v>
      </c>
      <c r="C4898" s="3" t="s">
        <v>8</v>
      </c>
      <c r="D4898" s="3">
        <v>576</v>
      </c>
      <c r="E4898" s="3">
        <v>461</v>
      </c>
      <c r="F4898" s="3">
        <v>0</v>
      </c>
    </row>
    <row r="4899" spans="1:6">
      <c r="A4899" s="3" t="s">
        <v>1314</v>
      </c>
      <c r="B4899" s="3" t="s">
        <v>429</v>
      </c>
      <c r="C4899" s="3" t="s">
        <v>8</v>
      </c>
      <c r="D4899" s="3">
        <v>159</v>
      </c>
      <c r="E4899" s="3">
        <v>156</v>
      </c>
      <c r="F4899" s="3">
        <v>0</v>
      </c>
    </row>
    <row r="4900" spans="1:6">
      <c r="A4900" s="3" t="s">
        <v>1314</v>
      </c>
      <c r="B4900" s="3" t="s">
        <v>430</v>
      </c>
      <c r="C4900" s="3" t="s">
        <v>8</v>
      </c>
      <c r="D4900" s="3">
        <v>106</v>
      </c>
      <c r="E4900" s="3">
        <v>106</v>
      </c>
      <c r="F4900" s="3">
        <v>0</v>
      </c>
    </row>
    <row r="4901" spans="1:6">
      <c r="A4901" s="3" t="s">
        <v>1314</v>
      </c>
      <c r="B4901" s="3" t="s">
        <v>431</v>
      </c>
      <c r="C4901" s="3" t="s">
        <v>8</v>
      </c>
      <c r="D4901" s="3">
        <v>104</v>
      </c>
      <c r="E4901" s="3">
        <v>104</v>
      </c>
      <c r="F4901" s="3">
        <v>0</v>
      </c>
    </row>
    <row r="4902" spans="1:6">
      <c r="A4902" s="3" t="s">
        <v>1314</v>
      </c>
      <c r="B4902" s="3" t="s">
        <v>432</v>
      </c>
      <c r="C4902" s="3" t="s">
        <v>8</v>
      </c>
      <c r="D4902" s="3">
        <v>93</v>
      </c>
      <c r="E4902" s="3">
        <v>91</v>
      </c>
      <c r="F4902" s="3">
        <v>0</v>
      </c>
    </row>
    <row r="4903" spans="1:6">
      <c r="A4903" s="3" t="s">
        <v>1314</v>
      </c>
      <c r="B4903" s="3" t="s">
        <v>433</v>
      </c>
      <c r="C4903" s="3" t="s">
        <v>8</v>
      </c>
      <c r="D4903" s="3">
        <v>279</v>
      </c>
      <c r="E4903" s="3">
        <v>275</v>
      </c>
      <c r="F4903" s="3">
        <v>0</v>
      </c>
    </row>
    <row r="4904" spans="1:6">
      <c r="A4904" s="3" t="s">
        <v>1314</v>
      </c>
      <c r="B4904" s="3" t="s">
        <v>433</v>
      </c>
      <c r="C4904" s="3" t="s">
        <v>9</v>
      </c>
      <c r="D4904" s="3">
        <v>1</v>
      </c>
      <c r="E4904" s="3">
        <v>1</v>
      </c>
      <c r="F4904" s="3">
        <v>255.15</v>
      </c>
    </row>
    <row r="4905" spans="1:6">
      <c r="A4905" s="3" t="s">
        <v>1314</v>
      </c>
      <c r="B4905" s="3" t="s">
        <v>434</v>
      </c>
      <c r="C4905" s="3" t="s">
        <v>8</v>
      </c>
      <c r="D4905" s="3">
        <v>183</v>
      </c>
      <c r="E4905" s="3">
        <v>182</v>
      </c>
      <c r="F4905" s="3">
        <v>0</v>
      </c>
    </row>
    <row r="4906" spans="1:6">
      <c r="A4906" s="3" t="s">
        <v>1314</v>
      </c>
      <c r="B4906" s="3" t="s">
        <v>435</v>
      </c>
      <c r="C4906" s="3" t="s">
        <v>8</v>
      </c>
      <c r="D4906" s="3">
        <v>111</v>
      </c>
      <c r="E4906" s="3">
        <v>111</v>
      </c>
      <c r="F4906" s="3">
        <v>0</v>
      </c>
    </row>
    <row r="4907" spans="1:6">
      <c r="A4907" s="3" t="s">
        <v>1314</v>
      </c>
      <c r="B4907" s="3" t="s">
        <v>436</v>
      </c>
      <c r="C4907" s="3" t="s">
        <v>8</v>
      </c>
      <c r="D4907" s="3">
        <v>102</v>
      </c>
      <c r="E4907" s="3">
        <v>102</v>
      </c>
      <c r="F4907" s="3">
        <v>0</v>
      </c>
    </row>
    <row r="4908" spans="1:6">
      <c r="A4908" s="3" t="s">
        <v>1314</v>
      </c>
      <c r="B4908" s="3" t="s">
        <v>437</v>
      </c>
      <c r="C4908" s="3" t="s">
        <v>8</v>
      </c>
      <c r="D4908" s="3">
        <v>96</v>
      </c>
      <c r="E4908" s="3">
        <v>96</v>
      </c>
      <c r="F4908" s="3">
        <v>0</v>
      </c>
    </row>
    <row r="4909" spans="1:6">
      <c r="A4909" s="3" t="s">
        <v>1314</v>
      </c>
      <c r="B4909" s="3" t="s">
        <v>438</v>
      </c>
      <c r="C4909" s="3" t="s">
        <v>8</v>
      </c>
      <c r="D4909" s="3">
        <v>206</v>
      </c>
      <c r="E4909" s="3">
        <v>202</v>
      </c>
      <c r="F4909" s="3">
        <v>0</v>
      </c>
    </row>
    <row r="4910" spans="1:6">
      <c r="A4910" s="3" t="s">
        <v>1314</v>
      </c>
      <c r="B4910" s="3" t="s">
        <v>439</v>
      </c>
      <c r="C4910" s="3" t="s">
        <v>8</v>
      </c>
      <c r="D4910" s="3">
        <v>158</v>
      </c>
      <c r="E4910" s="3">
        <v>158</v>
      </c>
      <c r="F4910" s="3">
        <v>0</v>
      </c>
    </row>
    <row r="4911" spans="1:6">
      <c r="A4911" s="3" t="s">
        <v>1314</v>
      </c>
      <c r="B4911" s="3" t="s">
        <v>440</v>
      </c>
      <c r="C4911" s="3" t="s">
        <v>8</v>
      </c>
      <c r="D4911" s="3">
        <v>53</v>
      </c>
      <c r="E4911" s="3">
        <v>53</v>
      </c>
      <c r="F4911" s="3">
        <v>0</v>
      </c>
    </row>
    <row r="4912" spans="1:6">
      <c r="A4912" s="3" t="s">
        <v>1314</v>
      </c>
      <c r="B4912" s="3" t="s">
        <v>441</v>
      </c>
      <c r="C4912" s="3" t="s">
        <v>8</v>
      </c>
      <c r="D4912" s="3">
        <v>41</v>
      </c>
      <c r="E4912" s="3">
        <v>41</v>
      </c>
      <c r="F4912" s="3">
        <v>0</v>
      </c>
    </row>
    <row r="4913" spans="1:6">
      <c r="A4913" s="3" t="s">
        <v>1314</v>
      </c>
      <c r="B4913" s="3" t="s">
        <v>442</v>
      </c>
      <c r="C4913" s="3" t="s">
        <v>8</v>
      </c>
      <c r="D4913" s="3">
        <v>529</v>
      </c>
      <c r="E4913" s="3">
        <v>502</v>
      </c>
      <c r="F4913" s="3">
        <v>0</v>
      </c>
    </row>
    <row r="4914" spans="1:6">
      <c r="A4914" s="3" t="s">
        <v>1314</v>
      </c>
      <c r="B4914" s="3" t="s">
        <v>443</v>
      </c>
      <c r="C4914" s="3" t="s">
        <v>8</v>
      </c>
      <c r="D4914" s="3">
        <v>6</v>
      </c>
      <c r="E4914" s="3">
        <v>6</v>
      </c>
      <c r="F4914" s="3">
        <v>0</v>
      </c>
    </row>
    <row r="4915" spans="1:6">
      <c r="A4915" s="3" t="s">
        <v>1314</v>
      </c>
      <c r="B4915" s="3" t="s">
        <v>444</v>
      </c>
      <c r="C4915" s="3" t="s">
        <v>8</v>
      </c>
      <c r="D4915" s="3">
        <v>161</v>
      </c>
      <c r="E4915" s="3">
        <v>161</v>
      </c>
      <c r="F4915" s="3">
        <v>0</v>
      </c>
    </row>
    <row r="4916" spans="1:6">
      <c r="A4916" s="3" t="s">
        <v>1314</v>
      </c>
      <c r="B4916" s="3" t="s">
        <v>445</v>
      </c>
      <c r="C4916" s="3" t="s">
        <v>8</v>
      </c>
      <c r="D4916" s="3">
        <v>507</v>
      </c>
      <c r="E4916" s="3">
        <v>333</v>
      </c>
      <c r="F4916" s="3">
        <v>0</v>
      </c>
    </row>
    <row r="4917" spans="1:6">
      <c r="A4917" s="3" t="s">
        <v>1314</v>
      </c>
      <c r="B4917" s="3" t="s">
        <v>446</v>
      </c>
      <c r="C4917" s="3" t="s">
        <v>8</v>
      </c>
      <c r="D4917" s="3">
        <v>222</v>
      </c>
      <c r="E4917" s="3">
        <v>168</v>
      </c>
      <c r="F4917" s="3">
        <v>0</v>
      </c>
    </row>
    <row r="4918" spans="1:6">
      <c r="A4918" s="3" t="s">
        <v>1314</v>
      </c>
      <c r="B4918" s="3" t="s">
        <v>448</v>
      </c>
      <c r="C4918" s="3" t="s">
        <v>8</v>
      </c>
      <c r="D4918" s="3">
        <v>325</v>
      </c>
      <c r="E4918" s="3">
        <v>323</v>
      </c>
      <c r="F4918" s="3">
        <v>0</v>
      </c>
    </row>
    <row r="4919" spans="1:6">
      <c r="A4919" s="3" t="s">
        <v>1314</v>
      </c>
      <c r="B4919" s="3" t="s">
        <v>449</v>
      </c>
      <c r="C4919" s="3" t="s">
        <v>8</v>
      </c>
      <c r="D4919" s="3">
        <v>155</v>
      </c>
      <c r="E4919" s="3">
        <v>155</v>
      </c>
      <c r="F4919" s="3">
        <v>0</v>
      </c>
    </row>
    <row r="4920" spans="1:6">
      <c r="A4920" s="3" t="s">
        <v>1314</v>
      </c>
      <c r="B4920" s="3" t="s">
        <v>450</v>
      </c>
      <c r="C4920" s="3" t="s">
        <v>8</v>
      </c>
      <c r="D4920" s="3">
        <v>219</v>
      </c>
      <c r="E4920" s="3">
        <v>217</v>
      </c>
      <c r="F4920" s="3">
        <v>0</v>
      </c>
    </row>
    <row r="4921" spans="1:6">
      <c r="A4921" s="3" t="s">
        <v>1314</v>
      </c>
      <c r="B4921" s="3" t="s">
        <v>451</v>
      </c>
      <c r="C4921" s="3" t="s">
        <v>8</v>
      </c>
      <c r="D4921" s="3">
        <v>160</v>
      </c>
      <c r="E4921" s="3">
        <v>160</v>
      </c>
      <c r="F4921" s="3">
        <v>0</v>
      </c>
    </row>
    <row r="4922" spans="1:6">
      <c r="A4922" s="3" t="s">
        <v>1314</v>
      </c>
      <c r="B4922" s="3" t="s">
        <v>452</v>
      </c>
      <c r="C4922" s="3" t="s">
        <v>8</v>
      </c>
      <c r="D4922" s="3">
        <v>158</v>
      </c>
      <c r="E4922" s="3">
        <v>154</v>
      </c>
      <c r="F4922" s="3">
        <v>0</v>
      </c>
    </row>
    <row r="4923" spans="1:6">
      <c r="A4923" s="3" t="s">
        <v>1314</v>
      </c>
      <c r="B4923" s="3" t="s">
        <v>453</v>
      </c>
      <c r="C4923" s="3" t="s">
        <v>8</v>
      </c>
      <c r="D4923" s="3">
        <v>11</v>
      </c>
      <c r="E4923" s="3">
        <v>11</v>
      </c>
      <c r="F4923" s="3">
        <v>0</v>
      </c>
    </row>
    <row r="4924" spans="1:6">
      <c r="A4924" s="3" t="s">
        <v>1314</v>
      </c>
      <c r="B4924" s="3" t="s">
        <v>454</v>
      </c>
      <c r="C4924" s="3" t="s">
        <v>8</v>
      </c>
      <c r="D4924" s="3">
        <v>1</v>
      </c>
      <c r="E4924" s="3">
        <v>1</v>
      </c>
      <c r="F4924" s="3">
        <v>0</v>
      </c>
    </row>
    <row r="4925" spans="1:6">
      <c r="A4925" s="3" t="s">
        <v>1314</v>
      </c>
      <c r="B4925" s="3" t="s">
        <v>455</v>
      </c>
      <c r="C4925" s="3" t="s">
        <v>8</v>
      </c>
      <c r="D4925" s="3">
        <v>217</v>
      </c>
      <c r="E4925" s="3">
        <v>216</v>
      </c>
      <c r="F4925" s="3">
        <v>0</v>
      </c>
    </row>
    <row r="4926" spans="1:6">
      <c r="A4926" s="3" t="s">
        <v>1314</v>
      </c>
      <c r="B4926" s="3" t="s">
        <v>456</v>
      </c>
      <c r="C4926" s="3" t="s">
        <v>8</v>
      </c>
      <c r="D4926" s="3">
        <v>556</v>
      </c>
      <c r="E4926" s="3">
        <v>411</v>
      </c>
      <c r="F4926" s="3">
        <v>0</v>
      </c>
    </row>
    <row r="4927" spans="1:6">
      <c r="A4927" s="3" t="s">
        <v>1314</v>
      </c>
      <c r="B4927" s="3" t="s">
        <v>457</v>
      </c>
      <c r="C4927" s="3" t="s">
        <v>8</v>
      </c>
      <c r="D4927" s="3">
        <v>77</v>
      </c>
      <c r="E4927" s="3">
        <v>77</v>
      </c>
      <c r="F4927" s="3">
        <v>0</v>
      </c>
    </row>
    <row r="4928" spans="1:6">
      <c r="A4928" s="3" t="s">
        <v>1314</v>
      </c>
      <c r="B4928" s="3" t="s">
        <v>458</v>
      </c>
      <c r="C4928" s="3" t="s">
        <v>8</v>
      </c>
      <c r="D4928" s="3">
        <v>170</v>
      </c>
      <c r="E4928" s="3">
        <v>168</v>
      </c>
      <c r="F4928" s="3">
        <v>0</v>
      </c>
    </row>
    <row r="4929" spans="1:6">
      <c r="A4929" s="3" t="s">
        <v>1314</v>
      </c>
      <c r="B4929" s="3" t="s">
        <v>459</v>
      </c>
      <c r="C4929" s="3" t="s">
        <v>8</v>
      </c>
      <c r="D4929" s="3">
        <v>186</v>
      </c>
      <c r="E4929" s="3">
        <v>186</v>
      </c>
      <c r="F4929" s="3">
        <v>0</v>
      </c>
    </row>
    <row r="4930" spans="1:6">
      <c r="A4930" s="3" t="s">
        <v>1314</v>
      </c>
      <c r="B4930" s="3" t="s">
        <v>460</v>
      </c>
      <c r="C4930" s="3" t="s">
        <v>8</v>
      </c>
      <c r="D4930" s="3">
        <v>162</v>
      </c>
      <c r="E4930" s="3">
        <v>162</v>
      </c>
      <c r="F4930" s="3">
        <v>0</v>
      </c>
    </row>
    <row r="4931" spans="1:6">
      <c r="A4931" s="3" t="s">
        <v>1314</v>
      </c>
      <c r="B4931" s="3" t="s">
        <v>461</v>
      </c>
      <c r="C4931" s="3" t="s">
        <v>8</v>
      </c>
      <c r="D4931" s="3">
        <v>28</v>
      </c>
      <c r="E4931" s="3">
        <v>28</v>
      </c>
      <c r="F4931" s="3">
        <v>0</v>
      </c>
    </row>
    <row r="4932" spans="1:6">
      <c r="A4932" s="3" t="s">
        <v>1314</v>
      </c>
      <c r="B4932" s="3" t="s">
        <v>462</v>
      </c>
      <c r="C4932" s="3" t="s">
        <v>8</v>
      </c>
      <c r="D4932" s="3">
        <v>168</v>
      </c>
      <c r="E4932" s="3">
        <v>165</v>
      </c>
      <c r="F4932" s="3">
        <v>0</v>
      </c>
    </row>
    <row r="4933" spans="1:6">
      <c r="A4933" s="3" t="s">
        <v>1314</v>
      </c>
      <c r="B4933" s="3" t="s">
        <v>463</v>
      </c>
      <c r="C4933" s="3" t="s">
        <v>8</v>
      </c>
      <c r="D4933" s="3">
        <v>90</v>
      </c>
      <c r="E4933" s="3">
        <v>89</v>
      </c>
      <c r="F4933" s="3">
        <v>0</v>
      </c>
    </row>
    <row r="4934" spans="1:6">
      <c r="A4934" s="3" t="s">
        <v>1314</v>
      </c>
      <c r="B4934" s="3" t="s">
        <v>464</v>
      </c>
      <c r="C4934" s="3" t="s">
        <v>8</v>
      </c>
      <c r="D4934" s="3">
        <v>96</v>
      </c>
      <c r="E4934" s="3">
        <v>94</v>
      </c>
      <c r="F4934" s="3">
        <v>0</v>
      </c>
    </row>
    <row r="4935" spans="1:6">
      <c r="A4935" s="3" t="s">
        <v>1314</v>
      </c>
      <c r="B4935" s="3" t="s">
        <v>465</v>
      </c>
      <c r="C4935" s="3" t="s">
        <v>8</v>
      </c>
      <c r="D4935" s="3">
        <v>69</v>
      </c>
      <c r="E4935" s="3">
        <v>67</v>
      </c>
      <c r="F4935" s="3">
        <v>0</v>
      </c>
    </row>
    <row r="4936" spans="1:6">
      <c r="A4936" s="3" t="s">
        <v>1314</v>
      </c>
      <c r="B4936" s="3" t="s">
        <v>466</v>
      </c>
      <c r="C4936" s="3" t="s">
        <v>8</v>
      </c>
      <c r="D4936" s="3">
        <v>158</v>
      </c>
      <c r="E4936" s="3">
        <v>156</v>
      </c>
      <c r="F4936" s="3">
        <v>0</v>
      </c>
    </row>
    <row r="4937" spans="1:6">
      <c r="A4937" s="3" t="s">
        <v>1314</v>
      </c>
      <c r="B4937" s="3" t="s">
        <v>467</v>
      </c>
      <c r="C4937" s="3" t="s">
        <v>8</v>
      </c>
      <c r="D4937" s="3">
        <v>4</v>
      </c>
      <c r="E4937" s="3">
        <v>4</v>
      </c>
      <c r="F4937" s="3">
        <v>0</v>
      </c>
    </row>
    <row r="4938" spans="1:6">
      <c r="A4938" s="3" t="s">
        <v>1314</v>
      </c>
      <c r="B4938" s="3" t="s">
        <v>468</v>
      </c>
      <c r="C4938" s="3" t="s">
        <v>8</v>
      </c>
      <c r="D4938" s="3">
        <v>354</v>
      </c>
      <c r="E4938" s="3">
        <v>313</v>
      </c>
      <c r="F4938" s="3">
        <v>0</v>
      </c>
    </row>
    <row r="4939" spans="1:6">
      <c r="A4939" s="3" t="s">
        <v>1314</v>
      </c>
      <c r="B4939" s="3" t="s">
        <v>469</v>
      </c>
      <c r="C4939" s="3" t="s">
        <v>8</v>
      </c>
      <c r="D4939" s="3">
        <v>229</v>
      </c>
      <c r="E4939" s="3">
        <v>158</v>
      </c>
      <c r="F4939" s="3">
        <v>0</v>
      </c>
    </row>
    <row r="4940" spans="1:6">
      <c r="A4940" s="3" t="s">
        <v>1314</v>
      </c>
      <c r="B4940" s="3" t="s">
        <v>470</v>
      </c>
      <c r="C4940" s="3" t="s">
        <v>8</v>
      </c>
      <c r="D4940" s="3">
        <v>1</v>
      </c>
      <c r="E4940" s="3">
        <v>1</v>
      </c>
      <c r="F4940" s="3">
        <v>0</v>
      </c>
    </row>
    <row r="4941" spans="1:6">
      <c r="A4941" s="3" t="s">
        <v>1314</v>
      </c>
      <c r="B4941" s="3" t="s">
        <v>471</v>
      </c>
      <c r="C4941" s="3" t="s">
        <v>8</v>
      </c>
      <c r="D4941" s="3">
        <v>8</v>
      </c>
      <c r="E4941" s="3">
        <v>8</v>
      </c>
      <c r="F4941" s="3">
        <v>0</v>
      </c>
    </row>
    <row r="4942" spans="1:6">
      <c r="A4942" s="3" t="s">
        <v>1314</v>
      </c>
      <c r="B4942" s="3" t="s">
        <v>472</v>
      </c>
      <c r="C4942" s="3" t="s">
        <v>8</v>
      </c>
      <c r="D4942" s="3">
        <v>4</v>
      </c>
      <c r="E4942" s="3">
        <v>4</v>
      </c>
      <c r="F4942" s="3">
        <v>0</v>
      </c>
    </row>
    <row r="4943" spans="1:6">
      <c r="A4943" s="3" t="s">
        <v>1314</v>
      </c>
      <c r="B4943" s="3" t="s">
        <v>473</v>
      </c>
      <c r="C4943" s="3" t="s">
        <v>8</v>
      </c>
      <c r="D4943" s="3">
        <v>114</v>
      </c>
      <c r="E4943" s="3">
        <v>114</v>
      </c>
      <c r="F4943" s="3">
        <v>0</v>
      </c>
    </row>
    <row r="4944" spans="1:6">
      <c r="A4944" s="3" t="s">
        <v>1314</v>
      </c>
      <c r="B4944" s="3" t="s">
        <v>474</v>
      </c>
      <c r="C4944" s="3" t="s">
        <v>8</v>
      </c>
      <c r="D4944" s="3">
        <v>229</v>
      </c>
      <c r="E4944" s="3">
        <v>169</v>
      </c>
      <c r="F4944" s="3">
        <v>0</v>
      </c>
    </row>
    <row r="4945" spans="1:6">
      <c r="A4945" s="3" t="s">
        <v>1314</v>
      </c>
      <c r="B4945" s="3" t="s">
        <v>475</v>
      </c>
      <c r="C4945" s="3" t="s">
        <v>8</v>
      </c>
      <c r="D4945" s="3">
        <v>375</v>
      </c>
      <c r="E4945" s="3">
        <v>352</v>
      </c>
      <c r="F4945" s="3">
        <v>0</v>
      </c>
    </row>
    <row r="4946" spans="1:6">
      <c r="A4946" s="3" t="s">
        <v>1314</v>
      </c>
      <c r="B4946" s="3" t="s">
        <v>475</v>
      </c>
      <c r="C4946" s="3" t="s">
        <v>9</v>
      </c>
      <c r="D4946" s="3">
        <v>37</v>
      </c>
      <c r="E4946" s="3">
        <v>36</v>
      </c>
      <c r="F4946" s="3">
        <v>9185.4</v>
      </c>
    </row>
    <row r="4947" spans="1:6">
      <c r="A4947" s="3" t="s">
        <v>1314</v>
      </c>
      <c r="B4947" s="3" t="s">
        <v>476</v>
      </c>
      <c r="C4947" s="3" t="s">
        <v>8</v>
      </c>
      <c r="D4947" s="3">
        <v>139</v>
      </c>
      <c r="E4947" s="3">
        <v>139</v>
      </c>
      <c r="F4947" s="3">
        <v>0</v>
      </c>
    </row>
    <row r="4948" spans="1:6">
      <c r="A4948" s="3" t="s">
        <v>1314</v>
      </c>
      <c r="B4948" s="3" t="s">
        <v>477</v>
      </c>
      <c r="C4948" s="3" t="s">
        <v>8</v>
      </c>
      <c r="D4948" s="3">
        <v>154</v>
      </c>
      <c r="E4948" s="3">
        <v>152</v>
      </c>
      <c r="F4948" s="3">
        <v>0</v>
      </c>
    </row>
    <row r="4949" spans="1:6">
      <c r="A4949" s="3" t="s">
        <v>1314</v>
      </c>
      <c r="B4949" s="3" t="s">
        <v>478</v>
      </c>
      <c r="C4949" s="3" t="s">
        <v>8</v>
      </c>
      <c r="D4949" s="3">
        <v>154</v>
      </c>
      <c r="E4949" s="3">
        <v>151</v>
      </c>
      <c r="F4949" s="3">
        <v>0</v>
      </c>
    </row>
    <row r="4950" spans="1:6">
      <c r="A4950" s="3" t="s">
        <v>1314</v>
      </c>
      <c r="B4950" s="3" t="s">
        <v>479</v>
      </c>
      <c r="C4950" s="3" t="s">
        <v>8</v>
      </c>
      <c r="D4950" s="3">
        <v>132</v>
      </c>
      <c r="E4950" s="3">
        <v>132</v>
      </c>
      <c r="F4950" s="3">
        <v>0</v>
      </c>
    </row>
    <row r="4951" spans="1:6">
      <c r="A4951" s="3" t="s">
        <v>1314</v>
      </c>
      <c r="B4951" s="3" t="s">
        <v>480</v>
      </c>
      <c r="C4951" s="3" t="s">
        <v>8</v>
      </c>
      <c r="D4951" s="3">
        <v>174</v>
      </c>
      <c r="E4951" s="3">
        <v>116</v>
      </c>
      <c r="F4951" s="3">
        <v>0</v>
      </c>
    </row>
    <row r="4952" spans="1:6">
      <c r="A4952" s="3" t="s">
        <v>1314</v>
      </c>
      <c r="B4952" s="3" t="s">
        <v>481</v>
      </c>
      <c r="C4952" s="3" t="s">
        <v>8</v>
      </c>
      <c r="D4952" s="3">
        <v>10</v>
      </c>
      <c r="E4952" s="3">
        <v>10</v>
      </c>
      <c r="F4952" s="3">
        <v>0</v>
      </c>
    </row>
    <row r="4953" spans="1:6">
      <c r="A4953" s="3" t="s">
        <v>1314</v>
      </c>
      <c r="B4953" s="3" t="s">
        <v>483</v>
      </c>
      <c r="C4953" s="3" t="s">
        <v>8</v>
      </c>
      <c r="D4953" s="3">
        <v>23</v>
      </c>
      <c r="E4953" s="3">
        <v>23</v>
      </c>
      <c r="F4953" s="3">
        <v>0</v>
      </c>
    </row>
    <row r="4954" spans="1:6">
      <c r="A4954" s="3" t="s">
        <v>1314</v>
      </c>
      <c r="B4954" s="3" t="s">
        <v>484</v>
      </c>
      <c r="C4954" s="3" t="s">
        <v>8</v>
      </c>
      <c r="D4954" s="3">
        <v>68</v>
      </c>
      <c r="E4954" s="3">
        <v>68</v>
      </c>
      <c r="F4954" s="3">
        <v>0</v>
      </c>
    </row>
    <row r="4955" spans="1:6">
      <c r="A4955" s="3" t="s">
        <v>1314</v>
      </c>
      <c r="B4955" s="3" t="s">
        <v>485</v>
      </c>
      <c r="C4955" s="3" t="s">
        <v>8</v>
      </c>
      <c r="D4955" s="3">
        <v>74</v>
      </c>
      <c r="E4955" s="3">
        <v>74</v>
      </c>
      <c r="F4955" s="3">
        <v>0</v>
      </c>
    </row>
    <row r="4956" spans="1:6">
      <c r="A4956" s="3" t="s">
        <v>1314</v>
      </c>
      <c r="B4956" s="3" t="s">
        <v>486</v>
      </c>
      <c r="C4956" s="3" t="s">
        <v>8</v>
      </c>
      <c r="D4956" s="3">
        <v>32</v>
      </c>
      <c r="E4956" s="3">
        <v>32</v>
      </c>
      <c r="F4956" s="3">
        <v>0</v>
      </c>
    </row>
    <row r="4957" spans="1:6">
      <c r="A4957" s="3" t="s">
        <v>1314</v>
      </c>
      <c r="B4957" s="3" t="s">
        <v>487</v>
      </c>
      <c r="C4957" s="3" t="s">
        <v>8</v>
      </c>
      <c r="D4957" s="3">
        <v>140</v>
      </c>
      <c r="E4957" s="3">
        <v>86</v>
      </c>
      <c r="F4957" s="3">
        <v>0</v>
      </c>
    </row>
    <row r="4958" spans="1:6">
      <c r="A4958" s="3" t="s">
        <v>1314</v>
      </c>
      <c r="B4958" s="3" t="s">
        <v>488</v>
      </c>
      <c r="C4958" s="3" t="s">
        <v>8</v>
      </c>
      <c r="D4958" s="3">
        <v>271</v>
      </c>
      <c r="E4958" s="3">
        <v>181</v>
      </c>
      <c r="F4958" s="3">
        <v>0</v>
      </c>
    </row>
    <row r="4959" spans="1:6">
      <c r="A4959" s="3" t="s">
        <v>1314</v>
      </c>
      <c r="B4959" s="3" t="s">
        <v>489</v>
      </c>
      <c r="C4959" s="3" t="s">
        <v>8</v>
      </c>
      <c r="D4959" s="3">
        <v>394</v>
      </c>
      <c r="E4959" s="3">
        <v>329</v>
      </c>
      <c r="F4959" s="3">
        <v>0</v>
      </c>
    </row>
    <row r="4960" spans="1:6">
      <c r="A4960" s="3" t="s">
        <v>1314</v>
      </c>
      <c r="B4960" s="3" t="s">
        <v>490</v>
      </c>
      <c r="C4960" s="3" t="s">
        <v>8</v>
      </c>
      <c r="D4960" s="3">
        <v>47</v>
      </c>
      <c r="E4960" s="3">
        <v>46</v>
      </c>
      <c r="F4960" s="3">
        <v>0</v>
      </c>
    </row>
    <row r="4961" spans="1:6">
      <c r="A4961" s="3" t="s">
        <v>1314</v>
      </c>
      <c r="B4961" s="3" t="s">
        <v>491</v>
      </c>
      <c r="C4961" s="3" t="s">
        <v>8</v>
      </c>
      <c r="D4961" s="3">
        <v>100</v>
      </c>
      <c r="E4961" s="3">
        <v>100</v>
      </c>
      <c r="F4961" s="3">
        <v>0</v>
      </c>
    </row>
    <row r="4962" spans="1:6">
      <c r="A4962" s="3" t="s">
        <v>1314</v>
      </c>
      <c r="B4962" s="3" t="s">
        <v>492</v>
      </c>
      <c r="C4962" s="3" t="s">
        <v>8</v>
      </c>
      <c r="D4962" s="3">
        <v>70</v>
      </c>
      <c r="E4962" s="3">
        <v>70</v>
      </c>
      <c r="F4962" s="3">
        <v>0</v>
      </c>
    </row>
    <row r="4963" spans="1:6">
      <c r="A4963" s="3" t="s">
        <v>1314</v>
      </c>
      <c r="B4963" s="3" t="s">
        <v>493</v>
      </c>
      <c r="C4963" s="3" t="s">
        <v>8</v>
      </c>
      <c r="D4963" s="3">
        <v>286</v>
      </c>
      <c r="E4963" s="3">
        <v>225</v>
      </c>
      <c r="F4963" s="3">
        <v>0</v>
      </c>
    </row>
    <row r="4964" spans="1:6">
      <c r="A4964" s="3" t="s">
        <v>1314</v>
      </c>
      <c r="B4964" s="3" t="s">
        <v>494</v>
      </c>
      <c r="C4964" s="3" t="s">
        <v>8</v>
      </c>
      <c r="D4964" s="3">
        <v>174</v>
      </c>
      <c r="E4964" s="3">
        <v>168</v>
      </c>
      <c r="F4964" s="3">
        <v>0</v>
      </c>
    </row>
    <row r="4965" spans="1:6">
      <c r="A4965" s="3" t="s">
        <v>1314</v>
      </c>
      <c r="B4965" s="3" t="s">
        <v>495</v>
      </c>
      <c r="C4965" s="3" t="s">
        <v>8</v>
      </c>
      <c r="D4965" s="3">
        <v>85</v>
      </c>
      <c r="E4965" s="3">
        <v>85</v>
      </c>
      <c r="F4965" s="3">
        <v>0</v>
      </c>
    </row>
    <row r="4966" spans="1:6">
      <c r="A4966" s="3" t="s">
        <v>1314</v>
      </c>
      <c r="B4966" s="3" t="s">
        <v>496</v>
      </c>
      <c r="C4966" s="3" t="s">
        <v>8</v>
      </c>
      <c r="D4966" s="3">
        <v>135</v>
      </c>
      <c r="E4966" s="3">
        <v>132</v>
      </c>
      <c r="F4966" s="3">
        <v>0</v>
      </c>
    </row>
    <row r="4967" spans="1:6">
      <c r="A4967" s="3" t="s">
        <v>1314</v>
      </c>
      <c r="B4967" s="3" t="s">
        <v>497</v>
      </c>
      <c r="C4967" s="3" t="s">
        <v>8</v>
      </c>
      <c r="D4967" s="3">
        <v>2</v>
      </c>
      <c r="E4967" s="3">
        <v>2</v>
      </c>
      <c r="F4967" s="3">
        <v>0</v>
      </c>
    </row>
    <row r="4968" spans="1:6">
      <c r="A4968" s="3" t="s">
        <v>1314</v>
      </c>
      <c r="B4968" s="3" t="s">
        <v>498</v>
      </c>
      <c r="C4968" s="3" t="s">
        <v>8</v>
      </c>
      <c r="D4968" s="3">
        <v>1</v>
      </c>
      <c r="E4968" s="3">
        <v>1</v>
      </c>
      <c r="F4968" s="3">
        <v>0</v>
      </c>
    </row>
    <row r="4969" spans="1:6">
      <c r="A4969" s="3" t="s">
        <v>1314</v>
      </c>
      <c r="B4969" s="3" t="s">
        <v>499</v>
      </c>
      <c r="C4969" s="3" t="s">
        <v>8</v>
      </c>
      <c r="D4969" s="3">
        <v>14</v>
      </c>
      <c r="E4969" s="3">
        <v>14</v>
      </c>
      <c r="F4969" s="3">
        <v>0</v>
      </c>
    </row>
    <row r="4970" spans="1:6">
      <c r="A4970" s="3" t="s">
        <v>1314</v>
      </c>
      <c r="B4970" s="3" t="s">
        <v>500</v>
      </c>
      <c r="C4970" s="3" t="s">
        <v>8</v>
      </c>
      <c r="D4970" s="3">
        <v>112</v>
      </c>
      <c r="E4970" s="3">
        <v>112</v>
      </c>
      <c r="F4970" s="3">
        <v>0</v>
      </c>
    </row>
    <row r="4971" spans="1:6">
      <c r="A4971" s="3" t="s">
        <v>1314</v>
      </c>
      <c r="B4971" s="3" t="s">
        <v>501</v>
      </c>
      <c r="C4971" s="3" t="s">
        <v>8</v>
      </c>
      <c r="D4971" s="3">
        <v>67</v>
      </c>
      <c r="E4971" s="3">
        <v>67</v>
      </c>
      <c r="F4971" s="3">
        <v>0</v>
      </c>
    </row>
    <row r="4972" spans="1:6">
      <c r="A4972" s="3" t="s">
        <v>1314</v>
      </c>
      <c r="B4972" s="3" t="s">
        <v>502</v>
      </c>
      <c r="C4972" s="3" t="s">
        <v>8</v>
      </c>
      <c r="D4972" s="3">
        <v>87</v>
      </c>
      <c r="E4972" s="3">
        <v>86</v>
      </c>
      <c r="F4972" s="3">
        <v>0</v>
      </c>
    </row>
    <row r="4973" spans="1:6">
      <c r="A4973" s="3" t="s">
        <v>1314</v>
      </c>
      <c r="B4973" s="3" t="s">
        <v>504</v>
      </c>
      <c r="C4973" s="3" t="s">
        <v>8</v>
      </c>
      <c r="D4973" s="3">
        <v>109</v>
      </c>
      <c r="E4973" s="3">
        <v>107</v>
      </c>
      <c r="F4973" s="3">
        <v>0</v>
      </c>
    </row>
    <row r="4974" spans="1:6">
      <c r="A4974" s="3" t="s">
        <v>1314</v>
      </c>
      <c r="B4974" s="3" t="s">
        <v>505</v>
      </c>
      <c r="C4974" s="3" t="s">
        <v>8</v>
      </c>
      <c r="D4974" s="3">
        <v>143</v>
      </c>
      <c r="E4974" s="3">
        <v>142</v>
      </c>
      <c r="F4974" s="3">
        <v>0</v>
      </c>
    </row>
    <row r="4975" spans="1:6">
      <c r="A4975" s="3" t="s">
        <v>1314</v>
      </c>
      <c r="B4975" s="3" t="s">
        <v>506</v>
      </c>
      <c r="C4975" s="3" t="s">
        <v>8</v>
      </c>
      <c r="D4975" s="3">
        <v>119</v>
      </c>
      <c r="E4975" s="3">
        <v>117</v>
      </c>
      <c r="F4975" s="3">
        <v>0</v>
      </c>
    </row>
    <row r="4976" spans="1:6">
      <c r="A4976" s="3" t="s">
        <v>1314</v>
      </c>
      <c r="B4976" s="3" t="s">
        <v>507</v>
      </c>
      <c r="C4976" s="3" t="s">
        <v>8</v>
      </c>
      <c r="D4976" s="3">
        <v>48</v>
      </c>
      <c r="E4976" s="3">
        <v>48</v>
      </c>
      <c r="F4976" s="3">
        <v>0</v>
      </c>
    </row>
    <row r="4977" spans="1:6">
      <c r="A4977" s="3" t="s">
        <v>1314</v>
      </c>
      <c r="B4977" s="3" t="s">
        <v>509</v>
      </c>
      <c r="C4977" s="3" t="s">
        <v>8</v>
      </c>
      <c r="D4977" s="3">
        <v>250</v>
      </c>
      <c r="E4977" s="3">
        <v>248</v>
      </c>
      <c r="F4977" s="3">
        <v>0</v>
      </c>
    </row>
    <row r="4978" spans="1:6">
      <c r="A4978" s="3" t="s">
        <v>1314</v>
      </c>
      <c r="B4978" s="3" t="s">
        <v>510</v>
      </c>
      <c r="C4978" s="3" t="s">
        <v>8</v>
      </c>
      <c r="D4978" s="3">
        <v>130</v>
      </c>
      <c r="E4978" s="3">
        <v>126</v>
      </c>
      <c r="F4978" s="3">
        <v>0</v>
      </c>
    </row>
    <row r="4979" spans="1:6">
      <c r="A4979" s="3" t="s">
        <v>1314</v>
      </c>
      <c r="B4979" s="3" t="s">
        <v>511</v>
      </c>
      <c r="C4979" s="3" t="s">
        <v>8</v>
      </c>
      <c r="D4979" s="3">
        <v>47</v>
      </c>
      <c r="E4979" s="3">
        <v>47</v>
      </c>
      <c r="F4979" s="3">
        <v>0</v>
      </c>
    </row>
    <row r="4980" spans="1:6">
      <c r="A4980" s="3" t="s">
        <v>1314</v>
      </c>
      <c r="B4980" s="3" t="s">
        <v>512</v>
      </c>
      <c r="C4980" s="3" t="s">
        <v>8</v>
      </c>
      <c r="D4980" s="3">
        <v>81</v>
      </c>
      <c r="E4980" s="3">
        <v>81</v>
      </c>
      <c r="F4980" s="3">
        <v>0</v>
      </c>
    </row>
    <row r="4981" spans="1:6">
      <c r="A4981" s="3" t="s">
        <v>1314</v>
      </c>
      <c r="B4981" s="3" t="s">
        <v>513</v>
      </c>
      <c r="C4981" s="3" t="s">
        <v>8</v>
      </c>
      <c r="D4981" s="3">
        <v>125</v>
      </c>
      <c r="E4981" s="3">
        <v>123</v>
      </c>
      <c r="F4981" s="3">
        <v>0</v>
      </c>
    </row>
    <row r="4982" spans="1:6">
      <c r="A4982" s="3" t="s">
        <v>1314</v>
      </c>
      <c r="B4982" s="3" t="s">
        <v>514</v>
      </c>
      <c r="C4982" s="3" t="s">
        <v>8</v>
      </c>
      <c r="D4982" s="3">
        <v>204</v>
      </c>
      <c r="E4982" s="3">
        <v>203</v>
      </c>
      <c r="F4982" s="3">
        <v>0</v>
      </c>
    </row>
    <row r="4983" spans="1:6">
      <c r="A4983" s="3" t="s">
        <v>1314</v>
      </c>
      <c r="B4983" s="3" t="s">
        <v>515</v>
      </c>
      <c r="C4983" s="3" t="s">
        <v>8</v>
      </c>
      <c r="D4983" s="3">
        <v>193</v>
      </c>
      <c r="E4983" s="3">
        <v>192</v>
      </c>
      <c r="F4983" s="3">
        <v>0</v>
      </c>
    </row>
    <row r="4984" spans="1:6">
      <c r="A4984" s="3" t="s">
        <v>1314</v>
      </c>
      <c r="B4984" s="3" t="s">
        <v>516</v>
      </c>
      <c r="C4984" s="3" t="s">
        <v>8</v>
      </c>
      <c r="D4984" s="3">
        <v>56</v>
      </c>
      <c r="E4984" s="3">
        <v>55</v>
      </c>
      <c r="F4984" s="3">
        <v>0</v>
      </c>
    </row>
    <row r="4985" spans="1:6">
      <c r="A4985" s="3" t="s">
        <v>1314</v>
      </c>
      <c r="B4985" s="3" t="s">
        <v>517</v>
      </c>
      <c r="C4985" s="3" t="s">
        <v>8</v>
      </c>
      <c r="D4985" s="3">
        <v>119</v>
      </c>
      <c r="E4985" s="3">
        <v>98</v>
      </c>
      <c r="F4985" s="3">
        <v>0</v>
      </c>
    </row>
    <row r="4986" spans="1:6">
      <c r="A4986" s="3" t="s">
        <v>1314</v>
      </c>
      <c r="B4986" s="3" t="s">
        <v>518</v>
      </c>
      <c r="C4986" s="3" t="s">
        <v>8</v>
      </c>
      <c r="D4986" s="3">
        <v>32</v>
      </c>
      <c r="E4986" s="3">
        <v>32</v>
      </c>
      <c r="F4986" s="3">
        <v>0</v>
      </c>
    </row>
    <row r="4987" spans="1:6">
      <c r="A4987" s="3" t="s">
        <v>1314</v>
      </c>
      <c r="B4987" s="3" t="s">
        <v>519</v>
      </c>
      <c r="C4987" s="3" t="s">
        <v>8</v>
      </c>
      <c r="D4987" s="3">
        <v>21</v>
      </c>
      <c r="E4987" s="3">
        <v>21</v>
      </c>
      <c r="F4987" s="3">
        <v>0</v>
      </c>
    </row>
    <row r="4988" spans="1:6">
      <c r="A4988" s="3" t="s">
        <v>1314</v>
      </c>
      <c r="B4988" s="3" t="s">
        <v>520</v>
      </c>
      <c r="C4988" s="3" t="s">
        <v>8</v>
      </c>
      <c r="D4988" s="3">
        <v>75</v>
      </c>
      <c r="E4988" s="3">
        <v>75</v>
      </c>
      <c r="F4988" s="3">
        <v>0</v>
      </c>
    </row>
    <row r="4989" spans="1:6">
      <c r="A4989" s="3" t="s">
        <v>1314</v>
      </c>
      <c r="B4989" s="3" t="s">
        <v>521</v>
      </c>
      <c r="C4989" s="3" t="s">
        <v>8</v>
      </c>
      <c r="D4989" s="3">
        <v>79</v>
      </c>
      <c r="E4989" s="3">
        <v>79</v>
      </c>
      <c r="F4989" s="3">
        <v>0</v>
      </c>
    </row>
    <row r="4990" spans="1:6">
      <c r="A4990" s="3" t="s">
        <v>1314</v>
      </c>
      <c r="B4990" s="3" t="s">
        <v>522</v>
      </c>
      <c r="C4990" s="3" t="s">
        <v>8</v>
      </c>
      <c r="D4990" s="3">
        <v>127</v>
      </c>
      <c r="E4990" s="3">
        <v>127</v>
      </c>
      <c r="F4990" s="3">
        <v>0</v>
      </c>
    </row>
    <row r="4991" spans="1:6">
      <c r="A4991" s="3" t="s">
        <v>1314</v>
      </c>
      <c r="B4991" s="3" t="s">
        <v>523</v>
      </c>
      <c r="C4991" s="3" t="s">
        <v>8</v>
      </c>
      <c r="D4991" s="3">
        <v>58</v>
      </c>
      <c r="E4991" s="3">
        <v>56</v>
      </c>
      <c r="F4991" s="3">
        <v>0</v>
      </c>
    </row>
    <row r="4992" spans="1:6">
      <c r="A4992" s="3" t="s">
        <v>1314</v>
      </c>
      <c r="B4992" s="3" t="s">
        <v>524</v>
      </c>
      <c r="C4992" s="3" t="s">
        <v>8</v>
      </c>
      <c r="D4992" s="3">
        <v>55</v>
      </c>
      <c r="E4992" s="3">
        <v>49</v>
      </c>
      <c r="F4992" s="3">
        <v>0</v>
      </c>
    </row>
    <row r="4993" spans="1:6">
      <c r="A4993" s="3" t="s">
        <v>1314</v>
      </c>
      <c r="B4993" s="3" t="s">
        <v>525</v>
      </c>
      <c r="C4993" s="3" t="s">
        <v>8</v>
      </c>
      <c r="D4993" s="3">
        <v>19</v>
      </c>
      <c r="E4993" s="3">
        <v>19</v>
      </c>
      <c r="F4993" s="3">
        <v>0</v>
      </c>
    </row>
    <row r="4994" spans="1:6">
      <c r="A4994" s="3" t="s">
        <v>1314</v>
      </c>
      <c r="B4994" s="3" t="s">
        <v>526</v>
      </c>
      <c r="C4994" s="3" t="s">
        <v>8</v>
      </c>
      <c r="D4994" s="3">
        <v>55</v>
      </c>
      <c r="E4994" s="3">
        <v>55</v>
      </c>
      <c r="F4994" s="3">
        <v>0</v>
      </c>
    </row>
    <row r="4995" spans="1:6">
      <c r="A4995" s="3" t="s">
        <v>1314</v>
      </c>
      <c r="B4995" s="3" t="s">
        <v>527</v>
      </c>
      <c r="C4995" s="3" t="s">
        <v>8</v>
      </c>
      <c r="D4995" s="3">
        <v>55</v>
      </c>
      <c r="E4995" s="3">
        <v>55</v>
      </c>
      <c r="F4995" s="3">
        <v>0</v>
      </c>
    </row>
    <row r="4996" spans="1:6">
      <c r="A4996" s="3" t="s">
        <v>1314</v>
      </c>
      <c r="B4996" s="3" t="s">
        <v>528</v>
      </c>
      <c r="C4996" s="3" t="s">
        <v>8</v>
      </c>
      <c r="D4996" s="3">
        <v>23</v>
      </c>
      <c r="E4996" s="3">
        <v>23</v>
      </c>
      <c r="F4996" s="3">
        <v>0</v>
      </c>
    </row>
    <row r="4997" spans="1:6">
      <c r="A4997" s="3" t="s">
        <v>1314</v>
      </c>
      <c r="B4997" s="3" t="s">
        <v>529</v>
      </c>
      <c r="C4997" s="3" t="s">
        <v>8</v>
      </c>
      <c r="D4997" s="3">
        <v>276</v>
      </c>
      <c r="E4997" s="3">
        <v>275</v>
      </c>
      <c r="F4997" s="3">
        <v>0</v>
      </c>
    </row>
    <row r="4998" spans="1:6">
      <c r="A4998" s="3" t="s">
        <v>1314</v>
      </c>
      <c r="B4998" s="3" t="s">
        <v>530</v>
      </c>
      <c r="C4998" s="3" t="s">
        <v>8</v>
      </c>
      <c r="D4998" s="3">
        <v>45</v>
      </c>
      <c r="E4998" s="3">
        <v>43</v>
      </c>
      <c r="F4998" s="3">
        <v>0</v>
      </c>
    </row>
    <row r="4999" spans="1:6">
      <c r="A4999" s="3" t="s">
        <v>1314</v>
      </c>
      <c r="B4999" s="3" t="s">
        <v>531</v>
      </c>
      <c r="C4999" s="3" t="s">
        <v>8</v>
      </c>
      <c r="D4999" s="3">
        <v>411</v>
      </c>
      <c r="E4999" s="3">
        <v>304</v>
      </c>
      <c r="F4999" s="3">
        <v>0</v>
      </c>
    </row>
    <row r="5000" spans="1:6">
      <c r="A5000" s="3" t="s">
        <v>1314</v>
      </c>
      <c r="B5000" s="3" t="s">
        <v>531</v>
      </c>
      <c r="C5000" s="3" t="s">
        <v>9</v>
      </c>
      <c r="D5000" s="3">
        <v>2</v>
      </c>
      <c r="E5000" s="3">
        <v>2</v>
      </c>
      <c r="F5000" s="3">
        <v>510.3</v>
      </c>
    </row>
    <row r="5001" spans="1:6">
      <c r="A5001" s="3" t="s">
        <v>1314</v>
      </c>
      <c r="B5001" s="3" t="s">
        <v>532</v>
      </c>
      <c r="C5001" s="3" t="s">
        <v>8</v>
      </c>
      <c r="D5001" s="3">
        <v>126</v>
      </c>
      <c r="E5001" s="3">
        <v>125</v>
      </c>
      <c r="F5001" s="3">
        <v>0</v>
      </c>
    </row>
    <row r="5002" spans="1:6">
      <c r="A5002" s="3" t="s">
        <v>1314</v>
      </c>
      <c r="B5002" s="3" t="s">
        <v>534</v>
      </c>
      <c r="C5002" s="3" t="s">
        <v>8</v>
      </c>
      <c r="D5002" s="3">
        <v>15483</v>
      </c>
      <c r="E5002" s="3">
        <v>241</v>
      </c>
      <c r="F5002" s="3">
        <v>0</v>
      </c>
    </row>
    <row r="5003" spans="1:6">
      <c r="A5003" s="3" t="s">
        <v>1314</v>
      </c>
      <c r="B5003" s="3" t="s">
        <v>535</v>
      </c>
      <c r="C5003" s="3" t="s">
        <v>8</v>
      </c>
      <c r="D5003" s="3">
        <v>638</v>
      </c>
      <c r="E5003" s="3">
        <v>458</v>
      </c>
      <c r="F5003" s="3">
        <v>0</v>
      </c>
    </row>
    <row r="5004" spans="1:6">
      <c r="A5004" s="3" t="s">
        <v>1314</v>
      </c>
      <c r="B5004" s="3" t="s">
        <v>536</v>
      </c>
      <c r="C5004" s="3" t="s">
        <v>8</v>
      </c>
      <c r="D5004" s="3">
        <v>120</v>
      </c>
      <c r="E5004" s="3">
        <v>120</v>
      </c>
      <c r="F5004" s="3">
        <v>0</v>
      </c>
    </row>
    <row r="5005" spans="1:6">
      <c r="A5005" s="3" t="s">
        <v>1314</v>
      </c>
      <c r="B5005" s="3" t="s">
        <v>537</v>
      </c>
      <c r="C5005" s="3" t="s">
        <v>8</v>
      </c>
      <c r="D5005" s="3">
        <v>428</v>
      </c>
      <c r="E5005" s="3">
        <v>425</v>
      </c>
      <c r="F5005" s="3">
        <v>0</v>
      </c>
    </row>
    <row r="5006" spans="1:6">
      <c r="A5006" s="3" t="s">
        <v>1314</v>
      </c>
      <c r="B5006" s="3" t="s">
        <v>538</v>
      </c>
      <c r="C5006" s="3" t="s">
        <v>8</v>
      </c>
      <c r="D5006" s="3">
        <v>410</v>
      </c>
      <c r="E5006" s="3">
        <v>288</v>
      </c>
      <c r="F5006" s="3">
        <v>0</v>
      </c>
    </row>
    <row r="5007" spans="1:6">
      <c r="A5007" s="3" t="s">
        <v>1314</v>
      </c>
      <c r="B5007" s="3" t="s">
        <v>539</v>
      </c>
      <c r="C5007" s="3" t="s">
        <v>8</v>
      </c>
      <c r="D5007" s="3">
        <v>154</v>
      </c>
      <c r="E5007" s="3">
        <v>154</v>
      </c>
      <c r="F5007" s="3">
        <v>0</v>
      </c>
    </row>
    <row r="5008" spans="1:6">
      <c r="A5008" s="3" t="s">
        <v>1314</v>
      </c>
      <c r="B5008" s="3" t="s">
        <v>540</v>
      </c>
      <c r="C5008" s="3" t="s">
        <v>8</v>
      </c>
      <c r="D5008" s="3">
        <v>472</v>
      </c>
      <c r="E5008" s="3">
        <v>306</v>
      </c>
      <c r="F5008" s="3">
        <v>0</v>
      </c>
    </row>
    <row r="5009" spans="1:6">
      <c r="A5009" s="3" t="s">
        <v>1314</v>
      </c>
      <c r="B5009" s="3" t="s">
        <v>541</v>
      </c>
      <c r="C5009" s="3" t="s">
        <v>8</v>
      </c>
      <c r="D5009" s="3">
        <v>82</v>
      </c>
      <c r="E5009" s="3">
        <v>82</v>
      </c>
      <c r="F5009" s="3">
        <v>0</v>
      </c>
    </row>
    <row r="5010" spans="1:6">
      <c r="A5010" s="3" t="s">
        <v>1314</v>
      </c>
      <c r="B5010" s="3" t="s">
        <v>542</v>
      </c>
      <c r="C5010" s="3" t="s">
        <v>8</v>
      </c>
      <c r="D5010" s="3">
        <v>140</v>
      </c>
      <c r="E5010" s="3">
        <v>140</v>
      </c>
      <c r="F5010" s="3">
        <v>0</v>
      </c>
    </row>
    <row r="5011" spans="1:6">
      <c r="A5011" s="3" t="s">
        <v>1314</v>
      </c>
      <c r="B5011" s="3" t="s">
        <v>543</v>
      </c>
      <c r="C5011" s="3" t="s">
        <v>8</v>
      </c>
      <c r="D5011" s="3">
        <v>102</v>
      </c>
      <c r="E5011" s="3">
        <v>83</v>
      </c>
      <c r="F5011" s="3">
        <v>0</v>
      </c>
    </row>
    <row r="5012" spans="1:6">
      <c r="A5012" s="3" t="s">
        <v>1314</v>
      </c>
      <c r="B5012" s="3" t="s">
        <v>544</v>
      </c>
      <c r="C5012" s="3" t="s">
        <v>8</v>
      </c>
      <c r="D5012" s="3">
        <v>111</v>
      </c>
      <c r="E5012" s="3">
        <v>111</v>
      </c>
      <c r="F5012" s="3">
        <v>0</v>
      </c>
    </row>
    <row r="5013" spans="1:6">
      <c r="A5013" s="3" t="s">
        <v>1314</v>
      </c>
      <c r="B5013" s="3" t="s">
        <v>545</v>
      </c>
      <c r="C5013" s="3" t="s">
        <v>8</v>
      </c>
      <c r="D5013" s="3">
        <v>2</v>
      </c>
      <c r="E5013" s="3">
        <v>2</v>
      </c>
      <c r="F5013" s="3">
        <v>0</v>
      </c>
    </row>
    <row r="5014" spans="1:6">
      <c r="A5014" s="3" t="s">
        <v>1314</v>
      </c>
      <c r="B5014" s="3" t="s">
        <v>546</v>
      </c>
      <c r="C5014" s="3" t="s">
        <v>8</v>
      </c>
      <c r="D5014" s="3">
        <v>86</v>
      </c>
      <c r="E5014" s="3">
        <v>84</v>
      </c>
      <c r="F5014" s="3">
        <v>0</v>
      </c>
    </row>
    <row r="5015" spans="1:6">
      <c r="A5015" s="3" t="s">
        <v>1314</v>
      </c>
      <c r="B5015" s="3" t="s">
        <v>547</v>
      </c>
      <c r="C5015" s="3" t="s">
        <v>8</v>
      </c>
      <c r="D5015" s="3">
        <v>81</v>
      </c>
      <c r="E5015" s="3">
        <v>80</v>
      </c>
      <c r="F5015" s="3">
        <v>0</v>
      </c>
    </row>
    <row r="5016" spans="1:6">
      <c r="A5016" s="3" t="s">
        <v>1314</v>
      </c>
      <c r="B5016" s="3" t="s">
        <v>548</v>
      </c>
      <c r="C5016" s="3" t="s">
        <v>8</v>
      </c>
      <c r="D5016" s="3">
        <v>77</v>
      </c>
      <c r="E5016" s="3">
        <v>75</v>
      </c>
      <c r="F5016" s="3">
        <v>0</v>
      </c>
    </row>
    <row r="5017" spans="1:6">
      <c r="A5017" s="3" t="s">
        <v>1314</v>
      </c>
      <c r="B5017" s="3" t="s">
        <v>549</v>
      </c>
      <c r="C5017" s="3" t="s">
        <v>8</v>
      </c>
      <c r="D5017" s="3">
        <v>94</v>
      </c>
      <c r="E5017" s="3">
        <v>93</v>
      </c>
      <c r="F5017" s="3">
        <v>0</v>
      </c>
    </row>
    <row r="5018" spans="1:6">
      <c r="A5018" s="3" t="s">
        <v>1314</v>
      </c>
      <c r="B5018" s="3" t="s">
        <v>550</v>
      </c>
      <c r="C5018" s="3" t="s">
        <v>8</v>
      </c>
      <c r="D5018" s="3">
        <v>69</v>
      </c>
      <c r="E5018" s="3">
        <v>68</v>
      </c>
      <c r="F5018" s="3">
        <v>0</v>
      </c>
    </row>
    <row r="5019" spans="1:6">
      <c r="A5019" s="3" t="s">
        <v>1314</v>
      </c>
      <c r="B5019" s="3" t="s">
        <v>551</v>
      </c>
      <c r="C5019" s="3" t="s">
        <v>8</v>
      </c>
      <c r="D5019" s="3">
        <v>39</v>
      </c>
      <c r="E5019" s="3">
        <v>39</v>
      </c>
      <c r="F5019" s="3">
        <v>0</v>
      </c>
    </row>
    <row r="5020" spans="1:6">
      <c r="A5020" s="3" t="s">
        <v>1314</v>
      </c>
      <c r="B5020" s="3" t="s">
        <v>552</v>
      </c>
      <c r="C5020" s="3" t="s">
        <v>8</v>
      </c>
      <c r="D5020" s="3">
        <v>27</v>
      </c>
      <c r="E5020" s="3">
        <v>26</v>
      </c>
      <c r="F5020" s="3">
        <v>0</v>
      </c>
    </row>
    <row r="5021" spans="1:6">
      <c r="A5021" s="3" t="s">
        <v>1314</v>
      </c>
      <c r="B5021" s="3" t="s">
        <v>553</v>
      </c>
      <c r="C5021" s="3" t="s">
        <v>8</v>
      </c>
      <c r="D5021" s="3">
        <v>201</v>
      </c>
      <c r="E5021" s="3">
        <v>200</v>
      </c>
      <c r="F5021" s="3">
        <v>0</v>
      </c>
    </row>
    <row r="5022" spans="1:6">
      <c r="A5022" s="3" t="s">
        <v>1314</v>
      </c>
      <c r="B5022" s="3" t="s">
        <v>554</v>
      </c>
      <c r="C5022" s="3" t="s">
        <v>8</v>
      </c>
      <c r="D5022" s="3">
        <v>32</v>
      </c>
      <c r="E5022" s="3">
        <v>27</v>
      </c>
      <c r="F5022" s="3">
        <v>0</v>
      </c>
    </row>
    <row r="5023" spans="1:6">
      <c r="A5023" s="3" t="s">
        <v>1314</v>
      </c>
      <c r="B5023" s="3" t="s">
        <v>555</v>
      </c>
      <c r="C5023" s="3" t="s">
        <v>8</v>
      </c>
      <c r="D5023" s="3">
        <v>27</v>
      </c>
      <c r="E5023" s="3">
        <v>18</v>
      </c>
      <c r="F5023" s="3">
        <v>0</v>
      </c>
    </row>
    <row r="5024" spans="1:6">
      <c r="A5024" s="3" t="s">
        <v>1314</v>
      </c>
      <c r="B5024" s="3" t="s">
        <v>556</v>
      </c>
      <c r="C5024" s="3" t="s">
        <v>8</v>
      </c>
      <c r="D5024" s="3">
        <v>260</v>
      </c>
      <c r="E5024" s="3">
        <v>258</v>
      </c>
      <c r="F5024" s="3">
        <v>0</v>
      </c>
    </row>
    <row r="5025" spans="1:6">
      <c r="A5025" s="3" t="s">
        <v>1314</v>
      </c>
      <c r="B5025" s="3" t="s">
        <v>557</v>
      </c>
      <c r="C5025" s="3" t="s">
        <v>8</v>
      </c>
      <c r="D5025" s="3">
        <v>6</v>
      </c>
      <c r="E5025" s="3">
        <v>6</v>
      </c>
      <c r="F5025" s="3">
        <v>0</v>
      </c>
    </row>
    <row r="5026" spans="1:6">
      <c r="A5026" s="3" t="s">
        <v>1314</v>
      </c>
      <c r="B5026" s="3" t="s">
        <v>558</v>
      </c>
      <c r="C5026" s="3" t="s">
        <v>8</v>
      </c>
      <c r="D5026" s="3">
        <v>720</v>
      </c>
      <c r="E5026" s="3">
        <v>520</v>
      </c>
      <c r="F5026" s="3">
        <v>0</v>
      </c>
    </row>
    <row r="5027" spans="1:6">
      <c r="A5027" s="3" t="s">
        <v>1314</v>
      </c>
      <c r="B5027" s="3" t="s">
        <v>559</v>
      </c>
      <c r="C5027" s="3" t="s">
        <v>8</v>
      </c>
      <c r="D5027" s="3">
        <v>103</v>
      </c>
      <c r="E5027" s="3">
        <v>103</v>
      </c>
      <c r="F5027" s="3">
        <v>0</v>
      </c>
    </row>
    <row r="5028" spans="1:6">
      <c r="A5028" s="3" t="s">
        <v>1314</v>
      </c>
      <c r="B5028" s="3" t="s">
        <v>560</v>
      </c>
      <c r="C5028" s="3" t="s">
        <v>8</v>
      </c>
      <c r="D5028" s="3">
        <v>238</v>
      </c>
      <c r="E5028" s="3">
        <v>235</v>
      </c>
      <c r="F5028" s="3">
        <v>0</v>
      </c>
    </row>
    <row r="5029" spans="1:6">
      <c r="A5029" s="3" t="s">
        <v>1314</v>
      </c>
      <c r="B5029" s="3" t="s">
        <v>561</v>
      </c>
      <c r="C5029" s="3" t="s">
        <v>8</v>
      </c>
      <c r="D5029" s="3">
        <v>2</v>
      </c>
      <c r="E5029" s="3">
        <v>2</v>
      </c>
      <c r="F5029" s="3">
        <v>0</v>
      </c>
    </row>
    <row r="5030" spans="1:6">
      <c r="A5030" s="3" t="s">
        <v>1314</v>
      </c>
      <c r="B5030" s="3" t="s">
        <v>562</v>
      </c>
      <c r="C5030" s="3" t="s">
        <v>8</v>
      </c>
      <c r="D5030" s="3">
        <v>236</v>
      </c>
      <c r="E5030" s="3">
        <v>231</v>
      </c>
      <c r="F5030" s="3">
        <v>0</v>
      </c>
    </row>
    <row r="5031" spans="1:6">
      <c r="A5031" s="3" t="s">
        <v>1314</v>
      </c>
      <c r="B5031" s="3" t="s">
        <v>563</v>
      </c>
      <c r="C5031" s="3" t="s">
        <v>8</v>
      </c>
      <c r="D5031" s="3">
        <v>85</v>
      </c>
      <c r="E5031" s="3">
        <v>85</v>
      </c>
      <c r="F5031" s="3">
        <v>0</v>
      </c>
    </row>
    <row r="5032" spans="1:6">
      <c r="A5032" s="3" t="s">
        <v>1314</v>
      </c>
      <c r="B5032" s="3" t="s">
        <v>564</v>
      </c>
      <c r="C5032" s="3" t="s">
        <v>8</v>
      </c>
      <c r="D5032" s="3">
        <v>165</v>
      </c>
      <c r="E5032" s="3">
        <v>163</v>
      </c>
      <c r="F5032" s="3">
        <v>0</v>
      </c>
    </row>
    <row r="5033" spans="1:6">
      <c r="A5033" s="3" t="s">
        <v>1314</v>
      </c>
      <c r="B5033" s="3" t="s">
        <v>565</v>
      </c>
      <c r="C5033" s="3" t="s">
        <v>8</v>
      </c>
      <c r="D5033" s="3">
        <v>89</v>
      </c>
      <c r="E5033" s="3">
        <v>88</v>
      </c>
      <c r="F5033" s="3">
        <v>0</v>
      </c>
    </row>
    <row r="5034" spans="1:6">
      <c r="A5034" s="3" t="s">
        <v>1314</v>
      </c>
      <c r="B5034" s="3" t="s">
        <v>566</v>
      </c>
      <c r="C5034" s="3" t="s">
        <v>8</v>
      </c>
      <c r="D5034" s="3">
        <v>31</v>
      </c>
      <c r="E5034" s="3">
        <v>31</v>
      </c>
      <c r="F5034" s="3">
        <v>0</v>
      </c>
    </row>
    <row r="5035" spans="1:6">
      <c r="A5035" s="3" t="s">
        <v>1314</v>
      </c>
      <c r="B5035" s="3" t="s">
        <v>567</v>
      </c>
      <c r="C5035" s="3" t="s">
        <v>8</v>
      </c>
      <c r="D5035" s="3">
        <v>164</v>
      </c>
      <c r="E5035" s="3">
        <v>162</v>
      </c>
      <c r="F5035" s="3">
        <v>0</v>
      </c>
    </row>
    <row r="5036" spans="1:6">
      <c r="A5036" s="3" t="s">
        <v>1314</v>
      </c>
      <c r="B5036" s="3" t="s">
        <v>568</v>
      </c>
      <c r="C5036" s="3" t="s">
        <v>8</v>
      </c>
      <c r="D5036" s="3">
        <v>30</v>
      </c>
      <c r="E5036" s="3">
        <v>30</v>
      </c>
      <c r="F5036" s="3">
        <v>0</v>
      </c>
    </row>
    <row r="5037" spans="1:6">
      <c r="A5037" s="3" t="s">
        <v>1314</v>
      </c>
      <c r="B5037" s="3" t="s">
        <v>569</v>
      </c>
      <c r="C5037" s="3" t="s">
        <v>8</v>
      </c>
      <c r="D5037" s="3">
        <v>299</v>
      </c>
      <c r="E5037" s="3">
        <v>299</v>
      </c>
      <c r="F5037" s="3">
        <v>0</v>
      </c>
    </row>
    <row r="5038" spans="1:6">
      <c r="A5038" s="3" t="s">
        <v>1314</v>
      </c>
      <c r="B5038" s="3" t="s">
        <v>570</v>
      </c>
      <c r="C5038" s="3" t="s">
        <v>8</v>
      </c>
      <c r="D5038" s="3">
        <v>109</v>
      </c>
      <c r="E5038" s="3">
        <v>109</v>
      </c>
      <c r="F5038" s="3">
        <v>0</v>
      </c>
    </row>
    <row r="5039" spans="1:6">
      <c r="A5039" s="3" t="s">
        <v>1314</v>
      </c>
      <c r="B5039" s="3" t="s">
        <v>571</v>
      </c>
      <c r="C5039" s="3" t="s">
        <v>8</v>
      </c>
      <c r="D5039" s="3">
        <v>77</v>
      </c>
      <c r="E5039" s="3">
        <v>75</v>
      </c>
      <c r="F5039" s="3">
        <v>0</v>
      </c>
    </row>
    <row r="5040" spans="1:6">
      <c r="A5040" s="3" t="s">
        <v>1314</v>
      </c>
      <c r="B5040" s="3" t="s">
        <v>572</v>
      </c>
      <c r="C5040" s="3" t="s">
        <v>8</v>
      </c>
      <c r="D5040" s="3">
        <v>42</v>
      </c>
      <c r="E5040" s="3">
        <v>42</v>
      </c>
      <c r="F5040" s="3">
        <v>0</v>
      </c>
    </row>
    <row r="5041" spans="1:6">
      <c r="A5041" s="3" t="s">
        <v>1314</v>
      </c>
      <c r="B5041" s="3" t="s">
        <v>573</v>
      </c>
      <c r="C5041" s="3" t="s">
        <v>8</v>
      </c>
      <c r="D5041" s="3">
        <v>124</v>
      </c>
      <c r="E5041" s="3">
        <v>123</v>
      </c>
      <c r="F5041" s="3">
        <v>0</v>
      </c>
    </row>
    <row r="5042" spans="1:6">
      <c r="A5042" s="3" t="s">
        <v>1314</v>
      </c>
      <c r="B5042" s="3" t="s">
        <v>574</v>
      </c>
      <c r="C5042" s="3" t="s">
        <v>8</v>
      </c>
      <c r="D5042" s="3">
        <v>183</v>
      </c>
      <c r="E5042" s="3">
        <v>180</v>
      </c>
      <c r="F5042" s="3">
        <v>0</v>
      </c>
    </row>
    <row r="5043" spans="1:6">
      <c r="A5043" s="3" t="s">
        <v>1314</v>
      </c>
      <c r="B5043" s="3" t="s">
        <v>575</v>
      </c>
      <c r="C5043" s="3" t="s">
        <v>8</v>
      </c>
      <c r="D5043" s="3">
        <v>346</v>
      </c>
      <c r="E5043" s="3">
        <v>340</v>
      </c>
      <c r="F5043" s="3">
        <v>0</v>
      </c>
    </row>
    <row r="5044" spans="1:6">
      <c r="A5044" s="3" t="s">
        <v>1314</v>
      </c>
      <c r="B5044" s="3" t="s">
        <v>576</v>
      </c>
      <c r="C5044" s="3" t="s">
        <v>8</v>
      </c>
      <c r="D5044" s="3">
        <v>14</v>
      </c>
      <c r="E5044" s="3">
        <v>14</v>
      </c>
      <c r="F5044" s="3">
        <v>0</v>
      </c>
    </row>
    <row r="5045" spans="1:6">
      <c r="A5045" s="3" t="s">
        <v>1314</v>
      </c>
      <c r="B5045" s="3" t="s">
        <v>577</v>
      </c>
      <c r="C5045" s="3" t="s">
        <v>8</v>
      </c>
      <c r="D5045" s="3">
        <v>171</v>
      </c>
      <c r="E5045" s="3">
        <v>170</v>
      </c>
      <c r="F5045" s="3">
        <v>0</v>
      </c>
    </row>
    <row r="5046" spans="1:6">
      <c r="A5046" s="3" t="s">
        <v>1314</v>
      </c>
      <c r="B5046" s="3" t="s">
        <v>578</v>
      </c>
      <c r="C5046" s="3" t="s">
        <v>8</v>
      </c>
      <c r="D5046" s="3">
        <v>491</v>
      </c>
      <c r="E5046" s="3">
        <v>365</v>
      </c>
      <c r="F5046" s="3">
        <v>0</v>
      </c>
    </row>
    <row r="5047" spans="1:6">
      <c r="A5047" s="3" t="s">
        <v>1314</v>
      </c>
      <c r="B5047" s="3" t="s">
        <v>579</v>
      </c>
      <c r="C5047" s="3" t="s">
        <v>8</v>
      </c>
      <c r="D5047" s="3">
        <v>369</v>
      </c>
      <c r="E5047" s="3">
        <v>366</v>
      </c>
      <c r="F5047" s="3">
        <v>0</v>
      </c>
    </row>
    <row r="5048" spans="1:6">
      <c r="A5048" s="3" t="s">
        <v>1314</v>
      </c>
      <c r="B5048" s="3" t="s">
        <v>580</v>
      </c>
      <c r="C5048" s="3" t="s">
        <v>8</v>
      </c>
      <c r="D5048" s="3">
        <v>218</v>
      </c>
      <c r="E5048" s="3">
        <v>216</v>
      </c>
      <c r="F5048" s="3">
        <v>0</v>
      </c>
    </row>
    <row r="5049" spans="1:6">
      <c r="A5049" s="3" t="s">
        <v>1314</v>
      </c>
      <c r="B5049" s="3" t="s">
        <v>581</v>
      </c>
      <c r="C5049" s="3" t="s">
        <v>8</v>
      </c>
      <c r="D5049" s="3">
        <v>254</v>
      </c>
      <c r="E5049" s="3">
        <v>249</v>
      </c>
      <c r="F5049" s="3">
        <v>0</v>
      </c>
    </row>
    <row r="5050" spans="1:6">
      <c r="A5050" s="3" t="s">
        <v>1314</v>
      </c>
      <c r="B5050" s="3" t="s">
        <v>582</v>
      </c>
      <c r="C5050" s="3" t="s">
        <v>8</v>
      </c>
      <c r="D5050" s="3">
        <v>125</v>
      </c>
      <c r="E5050" s="3">
        <v>125</v>
      </c>
      <c r="F5050" s="3">
        <v>0</v>
      </c>
    </row>
    <row r="5051" spans="1:6">
      <c r="A5051" s="3" t="s">
        <v>1314</v>
      </c>
      <c r="B5051" s="3" t="s">
        <v>583</v>
      </c>
      <c r="C5051" s="3" t="s">
        <v>8</v>
      </c>
      <c r="D5051" s="3">
        <v>74</v>
      </c>
      <c r="E5051" s="3">
        <v>74</v>
      </c>
      <c r="F5051" s="3">
        <v>0</v>
      </c>
    </row>
    <row r="5052" spans="1:6">
      <c r="A5052" s="3" t="s">
        <v>1314</v>
      </c>
      <c r="B5052" s="3" t="s">
        <v>584</v>
      </c>
      <c r="C5052" s="3" t="s">
        <v>8</v>
      </c>
      <c r="D5052" s="3">
        <v>58</v>
      </c>
      <c r="E5052" s="3">
        <v>58</v>
      </c>
      <c r="F5052" s="3">
        <v>0</v>
      </c>
    </row>
    <row r="5053" spans="1:6">
      <c r="A5053" s="3" t="s">
        <v>1314</v>
      </c>
      <c r="B5053" s="3" t="s">
        <v>585</v>
      </c>
      <c r="C5053" s="3" t="s">
        <v>8</v>
      </c>
      <c r="D5053" s="3">
        <v>147</v>
      </c>
      <c r="E5053" s="3">
        <v>146</v>
      </c>
      <c r="F5053" s="3">
        <v>0</v>
      </c>
    </row>
    <row r="5054" spans="1:6">
      <c r="A5054" s="3" t="s">
        <v>1314</v>
      </c>
      <c r="B5054" s="3" t="s">
        <v>586</v>
      </c>
      <c r="C5054" s="3" t="s">
        <v>8</v>
      </c>
      <c r="D5054" s="3">
        <v>123</v>
      </c>
      <c r="E5054" s="3">
        <v>115</v>
      </c>
      <c r="F5054" s="3">
        <v>0</v>
      </c>
    </row>
    <row r="5055" spans="1:6">
      <c r="A5055" s="3" t="s">
        <v>1314</v>
      </c>
      <c r="B5055" s="3" t="s">
        <v>587</v>
      </c>
      <c r="C5055" s="3" t="s">
        <v>8</v>
      </c>
      <c r="D5055" s="3">
        <v>130</v>
      </c>
      <c r="E5055" s="3">
        <v>130</v>
      </c>
      <c r="F5055" s="3">
        <v>0</v>
      </c>
    </row>
    <row r="5056" spans="1:6">
      <c r="A5056" s="3" t="s">
        <v>1314</v>
      </c>
      <c r="B5056" s="3" t="s">
        <v>588</v>
      </c>
      <c r="C5056" s="3" t="s">
        <v>8</v>
      </c>
      <c r="D5056" s="3">
        <v>12</v>
      </c>
      <c r="E5056" s="3">
        <v>11</v>
      </c>
      <c r="F5056" s="3">
        <v>0</v>
      </c>
    </row>
    <row r="5057" spans="1:6">
      <c r="A5057" s="3" t="s">
        <v>1314</v>
      </c>
      <c r="B5057" s="3" t="s">
        <v>589</v>
      </c>
      <c r="C5057" s="3" t="s">
        <v>8</v>
      </c>
      <c r="D5057" s="3">
        <v>353</v>
      </c>
      <c r="E5057" s="3">
        <v>351</v>
      </c>
      <c r="F5057" s="3">
        <v>0</v>
      </c>
    </row>
    <row r="5058" spans="1:6">
      <c r="A5058" s="3" t="s">
        <v>1314</v>
      </c>
      <c r="B5058" s="3" t="s">
        <v>590</v>
      </c>
      <c r="C5058" s="3" t="s">
        <v>8</v>
      </c>
      <c r="D5058" s="3">
        <v>582</v>
      </c>
      <c r="E5058" s="3">
        <v>469</v>
      </c>
      <c r="F5058" s="3">
        <v>0</v>
      </c>
    </row>
    <row r="5059" spans="1:6">
      <c r="A5059" s="3" t="s">
        <v>1314</v>
      </c>
      <c r="B5059" s="3" t="s">
        <v>591</v>
      </c>
      <c r="C5059" s="3" t="s">
        <v>8</v>
      </c>
      <c r="D5059" s="3">
        <v>391</v>
      </c>
      <c r="E5059" s="3">
        <v>265</v>
      </c>
      <c r="F5059" s="3">
        <v>0</v>
      </c>
    </row>
    <row r="5060" spans="1:6">
      <c r="A5060" s="3" t="s">
        <v>1314</v>
      </c>
      <c r="B5060" s="3" t="s">
        <v>592</v>
      </c>
      <c r="C5060" s="3" t="s">
        <v>8</v>
      </c>
      <c r="D5060" s="3">
        <v>2</v>
      </c>
      <c r="E5060" s="3">
        <v>2</v>
      </c>
      <c r="F5060" s="3">
        <v>0</v>
      </c>
    </row>
    <row r="5061" spans="1:6">
      <c r="A5061" s="3" t="s">
        <v>1314</v>
      </c>
      <c r="B5061" s="3" t="s">
        <v>593</v>
      </c>
      <c r="C5061" s="3" t="s">
        <v>8</v>
      </c>
      <c r="D5061" s="3">
        <v>207</v>
      </c>
      <c r="E5061" s="3">
        <v>195</v>
      </c>
      <c r="F5061" s="3">
        <v>0</v>
      </c>
    </row>
    <row r="5062" spans="1:6">
      <c r="A5062" s="3" t="s">
        <v>1314</v>
      </c>
      <c r="B5062" s="3" t="s">
        <v>594</v>
      </c>
      <c r="C5062" s="3" t="s">
        <v>8</v>
      </c>
      <c r="D5062" s="3">
        <v>162</v>
      </c>
      <c r="E5062" s="3">
        <v>161</v>
      </c>
      <c r="F5062" s="3">
        <v>0</v>
      </c>
    </row>
    <row r="5063" spans="1:6">
      <c r="A5063" s="3" t="s">
        <v>1314</v>
      </c>
      <c r="B5063" s="3" t="s">
        <v>595</v>
      </c>
      <c r="C5063" s="3" t="s">
        <v>8</v>
      </c>
      <c r="D5063" s="3">
        <v>552</v>
      </c>
      <c r="E5063" s="3">
        <v>424</v>
      </c>
      <c r="F5063" s="3">
        <v>0</v>
      </c>
    </row>
    <row r="5064" spans="1:6">
      <c r="A5064" s="3" t="s">
        <v>1314</v>
      </c>
      <c r="B5064" s="3" t="s">
        <v>596</v>
      </c>
      <c r="C5064" s="3" t="s">
        <v>8</v>
      </c>
      <c r="D5064" s="3">
        <v>233</v>
      </c>
      <c r="E5064" s="3">
        <v>170</v>
      </c>
      <c r="F5064" s="3">
        <v>0</v>
      </c>
    </row>
    <row r="5065" spans="1:6">
      <c r="A5065" s="3" t="s">
        <v>1314</v>
      </c>
      <c r="B5065" s="3" t="s">
        <v>597</v>
      </c>
      <c r="C5065" s="3" t="s">
        <v>8</v>
      </c>
      <c r="D5065" s="3">
        <v>101</v>
      </c>
      <c r="E5065" s="3">
        <v>63</v>
      </c>
      <c r="F5065" s="3">
        <v>0</v>
      </c>
    </row>
    <row r="5066" spans="1:6">
      <c r="A5066" s="3" t="s">
        <v>1314</v>
      </c>
      <c r="B5066" s="3" t="s">
        <v>598</v>
      </c>
      <c r="C5066" s="3" t="s">
        <v>8</v>
      </c>
      <c r="D5066" s="3">
        <v>137</v>
      </c>
      <c r="E5066" s="3">
        <v>137</v>
      </c>
      <c r="F5066" s="3">
        <v>0</v>
      </c>
    </row>
    <row r="5067" spans="1:6">
      <c r="A5067" s="3" t="s">
        <v>1314</v>
      </c>
      <c r="B5067" s="3" t="s">
        <v>599</v>
      </c>
      <c r="C5067" s="3" t="s">
        <v>8</v>
      </c>
      <c r="D5067" s="3">
        <v>329</v>
      </c>
      <c r="E5067" s="3">
        <v>329</v>
      </c>
      <c r="F5067" s="3">
        <v>0</v>
      </c>
    </row>
    <row r="5068" spans="1:6">
      <c r="A5068" s="3" t="s">
        <v>1314</v>
      </c>
      <c r="B5068" s="3" t="s">
        <v>600</v>
      </c>
      <c r="C5068" s="3" t="s">
        <v>8</v>
      </c>
      <c r="D5068" s="3">
        <v>130</v>
      </c>
      <c r="E5068" s="3">
        <v>129</v>
      </c>
      <c r="F5068" s="3">
        <v>0</v>
      </c>
    </row>
    <row r="5069" spans="1:6">
      <c r="A5069" s="3" t="s">
        <v>1314</v>
      </c>
      <c r="B5069" s="3" t="s">
        <v>601</v>
      </c>
      <c r="C5069" s="3" t="s">
        <v>8</v>
      </c>
      <c r="D5069" s="3">
        <v>74</v>
      </c>
      <c r="E5069" s="3">
        <v>74</v>
      </c>
      <c r="F5069" s="3">
        <v>0</v>
      </c>
    </row>
    <row r="5070" spans="1:6">
      <c r="A5070" s="3" t="s">
        <v>1314</v>
      </c>
      <c r="B5070" s="3" t="s">
        <v>602</v>
      </c>
      <c r="C5070" s="3" t="s">
        <v>8</v>
      </c>
      <c r="D5070" s="3">
        <v>177</v>
      </c>
      <c r="E5070" s="3">
        <v>177</v>
      </c>
      <c r="F5070" s="3">
        <v>0</v>
      </c>
    </row>
    <row r="5071" spans="1:6">
      <c r="A5071" s="3" t="s">
        <v>1314</v>
      </c>
      <c r="B5071" s="3" t="s">
        <v>603</v>
      </c>
      <c r="C5071" s="3" t="s">
        <v>8</v>
      </c>
      <c r="D5071" s="3">
        <v>425</v>
      </c>
      <c r="E5071" s="3">
        <v>412</v>
      </c>
      <c r="F5071" s="3">
        <v>0</v>
      </c>
    </row>
    <row r="5072" spans="1:6">
      <c r="A5072" s="3" t="s">
        <v>1314</v>
      </c>
      <c r="B5072" s="3" t="s">
        <v>604</v>
      </c>
      <c r="C5072" s="3" t="s">
        <v>8</v>
      </c>
      <c r="D5072" s="3">
        <v>169</v>
      </c>
      <c r="E5072" s="3">
        <v>167</v>
      </c>
      <c r="F5072" s="3">
        <v>0</v>
      </c>
    </row>
    <row r="5073" spans="1:6">
      <c r="A5073" s="3" t="s">
        <v>1314</v>
      </c>
      <c r="B5073" s="3" t="s">
        <v>605</v>
      </c>
      <c r="C5073" s="3" t="s">
        <v>8</v>
      </c>
      <c r="D5073" s="3">
        <v>165</v>
      </c>
      <c r="E5073" s="3">
        <v>162</v>
      </c>
      <c r="F5073" s="3">
        <v>0</v>
      </c>
    </row>
    <row r="5074" spans="1:6">
      <c r="A5074" s="3" t="s">
        <v>1314</v>
      </c>
      <c r="B5074" s="3" t="s">
        <v>606</v>
      </c>
      <c r="C5074" s="3" t="s">
        <v>8</v>
      </c>
      <c r="D5074" s="3">
        <v>137</v>
      </c>
      <c r="E5074" s="3">
        <v>135</v>
      </c>
      <c r="F5074" s="3">
        <v>0</v>
      </c>
    </row>
    <row r="5075" spans="1:6">
      <c r="A5075" s="3" t="s">
        <v>1314</v>
      </c>
      <c r="B5075" s="3" t="s">
        <v>607</v>
      </c>
      <c r="C5075" s="3" t="s">
        <v>8</v>
      </c>
      <c r="D5075" s="3">
        <v>246</v>
      </c>
      <c r="E5075" s="3">
        <v>245</v>
      </c>
      <c r="F5075" s="3">
        <v>0</v>
      </c>
    </row>
    <row r="5076" spans="1:6">
      <c r="A5076" s="3" t="s">
        <v>1314</v>
      </c>
      <c r="B5076" s="3" t="s">
        <v>608</v>
      </c>
      <c r="C5076" s="3" t="s">
        <v>8</v>
      </c>
      <c r="D5076" s="3">
        <v>1054</v>
      </c>
      <c r="E5076" s="3">
        <v>764</v>
      </c>
      <c r="F5076" s="3">
        <v>0</v>
      </c>
    </row>
    <row r="5077" spans="1:6">
      <c r="A5077" s="3" t="s">
        <v>1314</v>
      </c>
      <c r="B5077" s="3" t="s">
        <v>609</v>
      </c>
      <c r="C5077" s="3" t="s">
        <v>8</v>
      </c>
      <c r="D5077" s="3">
        <v>1996</v>
      </c>
      <c r="E5077" s="3">
        <v>937</v>
      </c>
      <c r="F5077" s="3">
        <v>0</v>
      </c>
    </row>
    <row r="5078" spans="1:6">
      <c r="A5078" s="3" t="s">
        <v>1314</v>
      </c>
      <c r="B5078" s="3" t="s">
        <v>610</v>
      </c>
      <c r="C5078" s="3" t="s">
        <v>8</v>
      </c>
      <c r="D5078" s="3">
        <v>358</v>
      </c>
      <c r="E5078" s="3">
        <v>351</v>
      </c>
      <c r="F5078" s="3">
        <v>0</v>
      </c>
    </row>
    <row r="5079" spans="1:6">
      <c r="A5079" s="3" t="s">
        <v>1314</v>
      </c>
      <c r="B5079" s="3" t="s">
        <v>611</v>
      </c>
      <c r="C5079" s="3" t="s">
        <v>8</v>
      </c>
      <c r="D5079" s="3">
        <v>1086</v>
      </c>
      <c r="E5079" s="3">
        <v>718</v>
      </c>
      <c r="F5079" s="3">
        <v>0</v>
      </c>
    </row>
    <row r="5080" spans="1:6">
      <c r="A5080" s="3" t="s">
        <v>1314</v>
      </c>
      <c r="B5080" s="3" t="s">
        <v>612</v>
      </c>
      <c r="C5080" s="3" t="s">
        <v>8</v>
      </c>
      <c r="D5080" s="3">
        <v>486</v>
      </c>
      <c r="E5080" s="3">
        <v>349</v>
      </c>
      <c r="F5080" s="3">
        <v>0</v>
      </c>
    </row>
    <row r="5081" spans="1:6">
      <c r="A5081" s="3" t="s">
        <v>1314</v>
      </c>
      <c r="B5081" s="3" t="s">
        <v>613</v>
      </c>
      <c r="C5081" s="3" t="s">
        <v>8</v>
      </c>
      <c r="D5081" s="3">
        <v>70</v>
      </c>
      <c r="E5081" s="3">
        <v>70</v>
      </c>
      <c r="F5081" s="3">
        <v>0</v>
      </c>
    </row>
    <row r="5082" spans="1:6">
      <c r="A5082" s="3" t="s">
        <v>1314</v>
      </c>
      <c r="B5082" s="3" t="s">
        <v>614</v>
      </c>
      <c r="C5082" s="3" t="s">
        <v>8</v>
      </c>
      <c r="D5082" s="3">
        <v>155</v>
      </c>
      <c r="E5082" s="3">
        <v>155</v>
      </c>
      <c r="F5082" s="3">
        <v>0</v>
      </c>
    </row>
    <row r="5083" spans="1:6">
      <c r="A5083" s="3" t="s">
        <v>1314</v>
      </c>
      <c r="B5083" s="3" t="s">
        <v>615</v>
      </c>
      <c r="C5083" s="3" t="s">
        <v>8</v>
      </c>
      <c r="D5083" s="3">
        <v>177</v>
      </c>
      <c r="E5083" s="3">
        <v>143</v>
      </c>
      <c r="F5083" s="3">
        <v>0</v>
      </c>
    </row>
    <row r="5084" spans="1:6">
      <c r="A5084" s="3" t="s">
        <v>1314</v>
      </c>
      <c r="B5084" s="3" t="s">
        <v>616</v>
      </c>
      <c r="C5084" s="3" t="s">
        <v>8</v>
      </c>
      <c r="D5084" s="3">
        <v>9</v>
      </c>
      <c r="E5084" s="3">
        <v>9</v>
      </c>
      <c r="F5084" s="3">
        <v>0</v>
      </c>
    </row>
    <row r="5085" spans="1:6">
      <c r="A5085" s="3" t="s">
        <v>1314</v>
      </c>
      <c r="B5085" s="3" t="s">
        <v>617</v>
      </c>
      <c r="C5085" s="3" t="s">
        <v>8</v>
      </c>
      <c r="D5085" s="3">
        <v>116</v>
      </c>
      <c r="E5085" s="3">
        <v>116</v>
      </c>
      <c r="F5085" s="3">
        <v>0</v>
      </c>
    </row>
    <row r="5086" spans="1:6">
      <c r="A5086" s="3" t="s">
        <v>1314</v>
      </c>
      <c r="B5086" s="3" t="s">
        <v>618</v>
      </c>
      <c r="C5086" s="3" t="s">
        <v>8</v>
      </c>
      <c r="D5086" s="3">
        <v>50</v>
      </c>
      <c r="E5086" s="3">
        <v>50</v>
      </c>
      <c r="F5086" s="3">
        <v>0</v>
      </c>
    </row>
    <row r="5087" spans="1:6">
      <c r="A5087" s="3" t="s">
        <v>1314</v>
      </c>
      <c r="B5087" s="3" t="s">
        <v>619</v>
      </c>
      <c r="C5087" s="3" t="s">
        <v>8</v>
      </c>
      <c r="D5087" s="3">
        <v>144</v>
      </c>
      <c r="E5087" s="3">
        <v>144</v>
      </c>
      <c r="F5087" s="3">
        <v>0</v>
      </c>
    </row>
    <row r="5088" spans="1:6">
      <c r="A5088" s="3" t="s">
        <v>1314</v>
      </c>
      <c r="B5088" s="3" t="s">
        <v>620</v>
      </c>
      <c r="C5088" s="3" t="s">
        <v>8</v>
      </c>
      <c r="D5088" s="3">
        <v>57</v>
      </c>
      <c r="E5088" s="3">
        <v>57</v>
      </c>
      <c r="F5088" s="3">
        <v>0</v>
      </c>
    </row>
    <row r="5089" spans="1:6">
      <c r="A5089" s="3" t="s">
        <v>1314</v>
      </c>
      <c r="B5089" s="3" t="s">
        <v>621</v>
      </c>
      <c r="C5089" s="3" t="s">
        <v>8</v>
      </c>
      <c r="D5089" s="3">
        <v>187</v>
      </c>
      <c r="E5089" s="3">
        <v>186</v>
      </c>
      <c r="F5089" s="3">
        <v>0</v>
      </c>
    </row>
    <row r="5090" spans="1:6">
      <c r="A5090" s="3" t="s">
        <v>1314</v>
      </c>
      <c r="B5090" s="3" t="s">
        <v>622</v>
      </c>
      <c r="C5090" s="3" t="s">
        <v>8</v>
      </c>
      <c r="D5090" s="3">
        <v>34</v>
      </c>
      <c r="E5090" s="3">
        <v>34</v>
      </c>
      <c r="F5090" s="3">
        <v>0</v>
      </c>
    </row>
    <row r="5091" spans="1:6">
      <c r="A5091" s="3" t="s">
        <v>1314</v>
      </c>
      <c r="B5091" s="3" t="s">
        <v>623</v>
      </c>
      <c r="C5091" s="3" t="s">
        <v>8</v>
      </c>
      <c r="D5091" s="3">
        <v>182</v>
      </c>
      <c r="E5091" s="3">
        <v>179</v>
      </c>
      <c r="F5091" s="3">
        <v>0</v>
      </c>
    </row>
    <row r="5092" spans="1:6">
      <c r="A5092" s="3" t="s">
        <v>1314</v>
      </c>
      <c r="B5092" s="3" t="s">
        <v>624</v>
      </c>
      <c r="C5092" s="3" t="s">
        <v>8</v>
      </c>
      <c r="D5092" s="3">
        <v>18</v>
      </c>
      <c r="E5092" s="3">
        <v>18</v>
      </c>
      <c r="F5092" s="3">
        <v>0</v>
      </c>
    </row>
    <row r="5093" spans="1:6">
      <c r="A5093" s="3" t="s">
        <v>1314</v>
      </c>
      <c r="B5093" s="3" t="s">
        <v>625</v>
      </c>
      <c r="C5093" s="3" t="s">
        <v>8</v>
      </c>
      <c r="D5093" s="3">
        <v>284</v>
      </c>
      <c r="E5093" s="3">
        <v>281</v>
      </c>
      <c r="F5093" s="3">
        <v>0</v>
      </c>
    </row>
    <row r="5094" spans="1:6">
      <c r="A5094" s="3" t="s">
        <v>1314</v>
      </c>
      <c r="B5094" s="3" t="s">
        <v>626</v>
      </c>
      <c r="C5094" s="3" t="s">
        <v>8</v>
      </c>
      <c r="D5094" s="3">
        <v>99</v>
      </c>
      <c r="E5094" s="3">
        <v>99</v>
      </c>
      <c r="F5094" s="3">
        <v>0</v>
      </c>
    </row>
    <row r="5095" spans="1:6">
      <c r="A5095" s="3" t="s">
        <v>1314</v>
      </c>
      <c r="B5095" s="3" t="s">
        <v>627</v>
      </c>
      <c r="C5095" s="3" t="s">
        <v>8</v>
      </c>
      <c r="D5095" s="3">
        <v>79</v>
      </c>
      <c r="E5095" s="3">
        <v>77</v>
      </c>
      <c r="F5095" s="3">
        <v>0</v>
      </c>
    </row>
    <row r="5096" spans="1:6">
      <c r="A5096" s="3" t="s">
        <v>1314</v>
      </c>
      <c r="B5096" s="3" t="s">
        <v>628</v>
      </c>
      <c r="C5096" s="3" t="s">
        <v>8</v>
      </c>
      <c r="D5096" s="3">
        <v>131</v>
      </c>
      <c r="E5096" s="3">
        <v>131</v>
      </c>
      <c r="F5096" s="3">
        <v>0</v>
      </c>
    </row>
    <row r="5097" spans="1:6">
      <c r="A5097" s="3" t="s">
        <v>1314</v>
      </c>
      <c r="B5097" s="3" t="s">
        <v>629</v>
      </c>
      <c r="C5097" s="3" t="s">
        <v>8</v>
      </c>
      <c r="D5097" s="3">
        <v>132</v>
      </c>
      <c r="E5097" s="3">
        <v>132</v>
      </c>
      <c r="F5097" s="3">
        <v>0</v>
      </c>
    </row>
    <row r="5098" spans="1:6">
      <c r="A5098" s="3" t="s">
        <v>1314</v>
      </c>
      <c r="B5098" s="3" t="s">
        <v>630</v>
      </c>
      <c r="C5098" s="3" t="s">
        <v>8</v>
      </c>
      <c r="D5098" s="3">
        <v>202</v>
      </c>
      <c r="E5098" s="3">
        <v>201</v>
      </c>
      <c r="F5098" s="3">
        <v>0</v>
      </c>
    </row>
    <row r="5099" spans="1:6">
      <c r="A5099" s="3" t="s">
        <v>1314</v>
      </c>
      <c r="B5099" s="3" t="s">
        <v>631</v>
      </c>
      <c r="C5099" s="3" t="s">
        <v>8</v>
      </c>
      <c r="D5099" s="3">
        <v>104</v>
      </c>
      <c r="E5099" s="3">
        <v>104</v>
      </c>
      <c r="F5099" s="3">
        <v>0</v>
      </c>
    </row>
    <row r="5100" spans="1:6">
      <c r="A5100" s="3" t="s">
        <v>1314</v>
      </c>
      <c r="B5100" s="3" t="s">
        <v>632</v>
      </c>
      <c r="C5100" s="3" t="s">
        <v>8</v>
      </c>
      <c r="D5100" s="3">
        <v>149</v>
      </c>
      <c r="E5100" s="3">
        <v>147</v>
      </c>
      <c r="F5100" s="3">
        <v>0</v>
      </c>
    </row>
    <row r="5101" spans="1:6">
      <c r="A5101" s="3" t="s">
        <v>1314</v>
      </c>
      <c r="B5101" s="3" t="s">
        <v>633</v>
      </c>
      <c r="C5101" s="3" t="s">
        <v>8</v>
      </c>
      <c r="D5101" s="3">
        <v>310</v>
      </c>
      <c r="E5101" s="3">
        <v>305</v>
      </c>
      <c r="F5101" s="3">
        <v>0</v>
      </c>
    </row>
    <row r="5102" spans="1:6">
      <c r="A5102" s="3" t="s">
        <v>1314</v>
      </c>
      <c r="B5102" s="3" t="s">
        <v>634</v>
      </c>
      <c r="C5102" s="3" t="s">
        <v>8</v>
      </c>
      <c r="D5102" s="3">
        <v>154</v>
      </c>
      <c r="E5102" s="3">
        <v>145</v>
      </c>
      <c r="F5102" s="3">
        <v>0</v>
      </c>
    </row>
    <row r="5103" spans="1:6">
      <c r="A5103" s="3" t="s">
        <v>1314</v>
      </c>
      <c r="B5103" s="3" t="s">
        <v>635</v>
      </c>
      <c r="C5103" s="3" t="s">
        <v>8</v>
      </c>
      <c r="D5103" s="3">
        <v>429</v>
      </c>
      <c r="E5103" s="3">
        <v>356</v>
      </c>
      <c r="F5103" s="3">
        <v>0</v>
      </c>
    </row>
    <row r="5104" spans="1:6">
      <c r="A5104" s="3" t="s">
        <v>1314</v>
      </c>
      <c r="B5104" s="3" t="s">
        <v>636</v>
      </c>
      <c r="C5104" s="3" t="s">
        <v>8</v>
      </c>
      <c r="D5104" s="3">
        <v>220</v>
      </c>
      <c r="E5104" s="3">
        <v>219</v>
      </c>
      <c r="F5104" s="3">
        <v>0</v>
      </c>
    </row>
    <row r="5105" spans="1:6">
      <c r="A5105" s="3" t="s">
        <v>1314</v>
      </c>
      <c r="B5105" s="3" t="s">
        <v>637</v>
      </c>
      <c r="C5105" s="3" t="s">
        <v>8</v>
      </c>
      <c r="D5105" s="3">
        <v>183</v>
      </c>
      <c r="E5105" s="3">
        <v>183</v>
      </c>
      <c r="F5105" s="3">
        <v>0</v>
      </c>
    </row>
    <row r="5106" spans="1:6">
      <c r="A5106" s="3" t="s">
        <v>1314</v>
      </c>
      <c r="B5106" s="3" t="s">
        <v>638</v>
      </c>
      <c r="C5106" s="3" t="s">
        <v>8</v>
      </c>
      <c r="D5106" s="3">
        <v>835</v>
      </c>
      <c r="E5106" s="3">
        <v>590</v>
      </c>
      <c r="F5106" s="3">
        <v>0</v>
      </c>
    </row>
    <row r="5107" spans="1:6">
      <c r="A5107" s="3" t="s">
        <v>1314</v>
      </c>
      <c r="B5107" s="3" t="s">
        <v>639</v>
      </c>
      <c r="C5107" s="3" t="s">
        <v>8</v>
      </c>
      <c r="D5107" s="3">
        <v>102</v>
      </c>
      <c r="E5107" s="3">
        <v>99</v>
      </c>
      <c r="F5107" s="3">
        <v>0</v>
      </c>
    </row>
    <row r="5108" spans="1:6">
      <c r="A5108" s="3" t="s">
        <v>1314</v>
      </c>
      <c r="B5108" s="3" t="s">
        <v>640</v>
      </c>
      <c r="C5108" s="3" t="s">
        <v>8</v>
      </c>
      <c r="D5108" s="3">
        <v>476</v>
      </c>
      <c r="E5108" s="3">
        <v>436</v>
      </c>
      <c r="F5108" s="3">
        <v>0</v>
      </c>
    </row>
    <row r="5109" spans="1:6">
      <c r="A5109" s="3" t="s">
        <v>1314</v>
      </c>
      <c r="B5109" s="3" t="s">
        <v>641</v>
      </c>
      <c r="C5109" s="3" t="s">
        <v>8</v>
      </c>
      <c r="D5109" s="3">
        <v>161</v>
      </c>
      <c r="E5109" s="3">
        <v>157</v>
      </c>
      <c r="F5109" s="3">
        <v>0</v>
      </c>
    </row>
    <row r="5110" spans="1:6">
      <c r="A5110" s="3" t="s">
        <v>1314</v>
      </c>
      <c r="B5110" s="3" t="s">
        <v>642</v>
      </c>
      <c r="C5110" s="3" t="s">
        <v>8</v>
      </c>
      <c r="D5110" s="3">
        <v>2</v>
      </c>
      <c r="E5110" s="3">
        <v>2</v>
      </c>
      <c r="F5110" s="3">
        <v>0</v>
      </c>
    </row>
    <row r="5111" spans="1:6">
      <c r="A5111" s="3" t="s">
        <v>1314</v>
      </c>
      <c r="B5111" s="3" t="s">
        <v>643</v>
      </c>
      <c r="C5111" s="3" t="s">
        <v>8</v>
      </c>
      <c r="D5111" s="3">
        <v>5</v>
      </c>
      <c r="E5111" s="3">
        <v>5</v>
      </c>
      <c r="F5111" s="3">
        <v>0</v>
      </c>
    </row>
    <row r="5112" spans="1:6">
      <c r="A5112" s="3" t="s">
        <v>1314</v>
      </c>
      <c r="B5112" s="3" t="s">
        <v>644</v>
      </c>
      <c r="C5112" s="3" t="s">
        <v>8</v>
      </c>
      <c r="D5112" s="3">
        <v>229</v>
      </c>
      <c r="E5112" s="3">
        <v>227</v>
      </c>
      <c r="F5112" s="3">
        <v>0</v>
      </c>
    </row>
    <row r="5113" spans="1:6">
      <c r="A5113" s="3" t="s">
        <v>1314</v>
      </c>
      <c r="B5113" s="3" t="s">
        <v>645</v>
      </c>
      <c r="C5113" s="3" t="s">
        <v>8</v>
      </c>
      <c r="D5113" s="3">
        <v>53</v>
      </c>
      <c r="E5113" s="3">
        <v>53</v>
      </c>
      <c r="F5113" s="3">
        <v>0</v>
      </c>
    </row>
    <row r="5114" spans="1:6">
      <c r="A5114" s="3" t="s">
        <v>1314</v>
      </c>
      <c r="B5114" s="3" t="s">
        <v>645</v>
      </c>
      <c r="C5114" s="3" t="s">
        <v>9</v>
      </c>
      <c r="D5114" s="3">
        <v>6</v>
      </c>
      <c r="E5114" s="3">
        <v>6</v>
      </c>
      <c r="F5114" s="3">
        <v>1530.9</v>
      </c>
    </row>
    <row r="5115" spans="1:6">
      <c r="A5115" s="3" t="s">
        <v>1314</v>
      </c>
      <c r="B5115" s="3" t="s">
        <v>646</v>
      </c>
      <c r="C5115" s="3" t="s">
        <v>8</v>
      </c>
      <c r="D5115" s="3">
        <v>109</v>
      </c>
      <c r="E5115" s="3">
        <v>107</v>
      </c>
      <c r="F5115" s="3">
        <v>0</v>
      </c>
    </row>
    <row r="5116" spans="1:6">
      <c r="A5116" s="3" t="s">
        <v>1314</v>
      </c>
      <c r="B5116" s="3" t="s">
        <v>647</v>
      </c>
      <c r="C5116" s="3" t="s">
        <v>8</v>
      </c>
      <c r="D5116" s="3">
        <v>28</v>
      </c>
      <c r="E5116" s="3">
        <v>28</v>
      </c>
      <c r="F5116" s="3">
        <v>0</v>
      </c>
    </row>
    <row r="5117" spans="1:6">
      <c r="A5117" s="3" t="s">
        <v>1314</v>
      </c>
      <c r="B5117" s="3" t="s">
        <v>647</v>
      </c>
      <c r="C5117" s="3" t="s">
        <v>9</v>
      </c>
      <c r="D5117" s="3">
        <v>63</v>
      </c>
      <c r="E5117" s="3">
        <v>63</v>
      </c>
      <c r="F5117" s="3">
        <v>16074.45</v>
      </c>
    </row>
    <row r="5118" spans="1:6">
      <c r="A5118" s="3" t="s">
        <v>1314</v>
      </c>
      <c r="B5118" s="3" t="s">
        <v>648</v>
      </c>
      <c r="C5118" s="3" t="s">
        <v>8</v>
      </c>
      <c r="D5118" s="3">
        <v>353</v>
      </c>
      <c r="E5118" s="3">
        <v>350</v>
      </c>
      <c r="F5118" s="3">
        <v>0</v>
      </c>
    </row>
    <row r="5119" spans="1:6">
      <c r="A5119" s="3" t="s">
        <v>1314</v>
      </c>
      <c r="B5119" s="3" t="s">
        <v>649</v>
      </c>
      <c r="C5119" s="3" t="s">
        <v>8</v>
      </c>
      <c r="D5119" s="3">
        <v>201</v>
      </c>
      <c r="E5119" s="3">
        <v>200</v>
      </c>
      <c r="F5119" s="3">
        <v>0</v>
      </c>
    </row>
    <row r="5120" spans="1:6">
      <c r="A5120" s="3" t="s">
        <v>1314</v>
      </c>
      <c r="B5120" s="3" t="s">
        <v>650</v>
      </c>
      <c r="C5120" s="3" t="s">
        <v>8</v>
      </c>
      <c r="D5120" s="3">
        <v>130</v>
      </c>
      <c r="E5120" s="3">
        <v>128</v>
      </c>
      <c r="F5120" s="3">
        <v>0</v>
      </c>
    </row>
    <row r="5121" spans="1:6">
      <c r="A5121" s="3" t="s">
        <v>1314</v>
      </c>
      <c r="B5121" s="3" t="s">
        <v>651</v>
      </c>
      <c r="C5121" s="3" t="s">
        <v>8</v>
      </c>
      <c r="D5121" s="3">
        <v>118</v>
      </c>
      <c r="E5121" s="3">
        <v>111</v>
      </c>
      <c r="F5121" s="3">
        <v>0</v>
      </c>
    </row>
    <row r="5122" spans="1:6">
      <c r="A5122" s="3" t="s">
        <v>1314</v>
      </c>
      <c r="B5122" s="3" t="s">
        <v>652</v>
      </c>
      <c r="C5122" s="3" t="s">
        <v>8</v>
      </c>
      <c r="D5122" s="3">
        <v>6</v>
      </c>
      <c r="E5122" s="3">
        <v>6</v>
      </c>
      <c r="F5122" s="3">
        <v>0</v>
      </c>
    </row>
    <row r="5123" spans="1:6">
      <c r="A5123" s="3" t="s">
        <v>1314</v>
      </c>
      <c r="B5123" s="3" t="s">
        <v>653</v>
      </c>
      <c r="C5123" s="3" t="s">
        <v>8</v>
      </c>
      <c r="D5123" s="3">
        <v>314</v>
      </c>
      <c r="E5123" s="3">
        <v>303</v>
      </c>
      <c r="F5123" s="3">
        <v>0</v>
      </c>
    </row>
    <row r="5124" spans="1:6">
      <c r="A5124" s="3" t="s">
        <v>1314</v>
      </c>
      <c r="B5124" s="3" t="s">
        <v>654</v>
      </c>
      <c r="C5124" s="3" t="s">
        <v>8</v>
      </c>
      <c r="D5124" s="3">
        <v>22</v>
      </c>
      <c r="E5124" s="3">
        <v>22</v>
      </c>
      <c r="F5124" s="3">
        <v>0</v>
      </c>
    </row>
    <row r="5125" spans="1:6">
      <c r="A5125" s="3" t="s">
        <v>1314</v>
      </c>
      <c r="B5125" s="3" t="s">
        <v>654</v>
      </c>
      <c r="C5125" s="3" t="s">
        <v>9</v>
      </c>
      <c r="D5125" s="3">
        <v>7</v>
      </c>
      <c r="E5125" s="3">
        <v>7</v>
      </c>
      <c r="F5125" s="3">
        <v>1786.05</v>
      </c>
    </row>
    <row r="5126" spans="1:6">
      <c r="A5126" s="3" t="s">
        <v>1314</v>
      </c>
      <c r="B5126" s="3" t="s">
        <v>655</v>
      </c>
      <c r="C5126" s="3" t="s">
        <v>8</v>
      </c>
      <c r="D5126" s="3">
        <v>295</v>
      </c>
      <c r="E5126" s="3">
        <v>288</v>
      </c>
      <c r="F5126" s="3">
        <v>0</v>
      </c>
    </row>
    <row r="5127" spans="1:6">
      <c r="A5127" s="3" t="s">
        <v>1314</v>
      </c>
      <c r="B5127" s="3" t="s">
        <v>656</v>
      </c>
      <c r="C5127" s="3" t="s">
        <v>8</v>
      </c>
      <c r="D5127" s="3">
        <v>99</v>
      </c>
      <c r="E5127" s="3">
        <v>97</v>
      </c>
      <c r="F5127" s="3">
        <v>0</v>
      </c>
    </row>
    <row r="5128" spans="1:6">
      <c r="A5128" s="3" t="s">
        <v>1314</v>
      </c>
      <c r="B5128" s="3" t="s">
        <v>657</v>
      </c>
      <c r="C5128" s="3" t="s">
        <v>8</v>
      </c>
      <c r="D5128" s="3">
        <v>103</v>
      </c>
      <c r="E5128" s="3">
        <v>101</v>
      </c>
      <c r="F5128" s="3">
        <v>0</v>
      </c>
    </row>
    <row r="5129" spans="1:6">
      <c r="A5129" s="3" t="s">
        <v>1314</v>
      </c>
      <c r="B5129" s="3" t="s">
        <v>658</v>
      </c>
      <c r="C5129" s="3" t="s">
        <v>8</v>
      </c>
      <c r="D5129" s="3">
        <v>90</v>
      </c>
      <c r="E5129" s="3">
        <v>89</v>
      </c>
      <c r="F5129" s="3">
        <v>0</v>
      </c>
    </row>
    <row r="5130" spans="1:6">
      <c r="A5130" s="3" t="s">
        <v>1314</v>
      </c>
      <c r="B5130" s="3" t="s">
        <v>659</v>
      </c>
      <c r="C5130" s="3" t="s">
        <v>8</v>
      </c>
      <c r="D5130" s="3">
        <v>151</v>
      </c>
      <c r="E5130" s="3">
        <v>150</v>
      </c>
      <c r="F5130" s="3">
        <v>0</v>
      </c>
    </row>
    <row r="5131" spans="1:6">
      <c r="A5131" s="3" t="s">
        <v>1314</v>
      </c>
      <c r="B5131" s="3" t="s">
        <v>660</v>
      </c>
      <c r="C5131" s="3" t="s">
        <v>8</v>
      </c>
      <c r="D5131" s="3">
        <v>698</v>
      </c>
      <c r="E5131" s="3">
        <v>688</v>
      </c>
      <c r="F5131" s="3">
        <v>0</v>
      </c>
    </row>
    <row r="5132" spans="1:6">
      <c r="A5132" s="3" t="s">
        <v>1314</v>
      </c>
      <c r="B5132" s="3" t="s">
        <v>661</v>
      </c>
      <c r="C5132" s="3" t="s">
        <v>8</v>
      </c>
      <c r="D5132" s="3">
        <v>166</v>
      </c>
      <c r="E5132" s="3">
        <v>164</v>
      </c>
      <c r="F5132" s="3">
        <v>0</v>
      </c>
    </row>
    <row r="5133" spans="1:6">
      <c r="A5133" s="3" t="s">
        <v>1314</v>
      </c>
      <c r="B5133" s="3" t="s">
        <v>662</v>
      </c>
      <c r="C5133" s="3" t="s">
        <v>8</v>
      </c>
      <c r="D5133" s="3">
        <v>1</v>
      </c>
      <c r="E5133" s="3">
        <v>1</v>
      </c>
      <c r="F5133" s="3">
        <v>0</v>
      </c>
    </row>
    <row r="5134" spans="1:6">
      <c r="A5134" s="3" t="s">
        <v>1314</v>
      </c>
      <c r="B5134" s="3" t="s">
        <v>663</v>
      </c>
      <c r="C5134" s="3" t="s">
        <v>8</v>
      </c>
      <c r="D5134" s="3">
        <v>55</v>
      </c>
      <c r="E5134" s="3">
        <v>55</v>
      </c>
      <c r="F5134" s="3">
        <v>0</v>
      </c>
    </row>
    <row r="5135" spans="1:6">
      <c r="A5135" s="3" t="s">
        <v>1314</v>
      </c>
      <c r="B5135" s="3" t="s">
        <v>663</v>
      </c>
      <c r="C5135" s="3" t="s">
        <v>9</v>
      </c>
      <c r="D5135" s="3">
        <v>315</v>
      </c>
      <c r="E5135" s="3">
        <v>314</v>
      </c>
      <c r="F5135" s="3">
        <v>80117.100000000006</v>
      </c>
    </row>
    <row r="5136" spans="1:6">
      <c r="A5136" s="3" t="s">
        <v>1314</v>
      </c>
      <c r="B5136" s="3" t="s">
        <v>664</v>
      </c>
      <c r="C5136" s="3" t="s">
        <v>8</v>
      </c>
      <c r="D5136" s="3">
        <v>399</v>
      </c>
      <c r="E5136" s="3">
        <v>282</v>
      </c>
      <c r="F5136" s="3">
        <v>0</v>
      </c>
    </row>
    <row r="5137" spans="1:6">
      <c r="A5137" s="3" t="s">
        <v>1314</v>
      </c>
      <c r="B5137" s="3" t="s">
        <v>665</v>
      </c>
      <c r="C5137" s="3" t="s">
        <v>8</v>
      </c>
      <c r="D5137" s="3">
        <v>14</v>
      </c>
      <c r="E5137" s="3">
        <v>14</v>
      </c>
      <c r="F5137" s="3">
        <v>0</v>
      </c>
    </row>
    <row r="5138" spans="1:6">
      <c r="A5138" s="3" t="s">
        <v>1314</v>
      </c>
      <c r="B5138" s="3" t="s">
        <v>666</v>
      </c>
      <c r="C5138" s="3" t="s">
        <v>8</v>
      </c>
      <c r="D5138" s="3">
        <v>44</v>
      </c>
      <c r="E5138" s="3">
        <v>44</v>
      </c>
      <c r="F5138" s="3">
        <v>0</v>
      </c>
    </row>
    <row r="5139" spans="1:6">
      <c r="A5139" s="3" t="s">
        <v>1314</v>
      </c>
      <c r="B5139" s="3" t="s">
        <v>667</v>
      </c>
      <c r="C5139" s="3" t="s">
        <v>8</v>
      </c>
      <c r="D5139" s="3">
        <v>180</v>
      </c>
      <c r="E5139" s="3">
        <v>180</v>
      </c>
      <c r="F5139" s="3">
        <v>0</v>
      </c>
    </row>
    <row r="5140" spans="1:6">
      <c r="A5140" s="3" t="s">
        <v>1314</v>
      </c>
      <c r="B5140" s="3" t="s">
        <v>668</v>
      </c>
      <c r="C5140" s="3" t="s">
        <v>8</v>
      </c>
      <c r="D5140" s="3">
        <v>468</v>
      </c>
      <c r="E5140" s="3">
        <v>324</v>
      </c>
      <c r="F5140" s="3">
        <v>0</v>
      </c>
    </row>
    <row r="5141" spans="1:6">
      <c r="A5141" s="3" t="s">
        <v>1314</v>
      </c>
      <c r="B5141" s="3" t="s">
        <v>669</v>
      </c>
      <c r="C5141" s="3" t="s">
        <v>8</v>
      </c>
      <c r="D5141" s="3">
        <v>195</v>
      </c>
      <c r="E5141" s="3">
        <v>193</v>
      </c>
      <c r="F5141" s="3">
        <v>0</v>
      </c>
    </row>
    <row r="5142" spans="1:6">
      <c r="A5142" s="3" t="s">
        <v>1314</v>
      </c>
      <c r="B5142" s="3" t="s">
        <v>670</v>
      </c>
      <c r="C5142" s="3" t="s">
        <v>8</v>
      </c>
      <c r="D5142" s="3">
        <v>297</v>
      </c>
      <c r="E5142" s="3">
        <v>217</v>
      </c>
      <c r="F5142" s="3">
        <v>0</v>
      </c>
    </row>
    <row r="5143" spans="1:6">
      <c r="A5143" s="3" t="s">
        <v>1314</v>
      </c>
      <c r="B5143" s="3" t="s">
        <v>671</v>
      </c>
      <c r="C5143" s="3" t="s">
        <v>8</v>
      </c>
      <c r="D5143" s="3">
        <v>537</v>
      </c>
      <c r="E5143" s="3">
        <v>530</v>
      </c>
      <c r="F5143" s="3">
        <v>0</v>
      </c>
    </row>
    <row r="5144" spans="1:6">
      <c r="A5144" s="3" t="s">
        <v>1314</v>
      </c>
      <c r="B5144" s="3" t="s">
        <v>672</v>
      </c>
      <c r="C5144" s="3" t="s">
        <v>8</v>
      </c>
      <c r="D5144" s="3">
        <v>94</v>
      </c>
      <c r="E5144" s="3">
        <v>93</v>
      </c>
      <c r="F5144" s="3">
        <v>0</v>
      </c>
    </row>
    <row r="5145" spans="1:6">
      <c r="A5145" s="3" t="s">
        <v>1314</v>
      </c>
      <c r="B5145" s="3" t="s">
        <v>673</v>
      </c>
      <c r="C5145" s="3" t="s">
        <v>8</v>
      </c>
      <c r="D5145" s="3">
        <v>278</v>
      </c>
      <c r="E5145" s="3">
        <v>273</v>
      </c>
      <c r="F5145" s="3">
        <v>0</v>
      </c>
    </row>
    <row r="5146" spans="1:6">
      <c r="A5146" s="3" t="s">
        <v>1314</v>
      </c>
      <c r="B5146" s="3" t="s">
        <v>675</v>
      </c>
      <c r="C5146" s="3" t="s">
        <v>8</v>
      </c>
      <c r="D5146" s="3">
        <v>371</v>
      </c>
      <c r="E5146" s="3">
        <v>365</v>
      </c>
      <c r="F5146" s="3">
        <v>0</v>
      </c>
    </row>
    <row r="5147" spans="1:6">
      <c r="A5147" s="3" t="s">
        <v>1314</v>
      </c>
      <c r="B5147" s="3" t="s">
        <v>676</v>
      </c>
      <c r="C5147" s="3" t="s">
        <v>8</v>
      </c>
      <c r="D5147" s="3">
        <v>277</v>
      </c>
      <c r="E5147" s="3">
        <v>274</v>
      </c>
      <c r="F5147" s="3">
        <v>0</v>
      </c>
    </row>
    <row r="5148" spans="1:6">
      <c r="A5148" s="3" t="s">
        <v>1314</v>
      </c>
      <c r="B5148" s="3" t="s">
        <v>676</v>
      </c>
      <c r="C5148" s="3" t="s">
        <v>9</v>
      </c>
      <c r="D5148" s="3">
        <v>606</v>
      </c>
      <c r="E5148" s="3">
        <v>604</v>
      </c>
      <c r="F5148" s="3">
        <v>154110.6</v>
      </c>
    </row>
    <row r="5149" spans="1:6">
      <c r="A5149" s="3" t="s">
        <v>1314</v>
      </c>
      <c r="B5149" s="3" t="s">
        <v>677</v>
      </c>
      <c r="C5149" s="3" t="s">
        <v>8</v>
      </c>
      <c r="D5149" s="3">
        <v>362</v>
      </c>
      <c r="E5149" s="3">
        <v>359</v>
      </c>
      <c r="F5149" s="3">
        <v>0</v>
      </c>
    </row>
    <row r="5150" spans="1:6">
      <c r="A5150" s="3" t="s">
        <v>1314</v>
      </c>
      <c r="B5150" s="3" t="s">
        <v>678</v>
      </c>
      <c r="C5150" s="3" t="s">
        <v>8</v>
      </c>
      <c r="D5150" s="3">
        <v>737</v>
      </c>
      <c r="E5150" s="3">
        <v>551</v>
      </c>
      <c r="F5150" s="3">
        <v>0</v>
      </c>
    </row>
    <row r="5151" spans="1:6">
      <c r="A5151" s="3" t="s">
        <v>1314</v>
      </c>
      <c r="B5151" s="3" t="s">
        <v>679</v>
      </c>
      <c r="C5151" s="3" t="s">
        <v>8</v>
      </c>
      <c r="D5151" s="3">
        <v>321</v>
      </c>
      <c r="E5151" s="3">
        <v>233</v>
      </c>
      <c r="F5151" s="3">
        <v>0</v>
      </c>
    </row>
    <row r="5152" spans="1:6">
      <c r="A5152" s="3" t="s">
        <v>1314</v>
      </c>
      <c r="B5152" s="3" t="s">
        <v>680</v>
      </c>
      <c r="C5152" s="3" t="s">
        <v>8</v>
      </c>
      <c r="D5152" s="3">
        <v>338</v>
      </c>
      <c r="E5152" s="3">
        <v>246</v>
      </c>
      <c r="F5152" s="3">
        <v>0</v>
      </c>
    </row>
    <row r="5153" spans="1:6">
      <c r="A5153" s="3" t="s">
        <v>1314</v>
      </c>
      <c r="B5153" s="3" t="s">
        <v>681</v>
      </c>
      <c r="C5153" s="3" t="s">
        <v>8</v>
      </c>
      <c r="D5153" s="3">
        <v>151</v>
      </c>
      <c r="E5153" s="3">
        <v>151</v>
      </c>
      <c r="F5153" s="3">
        <v>0</v>
      </c>
    </row>
    <row r="5154" spans="1:6">
      <c r="A5154" s="3" t="s">
        <v>1314</v>
      </c>
      <c r="B5154" s="3" t="s">
        <v>682</v>
      </c>
      <c r="C5154" s="3" t="s">
        <v>8</v>
      </c>
      <c r="D5154" s="3">
        <v>169</v>
      </c>
      <c r="E5154" s="3">
        <v>146</v>
      </c>
      <c r="F5154" s="3">
        <v>0</v>
      </c>
    </row>
    <row r="5155" spans="1:6">
      <c r="A5155" s="3" t="s">
        <v>1314</v>
      </c>
      <c r="B5155" s="3" t="s">
        <v>683</v>
      </c>
      <c r="C5155" s="3" t="s">
        <v>8</v>
      </c>
      <c r="D5155" s="3">
        <v>495</v>
      </c>
      <c r="E5155" s="3">
        <v>486</v>
      </c>
      <c r="F5155" s="3">
        <v>0</v>
      </c>
    </row>
    <row r="5156" spans="1:6">
      <c r="A5156" s="3" t="s">
        <v>1314</v>
      </c>
      <c r="B5156" s="3" t="s">
        <v>684</v>
      </c>
      <c r="C5156" s="3" t="s">
        <v>8</v>
      </c>
      <c r="D5156" s="3">
        <v>59</v>
      </c>
      <c r="E5156" s="3">
        <v>59</v>
      </c>
      <c r="F5156" s="3">
        <v>0</v>
      </c>
    </row>
    <row r="5157" spans="1:6">
      <c r="A5157" s="3" t="s">
        <v>1314</v>
      </c>
      <c r="B5157" s="3" t="s">
        <v>685</v>
      </c>
      <c r="C5157" s="3" t="s">
        <v>8</v>
      </c>
      <c r="D5157" s="3">
        <v>557</v>
      </c>
      <c r="E5157" s="3">
        <v>435</v>
      </c>
      <c r="F5157" s="3">
        <v>0</v>
      </c>
    </row>
    <row r="5158" spans="1:6">
      <c r="A5158" s="3" t="s">
        <v>1314</v>
      </c>
      <c r="B5158" s="3" t="s">
        <v>686</v>
      </c>
      <c r="C5158" s="3" t="s">
        <v>8</v>
      </c>
      <c r="D5158" s="3">
        <v>29</v>
      </c>
      <c r="E5158" s="3">
        <v>29</v>
      </c>
      <c r="F5158" s="3">
        <v>0</v>
      </c>
    </row>
    <row r="5159" spans="1:6">
      <c r="A5159" s="3" t="s">
        <v>1314</v>
      </c>
      <c r="B5159" s="3" t="s">
        <v>688</v>
      </c>
      <c r="C5159" s="3" t="s">
        <v>8</v>
      </c>
      <c r="D5159" s="3">
        <v>18</v>
      </c>
      <c r="E5159" s="3">
        <v>18</v>
      </c>
      <c r="F5159" s="3">
        <v>0</v>
      </c>
    </row>
    <row r="5160" spans="1:6">
      <c r="A5160" s="3" t="s">
        <v>1314</v>
      </c>
      <c r="B5160" s="3" t="s">
        <v>689</v>
      </c>
      <c r="C5160" s="3" t="s">
        <v>8</v>
      </c>
      <c r="D5160" s="3">
        <v>219</v>
      </c>
      <c r="E5160" s="3">
        <v>219</v>
      </c>
      <c r="F5160" s="3">
        <v>0</v>
      </c>
    </row>
    <row r="5161" spans="1:6">
      <c r="A5161" s="3" t="s">
        <v>1314</v>
      </c>
      <c r="B5161" s="3" t="s">
        <v>690</v>
      </c>
      <c r="C5161" s="3" t="s">
        <v>8</v>
      </c>
      <c r="D5161" s="3">
        <v>14</v>
      </c>
      <c r="E5161" s="3">
        <v>14</v>
      </c>
      <c r="F5161" s="3">
        <v>0</v>
      </c>
    </row>
    <row r="5162" spans="1:6">
      <c r="A5162" s="3" t="s">
        <v>1314</v>
      </c>
      <c r="B5162" s="3" t="s">
        <v>691</v>
      </c>
      <c r="C5162" s="3" t="s">
        <v>8</v>
      </c>
      <c r="D5162" s="3">
        <v>148</v>
      </c>
      <c r="E5162" s="3">
        <v>96</v>
      </c>
      <c r="F5162" s="3">
        <v>0</v>
      </c>
    </row>
    <row r="5163" spans="1:6">
      <c r="A5163" s="3" t="s">
        <v>1314</v>
      </c>
      <c r="B5163" s="3" t="s">
        <v>692</v>
      </c>
      <c r="C5163" s="3" t="s">
        <v>8</v>
      </c>
      <c r="D5163" s="3">
        <v>277</v>
      </c>
      <c r="E5163" s="3">
        <v>275</v>
      </c>
      <c r="F5163" s="3">
        <v>0</v>
      </c>
    </row>
    <row r="5164" spans="1:6">
      <c r="A5164" s="3" t="s">
        <v>1314</v>
      </c>
      <c r="B5164" s="3" t="s">
        <v>693</v>
      </c>
      <c r="C5164" s="3" t="s">
        <v>8</v>
      </c>
      <c r="D5164" s="3">
        <v>50</v>
      </c>
      <c r="E5164" s="3">
        <v>50</v>
      </c>
      <c r="F5164" s="3">
        <v>0</v>
      </c>
    </row>
    <row r="5165" spans="1:6">
      <c r="A5165" s="3" t="s">
        <v>1314</v>
      </c>
      <c r="B5165" s="3" t="s">
        <v>694</v>
      </c>
      <c r="C5165" s="3" t="s">
        <v>8</v>
      </c>
      <c r="D5165" s="3">
        <v>380</v>
      </c>
      <c r="E5165" s="3">
        <v>273</v>
      </c>
      <c r="F5165" s="3">
        <v>0</v>
      </c>
    </row>
    <row r="5166" spans="1:6">
      <c r="A5166" s="3" t="s">
        <v>1314</v>
      </c>
      <c r="B5166" s="3" t="s">
        <v>695</v>
      </c>
      <c r="C5166" s="3" t="s">
        <v>8</v>
      </c>
      <c r="D5166" s="3">
        <v>4</v>
      </c>
      <c r="E5166" s="3">
        <v>4</v>
      </c>
      <c r="F5166" s="3">
        <v>0</v>
      </c>
    </row>
    <row r="5167" spans="1:6">
      <c r="A5167" s="3" t="s">
        <v>1314</v>
      </c>
      <c r="B5167" s="3" t="s">
        <v>696</v>
      </c>
      <c r="C5167" s="3" t="s">
        <v>8</v>
      </c>
      <c r="D5167" s="3">
        <v>99</v>
      </c>
      <c r="E5167" s="3">
        <v>99</v>
      </c>
      <c r="F5167" s="3">
        <v>0</v>
      </c>
    </row>
    <row r="5168" spans="1:6">
      <c r="A5168" s="3" t="s">
        <v>1314</v>
      </c>
      <c r="B5168" s="3" t="s">
        <v>697</v>
      </c>
      <c r="C5168" s="3" t="s">
        <v>8</v>
      </c>
      <c r="D5168" s="3">
        <v>144</v>
      </c>
      <c r="E5168" s="3">
        <v>116</v>
      </c>
      <c r="F5168" s="3">
        <v>0</v>
      </c>
    </row>
    <row r="5169" spans="1:6">
      <c r="A5169" s="3" t="s">
        <v>1314</v>
      </c>
      <c r="B5169" s="3" t="s">
        <v>698</v>
      </c>
      <c r="C5169" s="3" t="s">
        <v>8</v>
      </c>
      <c r="D5169" s="3">
        <v>12</v>
      </c>
      <c r="E5169" s="3">
        <v>9</v>
      </c>
      <c r="F5169" s="3">
        <v>0</v>
      </c>
    </row>
    <row r="5170" spans="1:6">
      <c r="A5170" s="3" t="s">
        <v>1314</v>
      </c>
      <c r="B5170" s="3" t="s">
        <v>699</v>
      </c>
      <c r="C5170" s="3" t="s">
        <v>8</v>
      </c>
      <c r="D5170" s="3">
        <v>820</v>
      </c>
      <c r="E5170" s="3">
        <v>643</v>
      </c>
      <c r="F5170" s="3">
        <v>0</v>
      </c>
    </row>
    <row r="5171" spans="1:6">
      <c r="A5171" s="3" t="s">
        <v>1314</v>
      </c>
      <c r="B5171" s="3" t="s">
        <v>700</v>
      </c>
      <c r="C5171" s="3" t="s">
        <v>8</v>
      </c>
      <c r="D5171" s="3">
        <v>162</v>
      </c>
      <c r="E5171" s="3">
        <v>112</v>
      </c>
      <c r="F5171" s="3">
        <v>0</v>
      </c>
    </row>
    <row r="5172" spans="1:6">
      <c r="A5172" s="3" t="s">
        <v>1314</v>
      </c>
      <c r="B5172" s="3" t="s">
        <v>701</v>
      </c>
      <c r="C5172" s="3" t="s">
        <v>8</v>
      </c>
      <c r="D5172" s="3">
        <v>77</v>
      </c>
      <c r="E5172" s="3">
        <v>77</v>
      </c>
      <c r="F5172" s="3">
        <v>0</v>
      </c>
    </row>
    <row r="5173" spans="1:6">
      <c r="A5173" s="3" t="s">
        <v>1314</v>
      </c>
      <c r="B5173" s="3" t="s">
        <v>703</v>
      </c>
      <c r="C5173" s="3" t="s">
        <v>8</v>
      </c>
      <c r="D5173" s="3">
        <v>1</v>
      </c>
      <c r="E5173" s="3">
        <v>1</v>
      </c>
      <c r="F5173" s="3">
        <v>0</v>
      </c>
    </row>
    <row r="5174" spans="1:6">
      <c r="A5174" s="3" t="s">
        <v>1314</v>
      </c>
      <c r="B5174" s="3" t="s">
        <v>704</v>
      </c>
      <c r="C5174" s="3" t="s">
        <v>8</v>
      </c>
      <c r="D5174" s="3">
        <v>292</v>
      </c>
      <c r="E5174" s="3">
        <v>233</v>
      </c>
      <c r="F5174" s="3">
        <v>0</v>
      </c>
    </row>
    <row r="5175" spans="1:6">
      <c r="A5175" s="3" t="s">
        <v>1314</v>
      </c>
      <c r="B5175" s="3" t="s">
        <v>705</v>
      </c>
      <c r="C5175" s="3" t="s">
        <v>8</v>
      </c>
      <c r="D5175" s="3">
        <v>81</v>
      </c>
      <c r="E5175" s="3">
        <v>78</v>
      </c>
      <c r="F5175" s="3">
        <v>0</v>
      </c>
    </row>
    <row r="5176" spans="1:6">
      <c r="A5176" s="3" t="s">
        <v>1314</v>
      </c>
      <c r="B5176" s="3" t="s">
        <v>706</v>
      </c>
      <c r="C5176" s="3" t="s">
        <v>8</v>
      </c>
      <c r="D5176" s="3">
        <v>346</v>
      </c>
      <c r="E5176" s="3">
        <v>287</v>
      </c>
      <c r="F5176" s="3">
        <v>0</v>
      </c>
    </row>
    <row r="5177" spans="1:6">
      <c r="A5177" s="3" t="s">
        <v>1314</v>
      </c>
      <c r="B5177" s="3" t="s">
        <v>707</v>
      </c>
      <c r="C5177" s="3" t="s">
        <v>8</v>
      </c>
      <c r="D5177" s="3">
        <v>54</v>
      </c>
      <c r="E5177" s="3">
        <v>54</v>
      </c>
      <c r="F5177" s="3">
        <v>0</v>
      </c>
    </row>
    <row r="5178" spans="1:6">
      <c r="A5178" s="3" t="s">
        <v>1314</v>
      </c>
      <c r="B5178" s="3" t="s">
        <v>708</v>
      </c>
      <c r="C5178" s="3" t="s">
        <v>8</v>
      </c>
      <c r="D5178" s="3">
        <v>410</v>
      </c>
      <c r="E5178" s="3">
        <v>410</v>
      </c>
      <c r="F5178" s="3">
        <v>0</v>
      </c>
    </row>
    <row r="5179" spans="1:6">
      <c r="A5179" s="3" t="s">
        <v>1314</v>
      </c>
      <c r="B5179" s="3" t="s">
        <v>709</v>
      </c>
      <c r="C5179" s="3" t="s">
        <v>8</v>
      </c>
      <c r="D5179" s="3">
        <v>105</v>
      </c>
      <c r="E5179" s="3">
        <v>104</v>
      </c>
      <c r="F5179" s="3">
        <v>0</v>
      </c>
    </row>
    <row r="5180" spans="1:6">
      <c r="A5180" s="3" t="s">
        <v>1314</v>
      </c>
      <c r="B5180" s="3" t="s">
        <v>710</v>
      </c>
      <c r="C5180" s="3" t="s">
        <v>8</v>
      </c>
      <c r="D5180" s="3">
        <v>23</v>
      </c>
      <c r="E5180" s="3">
        <v>23</v>
      </c>
      <c r="F5180" s="3">
        <v>0</v>
      </c>
    </row>
    <row r="5181" spans="1:6">
      <c r="A5181" s="3" t="s">
        <v>1314</v>
      </c>
      <c r="B5181" s="3" t="s">
        <v>711</v>
      </c>
      <c r="C5181" s="3" t="s">
        <v>8</v>
      </c>
      <c r="D5181" s="3">
        <v>829</v>
      </c>
      <c r="E5181" s="3">
        <v>481</v>
      </c>
      <c r="F5181" s="3">
        <v>0</v>
      </c>
    </row>
    <row r="5182" spans="1:6">
      <c r="A5182" s="3" t="s">
        <v>1314</v>
      </c>
      <c r="B5182" s="3" t="s">
        <v>711</v>
      </c>
      <c r="C5182" s="3" t="s">
        <v>9</v>
      </c>
      <c r="D5182" s="3">
        <v>2</v>
      </c>
      <c r="E5182" s="3">
        <v>2</v>
      </c>
      <c r="F5182" s="3">
        <v>510.3</v>
      </c>
    </row>
    <row r="5183" spans="1:6">
      <c r="A5183" s="3" t="s">
        <v>1314</v>
      </c>
      <c r="B5183" s="3" t="s">
        <v>712</v>
      </c>
      <c r="C5183" s="3" t="s">
        <v>8</v>
      </c>
      <c r="D5183" s="3">
        <v>285</v>
      </c>
      <c r="E5183" s="3">
        <v>220</v>
      </c>
      <c r="F5183" s="3">
        <v>0</v>
      </c>
    </row>
    <row r="5184" spans="1:6">
      <c r="A5184" s="3" t="s">
        <v>1314</v>
      </c>
      <c r="B5184" s="3" t="s">
        <v>713</v>
      </c>
      <c r="C5184" s="3" t="s">
        <v>8</v>
      </c>
      <c r="D5184" s="3">
        <v>161</v>
      </c>
      <c r="E5184" s="3">
        <v>157</v>
      </c>
      <c r="F5184" s="3">
        <v>0</v>
      </c>
    </row>
    <row r="5185" spans="1:6">
      <c r="A5185" s="3" t="s">
        <v>1314</v>
      </c>
      <c r="B5185" s="3" t="s">
        <v>714</v>
      </c>
      <c r="C5185" s="3" t="s">
        <v>8</v>
      </c>
      <c r="D5185" s="3">
        <v>121</v>
      </c>
      <c r="E5185" s="3">
        <v>82</v>
      </c>
      <c r="F5185" s="3">
        <v>0</v>
      </c>
    </row>
    <row r="5186" spans="1:6">
      <c r="A5186" s="3" t="s">
        <v>1314</v>
      </c>
      <c r="B5186" s="3" t="s">
        <v>715</v>
      </c>
      <c r="C5186" s="3" t="s">
        <v>8</v>
      </c>
      <c r="D5186" s="3">
        <v>387</v>
      </c>
      <c r="E5186" s="3">
        <v>376</v>
      </c>
      <c r="F5186" s="3">
        <v>0</v>
      </c>
    </row>
    <row r="5187" spans="1:6">
      <c r="A5187" s="3" t="s">
        <v>1314</v>
      </c>
      <c r="B5187" s="3" t="s">
        <v>716</v>
      </c>
      <c r="C5187" s="3" t="s">
        <v>8</v>
      </c>
      <c r="D5187" s="3">
        <v>150</v>
      </c>
      <c r="E5187" s="3">
        <v>150</v>
      </c>
      <c r="F5187" s="3">
        <v>0</v>
      </c>
    </row>
    <row r="5188" spans="1:6">
      <c r="A5188" s="3" t="s">
        <v>1314</v>
      </c>
      <c r="B5188" s="3" t="s">
        <v>716</v>
      </c>
      <c r="C5188" s="3" t="s">
        <v>9</v>
      </c>
      <c r="D5188" s="3">
        <v>2</v>
      </c>
      <c r="E5188" s="3">
        <v>2</v>
      </c>
      <c r="F5188" s="3">
        <v>510.3</v>
      </c>
    </row>
    <row r="5189" spans="1:6">
      <c r="A5189" s="3" t="s">
        <v>1314</v>
      </c>
      <c r="B5189" s="3" t="s">
        <v>717</v>
      </c>
      <c r="C5189" s="3" t="s">
        <v>8</v>
      </c>
      <c r="D5189" s="3">
        <v>94</v>
      </c>
      <c r="E5189" s="3">
        <v>79</v>
      </c>
      <c r="F5189" s="3">
        <v>0</v>
      </c>
    </row>
    <row r="5190" spans="1:6">
      <c r="A5190" s="3" t="s">
        <v>1314</v>
      </c>
      <c r="B5190" s="3" t="s">
        <v>717</v>
      </c>
      <c r="C5190" s="3" t="s">
        <v>9</v>
      </c>
      <c r="D5190" s="3">
        <v>2</v>
      </c>
      <c r="E5190" s="3">
        <v>0</v>
      </c>
      <c r="F5190" s="3">
        <v>0</v>
      </c>
    </row>
    <row r="5191" spans="1:6">
      <c r="A5191" s="3" t="s">
        <v>1314</v>
      </c>
      <c r="B5191" s="3" t="s">
        <v>718</v>
      </c>
      <c r="C5191" s="3" t="s">
        <v>8</v>
      </c>
      <c r="D5191" s="3">
        <v>5849</v>
      </c>
      <c r="E5191" s="3">
        <v>368</v>
      </c>
      <c r="F5191" s="3">
        <v>0</v>
      </c>
    </row>
    <row r="5192" spans="1:6">
      <c r="A5192" s="3" t="s">
        <v>1314</v>
      </c>
      <c r="B5192" s="3" t="s">
        <v>719</v>
      </c>
      <c r="C5192" s="3" t="s">
        <v>8</v>
      </c>
      <c r="D5192" s="3">
        <v>146</v>
      </c>
      <c r="E5192" s="3">
        <v>140</v>
      </c>
      <c r="F5192" s="3">
        <v>0</v>
      </c>
    </row>
    <row r="5193" spans="1:6">
      <c r="A5193" s="3" t="s">
        <v>1314</v>
      </c>
      <c r="B5193" s="3" t="s">
        <v>720</v>
      </c>
      <c r="C5193" s="3" t="s">
        <v>8</v>
      </c>
      <c r="D5193" s="3">
        <v>83</v>
      </c>
      <c r="E5193" s="3">
        <v>82</v>
      </c>
      <c r="F5193" s="3">
        <v>0</v>
      </c>
    </row>
    <row r="5194" spans="1:6">
      <c r="A5194" s="3" t="s">
        <v>1314</v>
      </c>
      <c r="B5194" s="3" t="s">
        <v>721</v>
      </c>
      <c r="C5194" s="3" t="s">
        <v>8</v>
      </c>
      <c r="D5194" s="3">
        <v>224</v>
      </c>
      <c r="E5194" s="3">
        <v>222</v>
      </c>
      <c r="F5194" s="3">
        <v>0</v>
      </c>
    </row>
    <row r="5195" spans="1:6">
      <c r="A5195" s="3" t="s">
        <v>1314</v>
      </c>
      <c r="B5195" s="3" t="s">
        <v>722</v>
      </c>
      <c r="C5195" s="3" t="s">
        <v>8</v>
      </c>
      <c r="D5195" s="3">
        <v>117</v>
      </c>
      <c r="E5195" s="3">
        <v>117</v>
      </c>
      <c r="F5195" s="3">
        <v>0</v>
      </c>
    </row>
    <row r="5196" spans="1:6">
      <c r="A5196" s="3" t="s">
        <v>1314</v>
      </c>
      <c r="B5196" s="3" t="s">
        <v>723</v>
      </c>
      <c r="C5196" s="3" t="s">
        <v>8</v>
      </c>
      <c r="D5196" s="3">
        <v>120</v>
      </c>
      <c r="E5196" s="3">
        <v>81</v>
      </c>
      <c r="F5196" s="3">
        <v>0</v>
      </c>
    </row>
    <row r="5197" spans="1:6">
      <c r="A5197" s="3" t="s">
        <v>1314</v>
      </c>
      <c r="B5197" s="3" t="s">
        <v>724</v>
      </c>
      <c r="C5197" s="3" t="s">
        <v>8</v>
      </c>
      <c r="D5197" s="3">
        <v>583</v>
      </c>
      <c r="E5197" s="3">
        <v>414</v>
      </c>
      <c r="F5197" s="3">
        <v>0</v>
      </c>
    </row>
    <row r="5198" spans="1:6">
      <c r="A5198" s="3" t="s">
        <v>1314</v>
      </c>
      <c r="B5198" s="3" t="s">
        <v>725</v>
      </c>
      <c r="C5198" s="3" t="s">
        <v>8</v>
      </c>
      <c r="D5198" s="3">
        <v>112</v>
      </c>
      <c r="E5198" s="3">
        <v>112</v>
      </c>
      <c r="F5198" s="3">
        <v>0</v>
      </c>
    </row>
    <row r="5199" spans="1:6">
      <c r="A5199" s="3" t="s">
        <v>1314</v>
      </c>
      <c r="B5199" s="3" t="s">
        <v>726</v>
      </c>
      <c r="C5199" s="3" t="s">
        <v>8</v>
      </c>
      <c r="D5199" s="3">
        <v>377</v>
      </c>
      <c r="E5199" s="3">
        <v>283</v>
      </c>
      <c r="F5199" s="3">
        <v>0</v>
      </c>
    </row>
    <row r="5200" spans="1:6">
      <c r="A5200" s="3" t="s">
        <v>1314</v>
      </c>
      <c r="B5200" s="3" t="s">
        <v>727</v>
      </c>
      <c r="C5200" s="3" t="s">
        <v>8</v>
      </c>
      <c r="D5200" s="3">
        <v>490</v>
      </c>
      <c r="E5200" s="3">
        <v>478</v>
      </c>
      <c r="F5200" s="3">
        <v>0</v>
      </c>
    </row>
    <row r="5201" spans="1:6">
      <c r="A5201" s="3" t="s">
        <v>1314</v>
      </c>
      <c r="B5201" s="3" t="s">
        <v>728</v>
      </c>
      <c r="C5201" s="3" t="s">
        <v>8</v>
      </c>
      <c r="D5201" s="3">
        <v>189</v>
      </c>
      <c r="E5201" s="3">
        <v>188</v>
      </c>
      <c r="F5201" s="3">
        <v>0</v>
      </c>
    </row>
    <row r="5202" spans="1:6">
      <c r="A5202" s="3" t="s">
        <v>1314</v>
      </c>
      <c r="B5202" s="3" t="s">
        <v>729</v>
      </c>
      <c r="C5202" s="3" t="s">
        <v>8</v>
      </c>
      <c r="D5202" s="3">
        <v>155</v>
      </c>
      <c r="E5202" s="3">
        <v>154</v>
      </c>
      <c r="F5202" s="3">
        <v>0</v>
      </c>
    </row>
    <row r="5203" spans="1:6">
      <c r="A5203" s="3" t="s">
        <v>1314</v>
      </c>
      <c r="B5203" s="3" t="s">
        <v>730</v>
      </c>
      <c r="C5203" s="3" t="s">
        <v>8</v>
      </c>
      <c r="D5203" s="3">
        <v>191</v>
      </c>
      <c r="E5203" s="3">
        <v>190</v>
      </c>
      <c r="F5203" s="3">
        <v>0</v>
      </c>
    </row>
    <row r="5204" spans="1:6">
      <c r="A5204" s="3" t="s">
        <v>1314</v>
      </c>
      <c r="B5204" s="3" t="s">
        <v>731</v>
      </c>
      <c r="C5204" s="3" t="s">
        <v>8</v>
      </c>
      <c r="D5204" s="3">
        <v>365</v>
      </c>
      <c r="E5204" s="3">
        <v>360</v>
      </c>
      <c r="F5204" s="3">
        <v>0</v>
      </c>
    </row>
    <row r="5205" spans="1:6">
      <c r="A5205" s="3" t="s">
        <v>1314</v>
      </c>
      <c r="B5205" s="3" t="s">
        <v>732</v>
      </c>
      <c r="C5205" s="3" t="s">
        <v>8</v>
      </c>
      <c r="D5205" s="3">
        <v>70</v>
      </c>
      <c r="E5205" s="3">
        <v>68</v>
      </c>
      <c r="F5205" s="3">
        <v>0</v>
      </c>
    </row>
    <row r="5206" spans="1:6">
      <c r="A5206" s="3" t="s">
        <v>1314</v>
      </c>
      <c r="B5206" s="3" t="s">
        <v>733</v>
      </c>
      <c r="C5206" s="3" t="s">
        <v>8</v>
      </c>
      <c r="D5206" s="3">
        <v>637</v>
      </c>
      <c r="E5206" s="3">
        <v>470</v>
      </c>
      <c r="F5206" s="3">
        <v>0</v>
      </c>
    </row>
    <row r="5207" spans="1:6">
      <c r="A5207" s="3" t="s">
        <v>1314</v>
      </c>
      <c r="B5207" s="3" t="s">
        <v>734</v>
      </c>
      <c r="C5207" s="3" t="s">
        <v>8</v>
      </c>
      <c r="D5207" s="3">
        <v>314</v>
      </c>
      <c r="E5207" s="3">
        <v>308</v>
      </c>
      <c r="F5207" s="3">
        <v>0</v>
      </c>
    </row>
    <row r="5208" spans="1:6">
      <c r="A5208" s="3" t="s">
        <v>1314</v>
      </c>
      <c r="B5208" s="3" t="s">
        <v>735</v>
      </c>
      <c r="C5208" s="3" t="s">
        <v>8</v>
      </c>
      <c r="D5208" s="3">
        <v>149</v>
      </c>
      <c r="E5208" s="3">
        <v>148</v>
      </c>
      <c r="F5208" s="3">
        <v>0</v>
      </c>
    </row>
    <row r="5209" spans="1:6">
      <c r="A5209" s="3" t="s">
        <v>1314</v>
      </c>
      <c r="B5209" s="3" t="s">
        <v>736</v>
      </c>
      <c r="C5209" s="3" t="s">
        <v>8</v>
      </c>
      <c r="D5209" s="3">
        <v>389</v>
      </c>
      <c r="E5209" s="3">
        <v>331</v>
      </c>
      <c r="F5209" s="3">
        <v>0</v>
      </c>
    </row>
    <row r="5210" spans="1:6">
      <c r="A5210" s="3" t="s">
        <v>1314</v>
      </c>
      <c r="B5210" s="3" t="s">
        <v>738</v>
      </c>
      <c r="C5210" s="3" t="s">
        <v>8</v>
      </c>
      <c r="D5210" s="3">
        <v>108</v>
      </c>
      <c r="E5210" s="3">
        <v>108</v>
      </c>
      <c r="F5210" s="3">
        <v>0</v>
      </c>
    </row>
    <row r="5211" spans="1:6">
      <c r="A5211" s="3" t="s">
        <v>1314</v>
      </c>
      <c r="B5211" s="3" t="s">
        <v>739</v>
      </c>
      <c r="C5211" s="3" t="s">
        <v>8</v>
      </c>
      <c r="D5211" s="3">
        <v>447</v>
      </c>
      <c r="E5211" s="3">
        <v>356</v>
      </c>
      <c r="F5211" s="3">
        <v>0</v>
      </c>
    </row>
    <row r="5212" spans="1:6">
      <c r="A5212" s="3" t="s">
        <v>1314</v>
      </c>
      <c r="B5212" s="3" t="s">
        <v>740</v>
      </c>
      <c r="C5212" s="3" t="s">
        <v>8</v>
      </c>
      <c r="D5212" s="3">
        <v>295</v>
      </c>
      <c r="E5212" s="3">
        <v>214</v>
      </c>
      <c r="F5212" s="3">
        <v>0</v>
      </c>
    </row>
    <row r="5213" spans="1:6">
      <c r="A5213" s="3" t="s">
        <v>1314</v>
      </c>
      <c r="B5213" s="3" t="s">
        <v>741</v>
      </c>
      <c r="C5213" s="3" t="s">
        <v>8</v>
      </c>
      <c r="D5213" s="3">
        <v>46</v>
      </c>
      <c r="E5213" s="3">
        <v>45</v>
      </c>
      <c r="F5213" s="3">
        <v>0</v>
      </c>
    </row>
    <row r="5214" spans="1:6">
      <c r="A5214" s="3" t="s">
        <v>1314</v>
      </c>
      <c r="B5214" s="3" t="s">
        <v>742</v>
      </c>
      <c r="C5214" s="3" t="s">
        <v>8</v>
      </c>
      <c r="D5214" s="3">
        <v>168</v>
      </c>
      <c r="E5214" s="3">
        <v>165</v>
      </c>
      <c r="F5214" s="3">
        <v>0</v>
      </c>
    </row>
    <row r="5215" spans="1:6">
      <c r="A5215" s="3" t="s">
        <v>1314</v>
      </c>
      <c r="B5215" s="3" t="s">
        <v>743</v>
      </c>
      <c r="C5215" s="3" t="s">
        <v>8</v>
      </c>
      <c r="D5215" s="3">
        <v>52</v>
      </c>
      <c r="E5215" s="3">
        <v>51</v>
      </c>
      <c r="F5215" s="3">
        <v>0</v>
      </c>
    </row>
    <row r="5216" spans="1:6">
      <c r="A5216" s="3" t="s">
        <v>1314</v>
      </c>
      <c r="B5216" s="3" t="s">
        <v>744</v>
      </c>
      <c r="C5216" s="3" t="s">
        <v>8</v>
      </c>
      <c r="D5216" s="3">
        <v>235</v>
      </c>
      <c r="E5216" s="3">
        <v>145</v>
      </c>
      <c r="F5216" s="3">
        <v>0</v>
      </c>
    </row>
    <row r="5217" spans="1:6">
      <c r="A5217" s="3" t="s">
        <v>1314</v>
      </c>
      <c r="B5217" s="3" t="s">
        <v>1284</v>
      </c>
      <c r="C5217" s="3" t="s">
        <v>8</v>
      </c>
      <c r="D5217" s="3">
        <v>3</v>
      </c>
      <c r="E5217" s="3">
        <v>3</v>
      </c>
      <c r="F5217" s="3">
        <v>0</v>
      </c>
    </row>
    <row r="5218" spans="1:6">
      <c r="A5218" s="3" t="s">
        <v>1314</v>
      </c>
      <c r="B5218" s="3" t="s">
        <v>745</v>
      </c>
      <c r="C5218" s="3" t="s">
        <v>8</v>
      </c>
      <c r="D5218" s="3">
        <v>14</v>
      </c>
      <c r="E5218" s="3">
        <v>14</v>
      </c>
      <c r="F5218" s="3">
        <v>0</v>
      </c>
    </row>
    <row r="5219" spans="1:6">
      <c r="A5219" s="3" t="s">
        <v>1314</v>
      </c>
      <c r="B5219" s="3" t="s">
        <v>746</v>
      </c>
      <c r="C5219" s="3" t="s">
        <v>8</v>
      </c>
      <c r="D5219" s="3">
        <v>350</v>
      </c>
      <c r="E5219" s="3">
        <v>345</v>
      </c>
      <c r="F5219" s="3">
        <v>0</v>
      </c>
    </row>
    <row r="5220" spans="1:6">
      <c r="A5220" s="3" t="s">
        <v>1314</v>
      </c>
      <c r="B5220" s="3" t="s">
        <v>747</v>
      </c>
      <c r="C5220" s="3" t="s">
        <v>8</v>
      </c>
      <c r="D5220" s="3">
        <v>170</v>
      </c>
      <c r="E5220" s="3">
        <v>166</v>
      </c>
      <c r="F5220" s="3">
        <v>0</v>
      </c>
    </row>
    <row r="5221" spans="1:6">
      <c r="A5221" s="3" t="s">
        <v>1314</v>
      </c>
      <c r="B5221" s="3" t="s">
        <v>748</v>
      </c>
      <c r="C5221" s="3" t="s">
        <v>8</v>
      </c>
      <c r="D5221" s="3">
        <v>4</v>
      </c>
      <c r="E5221" s="3">
        <v>4</v>
      </c>
      <c r="F5221" s="3">
        <v>0</v>
      </c>
    </row>
    <row r="5222" spans="1:6">
      <c r="A5222" s="3" t="s">
        <v>1314</v>
      </c>
      <c r="B5222" s="3" t="s">
        <v>749</v>
      </c>
      <c r="C5222" s="3" t="s">
        <v>8</v>
      </c>
      <c r="D5222" s="3">
        <v>363</v>
      </c>
      <c r="E5222" s="3">
        <v>363</v>
      </c>
      <c r="F5222" s="3">
        <v>0</v>
      </c>
    </row>
    <row r="5223" spans="1:6">
      <c r="A5223" s="3" t="s">
        <v>1314</v>
      </c>
      <c r="B5223" s="3" t="s">
        <v>750</v>
      </c>
      <c r="C5223" s="3" t="s">
        <v>8</v>
      </c>
      <c r="D5223" s="3">
        <v>249</v>
      </c>
      <c r="E5223" s="3">
        <v>248</v>
      </c>
      <c r="F5223" s="3">
        <v>0</v>
      </c>
    </row>
    <row r="5224" spans="1:6">
      <c r="A5224" s="3" t="s">
        <v>1314</v>
      </c>
      <c r="B5224" s="3" t="s">
        <v>751</v>
      </c>
      <c r="C5224" s="3" t="s">
        <v>8</v>
      </c>
      <c r="D5224" s="3">
        <v>276</v>
      </c>
      <c r="E5224" s="3">
        <v>269</v>
      </c>
      <c r="F5224" s="3">
        <v>0</v>
      </c>
    </row>
    <row r="5225" spans="1:6">
      <c r="A5225" s="3" t="s">
        <v>1314</v>
      </c>
      <c r="B5225" s="3" t="s">
        <v>752</v>
      </c>
      <c r="C5225" s="3" t="s">
        <v>8</v>
      </c>
      <c r="D5225" s="3">
        <v>131</v>
      </c>
      <c r="E5225" s="3">
        <v>131</v>
      </c>
      <c r="F5225" s="3">
        <v>0</v>
      </c>
    </row>
    <row r="5226" spans="1:6">
      <c r="A5226" s="3" t="s">
        <v>1314</v>
      </c>
      <c r="B5226" s="3" t="s">
        <v>753</v>
      </c>
      <c r="C5226" s="3" t="s">
        <v>8</v>
      </c>
      <c r="D5226" s="3">
        <v>294</v>
      </c>
      <c r="E5226" s="3">
        <v>243</v>
      </c>
      <c r="F5226" s="3">
        <v>0</v>
      </c>
    </row>
    <row r="5227" spans="1:6">
      <c r="A5227" s="3" t="s">
        <v>1314</v>
      </c>
      <c r="B5227" s="3" t="s">
        <v>754</v>
      </c>
      <c r="C5227" s="3" t="s">
        <v>8</v>
      </c>
      <c r="D5227" s="3">
        <v>343</v>
      </c>
      <c r="E5227" s="3">
        <v>242</v>
      </c>
      <c r="F5227" s="3">
        <v>0</v>
      </c>
    </row>
    <row r="5228" spans="1:6">
      <c r="A5228" s="3" t="s">
        <v>1314</v>
      </c>
      <c r="B5228" s="3" t="s">
        <v>755</v>
      </c>
      <c r="C5228" s="3" t="s">
        <v>8</v>
      </c>
      <c r="D5228" s="3">
        <v>222</v>
      </c>
      <c r="E5228" s="3">
        <v>220</v>
      </c>
      <c r="F5228" s="3">
        <v>0</v>
      </c>
    </row>
    <row r="5229" spans="1:6">
      <c r="A5229" s="3" t="s">
        <v>1314</v>
      </c>
      <c r="B5229" s="3" t="s">
        <v>756</v>
      </c>
      <c r="C5229" s="3" t="s">
        <v>8</v>
      </c>
      <c r="D5229" s="3">
        <v>109</v>
      </c>
      <c r="E5229" s="3">
        <v>107</v>
      </c>
      <c r="F5229" s="3">
        <v>0</v>
      </c>
    </row>
    <row r="5230" spans="1:6">
      <c r="A5230" s="3" t="s">
        <v>1314</v>
      </c>
      <c r="B5230" s="3" t="s">
        <v>757</v>
      </c>
      <c r="C5230" s="3" t="s">
        <v>8</v>
      </c>
      <c r="D5230" s="3">
        <v>98</v>
      </c>
      <c r="E5230" s="3">
        <v>81</v>
      </c>
      <c r="F5230" s="3">
        <v>0</v>
      </c>
    </row>
    <row r="5231" spans="1:6">
      <c r="A5231" s="3" t="s">
        <v>1314</v>
      </c>
      <c r="B5231" s="3" t="s">
        <v>758</v>
      </c>
      <c r="C5231" s="3" t="s">
        <v>8</v>
      </c>
      <c r="D5231" s="3">
        <v>358</v>
      </c>
      <c r="E5231" s="3">
        <v>317</v>
      </c>
      <c r="F5231" s="3">
        <v>0</v>
      </c>
    </row>
    <row r="5232" spans="1:6">
      <c r="A5232" s="3" t="s">
        <v>1314</v>
      </c>
      <c r="B5232" s="3" t="s">
        <v>759</v>
      </c>
      <c r="C5232" s="3" t="s">
        <v>8</v>
      </c>
      <c r="D5232" s="3">
        <v>300</v>
      </c>
      <c r="E5232" s="3">
        <v>210</v>
      </c>
      <c r="F5232" s="3">
        <v>0</v>
      </c>
    </row>
    <row r="5233" spans="1:6">
      <c r="A5233" s="3" t="s">
        <v>1314</v>
      </c>
      <c r="B5233" s="3" t="s">
        <v>760</v>
      </c>
      <c r="C5233" s="3" t="s">
        <v>8</v>
      </c>
      <c r="D5233" s="3">
        <v>173</v>
      </c>
      <c r="E5233" s="3">
        <v>170</v>
      </c>
      <c r="F5233" s="3">
        <v>0</v>
      </c>
    </row>
    <row r="5234" spans="1:6">
      <c r="A5234" s="3" t="s">
        <v>1314</v>
      </c>
      <c r="B5234" s="3" t="s">
        <v>761</v>
      </c>
      <c r="C5234" s="3" t="s">
        <v>8</v>
      </c>
      <c r="D5234" s="3">
        <v>29</v>
      </c>
      <c r="E5234" s="3">
        <v>28</v>
      </c>
      <c r="F5234" s="3">
        <v>0</v>
      </c>
    </row>
    <row r="5235" spans="1:6">
      <c r="A5235" s="3" t="s">
        <v>1314</v>
      </c>
      <c r="B5235" s="3" t="s">
        <v>762</v>
      </c>
      <c r="C5235" s="3" t="s">
        <v>8</v>
      </c>
      <c r="D5235" s="3">
        <v>128</v>
      </c>
      <c r="E5235" s="3">
        <v>127</v>
      </c>
      <c r="F5235" s="3">
        <v>0</v>
      </c>
    </row>
    <row r="5236" spans="1:6">
      <c r="A5236" s="3" t="s">
        <v>1314</v>
      </c>
      <c r="B5236" s="3" t="s">
        <v>763</v>
      </c>
      <c r="C5236" s="3" t="s">
        <v>8</v>
      </c>
      <c r="D5236" s="3">
        <v>78</v>
      </c>
      <c r="E5236" s="3">
        <v>78</v>
      </c>
      <c r="F5236" s="3">
        <v>0</v>
      </c>
    </row>
    <row r="5237" spans="1:6">
      <c r="A5237" s="3" t="s">
        <v>1314</v>
      </c>
      <c r="B5237" s="3" t="s">
        <v>764</v>
      </c>
      <c r="C5237" s="3" t="s">
        <v>8</v>
      </c>
      <c r="D5237" s="3">
        <v>11</v>
      </c>
      <c r="E5237" s="3">
        <v>10</v>
      </c>
      <c r="F5237" s="3">
        <v>0</v>
      </c>
    </row>
    <row r="5238" spans="1:6">
      <c r="A5238" s="3" t="s">
        <v>1314</v>
      </c>
      <c r="B5238" s="3" t="s">
        <v>765</v>
      </c>
      <c r="C5238" s="3" t="s">
        <v>8</v>
      </c>
      <c r="D5238" s="3">
        <v>24</v>
      </c>
      <c r="E5238" s="3">
        <v>24</v>
      </c>
      <c r="F5238" s="3">
        <v>0</v>
      </c>
    </row>
    <row r="5239" spans="1:6">
      <c r="A5239" s="3" t="s">
        <v>1314</v>
      </c>
      <c r="B5239" s="3" t="s">
        <v>766</v>
      </c>
      <c r="C5239" s="3" t="s">
        <v>8</v>
      </c>
      <c r="D5239" s="3">
        <v>76</v>
      </c>
      <c r="E5239" s="3">
        <v>76</v>
      </c>
      <c r="F5239" s="3">
        <v>0</v>
      </c>
    </row>
    <row r="5240" spans="1:6">
      <c r="A5240" s="3" t="s">
        <v>1314</v>
      </c>
      <c r="B5240" s="3" t="s">
        <v>767</v>
      </c>
      <c r="C5240" s="3" t="s">
        <v>8</v>
      </c>
      <c r="D5240" s="3">
        <v>117</v>
      </c>
      <c r="E5240" s="3">
        <v>112</v>
      </c>
      <c r="F5240" s="3">
        <v>0</v>
      </c>
    </row>
    <row r="5241" spans="1:6">
      <c r="A5241" s="3" t="s">
        <v>1314</v>
      </c>
      <c r="B5241" s="3" t="s">
        <v>768</v>
      </c>
      <c r="C5241" s="3" t="s">
        <v>8</v>
      </c>
      <c r="D5241" s="3">
        <v>74</v>
      </c>
      <c r="E5241" s="3">
        <v>74</v>
      </c>
      <c r="F5241" s="3">
        <v>0</v>
      </c>
    </row>
    <row r="5242" spans="1:6">
      <c r="A5242" s="3" t="s">
        <v>1314</v>
      </c>
      <c r="B5242" s="3" t="s">
        <v>769</v>
      </c>
      <c r="C5242" s="3" t="s">
        <v>8</v>
      </c>
      <c r="D5242" s="3">
        <v>38</v>
      </c>
      <c r="E5242" s="3">
        <v>38</v>
      </c>
      <c r="F5242" s="3">
        <v>0</v>
      </c>
    </row>
    <row r="5243" spans="1:6">
      <c r="A5243" s="3" t="s">
        <v>1314</v>
      </c>
      <c r="B5243" s="3" t="s">
        <v>1899</v>
      </c>
      <c r="C5243" s="3" t="s">
        <v>8</v>
      </c>
      <c r="D5243" s="3">
        <v>310</v>
      </c>
      <c r="E5243" s="3">
        <v>295</v>
      </c>
      <c r="F5243" s="3">
        <v>0</v>
      </c>
    </row>
    <row r="5244" spans="1:6">
      <c r="A5244" s="3" t="s">
        <v>1314</v>
      </c>
      <c r="B5244" s="3" t="s">
        <v>771</v>
      </c>
      <c r="C5244" s="3" t="s">
        <v>8</v>
      </c>
      <c r="D5244" s="3">
        <v>85</v>
      </c>
      <c r="E5244" s="3">
        <v>85</v>
      </c>
      <c r="F5244" s="3">
        <v>0</v>
      </c>
    </row>
    <row r="5245" spans="1:6">
      <c r="A5245" s="3" t="s">
        <v>1314</v>
      </c>
      <c r="B5245" s="3" t="s">
        <v>772</v>
      </c>
      <c r="C5245" s="3" t="s">
        <v>8</v>
      </c>
      <c r="D5245" s="3">
        <v>104</v>
      </c>
      <c r="E5245" s="3">
        <v>104</v>
      </c>
      <c r="F5245" s="3">
        <v>0</v>
      </c>
    </row>
    <row r="5246" spans="1:6">
      <c r="A5246" s="3" t="s">
        <v>1314</v>
      </c>
      <c r="B5246" s="3" t="s">
        <v>773</v>
      </c>
      <c r="C5246" s="3" t="s">
        <v>8</v>
      </c>
      <c r="D5246" s="3">
        <v>60</v>
      </c>
      <c r="E5246" s="3">
        <v>59</v>
      </c>
      <c r="F5246" s="3">
        <v>0</v>
      </c>
    </row>
    <row r="5247" spans="1:6">
      <c r="A5247" s="3" t="s">
        <v>1314</v>
      </c>
      <c r="B5247" s="3" t="s">
        <v>774</v>
      </c>
      <c r="C5247" s="3" t="s">
        <v>8</v>
      </c>
      <c r="D5247" s="3">
        <v>116</v>
      </c>
      <c r="E5247" s="3">
        <v>115</v>
      </c>
      <c r="F5247" s="3">
        <v>0</v>
      </c>
    </row>
    <row r="5248" spans="1:6">
      <c r="A5248" s="3" t="s">
        <v>1314</v>
      </c>
      <c r="B5248" s="3" t="s">
        <v>775</v>
      </c>
      <c r="C5248" s="3" t="s">
        <v>8</v>
      </c>
      <c r="D5248" s="3">
        <v>92</v>
      </c>
      <c r="E5248" s="3">
        <v>90</v>
      </c>
      <c r="F5248" s="3">
        <v>0</v>
      </c>
    </row>
    <row r="5249" spans="1:6">
      <c r="A5249" s="3" t="s">
        <v>1314</v>
      </c>
      <c r="B5249" s="3" t="s">
        <v>776</v>
      </c>
      <c r="C5249" s="3" t="s">
        <v>8</v>
      </c>
      <c r="D5249" s="3">
        <v>34</v>
      </c>
      <c r="E5249" s="3">
        <v>34</v>
      </c>
      <c r="F5249" s="3">
        <v>0</v>
      </c>
    </row>
    <row r="5250" spans="1:6">
      <c r="A5250" s="3" t="s">
        <v>1314</v>
      </c>
      <c r="B5250" s="3" t="s">
        <v>777</v>
      </c>
      <c r="C5250" s="3" t="s">
        <v>8</v>
      </c>
      <c r="D5250" s="3">
        <v>63</v>
      </c>
      <c r="E5250" s="3">
        <v>59</v>
      </c>
      <c r="F5250" s="3">
        <v>0</v>
      </c>
    </row>
    <row r="5251" spans="1:6">
      <c r="A5251" s="3" t="s">
        <v>1314</v>
      </c>
      <c r="B5251" s="3" t="s">
        <v>778</v>
      </c>
      <c r="C5251" s="3" t="s">
        <v>8</v>
      </c>
      <c r="D5251" s="3">
        <v>50</v>
      </c>
      <c r="E5251" s="3">
        <v>50</v>
      </c>
      <c r="F5251" s="3">
        <v>0</v>
      </c>
    </row>
    <row r="5252" spans="1:6">
      <c r="A5252" s="3" t="s">
        <v>1314</v>
      </c>
      <c r="B5252" s="3" t="s">
        <v>779</v>
      </c>
      <c r="C5252" s="3" t="s">
        <v>8</v>
      </c>
      <c r="D5252" s="3">
        <v>98</v>
      </c>
      <c r="E5252" s="3">
        <v>98</v>
      </c>
      <c r="F5252" s="3">
        <v>0</v>
      </c>
    </row>
    <row r="5253" spans="1:6">
      <c r="A5253" s="3" t="s">
        <v>1314</v>
      </c>
      <c r="B5253" s="3" t="s">
        <v>779</v>
      </c>
      <c r="C5253" s="3" t="s">
        <v>9</v>
      </c>
      <c r="D5253" s="3">
        <v>2</v>
      </c>
      <c r="E5253" s="3">
        <v>2</v>
      </c>
      <c r="F5253" s="3">
        <v>510.3</v>
      </c>
    </row>
    <row r="5254" spans="1:6">
      <c r="A5254" s="3" t="s">
        <v>1314</v>
      </c>
      <c r="B5254" s="3" t="s">
        <v>780</v>
      </c>
      <c r="C5254" s="3" t="s">
        <v>8</v>
      </c>
      <c r="D5254" s="3">
        <v>1344</v>
      </c>
      <c r="E5254" s="3">
        <v>889</v>
      </c>
      <c r="F5254" s="3">
        <v>0</v>
      </c>
    </row>
    <row r="5255" spans="1:6">
      <c r="A5255" s="3" t="s">
        <v>1314</v>
      </c>
      <c r="B5255" s="3" t="s">
        <v>781</v>
      </c>
      <c r="C5255" s="3" t="s">
        <v>8</v>
      </c>
      <c r="D5255" s="3">
        <v>116</v>
      </c>
      <c r="E5255" s="3">
        <v>113</v>
      </c>
      <c r="F5255" s="3">
        <v>0</v>
      </c>
    </row>
    <row r="5256" spans="1:6">
      <c r="A5256" s="3" t="s">
        <v>1314</v>
      </c>
      <c r="B5256" s="3" t="s">
        <v>782</v>
      </c>
      <c r="C5256" s="3" t="s">
        <v>8</v>
      </c>
      <c r="D5256" s="3">
        <v>32777</v>
      </c>
      <c r="E5256" s="3">
        <v>377</v>
      </c>
      <c r="F5256" s="3">
        <v>0</v>
      </c>
    </row>
    <row r="5257" spans="1:6">
      <c r="A5257" s="3" t="s">
        <v>1314</v>
      </c>
      <c r="B5257" s="3" t="s">
        <v>783</v>
      </c>
      <c r="C5257" s="3" t="s">
        <v>8</v>
      </c>
      <c r="D5257" s="3">
        <v>474</v>
      </c>
      <c r="E5257" s="3">
        <v>471</v>
      </c>
      <c r="F5257" s="3">
        <v>0</v>
      </c>
    </row>
    <row r="5258" spans="1:6">
      <c r="A5258" s="3" t="s">
        <v>1314</v>
      </c>
      <c r="B5258" s="3" t="s">
        <v>784</v>
      </c>
      <c r="C5258" s="3" t="s">
        <v>8</v>
      </c>
      <c r="D5258" s="3">
        <v>214</v>
      </c>
      <c r="E5258" s="3">
        <v>162</v>
      </c>
      <c r="F5258" s="3">
        <v>0</v>
      </c>
    </row>
    <row r="5259" spans="1:6">
      <c r="A5259" s="3" t="s">
        <v>1314</v>
      </c>
      <c r="B5259" s="3" t="s">
        <v>785</v>
      </c>
      <c r="C5259" s="3" t="s">
        <v>8</v>
      </c>
      <c r="D5259" s="3">
        <v>418</v>
      </c>
      <c r="E5259" s="3">
        <v>417</v>
      </c>
      <c r="F5259" s="3">
        <v>0</v>
      </c>
    </row>
    <row r="5260" spans="1:6">
      <c r="A5260" s="3" t="s">
        <v>1314</v>
      </c>
      <c r="B5260" s="3" t="s">
        <v>786</v>
      </c>
      <c r="C5260" s="3" t="s">
        <v>8</v>
      </c>
      <c r="D5260" s="3">
        <v>505</v>
      </c>
      <c r="E5260" s="3">
        <v>354</v>
      </c>
      <c r="F5260" s="3">
        <v>0</v>
      </c>
    </row>
    <row r="5261" spans="1:6">
      <c r="A5261" s="3" t="s">
        <v>1314</v>
      </c>
      <c r="B5261" s="3" t="s">
        <v>786</v>
      </c>
      <c r="C5261" s="3" t="s">
        <v>9</v>
      </c>
      <c r="D5261" s="3">
        <v>6</v>
      </c>
      <c r="E5261" s="3">
        <v>1</v>
      </c>
      <c r="F5261" s="3">
        <v>255.15</v>
      </c>
    </row>
    <row r="5262" spans="1:6">
      <c r="A5262" s="3" t="s">
        <v>1314</v>
      </c>
      <c r="B5262" s="3" t="s">
        <v>787</v>
      </c>
      <c r="C5262" s="3" t="s">
        <v>8</v>
      </c>
      <c r="D5262" s="3">
        <v>900</v>
      </c>
      <c r="E5262" s="3">
        <v>640</v>
      </c>
      <c r="F5262" s="3">
        <v>0</v>
      </c>
    </row>
    <row r="5263" spans="1:6">
      <c r="A5263" s="3" t="s">
        <v>1314</v>
      </c>
      <c r="B5263" s="3" t="s">
        <v>788</v>
      </c>
      <c r="C5263" s="3" t="s">
        <v>8</v>
      </c>
      <c r="D5263" s="3">
        <v>293</v>
      </c>
      <c r="E5263" s="3">
        <v>291</v>
      </c>
      <c r="F5263" s="3">
        <v>0</v>
      </c>
    </row>
    <row r="5264" spans="1:6">
      <c r="A5264" s="3" t="s">
        <v>1314</v>
      </c>
      <c r="B5264" s="3" t="s">
        <v>790</v>
      </c>
      <c r="C5264" s="3" t="s">
        <v>8</v>
      </c>
      <c r="D5264" s="3">
        <v>128</v>
      </c>
      <c r="E5264" s="3">
        <v>128</v>
      </c>
      <c r="F5264" s="3">
        <v>0</v>
      </c>
    </row>
    <row r="5265" spans="1:6">
      <c r="A5265" s="3" t="s">
        <v>1314</v>
      </c>
      <c r="B5265" s="3" t="s">
        <v>791</v>
      </c>
      <c r="C5265" s="3" t="s">
        <v>8</v>
      </c>
      <c r="D5265" s="3">
        <v>486</v>
      </c>
      <c r="E5265" s="3">
        <v>359</v>
      </c>
      <c r="F5265" s="3">
        <v>0</v>
      </c>
    </row>
    <row r="5266" spans="1:6">
      <c r="A5266" s="3" t="s">
        <v>1314</v>
      </c>
      <c r="B5266" s="3" t="s">
        <v>792</v>
      </c>
      <c r="C5266" s="3" t="s">
        <v>8</v>
      </c>
      <c r="D5266" s="3">
        <v>268</v>
      </c>
      <c r="E5266" s="3">
        <v>268</v>
      </c>
      <c r="F5266" s="3">
        <v>0</v>
      </c>
    </row>
    <row r="5267" spans="1:6">
      <c r="A5267" s="3" t="s">
        <v>1314</v>
      </c>
      <c r="B5267" s="3" t="s">
        <v>793</v>
      </c>
      <c r="C5267" s="3" t="s">
        <v>8</v>
      </c>
      <c r="D5267" s="3">
        <v>264</v>
      </c>
      <c r="E5267" s="3">
        <v>257</v>
      </c>
      <c r="F5267" s="3">
        <v>0</v>
      </c>
    </row>
    <row r="5268" spans="1:6">
      <c r="A5268" s="3" t="s">
        <v>1314</v>
      </c>
      <c r="B5268" s="3" t="s">
        <v>794</v>
      </c>
      <c r="C5268" s="3" t="s">
        <v>8</v>
      </c>
      <c r="D5268" s="3">
        <v>477</v>
      </c>
      <c r="E5268" s="3">
        <v>333</v>
      </c>
      <c r="F5268" s="3">
        <v>0</v>
      </c>
    </row>
    <row r="5269" spans="1:6">
      <c r="A5269" s="3" t="s">
        <v>1314</v>
      </c>
      <c r="B5269" s="3" t="s">
        <v>795</v>
      </c>
      <c r="C5269" s="3" t="s">
        <v>8</v>
      </c>
      <c r="D5269" s="3">
        <v>284</v>
      </c>
      <c r="E5269" s="3">
        <v>279</v>
      </c>
      <c r="F5269" s="3">
        <v>0</v>
      </c>
    </row>
    <row r="5270" spans="1:6">
      <c r="A5270" s="3" t="s">
        <v>1314</v>
      </c>
      <c r="B5270" s="3" t="s">
        <v>796</v>
      </c>
      <c r="C5270" s="3" t="s">
        <v>8</v>
      </c>
      <c r="D5270" s="3">
        <v>95</v>
      </c>
      <c r="E5270" s="3">
        <v>94</v>
      </c>
      <c r="F5270" s="3">
        <v>0</v>
      </c>
    </row>
    <row r="5271" spans="1:6">
      <c r="A5271" s="3" t="s">
        <v>1314</v>
      </c>
      <c r="B5271" s="3" t="s">
        <v>798</v>
      </c>
      <c r="C5271" s="3" t="s">
        <v>8</v>
      </c>
      <c r="D5271" s="3">
        <v>202</v>
      </c>
      <c r="E5271" s="3">
        <v>155</v>
      </c>
      <c r="F5271" s="3">
        <v>0</v>
      </c>
    </row>
    <row r="5272" spans="1:6">
      <c r="A5272" s="3" t="s">
        <v>1314</v>
      </c>
      <c r="B5272" s="3" t="s">
        <v>1909</v>
      </c>
      <c r="C5272" s="3" t="s">
        <v>9</v>
      </c>
      <c r="D5272" s="3">
        <v>120</v>
      </c>
      <c r="E5272" s="3">
        <v>119</v>
      </c>
      <c r="F5272" s="3">
        <v>30362.85</v>
      </c>
    </row>
    <row r="5273" spans="1:6">
      <c r="A5273" s="3" t="s">
        <v>1314</v>
      </c>
      <c r="B5273" s="3" t="s">
        <v>799</v>
      </c>
      <c r="C5273" s="3" t="s">
        <v>8</v>
      </c>
      <c r="D5273" s="3">
        <v>35</v>
      </c>
      <c r="E5273" s="3">
        <v>35</v>
      </c>
      <c r="F5273" s="3">
        <v>0</v>
      </c>
    </row>
    <row r="5274" spans="1:6">
      <c r="A5274" s="3" t="s">
        <v>1314</v>
      </c>
      <c r="B5274" s="3" t="s">
        <v>800</v>
      </c>
      <c r="C5274" s="3" t="s">
        <v>8</v>
      </c>
      <c r="D5274" s="3">
        <v>213</v>
      </c>
      <c r="E5274" s="3">
        <v>151</v>
      </c>
      <c r="F5274" s="3">
        <v>0</v>
      </c>
    </row>
    <row r="5275" spans="1:6">
      <c r="A5275" s="3" t="s">
        <v>1314</v>
      </c>
      <c r="B5275" s="3" t="s">
        <v>801</v>
      </c>
      <c r="C5275" s="3" t="s">
        <v>8</v>
      </c>
      <c r="D5275" s="3">
        <v>85</v>
      </c>
      <c r="E5275" s="3">
        <v>85</v>
      </c>
      <c r="F5275" s="3">
        <v>0</v>
      </c>
    </row>
    <row r="5276" spans="1:6">
      <c r="A5276" s="3" t="s">
        <v>1314</v>
      </c>
      <c r="B5276" s="3" t="s">
        <v>802</v>
      </c>
      <c r="C5276" s="3" t="s">
        <v>8</v>
      </c>
      <c r="D5276" s="3">
        <v>2</v>
      </c>
      <c r="E5276" s="3">
        <v>2</v>
      </c>
      <c r="F5276" s="3">
        <v>0</v>
      </c>
    </row>
    <row r="5277" spans="1:6">
      <c r="A5277" s="3" t="s">
        <v>1314</v>
      </c>
      <c r="B5277" s="3" t="s">
        <v>804</v>
      </c>
      <c r="C5277" s="3" t="s">
        <v>8</v>
      </c>
      <c r="D5277" s="3">
        <v>73</v>
      </c>
      <c r="E5277" s="3">
        <v>69</v>
      </c>
      <c r="F5277" s="3">
        <v>0</v>
      </c>
    </row>
    <row r="5278" spans="1:6">
      <c r="A5278" s="3" t="s">
        <v>1314</v>
      </c>
      <c r="B5278" s="3" t="s">
        <v>806</v>
      </c>
      <c r="C5278" s="3" t="s">
        <v>8</v>
      </c>
      <c r="D5278" s="3">
        <v>18</v>
      </c>
      <c r="E5278" s="3">
        <v>15</v>
      </c>
      <c r="F5278" s="3">
        <v>0</v>
      </c>
    </row>
    <row r="5279" spans="1:6">
      <c r="A5279" s="3" t="s">
        <v>1314</v>
      </c>
      <c r="B5279" s="3" t="s">
        <v>807</v>
      </c>
      <c r="C5279" s="3" t="s">
        <v>8</v>
      </c>
      <c r="D5279" s="3">
        <v>135</v>
      </c>
      <c r="E5279" s="3">
        <v>127</v>
      </c>
      <c r="F5279" s="3">
        <v>0</v>
      </c>
    </row>
    <row r="5280" spans="1:6">
      <c r="A5280" s="3" t="s">
        <v>1314</v>
      </c>
      <c r="B5280" s="3" t="s">
        <v>808</v>
      </c>
      <c r="C5280" s="3" t="s">
        <v>8</v>
      </c>
      <c r="D5280" s="3">
        <v>47</v>
      </c>
      <c r="E5280" s="3">
        <v>47</v>
      </c>
      <c r="F5280" s="3">
        <v>0</v>
      </c>
    </row>
    <row r="5281" spans="1:6">
      <c r="A5281" s="3" t="s">
        <v>1314</v>
      </c>
      <c r="B5281" s="3" t="s">
        <v>809</v>
      </c>
      <c r="C5281" s="3" t="s">
        <v>8</v>
      </c>
      <c r="D5281" s="3">
        <v>8</v>
      </c>
      <c r="E5281" s="3">
        <v>8</v>
      </c>
      <c r="F5281" s="3">
        <v>0</v>
      </c>
    </row>
    <row r="5282" spans="1:6">
      <c r="A5282" s="3" t="s">
        <v>1314</v>
      </c>
      <c r="B5282" s="3" t="s">
        <v>811</v>
      </c>
      <c r="C5282" s="3" t="s">
        <v>8</v>
      </c>
      <c r="D5282" s="3">
        <v>1</v>
      </c>
      <c r="E5282" s="3">
        <v>1</v>
      </c>
      <c r="F5282" s="3">
        <v>0</v>
      </c>
    </row>
    <row r="5283" spans="1:6">
      <c r="A5283" s="3" t="s">
        <v>1314</v>
      </c>
      <c r="B5283" s="3" t="s">
        <v>812</v>
      </c>
      <c r="C5283" s="3" t="s">
        <v>8</v>
      </c>
      <c r="D5283" s="3">
        <v>29</v>
      </c>
      <c r="E5283" s="3">
        <v>29</v>
      </c>
      <c r="F5283" s="3">
        <v>0</v>
      </c>
    </row>
    <row r="5284" spans="1:6">
      <c r="A5284" s="3" t="s">
        <v>1314</v>
      </c>
      <c r="B5284" s="3" t="s">
        <v>813</v>
      </c>
      <c r="C5284" s="3" t="s">
        <v>8</v>
      </c>
      <c r="D5284" s="3">
        <v>1</v>
      </c>
      <c r="E5284" s="3">
        <v>1</v>
      </c>
      <c r="F5284" s="3">
        <v>0</v>
      </c>
    </row>
    <row r="5285" spans="1:6">
      <c r="A5285" s="3" t="s">
        <v>1314</v>
      </c>
      <c r="B5285" s="3" t="s">
        <v>814</v>
      </c>
      <c r="C5285" s="3" t="s">
        <v>8</v>
      </c>
      <c r="D5285" s="3">
        <v>230</v>
      </c>
      <c r="E5285" s="3">
        <v>229</v>
      </c>
      <c r="F5285" s="3">
        <v>0</v>
      </c>
    </row>
    <row r="5286" spans="1:6">
      <c r="A5286" s="3" t="s">
        <v>1314</v>
      </c>
      <c r="B5286" s="3" t="s">
        <v>815</v>
      </c>
      <c r="C5286" s="3" t="s">
        <v>8</v>
      </c>
      <c r="D5286" s="3">
        <v>25</v>
      </c>
      <c r="E5286" s="3">
        <v>24</v>
      </c>
      <c r="F5286" s="3">
        <v>0</v>
      </c>
    </row>
    <row r="5287" spans="1:6">
      <c r="A5287" s="3" t="s">
        <v>1314</v>
      </c>
      <c r="B5287" s="3" t="s">
        <v>816</v>
      </c>
      <c r="C5287" s="3" t="s">
        <v>8</v>
      </c>
      <c r="D5287" s="3">
        <v>8</v>
      </c>
      <c r="E5287" s="3">
        <v>8</v>
      </c>
      <c r="F5287" s="3">
        <v>0</v>
      </c>
    </row>
    <row r="5288" spans="1:6">
      <c r="A5288" s="3" t="s">
        <v>1314</v>
      </c>
      <c r="B5288" s="3" t="s">
        <v>818</v>
      </c>
      <c r="C5288" s="3" t="s">
        <v>8</v>
      </c>
      <c r="D5288" s="3">
        <v>85</v>
      </c>
      <c r="E5288" s="3">
        <v>85</v>
      </c>
      <c r="F5288" s="3">
        <v>0</v>
      </c>
    </row>
    <row r="5289" spans="1:6">
      <c r="A5289" s="3" t="s">
        <v>1314</v>
      </c>
      <c r="B5289" s="3" t="s">
        <v>819</v>
      </c>
      <c r="C5289" s="3" t="s">
        <v>8</v>
      </c>
      <c r="D5289" s="3">
        <v>2</v>
      </c>
      <c r="E5289" s="3">
        <v>2</v>
      </c>
      <c r="F5289" s="3">
        <v>0</v>
      </c>
    </row>
    <row r="5290" spans="1:6">
      <c r="A5290" s="3" t="s">
        <v>1314</v>
      </c>
      <c r="B5290" s="3" t="s">
        <v>821</v>
      </c>
      <c r="C5290" s="3" t="s">
        <v>8</v>
      </c>
      <c r="D5290" s="3">
        <v>2</v>
      </c>
      <c r="E5290" s="3">
        <v>2</v>
      </c>
      <c r="F5290" s="3">
        <v>0</v>
      </c>
    </row>
    <row r="5291" spans="1:6">
      <c r="A5291" s="3" t="s">
        <v>1314</v>
      </c>
      <c r="B5291" s="3" t="s">
        <v>1285</v>
      </c>
      <c r="C5291" s="3" t="s">
        <v>8</v>
      </c>
      <c r="D5291" s="3">
        <v>12</v>
      </c>
      <c r="E5291" s="3">
        <v>12</v>
      </c>
      <c r="F5291" s="3">
        <v>0</v>
      </c>
    </row>
    <row r="5292" spans="1:6">
      <c r="A5292" s="3" t="s">
        <v>1314</v>
      </c>
      <c r="B5292" s="3" t="s">
        <v>825</v>
      </c>
      <c r="C5292" s="3" t="s">
        <v>8</v>
      </c>
      <c r="D5292" s="3">
        <v>54</v>
      </c>
      <c r="E5292" s="3">
        <v>52</v>
      </c>
      <c r="F5292" s="3">
        <v>0</v>
      </c>
    </row>
    <row r="5293" spans="1:6">
      <c r="A5293" s="3" t="s">
        <v>1314</v>
      </c>
      <c r="B5293" s="3" t="s">
        <v>826</v>
      </c>
      <c r="C5293" s="3" t="s">
        <v>8</v>
      </c>
      <c r="D5293" s="3">
        <v>7</v>
      </c>
      <c r="E5293" s="3">
        <v>7</v>
      </c>
      <c r="F5293" s="3">
        <v>0</v>
      </c>
    </row>
    <row r="5294" spans="1:6">
      <c r="A5294" s="3" t="s">
        <v>1314</v>
      </c>
      <c r="B5294" s="3" t="s">
        <v>827</v>
      </c>
      <c r="C5294" s="3" t="s">
        <v>8</v>
      </c>
      <c r="D5294" s="3">
        <v>2</v>
      </c>
      <c r="E5294" s="3">
        <v>2</v>
      </c>
      <c r="F5294" s="3">
        <v>0</v>
      </c>
    </row>
    <row r="5295" spans="1:6">
      <c r="A5295" s="3" t="s">
        <v>1314</v>
      </c>
      <c r="B5295" s="3" t="s">
        <v>829</v>
      </c>
      <c r="C5295" s="3" t="s">
        <v>8</v>
      </c>
      <c r="D5295" s="3">
        <v>1</v>
      </c>
      <c r="E5295" s="3">
        <v>1</v>
      </c>
      <c r="F5295" s="3">
        <v>0</v>
      </c>
    </row>
    <row r="5296" spans="1:6">
      <c r="A5296" s="3" t="s">
        <v>1314</v>
      </c>
      <c r="B5296" s="3" t="s">
        <v>830</v>
      </c>
      <c r="C5296" s="3" t="s">
        <v>8</v>
      </c>
      <c r="D5296" s="3">
        <v>2</v>
      </c>
      <c r="E5296" s="3">
        <v>2</v>
      </c>
      <c r="F5296" s="3">
        <v>0</v>
      </c>
    </row>
    <row r="5297" spans="1:6">
      <c r="A5297" s="3" t="s">
        <v>1314</v>
      </c>
      <c r="B5297" s="3" t="s">
        <v>831</v>
      </c>
      <c r="C5297" s="3" t="s">
        <v>8</v>
      </c>
      <c r="D5297" s="3">
        <v>156</v>
      </c>
      <c r="E5297" s="3">
        <v>149</v>
      </c>
      <c r="F5297" s="3">
        <v>0</v>
      </c>
    </row>
    <row r="5298" spans="1:6">
      <c r="A5298" s="3" t="s">
        <v>1314</v>
      </c>
      <c r="B5298" s="3" t="s">
        <v>832</v>
      </c>
      <c r="C5298" s="3" t="s">
        <v>8</v>
      </c>
      <c r="D5298" s="3">
        <v>408</v>
      </c>
      <c r="E5298" s="3">
        <v>282</v>
      </c>
      <c r="F5298" s="3">
        <v>0</v>
      </c>
    </row>
    <row r="5299" spans="1:6">
      <c r="A5299" s="3" t="s">
        <v>1314</v>
      </c>
      <c r="B5299" s="3" t="s">
        <v>833</v>
      </c>
      <c r="C5299" s="3" t="s">
        <v>8</v>
      </c>
      <c r="D5299" s="3">
        <v>51</v>
      </c>
      <c r="E5299" s="3">
        <v>50</v>
      </c>
      <c r="F5299" s="3">
        <v>0</v>
      </c>
    </row>
    <row r="5300" spans="1:6">
      <c r="A5300" s="3" t="s">
        <v>1314</v>
      </c>
      <c r="B5300" s="3" t="s">
        <v>834</v>
      </c>
      <c r="C5300" s="3" t="s">
        <v>8</v>
      </c>
      <c r="D5300" s="3">
        <v>108</v>
      </c>
      <c r="E5300" s="3">
        <v>106</v>
      </c>
      <c r="F5300" s="3">
        <v>0</v>
      </c>
    </row>
    <row r="5301" spans="1:6">
      <c r="A5301" s="3" t="s">
        <v>1314</v>
      </c>
      <c r="B5301" s="3" t="s">
        <v>835</v>
      </c>
      <c r="C5301" s="3" t="s">
        <v>8</v>
      </c>
      <c r="D5301" s="3">
        <v>119</v>
      </c>
      <c r="E5301" s="3">
        <v>103</v>
      </c>
      <c r="F5301" s="3">
        <v>0</v>
      </c>
    </row>
    <row r="5302" spans="1:6">
      <c r="A5302" s="3" t="s">
        <v>1314</v>
      </c>
      <c r="B5302" s="3" t="s">
        <v>836</v>
      </c>
      <c r="C5302" s="3" t="s">
        <v>8</v>
      </c>
      <c r="D5302" s="3">
        <v>97</v>
      </c>
      <c r="E5302" s="3">
        <v>94</v>
      </c>
      <c r="F5302" s="3">
        <v>0</v>
      </c>
    </row>
    <row r="5303" spans="1:6">
      <c r="A5303" s="3" t="s">
        <v>1314</v>
      </c>
      <c r="B5303" s="3" t="s">
        <v>837</v>
      </c>
      <c r="C5303" s="3" t="s">
        <v>8</v>
      </c>
      <c r="D5303" s="3">
        <v>97</v>
      </c>
      <c r="E5303" s="3">
        <v>41</v>
      </c>
      <c r="F5303" s="3">
        <v>0</v>
      </c>
    </row>
    <row r="5304" spans="1:6">
      <c r="A5304" s="3" t="s">
        <v>1314</v>
      </c>
      <c r="B5304" s="3" t="s">
        <v>838</v>
      </c>
      <c r="C5304" s="3" t="s">
        <v>8</v>
      </c>
      <c r="D5304" s="3">
        <v>5</v>
      </c>
      <c r="E5304" s="3">
        <v>5</v>
      </c>
      <c r="F5304" s="3">
        <v>0</v>
      </c>
    </row>
    <row r="5305" spans="1:6">
      <c r="A5305" s="3" t="s">
        <v>1314</v>
      </c>
      <c r="B5305" s="3" t="s">
        <v>839</v>
      </c>
      <c r="C5305" s="3" t="s">
        <v>8</v>
      </c>
      <c r="D5305" s="3">
        <v>71</v>
      </c>
      <c r="E5305" s="3">
        <v>62.5</v>
      </c>
      <c r="F5305" s="3">
        <v>0</v>
      </c>
    </row>
    <row r="5306" spans="1:6">
      <c r="A5306" s="3" t="s">
        <v>1314</v>
      </c>
      <c r="B5306" s="3" t="s">
        <v>840</v>
      </c>
      <c r="C5306" s="3" t="s">
        <v>8</v>
      </c>
      <c r="D5306" s="3">
        <v>7</v>
      </c>
      <c r="E5306" s="3">
        <v>7</v>
      </c>
      <c r="F5306" s="3">
        <v>0</v>
      </c>
    </row>
    <row r="5307" spans="1:6">
      <c r="A5307" s="3" t="s">
        <v>1314</v>
      </c>
      <c r="B5307" s="3" t="s">
        <v>841</v>
      </c>
      <c r="C5307" s="3" t="s">
        <v>8</v>
      </c>
      <c r="D5307" s="3">
        <v>65</v>
      </c>
      <c r="E5307" s="3">
        <v>65</v>
      </c>
      <c r="F5307" s="3">
        <v>0</v>
      </c>
    </row>
    <row r="5308" spans="1:6">
      <c r="A5308" s="3" t="s">
        <v>1314</v>
      </c>
      <c r="B5308" s="3" t="s">
        <v>842</v>
      </c>
      <c r="C5308" s="3" t="s">
        <v>8</v>
      </c>
      <c r="D5308" s="3">
        <v>192</v>
      </c>
      <c r="E5308" s="3">
        <v>190</v>
      </c>
      <c r="F5308" s="3">
        <v>0</v>
      </c>
    </row>
    <row r="5309" spans="1:6">
      <c r="A5309" s="3" t="s">
        <v>1314</v>
      </c>
      <c r="B5309" s="3" t="s">
        <v>843</v>
      </c>
      <c r="C5309" s="3" t="s">
        <v>8</v>
      </c>
      <c r="D5309" s="3">
        <v>98</v>
      </c>
      <c r="E5309" s="3">
        <v>98</v>
      </c>
      <c r="F5309" s="3">
        <v>0</v>
      </c>
    </row>
    <row r="5310" spans="1:6">
      <c r="A5310" s="3" t="s">
        <v>1314</v>
      </c>
      <c r="B5310" s="3" t="s">
        <v>844</v>
      </c>
      <c r="C5310" s="3" t="s">
        <v>8</v>
      </c>
      <c r="D5310" s="3">
        <v>523</v>
      </c>
      <c r="E5310" s="3">
        <v>402</v>
      </c>
      <c r="F5310" s="3">
        <v>0</v>
      </c>
    </row>
    <row r="5311" spans="1:6">
      <c r="A5311" s="3" t="s">
        <v>1314</v>
      </c>
      <c r="B5311" s="3" t="s">
        <v>845</v>
      </c>
      <c r="C5311" s="3" t="s">
        <v>8</v>
      </c>
      <c r="D5311" s="3">
        <v>138</v>
      </c>
      <c r="E5311" s="3">
        <v>134</v>
      </c>
      <c r="F5311" s="3">
        <v>0</v>
      </c>
    </row>
    <row r="5312" spans="1:6">
      <c r="A5312" s="3" t="s">
        <v>1314</v>
      </c>
      <c r="B5312" s="3" t="s">
        <v>846</v>
      </c>
      <c r="C5312" s="3" t="s">
        <v>8</v>
      </c>
      <c r="D5312" s="3">
        <v>31</v>
      </c>
      <c r="E5312" s="3">
        <v>31</v>
      </c>
      <c r="F5312" s="3">
        <v>0</v>
      </c>
    </row>
    <row r="5313" spans="1:6">
      <c r="A5313" s="3" t="s">
        <v>1314</v>
      </c>
      <c r="B5313" s="3" t="s">
        <v>847</v>
      </c>
      <c r="C5313" s="3" t="s">
        <v>8</v>
      </c>
      <c r="D5313" s="3">
        <v>3</v>
      </c>
      <c r="E5313" s="3">
        <v>3</v>
      </c>
      <c r="F5313" s="3">
        <v>0</v>
      </c>
    </row>
    <row r="5314" spans="1:6">
      <c r="A5314" s="3" t="s">
        <v>1314</v>
      </c>
      <c r="B5314" s="3" t="s">
        <v>848</v>
      </c>
      <c r="C5314" s="3" t="s">
        <v>8</v>
      </c>
      <c r="D5314" s="3">
        <v>51</v>
      </c>
      <c r="E5314" s="3">
        <v>46</v>
      </c>
      <c r="F5314" s="3">
        <v>0</v>
      </c>
    </row>
    <row r="5315" spans="1:6">
      <c r="A5315" s="3" t="s">
        <v>1314</v>
      </c>
      <c r="B5315" s="3" t="s">
        <v>849</v>
      </c>
      <c r="C5315" s="3" t="s">
        <v>8</v>
      </c>
      <c r="D5315" s="3">
        <v>1</v>
      </c>
      <c r="E5315" s="3">
        <v>1</v>
      </c>
      <c r="F5315" s="3">
        <v>0</v>
      </c>
    </row>
    <row r="5316" spans="1:6">
      <c r="A5316" s="3" t="s">
        <v>1314</v>
      </c>
      <c r="B5316" s="3" t="s">
        <v>850</v>
      </c>
      <c r="C5316" s="3" t="s">
        <v>8</v>
      </c>
      <c r="D5316" s="3">
        <v>41</v>
      </c>
      <c r="E5316" s="3">
        <v>40</v>
      </c>
      <c r="F5316" s="3">
        <v>0</v>
      </c>
    </row>
    <row r="5317" spans="1:6">
      <c r="A5317" s="3" t="s">
        <v>1314</v>
      </c>
      <c r="B5317" s="3" t="s">
        <v>851</v>
      </c>
      <c r="C5317" s="3" t="s">
        <v>8</v>
      </c>
      <c r="D5317" s="3">
        <v>8</v>
      </c>
      <c r="E5317" s="3">
        <v>8</v>
      </c>
      <c r="F5317" s="3">
        <v>0</v>
      </c>
    </row>
    <row r="5318" spans="1:6">
      <c r="A5318" s="3" t="s">
        <v>1314</v>
      </c>
      <c r="B5318" s="3" t="s">
        <v>852</v>
      </c>
      <c r="C5318" s="3" t="s">
        <v>8</v>
      </c>
      <c r="D5318" s="3">
        <v>75</v>
      </c>
      <c r="E5318" s="3">
        <v>75</v>
      </c>
      <c r="F5318" s="3">
        <v>0</v>
      </c>
    </row>
    <row r="5319" spans="1:6">
      <c r="A5319" s="3" t="s">
        <v>1314</v>
      </c>
      <c r="B5319" s="3" t="s">
        <v>853</v>
      </c>
      <c r="C5319" s="3" t="s">
        <v>8</v>
      </c>
      <c r="D5319" s="3">
        <v>15322</v>
      </c>
      <c r="E5319" s="3">
        <v>76</v>
      </c>
      <c r="F5319" s="3">
        <v>0</v>
      </c>
    </row>
    <row r="5320" spans="1:6">
      <c r="A5320" s="3" t="s">
        <v>1314</v>
      </c>
      <c r="B5320" s="3" t="s">
        <v>855</v>
      </c>
      <c r="C5320" s="3" t="s">
        <v>8</v>
      </c>
      <c r="D5320" s="3">
        <v>126</v>
      </c>
      <c r="E5320" s="3">
        <v>126</v>
      </c>
      <c r="F5320" s="3">
        <v>0</v>
      </c>
    </row>
    <row r="5321" spans="1:6">
      <c r="A5321" s="3" t="s">
        <v>1314</v>
      </c>
      <c r="B5321" s="3" t="s">
        <v>856</v>
      </c>
      <c r="C5321" s="3" t="s">
        <v>8</v>
      </c>
      <c r="D5321" s="3">
        <v>75</v>
      </c>
      <c r="E5321" s="3">
        <v>68</v>
      </c>
      <c r="F5321" s="3">
        <v>0</v>
      </c>
    </row>
    <row r="5322" spans="1:6">
      <c r="A5322" s="3" t="s">
        <v>1314</v>
      </c>
      <c r="B5322" s="3" t="s">
        <v>857</v>
      </c>
      <c r="C5322" s="3" t="s">
        <v>8</v>
      </c>
      <c r="D5322" s="3">
        <v>67</v>
      </c>
      <c r="E5322" s="3">
        <v>66</v>
      </c>
      <c r="F5322" s="3">
        <v>0</v>
      </c>
    </row>
    <row r="5323" spans="1:6">
      <c r="A5323" s="3" t="s">
        <v>1314</v>
      </c>
      <c r="B5323" s="3" t="s">
        <v>858</v>
      </c>
      <c r="C5323" s="3" t="s">
        <v>8</v>
      </c>
      <c r="D5323" s="3">
        <v>42</v>
      </c>
      <c r="E5323" s="3">
        <v>41</v>
      </c>
      <c r="F5323" s="3">
        <v>0</v>
      </c>
    </row>
    <row r="5324" spans="1:6">
      <c r="A5324" s="3" t="s">
        <v>1314</v>
      </c>
      <c r="B5324" s="3" t="s">
        <v>859</v>
      </c>
      <c r="C5324" s="3" t="s">
        <v>8</v>
      </c>
      <c r="D5324" s="3">
        <v>87</v>
      </c>
      <c r="E5324" s="3">
        <v>81</v>
      </c>
      <c r="F5324" s="3">
        <v>0</v>
      </c>
    </row>
    <row r="5325" spans="1:6">
      <c r="A5325" s="3" t="s">
        <v>1314</v>
      </c>
      <c r="B5325" s="3" t="s">
        <v>860</v>
      </c>
      <c r="C5325" s="3" t="s">
        <v>8</v>
      </c>
      <c r="D5325" s="3">
        <v>89</v>
      </c>
      <c r="E5325" s="3">
        <v>68</v>
      </c>
      <c r="F5325" s="3">
        <v>0</v>
      </c>
    </row>
    <row r="5326" spans="1:6">
      <c r="A5326" s="3" t="s">
        <v>1314</v>
      </c>
      <c r="B5326" s="3" t="s">
        <v>862</v>
      </c>
      <c r="C5326" s="3" t="s">
        <v>8</v>
      </c>
      <c r="D5326" s="3">
        <v>86</v>
      </c>
      <c r="E5326" s="3">
        <v>80</v>
      </c>
      <c r="F5326" s="3">
        <v>0</v>
      </c>
    </row>
    <row r="5327" spans="1:6">
      <c r="A5327" s="3" t="s">
        <v>1314</v>
      </c>
      <c r="B5327" s="3" t="s">
        <v>863</v>
      </c>
      <c r="C5327" s="3" t="s">
        <v>8</v>
      </c>
      <c r="D5327" s="3">
        <v>60</v>
      </c>
      <c r="E5327" s="3">
        <v>60</v>
      </c>
      <c r="F5327" s="3">
        <v>0</v>
      </c>
    </row>
    <row r="5328" spans="1:6">
      <c r="A5328" s="3" t="s">
        <v>1314</v>
      </c>
      <c r="B5328" s="3" t="s">
        <v>865</v>
      </c>
      <c r="C5328" s="3" t="s">
        <v>8</v>
      </c>
      <c r="D5328" s="3">
        <v>115</v>
      </c>
      <c r="E5328" s="3">
        <v>114</v>
      </c>
      <c r="F5328" s="3">
        <v>0</v>
      </c>
    </row>
    <row r="5329" spans="1:6">
      <c r="A5329" s="3" t="s">
        <v>1314</v>
      </c>
      <c r="B5329" s="3" t="s">
        <v>866</v>
      </c>
      <c r="C5329" s="3" t="s">
        <v>8</v>
      </c>
      <c r="D5329" s="3">
        <v>10</v>
      </c>
      <c r="E5329" s="3">
        <v>8</v>
      </c>
      <c r="F5329" s="3">
        <v>0</v>
      </c>
    </row>
    <row r="5330" spans="1:6">
      <c r="A5330" s="3" t="s">
        <v>1314</v>
      </c>
      <c r="B5330" s="3" t="s">
        <v>867</v>
      </c>
      <c r="C5330" s="3" t="s">
        <v>8</v>
      </c>
      <c r="D5330" s="3">
        <v>43</v>
      </c>
      <c r="E5330" s="3">
        <v>43</v>
      </c>
      <c r="F5330" s="3">
        <v>0</v>
      </c>
    </row>
    <row r="5331" spans="1:6">
      <c r="A5331" s="3" t="s">
        <v>1314</v>
      </c>
      <c r="B5331" s="3" t="s">
        <v>869</v>
      </c>
      <c r="C5331" s="3" t="s">
        <v>8</v>
      </c>
      <c r="D5331" s="3">
        <v>68</v>
      </c>
      <c r="E5331" s="3">
        <v>65</v>
      </c>
      <c r="F5331" s="3">
        <v>0</v>
      </c>
    </row>
    <row r="5332" spans="1:6">
      <c r="A5332" s="3" t="s">
        <v>1314</v>
      </c>
      <c r="B5332" s="3" t="s">
        <v>871</v>
      </c>
      <c r="C5332" s="3" t="s">
        <v>8</v>
      </c>
      <c r="D5332" s="3">
        <v>30</v>
      </c>
      <c r="E5332" s="3">
        <v>30</v>
      </c>
      <c r="F5332" s="3">
        <v>0</v>
      </c>
    </row>
    <row r="5333" spans="1:6">
      <c r="A5333" s="3" t="s">
        <v>1314</v>
      </c>
      <c r="B5333" s="3" t="s">
        <v>872</v>
      </c>
      <c r="C5333" s="3" t="s">
        <v>8</v>
      </c>
      <c r="D5333" s="3">
        <v>6</v>
      </c>
      <c r="E5333" s="3">
        <v>6</v>
      </c>
      <c r="F5333" s="3">
        <v>0</v>
      </c>
    </row>
    <row r="5334" spans="1:6">
      <c r="A5334" s="3" t="s">
        <v>1314</v>
      </c>
      <c r="B5334" s="3" t="s">
        <v>873</v>
      </c>
      <c r="C5334" s="3" t="s">
        <v>8</v>
      </c>
      <c r="D5334" s="3">
        <v>17</v>
      </c>
      <c r="E5334" s="3">
        <v>17</v>
      </c>
      <c r="F5334" s="3">
        <v>0</v>
      </c>
    </row>
    <row r="5335" spans="1:6">
      <c r="A5335" s="3" t="s">
        <v>1314</v>
      </c>
      <c r="B5335" s="3" t="s">
        <v>874</v>
      </c>
      <c r="C5335" s="3" t="s">
        <v>8</v>
      </c>
      <c r="D5335" s="3">
        <v>76</v>
      </c>
      <c r="E5335" s="3">
        <v>74</v>
      </c>
      <c r="F5335" s="3">
        <v>0</v>
      </c>
    </row>
    <row r="5336" spans="1:6">
      <c r="A5336" s="3" t="s">
        <v>1314</v>
      </c>
      <c r="B5336" s="3" t="s">
        <v>877</v>
      </c>
      <c r="C5336" s="3" t="s">
        <v>8</v>
      </c>
      <c r="D5336" s="3">
        <v>3</v>
      </c>
      <c r="E5336" s="3">
        <v>3</v>
      </c>
      <c r="F5336" s="3">
        <v>0</v>
      </c>
    </row>
    <row r="5337" spans="1:6">
      <c r="A5337" s="3" t="s">
        <v>1314</v>
      </c>
      <c r="B5337" s="3" t="s">
        <v>1930</v>
      </c>
      <c r="C5337" s="3" t="s">
        <v>8</v>
      </c>
      <c r="D5337" s="3">
        <v>4</v>
      </c>
      <c r="E5337" s="3">
        <v>3</v>
      </c>
      <c r="F5337" s="3">
        <v>0</v>
      </c>
    </row>
    <row r="5338" spans="1:6">
      <c r="A5338" s="3" t="s">
        <v>1314</v>
      </c>
      <c r="B5338" s="3" t="s">
        <v>878</v>
      </c>
      <c r="C5338" s="3" t="s">
        <v>8</v>
      </c>
      <c r="D5338" s="3">
        <v>3</v>
      </c>
      <c r="E5338" s="3">
        <v>3</v>
      </c>
      <c r="F5338" s="3">
        <v>0</v>
      </c>
    </row>
    <row r="5339" spans="1:6">
      <c r="A5339" s="3" t="s">
        <v>1314</v>
      </c>
      <c r="B5339" s="3" t="s">
        <v>880</v>
      </c>
      <c r="C5339" s="3" t="s">
        <v>8</v>
      </c>
      <c r="D5339" s="3">
        <v>210</v>
      </c>
      <c r="E5339" s="3">
        <v>203</v>
      </c>
      <c r="F5339" s="3">
        <v>0</v>
      </c>
    </row>
    <row r="5340" spans="1:6">
      <c r="A5340" s="3" t="s">
        <v>1314</v>
      </c>
      <c r="B5340" s="3" t="s">
        <v>881</v>
      </c>
      <c r="C5340" s="3" t="s">
        <v>8</v>
      </c>
      <c r="D5340" s="3">
        <v>4</v>
      </c>
      <c r="E5340" s="3">
        <v>4</v>
      </c>
      <c r="F5340" s="3">
        <v>0</v>
      </c>
    </row>
    <row r="5341" spans="1:6">
      <c r="A5341" s="3" t="s">
        <v>1314</v>
      </c>
      <c r="B5341" s="3" t="s">
        <v>882</v>
      </c>
      <c r="C5341" s="3" t="s">
        <v>8</v>
      </c>
      <c r="D5341" s="3">
        <v>95</v>
      </c>
      <c r="E5341" s="3">
        <v>85</v>
      </c>
      <c r="F5341" s="3">
        <v>0</v>
      </c>
    </row>
    <row r="5342" spans="1:6">
      <c r="A5342" s="3" t="s">
        <v>1314</v>
      </c>
      <c r="B5342" s="3" t="s">
        <v>883</v>
      </c>
      <c r="C5342" s="3" t="s">
        <v>8</v>
      </c>
      <c r="D5342" s="3">
        <v>36</v>
      </c>
      <c r="E5342" s="3">
        <v>36</v>
      </c>
      <c r="F5342" s="3">
        <v>0</v>
      </c>
    </row>
    <row r="5343" spans="1:6">
      <c r="A5343" s="3" t="s">
        <v>1314</v>
      </c>
      <c r="B5343" s="3" t="s">
        <v>884</v>
      </c>
      <c r="C5343" s="3" t="s">
        <v>8</v>
      </c>
      <c r="D5343" s="3">
        <v>8</v>
      </c>
      <c r="E5343" s="3">
        <v>8</v>
      </c>
      <c r="F5343" s="3">
        <v>0</v>
      </c>
    </row>
    <row r="5344" spans="1:6">
      <c r="A5344" s="3" t="s">
        <v>1314</v>
      </c>
      <c r="B5344" s="3" t="s">
        <v>885</v>
      </c>
      <c r="C5344" s="3" t="s">
        <v>8</v>
      </c>
      <c r="D5344" s="3">
        <v>5</v>
      </c>
      <c r="E5344" s="3">
        <v>5</v>
      </c>
      <c r="F5344" s="3">
        <v>0</v>
      </c>
    </row>
    <row r="5345" spans="1:6">
      <c r="A5345" s="3" t="s">
        <v>1314</v>
      </c>
      <c r="B5345" s="3" t="s">
        <v>886</v>
      </c>
      <c r="C5345" s="3" t="s">
        <v>8</v>
      </c>
      <c r="D5345" s="3">
        <v>6</v>
      </c>
      <c r="E5345" s="3">
        <v>6</v>
      </c>
      <c r="F5345" s="3">
        <v>0</v>
      </c>
    </row>
    <row r="5346" spans="1:6">
      <c r="A5346" s="3" t="s">
        <v>1314</v>
      </c>
      <c r="B5346" s="3" t="s">
        <v>887</v>
      </c>
      <c r="C5346" s="3" t="s">
        <v>8</v>
      </c>
      <c r="D5346" s="3">
        <v>2</v>
      </c>
      <c r="E5346" s="3">
        <v>2</v>
      </c>
      <c r="F5346" s="3">
        <v>0</v>
      </c>
    </row>
    <row r="5347" spans="1:6">
      <c r="A5347" s="3" t="s">
        <v>1314</v>
      </c>
      <c r="B5347" s="3" t="s">
        <v>888</v>
      </c>
      <c r="C5347" s="3" t="s">
        <v>8</v>
      </c>
      <c r="D5347" s="3">
        <v>18</v>
      </c>
      <c r="E5347" s="3">
        <v>15</v>
      </c>
      <c r="F5347" s="3">
        <v>0</v>
      </c>
    </row>
    <row r="5348" spans="1:6">
      <c r="A5348" s="3" t="s">
        <v>1314</v>
      </c>
      <c r="B5348" s="3" t="s">
        <v>889</v>
      </c>
      <c r="C5348" s="3" t="s">
        <v>8</v>
      </c>
      <c r="D5348" s="3">
        <v>5</v>
      </c>
      <c r="E5348" s="3">
        <v>5</v>
      </c>
      <c r="F5348" s="3">
        <v>0</v>
      </c>
    </row>
    <row r="5349" spans="1:6">
      <c r="A5349" s="3" t="s">
        <v>1314</v>
      </c>
      <c r="B5349" s="3" t="s">
        <v>890</v>
      </c>
      <c r="C5349" s="3" t="s">
        <v>8</v>
      </c>
      <c r="D5349" s="3">
        <v>33</v>
      </c>
      <c r="E5349" s="3">
        <v>26</v>
      </c>
      <c r="F5349" s="3">
        <v>0</v>
      </c>
    </row>
    <row r="5350" spans="1:6">
      <c r="A5350" s="3" t="s">
        <v>1314</v>
      </c>
      <c r="B5350" s="3" t="s">
        <v>891</v>
      </c>
      <c r="C5350" s="3" t="s">
        <v>8</v>
      </c>
      <c r="D5350" s="3">
        <v>54</v>
      </c>
      <c r="E5350" s="3">
        <v>50</v>
      </c>
      <c r="F5350" s="3">
        <v>0</v>
      </c>
    </row>
    <row r="5351" spans="1:6">
      <c r="A5351" s="3" t="s">
        <v>1314</v>
      </c>
      <c r="B5351" s="3" t="s">
        <v>892</v>
      </c>
      <c r="C5351" s="3" t="s">
        <v>8</v>
      </c>
      <c r="D5351" s="3">
        <v>14</v>
      </c>
      <c r="E5351" s="3">
        <v>14</v>
      </c>
      <c r="F5351" s="3">
        <v>0</v>
      </c>
    </row>
    <row r="5352" spans="1:6">
      <c r="A5352" s="3" t="s">
        <v>1314</v>
      </c>
      <c r="B5352" s="3" t="s">
        <v>893</v>
      </c>
      <c r="C5352" s="3" t="s">
        <v>8</v>
      </c>
      <c r="D5352" s="3">
        <v>11</v>
      </c>
      <c r="E5352" s="3">
        <v>11</v>
      </c>
      <c r="F5352" s="3">
        <v>0</v>
      </c>
    </row>
    <row r="5353" spans="1:6">
      <c r="A5353" s="3" t="s">
        <v>1314</v>
      </c>
      <c r="B5353" s="3" t="s">
        <v>894</v>
      </c>
      <c r="C5353" s="3" t="s">
        <v>8</v>
      </c>
      <c r="D5353" s="3">
        <v>11</v>
      </c>
      <c r="E5353" s="3">
        <v>7</v>
      </c>
      <c r="F5353" s="3">
        <v>0</v>
      </c>
    </row>
    <row r="5354" spans="1:6">
      <c r="A5354" s="3" t="s">
        <v>1314</v>
      </c>
      <c r="B5354" s="3" t="s">
        <v>895</v>
      </c>
      <c r="C5354" s="3" t="s">
        <v>8</v>
      </c>
      <c r="D5354" s="3">
        <v>7</v>
      </c>
      <c r="E5354" s="3">
        <v>7</v>
      </c>
      <c r="F5354" s="3">
        <v>0</v>
      </c>
    </row>
    <row r="5355" spans="1:6">
      <c r="A5355" s="3" t="s">
        <v>1314</v>
      </c>
      <c r="B5355" s="3" t="s">
        <v>896</v>
      </c>
      <c r="C5355" s="3" t="s">
        <v>8</v>
      </c>
      <c r="D5355" s="3">
        <v>16</v>
      </c>
      <c r="E5355" s="3">
        <v>13</v>
      </c>
      <c r="F5355" s="3">
        <v>0</v>
      </c>
    </row>
    <row r="5356" spans="1:6">
      <c r="A5356" s="3" t="s">
        <v>1314</v>
      </c>
      <c r="B5356" s="3" t="s">
        <v>897</v>
      </c>
      <c r="C5356" s="3" t="s">
        <v>8</v>
      </c>
      <c r="D5356" s="3">
        <v>4</v>
      </c>
      <c r="E5356" s="3">
        <v>4</v>
      </c>
      <c r="F5356" s="3">
        <v>0</v>
      </c>
    </row>
    <row r="5357" spans="1:6">
      <c r="A5357" s="3" t="s">
        <v>1314</v>
      </c>
      <c r="B5357" s="3" t="s">
        <v>898</v>
      </c>
      <c r="C5357" s="3" t="s">
        <v>8</v>
      </c>
      <c r="D5357" s="3">
        <v>40</v>
      </c>
      <c r="E5357" s="3">
        <v>31</v>
      </c>
      <c r="F5357" s="3">
        <v>0</v>
      </c>
    </row>
    <row r="5358" spans="1:6">
      <c r="A5358" s="3" t="s">
        <v>1314</v>
      </c>
      <c r="B5358" s="3" t="s">
        <v>899</v>
      </c>
      <c r="C5358" s="3" t="s">
        <v>8</v>
      </c>
      <c r="D5358" s="3">
        <v>11</v>
      </c>
      <c r="E5358" s="3">
        <v>11</v>
      </c>
      <c r="F5358" s="3">
        <v>0</v>
      </c>
    </row>
    <row r="5359" spans="1:6">
      <c r="A5359" s="3" t="s">
        <v>1314</v>
      </c>
      <c r="B5359" s="3" t="s">
        <v>900</v>
      </c>
      <c r="C5359" s="3" t="s">
        <v>8</v>
      </c>
      <c r="D5359" s="3">
        <v>29</v>
      </c>
      <c r="E5359" s="3">
        <v>29</v>
      </c>
      <c r="F5359" s="3">
        <v>0</v>
      </c>
    </row>
    <row r="5360" spans="1:6">
      <c r="A5360" s="3" t="s">
        <v>1314</v>
      </c>
      <c r="B5360" s="3" t="s">
        <v>901</v>
      </c>
      <c r="C5360" s="3" t="s">
        <v>8</v>
      </c>
      <c r="D5360" s="3">
        <v>15</v>
      </c>
      <c r="E5360" s="3">
        <v>14</v>
      </c>
      <c r="F5360" s="3">
        <v>0</v>
      </c>
    </row>
    <row r="5361" spans="1:6">
      <c r="A5361" s="3" t="s">
        <v>1314</v>
      </c>
      <c r="B5361" s="3" t="s">
        <v>902</v>
      </c>
      <c r="C5361" s="3" t="s">
        <v>8</v>
      </c>
      <c r="D5361" s="3">
        <v>38</v>
      </c>
      <c r="E5361" s="3">
        <v>35</v>
      </c>
      <c r="F5361" s="3">
        <v>0</v>
      </c>
    </row>
    <row r="5362" spans="1:6">
      <c r="A5362" s="3" t="s">
        <v>1314</v>
      </c>
      <c r="B5362" s="3" t="s">
        <v>903</v>
      </c>
      <c r="C5362" s="3" t="s">
        <v>8</v>
      </c>
      <c r="D5362" s="3">
        <v>7</v>
      </c>
      <c r="E5362" s="3">
        <v>7</v>
      </c>
      <c r="F5362" s="3">
        <v>0</v>
      </c>
    </row>
    <row r="5363" spans="1:6">
      <c r="A5363" s="3" t="s">
        <v>1314</v>
      </c>
      <c r="B5363" s="3" t="s">
        <v>904</v>
      </c>
      <c r="C5363" s="3" t="s">
        <v>8</v>
      </c>
      <c r="D5363" s="3">
        <v>68</v>
      </c>
      <c r="E5363" s="3">
        <v>58</v>
      </c>
      <c r="F5363" s="3">
        <v>0</v>
      </c>
    </row>
    <row r="5364" spans="1:6">
      <c r="A5364" s="3" t="s">
        <v>1314</v>
      </c>
      <c r="B5364" s="3" t="s">
        <v>905</v>
      </c>
      <c r="C5364" s="3" t="s">
        <v>8</v>
      </c>
      <c r="D5364" s="3">
        <v>68</v>
      </c>
      <c r="E5364" s="3">
        <v>56</v>
      </c>
      <c r="F5364" s="3">
        <v>0</v>
      </c>
    </row>
    <row r="5365" spans="1:6">
      <c r="A5365" s="3" t="s">
        <v>1314</v>
      </c>
      <c r="B5365" s="3" t="s">
        <v>906</v>
      </c>
      <c r="C5365" s="3" t="s">
        <v>8</v>
      </c>
      <c r="D5365" s="3">
        <v>4</v>
      </c>
      <c r="E5365" s="3">
        <v>4</v>
      </c>
      <c r="F5365" s="3">
        <v>0</v>
      </c>
    </row>
    <row r="5366" spans="1:6">
      <c r="A5366" s="3" t="s">
        <v>1314</v>
      </c>
      <c r="B5366" s="3" t="s">
        <v>907</v>
      </c>
      <c r="C5366" s="3" t="s">
        <v>8</v>
      </c>
      <c r="D5366" s="3">
        <v>26</v>
      </c>
      <c r="E5366" s="3">
        <v>22</v>
      </c>
      <c r="F5366" s="3">
        <v>0</v>
      </c>
    </row>
    <row r="5367" spans="1:6">
      <c r="A5367" s="3" t="s">
        <v>1314</v>
      </c>
      <c r="B5367" s="3" t="s">
        <v>909</v>
      </c>
      <c r="C5367" s="3" t="s">
        <v>8</v>
      </c>
      <c r="D5367" s="3">
        <v>7</v>
      </c>
      <c r="E5367" s="3">
        <v>7</v>
      </c>
      <c r="F5367" s="3">
        <v>0</v>
      </c>
    </row>
    <row r="5368" spans="1:6">
      <c r="A5368" s="3" t="s">
        <v>1314</v>
      </c>
      <c r="B5368" s="3" t="s">
        <v>910</v>
      </c>
      <c r="C5368" s="3" t="s">
        <v>8</v>
      </c>
      <c r="D5368" s="3">
        <v>6</v>
      </c>
      <c r="E5368" s="3">
        <v>6</v>
      </c>
      <c r="F5368" s="3">
        <v>0</v>
      </c>
    </row>
    <row r="5369" spans="1:6">
      <c r="A5369" s="3" t="s">
        <v>1314</v>
      </c>
      <c r="B5369" s="3" t="s">
        <v>912</v>
      </c>
      <c r="C5369" s="3" t="s">
        <v>8</v>
      </c>
      <c r="D5369" s="3">
        <v>21</v>
      </c>
      <c r="E5369" s="3">
        <v>21</v>
      </c>
      <c r="F5369" s="3">
        <v>0</v>
      </c>
    </row>
    <row r="5370" spans="1:6">
      <c r="A5370" s="3" t="s">
        <v>1314</v>
      </c>
      <c r="B5370" s="3" t="s">
        <v>913</v>
      </c>
      <c r="C5370" s="3" t="s">
        <v>8</v>
      </c>
      <c r="D5370" s="3">
        <v>28</v>
      </c>
      <c r="E5370" s="3">
        <v>28</v>
      </c>
      <c r="F5370" s="3">
        <v>0</v>
      </c>
    </row>
    <row r="5371" spans="1:6">
      <c r="A5371" s="3" t="s">
        <v>1314</v>
      </c>
      <c r="B5371" s="3" t="s">
        <v>917</v>
      </c>
      <c r="C5371" s="3" t="s">
        <v>8</v>
      </c>
      <c r="D5371" s="3">
        <v>21</v>
      </c>
      <c r="E5371" s="3">
        <v>20</v>
      </c>
      <c r="F5371" s="3">
        <v>0</v>
      </c>
    </row>
    <row r="5372" spans="1:6">
      <c r="A5372" s="3" t="s">
        <v>1314</v>
      </c>
      <c r="B5372" s="3" t="s">
        <v>918</v>
      </c>
      <c r="C5372" s="3" t="s">
        <v>8</v>
      </c>
      <c r="D5372" s="3">
        <v>1</v>
      </c>
      <c r="E5372" s="3">
        <v>1</v>
      </c>
      <c r="F5372" s="3">
        <v>0</v>
      </c>
    </row>
    <row r="5373" spans="1:6">
      <c r="A5373" s="3" t="s">
        <v>1314</v>
      </c>
      <c r="B5373" s="3" t="s">
        <v>919</v>
      </c>
      <c r="C5373" s="3" t="s">
        <v>8</v>
      </c>
      <c r="D5373" s="3">
        <v>1</v>
      </c>
      <c r="E5373" s="3">
        <v>1</v>
      </c>
      <c r="F5373" s="3">
        <v>0</v>
      </c>
    </row>
    <row r="5374" spans="1:6">
      <c r="A5374" s="3" t="s">
        <v>1314</v>
      </c>
      <c r="B5374" s="3" t="s">
        <v>920</v>
      </c>
      <c r="C5374" s="3" t="s">
        <v>8</v>
      </c>
      <c r="D5374" s="3">
        <v>9</v>
      </c>
      <c r="E5374" s="3">
        <v>7</v>
      </c>
      <c r="F5374" s="3">
        <v>0</v>
      </c>
    </row>
    <row r="5375" spans="1:6">
      <c r="A5375" s="3" t="s">
        <v>1314</v>
      </c>
      <c r="B5375" s="3" t="s">
        <v>921</v>
      </c>
      <c r="C5375" s="3" t="s">
        <v>8</v>
      </c>
      <c r="D5375" s="3">
        <v>7</v>
      </c>
      <c r="E5375" s="3">
        <v>7</v>
      </c>
      <c r="F5375" s="3">
        <v>0</v>
      </c>
    </row>
    <row r="5376" spans="1:6">
      <c r="A5376" s="3" t="s">
        <v>1314</v>
      </c>
      <c r="B5376" s="3" t="s">
        <v>922</v>
      </c>
      <c r="C5376" s="3" t="s">
        <v>8</v>
      </c>
      <c r="D5376" s="3">
        <v>21</v>
      </c>
      <c r="E5376" s="3">
        <v>20</v>
      </c>
      <c r="F5376" s="3">
        <v>0</v>
      </c>
    </row>
    <row r="5377" spans="1:6">
      <c r="A5377" s="3" t="s">
        <v>1314</v>
      </c>
      <c r="B5377" s="3" t="s">
        <v>923</v>
      </c>
      <c r="C5377" s="3" t="s">
        <v>8</v>
      </c>
      <c r="D5377" s="3">
        <v>25</v>
      </c>
      <c r="E5377" s="3">
        <v>25</v>
      </c>
      <c r="F5377" s="3">
        <v>0</v>
      </c>
    </row>
    <row r="5378" spans="1:6">
      <c r="A5378" s="3" t="s">
        <v>1314</v>
      </c>
      <c r="B5378" s="3" t="s">
        <v>924</v>
      </c>
      <c r="C5378" s="3" t="s">
        <v>8</v>
      </c>
      <c r="D5378" s="3">
        <v>45</v>
      </c>
      <c r="E5378" s="3">
        <v>40</v>
      </c>
      <c r="F5378" s="3">
        <v>0</v>
      </c>
    </row>
    <row r="5379" spans="1:6">
      <c r="A5379" s="3" t="s">
        <v>1314</v>
      </c>
      <c r="B5379" s="3" t="s">
        <v>925</v>
      </c>
      <c r="C5379" s="3" t="s">
        <v>8</v>
      </c>
      <c r="D5379" s="3">
        <v>107</v>
      </c>
      <c r="E5379" s="3">
        <v>84</v>
      </c>
      <c r="F5379" s="3">
        <v>0</v>
      </c>
    </row>
    <row r="5380" spans="1:6">
      <c r="A5380" s="3" t="s">
        <v>1314</v>
      </c>
      <c r="B5380" s="3" t="s">
        <v>926</v>
      </c>
      <c r="C5380" s="3" t="s">
        <v>8</v>
      </c>
      <c r="D5380" s="3">
        <v>53</v>
      </c>
      <c r="E5380" s="3">
        <v>51</v>
      </c>
      <c r="F5380" s="3">
        <v>0</v>
      </c>
    </row>
    <row r="5381" spans="1:6">
      <c r="A5381" s="3" t="s">
        <v>1314</v>
      </c>
      <c r="B5381" s="3" t="s">
        <v>927</v>
      </c>
      <c r="C5381" s="3" t="s">
        <v>8</v>
      </c>
      <c r="D5381" s="3">
        <v>3</v>
      </c>
      <c r="E5381" s="3">
        <v>3</v>
      </c>
      <c r="F5381" s="3">
        <v>0</v>
      </c>
    </row>
    <row r="5382" spans="1:6">
      <c r="A5382" s="3" t="s">
        <v>1314</v>
      </c>
      <c r="B5382" s="3" t="s">
        <v>928</v>
      </c>
      <c r="C5382" s="3" t="s">
        <v>8</v>
      </c>
      <c r="D5382" s="3">
        <v>14</v>
      </c>
      <c r="E5382" s="3">
        <v>11</v>
      </c>
      <c r="F5382" s="3">
        <v>0</v>
      </c>
    </row>
    <row r="5383" spans="1:6">
      <c r="A5383" s="3" t="s">
        <v>1314</v>
      </c>
      <c r="B5383" s="3" t="s">
        <v>929</v>
      </c>
      <c r="C5383" s="3" t="s">
        <v>8</v>
      </c>
      <c r="D5383" s="3">
        <v>83</v>
      </c>
      <c r="E5383" s="3">
        <v>63</v>
      </c>
      <c r="F5383" s="3">
        <v>0</v>
      </c>
    </row>
    <row r="5384" spans="1:6">
      <c r="A5384" s="3" t="s">
        <v>1314</v>
      </c>
      <c r="B5384" s="3" t="s">
        <v>929</v>
      </c>
      <c r="C5384" s="3" t="s">
        <v>9</v>
      </c>
      <c r="D5384" s="3">
        <v>9</v>
      </c>
      <c r="E5384" s="3">
        <v>8</v>
      </c>
      <c r="F5384" s="3">
        <v>2041.2</v>
      </c>
    </row>
    <row r="5385" spans="1:6">
      <c r="A5385" s="3" t="s">
        <v>1314</v>
      </c>
      <c r="B5385" s="3" t="s">
        <v>931</v>
      </c>
      <c r="C5385" s="3" t="s">
        <v>8</v>
      </c>
      <c r="D5385" s="3">
        <v>22</v>
      </c>
      <c r="E5385" s="3">
        <v>15</v>
      </c>
      <c r="F5385" s="3">
        <v>0</v>
      </c>
    </row>
    <row r="5386" spans="1:6">
      <c r="A5386" s="3" t="s">
        <v>1314</v>
      </c>
      <c r="B5386" s="3" t="s">
        <v>932</v>
      </c>
      <c r="C5386" s="3" t="s">
        <v>8</v>
      </c>
      <c r="D5386" s="3">
        <v>20</v>
      </c>
      <c r="E5386" s="3">
        <v>6</v>
      </c>
      <c r="F5386" s="3">
        <v>0</v>
      </c>
    </row>
    <row r="5387" spans="1:6">
      <c r="A5387" s="3" t="s">
        <v>1314</v>
      </c>
      <c r="B5387" s="3" t="s">
        <v>933</v>
      </c>
      <c r="C5387" s="3" t="s">
        <v>8</v>
      </c>
      <c r="D5387" s="3">
        <v>43</v>
      </c>
      <c r="E5387" s="3">
        <v>36</v>
      </c>
      <c r="F5387" s="3">
        <v>0</v>
      </c>
    </row>
    <row r="5388" spans="1:6">
      <c r="A5388" s="3" t="s">
        <v>1314</v>
      </c>
      <c r="B5388" s="3" t="s">
        <v>934</v>
      </c>
      <c r="C5388" s="3" t="s">
        <v>8</v>
      </c>
      <c r="D5388" s="3">
        <v>16</v>
      </c>
      <c r="E5388" s="3">
        <v>11</v>
      </c>
      <c r="F5388" s="3">
        <v>0</v>
      </c>
    </row>
    <row r="5389" spans="1:6">
      <c r="A5389" s="3" t="s">
        <v>1314</v>
      </c>
      <c r="B5389" s="3" t="s">
        <v>934</v>
      </c>
      <c r="C5389" s="3" t="s">
        <v>9</v>
      </c>
      <c r="D5389" s="3">
        <v>2</v>
      </c>
      <c r="E5389" s="3">
        <v>0</v>
      </c>
      <c r="F5389" s="3">
        <v>0</v>
      </c>
    </row>
    <row r="5390" spans="1:6">
      <c r="A5390" s="3" t="s">
        <v>1314</v>
      </c>
      <c r="B5390" s="3" t="s">
        <v>935</v>
      </c>
      <c r="C5390" s="3" t="s">
        <v>8</v>
      </c>
      <c r="D5390" s="3">
        <v>32</v>
      </c>
      <c r="E5390" s="3">
        <v>29</v>
      </c>
      <c r="F5390" s="3">
        <v>0</v>
      </c>
    </row>
    <row r="5391" spans="1:6">
      <c r="A5391" s="3" t="s">
        <v>1314</v>
      </c>
      <c r="B5391" s="3" t="s">
        <v>936</v>
      </c>
      <c r="C5391" s="3" t="s">
        <v>8</v>
      </c>
      <c r="D5391" s="3">
        <v>29</v>
      </c>
      <c r="E5391" s="3">
        <v>29</v>
      </c>
      <c r="F5391" s="3">
        <v>0</v>
      </c>
    </row>
    <row r="5392" spans="1:6">
      <c r="A5392" s="3" t="s">
        <v>1314</v>
      </c>
      <c r="B5392" s="3" t="s">
        <v>937</v>
      </c>
      <c r="C5392" s="3" t="s">
        <v>8</v>
      </c>
      <c r="D5392" s="3">
        <v>26</v>
      </c>
      <c r="E5392" s="3">
        <v>25</v>
      </c>
      <c r="F5392" s="3">
        <v>0</v>
      </c>
    </row>
    <row r="5393" spans="1:6">
      <c r="A5393" s="3" t="s">
        <v>1314</v>
      </c>
      <c r="B5393" s="3" t="s">
        <v>938</v>
      </c>
      <c r="C5393" s="3" t="s">
        <v>8</v>
      </c>
      <c r="D5393" s="3">
        <v>1</v>
      </c>
      <c r="E5393" s="3">
        <v>1</v>
      </c>
      <c r="F5393" s="3">
        <v>0</v>
      </c>
    </row>
    <row r="5394" spans="1:6">
      <c r="A5394" s="3" t="s">
        <v>1314</v>
      </c>
      <c r="B5394" s="3" t="s">
        <v>939</v>
      </c>
      <c r="C5394" s="3" t="s">
        <v>8</v>
      </c>
      <c r="D5394" s="3">
        <v>48</v>
      </c>
      <c r="E5394" s="3">
        <v>36</v>
      </c>
      <c r="F5394" s="3">
        <v>0</v>
      </c>
    </row>
    <row r="5395" spans="1:6">
      <c r="A5395" s="3" t="s">
        <v>1314</v>
      </c>
      <c r="B5395" s="3" t="s">
        <v>940</v>
      </c>
      <c r="C5395" s="3" t="s">
        <v>8</v>
      </c>
      <c r="D5395" s="3">
        <v>48</v>
      </c>
      <c r="E5395" s="3">
        <v>39</v>
      </c>
      <c r="F5395" s="3">
        <v>0</v>
      </c>
    </row>
    <row r="5396" spans="1:6">
      <c r="A5396" s="3" t="s">
        <v>1314</v>
      </c>
      <c r="B5396" s="3" t="s">
        <v>941</v>
      </c>
      <c r="C5396" s="3" t="s">
        <v>8</v>
      </c>
      <c r="D5396" s="3">
        <v>42</v>
      </c>
      <c r="E5396" s="3">
        <v>34</v>
      </c>
      <c r="F5396" s="3">
        <v>0</v>
      </c>
    </row>
    <row r="5397" spans="1:6">
      <c r="A5397" s="3" t="s">
        <v>1314</v>
      </c>
      <c r="B5397" s="3" t="s">
        <v>942</v>
      </c>
      <c r="C5397" s="3" t="s">
        <v>8</v>
      </c>
      <c r="D5397" s="3">
        <v>40</v>
      </c>
      <c r="E5397" s="3">
        <v>35</v>
      </c>
      <c r="F5397" s="3">
        <v>0</v>
      </c>
    </row>
    <row r="5398" spans="1:6">
      <c r="A5398" s="3" t="s">
        <v>1314</v>
      </c>
      <c r="B5398" s="3" t="s">
        <v>943</v>
      </c>
      <c r="C5398" s="3" t="s">
        <v>8</v>
      </c>
      <c r="D5398" s="3">
        <v>44</v>
      </c>
      <c r="E5398" s="3">
        <v>44</v>
      </c>
      <c r="F5398" s="3">
        <v>0</v>
      </c>
    </row>
    <row r="5399" spans="1:6">
      <c r="A5399" s="3" t="s">
        <v>1314</v>
      </c>
      <c r="B5399" s="3" t="s">
        <v>944</v>
      </c>
      <c r="C5399" s="3" t="s">
        <v>8</v>
      </c>
      <c r="D5399" s="3">
        <v>84</v>
      </c>
      <c r="E5399" s="3">
        <v>84</v>
      </c>
      <c r="F5399" s="3">
        <v>0</v>
      </c>
    </row>
    <row r="5400" spans="1:6">
      <c r="A5400" s="3" t="s">
        <v>1314</v>
      </c>
      <c r="B5400" s="3" t="s">
        <v>945</v>
      </c>
      <c r="C5400" s="3" t="s">
        <v>8</v>
      </c>
      <c r="D5400" s="3">
        <v>35</v>
      </c>
      <c r="E5400" s="3">
        <v>32</v>
      </c>
      <c r="F5400" s="3">
        <v>0</v>
      </c>
    </row>
    <row r="5401" spans="1:6">
      <c r="A5401" s="3" t="s">
        <v>1314</v>
      </c>
      <c r="B5401" s="3" t="s">
        <v>946</v>
      </c>
      <c r="C5401" s="3" t="s">
        <v>8</v>
      </c>
      <c r="D5401" s="3">
        <v>6</v>
      </c>
      <c r="E5401" s="3">
        <v>6</v>
      </c>
      <c r="F5401" s="3">
        <v>0</v>
      </c>
    </row>
    <row r="5402" spans="1:6">
      <c r="A5402" s="3" t="s">
        <v>1314</v>
      </c>
      <c r="B5402" s="3" t="s">
        <v>947</v>
      </c>
      <c r="C5402" s="3" t="s">
        <v>8</v>
      </c>
      <c r="D5402" s="3">
        <v>12</v>
      </c>
      <c r="E5402" s="3">
        <v>6</v>
      </c>
      <c r="F5402" s="3">
        <v>0</v>
      </c>
    </row>
    <row r="5403" spans="1:6">
      <c r="A5403" s="3" t="s">
        <v>1314</v>
      </c>
      <c r="B5403" s="3" t="s">
        <v>948</v>
      </c>
      <c r="C5403" s="3" t="s">
        <v>8</v>
      </c>
      <c r="D5403" s="3">
        <v>187</v>
      </c>
      <c r="E5403" s="3">
        <v>184</v>
      </c>
      <c r="F5403" s="3">
        <v>0</v>
      </c>
    </row>
    <row r="5404" spans="1:6">
      <c r="A5404" s="3" t="s">
        <v>1314</v>
      </c>
      <c r="B5404" s="3" t="s">
        <v>949</v>
      </c>
      <c r="C5404" s="3" t="s">
        <v>8</v>
      </c>
      <c r="D5404" s="3">
        <v>15</v>
      </c>
      <c r="E5404" s="3">
        <v>15</v>
      </c>
      <c r="F5404" s="3">
        <v>0</v>
      </c>
    </row>
    <row r="5405" spans="1:6">
      <c r="A5405" s="3" t="s">
        <v>1314</v>
      </c>
      <c r="B5405" s="3" t="s">
        <v>950</v>
      </c>
      <c r="C5405" s="3" t="s">
        <v>8</v>
      </c>
      <c r="D5405" s="3">
        <v>117</v>
      </c>
      <c r="E5405" s="3">
        <v>111</v>
      </c>
      <c r="F5405" s="3">
        <v>0</v>
      </c>
    </row>
    <row r="5406" spans="1:6">
      <c r="A5406" s="3" t="s">
        <v>1314</v>
      </c>
      <c r="B5406" s="3" t="s">
        <v>951</v>
      </c>
      <c r="C5406" s="3" t="s">
        <v>8</v>
      </c>
      <c r="D5406" s="3">
        <v>314</v>
      </c>
      <c r="E5406" s="3">
        <v>304</v>
      </c>
      <c r="F5406" s="3">
        <v>0</v>
      </c>
    </row>
    <row r="5407" spans="1:6">
      <c r="A5407" s="3" t="s">
        <v>1314</v>
      </c>
      <c r="B5407" s="3" t="s">
        <v>952</v>
      </c>
      <c r="C5407" s="3" t="s">
        <v>8</v>
      </c>
      <c r="D5407" s="3">
        <v>12</v>
      </c>
      <c r="E5407" s="3">
        <v>12</v>
      </c>
      <c r="F5407" s="3">
        <v>0</v>
      </c>
    </row>
    <row r="5408" spans="1:6">
      <c r="A5408" s="3" t="s">
        <v>1314</v>
      </c>
      <c r="B5408" s="3" t="s">
        <v>953</v>
      </c>
      <c r="C5408" s="3" t="s">
        <v>8</v>
      </c>
      <c r="D5408" s="3">
        <v>18</v>
      </c>
      <c r="E5408" s="3">
        <v>18</v>
      </c>
      <c r="F5408" s="3">
        <v>0</v>
      </c>
    </row>
    <row r="5409" spans="1:6">
      <c r="A5409" s="3" t="s">
        <v>1314</v>
      </c>
      <c r="B5409" s="3" t="s">
        <v>954</v>
      </c>
      <c r="C5409" s="3" t="s">
        <v>8</v>
      </c>
      <c r="D5409" s="3">
        <v>116</v>
      </c>
      <c r="E5409" s="3">
        <v>105</v>
      </c>
      <c r="F5409" s="3">
        <v>0</v>
      </c>
    </row>
    <row r="5410" spans="1:6">
      <c r="A5410" s="3" t="s">
        <v>1314</v>
      </c>
      <c r="B5410" s="3" t="s">
        <v>955</v>
      </c>
      <c r="C5410" s="3" t="s">
        <v>8</v>
      </c>
      <c r="D5410" s="3">
        <v>37</v>
      </c>
      <c r="E5410" s="3">
        <v>32</v>
      </c>
      <c r="F5410" s="3">
        <v>0</v>
      </c>
    </row>
    <row r="5411" spans="1:6">
      <c r="A5411" s="3" t="s">
        <v>1314</v>
      </c>
      <c r="B5411" s="3" t="s">
        <v>956</v>
      </c>
      <c r="C5411" s="3" t="s">
        <v>8</v>
      </c>
      <c r="D5411" s="3">
        <v>44</v>
      </c>
      <c r="E5411" s="3">
        <v>44</v>
      </c>
      <c r="F5411" s="3">
        <v>0</v>
      </c>
    </row>
    <row r="5412" spans="1:6">
      <c r="A5412" s="3" t="s">
        <v>1314</v>
      </c>
      <c r="B5412" s="3" t="s">
        <v>957</v>
      </c>
      <c r="C5412" s="3" t="s">
        <v>8</v>
      </c>
      <c r="D5412" s="3">
        <v>555</v>
      </c>
      <c r="E5412" s="3">
        <v>469</v>
      </c>
      <c r="F5412" s="3">
        <v>0</v>
      </c>
    </row>
    <row r="5413" spans="1:6">
      <c r="A5413" s="3" t="s">
        <v>1314</v>
      </c>
      <c r="B5413" s="3" t="s">
        <v>958</v>
      </c>
      <c r="C5413" s="3" t="s">
        <v>8</v>
      </c>
      <c r="D5413" s="3">
        <v>24</v>
      </c>
      <c r="E5413" s="3">
        <v>24</v>
      </c>
      <c r="F5413" s="3">
        <v>0</v>
      </c>
    </row>
    <row r="5414" spans="1:6">
      <c r="A5414" s="3" t="s">
        <v>1314</v>
      </c>
      <c r="B5414" s="3" t="s">
        <v>959</v>
      </c>
      <c r="C5414" s="3" t="s">
        <v>8</v>
      </c>
      <c r="D5414" s="3">
        <v>141</v>
      </c>
      <c r="E5414" s="3">
        <v>140</v>
      </c>
      <c r="F5414" s="3">
        <v>0</v>
      </c>
    </row>
    <row r="5415" spans="1:6">
      <c r="A5415" s="3" t="s">
        <v>1314</v>
      </c>
      <c r="B5415" s="3" t="s">
        <v>960</v>
      </c>
      <c r="C5415" s="3" t="s">
        <v>8</v>
      </c>
      <c r="D5415" s="3">
        <v>226</v>
      </c>
      <c r="E5415" s="3">
        <v>148</v>
      </c>
      <c r="F5415" s="3">
        <v>0</v>
      </c>
    </row>
    <row r="5416" spans="1:6">
      <c r="A5416" s="3" t="s">
        <v>1314</v>
      </c>
      <c r="B5416" s="3" t="s">
        <v>961</v>
      </c>
      <c r="C5416" s="3" t="s">
        <v>8</v>
      </c>
      <c r="D5416" s="3">
        <v>304</v>
      </c>
      <c r="E5416" s="3">
        <v>215</v>
      </c>
      <c r="F5416" s="3">
        <v>0</v>
      </c>
    </row>
    <row r="5417" spans="1:6">
      <c r="A5417" s="3" t="s">
        <v>1314</v>
      </c>
      <c r="B5417" s="3" t="s">
        <v>962</v>
      </c>
      <c r="C5417" s="3" t="s">
        <v>8</v>
      </c>
      <c r="D5417" s="3">
        <v>134</v>
      </c>
      <c r="E5417" s="3">
        <v>132</v>
      </c>
      <c r="F5417" s="3">
        <v>0</v>
      </c>
    </row>
    <row r="5418" spans="1:6">
      <c r="A5418" s="3" t="s">
        <v>1314</v>
      </c>
      <c r="B5418" s="3" t="s">
        <v>963</v>
      </c>
      <c r="C5418" s="3" t="s">
        <v>8</v>
      </c>
      <c r="D5418" s="3">
        <v>27</v>
      </c>
      <c r="E5418" s="3">
        <v>27</v>
      </c>
      <c r="F5418" s="3">
        <v>0</v>
      </c>
    </row>
    <row r="5419" spans="1:6">
      <c r="A5419" s="3" t="s">
        <v>1314</v>
      </c>
      <c r="B5419" s="3" t="s">
        <v>965</v>
      </c>
      <c r="C5419" s="3" t="s">
        <v>8</v>
      </c>
      <c r="D5419" s="3">
        <v>107</v>
      </c>
      <c r="E5419" s="3">
        <v>107</v>
      </c>
      <c r="F5419" s="3">
        <v>0</v>
      </c>
    </row>
    <row r="5420" spans="1:6">
      <c r="A5420" s="3" t="s">
        <v>1314</v>
      </c>
      <c r="B5420" s="3" t="s">
        <v>966</v>
      </c>
      <c r="C5420" s="3" t="s">
        <v>8</v>
      </c>
      <c r="D5420" s="3">
        <v>43</v>
      </c>
      <c r="E5420" s="3">
        <v>41</v>
      </c>
      <c r="F5420" s="3">
        <v>0</v>
      </c>
    </row>
    <row r="5421" spans="1:6">
      <c r="A5421" s="3" t="s">
        <v>1314</v>
      </c>
      <c r="B5421" s="3" t="s">
        <v>1300</v>
      </c>
      <c r="C5421" s="3" t="s">
        <v>8</v>
      </c>
      <c r="D5421" s="3">
        <v>21</v>
      </c>
      <c r="E5421" s="3">
        <v>21</v>
      </c>
      <c r="F5421" s="3">
        <v>0</v>
      </c>
    </row>
    <row r="5422" spans="1:6">
      <c r="A5422" s="3" t="s">
        <v>1314</v>
      </c>
      <c r="B5422" s="3" t="s">
        <v>969</v>
      </c>
      <c r="C5422" s="3" t="s">
        <v>8</v>
      </c>
      <c r="D5422" s="3">
        <v>2</v>
      </c>
      <c r="E5422" s="3">
        <v>2</v>
      </c>
      <c r="F5422" s="3">
        <v>0</v>
      </c>
    </row>
    <row r="5423" spans="1:6">
      <c r="A5423" s="3" t="s">
        <v>1314</v>
      </c>
      <c r="B5423" s="3" t="s">
        <v>970</v>
      </c>
      <c r="C5423" s="3" t="s">
        <v>8</v>
      </c>
      <c r="D5423" s="3">
        <v>2</v>
      </c>
      <c r="E5423" s="3">
        <v>2</v>
      </c>
      <c r="F5423" s="3">
        <v>0</v>
      </c>
    </row>
    <row r="5424" spans="1:6">
      <c r="A5424" s="3" t="s">
        <v>1314</v>
      </c>
      <c r="B5424" s="3" t="s">
        <v>971</v>
      </c>
      <c r="C5424" s="3" t="s">
        <v>8</v>
      </c>
      <c r="D5424" s="3">
        <v>73</v>
      </c>
      <c r="E5424" s="3">
        <v>69</v>
      </c>
      <c r="F5424" s="3">
        <v>0</v>
      </c>
    </row>
    <row r="5425" spans="1:6">
      <c r="A5425" s="3" t="s">
        <v>1314</v>
      </c>
      <c r="B5425" s="3" t="s">
        <v>973</v>
      </c>
      <c r="C5425" s="3" t="s">
        <v>8</v>
      </c>
      <c r="D5425" s="3">
        <v>81</v>
      </c>
      <c r="E5425" s="3">
        <v>80</v>
      </c>
      <c r="F5425" s="3">
        <v>0</v>
      </c>
    </row>
    <row r="5426" spans="1:6">
      <c r="A5426" s="3" t="s">
        <v>1314</v>
      </c>
      <c r="B5426" s="3" t="s">
        <v>974</v>
      </c>
      <c r="C5426" s="3" t="s">
        <v>8</v>
      </c>
      <c r="D5426" s="3">
        <v>2</v>
      </c>
      <c r="E5426" s="3">
        <v>2</v>
      </c>
      <c r="F5426" s="3">
        <v>0</v>
      </c>
    </row>
    <row r="5427" spans="1:6">
      <c r="A5427" s="3" t="s">
        <v>1314</v>
      </c>
      <c r="B5427" s="3" t="s">
        <v>975</v>
      </c>
      <c r="C5427" s="3" t="s">
        <v>8</v>
      </c>
      <c r="D5427" s="3">
        <v>19</v>
      </c>
      <c r="E5427" s="3">
        <v>19</v>
      </c>
      <c r="F5427" s="3">
        <v>0</v>
      </c>
    </row>
    <row r="5428" spans="1:6">
      <c r="A5428" s="3" t="s">
        <v>1314</v>
      </c>
      <c r="B5428" s="3" t="s">
        <v>976</v>
      </c>
      <c r="C5428" s="3" t="s">
        <v>8</v>
      </c>
      <c r="D5428" s="3">
        <v>16</v>
      </c>
      <c r="E5428" s="3">
        <v>16</v>
      </c>
      <c r="F5428" s="3">
        <v>0</v>
      </c>
    </row>
    <row r="5429" spans="1:6">
      <c r="A5429" s="3" t="s">
        <v>1314</v>
      </c>
      <c r="B5429" s="3" t="s">
        <v>984</v>
      </c>
      <c r="C5429" s="3" t="s">
        <v>8</v>
      </c>
      <c r="D5429" s="3">
        <v>91</v>
      </c>
      <c r="E5429" s="3">
        <v>70</v>
      </c>
      <c r="F5429" s="3">
        <v>0</v>
      </c>
    </row>
    <row r="5430" spans="1:6">
      <c r="A5430" s="3" t="s">
        <v>1314</v>
      </c>
      <c r="B5430" s="3" t="s">
        <v>985</v>
      </c>
      <c r="C5430" s="3" t="s">
        <v>8</v>
      </c>
      <c r="D5430" s="3">
        <v>248</v>
      </c>
      <c r="E5430" s="3">
        <v>244</v>
      </c>
      <c r="F5430" s="3">
        <v>0</v>
      </c>
    </row>
    <row r="5431" spans="1:6">
      <c r="A5431" s="3" t="s">
        <v>1314</v>
      </c>
      <c r="B5431" s="3" t="s">
        <v>986</v>
      </c>
      <c r="C5431" s="3" t="s">
        <v>8</v>
      </c>
      <c r="D5431" s="3">
        <v>27</v>
      </c>
      <c r="E5431" s="3">
        <v>27</v>
      </c>
      <c r="F5431" s="3">
        <v>0</v>
      </c>
    </row>
    <row r="5432" spans="1:6">
      <c r="A5432" s="3" t="s">
        <v>1314</v>
      </c>
      <c r="B5432" s="3" t="s">
        <v>987</v>
      </c>
      <c r="C5432" s="3" t="s">
        <v>8</v>
      </c>
      <c r="D5432" s="3">
        <v>152</v>
      </c>
      <c r="E5432" s="3">
        <v>152</v>
      </c>
      <c r="F5432" s="3">
        <v>0</v>
      </c>
    </row>
    <row r="5433" spans="1:6">
      <c r="A5433" s="3" t="s">
        <v>1314</v>
      </c>
      <c r="B5433" s="3" t="s">
        <v>988</v>
      </c>
      <c r="C5433" s="3" t="s">
        <v>8</v>
      </c>
      <c r="D5433" s="3">
        <v>4</v>
      </c>
      <c r="E5433" s="3">
        <v>2</v>
      </c>
      <c r="F5433" s="3">
        <v>0</v>
      </c>
    </row>
    <row r="5434" spans="1:6">
      <c r="A5434" s="3" t="s">
        <v>1314</v>
      </c>
      <c r="B5434" s="3" t="s">
        <v>989</v>
      </c>
      <c r="C5434" s="3" t="s">
        <v>8</v>
      </c>
      <c r="D5434" s="3">
        <v>57</v>
      </c>
      <c r="E5434" s="3">
        <v>51</v>
      </c>
      <c r="F5434" s="3">
        <v>0</v>
      </c>
    </row>
    <row r="5435" spans="1:6">
      <c r="A5435" s="3" t="s">
        <v>1314</v>
      </c>
      <c r="B5435" s="3" t="s">
        <v>990</v>
      </c>
      <c r="C5435" s="3" t="s">
        <v>8</v>
      </c>
      <c r="D5435" s="3">
        <v>33</v>
      </c>
      <c r="E5435" s="3">
        <v>32</v>
      </c>
      <c r="F5435" s="3">
        <v>0</v>
      </c>
    </row>
    <row r="5436" spans="1:6">
      <c r="A5436" s="3" t="s">
        <v>1314</v>
      </c>
      <c r="B5436" s="3" t="s">
        <v>991</v>
      </c>
      <c r="C5436" s="3" t="s">
        <v>8</v>
      </c>
      <c r="D5436" s="3">
        <v>21</v>
      </c>
      <c r="E5436" s="3">
        <v>21</v>
      </c>
      <c r="F5436" s="3">
        <v>0</v>
      </c>
    </row>
    <row r="5437" spans="1:6">
      <c r="A5437" s="3" t="s">
        <v>1314</v>
      </c>
      <c r="B5437" s="3" t="s">
        <v>992</v>
      </c>
      <c r="C5437" s="3" t="s">
        <v>8</v>
      </c>
      <c r="D5437" s="3">
        <v>93</v>
      </c>
      <c r="E5437" s="3">
        <v>82</v>
      </c>
      <c r="F5437" s="3">
        <v>0</v>
      </c>
    </row>
    <row r="5438" spans="1:6">
      <c r="A5438" s="3" t="s">
        <v>1314</v>
      </c>
      <c r="B5438" s="3" t="s">
        <v>994</v>
      </c>
      <c r="C5438" s="3" t="s">
        <v>8</v>
      </c>
      <c r="D5438" s="3">
        <v>25</v>
      </c>
      <c r="E5438" s="3">
        <v>25</v>
      </c>
      <c r="F5438" s="3">
        <v>0</v>
      </c>
    </row>
    <row r="5439" spans="1:6">
      <c r="A5439" s="3" t="s">
        <v>1314</v>
      </c>
      <c r="B5439" s="3" t="s">
        <v>1287</v>
      </c>
      <c r="C5439" s="3" t="s">
        <v>8</v>
      </c>
      <c r="D5439" s="3">
        <v>8</v>
      </c>
      <c r="E5439" s="3">
        <v>8</v>
      </c>
      <c r="F5439" s="3">
        <v>0</v>
      </c>
    </row>
    <row r="5440" spans="1:6">
      <c r="A5440" s="3" t="s">
        <v>1314</v>
      </c>
      <c r="B5440" s="3" t="s">
        <v>995</v>
      </c>
      <c r="C5440" s="3" t="s">
        <v>8</v>
      </c>
      <c r="D5440" s="3">
        <v>29</v>
      </c>
      <c r="E5440" s="3">
        <v>28</v>
      </c>
      <c r="F5440" s="3">
        <v>0</v>
      </c>
    </row>
    <row r="5441" spans="1:6">
      <c r="A5441" s="3" t="s">
        <v>1314</v>
      </c>
      <c r="B5441" s="3" t="s">
        <v>996</v>
      </c>
      <c r="C5441" s="3" t="s">
        <v>8</v>
      </c>
      <c r="D5441" s="3">
        <v>17</v>
      </c>
      <c r="E5441" s="3">
        <v>17</v>
      </c>
      <c r="F5441" s="3">
        <v>0</v>
      </c>
    </row>
    <row r="5442" spans="1:6">
      <c r="A5442" s="3" t="s">
        <v>1314</v>
      </c>
      <c r="B5442" s="3" t="s">
        <v>997</v>
      </c>
      <c r="C5442" s="3" t="s">
        <v>8</v>
      </c>
      <c r="D5442" s="3">
        <v>44</v>
      </c>
      <c r="E5442" s="3">
        <v>44</v>
      </c>
      <c r="F5442" s="3">
        <v>0</v>
      </c>
    </row>
    <row r="5443" spans="1:6">
      <c r="A5443" s="3" t="s">
        <v>1314</v>
      </c>
      <c r="B5443" s="3" t="s">
        <v>998</v>
      </c>
      <c r="C5443" s="3" t="s">
        <v>8</v>
      </c>
      <c r="D5443" s="3">
        <v>4</v>
      </c>
      <c r="E5443" s="3">
        <v>4</v>
      </c>
      <c r="F5443" s="3">
        <v>0</v>
      </c>
    </row>
    <row r="5444" spans="1:6">
      <c r="A5444" s="3" t="s">
        <v>1314</v>
      </c>
      <c r="B5444" s="3" t="s">
        <v>999</v>
      </c>
      <c r="C5444" s="3" t="s">
        <v>8</v>
      </c>
      <c r="D5444" s="3">
        <v>3</v>
      </c>
      <c r="E5444" s="3">
        <v>3</v>
      </c>
      <c r="F5444" s="3">
        <v>0</v>
      </c>
    </row>
    <row r="5445" spans="1:6">
      <c r="A5445" s="3" t="s">
        <v>1314</v>
      </c>
      <c r="B5445" s="3" t="s">
        <v>1000</v>
      </c>
      <c r="C5445" s="3" t="s">
        <v>8</v>
      </c>
      <c r="D5445" s="3">
        <v>73</v>
      </c>
      <c r="E5445" s="3">
        <v>72</v>
      </c>
      <c r="F5445" s="3">
        <v>0</v>
      </c>
    </row>
    <row r="5446" spans="1:6">
      <c r="A5446" s="3" t="s">
        <v>1314</v>
      </c>
      <c r="B5446" s="3" t="s">
        <v>1001</v>
      </c>
      <c r="C5446" s="3" t="s">
        <v>8</v>
      </c>
      <c r="D5446" s="3">
        <v>13</v>
      </c>
      <c r="E5446" s="3">
        <v>13</v>
      </c>
      <c r="F5446" s="3">
        <v>0</v>
      </c>
    </row>
    <row r="5447" spans="1:6">
      <c r="A5447" s="3" t="s">
        <v>1314</v>
      </c>
      <c r="B5447" s="3" t="s">
        <v>1002</v>
      </c>
      <c r="C5447" s="3" t="s">
        <v>8</v>
      </c>
      <c r="D5447" s="3">
        <v>60</v>
      </c>
      <c r="E5447" s="3">
        <v>59</v>
      </c>
      <c r="F5447" s="3">
        <v>0</v>
      </c>
    </row>
    <row r="5448" spans="1:6">
      <c r="A5448" s="3" t="s">
        <v>1314</v>
      </c>
      <c r="B5448" s="3" t="s">
        <v>1003</v>
      </c>
      <c r="C5448" s="3" t="s">
        <v>8</v>
      </c>
      <c r="D5448" s="3">
        <v>21</v>
      </c>
      <c r="E5448" s="3">
        <v>21</v>
      </c>
      <c r="F5448" s="3">
        <v>0</v>
      </c>
    </row>
    <row r="5449" spans="1:6">
      <c r="A5449" s="3" t="s">
        <v>1314</v>
      </c>
      <c r="B5449" s="3" t="s">
        <v>1968</v>
      </c>
      <c r="C5449" s="3" t="s">
        <v>8</v>
      </c>
      <c r="D5449" s="3">
        <v>1</v>
      </c>
      <c r="E5449" s="3">
        <v>1</v>
      </c>
      <c r="F5449" s="3">
        <v>0</v>
      </c>
    </row>
    <row r="5450" spans="1:6">
      <c r="A5450" s="3" t="s">
        <v>1314</v>
      </c>
      <c r="B5450" s="3" t="s">
        <v>1005</v>
      </c>
      <c r="C5450" s="3" t="s">
        <v>8</v>
      </c>
      <c r="D5450" s="3">
        <v>4</v>
      </c>
      <c r="E5450" s="3">
        <v>4</v>
      </c>
      <c r="F5450" s="3">
        <v>0</v>
      </c>
    </row>
    <row r="5451" spans="1:6">
      <c r="A5451" s="3" t="s">
        <v>1314</v>
      </c>
      <c r="B5451" s="3" t="s">
        <v>1969</v>
      </c>
      <c r="C5451" s="3" t="s">
        <v>8</v>
      </c>
      <c r="D5451" s="3">
        <v>4</v>
      </c>
      <c r="E5451" s="3">
        <v>4</v>
      </c>
      <c r="F5451" s="3">
        <v>0</v>
      </c>
    </row>
    <row r="5452" spans="1:6">
      <c r="A5452" s="3" t="s">
        <v>1314</v>
      </c>
      <c r="B5452" s="3" t="s">
        <v>1006</v>
      </c>
      <c r="C5452" s="3" t="s">
        <v>8</v>
      </c>
      <c r="D5452" s="3">
        <v>5</v>
      </c>
      <c r="E5452" s="3">
        <v>5</v>
      </c>
      <c r="F5452" s="3">
        <v>0</v>
      </c>
    </row>
    <row r="5453" spans="1:6">
      <c r="A5453" s="3" t="s">
        <v>1314</v>
      </c>
      <c r="B5453" s="3" t="s">
        <v>1007</v>
      </c>
      <c r="C5453" s="3" t="s">
        <v>8</v>
      </c>
      <c r="D5453" s="3">
        <v>51</v>
      </c>
      <c r="E5453" s="3">
        <v>49</v>
      </c>
      <c r="F5453" s="3">
        <v>0</v>
      </c>
    </row>
    <row r="5454" spans="1:6">
      <c r="A5454" s="3" t="s">
        <v>1314</v>
      </c>
      <c r="B5454" s="3" t="s">
        <v>1008</v>
      </c>
      <c r="C5454" s="3" t="s">
        <v>8</v>
      </c>
      <c r="D5454" s="3">
        <v>48</v>
      </c>
      <c r="E5454" s="3">
        <v>46</v>
      </c>
      <c r="F5454" s="3">
        <v>0</v>
      </c>
    </row>
    <row r="5455" spans="1:6">
      <c r="A5455" s="3" t="s">
        <v>1314</v>
      </c>
      <c r="B5455" s="3" t="s">
        <v>1009</v>
      </c>
      <c r="C5455" s="3" t="s">
        <v>8</v>
      </c>
      <c r="D5455" s="3">
        <v>2</v>
      </c>
      <c r="E5455" s="3">
        <v>2</v>
      </c>
      <c r="F5455" s="3">
        <v>0</v>
      </c>
    </row>
    <row r="5456" spans="1:6">
      <c r="A5456" s="3" t="s">
        <v>1314</v>
      </c>
      <c r="B5456" s="3" t="s">
        <v>1011</v>
      </c>
      <c r="C5456" s="3" t="s">
        <v>8</v>
      </c>
      <c r="D5456" s="3">
        <v>10</v>
      </c>
      <c r="E5456" s="3">
        <v>10</v>
      </c>
      <c r="F5456" s="3">
        <v>0</v>
      </c>
    </row>
    <row r="5457" spans="1:6">
      <c r="A5457" s="3" t="s">
        <v>1314</v>
      </c>
      <c r="B5457" s="3" t="s">
        <v>1013</v>
      </c>
      <c r="C5457" s="3" t="s">
        <v>8</v>
      </c>
      <c r="D5457" s="3">
        <v>14</v>
      </c>
      <c r="E5457" s="3">
        <v>14</v>
      </c>
      <c r="F5457" s="3">
        <v>0</v>
      </c>
    </row>
    <row r="5458" spans="1:6">
      <c r="A5458" s="3" t="s">
        <v>1314</v>
      </c>
      <c r="B5458" s="3" t="s">
        <v>1014</v>
      </c>
      <c r="C5458" s="3" t="s">
        <v>8</v>
      </c>
      <c r="D5458" s="3">
        <v>24</v>
      </c>
      <c r="E5458" s="3">
        <v>24</v>
      </c>
      <c r="F5458" s="3">
        <v>0</v>
      </c>
    </row>
    <row r="5459" spans="1:6">
      <c r="A5459" s="3" t="s">
        <v>1314</v>
      </c>
      <c r="B5459" s="3" t="s">
        <v>1016</v>
      </c>
      <c r="C5459" s="3" t="s">
        <v>8</v>
      </c>
      <c r="D5459" s="3">
        <v>1</v>
      </c>
      <c r="E5459" s="3">
        <v>1</v>
      </c>
      <c r="F5459" s="3">
        <v>0</v>
      </c>
    </row>
    <row r="5460" spans="1:6">
      <c r="A5460" s="3" t="s">
        <v>1314</v>
      </c>
      <c r="B5460" s="3" t="s">
        <v>1017</v>
      </c>
      <c r="C5460" s="3" t="s">
        <v>8</v>
      </c>
      <c r="D5460" s="3">
        <v>7</v>
      </c>
      <c r="E5460" s="3">
        <v>7</v>
      </c>
      <c r="F5460" s="3">
        <v>0</v>
      </c>
    </row>
    <row r="5461" spans="1:6">
      <c r="A5461" s="3" t="s">
        <v>1314</v>
      </c>
      <c r="B5461" s="3" t="s">
        <v>1019</v>
      </c>
      <c r="C5461" s="3" t="s">
        <v>8</v>
      </c>
      <c r="D5461" s="3">
        <v>50</v>
      </c>
      <c r="E5461" s="3">
        <v>50</v>
      </c>
      <c r="F5461" s="3">
        <v>0</v>
      </c>
    </row>
    <row r="5462" spans="1:6">
      <c r="A5462" s="3" t="s">
        <v>1314</v>
      </c>
      <c r="B5462" s="3" t="s">
        <v>1020</v>
      </c>
      <c r="C5462" s="3" t="s">
        <v>8</v>
      </c>
      <c r="D5462" s="3">
        <v>20</v>
      </c>
      <c r="E5462" s="3">
        <v>20</v>
      </c>
      <c r="F5462" s="3">
        <v>0</v>
      </c>
    </row>
    <row r="5463" spans="1:6">
      <c r="A5463" s="3" t="s">
        <v>1314</v>
      </c>
      <c r="B5463" s="3" t="s">
        <v>1021</v>
      </c>
      <c r="C5463" s="3" t="s">
        <v>8</v>
      </c>
      <c r="D5463" s="3">
        <v>24</v>
      </c>
      <c r="E5463" s="3">
        <v>24</v>
      </c>
      <c r="F5463" s="3">
        <v>0</v>
      </c>
    </row>
    <row r="5464" spans="1:6">
      <c r="A5464" s="3" t="s">
        <v>1314</v>
      </c>
      <c r="B5464" s="3" t="s">
        <v>1022</v>
      </c>
      <c r="C5464" s="3" t="s">
        <v>8</v>
      </c>
      <c r="D5464" s="3">
        <v>18</v>
      </c>
      <c r="E5464" s="3">
        <v>18</v>
      </c>
      <c r="F5464" s="3">
        <v>0</v>
      </c>
    </row>
    <row r="5465" spans="1:6">
      <c r="A5465" s="3" t="s">
        <v>1314</v>
      </c>
      <c r="B5465" s="3" t="s">
        <v>1288</v>
      </c>
      <c r="C5465" s="3" t="s">
        <v>8</v>
      </c>
      <c r="D5465" s="3">
        <v>133</v>
      </c>
      <c r="E5465" s="3">
        <v>127</v>
      </c>
      <c r="F5465" s="3">
        <v>0</v>
      </c>
    </row>
    <row r="5466" spans="1:6">
      <c r="A5466" s="3" t="s">
        <v>1314</v>
      </c>
      <c r="B5466" s="3" t="s">
        <v>1024</v>
      </c>
      <c r="C5466" s="3" t="s">
        <v>8</v>
      </c>
      <c r="D5466" s="3">
        <v>28</v>
      </c>
      <c r="E5466" s="3">
        <v>25</v>
      </c>
      <c r="F5466" s="3">
        <v>0</v>
      </c>
    </row>
    <row r="5467" spans="1:6">
      <c r="A5467" s="3" t="s">
        <v>1314</v>
      </c>
      <c r="B5467" s="3" t="s">
        <v>1025</v>
      </c>
      <c r="C5467" s="3" t="s">
        <v>8</v>
      </c>
      <c r="D5467" s="3">
        <v>3</v>
      </c>
      <c r="E5467" s="3">
        <v>3</v>
      </c>
      <c r="F5467" s="3">
        <v>0</v>
      </c>
    </row>
    <row r="5468" spans="1:6">
      <c r="A5468" s="3" t="s">
        <v>1314</v>
      </c>
      <c r="B5468" s="3" t="s">
        <v>1026</v>
      </c>
      <c r="C5468" s="3" t="s">
        <v>8</v>
      </c>
      <c r="D5468" s="3">
        <v>7</v>
      </c>
      <c r="E5468" s="3">
        <v>7</v>
      </c>
      <c r="F5468" s="3">
        <v>0</v>
      </c>
    </row>
    <row r="5469" spans="1:6">
      <c r="A5469" s="3" t="s">
        <v>1314</v>
      </c>
      <c r="B5469" s="3" t="s">
        <v>1027</v>
      </c>
      <c r="C5469" s="3" t="s">
        <v>8</v>
      </c>
      <c r="D5469" s="3">
        <v>2</v>
      </c>
      <c r="E5469" s="3">
        <v>2</v>
      </c>
      <c r="F5469" s="3">
        <v>0</v>
      </c>
    </row>
    <row r="5470" spans="1:6">
      <c r="A5470" s="3" t="s">
        <v>1314</v>
      </c>
      <c r="B5470" s="3" t="s">
        <v>1028</v>
      </c>
      <c r="C5470" s="3" t="s">
        <v>8</v>
      </c>
      <c r="D5470" s="3">
        <v>45</v>
      </c>
      <c r="E5470" s="3">
        <v>45</v>
      </c>
      <c r="F5470" s="3">
        <v>0</v>
      </c>
    </row>
    <row r="5471" spans="1:6">
      <c r="A5471" s="3" t="s">
        <v>1314</v>
      </c>
      <c r="B5471" s="3" t="s">
        <v>1029</v>
      </c>
      <c r="C5471" s="3" t="s">
        <v>8</v>
      </c>
      <c r="D5471" s="3">
        <v>9</v>
      </c>
      <c r="E5471" s="3">
        <v>9</v>
      </c>
      <c r="F5471" s="3">
        <v>0</v>
      </c>
    </row>
    <row r="5472" spans="1:6">
      <c r="A5472" s="3" t="s">
        <v>1314</v>
      </c>
      <c r="B5472" s="3" t="s">
        <v>1030</v>
      </c>
      <c r="C5472" s="3" t="s">
        <v>8</v>
      </c>
      <c r="D5472" s="3">
        <v>153</v>
      </c>
      <c r="E5472" s="3">
        <v>150</v>
      </c>
      <c r="F5472" s="3">
        <v>0</v>
      </c>
    </row>
    <row r="5473" spans="1:6">
      <c r="A5473" s="3" t="s">
        <v>1314</v>
      </c>
      <c r="B5473" s="3" t="s">
        <v>1031</v>
      </c>
      <c r="C5473" s="3" t="s">
        <v>8</v>
      </c>
      <c r="D5473" s="3">
        <v>28</v>
      </c>
      <c r="E5473" s="3">
        <v>26</v>
      </c>
      <c r="F5473" s="3">
        <v>0</v>
      </c>
    </row>
    <row r="5474" spans="1:6">
      <c r="A5474" s="3" t="s">
        <v>1314</v>
      </c>
      <c r="B5474" s="3" t="s">
        <v>1032</v>
      </c>
      <c r="C5474" s="3" t="s">
        <v>8</v>
      </c>
      <c r="D5474" s="3">
        <v>29</v>
      </c>
      <c r="E5474" s="3">
        <v>29</v>
      </c>
      <c r="F5474" s="3">
        <v>0</v>
      </c>
    </row>
    <row r="5475" spans="1:6">
      <c r="A5475" s="3" t="s">
        <v>1314</v>
      </c>
      <c r="B5475" s="3" t="s">
        <v>1033</v>
      </c>
      <c r="C5475" s="3" t="s">
        <v>8</v>
      </c>
      <c r="D5475" s="3">
        <v>25</v>
      </c>
      <c r="E5475" s="3">
        <v>25</v>
      </c>
      <c r="F5475" s="3">
        <v>0</v>
      </c>
    </row>
    <row r="5476" spans="1:6">
      <c r="A5476" s="3" t="s">
        <v>1314</v>
      </c>
      <c r="B5476" s="3" t="s">
        <v>1034</v>
      </c>
      <c r="C5476" s="3" t="s">
        <v>8</v>
      </c>
      <c r="D5476" s="3">
        <v>41</v>
      </c>
      <c r="E5476" s="3">
        <v>41</v>
      </c>
      <c r="F5476" s="3">
        <v>0</v>
      </c>
    </row>
    <row r="5477" spans="1:6">
      <c r="A5477" s="3" t="s">
        <v>1314</v>
      </c>
      <c r="B5477" s="3" t="s">
        <v>1036</v>
      </c>
      <c r="C5477" s="3" t="s">
        <v>8</v>
      </c>
      <c r="D5477" s="3">
        <v>17</v>
      </c>
      <c r="E5477" s="3">
        <v>17</v>
      </c>
      <c r="F5477" s="3">
        <v>0</v>
      </c>
    </row>
    <row r="5478" spans="1:6">
      <c r="A5478" s="3" t="s">
        <v>1314</v>
      </c>
      <c r="B5478" s="3" t="s">
        <v>1037</v>
      </c>
      <c r="C5478" s="3" t="s">
        <v>8</v>
      </c>
      <c r="D5478" s="3">
        <v>5</v>
      </c>
      <c r="E5478" s="3">
        <v>5</v>
      </c>
      <c r="F5478" s="3">
        <v>0</v>
      </c>
    </row>
    <row r="5479" spans="1:6">
      <c r="A5479" s="3" t="s">
        <v>1314</v>
      </c>
      <c r="B5479" s="3" t="s">
        <v>1038</v>
      </c>
      <c r="C5479" s="3" t="s">
        <v>8</v>
      </c>
      <c r="D5479" s="3">
        <v>2</v>
      </c>
      <c r="E5479" s="3">
        <v>2</v>
      </c>
      <c r="F5479" s="3">
        <v>0</v>
      </c>
    </row>
    <row r="5480" spans="1:6">
      <c r="A5480" s="3" t="s">
        <v>1314</v>
      </c>
      <c r="B5480" s="3" t="s">
        <v>1039</v>
      </c>
      <c r="C5480" s="3" t="s">
        <v>8</v>
      </c>
      <c r="D5480" s="3">
        <v>17</v>
      </c>
      <c r="E5480" s="3">
        <v>17</v>
      </c>
      <c r="F5480" s="3">
        <v>0</v>
      </c>
    </row>
    <row r="5481" spans="1:6">
      <c r="A5481" s="3" t="s">
        <v>1314</v>
      </c>
      <c r="B5481" s="3" t="s">
        <v>1041</v>
      </c>
      <c r="C5481" s="3" t="s">
        <v>8</v>
      </c>
      <c r="D5481" s="3">
        <v>13</v>
      </c>
      <c r="E5481" s="3">
        <v>12</v>
      </c>
      <c r="F5481" s="3">
        <v>0</v>
      </c>
    </row>
    <row r="5482" spans="1:6">
      <c r="A5482" s="3" t="s">
        <v>1314</v>
      </c>
      <c r="B5482" s="3" t="s">
        <v>1042</v>
      </c>
      <c r="C5482" s="3" t="s">
        <v>8</v>
      </c>
      <c r="D5482" s="3">
        <v>24</v>
      </c>
      <c r="E5482" s="3">
        <v>24</v>
      </c>
      <c r="F5482" s="3">
        <v>0</v>
      </c>
    </row>
    <row r="5483" spans="1:6">
      <c r="A5483" s="3" t="s">
        <v>1314</v>
      </c>
      <c r="B5483" s="3" t="s">
        <v>1043</v>
      </c>
      <c r="C5483" s="3" t="s">
        <v>8</v>
      </c>
      <c r="D5483" s="3">
        <v>98</v>
      </c>
      <c r="E5483" s="3">
        <v>94</v>
      </c>
      <c r="F5483" s="3">
        <v>0</v>
      </c>
    </row>
    <row r="5484" spans="1:6">
      <c r="A5484" s="3" t="s">
        <v>1314</v>
      </c>
      <c r="B5484" s="3" t="s">
        <v>1044</v>
      </c>
      <c r="C5484" s="3" t="s">
        <v>8</v>
      </c>
      <c r="D5484" s="3">
        <v>14</v>
      </c>
      <c r="E5484" s="3">
        <v>14</v>
      </c>
      <c r="F5484" s="3">
        <v>0</v>
      </c>
    </row>
    <row r="5485" spans="1:6">
      <c r="A5485" s="3" t="s">
        <v>1314</v>
      </c>
      <c r="B5485" s="3" t="s">
        <v>1045</v>
      </c>
      <c r="C5485" s="3" t="s">
        <v>8</v>
      </c>
      <c r="D5485" s="3">
        <v>26</v>
      </c>
      <c r="E5485" s="3">
        <v>25</v>
      </c>
      <c r="F5485" s="3">
        <v>0</v>
      </c>
    </row>
    <row r="5486" spans="1:6">
      <c r="A5486" s="3" t="s">
        <v>1314</v>
      </c>
      <c r="B5486" s="3" t="s">
        <v>1046</v>
      </c>
      <c r="C5486" s="3" t="s">
        <v>8</v>
      </c>
      <c r="D5486" s="3">
        <v>414</v>
      </c>
      <c r="E5486" s="3">
        <v>406</v>
      </c>
      <c r="F5486" s="3">
        <v>0</v>
      </c>
    </row>
    <row r="5487" spans="1:6">
      <c r="A5487" s="3" t="s">
        <v>1314</v>
      </c>
      <c r="B5487" s="3" t="s">
        <v>1047</v>
      </c>
      <c r="C5487" s="3" t="s">
        <v>8</v>
      </c>
      <c r="D5487" s="3">
        <v>18</v>
      </c>
      <c r="E5487" s="3">
        <v>17</v>
      </c>
      <c r="F5487" s="3">
        <v>0</v>
      </c>
    </row>
    <row r="5488" spans="1:6">
      <c r="A5488" s="3" t="s">
        <v>1314</v>
      </c>
      <c r="B5488" s="3" t="s">
        <v>1048</v>
      </c>
      <c r="C5488" s="3" t="s">
        <v>8</v>
      </c>
      <c r="D5488" s="3">
        <v>122</v>
      </c>
      <c r="E5488" s="3">
        <v>120</v>
      </c>
      <c r="F5488" s="3">
        <v>0</v>
      </c>
    </row>
    <row r="5489" spans="1:6">
      <c r="A5489" s="3" t="s">
        <v>1314</v>
      </c>
      <c r="B5489" s="3" t="s">
        <v>1049</v>
      </c>
      <c r="C5489" s="3" t="s">
        <v>8</v>
      </c>
      <c r="D5489" s="3">
        <v>17</v>
      </c>
      <c r="E5489" s="3">
        <v>15</v>
      </c>
      <c r="F5489" s="3">
        <v>0</v>
      </c>
    </row>
    <row r="5490" spans="1:6">
      <c r="A5490" s="3" t="s">
        <v>1314</v>
      </c>
      <c r="B5490" s="3" t="s">
        <v>1050</v>
      </c>
      <c r="C5490" s="3" t="s">
        <v>8</v>
      </c>
      <c r="D5490" s="3">
        <v>897</v>
      </c>
      <c r="E5490" s="3">
        <v>714</v>
      </c>
      <c r="F5490" s="3">
        <v>0</v>
      </c>
    </row>
    <row r="5491" spans="1:6">
      <c r="A5491" s="3" t="s">
        <v>1314</v>
      </c>
      <c r="B5491" s="3" t="s">
        <v>1050</v>
      </c>
      <c r="C5491" s="3" t="s">
        <v>9</v>
      </c>
      <c r="D5491" s="3">
        <v>12</v>
      </c>
      <c r="E5491" s="3">
        <v>12</v>
      </c>
      <c r="F5491" s="3">
        <v>3061.8</v>
      </c>
    </row>
    <row r="5492" spans="1:6">
      <c r="A5492" s="3" t="s">
        <v>1314</v>
      </c>
      <c r="B5492" s="3" t="s">
        <v>1051</v>
      </c>
      <c r="C5492" s="3" t="s">
        <v>8</v>
      </c>
      <c r="D5492" s="3">
        <v>12</v>
      </c>
      <c r="E5492" s="3">
        <v>12</v>
      </c>
      <c r="F5492" s="3">
        <v>0</v>
      </c>
    </row>
    <row r="5493" spans="1:6">
      <c r="A5493" s="3" t="s">
        <v>1314</v>
      </c>
      <c r="B5493" s="3" t="s">
        <v>1052</v>
      </c>
      <c r="C5493" s="3" t="s">
        <v>8</v>
      </c>
      <c r="D5493" s="3">
        <v>47</v>
      </c>
      <c r="E5493" s="3">
        <v>44</v>
      </c>
      <c r="F5493" s="3">
        <v>0</v>
      </c>
    </row>
    <row r="5494" spans="1:6">
      <c r="A5494" s="3" t="s">
        <v>1314</v>
      </c>
      <c r="B5494" s="3" t="s">
        <v>1053</v>
      </c>
      <c r="C5494" s="3" t="s">
        <v>8</v>
      </c>
      <c r="D5494" s="3">
        <v>19</v>
      </c>
      <c r="E5494" s="3">
        <v>19</v>
      </c>
      <c r="F5494" s="3">
        <v>0</v>
      </c>
    </row>
    <row r="5495" spans="1:6">
      <c r="A5495" s="3" t="s">
        <v>1314</v>
      </c>
      <c r="B5495" s="3" t="s">
        <v>1054</v>
      </c>
      <c r="C5495" s="3" t="s">
        <v>8</v>
      </c>
      <c r="D5495" s="3">
        <v>34</v>
      </c>
      <c r="E5495" s="3">
        <v>33</v>
      </c>
      <c r="F5495" s="3">
        <v>0</v>
      </c>
    </row>
    <row r="5496" spans="1:6">
      <c r="A5496" s="3" t="s">
        <v>1314</v>
      </c>
      <c r="B5496" s="3" t="s">
        <v>1055</v>
      </c>
      <c r="C5496" s="3" t="s">
        <v>8</v>
      </c>
      <c r="D5496" s="3">
        <v>28</v>
      </c>
      <c r="E5496" s="3">
        <v>26</v>
      </c>
      <c r="F5496" s="3">
        <v>0</v>
      </c>
    </row>
    <row r="5497" spans="1:6">
      <c r="A5497" s="3" t="s">
        <v>1314</v>
      </c>
      <c r="B5497" s="3" t="s">
        <v>1057</v>
      </c>
      <c r="C5497" s="3" t="s">
        <v>8</v>
      </c>
      <c r="D5497" s="3">
        <v>26</v>
      </c>
      <c r="E5497" s="3">
        <v>26</v>
      </c>
      <c r="F5497" s="3">
        <v>0</v>
      </c>
    </row>
    <row r="5498" spans="1:6">
      <c r="A5498" s="3" t="s">
        <v>1314</v>
      </c>
      <c r="B5498" s="3" t="s">
        <v>1058</v>
      </c>
      <c r="C5498" s="3" t="s">
        <v>8</v>
      </c>
      <c r="D5498" s="3">
        <v>7</v>
      </c>
      <c r="E5498" s="3">
        <v>7</v>
      </c>
      <c r="F5498" s="3">
        <v>0</v>
      </c>
    </row>
    <row r="5499" spans="1:6">
      <c r="A5499" s="3" t="s">
        <v>1314</v>
      </c>
      <c r="B5499" s="3" t="s">
        <v>1059</v>
      </c>
      <c r="C5499" s="3" t="s">
        <v>8</v>
      </c>
      <c r="D5499" s="3">
        <v>1</v>
      </c>
      <c r="E5499" s="3">
        <v>1</v>
      </c>
      <c r="F5499" s="3">
        <v>0</v>
      </c>
    </row>
    <row r="5500" spans="1:6">
      <c r="A5500" s="3" t="s">
        <v>1314</v>
      </c>
      <c r="B5500" s="3" t="s">
        <v>1060</v>
      </c>
      <c r="C5500" s="3" t="s">
        <v>8</v>
      </c>
      <c r="D5500" s="3">
        <v>10</v>
      </c>
      <c r="E5500" s="3">
        <v>10</v>
      </c>
      <c r="F5500" s="3">
        <v>0</v>
      </c>
    </row>
    <row r="5501" spans="1:6">
      <c r="A5501" s="3" t="s">
        <v>1314</v>
      </c>
      <c r="B5501" s="3" t="s">
        <v>1061</v>
      </c>
      <c r="C5501" s="3" t="s">
        <v>8</v>
      </c>
      <c r="D5501" s="3">
        <v>1</v>
      </c>
      <c r="E5501" s="3">
        <v>1</v>
      </c>
      <c r="F5501" s="3">
        <v>0</v>
      </c>
    </row>
    <row r="5502" spans="1:6">
      <c r="A5502" s="3" t="s">
        <v>1314</v>
      </c>
      <c r="B5502" s="3" t="s">
        <v>1062</v>
      </c>
      <c r="C5502" s="3" t="s">
        <v>8</v>
      </c>
      <c r="D5502" s="3">
        <v>53</v>
      </c>
      <c r="E5502" s="3">
        <v>47</v>
      </c>
      <c r="F5502" s="3">
        <v>0</v>
      </c>
    </row>
    <row r="5503" spans="1:6">
      <c r="A5503" s="3" t="s">
        <v>1314</v>
      </c>
      <c r="B5503" s="3" t="s">
        <v>1063</v>
      </c>
      <c r="C5503" s="3" t="s">
        <v>8</v>
      </c>
      <c r="D5503" s="3">
        <v>39</v>
      </c>
      <c r="E5503" s="3">
        <v>34</v>
      </c>
      <c r="F5503" s="3">
        <v>0</v>
      </c>
    </row>
    <row r="5504" spans="1:6">
      <c r="A5504" s="3" t="s">
        <v>1314</v>
      </c>
      <c r="B5504" s="3" t="s">
        <v>1064</v>
      </c>
      <c r="C5504" s="3" t="s">
        <v>8</v>
      </c>
      <c r="D5504" s="3">
        <v>186</v>
      </c>
      <c r="E5504" s="3">
        <v>183</v>
      </c>
      <c r="F5504" s="3">
        <v>0</v>
      </c>
    </row>
    <row r="5505" spans="1:6">
      <c r="A5505" s="3" t="s">
        <v>1314</v>
      </c>
      <c r="B5505" s="3" t="s">
        <v>1065</v>
      </c>
      <c r="C5505" s="3" t="s">
        <v>8</v>
      </c>
      <c r="D5505" s="3">
        <v>29</v>
      </c>
      <c r="E5505" s="3">
        <v>29</v>
      </c>
      <c r="F5505" s="3">
        <v>0</v>
      </c>
    </row>
    <row r="5506" spans="1:6">
      <c r="A5506" s="3" t="s">
        <v>1314</v>
      </c>
      <c r="B5506" s="3" t="s">
        <v>1066</v>
      </c>
      <c r="C5506" s="3" t="s">
        <v>8</v>
      </c>
      <c r="D5506" s="3">
        <v>187</v>
      </c>
      <c r="E5506" s="3">
        <v>124</v>
      </c>
      <c r="F5506" s="3">
        <v>0</v>
      </c>
    </row>
    <row r="5507" spans="1:6">
      <c r="A5507" s="3" t="s">
        <v>1314</v>
      </c>
      <c r="B5507" s="3" t="s">
        <v>1067</v>
      </c>
      <c r="C5507" s="3" t="s">
        <v>8</v>
      </c>
      <c r="D5507" s="3">
        <v>5</v>
      </c>
      <c r="E5507" s="3">
        <v>5</v>
      </c>
      <c r="F5507" s="3">
        <v>0</v>
      </c>
    </row>
    <row r="5508" spans="1:6">
      <c r="A5508" s="3" t="s">
        <v>1314</v>
      </c>
      <c r="B5508" s="3" t="s">
        <v>1068</v>
      </c>
      <c r="C5508" s="3" t="s">
        <v>8</v>
      </c>
      <c r="D5508" s="3">
        <v>13</v>
      </c>
      <c r="E5508" s="3">
        <v>13</v>
      </c>
      <c r="F5508" s="3">
        <v>0</v>
      </c>
    </row>
    <row r="5509" spans="1:6">
      <c r="A5509" s="3" t="s">
        <v>1314</v>
      </c>
      <c r="B5509" s="3" t="s">
        <v>1069</v>
      </c>
      <c r="C5509" s="3" t="s">
        <v>8</v>
      </c>
      <c r="D5509" s="3">
        <v>25</v>
      </c>
      <c r="E5509" s="3">
        <v>25</v>
      </c>
      <c r="F5509" s="3">
        <v>0</v>
      </c>
    </row>
    <row r="5510" spans="1:6">
      <c r="A5510" s="3" t="s">
        <v>1314</v>
      </c>
      <c r="B5510" s="3" t="s">
        <v>1070</v>
      </c>
      <c r="C5510" s="3" t="s">
        <v>8</v>
      </c>
      <c r="D5510" s="3">
        <v>17</v>
      </c>
      <c r="E5510" s="3">
        <v>17</v>
      </c>
      <c r="F5510" s="3">
        <v>0</v>
      </c>
    </row>
    <row r="5511" spans="1:6">
      <c r="A5511" s="3" t="s">
        <v>1314</v>
      </c>
      <c r="B5511" s="3" t="s">
        <v>1072</v>
      </c>
      <c r="C5511" s="3" t="s">
        <v>8</v>
      </c>
      <c r="D5511" s="3">
        <v>10</v>
      </c>
      <c r="E5511" s="3">
        <v>10</v>
      </c>
      <c r="F5511" s="3">
        <v>0</v>
      </c>
    </row>
    <row r="5512" spans="1:6">
      <c r="A5512" s="3" t="s">
        <v>1314</v>
      </c>
      <c r="B5512" s="3" t="s">
        <v>1073</v>
      </c>
      <c r="C5512" s="3" t="s">
        <v>8</v>
      </c>
      <c r="D5512" s="3">
        <v>8</v>
      </c>
      <c r="E5512" s="3">
        <v>8</v>
      </c>
      <c r="F5512" s="3">
        <v>0</v>
      </c>
    </row>
    <row r="5513" spans="1:6">
      <c r="A5513" s="3" t="s">
        <v>1314</v>
      </c>
      <c r="B5513" s="3" t="s">
        <v>1074</v>
      </c>
      <c r="C5513" s="3" t="s">
        <v>8</v>
      </c>
      <c r="D5513" s="3">
        <v>13</v>
      </c>
      <c r="E5513" s="3">
        <v>13</v>
      </c>
      <c r="F5513" s="3">
        <v>0</v>
      </c>
    </row>
    <row r="5514" spans="1:6">
      <c r="A5514" s="3" t="s">
        <v>1314</v>
      </c>
      <c r="B5514" s="3" t="s">
        <v>1075</v>
      </c>
      <c r="C5514" s="3" t="s">
        <v>8</v>
      </c>
      <c r="D5514" s="3">
        <v>1</v>
      </c>
      <c r="E5514" s="3">
        <v>1</v>
      </c>
      <c r="F5514" s="3">
        <v>0</v>
      </c>
    </row>
    <row r="5515" spans="1:6">
      <c r="A5515" s="3" t="s">
        <v>1314</v>
      </c>
      <c r="B5515" s="3" t="s">
        <v>1077</v>
      </c>
      <c r="C5515" s="3" t="s">
        <v>8</v>
      </c>
      <c r="D5515" s="3">
        <v>30</v>
      </c>
      <c r="E5515" s="3">
        <v>30</v>
      </c>
      <c r="F5515" s="3">
        <v>0</v>
      </c>
    </row>
    <row r="5516" spans="1:6">
      <c r="A5516" s="3" t="s">
        <v>1314</v>
      </c>
      <c r="B5516" s="3" t="s">
        <v>1078</v>
      </c>
      <c r="C5516" s="3" t="s">
        <v>8</v>
      </c>
      <c r="D5516" s="3">
        <v>2</v>
      </c>
      <c r="E5516" s="3">
        <v>2</v>
      </c>
      <c r="F5516" s="3">
        <v>0</v>
      </c>
    </row>
    <row r="5517" spans="1:6">
      <c r="A5517" s="3" t="s">
        <v>1314</v>
      </c>
      <c r="B5517" s="3" t="s">
        <v>1079</v>
      </c>
      <c r="C5517" s="3" t="s">
        <v>8</v>
      </c>
      <c r="D5517" s="3">
        <v>15</v>
      </c>
      <c r="E5517" s="3">
        <v>15</v>
      </c>
      <c r="F5517" s="3">
        <v>0</v>
      </c>
    </row>
    <row r="5518" spans="1:6">
      <c r="A5518" s="3" t="s">
        <v>1314</v>
      </c>
      <c r="B5518" s="3" t="s">
        <v>1081</v>
      </c>
      <c r="C5518" s="3" t="s">
        <v>8</v>
      </c>
      <c r="D5518" s="3">
        <v>8</v>
      </c>
      <c r="E5518" s="3">
        <v>8</v>
      </c>
      <c r="F5518" s="3">
        <v>0</v>
      </c>
    </row>
    <row r="5519" spans="1:6">
      <c r="A5519" s="3" t="s">
        <v>1314</v>
      </c>
      <c r="B5519" s="3" t="s">
        <v>1082</v>
      </c>
      <c r="C5519" s="3" t="s">
        <v>8</v>
      </c>
      <c r="D5519" s="3">
        <v>18</v>
      </c>
      <c r="E5519" s="3">
        <v>17</v>
      </c>
      <c r="F5519" s="3">
        <v>0</v>
      </c>
    </row>
    <row r="5520" spans="1:6">
      <c r="A5520" s="3" t="s">
        <v>1314</v>
      </c>
      <c r="B5520" s="3" t="s">
        <v>1083</v>
      </c>
      <c r="C5520" s="3" t="s">
        <v>8</v>
      </c>
      <c r="D5520" s="3">
        <v>17</v>
      </c>
      <c r="E5520" s="3">
        <v>16</v>
      </c>
      <c r="F5520" s="3">
        <v>0</v>
      </c>
    </row>
    <row r="5521" spans="1:6">
      <c r="A5521" s="3" t="s">
        <v>1314</v>
      </c>
      <c r="B5521" s="3" t="s">
        <v>1084</v>
      </c>
      <c r="C5521" s="3" t="s">
        <v>8</v>
      </c>
      <c r="D5521" s="3">
        <v>33</v>
      </c>
      <c r="E5521" s="3">
        <v>33</v>
      </c>
      <c r="F5521" s="3">
        <v>0</v>
      </c>
    </row>
    <row r="5522" spans="1:6">
      <c r="A5522" s="3" t="s">
        <v>1314</v>
      </c>
      <c r="B5522" s="3" t="s">
        <v>1085</v>
      </c>
      <c r="C5522" s="3" t="s">
        <v>8</v>
      </c>
      <c r="D5522" s="3">
        <v>129</v>
      </c>
      <c r="E5522" s="3">
        <v>127</v>
      </c>
      <c r="F5522" s="3">
        <v>0</v>
      </c>
    </row>
    <row r="5523" spans="1:6">
      <c r="A5523" s="3" t="s">
        <v>1314</v>
      </c>
      <c r="B5523" s="3" t="s">
        <v>1086</v>
      </c>
      <c r="C5523" s="3" t="s">
        <v>8</v>
      </c>
      <c r="D5523" s="3">
        <v>8</v>
      </c>
      <c r="E5523" s="3">
        <v>8</v>
      </c>
      <c r="F5523" s="3">
        <v>0</v>
      </c>
    </row>
    <row r="5524" spans="1:6">
      <c r="A5524" s="3" t="s">
        <v>1314</v>
      </c>
      <c r="B5524" s="3" t="s">
        <v>1088</v>
      </c>
      <c r="C5524" s="3" t="s">
        <v>8</v>
      </c>
      <c r="D5524" s="3">
        <v>16</v>
      </c>
      <c r="E5524" s="3">
        <v>16</v>
      </c>
      <c r="F5524" s="3">
        <v>0</v>
      </c>
    </row>
    <row r="5525" spans="1:6">
      <c r="A5525" s="3" t="s">
        <v>1314</v>
      </c>
      <c r="B5525" s="3" t="s">
        <v>1089</v>
      </c>
      <c r="C5525" s="3" t="s">
        <v>8</v>
      </c>
      <c r="D5525" s="3">
        <v>76</v>
      </c>
      <c r="E5525" s="3">
        <v>70</v>
      </c>
      <c r="F5525" s="3">
        <v>0</v>
      </c>
    </row>
    <row r="5526" spans="1:6">
      <c r="A5526" s="3" t="s">
        <v>1314</v>
      </c>
      <c r="B5526" s="3" t="s">
        <v>1090</v>
      </c>
      <c r="C5526" s="3" t="s">
        <v>8</v>
      </c>
      <c r="D5526" s="3">
        <v>2</v>
      </c>
      <c r="E5526" s="3">
        <v>2</v>
      </c>
      <c r="F5526" s="3">
        <v>0</v>
      </c>
    </row>
    <row r="5527" spans="1:6">
      <c r="A5527" s="3" t="s">
        <v>1314</v>
      </c>
      <c r="B5527" s="3" t="s">
        <v>1091</v>
      </c>
      <c r="C5527" s="3" t="s">
        <v>8</v>
      </c>
      <c r="D5527" s="3">
        <v>38</v>
      </c>
      <c r="E5527" s="3">
        <v>38</v>
      </c>
      <c r="F5527" s="3">
        <v>0</v>
      </c>
    </row>
    <row r="5528" spans="1:6">
      <c r="A5528" s="3" t="s">
        <v>1314</v>
      </c>
      <c r="B5528" s="3" t="s">
        <v>1092</v>
      </c>
      <c r="C5528" s="3" t="s">
        <v>8</v>
      </c>
      <c r="D5528" s="3">
        <v>104</v>
      </c>
      <c r="E5528" s="3">
        <v>89</v>
      </c>
      <c r="F5528" s="3">
        <v>0</v>
      </c>
    </row>
    <row r="5529" spans="1:6">
      <c r="A5529" s="3" t="s">
        <v>1314</v>
      </c>
      <c r="B5529" s="3" t="s">
        <v>1093</v>
      </c>
      <c r="C5529" s="3" t="s">
        <v>8</v>
      </c>
      <c r="D5529" s="3">
        <v>151</v>
      </c>
      <c r="E5529" s="3">
        <v>149</v>
      </c>
      <c r="F5529" s="3">
        <v>0</v>
      </c>
    </row>
    <row r="5530" spans="1:6">
      <c r="A5530" s="3" t="s">
        <v>1314</v>
      </c>
      <c r="B5530" s="3" t="s">
        <v>1094</v>
      </c>
      <c r="C5530" s="3" t="s">
        <v>8</v>
      </c>
      <c r="D5530" s="3">
        <v>29</v>
      </c>
      <c r="E5530" s="3">
        <v>29</v>
      </c>
      <c r="F5530" s="3">
        <v>0</v>
      </c>
    </row>
    <row r="5531" spans="1:6">
      <c r="A5531" s="3" t="s">
        <v>1314</v>
      </c>
      <c r="B5531" s="3" t="s">
        <v>1302</v>
      </c>
      <c r="C5531" s="3" t="s">
        <v>8</v>
      </c>
      <c r="D5531" s="3">
        <v>19</v>
      </c>
      <c r="E5531" s="3">
        <v>18</v>
      </c>
      <c r="F5531" s="3">
        <v>0</v>
      </c>
    </row>
    <row r="5532" spans="1:6">
      <c r="A5532" s="3" t="s">
        <v>1314</v>
      </c>
      <c r="B5532" s="3" t="s">
        <v>1095</v>
      </c>
      <c r="C5532" s="3" t="s">
        <v>8</v>
      </c>
      <c r="D5532" s="3">
        <v>785</v>
      </c>
      <c r="E5532" s="3">
        <v>775</v>
      </c>
      <c r="F5532" s="3">
        <v>0</v>
      </c>
    </row>
    <row r="5533" spans="1:6">
      <c r="A5533" s="3" t="s">
        <v>1314</v>
      </c>
      <c r="B5533" s="3" t="s">
        <v>1097</v>
      </c>
      <c r="C5533" s="3" t="s">
        <v>8</v>
      </c>
      <c r="D5533" s="3">
        <v>3</v>
      </c>
      <c r="E5533" s="3">
        <v>3</v>
      </c>
      <c r="F5533" s="3">
        <v>0</v>
      </c>
    </row>
    <row r="5534" spans="1:6">
      <c r="A5534" s="3" t="s">
        <v>1314</v>
      </c>
      <c r="B5534" s="3" t="s">
        <v>1098</v>
      </c>
      <c r="C5534" s="3" t="s">
        <v>8</v>
      </c>
      <c r="D5534" s="3">
        <v>164</v>
      </c>
      <c r="E5534" s="3">
        <v>162</v>
      </c>
      <c r="F5534" s="3">
        <v>0</v>
      </c>
    </row>
    <row r="5535" spans="1:6">
      <c r="A5535" s="3" t="s">
        <v>1314</v>
      </c>
      <c r="B5535" s="3" t="s">
        <v>1099</v>
      </c>
      <c r="C5535" s="3" t="s">
        <v>8</v>
      </c>
      <c r="D5535" s="3">
        <v>14</v>
      </c>
      <c r="E5535" s="3">
        <v>13</v>
      </c>
      <c r="F5535" s="3">
        <v>0</v>
      </c>
    </row>
    <row r="5536" spans="1:6">
      <c r="A5536" s="3" t="s">
        <v>1314</v>
      </c>
      <c r="B5536" s="3" t="s">
        <v>1100</v>
      </c>
      <c r="C5536" s="3" t="s">
        <v>8</v>
      </c>
      <c r="D5536" s="3">
        <v>17</v>
      </c>
      <c r="E5536" s="3">
        <v>17</v>
      </c>
      <c r="F5536" s="3">
        <v>0</v>
      </c>
    </row>
    <row r="5537" spans="1:6">
      <c r="A5537" s="3" t="s">
        <v>1314</v>
      </c>
      <c r="B5537" s="3" t="s">
        <v>1101</v>
      </c>
      <c r="C5537" s="3" t="s">
        <v>8</v>
      </c>
      <c r="D5537" s="3">
        <v>18</v>
      </c>
      <c r="E5537" s="3">
        <v>17</v>
      </c>
      <c r="F5537" s="3">
        <v>0</v>
      </c>
    </row>
    <row r="5538" spans="1:6">
      <c r="A5538" s="3" t="s">
        <v>1314</v>
      </c>
      <c r="B5538" s="3" t="s">
        <v>1102</v>
      </c>
      <c r="C5538" s="3" t="s">
        <v>8</v>
      </c>
      <c r="D5538" s="3">
        <v>10</v>
      </c>
      <c r="E5538" s="3">
        <v>10</v>
      </c>
      <c r="F5538" s="3">
        <v>0</v>
      </c>
    </row>
    <row r="5539" spans="1:6">
      <c r="A5539" s="3" t="s">
        <v>1314</v>
      </c>
      <c r="B5539" s="3" t="s">
        <v>1103</v>
      </c>
      <c r="C5539" s="3" t="s">
        <v>8</v>
      </c>
      <c r="D5539" s="3">
        <v>9</v>
      </c>
      <c r="E5539" s="3">
        <v>9</v>
      </c>
      <c r="F5539" s="3">
        <v>0</v>
      </c>
    </row>
    <row r="5540" spans="1:6">
      <c r="A5540" s="3" t="s">
        <v>1314</v>
      </c>
      <c r="B5540" s="3" t="s">
        <v>1104</v>
      </c>
      <c r="C5540" s="3" t="s">
        <v>8</v>
      </c>
      <c r="D5540" s="3">
        <v>10</v>
      </c>
      <c r="E5540" s="3">
        <v>10</v>
      </c>
      <c r="F5540" s="3">
        <v>0</v>
      </c>
    </row>
    <row r="5541" spans="1:6">
      <c r="A5541" s="3" t="s">
        <v>1314</v>
      </c>
      <c r="B5541" s="3" t="s">
        <v>1105</v>
      </c>
      <c r="C5541" s="3" t="s">
        <v>8</v>
      </c>
      <c r="D5541" s="3">
        <v>12</v>
      </c>
      <c r="E5541" s="3">
        <v>12</v>
      </c>
      <c r="F5541" s="3">
        <v>0</v>
      </c>
    </row>
    <row r="5542" spans="1:6">
      <c r="A5542" s="3" t="s">
        <v>1314</v>
      </c>
      <c r="B5542" s="3" t="s">
        <v>1106</v>
      </c>
      <c r="C5542" s="3" t="s">
        <v>8</v>
      </c>
      <c r="D5542" s="3">
        <v>139</v>
      </c>
      <c r="E5542" s="3">
        <v>139</v>
      </c>
      <c r="F5542" s="3">
        <v>0</v>
      </c>
    </row>
    <row r="5543" spans="1:6">
      <c r="A5543" s="3" t="s">
        <v>1314</v>
      </c>
      <c r="B5543" s="3" t="s">
        <v>1107</v>
      </c>
      <c r="C5543" s="3" t="s">
        <v>8</v>
      </c>
      <c r="D5543" s="3">
        <v>152</v>
      </c>
      <c r="E5543" s="3">
        <v>149</v>
      </c>
      <c r="F5543" s="3">
        <v>0</v>
      </c>
    </row>
    <row r="5544" spans="1:6">
      <c r="A5544" s="3" t="s">
        <v>1314</v>
      </c>
      <c r="B5544" s="3" t="s">
        <v>1109</v>
      </c>
      <c r="C5544" s="3" t="s">
        <v>8</v>
      </c>
      <c r="D5544" s="3">
        <v>6</v>
      </c>
      <c r="E5544" s="3">
        <v>6</v>
      </c>
      <c r="F5544" s="3">
        <v>0</v>
      </c>
    </row>
    <row r="5545" spans="1:6">
      <c r="A5545" s="3" t="s">
        <v>1314</v>
      </c>
      <c r="B5545" s="3" t="s">
        <v>1110</v>
      </c>
      <c r="C5545" s="3" t="s">
        <v>8</v>
      </c>
      <c r="D5545" s="3">
        <v>46</v>
      </c>
      <c r="E5545" s="3">
        <v>46</v>
      </c>
      <c r="F5545" s="3">
        <v>0</v>
      </c>
    </row>
    <row r="5546" spans="1:6">
      <c r="A5546" s="3" t="s">
        <v>1314</v>
      </c>
      <c r="B5546" s="3" t="s">
        <v>1111</v>
      </c>
      <c r="C5546" s="3" t="s">
        <v>8</v>
      </c>
      <c r="D5546" s="3">
        <v>5</v>
      </c>
      <c r="E5546" s="3">
        <v>5</v>
      </c>
      <c r="F5546" s="3">
        <v>0</v>
      </c>
    </row>
    <row r="5547" spans="1:6">
      <c r="A5547" s="3" t="s">
        <v>1314</v>
      </c>
      <c r="B5547" s="3" t="s">
        <v>2016</v>
      </c>
      <c r="C5547" s="3" t="s">
        <v>8</v>
      </c>
      <c r="D5547" s="3">
        <v>18</v>
      </c>
      <c r="E5547" s="3">
        <v>18</v>
      </c>
      <c r="F5547" s="3">
        <v>0</v>
      </c>
    </row>
    <row r="5548" spans="1:6">
      <c r="A5548" s="3" t="s">
        <v>1314</v>
      </c>
      <c r="B5548" s="3" t="s">
        <v>1114</v>
      </c>
      <c r="C5548" s="3" t="s">
        <v>8</v>
      </c>
      <c r="D5548" s="3">
        <v>267</v>
      </c>
      <c r="E5548" s="3">
        <v>266</v>
      </c>
      <c r="F5548" s="3">
        <v>0</v>
      </c>
    </row>
    <row r="5549" spans="1:6">
      <c r="A5549" s="3" t="s">
        <v>1314</v>
      </c>
      <c r="B5549" s="3" t="s">
        <v>1114</v>
      </c>
      <c r="C5549" s="3" t="s">
        <v>9</v>
      </c>
      <c r="D5549" s="3">
        <v>2</v>
      </c>
      <c r="E5549" s="3">
        <v>2</v>
      </c>
      <c r="F5549" s="3">
        <v>510.3</v>
      </c>
    </row>
    <row r="5550" spans="1:6">
      <c r="A5550" s="3" t="s">
        <v>1314</v>
      </c>
      <c r="B5550" s="3" t="s">
        <v>1115</v>
      </c>
      <c r="C5550" s="3" t="s">
        <v>8</v>
      </c>
      <c r="D5550" s="3">
        <v>18</v>
      </c>
      <c r="E5550" s="3">
        <v>17</v>
      </c>
      <c r="F5550" s="3">
        <v>0</v>
      </c>
    </row>
    <row r="5551" spans="1:6">
      <c r="A5551" s="3" t="s">
        <v>1314</v>
      </c>
      <c r="B5551" s="3" t="s">
        <v>1116</v>
      </c>
      <c r="C5551" s="3" t="s">
        <v>8</v>
      </c>
      <c r="D5551" s="3">
        <v>16</v>
      </c>
      <c r="E5551" s="3">
        <v>16</v>
      </c>
      <c r="F5551" s="3">
        <v>0</v>
      </c>
    </row>
    <row r="5552" spans="1:6">
      <c r="A5552" s="3" t="s">
        <v>1314</v>
      </c>
      <c r="B5552" s="3" t="s">
        <v>1117</v>
      </c>
      <c r="C5552" s="3" t="s">
        <v>8</v>
      </c>
      <c r="D5552" s="3">
        <v>6</v>
      </c>
      <c r="E5552" s="3">
        <v>5</v>
      </c>
      <c r="F5552" s="3">
        <v>0</v>
      </c>
    </row>
    <row r="5553" spans="1:6">
      <c r="A5553" s="3" t="s">
        <v>1314</v>
      </c>
      <c r="B5553" s="3" t="s">
        <v>1118</v>
      </c>
      <c r="C5553" s="3" t="s">
        <v>8</v>
      </c>
      <c r="D5553" s="3">
        <v>47</v>
      </c>
      <c r="E5553" s="3">
        <v>47</v>
      </c>
      <c r="F5553" s="3">
        <v>0</v>
      </c>
    </row>
    <row r="5554" spans="1:6">
      <c r="A5554" s="3" t="s">
        <v>1314</v>
      </c>
      <c r="B5554" s="3" t="s">
        <v>2021</v>
      </c>
      <c r="C5554" s="3" t="s">
        <v>8</v>
      </c>
      <c r="D5554" s="3">
        <v>1</v>
      </c>
      <c r="E5554" s="3">
        <v>1</v>
      </c>
      <c r="F5554" s="3">
        <v>0</v>
      </c>
    </row>
    <row r="5555" spans="1:6">
      <c r="A5555" s="3" t="s">
        <v>1314</v>
      </c>
      <c r="B5555" s="3" t="s">
        <v>1119</v>
      </c>
      <c r="C5555" s="3" t="s">
        <v>8</v>
      </c>
      <c r="D5555" s="3">
        <v>17</v>
      </c>
      <c r="E5555" s="3">
        <v>16</v>
      </c>
      <c r="F5555" s="3">
        <v>0</v>
      </c>
    </row>
    <row r="5556" spans="1:6">
      <c r="A5556" s="3" t="s">
        <v>1314</v>
      </c>
      <c r="B5556" s="3" t="s">
        <v>1120</v>
      </c>
      <c r="C5556" s="3" t="s">
        <v>8</v>
      </c>
      <c r="D5556" s="3">
        <v>13</v>
      </c>
      <c r="E5556" s="3">
        <v>13</v>
      </c>
      <c r="F5556" s="3">
        <v>0</v>
      </c>
    </row>
    <row r="5557" spans="1:6">
      <c r="A5557" s="3" t="s">
        <v>1314</v>
      </c>
      <c r="B5557" s="3" t="s">
        <v>1121</v>
      </c>
      <c r="C5557" s="3" t="s">
        <v>8</v>
      </c>
      <c r="D5557" s="3">
        <v>31</v>
      </c>
      <c r="E5557" s="3">
        <v>28</v>
      </c>
      <c r="F5557" s="3">
        <v>0</v>
      </c>
    </row>
    <row r="5558" spans="1:6">
      <c r="A5558" s="3" t="s">
        <v>1314</v>
      </c>
      <c r="B5558" s="3" t="s">
        <v>1122</v>
      </c>
      <c r="C5558" s="3" t="s">
        <v>8</v>
      </c>
      <c r="D5558" s="3">
        <v>21</v>
      </c>
      <c r="E5558" s="3">
        <v>19</v>
      </c>
      <c r="F5558" s="3">
        <v>0</v>
      </c>
    </row>
    <row r="5559" spans="1:6">
      <c r="A5559" s="3" t="s">
        <v>1314</v>
      </c>
      <c r="B5559" s="3" t="s">
        <v>1123</v>
      </c>
      <c r="C5559" s="3" t="s">
        <v>8</v>
      </c>
      <c r="D5559" s="3">
        <v>4</v>
      </c>
      <c r="E5559" s="3">
        <v>3</v>
      </c>
      <c r="F5559" s="3">
        <v>0</v>
      </c>
    </row>
    <row r="5560" spans="1:6">
      <c r="A5560" s="3" t="s">
        <v>1314</v>
      </c>
      <c r="B5560" s="3" t="s">
        <v>1124</v>
      </c>
      <c r="C5560" s="3" t="s">
        <v>8</v>
      </c>
      <c r="D5560" s="3">
        <v>24</v>
      </c>
      <c r="E5560" s="3">
        <v>24</v>
      </c>
      <c r="F5560" s="3">
        <v>0</v>
      </c>
    </row>
    <row r="5561" spans="1:6">
      <c r="A5561" s="3" t="s">
        <v>1314</v>
      </c>
      <c r="B5561" s="3" t="s">
        <v>1125</v>
      </c>
      <c r="C5561" s="3" t="s">
        <v>8</v>
      </c>
      <c r="D5561" s="3">
        <v>1</v>
      </c>
      <c r="E5561" s="3">
        <v>1</v>
      </c>
      <c r="F5561" s="3">
        <v>0</v>
      </c>
    </row>
    <row r="5562" spans="1:6">
      <c r="A5562" s="3" t="s">
        <v>1314</v>
      </c>
      <c r="B5562" s="3" t="s">
        <v>1126</v>
      </c>
      <c r="C5562" s="3" t="s">
        <v>8</v>
      </c>
      <c r="D5562" s="3">
        <v>33</v>
      </c>
      <c r="E5562" s="3">
        <v>27</v>
      </c>
      <c r="F5562" s="3">
        <v>0</v>
      </c>
    </row>
    <row r="5563" spans="1:6">
      <c r="A5563" s="3" t="s">
        <v>1314</v>
      </c>
      <c r="B5563" s="3" t="s">
        <v>1127</v>
      </c>
      <c r="C5563" s="3" t="s">
        <v>8</v>
      </c>
      <c r="D5563" s="3">
        <v>3</v>
      </c>
      <c r="E5563" s="3">
        <v>3</v>
      </c>
      <c r="F5563" s="3">
        <v>0</v>
      </c>
    </row>
    <row r="5564" spans="1:6">
      <c r="A5564" s="3" t="s">
        <v>1314</v>
      </c>
      <c r="B5564" s="3" t="s">
        <v>1128</v>
      </c>
      <c r="C5564" s="3" t="s">
        <v>8</v>
      </c>
      <c r="D5564" s="3">
        <v>34</v>
      </c>
      <c r="E5564" s="3">
        <v>33</v>
      </c>
      <c r="F5564" s="3">
        <v>0</v>
      </c>
    </row>
    <row r="5565" spans="1:6">
      <c r="A5565" s="3" t="s">
        <v>1314</v>
      </c>
      <c r="B5565" s="3" t="s">
        <v>1130</v>
      </c>
      <c r="C5565" s="3" t="s">
        <v>8</v>
      </c>
      <c r="D5565" s="3">
        <v>7</v>
      </c>
      <c r="E5565" s="3">
        <v>7</v>
      </c>
      <c r="F5565" s="3">
        <v>0</v>
      </c>
    </row>
    <row r="5566" spans="1:6">
      <c r="A5566" s="3" t="s">
        <v>1314</v>
      </c>
      <c r="B5566" s="3" t="s">
        <v>1132</v>
      </c>
      <c r="C5566" s="3" t="s">
        <v>8</v>
      </c>
      <c r="D5566" s="3">
        <v>3</v>
      </c>
      <c r="E5566" s="3">
        <v>3</v>
      </c>
      <c r="F5566" s="3">
        <v>0</v>
      </c>
    </row>
    <row r="5567" spans="1:6">
      <c r="A5567" s="3" t="s">
        <v>1314</v>
      </c>
      <c r="B5567" s="3" t="s">
        <v>1133</v>
      </c>
      <c r="C5567" s="3" t="s">
        <v>8</v>
      </c>
      <c r="D5567" s="3">
        <v>3</v>
      </c>
      <c r="E5567" s="3">
        <v>3</v>
      </c>
      <c r="F5567" s="3">
        <v>0</v>
      </c>
    </row>
    <row r="5568" spans="1:6">
      <c r="A5568" s="3" t="s">
        <v>1314</v>
      </c>
      <c r="B5568" s="3" t="s">
        <v>1134</v>
      </c>
      <c r="C5568" s="3" t="s">
        <v>8</v>
      </c>
      <c r="D5568" s="3">
        <v>1</v>
      </c>
      <c r="E5568" s="3">
        <v>1</v>
      </c>
      <c r="F5568" s="3">
        <v>0</v>
      </c>
    </row>
    <row r="5569" spans="1:6">
      <c r="A5569" s="3" t="s">
        <v>1314</v>
      </c>
      <c r="B5569" s="3" t="s">
        <v>1136</v>
      </c>
      <c r="C5569" s="3" t="s">
        <v>8</v>
      </c>
      <c r="D5569" s="3">
        <v>11</v>
      </c>
      <c r="E5569" s="3">
        <v>11</v>
      </c>
      <c r="F5569" s="3">
        <v>0</v>
      </c>
    </row>
    <row r="5570" spans="1:6">
      <c r="A5570" s="3" t="s">
        <v>1314</v>
      </c>
      <c r="B5570" s="3" t="s">
        <v>1137</v>
      </c>
      <c r="C5570" s="3" t="s">
        <v>8</v>
      </c>
      <c r="D5570" s="3">
        <v>3</v>
      </c>
      <c r="E5570" s="3">
        <v>3</v>
      </c>
      <c r="F5570" s="3">
        <v>0</v>
      </c>
    </row>
    <row r="5571" spans="1:6">
      <c r="A5571" s="3" t="s">
        <v>1314</v>
      </c>
      <c r="B5571" s="3" t="s">
        <v>1138</v>
      </c>
      <c r="C5571" s="3" t="s">
        <v>8</v>
      </c>
      <c r="D5571" s="3">
        <v>48</v>
      </c>
      <c r="E5571" s="3">
        <v>46</v>
      </c>
      <c r="F5571" s="3">
        <v>0</v>
      </c>
    </row>
    <row r="5572" spans="1:6">
      <c r="A5572" s="3" t="s">
        <v>1314</v>
      </c>
      <c r="B5572" s="3" t="s">
        <v>1139</v>
      </c>
      <c r="C5572" s="3" t="s">
        <v>8</v>
      </c>
      <c r="D5572" s="3">
        <v>28</v>
      </c>
      <c r="E5572" s="3">
        <v>27</v>
      </c>
      <c r="F5572" s="3">
        <v>0</v>
      </c>
    </row>
    <row r="5573" spans="1:6">
      <c r="A5573" s="3" t="s">
        <v>1314</v>
      </c>
      <c r="B5573" s="3" t="s">
        <v>1140</v>
      </c>
      <c r="C5573" s="3" t="s">
        <v>8</v>
      </c>
      <c r="D5573" s="3">
        <v>25</v>
      </c>
      <c r="E5573" s="3">
        <v>25</v>
      </c>
      <c r="F5573" s="3">
        <v>0</v>
      </c>
    </row>
    <row r="5574" spans="1:6">
      <c r="A5574" s="3" t="s">
        <v>1314</v>
      </c>
      <c r="B5574" s="3" t="s">
        <v>1141</v>
      </c>
      <c r="C5574" s="3" t="s">
        <v>8</v>
      </c>
      <c r="D5574" s="3">
        <v>26</v>
      </c>
      <c r="E5574" s="3">
        <v>26</v>
      </c>
      <c r="F5574" s="3">
        <v>0</v>
      </c>
    </row>
    <row r="5575" spans="1:6">
      <c r="A5575" s="3" t="s">
        <v>1314</v>
      </c>
      <c r="B5575" s="3" t="s">
        <v>1144</v>
      </c>
      <c r="C5575" s="3" t="s">
        <v>8</v>
      </c>
      <c r="D5575" s="3">
        <v>2</v>
      </c>
      <c r="E5575" s="3">
        <v>2</v>
      </c>
      <c r="F5575" s="3">
        <v>0</v>
      </c>
    </row>
    <row r="5576" spans="1:6">
      <c r="A5576" s="3" t="s">
        <v>1314</v>
      </c>
      <c r="B5576" s="3" t="s">
        <v>1145</v>
      </c>
      <c r="C5576" s="3" t="s">
        <v>8</v>
      </c>
      <c r="D5576" s="3">
        <v>4</v>
      </c>
      <c r="E5576" s="3">
        <v>4</v>
      </c>
      <c r="F5576" s="3">
        <v>0</v>
      </c>
    </row>
    <row r="5577" spans="1:6">
      <c r="A5577" s="3" t="s">
        <v>1314</v>
      </c>
      <c r="B5577" s="3" t="s">
        <v>1146</v>
      </c>
      <c r="C5577" s="3" t="s">
        <v>8</v>
      </c>
      <c r="D5577" s="3">
        <v>59</v>
      </c>
      <c r="E5577" s="3">
        <v>57</v>
      </c>
      <c r="F5577" s="3">
        <v>0</v>
      </c>
    </row>
    <row r="5578" spans="1:6">
      <c r="A5578" s="3" t="s">
        <v>1314</v>
      </c>
      <c r="B5578" s="3" t="s">
        <v>1147</v>
      </c>
      <c r="C5578" s="3" t="s">
        <v>8</v>
      </c>
      <c r="D5578" s="3">
        <v>10</v>
      </c>
      <c r="E5578" s="3">
        <v>10</v>
      </c>
      <c r="F5578" s="3">
        <v>0</v>
      </c>
    </row>
    <row r="5579" spans="1:6">
      <c r="A5579" s="3" t="s">
        <v>1314</v>
      </c>
      <c r="B5579" s="3" t="s">
        <v>1148</v>
      </c>
      <c r="C5579" s="3" t="s">
        <v>8</v>
      </c>
      <c r="D5579" s="3">
        <v>15</v>
      </c>
      <c r="E5579" s="3">
        <v>15</v>
      </c>
      <c r="F5579" s="3">
        <v>0</v>
      </c>
    </row>
    <row r="5580" spans="1:6">
      <c r="A5580" s="3" t="s">
        <v>1314</v>
      </c>
      <c r="B5580" s="3" t="s">
        <v>1149</v>
      </c>
      <c r="C5580" s="3" t="s">
        <v>8</v>
      </c>
      <c r="D5580" s="3">
        <v>17</v>
      </c>
      <c r="E5580" s="3">
        <v>17</v>
      </c>
      <c r="F5580" s="3">
        <v>0</v>
      </c>
    </row>
    <row r="5581" spans="1:6">
      <c r="A5581" s="3" t="s">
        <v>1314</v>
      </c>
      <c r="B5581" s="3" t="s">
        <v>2037</v>
      </c>
      <c r="C5581" s="3" t="s">
        <v>8</v>
      </c>
      <c r="D5581" s="3">
        <v>38</v>
      </c>
      <c r="E5581" s="3">
        <v>38</v>
      </c>
      <c r="F5581" s="3">
        <v>0</v>
      </c>
    </row>
    <row r="5582" spans="1:6">
      <c r="A5582" s="3" t="s">
        <v>1314</v>
      </c>
      <c r="B5582" s="3" t="s">
        <v>1152</v>
      </c>
      <c r="C5582" s="3" t="s">
        <v>8</v>
      </c>
      <c r="D5582" s="3">
        <v>6</v>
      </c>
      <c r="E5582" s="3">
        <v>6</v>
      </c>
      <c r="F5582" s="3">
        <v>0</v>
      </c>
    </row>
    <row r="5583" spans="1:6">
      <c r="A5583" s="3" t="s">
        <v>1314</v>
      </c>
      <c r="B5583" s="3" t="s">
        <v>1154</v>
      </c>
      <c r="C5583" s="3" t="s">
        <v>8</v>
      </c>
      <c r="D5583" s="3">
        <v>15</v>
      </c>
      <c r="E5583" s="3">
        <v>15</v>
      </c>
      <c r="F5583" s="3">
        <v>0</v>
      </c>
    </row>
    <row r="5584" spans="1:6">
      <c r="A5584" s="3" t="s">
        <v>1314</v>
      </c>
      <c r="B5584" s="3" t="s">
        <v>1155</v>
      </c>
      <c r="C5584" s="3" t="s">
        <v>8</v>
      </c>
      <c r="D5584" s="3">
        <v>34</v>
      </c>
      <c r="E5584" s="3">
        <v>33</v>
      </c>
      <c r="F5584" s="3">
        <v>0</v>
      </c>
    </row>
    <row r="5585" spans="1:6">
      <c r="A5585" s="3" t="s">
        <v>1314</v>
      </c>
      <c r="B5585" s="3" t="s">
        <v>1156</v>
      </c>
      <c r="C5585" s="3" t="s">
        <v>8</v>
      </c>
      <c r="D5585" s="3">
        <v>130</v>
      </c>
      <c r="E5585" s="3">
        <v>128</v>
      </c>
      <c r="F5585" s="3">
        <v>0</v>
      </c>
    </row>
    <row r="5586" spans="1:6">
      <c r="A5586" s="3" t="s">
        <v>1314</v>
      </c>
      <c r="B5586" s="3" t="s">
        <v>1157</v>
      </c>
      <c r="C5586" s="3" t="s">
        <v>8</v>
      </c>
      <c r="D5586" s="3">
        <v>99</v>
      </c>
      <c r="E5586" s="3">
        <v>99</v>
      </c>
      <c r="F5586" s="3">
        <v>0</v>
      </c>
    </row>
    <row r="5587" spans="1:6">
      <c r="A5587" s="3" t="s">
        <v>1314</v>
      </c>
      <c r="B5587" s="3" t="s">
        <v>1158</v>
      </c>
      <c r="C5587" s="3" t="s">
        <v>8</v>
      </c>
      <c r="D5587" s="3">
        <v>9</v>
      </c>
      <c r="E5587" s="3">
        <v>9</v>
      </c>
      <c r="F5587" s="3">
        <v>0</v>
      </c>
    </row>
    <row r="5588" spans="1:6">
      <c r="A5588" s="3" t="s">
        <v>1314</v>
      </c>
      <c r="B5588" s="3" t="s">
        <v>1159</v>
      </c>
      <c r="C5588" s="3" t="s">
        <v>8</v>
      </c>
      <c r="D5588" s="3">
        <v>47</v>
      </c>
      <c r="E5588" s="3">
        <v>46</v>
      </c>
      <c r="F5588" s="3">
        <v>0</v>
      </c>
    </row>
    <row r="5589" spans="1:6">
      <c r="A5589" s="3" t="s">
        <v>1314</v>
      </c>
      <c r="B5589" s="3" t="s">
        <v>1160</v>
      </c>
      <c r="C5589" s="3" t="s">
        <v>8</v>
      </c>
      <c r="D5589" s="3">
        <v>151</v>
      </c>
      <c r="E5589" s="3">
        <v>151</v>
      </c>
      <c r="F5589" s="3">
        <v>0</v>
      </c>
    </row>
    <row r="5590" spans="1:6">
      <c r="A5590" s="3" t="s">
        <v>1314</v>
      </c>
      <c r="B5590" s="3" t="s">
        <v>1161</v>
      </c>
      <c r="C5590" s="3" t="s">
        <v>8</v>
      </c>
      <c r="D5590" s="3">
        <v>234</v>
      </c>
      <c r="E5590" s="3">
        <v>226</v>
      </c>
      <c r="F5590" s="3">
        <v>0</v>
      </c>
    </row>
    <row r="5591" spans="1:6">
      <c r="A5591" s="3" t="s">
        <v>1314</v>
      </c>
      <c r="B5591" s="3" t="s">
        <v>2043</v>
      </c>
      <c r="C5591" s="3" t="s">
        <v>8</v>
      </c>
      <c r="D5591" s="3">
        <v>75</v>
      </c>
      <c r="E5591" s="3">
        <v>74</v>
      </c>
      <c r="F5591" s="3">
        <v>0</v>
      </c>
    </row>
    <row r="5592" spans="1:6">
      <c r="A5592" s="3" t="s">
        <v>1314</v>
      </c>
      <c r="B5592" s="3" t="s">
        <v>2043</v>
      </c>
      <c r="C5592" s="3" t="s">
        <v>9</v>
      </c>
      <c r="D5592" s="3">
        <v>19</v>
      </c>
      <c r="E5592" s="3">
        <v>19</v>
      </c>
      <c r="F5592" s="3">
        <v>4847.8500000000004</v>
      </c>
    </row>
    <row r="5593" spans="1:6">
      <c r="A5593" s="3" t="s">
        <v>1314</v>
      </c>
      <c r="B5593" s="3" t="s">
        <v>1163</v>
      </c>
      <c r="C5593" s="3" t="s">
        <v>8</v>
      </c>
      <c r="D5593" s="3">
        <v>322</v>
      </c>
      <c r="E5593" s="3">
        <v>264</v>
      </c>
      <c r="F5593" s="3">
        <v>0</v>
      </c>
    </row>
    <row r="5594" spans="1:6">
      <c r="A5594" s="3" t="s">
        <v>1314</v>
      </c>
      <c r="B5594" s="3" t="s">
        <v>1164</v>
      </c>
      <c r="C5594" s="3" t="s">
        <v>8</v>
      </c>
      <c r="D5594" s="3">
        <v>5</v>
      </c>
      <c r="E5594" s="3">
        <v>4</v>
      </c>
      <c r="F5594" s="3">
        <v>0</v>
      </c>
    </row>
    <row r="5595" spans="1:6">
      <c r="A5595" s="3" t="s">
        <v>1314</v>
      </c>
      <c r="B5595" s="3" t="s">
        <v>1165</v>
      </c>
      <c r="C5595" s="3" t="s">
        <v>8</v>
      </c>
      <c r="D5595" s="3">
        <v>7</v>
      </c>
      <c r="E5595" s="3">
        <v>7</v>
      </c>
      <c r="F5595" s="3">
        <v>0</v>
      </c>
    </row>
    <row r="5596" spans="1:6">
      <c r="A5596" s="3" t="s">
        <v>1314</v>
      </c>
      <c r="B5596" s="3" t="s">
        <v>1166</v>
      </c>
      <c r="C5596" s="3" t="s">
        <v>8</v>
      </c>
      <c r="D5596" s="3">
        <v>15</v>
      </c>
      <c r="E5596" s="3">
        <v>15</v>
      </c>
      <c r="F5596" s="3">
        <v>0</v>
      </c>
    </row>
    <row r="5597" spans="1:6">
      <c r="A5597" s="3" t="s">
        <v>1314</v>
      </c>
      <c r="B5597" s="3" t="s">
        <v>1168</v>
      </c>
      <c r="C5597" s="3" t="s">
        <v>8</v>
      </c>
      <c r="D5597" s="3">
        <v>11</v>
      </c>
      <c r="E5597" s="3">
        <v>10</v>
      </c>
      <c r="F5597" s="3">
        <v>0</v>
      </c>
    </row>
    <row r="5598" spans="1:6">
      <c r="A5598" s="3" t="s">
        <v>1314</v>
      </c>
      <c r="B5598" s="3" t="s">
        <v>1169</v>
      </c>
      <c r="C5598" s="3" t="s">
        <v>8</v>
      </c>
      <c r="D5598" s="3">
        <v>19</v>
      </c>
      <c r="E5598" s="3">
        <v>19</v>
      </c>
      <c r="F5598" s="3">
        <v>0</v>
      </c>
    </row>
    <row r="5599" spans="1:6">
      <c r="A5599" s="3" t="s">
        <v>1314</v>
      </c>
      <c r="B5599" s="3" t="s">
        <v>1170</v>
      </c>
      <c r="C5599" s="3" t="s">
        <v>8</v>
      </c>
      <c r="D5599" s="3">
        <v>6</v>
      </c>
      <c r="E5599" s="3">
        <v>6</v>
      </c>
      <c r="F5599" s="3">
        <v>0</v>
      </c>
    </row>
    <row r="5600" spans="1:6">
      <c r="A5600" s="3" t="s">
        <v>1314</v>
      </c>
      <c r="B5600" s="3" t="s">
        <v>1171</v>
      </c>
      <c r="C5600" s="3" t="s">
        <v>8</v>
      </c>
      <c r="D5600" s="3">
        <v>19</v>
      </c>
      <c r="E5600" s="3">
        <v>18</v>
      </c>
      <c r="F5600" s="3">
        <v>0</v>
      </c>
    </row>
    <row r="5601" spans="1:6">
      <c r="A5601" s="3" t="s">
        <v>1314</v>
      </c>
      <c r="B5601" s="3" t="s">
        <v>1172</v>
      </c>
      <c r="C5601" s="3" t="s">
        <v>8</v>
      </c>
      <c r="D5601" s="3">
        <v>38</v>
      </c>
      <c r="E5601" s="3">
        <v>28</v>
      </c>
      <c r="F5601" s="3">
        <v>0</v>
      </c>
    </row>
    <row r="5602" spans="1:6">
      <c r="A5602" s="3" t="s">
        <v>1314</v>
      </c>
      <c r="B5602" s="3" t="s">
        <v>1173</v>
      </c>
      <c r="C5602" s="3" t="s">
        <v>8</v>
      </c>
      <c r="D5602" s="3">
        <v>118</v>
      </c>
      <c r="E5602" s="3">
        <v>103</v>
      </c>
      <c r="F5602" s="3">
        <v>0</v>
      </c>
    </row>
    <row r="5603" spans="1:6">
      <c r="A5603" s="3" t="s">
        <v>1314</v>
      </c>
      <c r="B5603" s="3" t="s">
        <v>1174</v>
      </c>
      <c r="C5603" s="3" t="s">
        <v>8</v>
      </c>
      <c r="D5603" s="3">
        <v>22</v>
      </c>
      <c r="E5603" s="3">
        <v>22</v>
      </c>
      <c r="F5603" s="3">
        <v>0</v>
      </c>
    </row>
    <row r="5604" spans="1:6">
      <c r="A5604" s="3" t="s">
        <v>1314</v>
      </c>
      <c r="B5604" s="3" t="s">
        <v>1175</v>
      </c>
      <c r="C5604" s="3" t="s">
        <v>8</v>
      </c>
      <c r="D5604" s="3">
        <v>1</v>
      </c>
      <c r="E5604" s="3">
        <v>1</v>
      </c>
      <c r="F5604" s="3">
        <v>0</v>
      </c>
    </row>
    <row r="5605" spans="1:6">
      <c r="A5605" s="3" t="s">
        <v>1314</v>
      </c>
      <c r="B5605" s="3" t="s">
        <v>1176</v>
      </c>
      <c r="C5605" s="3" t="s">
        <v>8</v>
      </c>
      <c r="D5605" s="3">
        <v>12</v>
      </c>
      <c r="E5605" s="3">
        <v>11</v>
      </c>
      <c r="F5605" s="3">
        <v>0</v>
      </c>
    </row>
    <row r="5606" spans="1:6">
      <c r="A5606" s="3" t="s">
        <v>1314</v>
      </c>
      <c r="B5606" s="3" t="s">
        <v>1177</v>
      </c>
      <c r="C5606" s="3" t="s">
        <v>8</v>
      </c>
      <c r="D5606" s="3">
        <v>6</v>
      </c>
      <c r="E5606" s="3">
        <v>6</v>
      </c>
      <c r="F5606" s="3">
        <v>0</v>
      </c>
    </row>
    <row r="5607" spans="1:6">
      <c r="A5607" s="3" t="s">
        <v>1314</v>
      </c>
      <c r="B5607" s="3" t="s">
        <v>1179</v>
      </c>
      <c r="C5607" s="3" t="s">
        <v>8</v>
      </c>
      <c r="D5607" s="3">
        <v>7</v>
      </c>
      <c r="E5607" s="3">
        <v>7</v>
      </c>
      <c r="F5607" s="3">
        <v>0</v>
      </c>
    </row>
    <row r="5608" spans="1:6">
      <c r="A5608" s="3" t="s">
        <v>1314</v>
      </c>
      <c r="B5608" s="3" t="s">
        <v>1180</v>
      </c>
      <c r="C5608" s="3" t="s">
        <v>8</v>
      </c>
      <c r="D5608" s="3">
        <v>4</v>
      </c>
      <c r="E5608" s="3">
        <v>4</v>
      </c>
      <c r="F5608" s="3">
        <v>0</v>
      </c>
    </row>
    <row r="5609" spans="1:6">
      <c r="A5609" s="3" t="s">
        <v>1314</v>
      </c>
      <c r="B5609" s="3" t="s">
        <v>1181</v>
      </c>
      <c r="C5609" s="3" t="s">
        <v>8</v>
      </c>
      <c r="D5609" s="3">
        <v>213</v>
      </c>
      <c r="E5609" s="3">
        <v>184</v>
      </c>
      <c r="F5609" s="3">
        <v>0</v>
      </c>
    </row>
    <row r="5610" spans="1:6">
      <c r="A5610" s="3" t="s">
        <v>1314</v>
      </c>
      <c r="B5610" s="3" t="s">
        <v>1182</v>
      </c>
      <c r="C5610" s="3" t="s">
        <v>8</v>
      </c>
      <c r="D5610" s="3">
        <v>61</v>
      </c>
      <c r="E5610" s="3">
        <v>61</v>
      </c>
      <c r="F5610" s="3">
        <v>0</v>
      </c>
    </row>
    <row r="5611" spans="1:6">
      <c r="A5611" s="3" t="s">
        <v>1314</v>
      </c>
      <c r="B5611" s="3" t="s">
        <v>1183</v>
      </c>
      <c r="C5611" s="3" t="s">
        <v>8</v>
      </c>
      <c r="D5611" s="3">
        <v>473</v>
      </c>
      <c r="E5611" s="3">
        <v>433</v>
      </c>
      <c r="F5611" s="3">
        <v>0</v>
      </c>
    </row>
    <row r="5612" spans="1:6">
      <c r="A5612" s="3" t="s">
        <v>1314</v>
      </c>
      <c r="B5612" s="3" t="s">
        <v>1184</v>
      </c>
      <c r="C5612" s="3" t="s">
        <v>8</v>
      </c>
      <c r="D5612" s="3">
        <v>93</v>
      </c>
      <c r="E5612" s="3">
        <v>92</v>
      </c>
      <c r="F5612" s="3">
        <v>0</v>
      </c>
    </row>
    <row r="5613" spans="1:6">
      <c r="A5613" s="3" t="s">
        <v>1314</v>
      </c>
      <c r="B5613" s="3" t="s">
        <v>1185</v>
      </c>
      <c r="C5613" s="3" t="s">
        <v>8</v>
      </c>
      <c r="D5613" s="3">
        <v>17</v>
      </c>
      <c r="E5613" s="3">
        <v>17</v>
      </c>
      <c r="F5613" s="3">
        <v>0</v>
      </c>
    </row>
    <row r="5614" spans="1:6">
      <c r="A5614" s="3" t="s">
        <v>1314</v>
      </c>
      <c r="B5614" s="3" t="s">
        <v>1185</v>
      </c>
      <c r="C5614" s="3" t="s">
        <v>9</v>
      </c>
      <c r="D5614" s="3">
        <v>8</v>
      </c>
      <c r="E5614" s="3">
        <v>8</v>
      </c>
      <c r="F5614" s="3">
        <v>2041.2</v>
      </c>
    </row>
    <row r="5615" spans="1:6">
      <c r="A5615" s="3" t="s">
        <v>1314</v>
      </c>
      <c r="B5615" s="3" t="s">
        <v>1186</v>
      </c>
      <c r="C5615" s="3" t="s">
        <v>8</v>
      </c>
      <c r="D5615" s="3">
        <v>320</v>
      </c>
      <c r="E5615" s="3">
        <v>320</v>
      </c>
      <c r="F5615" s="3">
        <v>0</v>
      </c>
    </row>
    <row r="5616" spans="1:6">
      <c r="A5616" s="3" t="s">
        <v>1314</v>
      </c>
      <c r="B5616" s="3" t="s">
        <v>1187</v>
      </c>
      <c r="C5616" s="3" t="s">
        <v>8</v>
      </c>
      <c r="D5616" s="3">
        <v>5</v>
      </c>
      <c r="E5616" s="3">
        <v>5</v>
      </c>
      <c r="F5616" s="3">
        <v>0</v>
      </c>
    </row>
    <row r="5617" spans="1:6">
      <c r="A5617" s="3" t="s">
        <v>1314</v>
      </c>
      <c r="B5617" s="3" t="s">
        <v>1189</v>
      </c>
      <c r="C5617" s="3" t="s">
        <v>8</v>
      </c>
      <c r="D5617" s="3">
        <v>232</v>
      </c>
      <c r="E5617" s="3">
        <v>163</v>
      </c>
      <c r="F5617" s="3">
        <v>0</v>
      </c>
    </row>
    <row r="5618" spans="1:6">
      <c r="A5618" s="3" t="s">
        <v>1314</v>
      </c>
      <c r="B5618" s="3" t="s">
        <v>1190</v>
      </c>
      <c r="C5618" s="3" t="s">
        <v>8</v>
      </c>
      <c r="D5618" s="3">
        <v>342</v>
      </c>
      <c r="E5618" s="3">
        <v>336</v>
      </c>
      <c r="F5618" s="3">
        <v>0</v>
      </c>
    </row>
    <row r="5619" spans="1:6">
      <c r="A5619" s="3" t="s">
        <v>1314</v>
      </c>
      <c r="B5619" s="3" t="s">
        <v>1191</v>
      </c>
      <c r="C5619" s="3" t="s">
        <v>8</v>
      </c>
      <c r="D5619" s="3">
        <v>254</v>
      </c>
      <c r="E5619" s="3">
        <v>251</v>
      </c>
      <c r="F5619" s="3">
        <v>0</v>
      </c>
    </row>
    <row r="5620" spans="1:6">
      <c r="A5620" s="3" t="s">
        <v>1314</v>
      </c>
      <c r="B5620" s="3" t="s">
        <v>1193</v>
      </c>
      <c r="C5620" s="3" t="s">
        <v>8</v>
      </c>
      <c r="D5620" s="3">
        <v>2</v>
      </c>
      <c r="E5620" s="3">
        <v>2</v>
      </c>
      <c r="F5620" s="3">
        <v>0</v>
      </c>
    </row>
    <row r="5621" spans="1:6">
      <c r="A5621" s="3" t="s">
        <v>1314</v>
      </c>
      <c r="B5621" s="3" t="s">
        <v>1194</v>
      </c>
      <c r="C5621" s="3" t="s">
        <v>8</v>
      </c>
      <c r="D5621" s="3">
        <v>233</v>
      </c>
      <c r="E5621" s="3">
        <v>228</v>
      </c>
      <c r="F5621" s="3">
        <v>0</v>
      </c>
    </row>
    <row r="5622" spans="1:6">
      <c r="A5622" s="3" t="s">
        <v>1314</v>
      </c>
      <c r="B5622" s="3" t="s">
        <v>1195</v>
      </c>
      <c r="C5622" s="3" t="s">
        <v>8</v>
      </c>
      <c r="D5622" s="3">
        <v>96</v>
      </c>
      <c r="E5622" s="3">
        <v>94</v>
      </c>
      <c r="F5622" s="3">
        <v>0</v>
      </c>
    </row>
    <row r="5623" spans="1:6">
      <c r="A5623" s="3" t="s">
        <v>1314</v>
      </c>
      <c r="B5623" s="3" t="s">
        <v>1196</v>
      </c>
      <c r="C5623" s="3" t="s">
        <v>8</v>
      </c>
      <c r="D5623" s="3">
        <v>41</v>
      </c>
      <c r="E5623" s="3">
        <v>40</v>
      </c>
      <c r="F5623" s="3">
        <v>0</v>
      </c>
    </row>
    <row r="5624" spans="1:6">
      <c r="A5624" s="3" t="s">
        <v>1314</v>
      </c>
      <c r="B5624" s="3" t="s">
        <v>1197</v>
      </c>
      <c r="C5624" s="3" t="s">
        <v>8</v>
      </c>
      <c r="D5624" s="3">
        <v>670</v>
      </c>
      <c r="E5624" s="3">
        <v>566</v>
      </c>
      <c r="F5624" s="3">
        <v>0</v>
      </c>
    </row>
    <row r="5625" spans="1:6">
      <c r="A5625" s="3" t="s">
        <v>1314</v>
      </c>
      <c r="B5625" s="3" t="s">
        <v>1198</v>
      </c>
      <c r="C5625" s="3" t="s">
        <v>8</v>
      </c>
      <c r="D5625" s="3">
        <v>28</v>
      </c>
      <c r="E5625" s="3">
        <v>28</v>
      </c>
      <c r="F5625" s="3">
        <v>0</v>
      </c>
    </row>
    <row r="5626" spans="1:6">
      <c r="A5626" s="3" t="s">
        <v>1314</v>
      </c>
      <c r="B5626" s="3" t="s">
        <v>1198</v>
      </c>
      <c r="C5626" s="3" t="s">
        <v>9</v>
      </c>
      <c r="D5626" s="3">
        <v>47</v>
      </c>
      <c r="E5626" s="3">
        <v>46</v>
      </c>
      <c r="F5626" s="3">
        <v>11736.9</v>
      </c>
    </row>
    <row r="5627" spans="1:6">
      <c r="A5627" s="3" t="s">
        <v>1314</v>
      </c>
      <c r="B5627" s="3" t="s">
        <v>1199</v>
      </c>
      <c r="C5627" s="3" t="s">
        <v>8</v>
      </c>
      <c r="D5627" s="3">
        <v>153</v>
      </c>
      <c r="E5627" s="3">
        <v>151</v>
      </c>
      <c r="F5627" s="3">
        <v>0</v>
      </c>
    </row>
    <row r="5628" spans="1:6">
      <c r="A5628" s="3" t="s">
        <v>1314</v>
      </c>
      <c r="B5628" s="3" t="s">
        <v>1199</v>
      </c>
      <c r="C5628" s="3" t="s">
        <v>9</v>
      </c>
      <c r="D5628" s="3">
        <v>1</v>
      </c>
      <c r="E5628" s="3">
        <v>1</v>
      </c>
      <c r="F5628" s="3">
        <v>255.15</v>
      </c>
    </row>
    <row r="5629" spans="1:6">
      <c r="A5629" s="3" t="s">
        <v>1314</v>
      </c>
      <c r="B5629" s="3" t="s">
        <v>1200</v>
      </c>
      <c r="C5629" s="3" t="s">
        <v>8</v>
      </c>
      <c r="D5629" s="3">
        <v>82</v>
      </c>
      <c r="E5629" s="3">
        <v>81</v>
      </c>
      <c r="F5629" s="3">
        <v>0</v>
      </c>
    </row>
    <row r="5630" spans="1:6">
      <c r="A5630" s="3" t="s">
        <v>1314</v>
      </c>
      <c r="B5630" s="3" t="s">
        <v>1201</v>
      </c>
      <c r="C5630" s="3" t="s">
        <v>8</v>
      </c>
      <c r="D5630" s="3">
        <v>192</v>
      </c>
      <c r="E5630" s="3">
        <v>127</v>
      </c>
      <c r="F5630" s="3">
        <v>0</v>
      </c>
    </row>
    <row r="5631" spans="1:6">
      <c r="A5631" s="3" t="s">
        <v>1314</v>
      </c>
      <c r="B5631" s="3" t="s">
        <v>1202</v>
      </c>
      <c r="C5631" s="3" t="s">
        <v>8</v>
      </c>
      <c r="D5631" s="3">
        <v>81</v>
      </c>
      <c r="E5631" s="3">
        <v>81</v>
      </c>
      <c r="F5631" s="3">
        <v>0</v>
      </c>
    </row>
    <row r="5632" spans="1:6">
      <c r="A5632" s="3" t="s">
        <v>1314</v>
      </c>
      <c r="B5632" s="3" t="s">
        <v>1203</v>
      </c>
      <c r="C5632" s="3" t="s">
        <v>8</v>
      </c>
      <c r="D5632" s="3">
        <v>164</v>
      </c>
      <c r="E5632" s="3">
        <v>163</v>
      </c>
      <c r="F5632" s="3">
        <v>0</v>
      </c>
    </row>
    <row r="5633" spans="1:6">
      <c r="A5633" s="3" t="s">
        <v>1314</v>
      </c>
      <c r="B5633" s="3" t="s">
        <v>1204</v>
      </c>
      <c r="C5633" s="3" t="s">
        <v>8</v>
      </c>
      <c r="D5633" s="3">
        <v>215</v>
      </c>
      <c r="E5633" s="3">
        <v>213</v>
      </c>
      <c r="F5633" s="3">
        <v>0</v>
      </c>
    </row>
    <row r="5634" spans="1:6">
      <c r="A5634" s="3" t="s">
        <v>1314</v>
      </c>
      <c r="B5634" s="3" t="s">
        <v>1205</v>
      </c>
      <c r="C5634" s="3" t="s">
        <v>8</v>
      </c>
      <c r="D5634" s="3">
        <v>189</v>
      </c>
      <c r="E5634" s="3">
        <v>188</v>
      </c>
      <c r="F5634" s="3">
        <v>0</v>
      </c>
    </row>
    <row r="5635" spans="1:6">
      <c r="A5635" s="3" t="s">
        <v>1314</v>
      </c>
      <c r="B5635" s="3" t="s">
        <v>1206</v>
      </c>
      <c r="C5635" s="3" t="s">
        <v>8</v>
      </c>
      <c r="D5635" s="3">
        <v>86</v>
      </c>
      <c r="E5635" s="3">
        <v>75</v>
      </c>
      <c r="F5635" s="3">
        <v>0</v>
      </c>
    </row>
    <row r="5636" spans="1:6">
      <c r="A5636" s="3" t="s">
        <v>1314</v>
      </c>
      <c r="B5636" s="3" t="s">
        <v>1208</v>
      </c>
      <c r="C5636" s="3" t="s">
        <v>8</v>
      </c>
      <c r="D5636" s="3">
        <v>136</v>
      </c>
      <c r="E5636" s="3">
        <v>133</v>
      </c>
      <c r="F5636" s="3">
        <v>0</v>
      </c>
    </row>
    <row r="5637" spans="1:6">
      <c r="A5637" s="3" t="s">
        <v>1314</v>
      </c>
      <c r="B5637" s="3" t="s">
        <v>1209</v>
      </c>
      <c r="C5637" s="3" t="s">
        <v>8</v>
      </c>
      <c r="D5637" s="3">
        <v>64</v>
      </c>
      <c r="E5637" s="3">
        <v>64</v>
      </c>
      <c r="F5637" s="3">
        <v>0</v>
      </c>
    </row>
    <row r="5638" spans="1:6">
      <c r="A5638" s="3" t="s">
        <v>1314</v>
      </c>
      <c r="B5638" s="3" t="s">
        <v>1210</v>
      </c>
      <c r="C5638" s="3" t="s">
        <v>8</v>
      </c>
      <c r="D5638" s="3">
        <v>95</v>
      </c>
      <c r="E5638" s="3">
        <v>93</v>
      </c>
      <c r="F5638" s="3">
        <v>0</v>
      </c>
    </row>
    <row r="5639" spans="1:6">
      <c r="A5639" s="3" t="s">
        <v>1314</v>
      </c>
      <c r="B5639" s="3" t="s">
        <v>1211</v>
      </c>
      <c r="C5639" s="3" t="s">
        <v>8</v>
      </c>
      <c r="D5639" s="3">
        <v>85</v>
      </c>
      <c r="E5639" s="3">
        <v>81</v>
      </c>
      <c r="F5639" s="3">
        <v>0</v>
      </c>
    </row>
    <row r="5640" spans="1:6">
      <c r="A5640" s="3" t="s">
        <v>1314</v>
      </c>
      <c r="B5640" s="3" t="s">
        <v>1212</v>
      </c>
      <c r="C5640" s="3" t="s">
        <v>8</v>
      </c>
      <c r="D5640" s="3">
        <v>99</v>
      </c>
      <c r="E5640" s="3">
        <v>97</v>
      </c>
      <c r="F5640" s="3">
        <v>0</v>
      </c>
    </row>
    <row r="5641" spans="1:6">
      <c r="A5641" s="3" t="s">
        <v>1314</v>
      </c>
      <c r="B5641" s="3" t="s">
        <v>1214</v>
      </c>
      <c r="C5641" s="3" t="s">
        <v>8</v>
      </c>
      <c r="D5641" s="3">
        <v>138</v>
      </c>
      <c r="E5641" s="3">
        <v>135</v>
      </c>
      <c r="F5641" s="3">
        <v>0</v>
      </c>
    </row>
    <row r="5642" spans="1:6">
      <c r="A5642" s="3" t="s">
        <v>1314</v>
      </c>
      <c r="B5642" s="3" t="s">
        <v>1215</v>
      </c>
      <c r="C5642" s="3" t="s">
        <v>8</v>
      </c>
      <c r="D5642" s="3">
        <v>85</v>
      </c>
      <c r="E5642" s="3">
        <v>85</v>
      </c>
      <c r="F5642" s="3">
        <v>0</v>
      </c>
    </row>
    <row r="5643" spans="1:6">
      <c r="A5643" s="3" t="s">
        <v>1314</v>
      </c>
      <c r="B5643" s="3" t="s">
        <v>1217</v>
      </c>
      <c r="C5643" s="3" t="s">
        <v>8</v>
      </c>
      <c r="D5643" s="3">
        <v>123</v>
      </c>
      <c r="E5643" s="3">
        <v>123</v>
      </c>
      <c r="F5643" s="3">
        <v>0</v>
      </c>
    </row>
    <row r="5644" spans="1:6">
      <c r="A5644" s="3" t="s">
        <v>1314</v>
      </c>
      <c r="B5644" s="3" t="s">
        <v>1218</v>
      </c>
      <c r="C5644" s="3" t="s">
        <v>8</v>
      </c>
      <c r="D5644" s="3">
        <v>172</v>
      </c>
      <c r="E5644" s="3">
        <v>172</v>
      </c>
      <c r="F5644" s="3">
        <v>0</v>
      </c>
    </row>
    <row r="5645" spans="1:6">
      <c r="A5645" s="3" t="s">
        <v>1314</v>
      </c>
      <c r="B5645" s="3" t="s">
        <v>1219</v>
      </c>
      <c r="C5645" s="3" t="s">
        <v>8</v>
      </c>
      <c r="D5645" s="3">
        <v>108</v>
      </c>
      <c r="E5645" s="3">
        <v>107</v>
      </c>
      <c r="F5645" s="3">
        <v>0</v>
      </c>
    </row>
    <row r="5646" spans="1:6">
      <c r="A5646" s="3" t="s">
        <v>1314</v>
      </c>
      <c r="B5646" s="3" t="s">
        <v>1220</v>
      </c>
      <c r="C5646" s="3" t="s">
        <v>8</v>
      </c>
      <c r="D5646" s="3">
        <v>58</v>
      </c>
      <c r="E5646" s="3">
        <v>58</v>
      </c>
      <c r="F5646" s="3">
        <v>0</v>
      </c>
    </row>
    <row r="5647" spans="1:6">
      <c r="A5647" s="3" t="s">
        <v>1314</v>
      </c>
      <c r="B5647" s="3" t="s">
        <v>1221</v>
      </c>
      <c r="C5647" s="3" t="s">
        <v>8</v>
      </c>
      <c r="D5647" s="3">
        <v>117</v>
      </c>
      <c r="E5647" s="3">
        <v>87</v>
      </c>
      <c r="F5647" s="3">
        <v>0</v>
      </c>
    </row>
    <row r="5648" spans="1:6">
      <c r="A5648" s="3" t="s">
        <v>1314</v>
      </c>
      <c r="B5648" s="3" t="s">
        <v>1222</v>
      </c>
      <c r="C5648" s="3" t="s">
        <v>8</v>
      </c>
      <c r="D5648" s="3">
        <v>79</v>
      </c>
      <c r="E5648" s="3">
        <v>79</v>
      </c>
      <c r="F5648" s="3">
        <v>0</v>
      </c>
    </row>
    <row r="5649" spans="1:6">
      <c r="A5649" s="3" t="s">
        <v>1314</v>
      </c>
      <c r="B5649" s="3" t="s">
        <v>1223</v>
      </c>
      <c r="C5649" s="3" t="s">
        <v>8</v>
      </c>
      <c r="D5649" s="3">
        <v>17</v>
      </c>
      <c r="E5649" s="3">
        <v>17</v>
      </c>
      <c r="F5649" s="3">
        <v>0</v>
      </c>
    </row>
    <row r="5650" spans="1:6">
      <c r="A5650" s="3" t="s">
        <v>1314</v>
      </c>
      <c r="B5650" s="3" t="s">
        <v>1224</v>
      </c>
      <c r="C5650" s="3" t="s">
        <v>8</v>
      </c>
      <c r="D5650" s="3">
        <v>171</v>
      </c>
      <c r="E5650" s="3">
        <v>167</v>
      </c>
      <c r="F5650" s="3">
        <v>0</v>
      </c>
    </row>
    <row r="5651" spans="1:6">
      <c r="A5651" s="3" t="s">
        <v>1314</v>
      </c>
      <c r="B5651" s="3" t="s">
        <v>1226</v>
      </c>
      <c r="C5651" s="3" t="s">
        <v>8</v>
      </c>
      <c r="D5651" s="3">
        <v>90</v>
      </c>
      <c r="E5651" s="3">
        <v>89</v>
      </c>
      <c r="F5651" s="3">
        <v>0</v>
      </c>
    </row>
    <row r="5652" spans="1:6">
      <c r="A5652" s="3" t="s">
        <v>1314</v>
      </c>
      <c r="B5652" s="3" t="s">
        <v>1227</v>
      </c>
      <c r="C5652" s="3" t="s">
        <v>8</v>
      </c>
      <c r="D5652" s="3">
        <v>101</v>
      </c>
      <c r="E5652" s="3">
        <v>74</v>
      </c>
      <c r="F5652" s="3">
        <v>0</v>
      </c>
    </row>
    <row r="5653" spans="1:6">
      <c r="A5653" s="3" t="s">
        <v>1314</v>
      </c>
      <c r="B5653" s="3" t="s">
        <v>1229</v>
      </c>
      <c r="C5653" s="3" t="s">
        <v>8</v>
      </c>
      <c r="D5653" s="3">
        <v>5</v>
      </c>
      <c r="E5653" s="3">
        <v>5</v>
      </c>
      <c r="F5653" s="3">
        <v>0</v>
      </c>
    </row>
    <row r="5654" spans="1:6">
      <c r="A5654" s="3" t="s">
        <v>1314</v>
      </c>
      <c r="B5654" s="3" t="s">
        <v>1231</v>
      </c>
      <c r="C5654" s="3" t="s">
        <v>8</v>
      </c>
      <c r="D5654" s="3">
        <v>25</v>
      </c>
      <c r="E5654" s="3">
        <v>25</v>
      </c>
      <c r="F5654" s="3">
        <v>0</v>
      </c>
    </row>
    <row r="5655" spans="1:6">
      <c r="A5655" s="3" t="s">
        <v>1314</v>
      </c>
      <c r="B5655" s="3" t="s">
        <v>1232</v>
      </c>
      <c r="C5655" s="3" t="s">
        <v>8</v>
      </c>
      <c r="D5655" s="3">
        <v>2</v>
      </c>
      <c r="E5655" s="3">
        <v>2</v>
      </c>
      <c r="F5655" s="3">
        <v>0</v>
      </c>
    </row>
    <row r="5656" spans="1:6">
      <c r="A5656" s="3" t="s">
        <v>1314</v>
      </c>
      <c r="B5656" s="3" t="s">
        <v>1234</v>
      </c>
      <c r="C5656" s="3" t="s">
        <v>8</v>
      </c>
      <c r="D5656" s="3">
        <v>1</v>
      </c>
      <c r="E5656" s="3">
        <v>1</v>
      </c>
      <c r="F5656" s="3">
        <v>0</v>
      </c>
    </row>
    <row r="5657" spans="1:6">
      <c r="A5657" s="3" t="s">
        <v>1314</v>
      </c>
      <c r="B5657" s="3" t="s">
        <v>1235</v>
      </c>
      <c r="C5657" s="3" t="s">
        <v>8</v>
      </c>
      <c r="D5657" s="3">
        <v>31</v>
      </c>
      <c r="E5657" s="3">
        <v>31</v>
      </c>
      <c r="F5657" s="3">
        <v>0</v>
      </c>
    </row>
    <row r="5658" spans="1:6">
      <c r="A5658" s="3" t="s">
        <v>1314</v>
      </c>
      <c r="B5658" s="3" t="s">
        <v>1236</v>
      </c>
      <c r="C5658" s="3" t="s">
        <v>8</v>
      </c>
      <c r="D5658" s="3">
        <v>34</v>
      </c>
      <c r="E5658" s="3">
        <v>34</v>
      </c>
      <c r="F5658" s="3">
        <v>0</v>
      </c>
    </row>
    <row r="5659" spans="1:6">
      <c r="A5659" s="3" t="s">
        <v>1314</v>
      </c>
      <c r="B5659" s="3" t="s">
        <v>1237</v>
      </c>
      <c r="C5659" s="3" t="s">
        <v>8</v>
      </c>
      <c r="D5659" s="3">
        <v>14</v>
      </c>
      <c r="E5659" s="3">
        <v>14</v>
      </c>
      <c r="F5659" s="3">
        <v>0</v>
      </c>
    </row>
    <row r="5660" spans="1:6">
      <c r="A5660" s="3" t="s">
        <v>1314</v>
      </c>
      <c r="B5660" s="3" t="s">
        <v>1238</v>
      </c>
      <c r="C5660" s="3" t="s">
        <v>8</v>
      </c>
      <c r="D5660" s="3">
        <v>75</v>
      </c>
      <c r="E5660" s="3">
        <v>74</v>
      </c>
      <c r="F5660" s="3">
        <v>0</v>
      </c>
    </row>
    <row r="5661" spans="1:6">
      <c r="A5661" s="3" t="s">
        <v>1314</v>
      </c>
      <c r="B5661" s="3" t="s">
        <v>1239</v>
      </c>
      <c r="C5661" s="3" t="s">
        <v>8</v>
      </c>
      <c r="D5661" s="3">
        <v>135</v>
      </c>
      <c r="E5661" s="3">
        <v>134</v>
      </c>
      <c r="F5661" s="3">
        <v>0</v>
      </c>
    </row>
    <row r="5662" spans="1:6">
      <c r="A5662" s="3" t="s">
        <v>1314</v>
      </c>
      <c r="B5662" s="3" t="s">
        <v>1241</v>
      </c>
      <c r="C5662" s="3" t="s">
        <v>8</v>
      </c>
      <c r="D5662" s="3">
        <v>20</v>
      </c>
      <c r="E5662" s="3">
        <v>20</v>
      </c>
      <c r="F5662" s="3">
        <v>0</v>
      </c>
    </row>
    <row r="5663" spans="1:6">
      <c r="A5663" s="3" t="s">
        <v>1314</v>
      </c>
      <c r="B5663" s="3" t="s">
        <v>1242</v>
      </c>
      <c r="C5663" s="3" t="s">
        <v>8</v>
      </c>
      <c r="D5663" s="3">
        <v>208</v>
      </c>
      <c r="E5663" s="3">
        <v>197</v>
      </c>
      <c r="F5663" s="3">
        <v>0</v>
      </c>
    </row>
    <row r="5664" spans="1:6">
      <c r="A5664" s="3" t="s">
        <v>1314</v>
      </c>
      <c r="B5664" s="3" t="s">
        <v>1243</v>
      </c>
      <c r="C5664" s="3" t="s">
        <v>8</v>
      </c>
      <c r="D5664" s="3">
        <v>135</v>
      </c>
      <c r="E5664" s="3">
        <v>132</v>
      </c>
      <c r="F5664" s="3">
        <v>0</v>
      </c>
    </row>
    <row r="5665" spans="1:6">
      <c r="A5665" s="3" t="s">
        <v>1314</v>
      </c>
      <c r="B5665" s="3" t="s">
        <v>1244</v>
      </c>
      <c r="C5665" s="3" t="s">
        <v>8</v>
      </c>
      <c r="D5665" s="3">
        <v>36</v>
      </c>
      <c r="E5665" s="3">
        <v>36</v>
      </c>
      <c r="F5665" s="3">
        <v>0</v>
      </c>
    </row>
    <row r="5666" spans="1:6">
      <c r="A5666" s="3" t="s">
        <v>1314</v>
      </c>
      <c r="B5666" s="3" t="s">
        <v>1245</v>
      </c>
      <c r="C5666" s="3" t="s">
        <v>8</v>
      </c>
      <c r="D5666" s="3">
        <v>19</v>
      </c>
      <c r="E5666" s="3">
        <v>19</v>
      </c>
      <c r="F5666" s="3">
        <v>0</v>
      </c>
    </row>
    <row r="5667" spans="1:6">
      <c r="A5667" s="3" t="s">
        <v>1314</v>
      </c>
      <c r="B5667" s="3" t="s">
        <v>2068</v>
      </c>
      <c r="C5667" s="3" t="s">
        <v>8</v>
      </c>
      <c r="D5667" s="3">
        <v>28</v>
      </c>
      <c r="E5667" s="3">
        <v>28</v>
      </c>
      <c r="F5667" s="3">
        <v>0</v>
      </c>
    </row>
    <row r="5668" spans="1:6">
      <c r="A5668" s="3" t="s">
        <v>1314</v>
      </c>
      <c r="B5668" s="3" t="s">
        <v>1303</v>
      </c>
      <c r="C5668" s="3" t="s">
        <v>8</v>
      </c>
      <c r="D5668" s="3">
        <v>13</v>
      </c>
      <c r="E5668" s="3">
        <v>13</v>
      </c>
      <c r="F5668" s="3">
        <v>0</v>
      </c>
    </row>
    <row r="5669" spans="1:6">
      <c r="A5669" s="3" t="s">
        <v>1314</v>
      </c>
      <c r="B5669" s="3" t="s">
        <v>1246</v>
      </c>
      <c r="C5669" s="3" t="s">
        <v>8</v>
      </c>
      <c r="D5669" s="3">
        <v>64</v>
      </c>
      <c r="E5669" s="3">
        <v>54</v>
      </c>
      <c r="F5669" s="3">
        <v>0</v>
      </c>
    </row>
    <row r="5670" spans="1:6">
      <c r="A5670" s="3" t="s">
        <v>1314</v>
      </c>
      <c r="B5670" s="3" t="s">
        <v>1247</v>
      </c>
      <c r="C5670" s="3" t="s">
        <v>8</v>
      </c>
      <c r="D5670" s="3">
        <v>14</v>
      </c>
      <c r="E5670" s="3">
        <v>14</v>
      </c>
      <c r="F5670" s="3">
        <v>0</v>
      </c>
    </row>
    <row r="5671" spans="1:6">
      <c r="A5671" s="3" t="s">
        <v>1314</v>
      </c>
      <c r="B5671" s="3" t="s">
        <v>1248</v>
      </c>
      <c r="C5671" s="3" t="s">
        <v>8</v>
      </c>
      <c r="D5671" s="3">
        <v>8</v>
      </c>
      <c r="E5671" s="3">
        <v>5</v>
      </c>
      <c r="F5671" s="3">
        <v>0</v>
      </c>
    </row>
    <row r="5672" spans="1:6">
      <c r="A5672" s="3" t="s">
        <v>1314</v>
      </c>
      <c r="B5672" s="3" t="s">
        <v>1249</v>
      </c>
      <c r="C5672" s="3" t="s">
        <v>8</v>
      </c>
      <c r="D5672" s="3">
        <v>16</v>
      </c>
      <c r="E5672" s="3">
        <v>16</v>
      </c>
      <c r="F5672" s="3">
        <v>0</v>
      </c>
    </row>
    <row r="5673" spans="1:6">
      <c r="A5673" s="3" t="s">
        <v>1314</v>
      </c>
      <c r="B5673" s="3" t="s">
        <v>1250</v>
      </c>
      <c r="C5673" s="3" t="s">
        <v>8</v>
      </c>
      <c r="D5673" s="3">
        <v>24</v>
      </c>
      <c r="E5673" s="3">
        <v>24</v>
      </c>
      <c r="F5673" s="3">
        <v>0</v>
      </c>
    </row>
    <row r="5674" spans="1:6">
      <c r="A5674" s="3" t="s">
        <v>1314</v>
      </c>
      <c r="B5674" s="3" t="s">
        <v>1290</v>
      </c>
      <c r="C5674" s="3" t="s">
        <v>8</v>
      </c>
      <c r="D5674" s="3">
        <v>2</v>
      </c>
      <c r="E5674" s="3">
        <v>1</v>
      </c>
      <c r="F5674" s="3">
        <v>0</v>
      </c>
    </row>
    <row r="5675" spans="1:6">
      <c r="A5675" s="3" t="s">
        <v>1314</v>
      </c>
      <c r="B5675" s="3" t="s">
        <v>1251</v>
      </c>
      <c r="C5675" s="3" t="s">
        <v>8</v>
      </c>
      <c r="D5675" s="3">
        <v>6</v>
      </c>
      <c r="E5675" s="3">
        <v>6</v>
      </c>
      <c r="F5675" s="3">
        <v>0</v>
      </c>
    </row>
    <row r="5676" spans="1:6">
      <c r="A5676" s="3" t="s">
        <v>1314</v>
      </c>
      <c r="B5676" s="3" t="s">
        <v>2073</v>
      </c>
      <c r="C5676" s="3" t="s">
        <v>8</v>
      </c>
      <c r="D5676" s="3">
        <v>4</v>
      </c>
      <c r="E5676" s="3">
        <v>4</v>
      </c>
      <c r="F5676" s="3">
        <v>0</v>
      </c>
    </row>
    <row r="5677" spans="1:6">
      <c r="A5677" s="3" t="s">
        <v>1314</v>
      </c>
      <c r="B5677" s="3" t="s">
        <v>1255</v>
      </c>
      <c r="C5677" s="3" t="s">
        <v>8</v>
      </c>
      <c r="D5677" s="3">
        <v>19</v>
      </c>
      <c r="E5677" s="3">
        <v>18</v>
      </c>
      <c r="F5677" s="3">
        <v>0</v>
      </c>
    </row>
    <row r="5678" spans="1:6">
      <c r="A5678" s="3" t="s">
        <v>1314</v>
      </c>
      <c r="B5678" s="3" t="s">
        <v>1291</v>
      </c>
      <c r="C5678" s="3" t="s">
        <v>8</v>
      </c>
      <c r="D5678" s="3">
        <v>5</v>
      </c>
      <c r="E5678" s="3">
        <v>5</v>
      </c>
      <c r="F5678" s="3">
        <v>0</v>
      </c>
    </row>
    <row r="5679" spans="1:6">
      <c r="A5679" s="3" t="s">
        <v>1314</v>
      </c>
      <c r="B5679" s="3" t="s">
        <v>1256</v>
      </c>
      <c r="C5679" s="3" t="s">
        <v>8</v>
      </c>
      <c r="D5679" s="3">
        <v>42</v>
      </c>
      <c r="E5679" s="3">
        <v>42</v>
      </c>
      <c r="F5679" s="3">
        <v>0</v>
      </c>
    </row>
    <row r="5680" spans="1:6">
      <c r="A5680" s="3" t="s">
        <v>1314</v>
      </c>
      <c r="B5680" s="3" t="s">
        <v>1257</v>
      </c>
      <c r="C5680" s="3" t="s">
        <v>8</v>
      </c>
      <c r="D5680" s="3">
        <v>1</v>
      </c>
      <c r="E5680" s="3">
        <v>1</v>
      </c>
      <c r="F5680" s="3">
        <v>0</v>
      </c>
    </row>
    <row r="5681" spans="1:6">
      <c r="A5681" s="3" t="s">
        <v>1314</v>
      </c>
      <c r="B5681" s="3" t="s">
        <v>1258</v>
      </c>
      <c r="C5681" s="3" t="s">
        <v>8</v>
      </c>
      <c r="D5681" s="3">
        <v>9</v>
      </c>
      <c r="E5681" s="3">
        <v>9</v>
      </c>
      <c r="F5681" s="3">
        <v>0</v>
      </c>
    </row>
    <row r="5682" spans="1:6">
      <c r="A5682" s="3" t="s">
        <v>1314</v>
      </c>
      <c r="B5682" s="3" t="s">
        <v>1292</v>
      </c>
      <c r="C5682" s="3" t="s">
        <v>8</v>
      </c>
      <c r="D5682" s="3">
        <v>13</v>
      </c>
      <c r="E5682" s="3">
        <v>13</v>
      </c>
      <c r="F5682" s="3">
        <v>0</v>
      </c>
    </row>
    <row r="5683" spans="1:6">
      <c r="A5683" s="3" t="s">
        <v>1314</v>
      </c>
      <c r="B5683" s="3" t="s">
        <v>1260</v>
      </c>
      <c r="C5683" s="3" t="s">
        <v>8</v>
      </c>
      <c r="D5683" s="3">
        <v>16</v>
      </c>
      <c r="E5683" s="3">
        <v>16</v>
      </c>
      <c r="F5683" s="3">
        <v>0</v>
      </c>
    </row>
    <row r="5684" spans="1:6">
      <c r="A5684" s="3" t="s">
        <v>1314</v>
      </c>
      <c r="B5684" s="3" t="s">
        <v>1264</v>
      </c>
      <c r="C5684" s="3" t="s">
        <v>8</v>
      </c>
      <c r="D5684" s="3">
        <v>27</v>
      </c>
      <c r="E5684" s="3">
        <v>27</v>
      </c>
      <c r="F5684" s="3">
        <v>0</v>
      </c>
    </row>
    <row r="5685" spans="1:6">
      <c r="A5685" s="3" t="s">
        <v>1314</v>
      </c>
      <c r="B5685" s="3" t="s">
        <v>1266</v>
      </c>
      <c r="C5685" s="3" t="s">
        <v>8</v>
      </c>
      <c r="D5685" s="3">
        <v>6</v>
      </c>
      <c r="E5685" s="3">
        <v>6</v>
      </c>
      <c r="F5685" s="3">
        <v>0</v>
      </c>
    </row>
    <row r="5686" spans="1:6">
      <c r="A5686" s="3" t="s">
        <v>1314</v>
      </c>
      <c r="B5686" s="3" t="s">
        <v>2077</v>
      </c>
      <c r="C5686" s="3" t="s">
        <v>8</v>
      </c>
      <c r="D5686" s="3">
        <v>34</v>
      </c>
      <c r="E5686" s="3">
        <v>34</v>
      </c>
      <c r="F5686" s="3">
        <v>0</v>
      </c>
    </row>
    <row r="5687" spans="1:6">
      <c r="A5687" s="3" t="s">
        <v>1314</v>
      </c>
      <c r="B5687" s="3" t="s">
        <v>1267</v>
      </c>
      <c r="C5687" s="3" t="s">
        <v>8</v>
      </c>
      <c r="D5687" s="3">
        <v>11</v>
      </c>
      <c r="E5687" s="3">
        <v>11</v>
      </c>
      <c r="F5687" s="3">
        <v>0</v>
      </c>
    </row>
    <row r="5688" spans="1:6">
      <c r="A5688" s="3" t="s">
        <v>1314</v>
      </c>
      <c r="B5688" s="3" t="s">
        <v>1306</v>
      </c>
      <c r="C5688" s="3" t="s">
        <v>8</v>
      </c>
      <c r="D5688" s="3">
        <v>24</v>
      </c>
      <c r="E5688" s="3">
        <v>24</v>
      </c>
      <c r="F5688" s="3">
        <v>0</v>
      </c>
    </row>
    <row r="5689" spans="1:6">
      <c r="A5689" s="3" t="s">
        <v>1314</v>
      </c>
      <c r="B5689" s="3" t="s">
        <v>1270</v>
      </c>
      <c r="C5689" s="3" t="s">
        <v>8</v>
      </c>
      <c r="D5689" s="3">
        <v>1</v>
      </c>
      <c r="E5689" s="3">
        <v>1</v>
      </c>
      <c r="F5689" s="3">
        <v>0</v>
      </c>
    </row>
    <row r="5690" spans="1:6">
      <c r="A5690" s="3" t="s">
        <v>1314</v>
      </c>
      <c r="B5690" s="3" t="s">
        <v>1271</v>
      </c>
      <c r="C5690" s="3" t="s">
        <v>8</v>
      </c>
      <c r="D5690" s="3">
        <v>14</v>
      </c>
      <c r="E5690" s="3">
        <v>14</v>
      </c>
      <c r="F5690" s="3">
        <v>0</v>
      </c>
    </row>
    <row r="5691" spans="1:6">
      <c r="A5691" s="3" t="s">
        <v>1314</v>
      </c>
      <c r="B5691" s="3" t="s">
        <v>1274</v>
      </c>
      <c r="C5691" s="3" t="s">
        <v>8</v>
      </c>
      <c r="D5691" s="3">
        <v>4</v>
      </c>
      <c r="E5691" s="3">
        <v>4</v>
      </c>
      <c r="F5691" s="3">
        <v>0</v>
      </c>
    </row>
    <row r="5692" spans="1:6">
      <c r="A5692" s="3" t="s">
        <v>1314</v>
      </c>
      <c r="B5692" s="3" t="s">
        <v>2080</v>
      </c>
      <c r="C5692" s="3" t="s">
        <v>8</v>
      </c>
      <c r="D5692" s="3">
        <v>25</v>
      </c>
      <c r="E5692" s="3">
        <v>25</v>
      </c>
      <c r="F5692" s="3">
        <v>0</v>
      </c>
    </row>
    <row r="5693" spans="1:6">
      <c r="A5693" s="3" t="s">
        <v>1314</v>
      </c>
      <c r="B5693" s="3" t="s">
        <v>2081</v>
      </c>
      <c r="C5693" s="3" t="s">
        <v>8</v>
      </c>
      <c r="D5693" s="3">
        <v>20</v>
      </c>
      <c r="E5693" s="3">
        <v>19</v>
      </c>
      <c r="F5693" s="3">
        <v>0</v>
      </c>
    </row>
    <row r="5694" spans="1:6">
      <c r="A5694" s="3" t="s">
        <v>1314</v>
      </c>
      <c r="B5694" s="3" t="s">
        <v>2082</v>
      </c>
      <c r="C5694" s="3" t="s">
        <v>8</v>
      </c>
      <c r="D5694" s="3">
        <v>17</v>
      </c>
      <c r="E5694" s="3">
        <v>17</v>
      </c>
      <c r="F5694" s="3">
        <v>0</v>
      </c>
    </row>
    <row r="5695" spans="1:6">
      <c r="A5695" s="3" t="s">
        <v>1314</v>
      </c>
      <c r="B5695" s="3" t="s">
        <v>1307</v>
      </c>
      <c r="C5695" s="3" t="s">
        <v>8</v>
      </c>
      <c r="D5695" s="3">
        <v>12</v>
      </c>
      <c r="E5695" s="3">
        <v>12</v>
      </c>
      <c r="F5695" s="3">
        <v>0</v>
      </c>
    </row>
    <row r="5696" spans="1:6">
      <c r="A5696" s="3" t="s">
        <v>1314</v>
      </c>
      <c r="B5696" s="3" t="s">
        <v>1308</v>
      </c>
      <c r="C5696" s="3" t="s">
        <v>8</v>
      </c>
      <c r="D5696" s="3">
        <v>4</v>
      </c>
      <c r="E5696" s="3">
        <v>4</v>
      </c>
      <c r="F5696" s="3">
        <v>0</v>
      </c>
    </row>
    <row r="5697" spans="1:6">
      <c r="A5697" s="3" t="s">
        <v>1314</v>
      </c>
      <c r="B5697" s="3" t="s">
        <v>1294</v>
      </c>
      <c r="C5697" s="3" t="s">
        <v>8</v>
      </c>
      <c r="D5697" s="3">
        <v>11</v>
      </c>
      <c r="E5697" s="3">
        <v>10</v>
      </c>
      <c r="F5697" s="3">
        <v>0</v>
      </c>
    </row>
    <row r="5698" spans="1:6">
      <c r="A5698" s="3" t="s">
        <v>1314</v>
      </c>
      <c r="B5698" s="3" t="s">
        <v>1309</v>
      </c>
      <c r="C5698" s="3" t="s">
        <v>8</v>
      </c>
      <c r="D5698" s="3">
        <v>14</v>
      </c>
      <c r="E5698" s="3">
        <v>14</v>
      </c>
      <c r="F5698" s="3">
        <v>0</v>
      </c>
    </row>
    <row r="5699" spans="1:6">
      <c r="A5699" s="3" t="s">
        <v>1314</v>
      </c>
      <c r="B5699" s="3" t="s">
        <v>1310</v>
      </c>
      <c r="C5699" s="3" t="s">
        <v>8</v>
      </c>
      <c r="D5699" s="3">
        <v>6</v>
      </c>
      <c r="E5699" s="3">
        <v>6</v>
      </c>
      <c r="F5699" s="3">
        <v>0</v>
      </c>
    </row>
    <row r="5700" spans="1:6">
      <c r="A5700" s="3" t="s">
        <v>1314</v>
      </c>
      <c r="B5700" s="3" t="s">
        <v>1311</v>
      </c>
      <c r="C5700" s="3" t="s">
        <v>8</v>
      </c>
      <c r="D5700" s="3">
        <v>4</v>
      </c>
      <c r="E5700" s="3">
        <v>4</v>
      </c>
      <c r="F5700" s="3">
        <v>0</v>
      </c>
    </row>
    <row r="5701" spans="1:6">
      <c r="A5701" s="3" t="s">
        <v>1314</v>
      </c>
      <c r="B5701" s="3" t="s">
        <v>1276</v>
      </c>
      <c r="C5701" s="3" t="s">
        <v>8</v>
      </c>
      <c r="D5701" s="3">
        <v>2</v>
      </c>
      <c r="E5701" s="3">
        <v>2</v>
      </c>
      <c r="F5701" s="3">
        <v>0</v>
      </c>
    </row>
    <row r="5702" spans="1:6">
      <c r="A5702" s="3" t="s">
        <v>1314</v>
      </c>
      <c r="B5702" s="3" t="s">
        <v>1277</v>
      </c>
      <c r="C5702" s="3" t="s">
        <v>8</v>
      </c>
      <c r="D5702" s="3">
        <v>3</v>
      </c>
      <c r="E5702" s="3">
        <v>3</v>
      </c>
      <c r="F5702" s="3">
        <v>0</v>
      </c>
    </row>
    <row r="5703" spans="1:6">
      <c r="A5703" s="3" t="s">
        <v>1314</v>
      </c>
      <c r="B5703" s="3" t="s">
        <v>1278</v>
      </c>
      <c r="C5703" s="3" t="s">
        <v>8</v>
      </c>
      <c r="D5703" s="3">
        <v>74</v>
      </c>
      <c r="E5703" s="3">
        <v>74</v>
      </c>
      <c r="F5703" s="3">
        <v>0</v>
      </c>
    </row>
    <row r="5704" spans="1:6">
      <c r="A5704" s="3" t="s">
        <v>1314</v>
      </c>
      <c r="B5704" s="3" t="s">
        <v>1279</v>
      </c>
      <c r="C5704" s="3" t="s">
        <v>8</v>
      </c>
      <c r="D5704" s="3">
        <v>65</v>
      </c>
      <c r="E5704" s="3">
        <v>64</v>
      </c>
      <c r="F5704" s="3">
        <v>0</v>
      </c>
    </row>
    <row r="5705" spans="1:6">
      <c r="A5705" s="3" t="s">
        <v>1314</v>
      </c>
      <c r="B5705" s="3" t="s">
        <v>1280</v>
      </c>
      <c r="C5705" s="3" t="s">
        <v>8</v>
      </c>
      <c r="D5705" s="3">
        <v>61</v>
      </c>
      <c r="E5705" s="3">
        <v>59</v>
      </c>
      <c r="F5705" s="3">
        <v>0</v>
      </c>
    </row>
    <row r="5706" spans="1:6">
      <c r="A5706" s="3" t="s">
        <v>1314</v>
      </c>
      <c r="B5706" s="3" t="s">
        <v>1281</v>
      </c>
      <c r="C5706" s="3" t="s">
        <v>8</v>
      </c>
      <c r="D5706" s="3">
        <v>88</v>
      </c>
      <c r="E5706" s="3">
        <v>88</v>
      </c>
      <c r="F5706" s="3">
        <v>0</v>
      </c>
    </row>
    <row r="5707" spans="1:6">
      <c r="A5707" s="3" t="s">
        <v>1314</v>
      </c>
      <c r="B5707" s="3" t="s">
        <v>1282</v>
      </c>
      <c r="C5707" s="3" t="s">
        <v>8</v>
      </c>
      <c r="D5707" s="3">
        <v>11</v>
      </c>
      <c r="E5707" s="3">
        <v>11</v>
      </c>
      <c r="F5707" s="3">
        <v>0</v>
      </c>
    </row>
    <row r="5708" spans="1:6">
      <c r="A5708" s="3" t="s">
        <v>1314</v>
      </c>
      <c r="B5708" s="3" t="s">
        <v>1312</v>
      </c>
      <c r="C5708" s="3" t="s">
        <v>8</v>
      </c>
      <c r="D5708" s="3">
        <v>47</v>
      </c>
      <c r="E5708" s="3">
        <v>40</v>
      </c>
      <c r="F5708" s="3">
        <v>0</v>
      </c>
    </row>
    <row r="5709" spans="1:6">
      <c r="A5709" s="3" t="s">
        <v>1314</v>
      </c>
      <c r="B5709" s="3" t="s">
        <v>1312</v>
      </c>
      <c r="C5709" s="3" t="s">
        <v>9</v>
      </c>
      <c r="D5709" s="3">
        <v>54</v>
      </c>
      <c r="E5709" s="3">
        <v>54</v>
      </c>
      <c r="F5709" s="3">
        <v>13778.1</v>
      </c>
    </row>
    <row r="5710" spans="1:6">
      <c r="A5710" s="3" t="s">
        <v>2088</v>
      </c>
      <c r="B5710" s="3" t="s">
        <v>10</v>
      </c>
      <c r="C5710" s="3" t="s">
        <v>8</v>
      </c>
      <c r="D5710" s="3">
        <v>9</v>
      </c>
      <c r="E5710" s="3">
        <v>9</v>
      </c>
      <c r="F5710" s="3">
        <v>0</v>
      </c>
    </row>
    <row r="5711" spans="1:6">
      <c r="A5711" s="3" t="s">
        <v>2088</v>
      </c>
      <c r="B5711" s="3" t="s">
        <v>11</v>
      </c>
      <c r="C5711" s="3" t="s">
        <v>8</v>
      </c>
      <c r="D5711" s="3">
        <v>145</v>
      </c>
      <c r="E5711" s="3">
        <v>128</v>
      </c>
      <c r="F5711" s="3">
        <v>0</v>
      </c>
    </row>
    <row r="5712" spans="1:6">
      <c r="A5712" s="3" t="s">
        <v>2088</v>
      </c>
      <c r="B5712" s="3" t="s">
        <v>12</v>
      </c>
      <c r="C5712" s="3" t="s">
        <v>8</v>
      </c>
      <c r="D5712" s="3">
        <v>19</v>
      </c>
      <c r="E5712" s="3">
        <v>19</v>
      </c>
      <c r="F5712" s="3">
        <v>0</v>
      </c>
    </row>
    <row r="5713" spans="1:6">
      <c r="A5713" s="3" t="s">
        <v>2088</v>
      </c>
      <c r="B5713" s="3" t="s">
        <v>13</v>
      </c>
      <c r="C5713" s="3" t="s">
        <v>8</v>
      </c>
      <c r="D5713" s="3">
        <v>1160</v>
      </c>
      <c r="E5713" s="3">
        <v>770</v>
      </c>
      <c r="F5713" s="3">
        <v>0</v>
      </c>
    </row>
    <row r="5714" spans="1:6">
      <c r="A5714" s="3" t="s">
        <v>2088</v>
      </c>
      <c r="B5714" s="3" t="s">
        <v>14</v>
      </c>
      <c r="C5714" s="3" t="s">
        <v>8</v>
      </c>
      <c r="D5714" s="3">
        <v>292</v>
      </c>
      <c r="E5714" s="3">
        <v>246</v>
      </c>
      <c r="F5714" s="3">
        <v>0</v>
      </c>
    </row>
    <row r="5715" spans="1:6">
      <c r="A5715" s="3" t="s">
        <v>2088</v>
      </c>
      <c r="B5715" s="3" t="s">
        <v>15</v>
      </c>
      <c r="C5715" s="3" t="s">
        <v>8</v>
      </c>
      <c r="D5715" s="3">
        <v>390</v>
      </c>
      <c r="E5715" s="3">
        <v>382</v>
      </c>
      <c r="F5715" s="3">
        <v>0</v>
      </c>
    </row>
    <row r="5716" spans="1:6">
      <c r="A5716" s="3" t="s">
        <v>2088</v>
      </c>
      <c r="B5716" s="3" t="s">
        <v>16</v>
      </c>
      <c r="C5716" s="3" t="s">
        <v>8</v>
      </c>
      <c r="D5716" s="3">
        <v>13</v>
      </c>
      <c r="E5716" s="3">
        <v>13</v>
      </c>
      <c r="F5716" s="3">
        <v>0</v>
      </c>
    </row>
    <row r="5717" spans="1:6">
      <c r="A5717" s="3" t="s">
        <v>2088</v>
      </c>
      <c r="B5717" s="3" t="s">
        <v>17</v>
      </c>
      <c r="C5717" s="3" t="s">
        <v>8</v>
      </c>
      <c r="D5717" s="3">
        <v>540</v>
      </c>
      <c r="E5717" s="3">
        <v>407</v>
      </c>
      <c r="F5717" s="3">
        <v>0</v>
      </c>
    </row>
    <row r="5718" spans="1:6">
      <c r="A5718" s="3" t="s">
        <v>2088</v>
      </c>
      <c r="B5718" s="3" t="s">
        <v>18</v>
      </c>
      <c r="C5718" s="3" t="s">
        <v>8</v>
      </c>
      <c r="D5718" s="3">
        <v>211</v>
      </c>
      <c r="E5718" s="3">
        <v>211</v>
      </c>
      <c r="F5718" s="3">
        <v>0</v>
      </c>
    </row>
    <row r="5719" spans="1:6">
      <c r="A5719" s="3" t="s">
        <v>2088</v>
      </c>
      <c r="B5719" s="3" t="s">
        <v>19</v>
      </c>
      <c r="C5719" s="3" t="s">
        <v>8</v>
      </c>
      <c r="D5719" s="3">
        <v>1283</v>
      </c>
      <c r="E5719" s="3">
        <v>1121</v>
      </c>
      <c r="F5719" s="3">
        <v>0</v>
      </c>
    </row>
    <row r="5720" spans="1:6">
      <c r="A5720" s="3" t="s">
        <v>2088</v>
      </c>
      <c r="B5720" s="3" t="s">
        <v>20</v>
      </c>
      <c r="C5720" s="3" t="s">
        <v>8</v>
      </c>
      <c r="D5720" s="3">
        <v>1588</v>
      </c>
      <c r="E5720" s="3">
        <v>1210</v>
      </c>
      <c r="F5720" s="3">
        <v>0</v>
      </c>
    </row>
    <row r="5721" spans="1:6">
      <c r="A5721" s="3" t="s">
        <v>2088</v>
      </c>
      <c r="B5721" s="3" t="s">
        <v>21</v>
      </c>
      <c r="C5721" s="3" t="s">
        <v>8</v>
      </c>
      <c r="D5721" s="3">
        <v>185</v>
      </c>
      <c r="E5721" s="3">
        <v>179</v>
      </c>
      <c r="F5721" s="3">
        <v>0</v>
      </c>
    </row>
    <row r="5722" spans="1:6">
      <c r="A5722" s="3" t="s">
        <v>2088</v>
      </c>
      <c r="B5722" s="3" t="s">
        <v>22</v>
      </c>
      <c r="C5722" s="3" t="s">
        <v>8</v>
      </c>
      <c r="D5722" s="3">
        <v>145</v>
      </c>
      <c r="E5722" s="3">
        <v>141</v>
      </c>
      <c r="F5722" s="3">
        <v>0</v>
      </c>
    </row>
    <row r="5723" spans="1:6">
      <c r="A5723" s="3" t="s">
        <v>2088</v>
      </c>
      <c r="B5723" s="3" t="s">
        <v>23</v>
      </c>
      <c r="C5723" s="3" t="s">
        <v>8</v>
      </c>
      <c r="D5723" s="3">
        <v>2836</v>
      </c>
      <c r="E5723" s="3">
        <v>1825</v>
      </c>
      <c r="F5723" s="3">
        <v>0</v>
      </c>
    </row>
    <row r="5724" spans="1:6">
      <c r="A5724" s="3" t="s">
        <v>2088</v>
      </c>
      <c r="B5724" s="3" t="s">
        <v>24</v>
      </c>
      <c r="C5724" s="3" t="s">
        <v>8</v>
      </c>
      <c r="D5724" s="3">
        <v>417</v>
      </c>
      <c r="E5724" s="3">
        <v>414</v>
      </c>
      <c r="F5724" s="3">
        <v>0</v>
      </c>
    </row>
    <row r="5725" spans="1:6">
      <c r="A5725" s="3" t="s">
        <v>2088</v>
      </c>
      <c r="B5725" s="3" t="s">
        <v>25</v>
      </c>
      <c r="C5725" s="3" t="s">
        <v>8</v>
      </c>
      <c r="D5725" s="3">
        <v>511</v>
      </c>
      <c r="E5725" s="3">
        <v>493</v>
      </c>
      <c r="F5725" s="3">
        <v>0</v>
      </c>
    </row>
    <row r="5726" spans="1:6">
      <c r="A5726" s="3" t="s">
        <v>2088</v>
      </c>
      <c r="B5726" s="3" t="s">
        <v>26</v>
      </c>
      <c r="C5726" s="3" t="s">
        <v>8</v>
      </c>
      <c r="D5726" s="3">
        <v>97</v>
      </c>
      <c r="E5726" s="3">
        <v>97</v>
      </c>
      <c r="F5726" s="3">
        <v>0</v>
      </c>
    </row>
    <row r="5727" spans="1:6">
      <c r="A5727" s="3" t="s">
        <v>2088</v>
      </c>
      <c r="B5727" s="3" t="s">
        <v>27</v>
      </c>
      <c r="C5727" s="3" t="s">
        <v>8</v>
      </c>
      <c r="D5727" s="3">
        <v>288</v>
      </c>
      <c r="E5727" s="3">
        <v>287</v>
      </c>
      <c r="F5727" s="3">
        <v>0</v>
      </c>
    </row>
    <row r="5728" spans="1:6">
      <c r="A5728" s="3" t="s">
        <v>2088</v>
      </c>
      <c r="B5728" s="3" t="s">
        <v>28</v>
      </c>
      <c r="C5728" s="3" t="s">
        <v>8</v>
      </c>
      <c r="D5728" s="3">
        <v>81</v>
      </c>
      <c r="E5728" s="3">
        <v>75</v>
      </c>
      <c r="F5728" s="3">
        <v>0</v>
      </c>
    </row>
    <row r="5729" spans="1:6">
      <c r="A5729" s="3" t="s">
        <v>2088</v>
      </c>
      <c r="B5729" s="3" t="s">
        <v>29</v>
      </c>
      <c r="C5729" s="3" t="s">
        <v>8</v>
      </c>
      <c r="D5729" s="3">
        <v>613</v>
      </c>
      <c r="E5729" s="3">
        <v>602</v>
      </c>
      <c r="F5729" s="3">
        <v>0</v>
      </c>
    </row>
    <row r="5730" spans="1:6">
      <c r="A5730" s="3" t="s">
        <v>2088</v>
      </c>
      <c r="B5730" s="3" t="s">
        <v>30</v>
      </c>
      <c r="C5730" s="3" t="s">
        <v>8</v>
      </c>
      <c r="D5730" s="3">
        <v>476</v>
      </c>
      <c r="E5730" s="3">
        <v>472</v>
      </c>
      <c r="F5730" s="3">
        <v>0</v>
      </c>
    </row>
    <row r="5731" spans="1:6">
      <c r="A5731" s="3" t="s">
        <v>2088</v>
      </c>
      <c r="B5731" s="3" t="s">
        <v>31</v>
      </c>
      <c r="C5731" s="3" t="s">
        <v>8</v>
      </c>
      <c r="D5731" s="3">
        <v>532</v>
      </c>
      <c r="E5731" s="3">
        <v>526</v>
      </c>
      <c r="F5731" s="3">
        <v>0</v>
      </c>
    </row>
    <row r="5732" spans="1:6">
      <c r="A5732" s="3" t="s">
        <v>2088</v>
      </c>
      <c r="B5732" s="3" t="s">
        <v>32</v>
      </c>
      <c r="C5732" s="3" t="s">
        <v>8</v>
      </c>
      <c r="D5732" s="3">
        <v>325</v>
      </c>
      <c r="E5732" s="3">
        <v>310</v>
      </c>
      <c r="F5732" s="3">
        <v>0</v>
      </c>
    </row>
    <row r="5733" spans="1:6">
      <c r="A5733" s="3" t="s">
        <v>2088</v>
      </c>
      <c r="B5733" s="3" t="s">
        <v>33</v>
      </c>
      <c r="C5733" s="3" t="s">
        <v>8</v>
      </c>
      <c r="D5733" s="3">
        <v>531</v>
      </c>
      <c r="E5733" s="3">
        <v>411</v>
      </c>
      <c r="F5733" s="3">
        <v>0</v>
      </c>
    </row>
    <row r="5734" spans="1:6">
      <c r="A5734" s="3" t="s">
        <v>2088</v>
      </c>
      <c r="B5734" s="3" t="s">
        <v>34</v>
      </c>
      <c r="C5734" s="3" t="s">
        <v>8</v>
      </c>
      <c r="D5734" s="3">
        <v>685</v>
      </c>
      <c r="E5734" s="3">
        <v>681</v>
      </c>
      <c r="F5734" s="3">
        <v>0</v>
      </c>
    </row>
    <row r="5735" spans="1:6">
      <c r="A5735" s="3" t="s">
        <v>2088</v>
      </c>
      <c r="B5735" s="3" t="s">
        <v>35</v>
      </c>
      <c r="C5735" s="3" t="s">
        <v>8</v>
      </c>
      <c r="D5735" s="3">
        <v>205</v>
      </c>
      <c r="E5735" s="3">
        <v>205</v>
      </c>
      <c r="F5735" s="3">
        <v>0</v>
      </c>
    </row>
    <row r="5736" spans="1:6">
      <c r="A5736" s="3" t="s">
        <v>2088</v>
      </c>
      <c r="B5736" s="3" t="s">
        <v>36</v>
      </c>
      <c r="C5736" s="3" t="s">
        <v>8</v>
      </c>
      <c r="D5736" s="3">
        <v>318</v>
      </c>
      <c r="E5736" s="3">
        <v>314</v>
      </c>
      <c r="F5736" s="3">
        <v>0</v>
      </c>
    </row>
    <row r="5737" spans="1:6">
      <c r="A5737" s="3" t="s">
        <v>2088</v>
      </c>
      <c r="B5737" s="3" t="s">
        <v>37</v>
      </c>
      <c r="C5737" s="3" t="s">
        <v>8</v>
      </c>
      <c r="D5737" s="3">
        <v>559</v>
      </c>
      <c r="E5737" s="3">
        <v>548</v>
      </c>
      <c r="F5737" s="3">
        <v>0</v>
      </c>
    </row>
    <row r="5738" spans="1:6">
      <c r="A5738" s="3" t="s">
        <v>2088</v>
      </c>
      <c r="B5738" s="3" t="s">
        <v>38</v>
      </c>
      <c r="C5738" s="3" t="s">
        <v>8</v>
      </c>
      <c r="D5738" s="3">
        <v>944</v>
      </c>
      <c r="E5738" s="3">
        <v>924</v>
      </c>
      <c r="F5738" s="3">
        <v>0</v>
      </c>
    </row>
    <row r="5739" spans="1:6">
      <c r="A5739" s="3" t="s">
        <v>2088</v>
      </c>
      <c r="B5739" s="3" t="s">
        <v>41</v>
      </c>
      <c r="C5739" s="3" t="s">
        <v>8</v>
      </c>
      <c r="D5739" s="3">
        <v>174</v>
      </c>
      <c r="E5739" s="3">
        <v>174</v>
      </c>
      <c r="F5739" s="3">
        <v>0</v>
      </c>
    </row>
    <row r="5740" spans="1:6">
      <c r="A5740" s="3" t="s">
        <v>2088</v>
      </c>
      <c r="B5740" s="3" t="s">
        <v>42</v>
      </c>
      <c r="C5740" s="3" t="s">
        <v>8</v>
      </c>
      <c r="D5740" s="3">
        <v>265</v>
      </c>
      <c r="E5740" s="3">
        <v>263</v>
      </c>
      <c r="F5740" s="3">
        <v>0</v>
      </c>
    </row>
    <row r="5741" spans="1:6">
      <c r="A5741" s="3" t="s">
        <v>2088</v>
      </c>
      <c r="B5741" s="3" t="s">
        <v>43</v>
      </c>
      <c r="C5741" s="3" t="s">
        <v>8</v>
      </c>
      <c r="D5741" s="3">
        <v>29</v>
      </c>
      <c r="E5741" s="3">
        <v>29</v>
      </c>
      <c r="F5741" s="3">
        <v>0</v>
      </c>
    </row>
    <row r="5742" spans="1:6">
      <c r="A5742" s="3" t="s">
        <v>2088</v>
      </c>
      <c r="B5742" s="3" t="s">
        <v>44</v>
      </c>
      <c r="C5742" s="3" t="s">
        <v>8</v>
      </c>
      <c r="D5742" s="3">
        <v>835</v>
      </c>
      <c r="E5742" s="3">
        <v>826</v>
      </c>
      <c r="F5742" s="3">
        <v>0</v>
      </c>
    </row>
    <row r="5743" spans="1:6">
      <c r="A5743" s="3" t="s">
        <v>2088</v>
      </c>
      <c r="B5743" s="3" t="s">
        <v>45</v>
      </c>
      <c r="C5743" s="3" t="s">
        <v>8</v>
      </c>
      <c r="D5743" s="3">
        <v>144</v>
      </c>
      <c r="E5743" s="3">
        <v>141</v>
      </c>
      <c r="F5743" s="3">
        <v>0</v>
      </c>
    </row>
    <row r="5744" spans="1:6">
      <c r="A5744" s="3" t="s">
        <v>2088</v>
      </c>
      <c r="B5744" s="3" t="s">
        <v>46</v>
      </c>
      <c r="C5744" s="3" t="s">
        <v>8</v>
      </c>
      <c r="D5744" s="3">
        <v>3</v>
      </c>
      <c r="E5744" s="3">
        <v>3</v>
      </c>
      <c r="F5744" s="3">
        <v>0</v>
      </c>
    </row>
    <row r="5745" spans="1:6">
      <c r="A5745" s="3" t="s">
        <v>2088</v>
      </c>
      <c r="B5745" s="3" t="s">
        <v>47</v>
      </c>
      <c r="C5745" s="3" t="s">
        <v>8</v>
      </c>
      <c r="D5745" s="3">
        <v>457</v>
      </c>
      <c r="E5745" s="3">
        <v>319</v>
      </c>
      <c r="F5745" s="3">
        <v>0</v>
      </c>
    </row>
    <row r="5746" spans="1:6">
      <c r="A5746" s="3" t="s">
        <v>2088</v>
      </c>
      <c r="B5746" s="3" t="s">
        <v>49</v>
      </c>
      <c r="C5746" s="3" t="s">
        <v>8</v>
      </c>
      <c r="D5746" s="3">
        <v>722</v>
      </c>
      <c r="E5746" s="3">
        <v>524</v>
      </c>
      <c r="F5746" s="3">
        <v>0</v>
      </c>
    </row>
    <row r="5747" spans="1:6">
      <c r="A5747" s="3" t="s">
        <v>2088</v>
      </c>
      <c r="B5747" s="3" t="s">
        <v>50</v>
      </c>
      <c r="C5747" s="3" t="s">
        <v>8</v>
      </c>
      <c r="D5747" s="3">
        <v>327</v>
      </c>
      <c r="E5747" s="3">
        <v>322</v>
      </c>
      <c r="F5747" s="3">
        <v>0</v>
      </c>
    </row>
    <row r="5748" spans="1:6">
      <c r="A5748" s="3" t="s">
        <v>2088</v>
      </c>
      <c r="B5748" s="3" t="s">
        <v>51</v>
      </c>
      <c r="C5748" s="3" t="s">
        <v>8</v>
      </c>
      <c r="D5748" s="3">
        <v>848</v>
      </c>
      <c r="E5748" s="3">
        <v>572</v>
      </c>
      <c r="F5748" s="3">
        <v>0</v>
      </c>
    </row>
    <row r="5749" spans="1:6">
      <c r="A5749" s="3" t="s">
        <v>2088</v>
      </c>
      <c r="B5749" s="3" t="s">
        <v>52</v>
      </c>
      <c r="C5749" s="3" t="s">
        <v>8</v>
      </c>
      <c r="D5749" s="3">
        <v>654</v>
      </c>
      <c r="E5749" s="3">
        <v>646</v>
      </c>
      <c r="F5749" s="3">
        <v>0</v>
      </c>
    </row>
    <row r="5750" spans="1:6">
      <c r="A5750" s="3" t="s">
        <v>2088</v>
      </c>
      <c r="B5750" s="3" t="s">
        <v>53</v>
      </c>
      <c r="C5750" s="3" t="s">
        <v>8</v>
      </c>
      <c r="D5750" s="3">
        <v>487</v>
      </c>
      <c r="E5750" s="3">
        <v>474</v>
      </c>
      <c r="F5750" s="3">
        <v>0</v>
      </c>
    </row>
    <row r="5751" spans="1:6">
      <c r="A5751" s="3" t="s">
        <v>2088</v>
      </c>
      <c r="B5751" s="3" t="s">
        <v>54</v>
      </c>
      <c r="C5751" s="3" t="s">
        <v>8</v>
      </c>
      <c r="D5751" s="3">
        <v>434</v>
      </c>
      <c r="E5751" s="3">
        <v>432</v>
      </c>
      <c r="F5751" s="3">
        <v>0</v>
      </c>
    </row>
    <row r="5752" spans="1:6">
      <c r="A5752" s="3" t="s">
        <v>2088</v>
      </c>
      <c r="B5752" s="3" t="s">
        <v>1296</v>
      </c>
      <c r="C5752" s="3" t="s">
        <v>8</v>
      </c>
      <c r="D5752" s="3">
        <v>2817</v>
      </c>
      <c r="E5752" s="3">
        <v>2787</v>
      </c>
      <c r="F5752" s="3">
        <v>0</v>
      </c>
    </row>
    <row r="5753" spans="1:6">
      <c r="A5753" s="3" t="s">
        <v>2088</v>
      </c>
      <c r="B5753" s="3" t="s">
        <v>1296</v>
      </c>
      <c r="C5753" s="3" t="s">
        <v>9</v>
      </c>
      <c r="D5753" s="3">
        <v>1028</v>
      </c>
      <c r="E5753" s="3">
        <v>1023</v>
      </c>
      <c r="F5753" s="3">
        <v>261018.45</v>
      </c>
    </row>
    <row r="5754" spans="1:6">
      <c r="A5754" s="3" t="s">
        <v>2088</v>
      </c>
      <c r="B5754" s="3" t="s">
        <v>55</v>
      </c>
      <c r="C5754" s="3" t="s">
        <v>8</v>
      </c>
      <c r="D5754" s="3">
        <v>683</v>
      </c>
      <c r="E5754" s="3">
        <v>513</v>
      </c>
      <c r="F5754" s="3">
        <v>0</v>
      </c>
    </row>
    <row r="5755" spans="1:6">
      <c r="A5755" s="3" t="s">
        <v>2088</v>
      </c>
      <c r="B5755" s="3" t="s">
        <v>56</v>
      </c>
      <c r="C5755" s="3" t="s">
        <v>8</v>
      </c>
      <c r="D5755" s="3">
        <v>6</v>
      </c>
      <c r="E5755" s="3">
        <v>6</v>
      </c>
      <c r="F5755" s="3">
        <v>0</v>
      </c>
    </row>
    <row r="5756" spans="1:6">
      <c r="A5756" s="3" t="s">
        <v>2088</v>
      </c>
      <c r="B5756" s="3" t="s">
        <v>57</v>
      </c>
      <c r="C5756" s="3" t="s">
        <v>8</v>
      </c>
      <c r="D5756" s="3">
        <v>1234</v>
      </c>
      <c r="E5756" s="3">
        <v>974</v>
      </c>
      <c r="F5756" s="3">
        <v>0</v>
      </c>
    </row>
    <row r="5757" spans="1:6">
      <c r="A5757" s="3" t="s">
        <v>2088</v>
      </c>
      <c r="B5757" s="3" t="s">
        <v>58</v>
      </c>
      <c r="C5757" s="3" t="s">
        <v>8</v>
      </c>
      <c r="D5757" s="3">
        <v>49</v>
      </c>
      <c r="E5757" s="3">
        <v>42</v>
      </c>
      <c r="F5757" s="3">
        <v>0</v>
      </c>
    </row>
    <row r="5758" spans="1:6">
      <c r="A5758" s="3" t="s">
        <v>2088</v>
      </c>
      <c r="B5758" s="3" t="s">
        <v>59</v>
      </c>
      <c r="C5758" s="3" t="s">
        <v>8</v>
      </c>
      <c r="D5758" s="3">
        <v>108</v>
      </c>
      <c r="E5758" s="3">
        <v>108</v>
      </c>
      <c r="F5758" s="3">
        <v>0</v>
      </c>
    </row>
    <row r="5759" spans="1:6">
      <c r="A5759" s="3" t="s">
        <v>2088</v>
      </c>
      <c r="B5759" s="3" t="s">
        <v>60</v>
      </c>
      <c r="C5759" s="3" t="s">
        <v>8</v>
      </c>
      <c r="D5759" s="3">
        <v>614</v>
      </c>
      <c r="E5759" s="3">
        <v>598</v>
      </c>
      <c r="F5759" s="3">
        <v>0</v>
      </c>
    </row>
    <row r="5760" spans="1:6">
      <c r="A5760" s="3" t="s">
        <v>2088</v>
      </c>
      <c r="B5760" s="3" t="s">
        <v>61</v>
      </c>
      <c r="C5760" s="3" t="s">
        <v>8</v>
      </c>
      <c r="D5760" s="3">
        <v>160</v>
      </c>
      <c r="E5760" s="3">
        <v>153</v>
      </c>
      <c r="F5760" s="3">
        <v>0</v>
      </c>
    </row>
    <row r="5761" spans="1:6">
      <c r="A5761" s="3" t="s">
        <v>2088</v>
      </c>
      <c r="B5761" s="3" t="s">
        <v>62</v>
      </c>
      <c r="C5761" s="3" t="s">
        <v>8</v>
      </c>
      <c r="D5761" s="3">
        <v>640</v>
      </c>
      <c r="E5761" s="3">
        <v>504</v>
      </c>
      <c r="F5761" s="3">
        <v>0</v>
      </c>
    </row>
    <row r="5762" spans="1:6">
      <c r="A5762" s="3" t="s">
        <v>2088</v>
      </c>
      <c r="B5762" s="3" t="s">
        <v>63</v>
      </c>
      <c r="C5762" s="3" t="s">
        <v>8</v>
      </c>
      <c r="D5762" s="3">
        <v>407</v>
      </c>
      <c r="E5762" s="3">
        <v>398</v>
      </c>
      <c r="F5762" s="3">
        <v>0</v>
      </c>
    </row>
    <row r="5763" spans="1:6">
      <c r="A5763" s="3" t="s">
        <v>2088</v>
      </c>
      <c r="B5763" s="3" t="s">
        <v>64</v>
      </c>
      <c r="C5763" s="3" t="s">
        <v>8</v>
      </c>
      <c r="D5763" s="3">
        <v>206</v>
      </c>
      <c r="E5763" s="3">
        <v>204</v>
      </c>
      <c r="F5763" s="3">
        <v>0</v>
      </c>
    </row>
    <row r="5764" spans="1:6">
      <c r="A5764" s="3" t="s">
        <v>2088</v>
      </c>
      <c r="B5764" s="3" t="s">
        <v>65</v>
      </c>
      <c r="C5764" s="3" t="s">
        <v>8</v>
      </c>
      <c r="D5764" s="3">
        <v>185</v>
      </c>
      <c r="E5764" s="3">
        <v>184</v>
      </c>
      <c r="F5764" s="3">
        <v>0</v>
      </c>
    </row>
    <row r="5765" spans="1:6">
      <c r="A5765" s="3" t="s">
        <v>2088</v>
      </c>
      <c r="B5765" s="3" t="s">
        <v>66</v>
      </c>
      <c r="C5765" s="3" t="s">
        <v>8</v>
      </c>
      <c r="D5765" s="3">
        <v>113</v>
      </c>
      <c r="E5765" s="3">
        <v>110</v>
      </c>
      <c r="F5765" s="3">
        <v>0</v>
      </c>
    </row>
    <row r="5766" spans="1:6">
      <c r="A5766" s="3" t="s">
        <v>2088</v>
      </c>
      <c r="B5766" s="3" t="s">
        <v>67</v>
      </c>
      <c r="C5766" s="3" t="s">
        <v>8</v>
      </c>
      <c r="D5766" s="3">
        <v>171</v>
      </c>
      <c r="E5766" s="3">
        <v>170</v>
      </c>
      <c r="F5766" s="3">
        <v>0</v>
      </c>
    </row>
    <row r="5767" spans="1:6">
      <c r="A5767" s="3" t="s">
        <v>2088</v>
      </c>
      <c r="B5767" s="3" t="s">
        <v>68</v>
      </c>
      <c r="C5767" s="3" t="s">
        <v>8</v>
      </c>
      <c r="D5767" s="3">
        <v>156</v>
      </c>
      <c r="E5767" s="3">
        <v>155</v>
      </c>
      <c r="F5767" s="3">
        <v>0</v>
      </c>
    </row>
    <row r="5768" spans="1:6">
      <c r="A5768" s="3" t="s">
        <v>2088</v>
      </c>
      <c r="B5768" s="3" t="s">
        <v>69</v>
      </c>
      <c r="C5768" s="3" t="s">
        <v>8</v>
      </c>
      <c r="D5768" s="3">
        <v>160</v>
      </c>
      <c r="E5768" s="3">
        <v>160</v>
      </c>
      <c r="F5768" s="3">
        <v>0</v>
      </c>
    </row>
    <row r="5769" spans="1:6">
      <c r="A5769" s="3" t="s">
        <v>2088</v>
      </c>
      <c r="B5769" s="3" t="s">
        <v>70</v>
      </c>
      <c r="C5769" s="3" t="s">
        <v>8</v>
      </c>
      <c r="D5769" s="3">
        <v>33</v>
      </c>
      <c r="E5769" s="3">
        <v>33</v>
      </c>
      <c r="F5769" s="3">
        <v>0</v>
      </c>
    </row>
    <row r="5770" spans="1:6">
      <c r="A5770" s="3" t="s">
        <v>2088</v>
      </c>
      <c r="B5770" s="3" t="s">
        <v>71</v>
      </c>
      <c r="C5770" s="3" t="s">
        <v>8</v>
      </c>
      <c r="D5770" s="3">
        <v>199</v>
      </c>
      <c r="E5770" s="3">
        <v>197</v>
      </c>
      <c r="F5770" s="3">
        <v>0</v>
      </c>
    </row>
    <row r="5771" spans="1:6">
      <c r="A5771" s="3" t="s">
        <v>2088</v>
      </c>
      <c r="B5771" s="3" t="s">
        <v>72</v>
      </c>
      <c r="C5771" s="3" t="s">
        <v>8</v>
      </c>
      <c r="D5771" s="3">
        <v>65</v>
      </c>
      <c r="E5771" s="3">
        <v>60</v>
      </c>
      <c r="F5771" s="3">
        <v>0</v>
      </c>
    </row>
    <row r="5772" spans="1:6">
      <c r="A5772" s="3" t="s">
        <v>2088</v>
      </c>
      <c r="B5772" s="3" t="s">
        <v>73</v>
      </c>
      <c r="C5772" s="3" t="s">
        <v>8</v>
      </c>
      <c r="D5772" s="3">
        <v>422</v>
      </c>
      <c r="E5772" s="3">
        <v>419</v>
      </c>
      <c r="F5772" s="3">
        <v>0</v>
      </c>
    </row>
    <row r="5773" spans="1:6">
      <c r="A5773" s="3" t="s">
        <v>2088</v>
      </c>
      <c r="B5773" s="3" t="s">
        <v>74</v>
      </c>
      <c r="C5773" s="3" t="s">
        <v>8</v>
      </c>
      <c r="D5773" s="3">
        <v>559</v>
      </c>
      <c r="E5773" s="3">
        <v>387</v>
      </c>
      <c r="F5773" s="3">
        <v>0</v>
      </c>
    </row>
    <row r="5774" spans="1:6">
      <c r="A5774" s="3" t="s">
        <v>2088</v>
      </c>
      <c r="B5774" s="3" t="s">
        <v>75</v>
      </c>
      <c r="C5774" s="3" t="s">
        <v>8</v>
      </c>
      <c r="D5774" s="3">
        <v>620</v>
      </c>
      <c r="E5774" s="3">
        <v>603</v>
      </c>
      <c r="F5774" s="3">
        <v>0</v>
      </c>
    </row>
    <row r="5775" spans="1:6">
      <c r="A5775" s="3" t="s">
        <v>2088</v>
      </c>
      <c r="B5775" s="3" t="s">
        <v>76</v>
      </c>
      <c r="C5775" s="3" t="s">
        <v>8</v>
      </c>
      <c r="D5775" s="3">
        <v>228</v>
      </c>
      <c r="E5775" s="3">
        <v>227</v>
      </c>
      <c r="F5775" s="3">
        <v>0</v>
      </c>
    </row>
    <row r="5776" spans="1:6">
      <c r="A5776" s="3" t="s">
        <v>2088</v>
      </c>
      <c r="B5776" s="3" t="s">
        <v>77</v>
      </c>
      <c r="C5776" s="3" t="s">
        <v>8</v>
      </c>
      <c r="D5776" s="3">
        <v>415</v>
      </c>
      <c r="E5776" s="3">
        <v>414</v>
      </c>
      <c r="F5776" s="3">
        <v>0</v>
      </c>
    </row>
    <row r="5777" spans="1:6">
      <c r="A5777" s="3" t="s">
        <v>2088</v>
      </c>
      <c r="B5777" s="3" t="s">
        <v>78</v>
      </c>
      <c r="C5777" s="3" t="s">
        <v>8</v>
      </c>
      <c r="D5777" s="3">
        <v>945</v>
      </c>
      <c r="E5777" s="3">
        <v>682</v>
      </c>
      <c r="F5777" s="3">
        <v>0</v>
      </c>
    </row>
    <row r="5778" spans="1:6">
      <c r="A5778" s="3" t="s">
        <v>2088</v>
      </c>
      <c r="B5778" s="3" t="s">
        <v>79</v>
      </c>
      <c r="C5778" s="3" t="s">
        <v>8</v>
      </c>
      <c r="D5778" s="3">
        <v>452</v>
      </c>
      <c r="E5778" s="3">
        <v>436</v>
      </c>
      <c r="F5778" s="3">
        <v>0</v>
      </c>
    </row>
    <row r="5779" spans="1:6">
      <c r="A5779" s="3" t="s">
        <v>2088</v>
      </c>
      <c r="B5779" s="3" t="s">
        <v>80</v>
      </c>
      <c r="C5779" s="3" t="s">
        <v>8</v>
      </c>
      <c r="D5779" s="3">
        <v>306</v>
      </c>
      <c r="E5779" s="3">
        <v>305</v>
      </c>
      <c r="F5779" s="3">
        <v>0</v>
      </c>
    </row>
    <row r="5780" spans="1:6">
      <c r="A5780" s="3" t="s">
        <v>2088</v>
      </c>
      <c r="B5780" s="3" t="s">
        <v>81</v>
      </c>
      <c r="C5780" s="3" t="s">
        <v>8</v>
      </c>
      <c r="D5780" s="3">
        <v>230</v>
      </c>
      <c r="E5780" s="3">
        <v>229</v>
      </c>
      <c r="F5780" s="3">
        <v>0</v>
      </c>
    </row>
    <row r="5781" spans="1:6">
      <c r="A5781" s="3" t="s">
        <v>2088</v>
      </c>
      <c r="B5781" s="3" t="s">
        <v>83</v>
      </c>
      <c r="C5781" s="3" t="s">
        <v>8</v>
      </c>
      <c r="D5781" s="3">
        <v>607</v>
      </c>
      <c r="E5781" s="3">
        <v>593</v>
      </c>
      <c r="F5781" s="3">
        <v>0</v>
      </c>
    </row>
    <row r="5782" spans="1:6">
      <c r="A5782" s="3" t="s">
        <v>2088</v>
      </c>
      <c r="B5782" s="3" t="s">
        <v>84</v>
      </c>
      <c r="C5782" s="3" t="s">
        <v>8</v>
      </c>
      <c r="D5782" s="3">
        <v>678</v>
      </c>
      <c r="E5782" s="3">
        <v>500</v>
      </c>
      <c r="F5782" s="3">
        <v>0</v>
      </c>
    </row>
    <row r="5783" spans="1:6">
      <c r="A5783" s="3" t="s">
        <v>2088</v>
      </c>
      <c r="B5783" s="3" t="s">
        <v>85</v>
      </c>
      <c r="C5783" s="3" t="s">
        <v>8</v>
      </c>
      <c r="D5783" s="3">
        <v>641</v>
      </c>
      <c r="E5783" s="3">
        <v>618</v>
      </c>
      <c r="F5783" s="3">
        <v>0</v>
      </c>
    </row>
    <row r="5784" spans="1:6">
      <c r="A5784" s="3" t="s">
        <v>2088</v>
      </c>
      <c r="B5784" s="3" t="s">
        <v>86</v>
      </c>
      <c r="C5784" s="3" t="s">
        <v>8</v>
      </c>
      <c r="D5784" s="3">
        <v>36</v>
      </c>
      <c r="E5784" s="3">
        <v>30</v>
      </c>
      <c r="F5784" s="3">
        <v>0</v>
      </c>
    </row>
    <row r="5785" spans="1:6">
      <c r="A5785" s="3" t="s">
        <v>2088</v>
      </c>
      <c r="B5785" s="3" t="s">
        <v>86</v>
      </c>
      <c r="C5785" s="3" t="s">
        <v>9</v>
      </c>
      <c r="D5785" s="3">
        <v>740</v>
      </c>
      <c r="E5785" s="3">
        <v>485</v>
      </c>
      <c r="F5785" s="3">
        <v>123747.75</v>
      </c>
    </row>
    <row r="5786" spans="1:6">
      <c r="A5786" s="3" t="s">
        <v>2088</v>
      </c>
      <c r="B5786" s="3" t="s">
        <v>87</v>
      </c>
      <c r="C5786" s="3" t="s">
        <v>8</v>
      </c>
      <c r="D5786" s="3">
        <v>484</v>
      </c>
      <c r="E5786" s="3">
        <v>479</v>
      </c>
      <c r="F5786" s="3">
        <v>0</v>
      </c>
    </row>
    <row r="5787" spans="1:6">
      <c r="A5787" s="3" t="s">
        <v>2088</v>
      </c>
      <c r="B5787" s="3" t="s">
        <v>88</v>
      </c>
      <c r="C5787" s="3" t="s">
        <v>8</v>
      </c>
      <c r="D5787" s="3">
        <v>192</v>
      </c>
      <c r="E5787" s="3">
        <v>189</v>
      </c>
      <c r="F5787" s="3">
        <v>0</v>
      </c>
    </row>
    <row r="5788" spans="1:6">
      <c r="A5788" s="3" t="s">
        <v>2088</v>
      </c>
      <c r="B5788" s="3" t="s">
        <v>89</v>
      </c>
      <c r="C5788" s="3" t="s">
        <v>8</v>
      </c>
      <c r="D5788" s="3">
        <v>22</v>
      </c>
      <c r="E5788" s="3">
        <v>22</v>
      </c>
      <c r="F5788" s="3">
        <v>0</v>
      </c>
    </row>
    <row r="5789" spans="1:6">
      <c r="A5789" s="3" t="s">
        <v>2088</v>
      </c>
      <c r="B5789" s="3" t="s">
        <v>90</v>
      </c>
      <c r="C5789" s="3" t="s">
        <v>8</v>
      </c>
      <c r="D5789" s="3">
        <v>103</v>
      </c>
      <c r="E5789" s="3">
        <v>102</v>
      </c>
      <c r="F5789" s="3">
        <v>0</v>
      </c>
    </row>
    <row r="5790" spans="1:6">
      <c r="A5790" s="3" t="s">
        <v>2088</v>
      </c>
      <c r="B5790" s="3" t="s">
        <v>91</v>
      </c>
      <c r="C5790" s="3" t="s">
        <v>8</v>
      </c>
      <c r="D5790" s="3">
        <v>7</v>
      </c>
      <c r="E5790" s="3">
        <v>7</v>
      </c>
      <c r="F5790" s="3">
        <v>0</v>
      </c>
    </row>
    <row r="5791" spans="1:6">
      <c r="A5791" s="3" t="s">
        <v>2088</v>
      </c>
      <c r="B5791" s="3" t="s">
        <v>92</v>
      </c>
      <c r="C5791" s="3" t="s">
        <v>8</v>
      </c>
      <c r="D5791" s="3">
        <v>363</v>
      </c>
      <c r="E5791" s="3">
        <v>339</v>
      </c>
      <c r="F5791" s="3">
        <v>0</v>
      </c>
    </row>
    <row r="5792" spans="1:6">
      <c r="A5792" s="3" t="s">
        <v>2088</v>
      </c>
      <c r="B5792" s="3" t="s">
        <v>93</v>
      </c>
      <c r="C5792" s="3" t="s">
        <v>8</v>
      </c>
      <c r="D5792" s="3">
        <v>203</v>
      </c>
      <c r="E5792" s="3">
        <v>200</v>
      </c>
      <c r="F5792" s="3">
        <v>0</v>
      </c>
    </row>
    <row r="5793" spans="1:6">
      <c r="A5793" s="3" t="s">
        <v>2088</v>
      </c>
      <c r="B5793" s="3" t="s">
        <v>94</v>
      </c>
      <c r="C5793" s="3" t="s">
        <v>8</v>
      </c>
      <c r="D5793" s="3">
        <v>331</v>
      </c>
      <c r="E5793" s="3">
        <v>328</v>
      </c>
      <c r="F5793" s="3">
        <v>0</v>
      </c>
    </row>
    <row r="5794" spans="1:6">
      <c r="A5794" s="3" t="s">
        <v>2088</v>
      </c>
      <c r="B5794" s="3" t="s">
        <v>96</v>
      </c>
      <c r="C5794" s="3" t="s">
        <v>8</v>
      </c>
      <c r="D5794" s="3">
        <v>640</v>
      </c>
      <c r="E5794" s="3">
        <v>622</v>
      </c>
      <c r="F5794" s="3">
        <v>0</v>
      </c>
    </row>
    <row r="5795" spans="1:6">
      <c r="A5795" s="3" t="s">
        <v>2088</v>
      </c>
      <c r="B5795" s="3" t="s">
        <v>97</v>
      </c>
      <c r="C5795" s="3" t="s">
        <v>8</v>
      </c>
      <c r="D5795" s="3">
        <v>108</v>
      </c>
      <c r="E5795" s="3">
        <v>107</v>
      </c>
      <c r="F5795" s="3">
        <v>0</v>
      </c>
    </row>
    <row r="5796" spans="1:6">
      <c r="A5796" s="3" t="s">
        <v>2088</v>
      </c>
      <c r="B5796" s="3" t="s">
        <v>98</v>
      </c>
      <c r="C5796" s="3" t="s">
        <v>8</v>
      </c>
      <c r="D5796" s="3">
        <v>156</v>
      </c>
      <c r="E5796" s="3">
        <v>156</v>
      </c>
      <c r="F5796" s="3">
        <v>0</v>
      </c>
    </row>
    <row r="5797" spans="1:6">
      <c r="A5797" s="3" t="s">
        <v>2088</v>
      </c>
      <c r="B5797" s="3" t="s">
        <v>99</v>
      </c>
      <c r="C5797" s="3" t="s">
        <v>8</v>
      </c>
      <c r="D5797" s="3">
        <v>405</v>
      </c>
      <c r="E5797" s="3">
        <v>284</v>
      </c>
      <c r="F5797" s="3">
        <v>0</v>
      </c>
    </row>
    <row r="5798" spans="1:6">
      <c r="A5798" s="3" t="s">
        <v>2088</v>
      </c>
      <c r="B5798" s="3" t="s">
        <v>100</v>
      </c>
      <c r="C5798" s="3" t="s">
        <v>8</v>
      </c>
      <c r="D5798" s="3">
        <v>156</v>
      </c>
      <c r="E5798" s="3">
        <v>156</v>
      </c>
      <c r="F5798" s="3">
        <v>0</v>
      </c>
    </row>
    <row r="5799" spans="1:6">
      <c r="A5799" s="3" t="s">
        <v>2088</v>
      </c>
      <c r="B5799" s="3" t="s">
        <v>101</v>
      </c>
      <c r="C5799" s="3" t="s">
        <v>8</v>
      </c>
      <c r="D5799" s="3">
        <v>225</v>
      </c>
      <c r="E5799" s="3">
        <v>223</v>
      </c>
      <c r="F5799" s="3">
        <v>0</v>
      </c>
    </row>
    <row r="5800" spans="1:6">
      <c r="A5800" s="3" t="s">
        <v>2088</v>
      </c>
      <c r="B5800" s="3" t="s">
        <v>102</v>
      </c>
      <c r="C5800" s="3" t="s">
        <v>8</v>
      </c>
      <c r="D5800" s="3">
        <v>43</v>
      </c>
      <c r="E5800" s="3">
        <v>43</v>
      </c>
      <c r="F5800" s="3">
        <v>0</v>
      </c>
    </row>
    <row r="5801" spans="1:6">
      <c r="A5801" s="3" t="s">
        <v>2088</v>
      </c>
      <c r="B5801" s="3" t="s">
        <v>103</v>
      </c>
      <c r="C5801" s="3" t="s">
        <v>8</v>
      </c>
      <c r="D5801" s="3">
        <v>279</v>
      </c>
      <c r="E5801" s="3">
        <v>277</v>
      </c>
      <c r="F5801" s="3">
        <v>0</v>
      </c>
    </row>
    <row r="5802" spans="1:6">
      <c r="A5802" s="3" t="s">
        <v>2088</v>
      </c>
      <c r="B5802" s="3" t="s">
        <v>104</v>
      </c>
      <c r="C5802" s="3" t="s">
        <v>8</v>
      </c>
      <c r="D5802" s="3">
        <v>638</v>
      </c>
      <c r="E5802" s="3">
        <v>233</v>
      </c>
      <c r="F5802" s="3">
        <v>0</v>
      </c>
    </row>
    <row r="5803" spans="1:6">
      <c r="A5803" s="3" t="s">
        <v>2088</v>
      </c>
      <c r="B5803" s="3" t="s">
        <v>105</v>
      </c>
      <c r="C5803" s="3" t="s">
        <v>8</v>
      </c>
      <c r="D5803" s="3">
        <v>21</v>
      </c>
      <c r="E5803" s="3">
        <v>21</v>
      </c>
      <c r="F5803" s="3">
        <v>0</v>
      </c>
    </row>
    <row r="5804" spans="1:6">
      <c r="A5804" s="3" t="s">
        <v>2088</v>
      </c>
      <c r="B5804" s="3" t="s">
        <v>106</v>
      </c>
      <c r="C5804" s="3" t="s">
        <v>8</v>
      </c>
      <c r="D5804" s="3">
        <v>228</v>
      </c>
      <c r="E5804" s="3">
        <v>224</v>
      </c>
      <c r="F5804" s="3">
        <v>0</v>
      </c>
    </row>
    <row r="5805" spans="1:6">
      <c r="A5805" s="3" t="s">
        <v>2088</v>
      </c>
      <c r="B5805" s="3" t="s">
        <v>107</v>
      </c>
      <c r="C5805" s="3" t="s">
        <v>8</v>
      </c>
      <c r="D5805" s="3">
        <v>191</v>
      </c>
      <c r="E5805" s="3">
        <v>191</v>
      </c>
      <c r="F5805" s="3">
        <v>0</v>
      </c>
    </row>
    <row r="5806" spans="1:6">
      <c r="A5806" s="3" t="s">
        <v>2088</v>
      </c>
      <c r="B5806" s="3" t="s">
        <v>108</v>
      </c>
      <c r="C5806" s="3" t="s">
        <v>8</v>
      </c>
      <c r="D5806" s="3">
        <v>361</v>
      </c>
      <c r="E5806" s="3">
        <v>361</v>
      </c>
      <c r="F5806" s="3">
        <v>0</v>
      </c>
    </row>
    <row r="5807" spans="1:6">
      <c r="A5807" s="3" t="s">
        <v>2088</v>
      </c>
      <c r="B5807" s="3" t="s">
        <v>108</v>
      </c>
      <c r="C5807" s="3" t="s">
        <v>9</v>
      </c>
      <c r="D5807" s="3">
        <v>4</v>
      </c>
      <c r="E5807" s="3">
        <v>4</v>
      </c>
      <c r="F5807" s="3">
        <v>1020.6</v>
      </c>
    </row>
    <row r="5808" spans="1:6">
      <c r="A5808" s="3" t="s">
        <v>2088</v>
      </c>
      <c r="B5808" s="3" t="s">
        <v>109</v>
      </c>
      <c r="C5808" s="3" t="s">
        <v>8</v>
      </c>
      <c r="D5808" s="3">
        <v>95</v>
      </c>
      <c r="E5808" s="3">
        <v>93</v>
      </c>
      <c r="F5808" s="3">
        <v>0</v>
      </c>
    </row>
    <row r="5809" spans="1:6">
      <c r="A5809" s="3" t="s">
        <v>2088</v>
      </c>
      <c r="B5809" s="3" t="s">
        <v>110</v>
      </c>
      <c r="C5809" s="3" t="s">
        <v>8</v>
      </c>
      <c r="D5809" s="3">
        <v>52</v>
      </c>
      <c r="E5809" s="3">
        <v>52</v>
      </c>
      <c r="F5809" s="3">
        <v>0</v>
      </c>
    </row>
    <row r="5810" spans="1:6">
      <c r="A5810" s="3" t="s">
        <v>2088</v>
      </c>
      <c r="B5810" s="3" t="s">
        <v>111</v>
      </c>
      <c r="C5810" s="3" t="s">
        <v>8</v>
      </c>
      <c r="D5810" s="3">
        <v>1</v>
      </c>
      <c r="E5810" s="3">
        <v>1</v>
      </c>
      <c r="F5810" s="3">
        <v>0</v>
      </c>
    </row>
    <row r="5811" spans="1:6">
      <c r="A5811" s="3" t="s">
        <v>2088</v>
      </c>
      <c r="B5811" s="3" t="s">
        <v>113</v>
      </c>
      <c r="C5811" s="3" t="s">
        <v>8</v>
      </c>
      <c r="D5811" s="3">
        <v>47</v>
      </c>
      <c r="E5811" s="3">
        <v>46</v>
      </c>
      <c r="F5811" s="3">
        <v>0</v>
      </c>
    </row>
    <row r="5812" spans="1:6">
      <c r="A5812" s="3" t="s">
        <v>2088</v>
      </c>
      <c r="B5812" s="3" t="s">
        <v>114</v>
      </c>
      <c r="C5812" s="3" t="s">
        <v>8</v>
      </c>
      <c r="D5812" s="3">
        <v>127</v>
      </c>
      <c r="E5812" s="3">
        <v>126</v>
      </c>
      <c r="F5812" s="3">
        <v>0</v>
      </c>
    </row>
    <row r="5813" spans="1:6">
      <c r="A5813" s="3" t="s">
        <v>2088</v>
      </c>
      <c r="B5813" s="3" t="s">
        <v>115</v>
      </c>
      <c r="C5813" s="3" t="s">
        <v>8</v>
      </c>
      <c r="D5813" s="3">
        <v>74</v>
      </c>
      <c r="E5813" s="3">
        <v>74</v>
      </c>
      <c r="F5813" s="3">
        <v>0</v>
      </c>
    </row>
    <row r="5814" spans="1:6">
      <c r="A5814" s="3" t="s">
        <v>2088</v>
      </c>
      <c r="B5814" s="3" t="s">
        <v>116</v>
      </c>
      <c r="C5814" s="3" t="s">
        <v>8</v>
      </c>
      <c r="D5814" s="3">
        <v>157</v>
      </c>
      <c r="E5814" s="3">
        <v>154</v>
      </c>
      <c r="F5814" s="3">
        <v>0</v>
      </c>
    </row>
    <row r="5815" spans="1:6">
      <c r="A5815" s="3" t="s">
        <v>2088</v>
      </c>
      <c r="B5815" s="3" t="s">
        <v>117</v>
      </c>
      <c r="C5815" s="3" t="s">
        <v>8</v>
      </c>
      <c r="D5815" s="3">
        <v>201</v>
      </c>
      <c r="E5815" s="3">
        <v>190</v>
      </c>
      <c r="F5815" s="3">
        <v>0</v>
      </c>
    </row>
    <row r="5816" spans="1:6">
      <c r="A5816" s="3" t="s">
        <v>2088</v>
      </c>
      <c r="B5816" s="3" t="s">
        <v>118</v>
      </c>
      <c r="C5816" s="3" t="s">
        <v>8</v>
      </c>
      <c r="D5816" s="3">
        <v>125</v>
      </c>
      <c r="E5816" s="3">
        <v>92</v>
      </c>
      <c r="F5816" s="3">
        <v>0</v>
      </c>
    </row>
    <row r="5817" spans="1:6">
      <c r="A5817" s="3" t="s">
        <v>2088</v>
      </c>
      <c r="B5817" s="3" t="s">
        <v>119</v>
      </c>
      <c r="C5817" s="3" t="s">
        <v>8</v>
      </c>
      <c r="D5817" s="3">
        <v>144</v>
      </c>
      <c r="E5817" s="3">
        <v>144</v>
      </c>
      <c r="F5817" s="3">
        <v>0</v>
      </c>
    </row>
    <row r="5818" spans="1:6">
      <c r="A5818" s="3" t="s">
        <v>2088</v>
      </c>
      <c r="B5818" s="3" t="s">
        <v>120</v>
      </c>
      <c r="C5818" s="3" t="s">
        <v>8</v>
      </c>
      <c r="D5818" s="3">
        <v>130</v>
      </c>
      <c r="E5818" s="3">
        <v>126</v>
      </c>
      <c r="F5818" s="3">
        <v>0</v>
      </c>
    </row>
    <row r="5819" spans="1:6">
      <c r="A5819" s="3" t="s">
        <v>2088</v>
      </c>
      <c r="B5819" s="3" t="s">
        <v>121</v>
      </c>
      <c r="C5819" s="3" t="s">
        <v>8</v>
      </c>
      <c r="D5819" s="3">
        <v>110</v>
      </c>
      <c r="E5819" s="3">
        <v>110</v>
      </c>
      <c r="F5819" s="3">
        <v>0</v>
      </c>
    </row>
    <row r="5820" spans="1:6">
      <c r="A5820" s="3" t="s">
        <v>2088</v>
      </c>
      <c r="B5820" s="3" t="s">
        <v>122</v>
      </c>
      <c r="C5820" s="3" t="s">
        <v>8</v>
      </c>
      <c r="D5820" s="3">
        <v>164</v>
      </c>
      <c r="E5820" s="3">
        <v>160</v>
      </c>
      <c r="F5820" s="3">
        <v>0</v>
      </c>
    </row>
    <row r="5821" spans="1:6">
      <c r="A5821" s="3" t="s">
        <v>2088</v>
      </c>
      <c r="B5821" s="3" t="s">
        <v>123</v>
      </c>
      <c r="C5821" s="3" t="s">
        <v>8</v>
      </c>
      <c r="D5821" s="3">
        <v>209</v>
      </c>
      <c r="E5821" s="3">
        <v>206</v>
      </c>
      <c r="F5821" s="3">
        <v>0</v>
      </c>
    </row>
    <row r="5822" spans="1:6">
      <c r="A5822" s="3" t="s">
        <v>2088</v>
      </c>
      <c r="B5822" s="3" t="s">
        <v>124</v>
      </c>
      <c r="C5822" s="3" t="s">
        <v>8</v>
      </c>
      <c r="D5822" s="3">
        <v>14</v>
      </c>
      <c r="E5822" s="3">
        <v>13</v>
      </c>
      <c r="F5822" s="3">
        <v>0</v>
      </c>
    </row>
    <row r="5823" spans="1:6">
      <c r="A5823" s="3" t="s">
        <v>2088</v>
      </c>
      <c r="B5823" s="3" t="s">
        <v>125</v>
      </c>
      <c r="C5823" s="3" t="s">
        <v>8</v>
      </c>
      <c r="D5823" s="3">
        <v>68</v>
      </c>
      <c r="E5823" s="3">
        <v>68</v>
      </c>
      <c r="F5823" s="3">
        <v>0</v>
      </c>
    </row>
    <row r="5824" spans="1:6">
      <c r="A5824" s="3" t="s">
        <v>2088</v>
      </c>
      <c r="B5824" s="3" t="s">
        <v>126</v>
      </c>
      <c r="C5824" s="3" t="s">
        <v>8</v>
      </c>
      <c r="D5824" s="3">
        <v>110</v>
      </c>
      <c r="E5824" s="3">
        <v>109</v>
      </c>
      <c r="F5824" s="3">
        <v>0</v>
      </c>
    </row>
    <row r="5825" spans="1:6">
      <c r="A5825" s="3" t="s">
        <v>2088</v>
      </c>
      <c r="B5825" s="3" t="s">
        <v>127</v>
      </c>
      <c r="C5825" s="3" t="s">
        <v>8</v>
      </c>
      <c r="D5825" s="3">
        <v>52</v>
      </c>
      <c r="E5825" s="3">
        <v>52</v>
      </c>
      <c r="F5825" s="3">
        <v>0</v>
      </c>
    </row>
    <row r="5826" spans="1:6">
      <c r="A5826" s="3" t="s">
        <v>2088</v>
      </c>
      <c r="B5826" s="3" t="s">
        <v>128</v>
      </c>
      <c r="C5826" s="3" t="s">
        <v>8</v>
      </c>
      <c r="D5826" s="3">
        <v>169</v>
      </c>
      <c r="E5826" s="3">
        <v>169</v>
      </c>
      <c r="F5826" s="3">
        <v>0</v>
      </c>
    </row>
    <row r="5827" spans="1:6">
      <c r="A5827" s="3" t="s">
        <v>2088</v>
      </c>
      <c r="B5827" s="3" t="s">
        <v>130</v>
      </c>
      <c r="C5827" s="3" t="s">
        <v>8</v>
      </c>
      <c r="D5827" s="3">
        <v>123</v>
      </c>
      <c r="E5827" s="3">
        <v>114</v>
      </c>
      <c r="F5827" s="3">
        <v>0</v>
      </c>
    </row>
    <row r="5828" spans="1:6">
      <c r="A5828" s="3" t="s">
        <v>2088</v>
      </c>
      <c r="B5828" s="3" t="s">
        <v>131</v>
      </c>
      <c r="C5828" s="3" t="s">
        <v>8</v>
      </c>
      <c r="D5828" s="3">
        <v>15</v>
      </c>
      <c r="E5828" s="3">
        <v>15</v>
      </c>
      <c r="F5828" s="3">
        <v>0</v>
      </c>
    </row>
    <row r="5829" spans="1:6">
      <c r="A5829" s="3" t="s">
        <v>2088</v>
      </c>
      <c r="B5829" s="3" t="s">
        <v>132</v>
      </c>
      <c r="C5829" s="3" t="s">
        <v>8</v>
      </c>
      <c r="D5829" s="3">
        <v>59</v>
      </c>
      <c r="E5829" s="3">
        <v>58</v>
      </c>
      <c r="F5829" s="3">
        <v>0</v>
      </c>
    </row>
    <row r="5830" spans="1:6">
      <c r="A5830" s="3" t="s">
        <v>2088</v>
      </c>
      <c r="B5830" s="3" t="s">
        <v>133</v>
      </c>
      <c r="C5830" s="3" t="s">
        <v>8</v>
      </c>
      <c r="D5830" s="3">
        <v>124</v>
      </c>
      <c r="E5830" s="3">
        <v>122</v>
      </c>
      <c r="F5830" s="3">
        <v>0</v>
      </c>
    </row>
    <row r="5831" spans="1:6">
      <c r="A5831" s="3" t="s">
        <v>2088</v>
      </c>
      <c r="B5831" s="3" t="s">
        <v>134</v>
      </c>
      <c r="C5831" s="3" t="s">
        <v>8</v>
      </c>
      <c r="D5831" s="3">
        <v>105</v>
      </c>
      <c r="E5831" s="3">
        <v>105</v>
      </c>
      <c r="F5831" s="3">
        <v>0</v>
      </c>
    </row>
    <row r="5832" spans="1:6">
      <c r="A5832" s="3" t="s">
        <v>2088</v>
      </c>
      <c r="B5832" s="3" t="s">
        <v>135</v>
      </c>
      <c r="C5832" s="3" t="s">
        <v>8</v>
      </c>
      <c r="D5832" s="3">
        <v>272</v>
      </c>
      <c r="E5832" s="3">
        <v>215</v>
      </c>
      <c r="F5832" s="3">
        <v>0</v>
      </c>
    </row>
    <row r="5833" spans="1:6">
      <c r="A5833" s="3" t="s">
        <v>2088</v>
      </c>
      <c r="B5833" s="3" t="s">
        <v>136</v>
      </c>
      <c r="C5833" s="3" t="s">
        <v>8</v>
      </c>
      <c r="D5833" s="3">
        <v>243</v>
      </c>
      <c r="E5833" s="3">
        <v>238</v>
      </c>
      <c r="F5833" s="3">
        <v>0</v>
      </c>
    </row>
    <row r="5834" spans="1:6">
      <c r="A5834" s="3" t="s">
        <v>2088</v>
      </c>
      <c r="B5834" s="3" t="s">
        <v>137</v>
      </c>
      <c r="C5834" s="3" t="s">
        <v>8</v>
      </c>
      <c r="D5834" s="3">
        <v>253</v>
      </c>
      <c r="E5834" s="3">
        <v>253</v>
      </c>
      <c r="F5834" s="3">
        <v>0</v>
      </c>
    </row>
    <row r="5835" spans="1:6">
      <c r="A5835" s="3" t="s">
        <v>2088</v>
      </c>
      <c r="B5835" s="3" t="s">
        <v>137</v>
      </c>
      <c r="C5835" s="3" t="s">
        <v>9</v>
      </c>
      <c r="D5835" s="3">
        <v>1321</v>
      </c>
      <c r="E5835" s="3">
        <v>1308</v>
      </c>
      <c r="F5835" s="3">
        <v>333736.2</v>
      </c>
    </row>
    <row r="5836" spans="1:6">
      <c r="A5836" s="3" t="s">
        <v>2088</v>
      </c>
      <c r="B5836" s="3" t="s">
        <v>138</v>
      </c>
      <c r="C5836" s="3" t="s">
        <v>8</v>
      </c>
      <c r="D5836" s="3">
        <v>144</v>
      </c>
      <c r="E5836" s="3">
        <v>141</v>
      </c>
      <c r="F5836" s="3">
        <v>0</v>
      </c>
    </row>
    <row r="5837" spans="1:6">
      <c r="A5837" s="3" t="s">
        <v>2088</v>
      </c>
      <c r="B5837" s="3" t="s">
        <v>139</v>
      </c>
      <c r="C5837" s="3" t="s">
        <v>8</v>
      </c>
      <c r="D5837" s="3">
        <v>319</v>
      </c>
      <c r="E5837" s="3">
        <v>306</v>
      </c>
      <c r="F5837" s="3">
        <v>0</v>
      </c>
    </row>
    <row r="5838" spans="1:6">
      <c r="A5838" s="3" t="s">
        <v>2088</v>
      </c>
      <c r="B5838" s="3" t="s">
        <v>140</v>
      </c>
      <c r="C5838" s="3" t="s">
        <v>8</v>
      </c>
      <c r="D5838" s="3">
        <v>210</v>
      </c>
      <c r="E5838" s="3">
        <v>206</v>
      </c>
      <c r="F5838" s="3">
        <v>0</v>
      </c>
    </row>
    <row r="5839" spans="1:6">
      <c r="A5839" s="3" t="s">
        <v>2088</v>
      </c>
      <c r="B5839" s="3" t="s">
        <v>141</v>
      </c>
      <c r="C5839" s="3" t="s">
        <v>8</v>
      </c>
      <c r="D5839" s="3">
        <v>332</v>
      </c>
      <c r="E5839" s="3">
        <v>329</v>
      </c>
      <c r="F5839" s="3">
        <v>0</v>
      </c>
    </row>
    <row r="5840" spans="1:6">
      <c r="A5840" s="3" t="s">
        <v>2088</v>
      </c>
      <c r="B5840" s="3" t="s">
        <v>142</v>
      </c>
      <c r="C5840" s="3" t="s">
        <v>8</v>
      </c>
      <c r="D5840" s="3">
        <v>140</v>
      </c>
      <c r="E5840" s="3">
        <v>140</v>
      </c>
      <c r="F5840" s="3">
        <v>0</v>
      </c>
    </row>
    <row r="5841" spans="1:6">
      <c r="A5841" s="3" t="s">
        <v>2088</v>
      </c>
      <c r="B5841" s="3" t="s">
        <v>143</v>
      </c>
      <c r="C5841" s="3" t="s">
        <v>8</v>
      </c>
      <c r="D5841" s="3">
        <v>168</v>
      </c>
      <c r="E5841" s="3">
        <v>168</v>
      </c>
      <c r="F5841" s="3">
        <v>0</v>
      </c>
    </row>
    <row r="5842" spans="1:6">
      <c r="A5842" s="3" t="s">
        <v>2088</v>
      </c>
      <c r="B5842" s="3" t="s">
        <v>144</v>
      </c>
      <c r="C5842" s="3" t="s">
        <v>8</v>
      </c>
      <c r="D5842" s="3">
        <v>59</v>
      </c>
      <c r="E5842" s="3">
        <v>59</v>
      </c>
      <c r="F5842" s="3">
        <v>0</v>
      </c>
    </row>
    <row r="5843" spans="1:6">
      <c r="A5843" s="3" t="s">
        <v>2088</v>
      </c>
      <c r="B5843" s="3" t="s">
        <v>145</v>
      </c>
      <c r="C5843" s="3" t="s">
        <v>8</v>
      </c>
      <c r="D5843" s="3">
        <v>119</v>
      </c>
      <c r="E5843" s="3">
        <v>119</v>
      </c>
      <c r="F5843" s="3">
        <v>0</v>
      </c>
    </row>
    <row r="5844" spans="1:6">
      <c r="A5844" s="3" t="s">
        <v>2088</v>
      </c>
      <c r="B5844" s="3" t="s">
        <v>146</v>
      </c>
      <c r="C5844" s="3" t="s">
        <v>8</v>
      </c>
      <c r="D5844" s="3">
        <v>136</v>
      </c>
      <c r="E5844" s="3">
        <v>131</v>
      </c>
      <c r="F5844" s="3">
        <v>0</v>
      </c>
    </row>
    <row r="5845" spans="1:6">
      <c r="A5845" s="3" t="s">
        <v>2088</v>
      </c>
      <c r="B5845" s="3" t="s">
        <v>147</v>
      </c>
      <c r="C5845" s="3" t="s">
        <v>8</v>
      </c>
      <c r="D5845" s="3">
        <v>94</v>
      </c>
      <c r="E5845" s="3">
        <v>93</v>
      </c>
      <c r="F5845" s="3">
        <v>0</v>
      </c>
    </row>
    <row r="5846" spans="1:6">
      <c r="A5846" s="3" t="s">
        <v>2088</v>
      </c>
      <c r="B5846" s="3" t="s">
        <v>148</v>
      </c>
      <c r="C5846" s="3" t="s">
        <v>8</v>
      </c>
      <c r="D5846" s="3">
        <v>61</v>
      </c>
      <c r="E5846" s="3">
        <v>61</v>
      </c>
      <c r="F5846" s="3">
        <v>0</v>
      </c>
    </row>
    <row r="5847" spans="1:6">
      <c r="A5847" s="3" t="s">
        <v>2088</v>
      </c>
      <c r="B5847" s="3" t="s">
        <v>149</v>
      </c>
      <c r="C5847" s="3" t="s">
        <v>8</v>
      </c>
      <c r="D5847" s="3">
        <v>134</v>
      </c>
      <c r="E5847" s="3">
        <v>134</v>
      </c>
      <c r="F5847" s="3">
        <v>0</v>
      </c>
    </row>
    <row r="5848" spans="1:6">
      <c r="A5848" s="3" t="s">
        <v>2088</v>
      </c>
      <c r="B5848" s="3" t="s">
        <v>151</v>
      </c>
      <c r="C5848" s="3" t="s">
        <v>8</v>
      </c>
      <c r="D5848" s="3">
        <v>50</v>
      </c>
      <c r="E5848" s="3">
        <v>50</v>
      </c>
      <c r="F5848" s="3">
        <v>0</v>
      </c>
    </row>
    <row r="5849" spans="1:6">
      <c r="A5849" s="3" t="s">
        <v>2088</v>
      </c>
      <c r="B5849" s="3" t="s">
        <v>152</v>
      </c>
      <c r="C5849" s="3" t="s">
        <v>8</v>
      </c>
      <c r="D5849" s="3">
        <v>9</v>
      </c>
      <c r="E5849" s="3">
        <v>7</v>
      </c>
      <c r="F5849" s="3">
        <v>0</v>
      </c>
    </row>
    <row r="5850" spans="1:6">
      <c r="A5850" s="3" t="s">
        <v>2088</v>
      </c>
      <c r="B5850" s="3" t="s">
        <v>153</v>
      </c>
      <c r="C5850" s="3" t="s">
        <v>8</v>
      </c>
      <c r="D5850" s="3">
        <v>115</v>
      </c>
      <c r="E5850" s="3">
        <v>115</v>
      </c>
      <c r="F5850" s="3">
        <v>0</v>
      </c>
    </row>
    <row r="5851" spans="1:6">
      <c r="A5851" s="3" t="s">
        <v>2088</v>
      </c>
      <c r="B5851" s="3" t="s">
        <v>154</v>
      </c>
      <c r="C5851" s="3" t="s">
        <v>8</v>
      </c>
      <c r="D5851" s="3">
        <v>245</v>
      </c>
      <c r="E5851" s="3">
        <v>241</v>
      </c>
      <c r="F5851" s="3">
        <v>0</v>
      </c>
    </row>
    <row r="5852" spans="1:6">
      <c r="A5852" s="3" t="s">
        <v>2088</v>
      </c>
      <c r="B5852" s="3" t="s">
        <v>155</v>
      </c>
      <c r="C5852" s="3" t="s">
        <v>8</v>
      </c>
      <c r="D5852" s="3">
        <v>9</v>
      </c>
      <c r="E5852" s="3">
        <v>9</v>
      </c>
      <c r="F5852" s="3">
        <v>0</v>
      </c>
    </row>
    <row r="5853" spans="1:6">
      <c r="A5853" s="3" t="s">
        <v>2088</v>
      </c>
      <c r="B5853" s="3" t="s">
        <v>156</v>
      </c>
      <c r="C5853" s="3" t="s">
        <v>8</v>
      </c>
      <c r="D5853" s="3">
        <v>209</v>
      </c>
      <c r="E5853" s="3">
        <v>206</v>
      </c>
      <c r="F5853" s="3">
        <v>0</v>
      </c>
    </row>
    <row r="5854" spans="1:6">
      <c r="A5854" s="3" t="s">
        <v>2088</v>
      </c>
      <c r="B5854" s="3" t="s">
        <v>157</v>
      </c>
      <c r="C5854" s="3" t="s">
        <v>8</v>
      </c>
      <c r="D5854" s="3">
        <v>463</v>
      </c>
      <c r="E5854" s="3">
        <v>401</v>
      </c>
      <c r="F5854" s="3">
        <v>0</v>
      </c>
    </row>
    <row r="5855" spans="1:6">
      <c r="A5855" s="3" t="s">
        <v>2088</v>
      </c>
      <c r="B5855" s="3" t="s">
        <v>158</v>
      </c>
      <c r="C5855" s="3" t="s">
        <v>8</v>
      </c>
      <c r="D5855" s="3">
        <v>185</v>
      </c>
      <c r="E5855" s="3">
        <v>185</v>
      </c>
      <c r="F5855" s="3">
        <v>0</v>
      </c>
    </row>
    <row r="5856" spans="1:6">
      <c r="A5856" s="3" t="s">
        <v>2088</v>
      </c>
      <c r="B5856" s="3" t="s">
        <v>159</v>
      </c>
      <c r="C5856" s="3" t="s">
        <v>8</v>
      </c>
      <c r="D5856" s="3">
        <v>7</v>
      </c>
      <c r="E5856" s="3">
        <v>7</v>
      </c>
      <c r="F5856" s="3">
        <v>0</v>
      </c>
    </row>
    <row r="5857" spans="1:6">
      <c r="A5857" s="3" t="s">
        <v>2088</v>
      </c>
      <c r="B5857" s="3" t="s">
        <v>160</v>
      </c>
      <c r="C5857" s="3" t="s">
        <v>8</v>
      </c>
      <c r="D5857" s="3">
        <v>25</v>
      </c>
      <c r="E5857" s="3">
        <v>25</v>
      </c>
      <c r="F5857" s="3">
        <v>0</v>
      </c>
    </row>
    <row r="5858" spans="1:6">
      <c r="A5858" s="3" t="s">
        <v>2088</v>
      </c>
      <c r="B5858" s="3" t="s">
        <v>161</v>
      </c>
      <c r="C5858" s="3" t="s">
        <v>8</v>
      </c>
      <c r="D5858" s="3">
        <v>76</v>
      </c>
      <c r="E5858" s="3">
        <v>76</v>
      </c>
      <c r="F5858" s="3">
        <v>0</v>
      </c>
    </row>
    <row r="5859" spans="1:6">
      <c r="A5859" s="3" t="s">
        <v>2088</v>
      </c>
      <c r="B5859" s="3" t="s">
        <v>162</v>
      </c>
      <c r="C5859" s="3" t="s">
        <v>8</v>
      </c>
      <c r="D5859" s="3">
        <v>1</v>
      </c>
      <c r="E5859" s="3">
        <v>1</v>
      </c>
      <c r="F5859" s="3">
        <v>0</v>
      </c>
    </row>
    <row r="5860" spans="1:6">
      <c r="A5860" s="3" t="s">
        <v>2088</v>
      </c>
      <c r="B5860" s="3" t="s">
        <v>163</v>
      </c>
      <c r="C5860" s="3" t="s">
        <v>8</v>
      </c>
      <c r="D5860" s="3">
        <v>44</v>
      </c>
      <c r="E5860" s="3">
        <v>44</v>
      </c>
      <c r="F5860" s="3">
        <v>0</v>
      </c>
    </row>
    <row r="5861" spans="1:6">
      <c r="A5861" s="3" t="s">
        <v>2088</v>
      </c>
      <c r="B5861" s="3" t="s">
        <v>164</v>
      </c>
      <c r="C5861" s="3" t="s">
        <v>8</v>
      </c>
      <c r="D5861" s="3">
        <v>115</v>
      </c>
      <c r="E5861" s="3">
        <v>115</v>
      </c>
      <c r="F5861" s="3">
        <v>0</v>
      </c>
    </row>
    <row r="5862" spans="1:6">
      <c r="A5862" s="3" t="s">
        <v>2088</v>
      </c>
      <c r="B5862" s="3" t="s">
        <v>165</v>
      </c>
      <c r="C5862" s="3" t="s">
        <v>8</v>
      </c>
      <c r="D5862" s="3">
        <v>234</v>
      </c>
      <c r="E5862" s="3">
        <v>204</v>
      </c>
      <c r="F5862" s="3">
        <v>0</v>
      </c>
    </row>
    <row r="5863" spans="1:6">
      <c r="A5863" s="3" t="s">
        <v>2088</v>
      </c>
      <c r="B5863" s="3" t="s">
        <v>166</v>
      </c>
      <c r="C5863" s="3" t="s">
        <v>8</v>
      </c>
      <c r="D5863" s="3">
        <v>16</v>
      </c>
      <c r="E5863" s="3">
        <v>13</v>
      </c>
      <c r="F5863" s="3">
        <v>0</v>
      </c>
    </row>
    <row r="5864" spans="1:6">
      <c r="A5864" s="3" t="s">
        <v>2088</v>
      </c>
      <c r="B5864" s="3" t="s">
        <v>167</v>
      </c>
      <c r="C5864" s="3" t="s">
        <v>8</v>
      </c>
      <c r="D5864" s="3">
        <v>419</v>
      </c>
      <c r="E5864" s="3">
        <v>418</v>
      </c>
      <c r="F5864" s="3">
        <v>0</v>
      </c>
    </row>
    <row r="5865" spans="1:6">
      <c r="A5865" s="3" t="s">
        <v>2088</v>
      </c>
      <c r="B5865" s="3" t="s">
        <v>168</v>
      </c>
      <c r="C5865" s="3" t="s">
        <v>8</v>
      </c>
      <c r="D5865" s="3">
        <v>129</v>
      </c>
      <c r="E5865" s="3">
        <v>124</v>
      </c>
      <c r="F5865" s="3">
        <v>0</v>
      </c>
    </row>
    <row r="5866" spans="1:6">
      <c r="A5866" s="3" t="s">
        <v>2088</v>
      </c>
      <c r="B5866" s="3" t="s">
        <v>169</v>
      </c>
      <c r="C5866" s="3" t="s">
        <v>8</v>
      </c>
      <c r="D5866" s="3">
        <v>793</v>
      </c>
      <c r="E5866" s="3">
        <v>776</v>
      </c>
      <c r="F5866" s="3">
        <v>0</v>
      </c>
    </row>
    <row r="5867" spans="1:6">
      <c r="A5867" s="3" t="s">
        <v>2088</v>
      </c>
      <c r="B5867" s="3" t="s">
        <v>170</v>
      </c>
      <c r="C5867" s="3" t="s">
        <v>8</v>
      </c>
      <c r="D5867" s="3">
        <v>350</v>
      </c>
      <c r="E5867" s="3">
        <v>245</v>
      </c>
      <c r="F5867" s="3">
        <v>0</v>
      </c>
    </row>
    <row r="5868" spans="1:6">
      <c r="A5868" s="3" t="s">
        <v>2088</v>
      </c>
      <c r="B5868" s="3" t="s">
        <v>171</v>
      </c>
      <c r="C5868" s="3" t="s">
        <v>8</v>
      </c>
      <c r="D5868" s="3">
        <v>378</v>
      </c>
      <c r="E5868" s="3">
        <v>371</v>
      </c>
      <c r="F5868" s="3">
        <v>0</v>
      </c>
    </row>
    <row r="5869" spans="1:6">
      <c r="A5869" s="3" t="s">
        <v>2088</v>
      </c>
      <c r="B5869" s="3" t="s">
        <v>172</v>
      </c>
      <c r="C5869" s="3" t="s">
        <v>8</v>
      </c>
      <c r="D5869" s="3">
        <v>726</v>
      </c>
      <c r="E5869" s="3">
        <v>719</v>
      </c>
      <c r="F5869" s="3">
        <v>0</v>
      </c>
    </row>
    <row r="5870" spans="1:6">
      <c r="A5870" s="3" t="s">
        <v>2088</v>
      </c>
      <c r="B5870" s="3" t="s">
        <v>173</v>
      </c>
      <c r="C5870" s="3" t="s">
        <v>8</v>
      </c>
      <c r="D5870" s="3">
        <v>202</v>
      </c>
      <c r="E5870" s="3">
        <v>202</v>
      </c>
      <c r="F5870" s="3">
        <v>0</v>
      </c>
    </row>
    <row r="5871" spans="1:6">
      <c r="A5871" s="3" t="s">
        <v>2088</v>
      </c>
      <c r="B5871" s="3" t="s">
        <v>174</v>
      </c>
      <c r="C5871" s="3" t="s">
        <v>8</v>
      </c>
      <c r="D5871" s="3">
        <v>17</v>
      </c>
      <c r="E5871" s="3">
        <v>16</v>
      </c>
      <c r="F5871" s="3">
        <v>0</v>
      </c>
    </row>
    <row r="5872" spans="1:6">
      <c r="A5872" s="3" t="s">
        <v>2088</v>
      </c>
      <c r="B5872" s="3" t="s">
        <v>175</v>
      </c>
      <c r="C5872" s="3" t="s">
        <v>8</v>
      </c>
      <c r="D5872" s="3">
        <v>288</v>
      </c>
      <c r="E5872" s="3">
        <v>283</v>
      </c>
      <c r="F5872" s="3">
        <v>0</v>
      </c>
    </row>
    <row r="5873" spans="1:6">
      <c r="A5873" s="3" t="s">
        <v>2088</v>
      </c>
      <c r="B5873" s="3" t="s">
        <v>176</v>
      </c>
      <c r="C5873" s="3" t="s">
        <v>8</v>
      </c>
      <c r="D5873" s="3">
        <v>348</v>
      </c>
      <c r="E5873" s="3">
        <v>337</v>
      </c>
      <c r="F5873" s="3">
        <v>0</v>
      </c>
    </row>
    <row r="5874" spans="1:6">
      <c r="A5874" s="3" t="s">
        <v>2088</v>
      </c>
      <c r="B5874" s="3" t="s">
        <v>177</v>
      </c>
      <c r="C5874" s="3" t="s">
        <v>8</v>
      </c>
      <c r="D5874" s="3">
        <v>188</v>
      </c>
      <c r="E5874" s="3">
        <v>187</v>
      </c>
      <c r="F5874" s="3">
        <v>0</v>
      </c>
    </row>
    <row r="5875" spans="1:6">
      <c r="A5875" s="3" t="s">
        <v>2088</v>
      </c>
      <c r="B5875" s="3" t="s">
        <v>178</v>
      </c>
      <c r="C5875" s="3" t="s">
        <v>8</v>
      </c>
      <c r="D5875" s="3">
        <v>403</v>
      </c>
      <c r="E5875" s="3">
        <v>296</v>
      </c>
      <c r="F5875" s="3">
        <v>0</v>
      </c>
    </row>
    <row r="5876" spans="1:6">
      <c r="A5876" s="3" t="s">
        <v>2088</v>
      </c>
      <c r="B5876" s="3" t="s">
        <v>179</v>
      </c>
      <c r="C5876" s="3" t="s">
        <v>8</v>
      </c>
      <c r="D5876" s="3">
        <v>355</v>
      </c>
      <c r="E5876" s="3">
        <v>351</v>
      </c>
      <c r="F5876" s="3">
        <v>0</v>
      </c>
    </row>
    <row r="5877" spans="1:6">
      <c r="A5877" s="3" t="s">
        <v>2088</v>
      </c>
      <c r="B5877" s="3" t="s">
        <v>180</v>
      </c>
      <c r="C5877" s="3" t="s">
        <v>8</v>
      </c>
      <c r="D5877" s="3">
        <v>161</v>
      </c>
      <c r="E5877" s="3">
        <v>160</v>
      </c>
      <c r="F5877" s="3">
        <v>0</v>
      </c>
    </row>
    <row r="5878" spans="1:6">
      <c r="A5878" s="3" t="s">
        <v>2088</v>
      </c>
      <c r="B5878" s="3" t="s">
        <v>181</v>
      </c>
      <c r="C5878" s="3" t="s">
        <v>8</v>
      </c>
      <c r="D5878" s="3">
        <v>1</v>
      </c>
      <c r="E5878" s="3">
        <v>1</v>
      </c>
      <c r="F5878" s="3">
        <v>0</v>
      </c>
    </row>
    <row r="5879" spans="1:6">
      <c r="A5879" s="3" t="s">
        <v>2088</v>
      </c>
      <c r="B5879" s="3" t="s">
        <v>182</v>
      </c>
      <c r="C5879" s="3" t="s">
        <v>8</v>
      </c>
      <c r="D5879" s="3">
        <v>114</v>
      </c>
      <c r="E5879" s="3">
        <v>93</v>
      </c>
      <c r="F5879" s="3">
        <v>0</v>
      </c>
    </row>
    <row r="5880" spans="1:6">
      <c r="A5880" s="3" t="s">
        <v>2088</v>
      </c>
      <c r="B5880" s="3" t="s">
        <v>183</v>
      </c>
      <c r="C5880" s="3" t="s">
        <v>8</v>
      </c>
      <c r="D5880" s="3">
        <v>992</v>
      </c>
      <c r="E5880" s="3">
        <v>697</v>
      </c>
      <c r="F5880" s="3">
        <v>0</v>
      </c>
    </row>
    <row r="5881" spans="1:6">
      <c r="A5881" s="3" t="s">
        <v>2088</v>
      </c>
      <c r="B5881" s="3" t="s">
        <v>184</v>
      </c>
      <c r="C5881" s="3" t="s">
        <v>8</v>
      </c>
      <c r="D5881" s="3">
        <v>223</v>
      </c>
      <c r="E5881" s="3">
        <v>220</v>
      </c>
      <c r="F5881" s="3">
        <v>0</v>
      </c>
    </row>
    <row r="5882" spans="1:6">
      <c r="A5882" s="3" t="s">
        <v>2088</v>
      </c>
      <c r="B5882" s="3" t="s">
        <v>185</v>
      </c>
      <c r="C5882" s="3" t="s">
        <v>8</v>
      </c>
      <c r="D5882" s="3">
        <v>114</v>
      </c>
      <c r="E5882" s="3">
        <v>114</v>
      </c>
      <c r="F5882" s="3">
        <v>0</v>
      </c>
    </row>
    <row r="5883" spans="1:6">
      <c r="A5883" s="3" t="s">
        <v>2088</v>
      </c>
      <c r="B5883" s="3" t="s">
        <v>186</v>
      </c>
      <c r="C5883" s="3" t="s">
        <v>8</v>
      </c>
      <c r="D5883" s="3">
        <v>3</v>
      </c>
      <c r="E5883" s="3">
        <v>3</v>
      </c>
      <c r="F5883" s="3">
        <v>0</v>
      </c>
    </row>
    <row r="5884" spans="1:6">
      <c r="A5884" s="3" t="s">
        <v>2088</v>
      </c>
      <c r="B5884" s="3" t="s">
        <v>187</v>
      </c>
      <c r="C5884" s="3" t="s">
        <v>8</v>
      </c>
      <c r="D5884" s="3">
        <v>180</v>
      </c>
      <c r="E5884" s="3">
        <v>175</v>
      </c>
      <c r="F5884" s="3">
        <v>0</v>
      </c>
    </row>
    <row r="5885" spans="1:6">
      <c r="A5885" s="3" t="s">
        <v>2088</v>
      </c>
      <c r="B5885" s="3" t="s">
        <v>188</v>
      </c>
      <c r="C5885" s="3" t="s">
        <v>8</v>
      </c>
      <c r="D5885" s="3">
        <v>313</v>
      </c>
      <c r="E5885" s="3">
        <v>311</v>
      </c>
      <c r="F5885" s="3">
        <v>0</v>
      </c>
    </row>
    <row r="5886" spans="1:6">
      <c r="A5886" s="3" t="s">
        <v>2088</v>
      </c>
      <c r="B5886" s="3" t="s">
        <v>189</v>
      </c>
      <c r="C5886" s="3" t="s">
        <v>8</v>
      </c>
      <c r="D5886" s="3">
        <v>72</v>
      </c>
      <c r="E5886" s="3">
        <v>72</v>
      </c>
      <c r="F5886" s="3">
        <v>0</v>
      </c>
    </row>
    <row r="5887" spans="1:6">
      <c r="A5887" s="3" t="s">
        <v>2088</v>
      </c>
      <c r="B5887" s="3" t="s">
        <v>190</v>
      </c>
      <c r="C5887" s="3" t="s">
        <v>8</v>
      </c>
      <c r="D5887" s="3">
        <v>101</v>
      </c>
      <c r="E5887" s="3">
        <v>96</v>
      </c>
      <c r="F5887" s="3">
        <v>0</v>
      </c>
    </row>
    <row r="5888" spans="1:6">
      <c r="A5888" s="3" t="s">
        <v>2088</v>
      </c>
      <c r="B5888" s="3" t="s">
        <v>191</v>
      </c>
      <c r="C5888" s="3" t="s">
        <v>8</v>
      </c>
      <c r="D5888" s="3">
        <v>609</v>
      </c>
      <c r="E5888" s="3">
        <v>431</v>
      </c>
      <c r="F5888" s="3">
        <v>0</v>
      </c>
    </row>
    <row r="5889" spans="1:6">
      <c r="A5889" s="3" t="s">
        <v>2088</v>
      </c>
      <c r="B5889" s="3" t="s">
        <v>192</v>
      </c>
      <c r="C5889" s="3" t="s">
        <v>8</v>
      </c>
      <c r="D5889" s="3">
        <v>172</v>
      </c>
      <c r="E5889" s="3">
        <v>169</v>
      </c>
      <c r="F5889" s="3">
        <v>0</v>
      </c>
    </row>
    <row r="5890" spans="1:6">
      <c r="A5890" s="3" t="s">
        <v>2088</v>
      </c>
      <c r="B5890" s="3" t="s">
        <v>193</v>
      </c>
      <c r="C5890" s="3" t="s">
        <v>8</v>
      </c>
      <c r="D5890" s="3">
        <v>273</v>
      </c>
      <c r="E5890" s="3">
        <v>251</v>
      </c>
      <c r="F5890" s="3">
        <v>0</v>
      </c>
    </row>
    <row r="5891" spans="1:6">
      <c r="A5891" s="3" t="s">
        <v>2088</v>
      </c>
      <c r="B5891" s="3" t="s">
        <v>194</v>
      </c>
      <c r="C5891" s="3" t="s">
        <v>8</v>
      </c>
      <c r="D5891" s="3">
        <v>144</v>
      </c>
      <c r="E5891" s="3">
        <v>141</v>
      </c>
      <c r="F5891" s="3">
        <v>0</v>
      </c>
    </row>
    <row r="5892" spans="1:6">
      <c r="A5892" s="3" t="s">
        <v>2088</v>
      </c>
      <c r="B5892" s="3" t="s">
        <v>195</v>
      </c>
      <c r="C5892" s="3" t="s">
        <v>8</v>
      </c>
      <c r="D5892" s="3">
        <v>63</v>
      </c>
      <c r="E5892" s="3">
        <v>63</v>
      </c>
      <c r="F5892" s="3">
        <v>0</v>
      </c>
    </row>
    <row r="5893" spans="1:6">
      <c r="A5893" s="3" t="s">
        <v>2088</v>
      </c>
      <c r="B5893" s="3" t="s">
        <v>196</v>
      </c>
      <c r="C5893" s="3" t="s">
        <v>8</v>
      </c>
      <c r="D5893" s="3">
        <v>299</v>
      </c>
      <c r="E5893" s="3">
        <v>220</v>
      </c>
      <c r="F5893" s="3">
        <v>0</v>
      </c>
    </row>
    <row r="5894" spans="1:6">
      <c r="A5894" s="3" t="s">
        <v>2088</v>
      </c>
      <c r="B5894" s="3" t="s">
        <v>197</v>
      </c>
      <c r="C5894" s="3" t="s">
        <v>8</v>
      </c>
      <c r="D5894" s="3">
        <v>102</v>
      </c>
      <c r="E5894" s="3">
        <v>101</v>
      </c>
      <c r="F5894" s="3">
        <v>0</v>
      </c>
    </row>
    <row r="5895" spans="1:6">
      <c r="A5895" s="3" t="s">
        <v>2088</v>
      </c>
      <c r="B5895" s="3" t="s">
        <v>198</v>
      </c>
      <c r="C5895" s="3" t="s">
        <v>8</v>
      </c>
      <c r="D5895" s="3">
        <v>67</v>
      </c>
      <c r="E5895" s="3">
        <v>66</v>
      </c>
      <c r="F5895" s="3">
        <v>0</v>
      </c>
    </row>
    <row r="5896" spans="1:6">
      <c r="A5896" s="3" t="s">
        <v>2088</v>
      </c>
      <c r="B5896" s="3" t="s">
        <v>199</v>
      </c>
      <c r="C5896" s="3" t="s">
        <v>8</v>
      </c>
      <c r="D5896" s="3">
        <v>1</v>
      </c>
      <c r="E5896" s="3">
        <v>1</v>
      </c>
      <c r="F5896" s="3">
        <v>0</v>
      </c>
    </row>
    <row r="5897" spans="1:6">
      <c r="A5897" s="3" t="s">
        <v>2088</v>
      </c>
      <c r="B5897" s="3" t="s">
        <v>200</v>
      </c>
      <c r="C5897" s="3" t="s">
        <v>8</v>
      </c>
      <c r="D5897" s="3">
        <v>278</v>
      </c>
      <c r="E5897" s="3">
        <v>173</v>
      </c>
      <c r="F5897" s="3">
        <v>0</v>
      </c>
    </row>
    <row r="5898" spans="1:6">
      <c r="A5898" s="3" t="s">
        <v>2088</v>
      </c>
      <c r="B5898" s="3" t="s">
        <v>201</v>
      </c>
      <c r="C5898" s="3" t="s">
        <v>8</v>
      </c>
      <c r="D5898" s="3">
        <v>302</v>
      </c>
      <c r="E5898" s="3">
        <v>290</v>
      </c>
      <c r="F5898" s="3">
        <v>0</v>
      </c>
    </row>
    <row r="5899" spans="1:6">
      <c r="A5899" s="3" t="s">
        <v>2088</v>
      </c>
      <c r="B5899" s="3" t="s">
        <v>202</v>
      </c>
      <c r="C5899" s="3" t="s">
        <v>8</v>
      </c>
      <c r="D5899" s="3">
        <v>208</v>
      </c>
      <c r="E5899" s="3">
        <v>208</v>
      </c>
      <c r="F5899" s="3">
        <v>0</v>
      </c>
    </row>
    <row r="5900" spans="1:6">
      <c r="A5900" s="3" t="s">
        <v>2088</v>
      </c>
      <c r="B5900" s="3" t="s">
        <v>203</v>
      </c>
      <c r="C5900" s="3" t="s">
        <v>8</v>
      </c>
      <c r="D5900" s="3">
        <v>92</v>
      </c>
      <c r="E5900" s="3">
        <v>92</v>
      </c>
      <c r="F5900" s="3">
        <v>0</v>
      </c>
    </row>
    <row r="5901" spans="1:6">
      <c r="A5901" s="3" t="s">
        <v>2088</v>
      </c>
      <c r="B5901" s="3" t="s">
        <v>204</v>
      </c>
      <c r="C5901" s="3" t="s">
        <v>8</v>
      </c>
      <c r="D5901" s="3">
        <v>891</v>
      </c>
      <c r="E5901" s="3">
        <v>638</v>
      </c>
      <c r="F5901" s="3">
        <v>0</v>
      </c>
    </row>
    <row r="5902" spans="1:6">
      <c r="A5902" s="3" t="s">
        <v>2088</v>
      </c>
      <c r="B5902" s="3" t="s">
        <v>205</v>
      </c>
      <c r="C5902" s="3" t="s">
        <v>8</v>
      </c>
      <c r="D5902" s="3">
        <v>466</v>
      </c>
      <c r="E5902" s="3">
        <v>313</v>
      </c>
      <c r="F5902" s="3">
        <v>0</v>
      </c>
    </row>
    <row r="5903" spans="1:6">
      <c r="A5903" s="3" t="s">
        <v>2088</v>
      </c>
      <c r="B5903" s="3" t="s">
        <v>206</v>
      </c>
      <c r="C5903" s="3" t="s">
        <v>8</v>
      </c>
      <c r="D5903" s="3">
        <v>308</v>
      </c>
      <c r="E5903" s="3">
        <v>304</v>
      </c>
      <c r="F5903" s="3">
        <v>0</v>
      </c>
    </row>
    <row r="5904" spans="1:6">
      <c r="A5904" s="3" t="s">
        <v>2088</v>
      </c>
      <c r="B5904" s="3" t="s">
        <v>207</v>
      </c>
      <c r="C5904" s="3" t="s">
        <v>8</v>
      </c>
      <c r="D5904" s="3">
        <v>513</v>
      </c>
      <c r="E5904" s="3">
        <v>508</v>
      </c>
      <c r="F5904" s="3">
        <v>0</v>
      </c>
    </row>
    <row r="5905" spans="1:6">
      <c r="A5905" s="3" t="s">
        <v>2088</v>
      </c>
      <c r="B5905" s="3" t="s">
        <v>208</v>
      </c>
      <c r="C5905" s="3" t="s">
        <v>8</v>
      </c>
      <c r="D5905" s="3">
        <v>196</v>
      </c>
      <c r="E5905" s="3">
        <v>192</v>
      </c>
      <c r="F5905" s="3">
        <v>0</v>
      </c>
    </row>
    <row r="5906" spans="1:6">
      <c r="A5906" s="3" t="s">
        <v>2088</v>
      </c>
      <c r="B5906" s="3" t="s">
        <v>209</v>
      </c>
      <c r="C5906" s="3" t="s">
        <v>8</v>
      </c>
      <c r="D5906" s="3">
        <v>209</v>
      </c>
      <c r="E5906" s="3">
        <v>207</v>
      </c>
      <c r="F5906" s="3">
        <v>0</v>
      </c>
    </row>
    <row r="5907" spans="1:6">
      <c r="A5907" s="3" t="s">
        <v>2088</v>
      </c>
      <c r="B5907" s="3" t="s">
        <v>210</v>
      </c>
      <c r="C5907" s="3" t="s">
        <v>8</v>
      </c>
      <c r="D5907" s="3">
        <v>267</v>
      </c>
      <c r="E5907" s="3">
        <v>263</v>
      </c>
      <c r="F5907" s="3">
        <v>0</v>
      </c>
    </row>
    <row r="5908" spans="1:6">
      <c r="A5908" s="3" t="s">
        <v>2088</v>
      </c>
      <c r="B5908" s="3" t="s">
        <v>211</v>
      </c>
      <c r="C5908" s="3" t="s">
        <v>8</v>
      </c>
      <c r="D5908" s="3">
        <v>358</v>
      </c>
      <c r="E5908" s="3">
        <v>355</v>
      </c>
      <c r="F5908" s="3">
        <v>0</v>
      </c>
    </row>
    <row r="5909" spans="1:6">
      <c r="A5909" s="3" t="s">
        <v>2088</v>
      </c>
      <c r="B5909" s="3" t="s">
        <v>212</v>
      </c>
      <c r="C5909" s="3" t="s">
        <v>8</v>
      </c>
      <c r="D5909" s="3">
        <v>171</v>
      </c>
      <c r="E5909" s="3">
        <v>123</v>
      </c>
      <c r="F5909" s="3">
        <v>0</v>
      </c>
    </row>
    <row r="5910" spans="1:6">
      <c r="A5910" s="3" t="s">
        <v>2088</v>
      </c>
      <c r="B5910" s="3" t="s">
        <v>213</v>
      </c>
      <c r="C5910" s="3" t="s">
        <v>8</v>
      </c>
      <c r="D5910" s="3">
        <v>204</v>
      </c>
      <c r="E5910" s="3">
        <v>150</v>
      </c>
      <c r="F5910" s="3">
        <v>0</v>
      </c>
    </row>
    <row r="5911" spans="1:6">
      <c r="A5911" s="3" t="s">
        <v>2088</v>
      </c>
      <c r="B5911" s="3" t="s">
        <v>214</v>
      </c>
      <c r="C5911" s="3" t="s">
        <v>8</v>
      </c>
      <c r="D5911" s="3">
        <v>374</v>
      </c>
      <c r="E5911" s="3">
        <v>369</v>
      </c>
      <c r="F5911" s="3">
        <v>0</v>
      </c>
    </row>
    <row r="5912" spans="1:6">
      <c r="A5912" s="3" t="s">
        <v>2088</v>
      </c>
      <c r="B5912" s="3" t="s">
        <v>215</v>
      </c>
      <c r="C5912" s="3" t="s">
        <v>8</v>
      </c>
      <c r="D5912" s="3">
        <v>235</v>
      </c>
      <c r="E5912" s="3">
        <v>186</v>
      </c>
      <c r="F5912" s="3">
        <v>0</v>
      </c>
    </row>
    <row r="5913" spans="1:6">
      <c r="A5913" s="3" t="s">
        <v>2088</v>
      </c>
      <c r="B5913" s="3" t="s">
        <v>216</v>
      </c>
      <c r="C5913" s="3" t="s">
        <v>8</v>
      </c>
      <c r="D5913" s="3">
        <v>412</v>
      </c>
      <c r="E5913" s="3">
        <v>409</v>
      </c>
      <c r="F5913" s="3">
        <v>0</v>
      </c>
    </row>
    <row r="5914" spans="1:6">
      <c r="A5914" s="3" t="s">
        <v>2088</v>
      </c>
      <c r="B5914" s="3" t="s">
        <v>217</v>
      </c>
      <c r="C5914" s="3" t="s">
        <v>8</v>
      </c>
      <c r="D5914" s="3">
        <v>510</v>
      </c>
      <c r="E5914" s="3">
        <v>421</v>
      </c>
      <c r="F5914" s="3">
        <v>0</v>
      </c>
    </row>
    <row r="5915" spans="1:6">
      <c r="A5915" s="3" t="s">
        <v>2088</v>
      </c>
      <c r="B5915" s="3" t="s">
        <v>218</v>
      </c>
      <c r="C5915" s="3" t="s">
        <v>8</v>
      </c>
      <c r="D5915" s="3">
        <v>85</v>
      </c>
      <c r="E5915" s="3">
        <v>84</v>
      </c>
      <c r="F5915" s="3">
        <v>0</v>
      </c>
    </row>
    <row r="5916" spans="1:6">
      <c r="A5916" s="3" t="s">
        <v>2088</v>
      </c>
      <c r="B5916" s="3" t="s">
        <v>219</v>
      </c>
      <c r="C5916" s="3" t="s">
        <v>8</v>
      </c>
      <c r="D5916" s="3">
        <v>1089</v>
      </c>
      <c r="E5916" s="3">
        <v>767</v>
      </c>
      <c r="F5916" s="3">
        <v>0</v>
      </c>
    </row>
    <row r="5917" spans="1:6">
      <c r="A5917" s="3" t="s">
        <v>2088</v>
      </c>
      <c r="B5917" s="3" t="s">
        <v>220</v>
      </c>
      <c r="C5917" s="3" t="s">
        <v>8</v>
      </c>
      <c r="D5917" s="3">
        <v>626</v>
      </c>
      <c r="E5917" s="3">
        <v>608</v>
      </c>
      <c r="F5917" s="3">
        <v>0</v>
      </c>
    </row>
    <row r="5918" spans="1:6">
      <c r="A5918" s="3" t="s">
        <v>2088</v>
      </c>
      <c r="B5918" s="3" t="s">
        <v>221</v>
      </c>
      <c r="C5918" s="3" t="s">
        <v>8</v>
      </c>
      <c r="D5918" s="3">
        <v>460</v>
      </c>
      <c r="E5918" s="3">
        <v>458</v>
      </c>
      <c r="F5918" s="3">
        <v>0</v>
      </c>
    </row>
    <row r="5919" spans="1:6">
      <c r="A5919" s="3" t="s">
        <v>2088</v>
      </c>
      <c r="B5919" s="3" t="s">
        <v>222</v>
      </c>
      <c r="C5919" s="3" t="s">
        <v>8</v>
      </c>
      <c r="D5919" s="3">
        <v>17</v>
      </c>
      <c r="E5919" s="3">
        <v>17</v>
      </c>
      <c r="F5919" s="3">
        <v>0</v>
      </c>
    </row>
    <row r="5920" spans="1:6">
      <c r="A5920" s="3" t="s">
        <v>2088</v>
      </c>
      <c r="B5920" s="3" t="s">
        <v>223</v>
      </c>
      <c r="C5920" s="3" t="s">
        <v>8</v>
      </c>
      <c r="D5920" s="3">
        <v>127</v>
      </c>
      <c r="E5920" s="3">
        <v>127</v>
      </c>
      <c r="F5920" s="3">
        <v>0</v>
      </c>
    </row>
    <row r="5921" spans="1:6">
      <c r="A5921" s="3" t="s">
        <v>2088</v>
      </c>
      <c r="B5921" s="3" t="s">
        <v>224</v>
      </c>
      <c r="C5921" s="3" t="s">
        <v>8</v>
      </c>
      <c r="D5921" s="3">
        <v>8</v>
      </c>
      <c r="E5921" s="3">
        <v>8</v>
      </c>
      <c r="F5921" s="3">
        <v>0</v>
      </c>
    </row>
    <row r="5922" spans="1:6">
      <c r="A5922" s="3" t="s">
        <v>2088</v>
      </c>
      <c r="B5922" s="3" t="s">
        <v>225</v>
      </c>
      <c r="C5922" s="3" t="s">
        <v>8</v>
      </c>
      <c r="D5922" s="3">
        <v>587</v>
      </c>
      <c r="E5922" s="3">
        <v>410</v>
      </c>
      <c r="F5922" s="3">
        <v>0</v>
      </c>
    </row>
    <row r="5923" spans="1:6">
      <c r="A5923" s="3" t="s">
        <v>2088</v>
      </c>
      <c r="B5923" s="3" t="s">
        <v>226</v>
      </c>
      <c r="C5923" s="3" t="s">
        <v>8</v>
      </c>
      <c r="D5923" s="3">
        <v>373</v>
      </c>
      <c r="E5923" s="3">
        <v>373</v>
      </c>
      <c r="F5923" s="3">
        <v>0</v>
      </c>
    </row>
    <row r="5924" spans="1:6">
      <c r="A5924" s="3" t="s">
        <v>2088</v>
      </c>
      <c r="B5924" s="3" t="s">
        <v>227</v>
      </c>
      <c r="C5924" s="3" t="s">
        <v>8</v>
      </c>
      <c r="D5924" s="3">
        <v>1022</v>
      </c>
      <c r="E5924" s="3">
        <v>721</v>
      </c>
      <c r="F5924" s="3">
        <v>0</v>
      </c>
    </row>
    <row r="5925" spans="1:6">
      <c r="A5925" s="3" t="s">
        <v>2088</v>
      </c>
      <c r="B5925" s="3" t="s">
        <v>228</v>
      </c>
      <c r="C5925" s="3" t="s">
        <v>8</v>
      </c>
      <c r="D5925" s="3">
        <v>148</v>
      </c>
      <c r="E5925" s="3">
        <v>148</v>
      </c>
      <c r="F5925" s="3">
        <v>0</v>
      </c>
    </row>
    <row r="5926" spans="1:6">
      <c r="A5926" s="3" t="s">
        <v>2088</v>
      </c>
      <c r="B5926" s="3" t="s">
        <v>229</v>
      </c>
      <c r="C5926" s="3" t="s">
        <v>8</v>
      </c>
      <c r="D5926" s="3">
        <v>492</v>
      </c>
      <c r="E5926" s="3">
        <v>486</v>
      </c>
      <c r="F5926" s="3">
        <v>0</v>
      </c>
    </row>
    <row r="5927" spans="1:6">
      <c r="A5927" s="3" t="s">
        <v>2088</v>
      </c>
      <c r="B5927" s="3" t="s">
        <v>230</v>
      </c>
      <c r="C5927" s="3" t="s">
        <v>8</v>
      </c>
      <c r="D5927" s="3">
        <v>495</v>
      </c>
      <c r="E5927" s="3">
        <v>487</v>
      </c>
      <c r="F5927" s="3">
        <v>0</v>
      </c>
    </row>
    <row r="5928" spans="1:6">
      <c r="A5928" s="3" t="s">
        <v>2088</v>
      </c>
      <c r="B5928" s="3" t="s">
        <v>231</v>
      </c>
      <c r="C5928" s="3" t="s">
        <v>8</v>
      </c>
      <c r="D5928" s="3">
        <v>164</v>
      </c>
      <c r="E5928" s="3">
        <v>162</v>
      </c>
      <c r="F5928" s="3">
        <v>0</v>
      </c>
    </row>
    <row r="5929" spans="1:6">
      <c r="A5929" s="3" t="s">
        <v>2088</v>
      </c>
      <c r="B5929" s="3" t="s">
        <v>232</v>
      </c>
      <c r="C5929" s="3" t="s">
        <v>8</v>
      </c>
      <c r="D5929" s="3">
        <v>374</v>
      </c>
      <c r="E5929" s="3">
        <v>369</v>
      </c>
      <c r="F5929" s="3">
        <v>0</v>
      </c>
    </row>
    <row r="5930" spans="1:6">
      <c r="A5930" s="3" t="s">
        <v>2088</v>
      </c>
      <c r="B5930" s="3" t="s">
        <v>233</v>
      </c>
      <c r="C5930" s="3" t="s">
        <v>8</v>
      </c>
      <c r="D5930" s="3">
        <v>12</v>
      </c>
      <c r="E5930" s="3">
        <v>11</v>
      </c>
      <c r="F5930" s="3">
        <v>0</v>
      </c>
    </row>
    <row r="5931" spans="1:6">
      <c r="A5931" s="3" t="s">
        <v>2088</v>
      </c>
      <c r="B5931" s="3" t="s">
        <v>234</v>
      </c>
      <c r="C5931" s="3" t="s">
        <v>8</v>
      </c>
      <c r="D5931" s="3">
        <v>797</v>
      </c>
      <c r="E5931" s="3">
        <v>656</v>
      </c>
      <c r="F5931" s="3">
        <v>0</v>
      </c>
    </row>
    <row r="5932" spans="1:6">
      <c r="A5932" s="3" t="s">
        <v>2088</v>
      </c>
      <c r="B5932" s="3" t="s">
        <v>235</v>
      </c>
      <c r="C5932" s="3" t="s">
        <v>8</v>
      </c>
      <c r="D5932" s="3">
        <v>267</v>
      </c>
      <c r="E5932" s="3">
        <v>263</v>
      </c>
      <c r="F5932" s="3">
        <v>0</v>
      </c>
    </row>
    <row r="5933" spans="1:6">
      <c r="A5933" s="3" t="s">
        <v>2088</v>
      </c>
      <c r="B5933" s="3" t="s">
        <v>236</v>
      </c>
      <c r="C5933" s="3" t="s">
        <v>8</v>
      </c>
      <c r="D5933" s="3">
        <v>622</v>
      </c>
      <c r="E5933" s="3">
        <v>405</v>
      </c>
      <c r="F5933" s="3">
        <v>0</v>
      </c>
    </row>
    <row r="5934" spans="1:6">
      <c r="A5934" s="3" t="s">
        <v>2088</v>
      </c>
      <c r="B5934" s="3" t="s">
        <v>237</v>
      </c>
      <c r="C5934" s="3" t="s">
        <v>8</v>
      </c>
      <c r="D5934" s="3">
        <v>360</v>
      </c>
      <c r="E5934" s="3">
        <v>359</v>
      </c>
      <c r="F5934" s="3">
        <v>0</v>
      </c>
    </row>
    <row r="5935" spans="1:6">
      <c r="A5935" s="3" t="s">
        <v>2088</v>
      </c>
      <c r="B5935" s="3" t="s">
        <v>238</v>
      </c>
      <c r="C5935" s="3" t="s">
        <v>8</v>
      </c>
      <c r="D5935" s="3">
        <v>130</v>
      </c>
      <c r="E5935" s="3">
        <v>126</v>
      </c>
      <c r="F5935" s="3">
        <v>0</v>
      </c>
    </row>
    <row r="5936" spans="1:6">
      <c r="A5936" s="3" t="s">
        <v>2088</v>
      </c>
      <c r="B5936" s="3" t="s">
        <v>239</v>
      </c>
      <c r="C5936" s="3" t="s">
        <v>8</v>
      </c>
      <c r="D5936" s="3">
        <v>1186</v>
      </c>
      <c r="E5936" s="3">
        <v>941</v>
      </c>
      <c r="F5936" s="3">
        <v>0</v>
      </c>
    </row>
    <row r="5937" spans="1:6">
      <c r="A5937" s="3" t="s">
        <v>2088</v>
      </c>
      <c r="B5937" s="3" t="s">
        <v>240</v>
      </c>
      <c r="C5937" s="3" t="s">
        <v>8</v>
      </c>
      <c r="D5937" s="3">
        <v>1333</v>
      </c>
      <c r="E5937" s="3">
        <v>1246</v>
      </c>
      <c r="F5937" s="3">
        <v>0</v>
      </c>
    </row>
    <row r="5938" spans="1:6">
      <c r="A5938" s="3" t="s">
        <v>2088</v>
      </c>
      <c r="B5938" s="3" t="s">
        <v>241</v>
      </c>
      <c r="C5938" s="3" t="s">
        <v>8</v>
      </c>
      <c r="D5938" s="3">
        <v>333</v>
      </c>
      <c r="E5938" s="3">
        <v>329</v>
      </c>
      <c r="F5938" s="3">
        <v>0</v>
      </c>
    </row>
    <row r="5939" spans="1:6">
      <c r="A5939" s="3" t="s">
        <v>2088</v>
      </c>
      <c r="B5939" s="3" t="s">
        <v>242</v>
      </c>
      <c r="C5939" s="3" t="s">
        <v>8</v>
      </c>
      <c r="D5939" s="3">
        <v>249</v>
      </c>
      <c r="E5939" s="3">
        <v>244</v>
      </c>
      <c r="F5939" s="3">
        <v>0</v>
      </c>
    </row>
    <row r="5940" spans="1:6">
      <c r="A5940" s="3" t="s">
        <v>2088</v>
      </c>
      <c r="B5940" s="3" t="s">
        <v>243</v>
      </c>
      <c r="C5940" s="3" t="s">
        <v>8</v>
      </c>
      <c r="D5940" s="3">
        <v>35</v>
      </c>
      <c r="E5940" s="3">
        <v>34</v>
      </c>
      <c r="F5940" s="3">
        <v>0</v>
      </c>
    </row>
    <row r="5941" spans="1:6">
      <c r="A5941" s="3" t="s">
        <v>2088</v>
      </c>
      <c r="B5941" s="3" t="s">
        <v>244</v>
      </c>
      <c r="C5941" s="3" t="s">
        <v>8</v>
      </c>
      <c r="D5941" s="3">
        <v>261</v>
      </c>
      <c r="E5941" s="3">
        <v>232</v>
      </c>
      <c r="F5941" s="3">
        <v>0</v>
      </c>
    </row>
    <row r="5942" spans="1:6">
      <c r="A5942" s="3" t="s">
        <v>2088</v>
      </c>
      <c r="B5942" s="3" t="s">
        <v>245</v>
      </c>
      <c r="C5942" s="3" t="s">
        <v>8</v>
      </c>
      <c r="D5942" s="3">
        <v>406</v>
      </c>
      <c r="E5942" s="3">
        <v>398</v>
      </c>
      <c r="F5942" s="3">
        <v>0</v>
      </c>
    </row>
    <row r="5943" spans="1:6">
      <c r="A5943" s="3" t="s">
        <v>2088</v>
      </c>
      <c r="B5943" s="3" t="s">
        <v>246</v>
      </c>
      <c r="C5943" s="3" t="s">
        <v>8</v>
      </c>
      <c r="D5943" s="3">
        <v>486</v>
      </c>
      <c r="E5943" s="3">
        <v>482</v>
      </c>
      <c r="F5943" s="3">
        <v>0</v>
      </c>
    </row>
    <row r="5944" spans="1:6">
      <c r="A5944" s="3" t="s">
        <v>2088</v>
      </c>
      <c r="B5944" s="3" t="s">
        <v>247</v>
      </c>
      <c r="C5944" s="3" t="s">
        <v>8</v>
      </c>
      <c r="D5944" s="3">
        <v>615</v>
      </c>
      <c r="E5944" s="3">
        <v>612</v>
      </c>
      <c r="F5944" s="3">
        <v>0</v>
      </c>
    </row>
    <row r="5945" spans="1:6">
      <c r="A5945" s="3" t="s">
        <v>2088</v>
      </c>
      <c r="B5945" s="3" t="s">
        <v>248</v>
      </c>
      <c r="C5945" s="3" t="s">
        <v>8</v>
      </c>
      <c r="D5945" s="3">
        <v>330</v>
      </c>
      <c r="E5945" s="3">
        <v>327</v>
      </c>
      <c r="F5945" s="3">
        <v>0</v>
      </c>
    </row>
    <row r="5946" spans="1:6">
      <c r="A5946" s="3" t="s">
        <v>2088</v>
      </c>
      <c r="B5946" s="3" t="s">
        <v>249</v>
      </c>
      <c r="C5946" s="3" t="s">
        <v>8</v>
      </c>
      <c r="D5946" s="3">
        <v>646</v>
      </c>
      <c r="E5946" s="3">
        <v>627</v>
      </c>
      <c r="F5946" s="3">
        <v>0</v>
      </c>
    </row>
    <row r="5947" spans="1:6">
      <c r="A5947" s="3" t="s">
        <v>2088</v>
      </c>
      <c r="B5947" s="3" t="s">
        <v>250</v>
      </c>
      <c r="C5947" s="3" t="s">
        <v>8</v>
      </c>
      <c r="D5947" s="3">
        <v>1870</v>
      </c>
      <c r="E5947" s="3">
        <v>1270</v>
      </c>
      <c r="F5947" s="3">
        <v>0</v>
      </c>
    </row>
    <row r="5948" spans="1:6">
      <c r="A5948" s="3" t="s">
        <v>2088</v>
      </c>
      <c r="B5948" s="3" t="s">
        <v>251</v>
      </c>
      <c r="C5948" s="3" t="s">
        <v>8</v>
      </c>
      <c r="D5948" s="3">
        <v>782</v>
      </c>
      <c r="E5948" s="3">
        <v>566</v>
      </c>
      <c r="F5948" s="3">
        <v>0</v>
      </c>
    </row>
    <row r="5949" spans="1:6">
      <c r="A5949" s="3" t="s">
        <v>2088</v>
      </c>
      <c r="B5949" s="3" t="s">
        <v>252</v>
      </c>
      <c r="C5949" s="3" t="s">
        <v>8</v>
      </c>
      <c r="D5949" s="3">
        <v>84</v>
      </c>
      <c r="E5949" s="3">
        <v>84</v>
      </c>
      <c r="F5949" s="3">
        <v>0</v>
      </c>
    </row>
    <row r="5950" spans="1:6">
      <c r="A5950" s="3" t="s">
        <v>2088</v>
      </c>
      <c r="B5950" s="3" t="s">
        <v>253</v>
      </c>
      <c r="C5950" s="3" t="s">
        <v>8</v>
      </c>
      <c r="D5950" s="3">
        <v>435</v>
      </c>
      <c r="E5950" s="3">
        <v>423</v>
      </c>
      <c r="F5950" s="3">
        <v>0</v>
      </c>
    </row>
    <row r="5951" spans="1:6">
      <c r="A5951" s="3" t="s">
        <v>2088</v>
      </c>
      <c r="B5951" s="3" t="s">
        <v>254</v>
      </c>
      <c r="C5951" s="3" t="s">
        <v>8</v>
      </c>
      <c r="D5951" s="3">
        <v>990</v>
      </c>
      <c r="E5951" s="3">
        <v>659</v>
      </c>
      <c r="F5951" s="3">
        <v>0</v>
      </c>
    </row>
    <row r="5952" spans="1:6">
      <c r="A5952" s="3" t="s">
        <v>2088</v>
      </c>
      <c r="B5952" s="3" t="s">
        <v>255</v>
      </c>
      <c r="C5952" s="3" t="s">
        <v>8</v>
      </c>
      <c r="D5952" s="3">
        <v>329</v>
      </c>
      <c r="E5952" s="3">
        <v>319</v>
      </c>
      <c r="F5952" s="3">
        <v>0</v>
      </c>
    </row>
    <row r="5953" spans="1:6">
      <c r="A5953" s="3" t="s">
        <v>2088</v>
      </c>
      <c r="B5953" s="3" t="s">
        <v>256</v>
      </c>
      <c r="C5953" s="3" t="s">
        <v>8</v>
      </c>
      <c r="D5953" s="3">
        <v>107</v>
      </c>
      <c r="E5953" s="3">
        <v>103</v>
      </c>
      <c r="F5953" s="3">
        <v>0</v>
      </c>
    </row>
    <row r="5954" spans="1:6">
      <c r="A5954" s="3" t="s">
        <v>2088</v>
      </c>
      <c r="B5954" s="3" t="s">
        <v>257</v>
      </c>
      <c r="C5954" s="3" t="s">
        <v>8</v>
      </c>
      <c r="D5954" s="3">
        <v>221</v>
      </c>
      <c r="E5954" s="3">
        <v>219</v>
      </c>
      <c r="F5954" s="3">
        <v>0</v>
      </c>
    </row>
    <row r="5955" spans="1:6">
      <c r="A5955" s="3" t="s">
        <v>2088</v>
      </c>
      <c r="B5955" s="3" t="s">
        <v>258</v>
      </c>
      <c r="C5955" s="3" t="s">
        <v>8</v>
      </c>
      <c r="D5955" s="3">
        <v>330</v>
      </c>
      <c r="E5955" s="3">
        <v>277</v>
      </c>
      <c r="F5955" s="3">
        <v>0</v>
      </c>
    </row>
    <row r="5956" spans="1:6">
      <c r="A5956" s="3" t="s">
        <v>2088</v>
      </c>
      <c r="B5956" s="3" t="s">
        <v>259</v>
      </c>
      <c r="C5956" s="3" t="s">
        <v>8</v>
      </c>
      <c r="D5956" s="3">
        <v>201</v>
      </c>
      <c r="E5956" s="3">
        <v>195</v>
      </c>
      <c r="F5956" s="3">
        <v>0</v>
      </c>
    </row>
    <row r="5957" spans="1:6">
      <c r="A5957" s="3" t="s">
        <v>2088</v>
      </c>
      <c r="B5957" s="3" t="s">
        <v>260</v>
      </c>
      <c r="C5957" s="3" t="s">
        <v>8</v>
      </c>
      <c r="D5957" s="3">
        <v>398</v>
      </c>
      <c r="E5957" s="3">
        <v>267</v>
      </c>
      <c r="F5957" s="3">
        <v>0</v>
      </c>
    </row>
    <row r="5958" spans="1:6">
      <c r="A5958" s="3" t="s">
        <v>2088</v>
      </c>
      <c r="B5958" s="3" t="s">
        <v>261</v>
      </c>
      <c r="C5958" s="3" t="s">
        <v>8</v>
      </c>
      <c r="D5958" s="3">
        <v>488</v>
      </c>
      <c r="E5958" s="3">
        <v>369</v>
      </c>
      <c r="F5958" s="3">
        <v>0</v>
      </c>
    </row>
    <row r="5959" spans="1:6">
      <c r="A5959" s="3" t="s">
        <v>2088</v>
      </c>
      <c r="B5959" s="3" t="s">
        <v>262</v>
      </c>
      <c r="C5959" s="3" t="s">
        <v>8</v>
      </c>
      <c r="D5959" s="3">
        <v>100</v>
      </c>
      <c r="E5959" s="3">
        <v>100</v>
      </c>
      <c r="F5959" s="3">
        <v>0</v>
      </c>
    </row>
    <row r="5960" spans="1:6">
      <c r="A5960" s="3" t="s">
        <v>2088</v>
      </c>
      <c r="B5960" s="3" t="s">
        <v>263</v>
      </c>
      <c r="C5960" s="3" t="s">
        <v>8</v>
      </c>
      <c r="D5960" s="3">
        <v>1</v>
      </c>
      <c r="E5960" s="3">
        <v>0</v>
      </c>
      <c r="F5960" s="3">
        <v>0</v>
      </c>
    </row>
    <row r="5961" spans="1:6">
      <c r="A5961" s="3" t="s">
        <v>2088</v>
      </c>
      <c r="B5961" s="3" t="s">
        <v>264</v>
      </c>
      <c r="C5961" s="3" t="s">
        <v>8</v>
      </c>
      <c r="D5961" s="3">
        <v>455</v>
      </c>
      <c r="E5961" s="3">
        <v>455</v>
      </c>
      <c r="F5961" s="3">
        <v>0</v>
      </c>
    </row>
    <row r="5962" spans="1:6">
      <c r="A5962" s="3" t="s">
        <v>2088</v>
      </c>
      <c r="B5962" s="3" t="s">
        <v>265</v>
      </c>
      <c r="C5962" s="3" t="s">
        <v>8</v>
      </c>
      <c r="D5962" s="3">
        <v>176</v>
      </c>
      <c r="E5962" s="3">
        <v>175</v>
      </c>
      <c r="F5962" s="3">
        <v>0</v>
      </c>
    </row>
    <row r="5963" spans="1:6">
      <c r="A5963" s="3" t="s">
        <v>2088</v>
      </c>
      <c r="B5963" s="3" t="s">
        <v>266</v>
      </c>
      <c r="C5963" s="3" t="s">
        <v>8</v>
      </c>
      <c r="D5963" s="3">
        <v>291</v>
      </c>
      <c r="E5963" s="3">
        <v>288</v>
      </c>
      <c r="F5963" s="3">
        <v>0</v>
      </c>
    </row>
    <row r="5964" spans="1:6">
      <c r="A5964" s="3" t="s">
        <v>2088</v>
      </c>
      <c r="B5964" s="3" t="s">
        <v>267</v>
      </c>
      <c r="C5964" s="3" t="s">
        <v>8</v>
      </c>
      <c r="D5964" s="3">
        <v>650</v>
      </c>
      <c r="E5964" s="3">
        <v>643</v>
      </c>
      <c r="F5964" s="3">
        <v>0</v>
      </c>
    </row>
    <row r="5965" spans="1:6">
      <c r="A5965" s="3" t="s">
        <v>2088</v>
      </c>
      <c r="B5965" s="3" t="s">
        <v>268</v>
      </c>
      <c r="C5965" s="3" t="s">
        <v>8</v>
      </c>
      <c r="D5965" s="3">
        <v>296</v>
      </c>
      <c r="E5965" s="3">
        <v>294</v>
      </c>
      <c r="F5965" s="3">
        <v>0</v>
      </c>
    </row>
    <row r="5966" spans="1:6">
      <c r="A5966" s="3" t="s">
        <v>2088</v>
      </c>
      <c r="B5966" s="3" t="s">
        <v>269</v>
      </c>
      <c r="C5966" s="3" t="s">
        <v>8</v>
      </c>
      <c r="D5966" s="3">
        <v>476</v>
      </c>
      <c r="E5966" s="3">
        <v>472</v>
      </c>
      <c r="F5966" s="3">
        <v>0</v>
      </c>
    </row>
    <row r="5967" spans="1:6">
      <c r="A5967" s="3" t="s">
        <v>2088</v>
      </c>
      <c r="B5967" s="3" t="s">
        <v>270</v>
      </c>
      <c r="C5967" s="3" t="s">
        <v>8</v>
      </c>
      <c r="D5967" s="3">
        <v>199</v>
      </c>
      <c r="E5967" s="3">
        <v>195</v>
      </c>
      <c r="F5967" s="3">
        <v>0</v>
      </c>
    </row>
    <row r="5968" spans="1:6">
      <c r="A5968" s="3" t="s">
        <v>2088</v>
      </c>
      <c r="B5968" s="3" t="s">
        <v>271</v>
      </c>
      <c r="C5968" s="3" t="s">
        <v>8</v>
      </c>
      <c r="D5968" s="3">
        <v>602</v>
      </c>
      <c r="E5968" s="3">
        <v>600</v>
      </c>
      <c r="F5968" s="3">
        <v>0</v>
      </c>
    </row>
    <row r="5969" spans="1:6">
      <c r="A5969" s="3" t="s">
        <v>2088</v>
      </c>
      <c r="B5969" s="3" t="s">
        <v>272</v>
      </c>
      <c r="C5969" s="3" t="s">
        <v>8</v>
      </c>
      <c r="D5969" s="3">
        <v>542</v>
      </c>
      <c r="E5969" s="3">
        <v>540</v>
      </c>
      <c r="F5969" s="3">
        <v>0</v>
      </c>
    </row>
    <row r="5970" spans="1:6">
      <c r="A5970" s="3" t="s">
        <v>2088</v>
      </c>
      <c r="B5970" s="3" t="s">
        <v>273</v>
      </c>
      <c r="C5970" s="3" t="s">
        <v>8</v>
      </c>
      <c r="D5970" s="3">
        <v>374</v>
      </c>
      <c r="E5970" s="3">
        <v>369</v>
      </c>
      <c r="F5970" s="3">
        <v>0</v>
      </c>
    </row>
    <row r="5971" spans="1:6">
      <c r="A5971" s="3" t="s">
        <v>2088</v>
      </c>
      <c r="B5971" s="3" t="s">
        <v>274</v>
      </c>
      <c r="C5971" s="3" t="s">
        <v>8</v>
      </c>
      <c r="D5971" s="3">
        <v>211</v>
      </c>
      <c r="E5971" s="3">
        <v>208</v>
      </c>
      <c r="F5971" s="3">
        <v>0</v>
      </c>
    </row>
    <row r="5972" spans="1:6">
      <c r="A5972" s="3" t="s">
        <v>2088</v>
      </c>
      <c r="B5972" s="3" t="s">
        <v>275</v>
      </c>
      <c r="C5972" s="3" t="s">
        <v>8</v>
      </c>
      <c r="D5972" s="3">
        <v>202</v>
      </c>
      <c r="E5972" s="3">
        <v>202</v>
      </c>
      <c r="F5972" s="3">
        <v>0</v>
      </c>
    </row>
    <row r="5973" spans="1:6">
      <c r="A5973" s="3" t="s">
        <v>2088</v>
      </c>
      <c r="B5973" s="3" t="s">
        <v>276</v>
      </c>
      <c r="C5973" s="3" t="s">
        <v>8</v>
      </c>
      <c r="D5973" s="3">
        <v>155</v>
      </c>
      <c r="E5973" s="3">
        <v>152</v>
      </c>
      <c r="F5973" s="3">
        <v>0</v>
      </c>
    </row>
    <row r="5974" spans="1:6">
      <c r="A5974" s="3" t="s">
        <v>2088</v>
      </c>
      <c r="B5974" s="3" t="s">
        <v>277</v>
      </c>
      <c r="C5974" s="3" t="s">
        <v>8</v>
      </c>
      <c r="D5974" s="3">
        <v>843</v>
      </c>
      <c r="E5974" s="3">
        <v>723</v>
      </c>
      <c r="F5974" s="3">
        <v>0</v>
      </c>
    </row>
    <row r="5975" spans="1:6">
      <c r="A5975" s="3" t="s">
        <v>2088</v>
      </c>
      <c r="B5975" s="3" t="s">
        <v>278</v>
      </c>
      <c r="C5975" s="3" t="s">
        <v>8</v>
      </c>
      <c r="D5975" s="3">
        <v>818</v>
      </c>
      <c r="E5975" s="3">
        <v>811</v>
      </c>
      <c r="F5975" s="3">
        <v>0</v>
      </c>
    </row>
    <row r="5976" spans="1:6">
      <c r="A5976" s="3" t="s">
        <v>2088</v>
      </c>
      <c r="B5976" s="3" t="s">
        <v>278</v>
      </c>
      <c r="C5976" s="3" t="s">
        <v>9</v>
      </c>
      <c r="D5976" s="3">
        <v>10</v>
      </c>
      <c r="E5976" s="3">
        <v>10</v>
      </c>
      <c r="F5976" s="3">
        <v>2551.5</v>
      </c>
    </row>
    <row r="5977" spans="1:6">
      <c r="A5977" s="3" t="s">
        <v>2088</v>
      </c>
      <c r="B5977" s="3" t="s">
        <v>279</v>
      </c>
      <c r="C5977" s="3" t="s">
        <v>8</v>
      </c>
      <c r="D5977" s="3">
        <v>1101</v>
      </c>
      <c r="E5977" s="3">
        <v>743</v>
      </c>
      <c r="F5977" s="3">
        <v>0</v>
      </c>
    </row>
    <row r="5978" spans="1:6">
      <c r="A5978" s="3" t="s">
        <v>2088</v>
      </c>
      <c r="B5978" s="3" t="s">
        <v>280</v>
      </c>
      <c r="C5978" s="3" t="s">
        <v>8</v>
      </c>
      <c r="D5978" s="3">
        <v>299</v>
      </c>
      <c r="E5978" s="3">
        <v>298</v>
      </c>
      <c r="F5978" s="3">
        <v>0</v>
      </c>
    </row>
    <row r="5979" spans="1:6">
      <c r="A5979" s="3" t="s">
        <v>2088</v>
      </c>
      <c r="B5979" s="3" t="s">
        <v>281</v>
      </c>
      <c r="C5979" s="3" t="s">
        <v>8</v>
      </c>
      <c r="D5979" s="3">
        <v>696</v>
      </c>
      <c r="E5979" s="3">
        <v>487</v>
      </c>
      <c r="F5979" s="3">
        <v>0</v>
      </c>
    </row>
    <row r="5980" spans="1:6">
      <c r="A5980" s="3" t="s">
        <v>2088</v>
      </c>
      <c r="B5980" s="3" t="s">
        <v>282</v>
      </c>
      <c r="C5980" s="3" t="s">
        <v>8</v>
      </c>
      <c r="D5980" s="3">
        <v>417</v>
      </c>
      <c r="E5980" s="3">
        <v>416</v>
      </c>
      <c r="F5980" s="3">
        <v>0</v>
      </c>
    </row>
    <row r="5981" spans="1:6">
      <c r="A5981" s="3" t="s">
        <v>2088</v>
      </c>
      <c r="B5981" s="3" t="s">
        <v>283</v>
      </c>
      <c r="C5981" s="3" t="s">
        <v>8</v>
      </c>
      <c r="D5981" s="3">
        <v>426</v>
      </c>
      <c r="E5981" s="3">
        <v>416</v>
      </c>
      <c r="F5981" s="3">
        <v>0</v>
      </c>
    </row>
    <row r="5982" spans="1:6">
      <c r="A5982" s="3" t="s">
        <v>2088</v>
      </c>
      <c r="B5982" s="3" t="s">
        <v>284</v>
      </c>
      <c r="C5982" s="3" t="s">
        <v>8</v>
      </c>
      <c r="D5982" s="3">
        <v>602</v>
      </c>
      <c r="E5982" s="3">
        <v>592</v>
      </c>
      <c r="F5982" s="3">
        <v>0</v>
      </c>
    </row>
    <row r="5983" spans="1:6">
      <c r="A5983" s="3" t="s">
        <v>2088</v>
      </c>
      <c r="B5983" s="3" t="s">
        <v>285</v>
      </c>
      <c r="C5983" s="3" t="s">
        <v>8</v>
      </c>
      <c r="D5983" s="3">
        <v>110</v>
      </c>
      <c r="E5983" s="3">
        <v>109</v>
      </c>
      <c r="F5983" s="3">
        <v>0</v>
      </c>
    </row>
    <row r="5984" spans="1:6">
      <c r="A5984" s="3" t="s">
        <v>2088</v>
      </c>
      <c r="B5984" s="3" t="s">
        <v>286</v>
      </c>
      <c r="C5984" s="3" t="s">
        <v>8</v>
      </c>
      <c r="D5984" s="3">
        <v>156</v>
      </c>
      <c r="E5984" s="3">
        <v>155</v>
      </c>
      <c r="F5984" s="3">
        <v>0</v>
      </c>
    </row>
    <row r="5985" spans="1:6">
      <c r="A5985" s="3" t="s">
        <v>2088</v>
      </c>
      <c r="B5985" s="3" t="s">
        <v>287</v>
      </c>
      <c r="C5985" s="3" t="s">
        <v>8</v>
      </c>
      <c r="D5985" s="3">
        <v>192</v>
      </c>
      <c r="E5985" s="3">
        <v>191</v>
      </c>
      <c r="F5985" s="3">
        <v>0</v>
      </c>
    </row>
    <row r="5986" spans="1:6">
      <c r="A5986" s="3" t="s">
        <v>2088</v>
      </c>
      <c r="B5986" s="3" t="s">
        <v>288</v>
      </c>
      <c r="C5986" s="3" t="s">
        <v>8</v>
      </c>
      <c r="D5986" s="3">
        <v>300</v>
      </c>
      <c r="E5986" s="3">
        <v>297</v>
      </c>
      <c r="F5986" s="3">
        <v>0</v>
      </c>
    </row>
    <row r="5987" spans="1:6">
      <c r="A5987" s="3" t="s">
        <v>2088</v>
      </c>
      <c r="B5987" s="3" t="s">
        <v>289</v>
      </c>
      <c r="C5987" s="3" t="s">
        <v>8</v>
      </c>
      <c r="D5987" s="3">
        <v>554</v>
      </c>
      <c r="E5987" s="3">
        <v>388</v>
      </c>
      <c r="F5987" s="3">
        <v>0</v>
      </c>
    </row>
    <row r="5988" spans="1:6">
      <c r="A5988" s="3" t="s">
        <v>2088</v>
      </c>
      <c r="B5988" s="3" t="s">
        <v>290</v>
      </c>
      <c r="C5988" s="3" t="s">
        <v>8</v>
      </c>
      <c r="D5988" s="3">
        <v>377</v>
      </c>
      <c r="E5988" s="3">
        <v>329</v>
      </c>
      <c r="F5988" s="3">
        <v>0</v>
      </c>
    </row>
    <row r="5989" spans="1:6">
      <c r="A5989" s="3" t="s">
        <v>2088</v>
      </c>
      <c r="B5989" s="3" t="s">
        <v>291</v>
      </c>
      <c r="C5989" s="3" t="s">
        <v>8</v>
      </c>
      <c r="D5989" s="3">
        <v>468</v>
      </c>
      <c r="E5989" s="3">
        <v>463</v>
      </c>
      <c r="F5989" s="3">
        <v>0</v>
      </c>
    </row>
    <row r="5990" spans="1:6">
      <c r="A5990" s="3" t="s">
        <v>2088</v>
      </c>
      <c r="B5990" s="3" t="s">
        <v>292</v>
      </c>
      <c r="C5990" s="3" t="s">
        <v>8</v>
      </c>
      <c r="D5990" s="3">
        <v>55</v>
      </c>
      <c r="E5990" s="3">
        <v>55</v>
      </c>
      <c r="F5990" s="3">
        <v>0</v>
      </c>
    </row>
    <row r="5991" spans="1:6">
      <c r="A5991" s="3" t="s">
        <v>2088</v>
      </c>
      <c r="B5991" s="3" t="s">
        <v>293</v>
      </c>
      <c r="C5991" s="3" t="s">
        <v>8</v>
      </c>
      <c r="D5991" s="3">
        <v>511</v>
      </c>
      <c r="E5991" s="3">
        <v>501</v>
      </c>
      <c r="F5991" s="3">
        <v>0</v>
      </c>
    </row>
    <row r="5992" spans="1:6">
      <c r="A5992" s="3" t="s">
        <v>2088</v>
      </c>
      <c r="B5992" s="3" t="s">
        <v>294</v>
      </c>
      <c r="C5992" s="3" t="s">
        <v>8</v>
      </c>
      <c r="D5992" s="3">
        <v>5</v>
      </c>
      <c r="E5992" s="3">
        <v>5</v>
      </c>
      <c r="F5992" s="3">
        <v>0</v>
      </c>
    </row>
    <row r="5993" spans="1:6">
      <c r="A5993" s="3" t="s">
        <v>2088</v>
      </c>
      <c r="B5993" s="3" t="s">
        <v>295</v>
      </c>
      <c r="C5993" s="3" t="s">
        <v>8</v>
      </c>
      <c r="D5993" s="3">
        <v>976</v>
      </c>
      <c r="E5993" s="3">
        <v>669</v>
      </c>
      <c r="F5993" s="3">
        <v>0</v>
      </c>
    </row>
    <row r="5994" spans="1:6">
      <c r="A5994" s="3" t="s">
        <v>2088</v>
      </c>
      <c r="B5994" s="3" t="s">
        <v>296</v>
      </c>
      <c r="C5994" s="3" t="s">
        <v>8</v>
      </c>
      <c r="D5994" s="3">
        <v>320</v>
      </c>
      <c r="E5994" s="3">
        <v>316</v>
      </c>
      <c r="F5994" s="3">
        <v>0</v>
      </c>
    </row>
    <row r="5995" spans="1:6">
      <c r="A5995" s="3" t="s">
        <v>2088</v>
      </c>
      <c r="B5995" s="3" t="s">
        <v>297</v>
      </c>
      <c r="C5995" s="3" t="s">
        <v>8</v>
      </c>
      <c r="D5995" s="3">
        <v>623</v>
      </c>
      <c r="E5995" s="3">
        <v>494</v>
      </c>
      <c r="F5995" s="3">
        <v>0</v>
      </c>
    </row>
    <row r="5996" spans="1:6">
      <c r="A5996" s="3" t="s">
        <v>2088</v>
      </c>
      <c r="B5996" s="3" t="s">
        <v>298</v>
      </c>
      <c r="C5996" s="3" t="s">
        <v>8</v>
      </c>
      <c r="D5996" s="3">
        <v>291</v>
      </c>
      <c r="E5996" s="3">
        <v>289</v>
      </c>
      <c r="F5996" s="3">
        <v>0</v>
      </c>
    </row>
    <row r="5997" spans="1:6">
      <c r="A5997" s="3" t="s">
        <v>2088</v>
      </c>
      <c r="B5997" s="3" t="s">
        <v>299</v>
      </c>
      <c r="C5997" s="3" t="s">
        <v>8</v>
      </c>
      <c r="D5997" s="3">
        <v>407</v>
      </c>
      <c r="E5997" s="3">
        <v>405</v>
      </c>
      <c r="F5997" s="3">
        <v>0</v>
      </c>
    </row>
    <row r="5998" spans="1:6">
      <c r="A5998" s="3" t="s">
        <v>2088</v>
      </c>
      <c r="B5998" s="3" t="s">
        <v>300</v>
      </c>
      <c r="C5998" s="3" t="s">
        <v>8</v>
      </c>
      <c r="D5998" s="3">
        <v>586</v>
      </c>
      <c r="E5998" s="3">
        <v>565</v>
      </c>
      <c r="F5998" s="3">
        <v>0</v>
      </c>
    </row>
    <row r="5999" spans="1:6">
      <c r="A5999" s="3" t="s">
        <v>2088</v>
      </c>
      <c r="B5999" s="3" t="s">
        <v>301</v>
      </c>
      <c r="C5999" s="3" t="s">
        <v>8</v>
      </c>
      <c r="D5999" s="3">
        <v>69</v>
      </c>
      <c r="E5999" s="3">
        <v>69</v>
      </c>
      <c r="F5999" s="3">
        <v>0</v>
      </c>
    </row>
    <row r="6000" spans="1:6">
      <c r="A6000" s="3" t="s">
        <v>2088</v>
      </c>
      <c r="B6000" s="3" t="s">
        <v>302</v>
      </c>
      <c r="C6000" s="3" t="s">
        <v>8</v>
      </c>
      <c r="D6000" s="3">
        <v>859</v>
      </c>
      <c r="E6000" s="3">
        <v>600</v>
      </c>
      <c r="F6000" s="3">
        <v>0</v>
      </c>
    </row>
    <row r="6001" spans="1:6">
      <c r="A6001" s="3" t="s">
        <v>2088</v>
      </c>
      <c r="B6001" s="3" t="s">
        <v>303</v>
      </c>
      <c r="C6001" s="3" t="s">
        <v>8</v>
      </c>
      <c r="D6001" s="3">
        <v>657</v>
      </c>
      <c r="E6001" s="3">
        <v>653</v>
      </c>
      <c r="F6001" s="3">
        <v>0</v>
      </c>
    </row>
    <row r="6002" spans="1:6">
      <c r="A6002" s="3" t="s">
        <v>2088</v>
      </c>
      <c r="B6002" s="3" t="s">
        <v>304</v>
      </c>
      <c r="C6002" s="3" t="s">
        <v>8</v>
      </c>
      <c r="D6002" s="3">
        <v>709</v>
      </c>
      <c r="E6002" s="3">
        <v>691</v>
      </c>
      <c r="F6002" s="3">
        <v>0</v>
      </c>
    </row>
    <row r="6003" spans="1:6">
      <c r="A6003" s="3" t="s">
        <v>2088</v>
      </c>
      <c r="B6003" s="3" t="s">
        <v>305</v>
      </c>
      <c r="C6003" s="3" t="s">
        <v>8</v>
      </c>
      <c r="D6003" s="3">
        <v>928</v>
      </c>
      <c r="E6003" s="3">
        <v>898</v>
      </c>
      <c r="F6003" s="3">
        <v>0</v>
      </c>
    </row>
    <row r="6004" spans="1:6">
      <c r="A6004" s="3" t="s">
        <v>2088</v>
      </c>
      <c r="B6004" s="3" t="s">
        <v>306</v>
      </c>
      <c r="C6004" s="3" t="s">
        <v>8</v>
      </c>
      <c r="D6004" s="3">
        <v>199</v>
      </c>
      <c r="E6004" s="3">
        <v>199</v>
      </c>
      <c r="F6004" s="3">
        <v>0</v>
      </c>
    </row>
    <row r="6005" spans="1:6">
      <c r="A6005" s="3" t="s">
        <v>2088</v>
      </c>
      <c r="B6005" s="3" t="s">
        <v>307</v>
      </c>
      <c r="C6005" s="3" t="s">
        <v>8</v>
      </c>
      <c r="D6005" s="3">
        <v>448</v>
      </c>
      <c r="E6005" s="3">
        <v>347</v>
      </c>
      <c r="F6005" s="3">
        <v>0</v>
      </c>
    </row>
    <row r="6006" spans="1:6">
      <c r="A6006" s="3" t="s">
        <v>2088</v>
      </c>
      <c r="B6006" s="3" t="s">
        <v>308</v>
      </c>
      <c r="C6006" s="3" t="s">
        <v>8</v>
      </c>
      <c r="D6006" s="3">
        <v>345</v>
      </c>
      <c r="E6006" s="3">
        <v>248</v>
      </c>
      <c r="F6006" s="3">
        <v>0</v>
      </c>
    </row>
    <row r="6007" spans="1:6">
      <c r="A6007" s="3" t="s">
        <v>2088</v>
      </c>
      <c r="B6007" s="3" t="s">
        <v>309</v>
      </c>
      <c r="C6007" s="3" t="s">
        <v>8</v>
      </c>
      <c r="D6007" s="3">
        <v>327</v>
      </c>
      <c r="E6007" s="3">
        <v>324</v>
      </c>
      <c r="F6007" s="3">
        <v>0</v>
      </c>
    </row>
    <row r="6008" spans="1:6">
      <c r="A6008" s="3" t="s">
        <v>2088</v>
      </c>
      <c r="B6008" s="3" t="s">
        <v>310</v>
      </c>
      <c r="C6008" s="3" t="s">
        <v>8</v>
      </c>
      <c r="D6008" s="3">
        <v>355</v>
      </c>
      <c r="E6008" s="3">
        <v>267</v>
      </c>
      <c r="F6008" s="3">
        <v>0</v>
      </c>
    </row>
    <row r="6009" spans="1:6">
      <c r="A6009" s="3" t="s">
        <v>2088</v>
      </c>
      <c r="B6009" s="3" t="s">
        <v>311</v>
      </c>
      <c r="C6009" s="3" t="s">
        <v>8</v>
      </c>
      <c r="D6009" s="3">
        <v>116</v>
      </c>
      <c r="E6009" s="3">
        <v>116</v>
      </c>
      <c r="F6009" s="3">
        <v>0</v>
      </c>
    </row>
    <row r="6010" spans="1:6">
      <c r="A6010" s="3" t="s">
        <v>2088</v>
      </c>
      <c r="B6010" s="3" t="s">
        <v>313</v>
      </c>
      <c r="C6010" s="3" t="s">
        <v>8</v>
      </c>
      <c r="D6010" s="3">
        <v>368</v>
      </c>
      <c r="E6010" s="3">
        <v>283</v>
      </c>
      <c r="F6010" s="3">
        <v>0</v>
      </c>
    </row>
    <row r="6011" spans="1:6">
      <c r="A6011" s="3" t="s">
        <v>2088</v>
      </c>
      <c r="B6011" s="3" t="s">
        <v>314</v>
      </c>
      <c r="C6011" s="3" t="s">
        <v>8</v>
      </c>
      <c r="D6011" s="3">
        <v>47</v>
      </c>
      <c r="E6011" s="3">
        <v>39</v>
      </c>
      <c r="F6011" s="3">
        <v>0</v>
      </c>
    </row>
    <row r="6012" spans="1:6">
      <c r="A6012" s="3" t="s">
        <v>2088</v>
      </c>
      <c r="B6012" s="3" t="s">
        <v>315</v>
      </c>
      <c r="C6012" s="3" t="s">
        <v>8</v>
      </c>
      <c r="D6012" s="3">
        <v>9</v>
      </c>
      <c r="E6012" s="3">
        <v>8</v>
      </c>
      <c r="F6012" s="3">
        <v>0</v>
      </c>
    </row>
    <row r="6013" spans="1:6">
      <c r="A6013" s="3" t="s">
        <v>2088</v>
      </c>
      <c r="B6013" s="3" t="s">
        <v>316</v>
      </c>
      <c r="C6013" s="3" t="s">
        <v>8</v>
      </c>
      <c r="D6013" s="3">
        <v>88</v>
      </c>
      <c r="E6013" s="3">
        <v>88</v>
      </c>
      <c r="F6013" s="3">
        <v>0</v>
      </c>
    </row>
    <row r="6014" spans="1:6">
      <c r="A6014" s="3" t="s">
        <v>2088</v>
      </c>
      <c r="B6014" s="3" t="s">
        <v>317</v>
      </c>
      <c r="C6014" s="3" t="s">
        <v>8</v>
      </c>
      <c r="D6014" s="3">
        <v>298</v>
      </c>
      <c r="E6014" s="3">
        <v>292</v>
      </c>
      <c r="F6014" s="3">
        <v>0</v>
      </c>
    </row>
    <row r="6015" spans="1:6">
      <c r="A6015" s="3" t="s">
        <v>2088</v>
      </c>
      <c r="B6015" s="3" t="s">
        <v>318</v>
      </c>
      <c r="C6015" s="3" t="s">
        <v>8</v>
      </c>
      <c r="D6015" s="3">
        <v>188</v>
      </c>
      <c r="E6015" s="3">
        <v>174</v>
      </c>
      <c r="F6015" s="3">
        <v>0</v>
      </c>
    </row>
    <row r="6016" spans="1:6">
      <c r="A6016" s="3" t="s">
        <v>2088</v>
      </c>
      <c r="B6016" s="3" t="s">
        <v>319</v>
      </c>
      <c r="C6016" s="3" t="s">
        <v>8</v>
      </c>
      <c r="D6016" s="3">
        <v>208</v>
      </c>
      <c r="E6016" s="3">
        <v>202</v>
      </c>
      <c r="F6016" s="3">
        <v>0</v>
      </c>
    </row>
    <row r="6017" spans="1:6">
      <c r="A6017" s="3" t="s">
        <v>2088</v>
      </c>
      <c r="B6017" s="3" t="s">
        <v>320</v>
      </c>
      <c r="C6017" s="3" t="s">
        <v>8</v>
      </c>
      <c r="D6017" s="3">
        <v>386</v>
      </c>
      <c r="E6017" s="3">
        <v>383</v>
      </c>
      <c r="F6017" s="3">
        <v>0</v>
      </c>
    </row>
    <row r="6018" spans="1:6">
      <c r="A6018" s="3" t="s">
        <v>2088</v>
      </c>
      <c r="B6018" s="3" t="s">
        <v>321</v>
      </c>
      <c r="C6018" s="3" t="s">
        <v>8</v>
      </c>
      <c r="D6018" s="3">
        <v>331</v>
      </c>
      <c r="E6018" s="3">
        <v>328</v>
      </c>
      <c r="F6018" s="3">
        <v>0</v>
      </c>
    </row>
    <row r="6019" spans="1:6">
      <c r="A6019" s="3" t="s">
        <v>2088</v>
      </c>
      <c r="B6019" s="3" t="s">
        <v>322</v>
      </c>
      <c r="C6019" s="3" t="s">
        <v>8</v>
      </c>
      <c r="D6019" s="3">
        <v>310</v>
      </c>
      <c r="E6019" s="3">
        <v>308</v>
      </c>
      <c r="F6019" s="3">
        <v>0</v>
      </c>
    </row>
    <row r="6020" spans="1:6">
      <c r="A6020" s="3" t="s">
        <v>2088</v>
      </c>
      <c r="B6020" s="3" t="s">
        <v>323</v>
      </c>
      <c r="C6020" s="3" t="s">
        <v>8</v>
      </c>
      <c r="D6020" s="3">
        <v>185</v>
      </c>
      <c r="E6020" s="3">
        <v>182</v>
      </c>
      <c r="F6020" s="3">
        <v>0</v>
      </c>
    </row>
    <row r="6021" spans="1:6">
      <c r="A6021" s="3" t="s">
        <v>2088</v>
      </c>
      <c r="B6021" s="3" t="s">
        <v>324</v>
      </c>
      <c r="C6021" s="3" t="s">
        <v>8</v>
      </c>
      <c r="D6021" s="3">
        <v>237</v>
      </c>
      <c r="E6021" s="3">
        <v>235</v>
      </c>
      <c r="F6021" s="3">
        <v>0</v>
      </c>
    </row>
    <row r="6022" spans="1:6">
      <c r="A6022" s="3" t="s">
        <v>2088</v>
      </c>
      <c r="B6022" s="3" t="s">
        <v>325</v>
      </c>
      <c r="C6022" s="3" t="s">
        <v>8</v>
      </c>
      <c r="D6022" s="3">
        <v>154</v>
      </c>
      <c r="E6022" s="3">
        <v>154</v>
      </c>
      <c r="F6022" s="3">
        <v>0</v>
      </c>
    </row>
    <row r="6023" spans="1:6">
      <c r="A6023" s="3" t="s">
        <v>2088</v>
      </c>
      <c r="B6023" s="3" t="s">
        <v>326</v>
      </c>
      <c r="C6023" s="3" t="s">
        <v>8</v>
      </c>
      <c r="D6023" s="3">
        <v>1326</v>
      </c>
      <c r="E6023" s="3">
        <v>857</v>
      </c>
      <c r="F6023" s="3">
        <v>0</v>
      </c>
    </row>
    <row r="6024" spans="1:6">
      <c r="A6024" s="3" t="s">
        <v>2088</v>
      </c>
      <c r="B6024" s="3" t="s">
        <v>327</v>
      </c>
      <c r="C6024" s="3" t="s">
        <v>8</v>
      </c>
      <c r="D6024" s="3">
        <v>478</v>
      </c>
      <c r="E6024" s="3">
        <v>362</v>
      </c>
      <c r="F6024" s="3">
        <v>0</v>
      </c>
    </row>
    <row r="6025" spans="1:6">
      <c r="A6025" s="3" t="s">
        <v>2088</v>
      </c>
      <c r="B6025" s="3" t="s">
        <v>328</v>
      </c>
      <c r="C6025" s="3" t="s">
        <v>8</v>
      </c>
      <c r="D6025" s="3">
        <v>394</v>
      </c>
      <c r="E6025" s="3">
        <v>386</v>
      </c>
      <c r="F6025" s="3">
        <v>0</v>
      </c>
    </row>
    <row r="6026" spans="1:6">
      <c r="A6026" s="3" t="s">
        <v>2088</v>
      </c>
      <c r="B6026" s="3" t="s">
        <v>329</v>
      </c>
      <c r="C6026" s="3" t="s">
        <v>8</v>
      </c>
      <c r="D6026" s="3">
        <v>177</v>
      </c>
      <c r="E6026" s="3">
        <v>175</v>
      </c>
      <c r="F6026" s="3">
        <v>0</v>
      </c>
    </row>
    <row r="6027" spans="1:6">
      <c r="A6027" s="3" t="s">
        <v>2088</v>
      </c>
      <c r="B6027" s="3" t="s">
        <v>330</v>
      </c>
      <c r="C6027" s="3" t="s">
        <v>8</v>
      </c>
      <c r="D6027" s="3">
        <v>346</v>
      </c>
      <c r="E6027" s="3">
        <v>262</v>
      </c>
      <c r="F6027" s="3">
        <v>0</v>
      </c>
    </row>
    <row r="6028" spans="1:6">
      <c r="A6028" s="3" t="s">
        <v>2088</v>
      </c>
      <c r="B6028" s="3" t="s">
        <v>331</v>
      </c>
      <c r="C6028" s="3" t="s">
        <v>8</v>
      </c>
      <c r="D6028" s="3">
        <v>66</v>
      </c>
      <c r="E6028" s="3">
        <v>66</v>
      </c>
      <c r="F6028" s="3">
        <v>0</v>
      </c>
    </row>
    <row r="6029" spans="1:6">
      <c r="A6029" s="3" t="s">
        <v>2088</v>
      </c>
      <c r="B6029" s="3" t="s">
        <v>332</v>
      </c>
      <c r="C6029" s="3" t="s">
        <v>8</v>
      </c>
      <c r="D6029" s="3">
        <v>192</v>
      </c>
      <c r="E6029" s="3">
        <v>189</v>
      </c>
      <c r="F6029" s="3">
        <v>0</v>
      </c>
    </row>
    <row r="6030" spans="1:6">
      <c r="A6030" s="3" t="s">
        <v>2088</v>
      </c>
      <c r="B6030" s="3" t="s">
        <v>333</v>
      </c>
      <c r="C6030" s="3" t="s">
        <v>8</v>
      </c>
      <c r="D6030" s="3">
        <v>207</v>
      </c>
      <c r="E6030" s="3">
        <v>205</v>
      </c>
      <c r="F6030" s="3">
        <v>0</v>
      </c>
    </row>
    <row r="6031" spans="1:6">
      <c r="A6031" s="3" t="s">
        <v>2088</v>
      </c>
      <c r="B6031" s="3" t="s">
        <v>334</v>
      </c>
      <c r="C6031" s="3" t="s">
        <v>8</v>
      </c>
      <c r="D6031" s="3">
        <v>122</v>
      </c>
      <c r="E6031" s="3">
        <v>121</v>
      </c>
      <c r="F6031" s="3">
        <v>0</v>
      </c>
    </row>
    <row r="6032" spans="1:6">
      <c r="A6032" s="3" t="s">
        <v>2088</v>
      </c>
      <c r="B6032" s="3" t="s">
        <v>335</v>
      </c>
      <c r="C6032" s="3" t="s">
        <v>8</v>
      </c>
      <c r="D6032" s="3">
        <v>173</v>
      </c>
      <c r="E6032" s="3">
        <v>173</v>
      </c>
      <c r="F6032" s="3">
        <v>0</v>
      </c>
    </row>
    <row r="6033" spans="1:6">
      <c r="A6033" s="3" t="s">
        <v>2088</v>
      </c>
      <c r="B6033" s="3" t="s">
        <v>336</v>
      </c>
      <c r="C6033" s="3" t="s">
        <v>8</v>
      </c>
      <c r="D6033" s="3">
        <v>314</v>
      </c>
      <c r="E6033" s="3">
        <v>304</v>
      </c>
      <c r="F6033" s="3">
        <v>0</v>
      </c>
    </row>
    <row r="6034" spans="1:6">
      <c r="A6034" s="3" t="s">
        <v>2088</v>
      </c>
      <c r="B6034" s="3" t="s">
        <v>337</v>
      </c>
      <c r="C6034" s="3" t="s">
        <v>8</v>
      </c>
      <c r="D6034" s="3">
        <v>154</v>
      </c>
      <c r="E6034" s="3">
        <v>152</v>
      </c>
      <c r="F6034" s="3">
        <v>0</v>
      </c>
    </row>
    <row r="6035" spans="1:6">
      <c r="A6035" s="3" t="s">
        <v>2088</v>
      </c>
      <c r="B6035" s="3" t="s">
        <v>338</v>
      </c>
      <c r="C6035" s="3" t="s">
        <v>8</v>
      </c>
      <c r="D6035" s="3">
        <v>436</v>
      </c>
      <c r="E6035" s="3">
        <v>384</v>
      </c>
      <c r="F6035" s="3">
        <v>0</v>
      </c>
    </row>
    <row r="6036" spans="1:6">
      <c r="A6036" s="3" t="s">
        <v>2088</v>
      </c>
      <c r="B6036" s="3" t="s">
        <v>339</v>
      </c>
      <c r="C6036" s="3" t="s">
        <v>8</v>
      </c>
      <c r="D6036" s="3">
        <v>2</v>
      </c>
      <c r="E6036" s="3">
        <v>2</v>
      </c>
      <c r="F6036" s="3">
        <v>0</v>
      </c>
    </row>
    <row r="6037" spans="1:6">
      <c r="A6037" s="3" t="s">
        <v>2088</v>
      </c>
      <c r="B6037" s="3" t="s">
        <v>340</v>
      </c>
      <c r="C6037" s="3" t="s">
        <v>8</v>
      </c>
      <c r="D6037" s="3">
        <v>441</v>
      </c>
      <c r="E6037" s="3">
        <v>436</v>
      </c>
      <c r="F6037" s="3">
        <v>0</v>
      </c>
    </row>
    <row r="6038" spans="1:6">
      <c r="A6038" s="3" t="s">
        <v>2088</v>
      </c>
      <c r="B6038" s="3" t="s">
        <v>341</v>
      </c>
      <c r="C6038" s="3" t="s">
        <v>8</v>
      </c>
      <c r="D6038" s="3">
        <v>223</v>
      </c>
      <c r="E6038" s="3">
        <v>223</v>
      </c>
      <c r="F6038" s="3">
        <v>0</v>
      </c>
    </row>
    <row r="6039" spans="1:6">
      <c r="A6039" s="3" t="s">
        <v>2088</v>
      </c>
      <c r="B6039" s="3" t="s">
        <v>342</v>
      </c>
      <c r="C6039" s="3" t="s">
        <v>8</v>
      </c>
      <c r="D6039" s="3">
        <v>269</v>
      </c>
      <c r="E6039" s="3">
        <v>231</v>
      </c>
      <c r="F6039" s="3">
        <v>0</v>
      </c>
    </row>
    <row r="6040" spans="1:6">
      <c r="A6040" s="3" t="s">
        <v>2088</v>
      </c>
      <c r="B6040" s="3" t="s">
        <v>343</v>
      </c>
      <c r="C6040" s="3" t="s">
        <v>8</v>
      </c>
      <c r="D6040" s="3">
        <v>194</v>
      </c>
      <c r="E6040" s="3">
        <v>194</v>
      </c>
      <c r="F6040" s="3">
        <v>0</v>
      </c>
    </row>
    <row r="6041" spans="1:6">
      <c r="A6041" s="3" t="s">
        <v>2088</v>
      </c>
      <c r="B6041" s="3" t="s">
        <v>344</v>
      </c>
      <c r="C6041" s="3" t="s">
        <v>8</v>
      </c>
      <c r="D6041" s="3">
        <v>265</v>
      </c>
      <c r="E6041" s="3">
        <v>265</v>
      </c>
      <c r="F6041" s="3">
        <v>0</v>
      </c>
    </row>
    <row r="6042" spans="1:6">
      <c r="A6042" s="3" t="s">
        <v>2088</v>
      </c>
      <c r="B6042" s="3" t="s">
        <v>345</v>
      </c>
      <c r="C6042" s="3" t="s">
        <v>8</v>
      </c>
      <c r="D6042" s="3">
        <v>538</v>
      </c>
      <c r="E6042" s="3">
        <v>527</v>
      </c>
      <c r="F6042" s="3">
        <v>0</v>
      </c>
    </row>
    <row r="6043" spans="1:6">
      <c r="A6043" s="3" t="s">
        <v>2088</v>
      </c>
      <c r="B6043" s="3" t="s">
        <v>346</v>
      </c>
      <c r="C6043" s="3" t="s">
        <v>8</v>
      </c>
      <c r="D6043" s="3">
        <v>220</v>
      </c>
      <c r="E6043" s="3">
        <v>215</v>
      </c>
      <c r="F6043" s="3">
        <v>0</v>
      </c>
    </row>
    <row r="6044" spans="1:6">
      <c r="A6044" s="3" t="s">
        <v>2088</v>
      </c>
      <c r="B6044" s="3" t="s">
        <v>347</v>
      </c>
      <c r="C6044" s="3" t="s">
        <v>8</v>
      </c>
      <c r="D6044" s="3">
        <v>455</v>
      </c>
      <c r="E6044" s="3">
        <v>439</v>
      </c>
      <c r="F6044" s="3">
        <v>0</v>
      </c>
    </row>
    <row r="6045" spans="1:6">
      <c r="A6045" s="3" t="s">
        <v>2088</v>
      </c>
      <c r="B6045" s="3" t="s">
        <v>348</v>
      </c>
      <c r="C6045" s="3" t="s">
        <v>8</v>
      </c>
      <c r="D6045" s="3">
        <v>209</v>
      </c>
      <c r="E6045" s="3">
        <v>207</v>
      </c>
      <c r="F6045" s="3">
        <v>0</v>
      </c>
    </row>
    <row r="6046" spans="1:6">
      <c r="A6046" s="3" t="s">
        <v>2088</v>
      </c>
      <c r="B6046" s="3" t="s">
        <v>349</v>
      </c>
      <c r="C6046" s="3" t="s">
        <v>8</v>
      </c>
      <c r="D6046" s="3">
        <v>251</v>
      </c>
      <c r="E6046" s="3">
        <v>248</v>
      </c>
      <c r="F6046" s="3">
        <v>0</v>
      </c>
    </row>
    <row r="6047" spans="1:6">
      <c r="A6047" s="3" t="s">
        <v>2088</v>
      </c>
      <c r="B6047" s="3" t="s">
        <v>350</v>
      </c>
      <c r="C6047" s="3" t="s">
        <v>8</v>
      </c>
      <c r="D6047" s="3">
        <v>70</v>
      </c>
      <c r="E6047" s="3">
        <v>69</v>
      </c>
      <c r="F6047" s="3">
        <v>0</v>
      </c>
    </row>
    <row r="6048" spans="1:6">
      <c r="A6048" s="3" t="s">
        <v>2088</v>
      </c>
      <c r="B6048" s="3" t="s">
        <v>351</v>
      </c>
      <c r="C6048" s="3" t="s">
        <v>8</v>
      </c>
      <c r="D6048" s="3">
        <v>22</v>
      </c>
      <c r="E6048" s="3">
        <v>22</v>
      </c>
      <c r="F6048" s="3">
        <v>0</v>
      </c>
    </row>
    <row r="6049" spans="1:6">
      <c r="A6049" s="3" t="s">
        <v>2088</v>
      </c>
      <c r="B6049" s="3" t="s">
        <v>352</v>
      </c>
      <c r="C6049" s="3" t="s">
        <v>8</v>
      </c>
      <c r="D6049" s="3">
        <v>111</v>
      </c>
      <c r="E6049" s="3">
        <v>110</v>
      </c>
      <c r="F6049" s="3">
        <v>0</v>
      </c>
    </row>
    <row r="6050" spans="1:6">
      <c r="A6050" s="3" t="s">
        <v>2088</v>
      </c>
      <c r="B6050" s="3" t="s">
        <v>353</v>
      </c>
      <c r="C6050" s="3" t="s">
        <v>8</v>
      </c>
      <c r="D6050" s="3">
        <v>67</v>
      </c>
      <c r="E6050" s="3">
        <v>67</v>
      </c>
      <c r="F6050" s="3">
        <v>0</v>
      </c>
    </row>
    <row r="6051" spans="1:6">
      <c r="A6051" s="3" t="s">
        <v>2088</v>
      </c>
      <c r="B6051" s="3" t="s">
        <v>354</v>
      </c>
      <c r="C6051" s="3" t="s">
        <v>8</v>
      </c>
      <c r="D6051" s="3">
        <v>10</v>
      </c>
      <c r="E6051" s="3">
        <v>10</v>
      </c>
      <c r="F6051" s="3">
        <v>0</v>
      </c>
    </row>
    <row r="6052" spans="1:6">
      <c r="A6052" s="3" t="s">
        <v>2088</v>
      </c>
      <c r="B6052" s="3" t="s">
        <v>355</v>
      </c>
      <c r="C6052" s="3" t="s">
        <v>8</v>
      </c>
      <c r="D6052" s="3">
        <v>219</v>
      </c>
      <c r="E6052" s="3">
        <v>219</v>
      </c>
      <c r="F6052" s="3">
        <v>0</v>
      </c>
    </row>
    <row r="6053" spans="1:6">
      <c r="A6053" s="3" t="s">
        <v>2088</v>
      </c>
      <c r="B6053" s="3" t="s">
        <v>356</v>
      </c>
      <c r="C6053" s="3" t="s">
        <v>8</v>
      </c>
      <c r="D6053" s="3">
        <v>374</v>
      </c>
      <c r="E6053" s="3">
        <v>367</v>
      </c>
      <c r="F6053" s="3">
        <v>0</v>
      </c>
    </row>
    <row r="6054" spans="1:6">
      <c r="A6054" s="3" t="s">
        <v>2088</v>
      </c>
      <c r="B6054" s="3" t="s">
        <v>357</v>
      </c>
      <c r="C6054" s="3" t="s">
        <v>8</v>
      </c>
      <c r="D6054" s="3">
        <v>7</v>
      </c>
      <c r="E6054" s="3">
        <v>7</v>
      </c>
      <c r="F6054" s="3">
        <v>0</v>
      </c>
    </row>
    <row r="6055" spans="1:6">
      <c r="A6055" s="3" t="s">
        <v>2088</v>
      </c>
      <c r="B6055" s="3" t="s">
        <v>358</v>
      </c>
      <c r="C6055" s="3" t="s">
        <v>8</v>
      </c>
      <c r="D6055" s="3">
        <v>776</v>
      </c>
      <c r="E6055" s="3">
        <v>766</v>
      </c>
      <c r="F6055" s="3">
        <v>0</v>
      </c>
    </row>
    <row r="6056" spans="1:6">
      <c r="A6056" s="3" t="s">
        <v>2088</v>
      </c>
      <c r="B6056" s="3" t="s">
        <v>359</v>
      </c>
      <c r="C6056" s="3" t="s">
        <v>8</v>
      </c>
      <c r="D6056" s="3">
        <v>1</v>
      </c>
      <c r="E6056" s="3">
        <v>1</v>
      </c>
      <c r="F6056" s="3">
        <v>0</v>
      </c>
    </row>
    <row r="6057" spans="1:6">
      <c r="A6057" s="3" t="s">
        <v>2088</v>
      </c>
      <c r="B6057" s="3" t="s">
        <v>360</v>
      </c>
      <c r="C6057" s="3" t="s">
        <v>8</v>
      </c>
      <c r="D6057" s="3">
        <v>232</v>
      </c>
      <c r="E6057" s="3">
        <v>222</v>
      </c>
      <c r="F6057" s="3">
        <v>0</v>
      </c>
    </row>
    <row r="6058" spans="1:6">
      <c r="A6058" s="3" t="s">
        <v>2088</v>
      </c>
      <c r="B6058" s="3" t="s">
        <v>361</v>
      </c>
      <c r="C6058" s="3" t="s">
        <v>8</v>
      </c>
      <c r="D6058" s="3">
        <v>247</v>
      </c>
      <c r="E6058" s="3">
        <v>179</v>
      </c>
      <c r="F6058" s="3">
        <v>0</v>
      </c>
    </row>
    <row r="6059" spans="1:6">
      <c r="A6059" s="3" t="s">
        <v>2088</v>
      </c>
      <c r="B6059" s="3" t="s">
        <v>362</v>
      </c>
      <c r="C6059" s="3" t="s">
        <v>8</v>
      </c>
      <c r="D6059" s="3">
        <v>352</v>
      </c>
      <c r="E6059" s="3">
        <v>349</v>
      </c>
      <c r="F6059" s="3">
        <v>0</v>
      </c>
    </row>
    <row r="6060" spans="1:6">
      <c r="A6060" s="3" t="s">
        <v>2088</v>
      </c>
      <c r="B6060" s="3" t="s">
        <v>363</v>
      </c>
      <c r="C6060" s="3" t="s">
        <v>8</v>
      </c>
      <c r="D6060" s="3">
        <v>26</v>
      </c>
      <c r="E6060" s="3">
        <v>26</v>
      </c>
      <c r="F6060" s="3">
        <v>0</v>
      </c>
    </row>
    <row r="6061" spans="1:6">
      <c r="A6061" s="3" t="s">
        <v>2088</v>
      </c>
      <c r="B6061" s="3" t="s">
        <v>364</v>
      </c>
      <c r="C6061" s="3" t="s">
        <v>8</v>
      </c>
      <c r="D6061" s="3">
        <v>311</v>
      </c>
      <c r="E6061" s="3">
        <v>304</v>
      </c>
      <c r="F6061" s="3">
        <v>0</v>
      </c>
    </row>
    <row r="6062" spans="1:6">
      <c r="A6062" s="3" t="s">
        <v>2088</v>
      </c>
      <c r="B6062" s="3" t="s">
        <v>365</v>
      </c>
      <c r="C6062" s="3" t="s">
        <v>8</v>
      </c>
      <c r="D6062" s="3">
        <v>509</v>
      </c>
      <c r="E6062" s="3">
        <v>500</v>
      </c>
      <c r="F6062" s="3">
        <v>0</v>
      </c>
    </row>
    <row r="6063" spans="1:6">
      <c r="A6063" s="3" t="s">
        <v>2088</v>
      </c>
      <c r="B6063" s="3" t="s">
        <v>367</v>
      </c>
      <c r="C6063" s="3" t="s">
        <v>8</v>
      </c>
      <c r="D6063" s="3">
        <v>77</v>
      </c>
      <c r="E6063" s="3">
        <v>77</v>
      </c>
      <c r="F6063" s="3">
        <v>0</v>
      </c>
    </row>
    <row r="6064" spans="1:6">
      <c r="A6064" s="3" t="s">
        <v>2088</v>
      </c>
      <c r="B6064" s="3" t="s">
        <v>368</v>
      </c>
      <c r="C6064" s="3" t="s">
        <v>8</v>
      </c>
      <c r="D6064" s="3">
        <v>137</v>
      </c>
      <c r="E6064" s="3">
        <v>136</v>
      </c>
      <c r="F6064" s="3">
        <v>0</v>
      </c>
    </row>
    <row r="6065" spans="1:6">
      <c r="A6065" s="3" t="s">
        <v>2088</v>
      </c>
      <c r="B6065" s="3" t="s">
        <v>369</v>
      </c>
      <c r="C6065" s="3" t="s">
        <v>8</v>
      </c>
      <c r="D6065" s="3">
        <v>353</v>
      </c>
      <c r="E6065" s="3">
        <v>353</v>
      </c>
      <c r="F6065" s="3">
        <v>0</v>
      </c>
    </row>
    <row r="6066" spans="1:6">
      <c r="A6066" s="3" t="s">
        <v>2088</v>
      </c>
      <c r="B6066" s="3" t="s">
        <v>370</v>
      </c>
      <c r="C6066" s="3" t="s">
        <v>8</v>
      </c>
      <c r="D6066" s="3">
        <v>441</v>
      </c>
      <c r="E6066" s="3">
        <v>438</v>
      </c>
      <c r="F6066" s="3">
        <v>0</v>
      </c>
    </row>
    <row r="6067" spans="1:6">
      <c r="A6067" s="3" t="s">
        <v>2088</v>
      </c>
      <c r="B6067" s="3" t="s">
        <v>371</v>
      </c>
      <c r="C6067" s="3" t="s">
        <v>8</v>
      </c>
      <c r="D6067" s="3">
        <v>1</v>
      </c>
      <c r="E6067" s="3">
        <v>1</v>
      </c>
      <c r="F6067" s="3">
        <v>0</v>
      </c>
    </row>
    <row r="6068" spans="1:6">
      <c r="A6068" s="3" t="s">
        <v>2088</v>
      </c>
      <c r="B6068" s="3" t="s">
        <v>372</v>
      </c>
      <c r="C6068" s="3" t="s">
        <v>8</v>
      </c>
      <c r="D6068" s="3">
        <v>467</v>
      </c>
      <c r="E6068" s="3">
        <v>459</v>
      </c>
      <c r="F6068" s="3">
        <v>0</v>
      </c>
    </row>
    <row r="6069" spans="1:6">
      <c r="A6069" s="3" t="s">
        <v>2088</v>
      </c>
      <c r="B6069" s="3" t="s">
        <v>373</v>
      </c>
      <c r="C6069" s="3" t="s">
        <v>8</v>
      </c>
      <c r="D6069" s="3">
        <v>73</v>
      </c>
      <c r="E6069" s="3">
        <v>73</v>
      </c>
      <c r="F6069" s="3">
        <v>0</v>
      </c>
    </row>
    <row r="6070" spans="1:6">
      <c r="A6070" s="3" t="s">
        <v>2088</v>
      </c>
      <c r="B6070" s="3" t="s">
        <v>374</v>
      </c>
      <c r="C6070" s="3" t="s">
        <v>8</v>
      </c>
      <c r="D6070" s="3">
        <v>86</v>
      </c>
      <c r="E6070" s="3">
        <v>86</v>
      </c>
      <c r="F6070" s="3">
        <v>0</v>
      </c>
    </row>
    <row r="6071" spans="1:6">
      <c r="A6071" s="3" t="s">
        <v>2088</v>
      </c>
      <c r="B6071" s="3" t="s">
        <v>375</v>
      </c>
      <c r="C6071" s="3" t="s">
        <v>8</v>
      </c>
      <c r="D6071" s="3">
        <v>122</v>
      </c>
      <c r="E6071" s="3">
        <v>120</v>
      </c>
      <c r="F6071" s="3">
        <v>0</v>
      </c>
    </row>
    <row r="6072" spans="1:6">
      <c r="A6072" s="3" t="s">
        <v>2088</v>
      </c>
      <c r="B6072" s="3" t="s">
        <v>376</v>
      </c>
      <c r="C6072" s="3" t="s">
        <v>8</v>
      </c>
      <c r="D6072" s="3">
        <v>51</v>
      </c>
      <c r="E6072" s="3">
        <v>51</v>
      </c>
      <c r="F6072" s="3">
        <v>0</v>
      </c>
    </row>
    <row r="6073" spans="1:6">
      <c r="A6073" s="3" t="s">
        <v>2088</v>
      </c>
      <c r="B6073" s="3" t="s">
        <v>377</v>
      </c>
      <c r="C6073" s="3" t="s">
        <v>8</v>
      </c>
      <c r="D6073" s="3">
        <v>495</v>
      </c>
      <c r="E6073" s="3">
        <v>434</v>
      </c>
      <c r="F6073" s="3">
        <v>0</v>
      </c>
    </row>
    <row r="6074" spans="1:6">
      <c r="A6074" s="3" t="s">
        <v>2088</v>
      </c>
      <c r="B6074" s="3" t="s">
        <v>378</v>
      </c>
      <c r="C6074" s="3" t="s">
        <v>8</v>
      </c>
      <c r="D6074" s="3">
        <v>188</v>
      </c>
      <c r="E6074" s="3">
        <v>181</v>
      </c>
      <c r="F6074" s="3">
        <v>0</v>
      </c>
    </row>
    <row r="6075" spans="1:6">
      <c r="A6075" s="3" t="s">
        <v>2088</v>
      </c>
      <c r="B6075" s="3" t="s">
        <v>379</v>
      </c>
      <c r="C6075" s="3" t="s">
        <v>8</v>
      </c>
      <c r="D6075" s="3">
        <v>1</v>
      </c>
      <c r="E6075" s="3">
        <v>1</v>
      </c>
      <c r="F6075" s="3">
        <v>0</v>
      </c>
    </row>
    <row r="6076" spans="1:6">
      <c r="A6076" s="3" t="s">
        <v>2088</v>
      </c>
      <c r="B6076" s="3" t="s">
        <v>380</v>
      </c>
      <c r="C6076" s="3" t="s">
        <v>8</v>
      </c>
      <c r="D6076" s="3">
        <v>222</v>
      </c>
      <c r="E6076" s="3">
        <v>154</v>
      </c>
      <c r="F6076" s="3">
        <v>0</v>
      </c>
    </row>
    <row r="6077" spans="1:6">
      <c r="A6077" s="3" t="s">
        <v>2088</v>
      </c>
      <c r="B6077" s="3" t="s">
        <v>381</v>
      </c>
      <c r="C6077" s="3" t="s">
        <v>8</v>
      </c>
      <c r="D6077" s="3">
        <v>50</v>
      </c>
      <c r="E6077" s="3">
        <v>50</v>
      </c>
      <c r="F6077" s="3">
        <v>0</v>
      </c>
    </row>
    <row r="6078" spans="1:6">
      <c r="A6078" s="3" t="s">
        <v>2088</v>
      </c>
      <c r="B6078" s="3" t="s">
        <v>383</v>
      </c>
      <c r="C6078" s="3" t="s">
        <v>8</v>
      </c>
      <c r="D6078" s="3">
        <v>432</v>
      </c>
      <c r="E6078" s="3">
        <v>418</v>
      </c>
      <c r="F6078" s="3">
        <v>0</v>
      </c>
    </row>
    <row r="6079" spans="1:6">
      <c r="A6079" s="3" t="s">
        <v>2088</v>
      </c>
      <c r="B6079" s="3" t="s">
        <v>383</v>
      </c>
      <c r="C6079" s="3" t="s">
        <v>9</v>
      </c>
      <c r="D6079" s="3">
        <v>1</v>
      </c>
      <c r="E6079" s="3">
        <v>1</v>
      </c>
      <c r="F6079" s="3">
        <v>255.15</v>
      </c>
    </row>
    <row r="6080" spans="1:6">
      <c r="A6080" s="3" t="s">
        <v>2088</v>
      </c>
      <c r="B6080" s="3" t="s">
        <v>384</v>
      </c>
      <c r="C6080" s="3" t="s">
        <v>8</v>
      </c>
      <c r="D6080" s="3">
        <v>328</v>
      </c>
      <c r="E6080" s="3">
        <v>222</v>
      </c>
      <c r="F6080" s="3">
        <v>0</v>
      </c>
    </row>
    <row r="6081" spans="1:6">
      <c r="A6081" s="3" t="s">
        <v>2088</v>
      </c>
      <c r="B6081" s="3" t="s">
        <v>386</v>
      </c>
      <c r="C6081" s="3" t="s">
        <v>8</v>
      </c>
      <c r="D6081" s="3">
        <v>225</v>
      </c>
      <c r="E6081" s="3">
        <v>216</v>
      </c>
      <c r="F6081" s="3">
        <v>0</v>
      </c>
    </row>
    <row r="6082" spans="1:6">
      <c r="A6082" s="3" t="s">
        <v>2088</v>
      </c>
      <c r="B6082" s="3" t="s">
        <v>387</v>
      </c>
      <c r="C6082" s="3" t="s">
        <v>8</v>
      </c>
      <c r="D6082" s="3">
        <v>313</v>
      </c>
      <c r="E6082" s="3">
        <v>300</v>
      </c>
      <c r="F6082" s="3">
        <v>0</v>
      </c>
    </row>
    <row r="6083" spans="1:6">
      <c r="A6083" s="3" t="s">
        <v>2088</v>
      </c>
      <c r="B6083" s="3" t="s">
        <v>388</v>
      </c>
      <c r="C6083" s="3" t="s">
        <v>8</v>
      </c>
      <c r="D6083" s="3">
        <v>142</v>
      </c>
      <c r="E6083" s="3">
        <v>136</v>
      </c>
      <c r="F6083" s="3">
        <v>0</v>
      </c>
    </row>
    <row r="6084" spans="1:6">
      <c r="A6084" s="3" t="s">
        <v>2088</v>
      </c>
      <c r="B6084" s="3" t="s">
        <v>389</v>
      </c>
      <c r="C6084" s="3" t="s">
        <v>8</v>
      </c>
      <c r="D6084" s="3">
        <v>4</v>
      </c>
      <c r="E6084" s="3">
        <v>4</v>
      </c>
      <c r="F6084" s="3">
        <v>0</v>
      </c>
    </row>
    <row r="6085" spans="1:6">
      <c r="A6085" s="3" t="s">
        <v>2088</v>
      </c>
      <c r="B6085" s="3" t="s">
        <v>390</v>
      </c>
      <c r="C6085" s="3" t="s">
        <v>8</v>
      </c>
      <c r="D6085" s="3">
        <v>114</v>
      </c>
      <c r="E6085" s="3">
        <v>113</v>
      </c>
      <c r="F6085" s="3">
        <v>0</v>
      </c>
    </row>
    <row r="6086" spans="1:6">
      <c r="A6086" s="3" t="s">
        <v>2088</v>
      </c>
      <c r="B6086" s="3" t="s">
        <v>391</v>
      </c>
      <c r="C6086" s="3" t="s">
        <v>8</v>
      </c>
      <c r="D6086" s="3">
        <v>1</v>
      </c>
      <c r="E6086" s="3">
        <v>1</v>
      </c>
      <c r="F6086" s="3">
        <v>0</v>
      </c>
    </row>
    <row r="6087" spans="1:6">
      <c r="A6087" s="3" t="s">
        <v>2088</v>
      </c>
      <c r="B6087" s="3" t="s">
        <v>392</v>
      </c>
      <c r="C6087" s="3" t="s">
        <v>8</v>
      </c>
      <c r="D6087" s="3">
        <v>31</v>
      </c>
      <c r="E6087" s="3">
        <v>30</v>
      </c>
      <c r="F6087" s="3">
        <v>0</v>
      </c>
    </row>
    <row r="6088" spans="1:6">
      <c r="A6088" s="3" t="s">
        <v>2088</v>
      </c>
      <c r="B6088" s="3" t="s">
        <v>393</v>
      </c>
      <c r="C6088" s="3" t="s">
        <v>8</v>
      </c>
      <c r="D6088" s="3">
        <v>348</v>
      </c>
      <c r="E6088" s="3">
        <v>345</v>
      </c>
      <c r="F6088" s="3">
        <v>0</v>
      </c>
    </row>
    <row r="6089" spans="1:6">
      <c r="A6089" s="3" t="s">
        <v>2088</v>
      </c>
      <c r="B6089" s="3" t="s">
        <v>394</v>
      </c>
      <c r="C6089" s="3" t="s">
        <v>8</v>
      </c>
      <c r="D6089" s="3">
        <v>139</v>
      </c>
      <c r="E6089" s="3">
        <v>138</v>
      </c>
      <c r="F6089" s="3">
        <v>0</v>
      </c>
    </row>
    <row r="6090" spans="1:6">
      <c r="A6090" s="3" t="s">
        <v>2088</v>
      </c>
      <c r="B6090" s="3" t="s">
        <v>395</v>
      </c>
      <c r="C6090" s="3" t="s">
        <v>8</v>
      </c>
      <c r="D6090" s="3">
        <v>87</v>
      </c>
      <c r="E6090" s="3">
        <v>87</v>
      </c>
      <c r="F6090" s="3">
        <v>0</v>
      </c>
    </row>
    <row r="6091" spans="1:6">
      <c r="A6091" s="3" t="s">
        <v>2088</v>
      </c>
      <c r="B6091" s="3" t="s">
        <v>396</v>
      </c>
      <c r="C6091" s="3" t="s">
        <v>8</v>
      </c>
      <c r="D6091" s="3">
        <v>130</v>
      </c>
      <c r="E6091" s="3">
        <v>127</v>
      </c>
      <c r="F6091" s="3">
        <v>0</v>
      </c>
    </row>
    <row r="6092" spans="1:6">
      <c r="A6092" s="3" t="s">
        <v>2088</v>
      </c>
      <c r="B6092" s="3" t="s">
        <v>397</v>
      </c>
      <c r="C6092" s="3" t="s">
        <v>8</v>
      </c>
      <c r="D6092" s="3">
        <v>38</v>
      </c>
      <c r="E6092" s="3">
        <v>38</v>
      </c>
      <c r="F6092" s="3">
        <v>0</v>
      </c>
    </row>
    <row r="6093" spans="1:6">
      <c r="A6093" s="3" t="s">
        <v>2088</v>
      </c>
      <c r="B6093" s="3" t="s">
        <v>398</v>
      </c>
      <c r="C6093" s="3" t="s">
        <v>8</v>
      </c>
      <c r="D6093" s="3">
        <v>108</v>
      </c>
      <c r="E6093" s="3">
        <v>104</v>
      </c>
      <c r="F6093" s="3">
        <v>0</v>
      </c>
    </row>
    <row r="6094" spans="1:6">
      <c r="A6094" s="3" t="s">
        <v>2088</v>
      </c>
      <c r="B6094" s="3" t="s">
        <v>399</v>
      </c>
      <c r="C6094" s="3" t="s">
        <v>8</v>
      </c>
      <c r="D6094" s="3">
        <v>200</v>
      </c>
      <c r="E6094" s="3">
        <v>199</v>
      </c>
      <c r="F6094" s="3">
        <v>0</v>
      </c>
    </row>
    <row r="6095" spans="1:6">
      <c r="A6095" s="3" t="s">
        <v>2088</v>
      </c>
      <c r="B6095" s="3" t="s">
        <v>400</v>
      </c>
      <c r="C6095" s="3" t="s">
        <v>8</v>
      </c>
      <c r="D6095" s="3">
        <v>302</v>
      </c>
      <c r="E6095" s="3">
        <v>237</v>
      </c>
      <c r="F6095" s="3">
        <v>0</v>
      </c>
    </row>
    <row r="6096" spans="1:6">
      <c r="A6096" s="3" t="s">
        <v>2088</v>
      </c>
      <c r="B6096" s="3" t="s">
        <v>401</v>
      </c>
      <c r="C6096" s="3" t="s">
        <v>8</v>
      </c>
      <c r="D6096" s="3">
        <v>391</v>
      </c>
      <c r="E6096" s="3">
        <v>320</v>
      </c>
      <c r="F6096" s="3">
        <v>0</v>
      </c>
    </row>
    <row r="6097" spans="1:6">
      <c r="A6097" s="3" t="s">
        <v>2088</v>
      </c>
      <c r="B6097" s="3" t="s">
        <v>402</v>
      </c>
      <c r="C6097" s="3" t="s">
        <v>8</v>
      </c>
      <c r="D6097" s="3">
        <v>375</v>
      </c>
      <c r="E6097" s="3">
        <v>372</v>
      </c>
      <c r="F6097" s="3">
        <v>0</v>
      </c>
    </row>
    <row r="6098" spans="1:6">
      <c r="A6098" s="3" t="s">
        <v>2088</v>
      </c>
      <c r="B6098" s="3" t="s">
        <v>403</v>
      </c>
      <c r="C6098" s="3" t="s">
        <v>8</v>
      </c>
      <c r="D6098" s="3">
        <v>202</v>
      </c>
      <c r="E6098" s="3">
        <v>196</v>
      </c>
      <c r="F6098" s="3">
        <v>0</v>
      </c>
    </row>
    <row r="6099" spans="1:6">
      <c r="A6099" s="3" t="s">
        <v>2088</v>
      </c>
      <c r="B6099" s="3" t="s">
        <v>404</v>
      </c>
      <c r="C6099" s="3" t="s">
        <v>8</v>
      </c>
      <c r="D6099" s="3">
        <v>482</v>
      </c>
      <c r="E6099" s="3">
        <v>476</v>
      </c>
      <c r="F6099" s="3">
        <v>0</v>
      </c>
    </row>
    <row r="6100" spans="1:6">
      <c r="A6100" s="3" t="s">
        <v>2088</v>
      </c>
      <c r="B6100" s="3" t="s">
        <v>405</v>
      </c>
      <c r="C6100" s="3" t="s">
        <v>8</v>
      </c>
      <c r="D6100" s="3">
        <v>134</v>
      </c>
      <c r="E6100" s="3">
        <v>133</v>
      </c>
      <c r="F6100" s="3">
        <v>0</v>
      </c>
    </row>
    <row r="6101" spans="1:6">
      <c r="A6101" s="3" t="s">
        <v>2088</v>
      </c>
      <c r="B6101" s="3" t="s">
        <v>406</v>
      </c>
      <c r="C6101" s="3" t="s">
        <v>8</v>
      </c>
      <c r="D6101" s="3">
        <v>148</v>
      </c>
      <c r="E6101" s="3">
        <v>121</v>
      </c>
      <c r="F6101" s="3">
        <v>0</v>
      </c>
    </row>
    <row r="6102" spans="1:6">
      <c r="A6102" s="3" t="s">
        <v>2088</v>
      </c>
      <c r="B6102" s="3" t="s">
        <v>407</v>
      </c>
      <c r="C6102" s="3" t="s">
        <v>8</v>
      </c>
      <c r="D6102" s="3">
        <v>212</v>
      </c>
      <c r="E6102" s="3">
        <v>209</v>
      </c>
      <c r="F6102" s="3">
        <v>0</v>
      </c>
    </row>
    <row r="6103" spans="1:6">
      <c r="A6103" s="3" t="s">
        <v>2088</v>
      </c>
      <c r="B6103" s="3" t="s">
        <v>408</v>
      </c>
      <c r="C6103" s="3" t="s">
        <v>8</v>
      </c>
      <c r="D6103" s="3">
        <v>525</v>
      </c>
      <c r="E6103" s="3">
        <v>441</v>
      </c>
      <c r="F6103" s="3">
        <v>0</v>
      </c>
    </row>
    <row r="6104" spans="1:6">
      <c r="A6104" s="3" t="s">
        <v>2088</v>
      </c>
      <c r="B6104" s="3" t="s">
        <v>409</v>
      </c>
      <c r="C6104" s="3" t="s">
        <v>8</v>
      </c>
      <c r="D6104" s="3">
        <v>121</v>
      </c>
      <c r="E6104" s="3">
        <v>120</v>
      </c>
      <c r="F6104" s="3">
        <v>0</v>
      </c>
    </row>
    <row r="6105" spans="1:6">
      <c r="A6105" s="3" t="s">
        <v>2088</v>
      </c>
      <c r="B6105" s="3" t="s">
        <v>410</v>
      </c>
      <c r="C6105" s="3" t="s">
        <v>8</v>
      </c>
      <c r="D6105" s="3">
        <v>260</v>
      </c>
      <c r="E6105" s="3">
        <v>255</v>
      </c>
      <c r="F6105" s="3">
        <v>0</v>
      </c>
    </row>
    <row r="6106" spans="1:6">
      <c r="A6106" s="3" t="s">
        <v>2088</v>
      </c>
      <c r="B6106" s="3" t="s">
        <v>411</v>
      </c>
      <c r="C6106" s="3" t="s">
        <v>8</v>
      </c>
      <c r="D6106" s="3">
        <v>191</v>
      </c>
      <c r="E6106" s="3">
        <v>191</v>
      </c>
      <c r="F6106" s="3">
        <v>0</v>
      </c>
    </row>
    <row r="6107" spans="1:6">
      <c r="A6107" s="3" t="s">
        <v>2088</v>
      </c>
      <c r="B6107" s="3" t="s">
        <v>412</v>
      </c>
      <c r="C6107" s="3" t="s">
        <v>8</v>
      </c>
      <c r="D6107" s="3">
        <v>212</v>
      </c>
      <c r="E6107" s="3">
        <v>211</v>
      </c>
      <c r="F6107" s="3">
        <v>0</v>
      </c>
    </row>
    <row r="6108" spans="1:6">
      <c r="A6108" s="3" t="s">
        <v>2088</v>
      </c>
      <c r="B6108" s="3" t="s">
        <v>413</v>
      </c>
      <c r="C6108" s="3" t="s">
        <v>8</v>
      </c>
      <c r="D6108" s="3">
        <v>420</v>
      </c>
      <c r="E6108" s="3">
        <v>419</v>
      </c>
      <c r="F6108" s="3">
        <v>0</v>
      </c>
    </row>
    <row r="6109" spans="1:6">
      <c r="A6109" s="3" t="s">
        <v>2088</v>
      </c>
      <c r="B6109" s="3" t="s">
        <v>413</v>
      </c>
      <c r="C6109" s="3" t="s">
        <v>9</v>
      </c>
      <c r="D6109" s="3">
        <v>59</v>
      </c>
      <c r="E6109" s="3">
        <v>58</v>
      </c>
      <c r="F6109" s="3">
        <v>14798.7</v>
      </c>
    </row>
    <row r="6110" spans="1:6">
      <c r="A6110" s="3" t="s">
        <v>2088</v>
      </c>
      <c r="B6110" s="3" t="s">
        <v>414</v>
      </c>
      <c r="C6110" s="3" t="s">
        <v>8</v>
      </c>
      <c r="D6110" s="3">
        <v>215</v>
      </c>
      <c r="E6110" s="3">
        <v>198</v>
      </c>
      <c r="F6110" s="3">
        <v>0</v>
      </c>
    </row>
    <row r="6111" spans="1:6">
      <c r="A6111" s="3" t="s">
        <v>2088</v>
      </c>
      <c r="B6111" s="3" t="s">
        <v>415</v>
      </c>
      <c r="C6111" s="3" t="s">
        <v>8</v>
      </c>
      <c r="D6111" s="3">
        <v>240</v>
      </c>
      <c r="E6111" s="3">
        <v>236</v>
      </c>
      <c r="F6111" s="3">
        <v>0</v>
      </c>
    </row>
    <row r="6112" spans="1:6">
      <c r="A6112" s="3" t="s">
        <v>2088</v>
      </c>
      <c r="B6112" s="3" t="s">
        <v>416</v>
      </c>
      <c r="C6112" s="3" t="s">
        <v>8</v>
      </c>
      <c r="D6112" s="3">
        <v>427</v>
      </c>
      <c r="E6112" s="3">
        <v>422</v>
      </c>
      <c r="F6112" s="3">
        <v>0</v>
      </c>
    </row>
    <row r="6113" spans="1:6">
      <c r="A6113" s="3" t="s">
        <v>2088</v>
      </c>
      <c r="B6113" s="3" t="s">
        <v>417</v>
      </c>
      <c r="C6113" s="3" t="s">
        <v>8</v>
      </c>
      <c r="D6113" s="3">
        <v>550</v>
      </c>
      <c r="E6113" s="3">
        <v>544</v>
      </c>
      <c r="F6113" s="3">
        <v>0</v>
      </c>
    </row>
    <row r="6114" spans="1:6">
      <c r="A6114" s="3" t="s">
        <v>2088</v>
      </c>
      <c r="B6114" s="3" t="s">
        <v>418</v>
      </c>
      <c r="C6114" s="3" t="s">
        <v>8</v>
      </c>
      <c r="D6114" s="3">
        <v>63</v>
      </c>
      <c r="E6114" s="3">
        <v>63</v>
      </c>
      <c r="F6114" s="3">
        <v>0</v>
      </c>
    </row>
    <row r="6115" spans="1:6">
      <c r="A6115" s="3" t="s">
        <v>2088</v>
      </c>
      <c r="B6115" s="3" t="s">
        <v>419</v>
      </c>
      <c r="C6115" s="3" t="s">
        <v>8</v>
      </c>
      <c r="D6115" s="3">
        <v>96</v>
      </c>
      <c r="E6115" s="3">
        <v>96</v>
      </c>
      <c r="F6115" s="3">
        <v>0</v>
      </c>
    </row>
    <row r="6116" spans="1:6">
      <c r="A6116" s="3" t="s">
        <v>2088</v>
      </c>
      <c r="B6116" s="3" t="s">
        <v>420</v>
      </c>
      <c r="C6116" s="3" t="s">
        <v>8</v>
      </c>
      <c r="D6116" s="3">
        <v>252</v>
      </c>
      <c r="E6116" s="3">
        <v>250</v>
      </c>
      <c r="F6116" s="3">
        <v>0</v>
      </c>
    </row>
    <row r="6117" spans="1:6">
      <c r="A6117" s="3" t="s">
        <v>2088</v>
      </c>
      <c r="B6117" s="3" t="s">
        <v>421</v>
      </c>
      <c r="C6117" s="3" t="s">
        <v>8</v>
      </c>
      <c r="D6117" s="3">
        <v>95</v>
      </c>
      <c r="E6117" s="3">
        <v>95</v>
      </c>
      <c r="F6117" s="3">
        <v>0</v>
      </c>
    </row>
    <row r="6118" spans="1:6">
      <c r="A6118" s="3" t="s">
        <v>2088</v>
      </c>
      <c r="B6118" s="3" t="s">
        <v>422</v>
      </c>
      <c r="C6118" s="3" t="s">
        <v>8</v>
      </c>
      <c r="D6118" s="3">
        <v>217</v>
      </c>
      <c r="E6118" s="3">
        <v>213</v>
      </c>
      <c r="F6118" s="3">
        <v>0</v>
      </c>
    </row>
    <row r="6119" spans="1:6">
      <c r="A6119" s="3" t="s">
        <v>2088</v>
      </c>
      <c r="B6119" s="3" t="s">
        <v>423</v>
      </c>
      <c r="C6119" s="3" t="s">
        <v>8</v>
      </c>
      <c r="D6119" s="3">
        <v>133</v>
      </c>
      <c r="E6119" s="3">
        <v>132</v>
      </c>
      <c r="F6119" s="3">
        <v>0</v>
      </c>
    </row>
    <row r="6120" spans="1:6">
      <c r="A6120" s="3" t="s">
        <v>2088</v>
      </c>
      <c r="B6120" s="3" t="s">
        <v>424</v>
      </c>
      <c r="C6120" s="3" t="s">
        <v>8</v>
      </c>
      <c r="D6120" s="3">
        <v>119</v>
      </c>
      <c r="E6120" s="3">
        <v>117</v>
      </c>
      <c r="F6120" s="3">
        <v>0</v>
      </c>
    </row>
    <row r="6121" spans="1:6">
      <c r="A6121" s="3" t="s">
        <v>2088</v>
      </c>
      <c r="B6121" s="3" t="s">
        <v>425</v>
      </c>
      <c r="C6121" s="3" t="s">
        <v>8</v>
      </c>
      <c r="D6121" s="3">
        <v>357</v>
      </c>
      <c r="E6121" s="3">
        <v>348</v>
      </c>
      <c r="F6121" s="3">
        <v>0</v>
      </c>
    </row>
    <row r="6122" spans="1:6">
      <c r="A6122" s="3" t="s">
        <v>2088</v>
      </c>
      <c r="B6122" s="3" t="s">
        <v>426</v>
      </c>
      <c r="C6122" s="3" t="s">
        <v>8</v>
      </c>
      <c r="D6122" s="3">
        <v>4</v>
      </c>
      <c r="E6122" s="3">
        <v>3</v>
      </c>
      <c r="F6122" s="3">
        <v>0</v>
      </c>
    </row>
    <row r="6123" spans="1:6">
      <c r="A6123" s="3" t="s">
        <v>2088</v>
      </c>
      <c r="B6123" s="3" t="s">
        <v>427</v>
      </c>
      <c r="C6123" s="3" t="s">
        <v>8</v>
      </c>
      <c r="D6123" s="3">
        <v>81</v>
      </c>
      <c r="E6123" s="3">
        <v>81</v>
      </c>
      <c r="F6123" s="3">
        <v>0</v>
      </c>
    </row>
    <row r="6124" spans="1:6">
      <c r="A6124" s="3" t="s">
        <v>2088</v>
      </c>
      <c r="B6124" s="3" t="s">
        <v>428</v>
      </c>
      <c r="C6124" s="3" t="s">
        <v>8</v>
      </c>
      <c r="D6124" s="3">
        <v>478</v>
      </c>
      <c r="E6124" s="3">
        <v>377</v>
      </c>
      <c r="F6124" s="3">
        <v>0</v>
      </c>
    </row>
    <row r="6125" spans="1:6">
      <c r="A6125" s="3" t="s">
        <v>2088</v>
      </c>
      <c r="B6125" s="3" t="s">
        <v>429</v>
      </c>
      <c r="C6125" s="3" t="s">
        <v>8</v>
      </c>
      <c r="D6125" s="3">
        <v>136</v>
      </c>
      <c r="E6125" s="3">
        <v>135</v>
      </c>
      <c r="F6125" s="3">
        <v>0</v>
      </c>
    </row>
    <row r="6126" spans="1:6">
      <c r="A6126" s="3" t="s">
        <v>2088</v>
      </c>
      <c r="B6126" s="3" t="s">
        <v>430</v>
      </c>
      <c r="C6126" s="3" t="s">
        <v>8</v>
      </c>
      <c r="D6126" s="3">
        <v>298</v>
      </c>
      <c r="E6126" s="3">
        <v>298</v>
      </c>
      <c r="F6126" s="3">
        <v>0</v>
      </c>
    </row>
    <row r="6127" spans="1:6">
      <c r="A6127" s="3" t="s">
        <v>2088</v>
      </c>
      <c r="B6127" s="3" t="s">
        <v>431</v>
      </c>
      <c r="C6127" s="3" t="s">
        <v>8</v>
      </c>
      <c r="D6127" s="3">
        <v>336</v>
      </c>
      <c r="E6127" s="3">
        <v>335</v>
      </c>
      <c r="F6127" s="3">
        <v>0</v>
      </c>
    </row>
    <row r="6128" spans="1:6">
      <c r="A6128" s="3" t="s">
        <v>2088</v>
      </c>
      <c r="B6128" s="3" t="s">
        <v>432</v>
      </c>
      <c r="C6128" s="3" t="s">
        <v>8</v>
      </c>
      <c r="D6128" s="3">
        <v>161</v>
      </c>
      <c r="E6128" s="3">
        <v>160</v>
      </c>
      <c r="F6128" s="3">
        <v>0</v>
      </c>
    </row>
    <row r="6129" spans="1:6">
      <c r="A6129" s="3" t="s">
        <v>2088</v>
      </c>
      <c r="B6129" s="3" t="s">
        <v>433</v>
      </c>
      <c r="C6129" s="3" t="s">
        <v>8</v>
      </c>
      <c r="D6129" s="3">
        <v>105</v>
      </c>
      <c r="E6129" s="3">
        <v>101</v>
      </c>
      <c r="F6129" s="3">
        <v>0</v>
      </c>
    </row>
    <row r="6130" spans="1:6">
      <c r="A6130" s="3" t="s">
        <v>2088</v>
      </c>
      <c r="B6130" s="3" t="s">
        <v>434</v>
      </c>
      <c r="C6130" s="3" t="s">
        <v>8</v>
      </c>
      <c r="D6130" s="3">
        <v>228</v>
      </c>
      <c r="E6130" s="3">
        <v>227</v>
      </c>
      <c r="F6130" s="3">
        <v>0</v>
      </c>
    </row>
    <row r="6131" spans="1:6">
      <c r="A6131" s="3" t="s">
        <v>2088</v>
      </c>
      <c r="B6131" s="3" t="s">
        <v>435</v>
      </c>
      <c r="C6131" s="3" t="s">
        <v>8</v>
      </c>
      <c r="D6131" s="3">
        <v>127</v>
      </c>
      <c r="E6131" s="3">
        <v>127</v>
      </c>
      <c r="F6131" s="3">
        <v>0</v>
      </c>
    </row>
    <row r="6132" spans="1:6">
      <c r="A6132" s="3" t="s">
        <v>2088</v>
      </c>
      <c r="B6132" s="3" t="s">
        <v>436</v>
      </c>
      <c r="C6132" s="3" t="s">
        <v>8</v>
      </c>
      <c r="D6132" s="3">
        <v>129</v>
      </c>
      <c r="E6132" s="3">
        <v>124</v>
      </c>
      <c r="F6132" s="3">
        <v>0</v>
      </c>
    </row>
    <row r="6133" spans="1:6">
      <c r="A6133" s="3" t="s">
        <v>2088</v>
      </c>
      <c r="B6133" s="3" t="s">
        <v>437</v>
      </c>
      <c r="C6133" s="3" t="s">
        <v>8</v>
      </c>
      <c r="D6133" s="3">
        <v>78</v>
      </c>
      <c r="E6133" s="3">
        <v>78</v>
      </c>
      <c r="F6133" s="3">
        <v>0</v>
      </c>
    </row>
    <row r="6134" spans="1:6">
      <c r="A6134" s="3" t="s">
        <v>2088</v>
      </c>
      <c r="B6134" s="3" t="s">
        <v>438</v>
      </c>
      <c r="C6134" s="3" t="s">
        <v>8</v>
      </c>
      <c r="D6134" s="3">
        <v>222</v>
      </c>
      <c r="E6134" s="3">
        <v>219</v>
      </c>
      <c r="F6134" s="3">
        <v>0</v>
      </c>
    </row>
    <row r="6135" spans="1:6">
      <c r="A6135" s="3" t="s">
        <v>2088</v>
      </c>
      <c r="B6135" s="3" t="s">
        <v>439</v>
      </c>
      <c r="C6135" s="3" t="s">
        <v>8</v>
      </c>
      <c r="D6135" s="3">
        <v>110</v>
      </c>
      <c r="E6135" s="3">
        <v>109</v>
      </c>
      <c r="F6135" s="3">
        <v>0</v>
      </c>
    </row>
    <row r="6136" spans="1:6">
      <c r="A6136" s="3" t="s">
        <v>2088</v>
      </c>
      <c r="B6136" s="3" t="s">
        <v>440</v>
      </c>
      <c r="C6136" s="3" t="s">
        <v>8</v>
      </c>
      <c r="D6136" s="3">
        <v>92</v>
      </c>
      <c r="E6136" s="3">
        <v>92</v>
      </c>
      <c r="F6136" s="3">
        <v>0</v>
      </c>
    </row>
    <row r="6137" spans="1:6">
      <c r="A6137" s="3" t="s">
        <v>2088</v>
      </c>
      <c r="B6137" s="3" t="s">
        <v>441</v>
      </c>
      <c r="C6137" s="3" t="s">
        <v>8</v>
      </c>
      <c r="D6137" s="3">
        <v>59</v>
      </c>
      <c r="E6137" s="3">
        <v>59</v>
      </c>
      <c r="F6137" s="3">
        <v>0</v>
      </c>
    </row>
    <row r="6138" spans="1:6">
      <c r="A6138" s="3" t="s">
        <v>2088</v>
      </c>
      <c r="B6138" s="3" t="s">
        <v>442</v>
      </c>
      <c r="C6138" s="3" t="s">
        <v>8</v>
      </c>
      <c r="D6138" s="3">
        <v>647</v>
      </c>
      <c r="E6138" s="3">
        <v>508</v>
      </c>
      <c r="F6138" s="3">
        <v>0</v>
      </c>
    </row>
    <row r="6139" spans="1:6">
      <c r="A6139" s="3" t="s">
        <v>2088</v>
      </c>
      <c r="B6139" s="3" t="s">
        <v>443</v>
      </c>
      <c r="C6139" s="3" t="s">
        <v>8</v>
      </c>
      <c r="D6139" s="3">
        <v>11</v>
      </c>
      <c r="E6139" s="3">
        <v>11</v>
      </c>
      <c r="F6139" s="3">
        <v>0</v>
      </c>
    </row>
    <row r="6140" spans="1:6">
      <c r="A6140" s="3" t="s">
        <v>2088</v>
      </c>
      <c r="B6140" s="3" t="s">
        <v>444</v>
      </c>
      <c r="C6140" s="3" t="s">
        <v>8</v>
      </c>
      <c r="D6140" s="3">
        <v>491</v>
      </c>
      <c r="E6140" s="3">
        <v>491</v>
      </c>
      <c r="F6140" s="3">
        <v>0</v>
      </c>
    </row>
    <row r="6141" spans="1:6">
      <c r="A6141" s="3" t="s">
        <v>2088</v>
      </c>
      <c r="B6141" s="3" t="s">
        <v>445</v>
      </c>
      <c r="C6141" s="3" t="s">
        <v>8</v>
      </c>
      <c r="D6141" s="3">
        <v>448</v>
      </c>
      <c r="E6141" s="3">
        <v>310</v>
      </c>
      <c r="F6141" s="3">
        <v>0</v>
      </c>
    </row>
    <row r="6142" spans="1:6">
      <c r="A6142" s="3" t="s">
        <v>2088</v>
      </c>
      <c r="B6142" s="3" t="s">
        <v>446</v>
      </c>
      <c r="C6142" s="3" t="s">
        <v>8</v>
      </c>
      <c r="D6142" s="3">
        <v>235</v>
      </c>
      <c r="E6142" s="3">
        <v>182</v>
      </c>
      <c r="F6142" s="3">
        <v>0</v>
      </c>
    </row>
    <row r="6143" spans="1:6">
      <c r="A6143" s="3" t="s">
        <v>2088</v>
      </c>
      <c r="B6143" s="3" t="s">
        <v>447</v>
      </c>
      <c r="C6143" s="3" t="s">
        <v>8</v>
      </c>
      <c r="D6143" s="3">
        <v>189</v>
      </c>
      <c r="E6143" s="3">
        <v>156</v>
      </c>
      <c r="F6143" s="3">
        <v>0</v>
      </c>
    </row>
    <row r="6144" spans="1:6">
      <c r="A6144" s="3" t="s">
        <v>2088</v>
      </c>
      <c r="B6144" s="3" t="s">
        <v>448</v>
      </c>
      <c r="C6144" s="3" t="s">
        <v>8</v>
      </c>
      <c r="D6144" s="3">
        <v>37</v>
      </c>
      <c r="E6144" s="3">
        <v>37</v>
      </c>
      <c r="F6144" s="3">
        <v>0</v>
      </c>
    </row>
    <row r="6145" spans="1:6">
      <c r="A6145" s="3" t="s">
        <v>2088</v>
      </c>
      <c r="B6145" s="3" t="s">
        <v>449</v>
      </c>
      <c r="C6145" s="3" t="s">
        <v>8</v>
      </c>
      <c r="D6145" s="3">
        <v>178</v>
      </c>
      <c r="E6145" s="3">
        <v>172</v>
      </c>
      <c r="F6145" s="3">
        <v>0</v>
      </c>
    </row>
    <row r="6146" spans="1:6">
      <c r="A6146" s="3" t="s">
        <v>2088</v>
      </c>
      <c r="B6146" s="3" t="s">
        <v>450</v>
      </c>
      <c r="C6146" s="3" t="s">
        <v>8</v>
      </c>
      <c r="D6146" s="3">
        <v>154</v>
      </c>
      <c r="E6146" s="3">
        <v>153</v>
      </c>
      <c r="F6146" s="3">
        <v>0</v>
      </c>
    </row>
    <row r="6147" spans="1:6">
      <c r="A6147" s="3" t="s">
        <v>2088</v>
      </c>
      <c r="B6147" s="3" t="s">
        <v>451</v>
      </c>
      <c r="C6147" s="3" t="s">
        <v>8</v>
      </c>
      <c r="D6147" s="3">
        <v>145</v>
      </c>
      <c r="E6147" s="3">
        <v>145</v>
      </c>
      <c r="F6147" s="3">
        <v>0</v>
      </c>
    </row>
    <row r="6148" spans="1:6">
      <c r="A6148" s="3" t="s">
        <v>2088</v>
      </c>
      <c r="B6148" s="3" t="s">
        <v>452</v>
      </c>
      <c r="C6148" s="3" t="s">
        <v>8</v>
      </c>
      <c r="D6148" s="3">
        <v>140</v>
      </c>
      <c r="E6148" s="3">
        <v>136</v>
      </c>
      <c r="F6148" s="3">
        <v>0</v>
      </c>
    </row>
    <row r="6149" spans="1:6">
      <c r="A6149" s="3" t="s">
        <v>2088</v>
      </c>
      <c r="B6149" s="3" t="s">
        <v>453</v>
      </c>
      <c r="C6149" s="3" t="s">
        <v>8</v>
      </c>
      <c r="D6149" s="3">
        <v>1</v>
      </c>
      <c r="E6149" s="3">
        <v>1</v>
      </c>
      <c r="F6149" s="3">
        <v>0</v>
      </c>
    </row>
    <row r="6150" spans="1:6">
      <c r="A6150" s="3" t="s">
        <v>2088</v>
      </c>
      <c r="B6150" s="3" t="s">
        <v>454</v>
      </c>
      <c r="C6150" s="3" t="s">
        <v>8</v>
      </c>
      <c r="D6150" s="3">
        <v>5</v>
      </c>
      <c r="E6150" s="3">
        <v>5</v>
      </c>
      <c r="F6150" s="3">
        <v>0</v>
      </c>
    </row>
    <row r="6151" spans="1:6">
      <c r="A6151" s="3" t="s">
        <v>2088</v>
      </c>
      <c r="B6151" s="3" t="s">
        <v>455</v>
      </c>
      <c r="C6151" s="3" t="s">
        <v>8</v>
      </c>
      <c r="D6151" s="3">
        <v>63</v>
      </c>
      <c r="E6151" s="3">
        <v>63</v>
      </c>
      <c r="F6151" s="3">
        <v>0</v>
      </c>
    </row>
    <row r="6152" spans="1:6">
      <c r="A6152" s="3" t="s">
        <v>2088</v>
      </c>
      <c r="B6152" s="3" t="s">
        <v>456</v>
      </c>
      <c r="C6152" s="3" t="s">
        <v>8</v>
      </c>
      <c r="D6152" s="3">
        <v>512</v>
      </c>
      <c r="E6152" s="3">
        <v>365</v>
      </c>
      <c r="F6152" s="3">
        <v>0</v>
      </c>
    </row>
    <row r="6153" spans="1:6">
      <c r="A6153" s="3" t="s">
        <v>2088</v>
      </c>
      <c r="B6153" s="3" t="s">
        <v>457</v>
      </c>
      <c r="C6153" s="3" t="s">
        <v>8</v>
      </c>
      <c r="D6153" s="3">
        <v>226</v>
      </c>
      <c r="E6153" s="3">
        <v>221</v>
      </c>
      <c r="F6153" s="3">
        <v>0</v>
      </c>
    </row>
    <row r="6154" spans="1:6">
      <c r="A6154" s="3" t="s">
        <v>2088</v>
      </c>
      <c r="B6154" s="3" t="s">
        <v>458</v>
      </c>
      <c r="C6154" s="3" t="s">
        <v>8</v>
      </c>
      <c r="D6154" s="3">
        <v>239</v>
      </c>
      <c r="E6154" s="3">
        <v>235</v>
      </c>
      <c r="F6154" s="3">
        <v>0</v>
      </c>
    </row>
    <row r="6155" spans="1:6">
      <c r="A6155" s="3" t="s">
        <v>2088</v>
      </c>
      <c r="B6155" s="3" t="s">
        <v>459</v>
      </c>
      <c r="C6155" s="3" t="s">
        <v>8</v>
      </c>
      <c r="D6155" s="3">
        <v>168</v>
      </c>
      <c r="E6155" s="3">
        <v>166</v>
      </c>
      <c r="F6155" s="3">
        <v>0</v>
      </c>
    </row>
    <row r="6156" spans="1:6">
      <c r="A6156" s="3" t="s">
        <v>2088</v>
      </c>
      <c r="B6156" s="3" t="s">
        <v>460</v>
      </c>
      <c r="C6156" s="3" t="s">
        <v>8</v>
      </c>
      <c r="D6156" s="3">
        <v>147</v>
      </c>
      <c r="E6156" s="3">
        <v>146</v>
      </c>
      <c r="F6156" s="3">
        <v>0</v>
      </c>
    </row>
    <row r="6157" spans="1:6">
      <c r="A6157" s="3" t="s">
        <v>2088</v>
      </c>
      <c r="B6157" s="3" t="s">
        <v>461</v>
      </c>
      <c r="C6157" s="3" t="s">
        <v>8</v>
      </c>
      <c r="D6157" s="3">
        <v>158</v>
      </c>
      <c r="E6157" s="3">
        <v>158</v>
      </c>
      <c r="F6157" s="3">
        <v>0</v>
      </c>
    </row>
    <row r="6158" spans="1:6">
      <c r="A6158" s="3" t="s">
        <v>2088</v>
      </c>
      <c r="B6158" s="3" t="s">
        <v>461</v>
      </c>
      <c r="C6158" s="3" t="s">
        <v>9</v>
      </c>
      <c r="D6158" s="3">
        <v>9</v>
      </c>
      <c r="E6158" s="3">
        <v>9</v>
      </c>
      <c r="F6158" s="3">
        <v>2296.35</v>
      </c>
    </row>
    <row r="6159" spans="1:6">
      <c r="A6159" s="3" t="s">
        <v>2088</v>
      </c>
      <c r="B6159" s="3" t="s">
        <v>462</v>
      </c>
      <c r="C6159" s="3" t="s">
        <v>8</v>
      </c>
      <c r="D6159" s="3">
        <v>113</v>
      </c>
      <c r="E6159" s="3">
        <v>113</v>
      </c>
      <c r="F6159" s="3">
        <v>0</v>
      </c>
    </row>
    <row r="6160" spans="1:6">
      <c r="A6160" s="3" t="s">
        <v>2088</v>
      </c>
      <c r="B6160" s="3" t="s">
        <v>463</v>
      </c>
      <c r="C6160" s="3" t="s">
        <v>8</v>
      </c>
      <c r="D6160" s="3">
        <v>354</v>
      </c>
      <c r="E6160" s="3">
        <v>350</v>
      </c>
      <c r="F6160" s="3">
        <v>0</v>
      </c>
    </row>
    <row r="6161" spans="1:6">
      <c r="A6161" s="3" t="s">
        <v>2088</v>
      </c>
      <c r="B6161" s="3" t="s">
        <v>464</v>
      </c>
      <c r="C6161" s="3" t="s">
        <v>8</v>
      </c>
      <c r="D6161" s="3">
        <v>103</v>
      </c>
      <c r="E6161" s="3">
        <v>103</v>
      </c>
      <c r="F6161" s="3">
        <v>0</v>
      </c>
    </row>
    <row r="6162" spans="1:6">
      <c r="A6162" s="3" t="s">
        <v>2088</v>
      </c>
      <c r="B6162" s="3" t="s">
        <v>465</v>
      </c>
      <c r="C6162" s="3" t="s">
        <v>8</v>
      </c>
      <c r="D6162" s="3">
        <v>58</v>
      </c>
      <c r="E6162" s="3">
        <v>58</v>
      </c>
      <c r="F6162" s="3">
        <v>0</v>
      </c>
    </row>
    <row r="6163" spans="1:6">
      <c r="A6163" s="3" t="s">
        <v>2088</v>
      </c>
      <c r="B6163" s="3" t="s">
        <v>466</v>
      </c>
      <c r="C6163" s="3" t="s">
        <v>8</v>
      </c>
      <c r="D6163" s="3">
        <v>149</v>
      </c>
      <c r="E6163" s="3">
        <v>147</v>
      </c>
      <c r="F6163" s="3">
        <v>0</v>
      </c>
    </row>
    <row r="6164" spans="1:6">
      <c r="A6164" s="3" t="s">
        <v>2088</v>
      </c>
      <c r="B6164" s="3" t="s">
        <v>467</v>
      </c>
      <c r="C6164" s="3" t="s">
        <v>8</v>
      </c>
      <c r="D6164" s="3">
        <v>147</v>
      </c>
      <c r="E6164" s="3">
        <v>126</v>
      </c>
      <c r="F6164" s="3">
        <v>0</v>
      </c>
    </row>
    <row r="6165" spans="1:6">
      <c r="A6165" s="3" t="s">
        <v>2088</v>
      </c>
      <c r="B6165" s="3" t="s">
        <v>468</v>
      </c>
      <c r="C6165" s="3" t="s">
        <v>8</v>
      </c>
      <c r="D6165" s="3">
        <v>265</v>
      </c>
      <c r="E6165" s="3">
        <v>230</v>
      </c>
      <c r="F6165" s="3">
        <v>0</v>
      </c>
    </row>
    <row r="6166" spans="1:6">
      <c r="A6166" s="3" t="s">
        <v>2088</v>
      </c>
      <c r="B6166" s="3" t="s">
        <v>469</v>
      </c>
      <c r="C6166" s="3" t="s">
        <v>8</v>
      </c>
      <c r="D6166" s="3">
        <v>207</v>
      </c>
      <c r="E6166" s="3">
        <v>159</v>
      </c>
      <c r="F6166" s="3">
        <v>0</v>
      </c>
    </row>
    <row r="6167" spans="1:6">
      <c r="A6167" s="3" t="s">
        <v>2088</v>
      </c>
      <c r="B6167" s="3" t="s">
        <v>470</v>
      </c>
      <c r="C6167" s="3" t="s">
        <v>8</v>
      </c>
      <c r="D6167" s="3">
        <v>3</v>
      </c>
      <c r="E6167" s="3">
        <v>3</v>
      </c>
      <c r="F6167" s="3">
        <v>0</v>
      </c>
    </row>
    <row r="6168" spans="1:6">
      <c r="A6168" s="3" t="s">
        <v>2088</v>
      </c>
      <c r="B6168" s="3" t="s">
        <v>471</v>
      </c>
      <c r="C6168" s="3" t="s">
        <v>8</v>
      </c>
      <c r="D6168" s="3">
        <v>4</v>
      </c>
      <c r="E6168" s="3">
        <v>4</v>
      </c>
      <c r="F6168" s="3">
        <v>0</v>
      </c>
    </row>
    <row r="6169" spans="1:6">
      <c r="A6169" s="3" t="s">
        <v>2088</v>
      </c>
      <c r="B6169" s="3" t="s">
        <v>472</v>
      </c>
      <c r="C6169" s="3" t="s">
        <v>8</v>
      </c>
      <c r="D6169" s="3">
        <v>6</v>
      </c>
      <c r="E6169" s="3">
        <v>6</v>
      </c>
      <c r="F6169" s="3">
        <v>0</v>
      </c>
    </row>
    <row r="6170" spans="1:6">
      <c r="A6170" s="3" t="s">
        <v>2088</v>
      </c>
      <c r="B6170" s="3" t="s">
        <v>473</v>
      </c>
      <c r="C6170" s="3" t="s">
        <v>8</v>
      </c>
      <c r="D6170" s="3">
        <v>97</v>
      </c>
      <c r="E6170" s="3">
        <v>97</v>
      </c>
      <c r="F6170" s="3">
        <v>0</v>
      </c>
    </row>
    <row r="6171" spans="1:6">
      <c r="A6171" s="3" t="s">
        <v>2088</v>
      </c>
      <c r="B6171" s="3" t="s">
        <v>474</v>
      </c>
      <c r="C6171" s="3" t="s">
        <v>8</v>
      </c>
      <c r="D6171" s="3">
        <v>209</v>
      </c>
      <c r="E6171" s="3">
        <v>150</v>
      </c>
      <c r="F6171" s="3">
        <v>0</v>
      </c>
    </row>
    <row r="6172" spans="1:6">
      <c r="A6172" s="3" t="s">
        <v>2088</v>
      </c>
      <c r="B6172" s="3" t="s">
        <v>475</v>
      </c>
      <c r="C6172" s="3" t="s">
        <v>8</v>
      </c>
      <c r="D6172" s="3">
        <v>317</v>
      </c>
      <c r="E6172" s="3">
        <v>305</v>
      </c>
      <c r="F6172" s="3">
        <v>0</v>
      </c>
    </row>
    <row r="6173" spans="1:6">
      <c r="A6173" s="3" t="s">
        <v>2088</v>
      </c>
      <c r="B6173" s="3" t="s">
        <v>476</v>
      </c>
      <c r="C6173" s="3" t="s">
        <v>8</v>
      </c>
      <c r="D6173" s="3">
        <v>99</v>
      </c>
      <c r="E6173" s="3">
        <v>99</v>
      </c>
      <c r="F6173" s="3">
        <v>0</v>
      </c>
    </row>
    <row r="6174" spans="1:6">
      <c r="A6174" s="3" t="s">
        <v>2088</v>
      </c>
      <c r="B6174" s="3" t="s">
        <v>477</v>
      </c>
      <c r="C6174" s="3" t="s">
        <v>8</v>
      </c>
      <c r="D6174" s="3">
        <v>165</v>
      </c>
      <c r="E6174" s="3">
        <v>164</v>
      </c>
      <c r="F6174" s="3">
        <v>0</v>
      </c>
    </row>
    <row r="6175" spans="1:6">
      <c r="A6175" s="3" t="s">
        <v>2088</v>
      </c>
      <c r="B6175" s="3" t="s">
        <v>478</v>
      </c>
      <c r="C6175" s="3" t="s">
        <v>8</v>
      </c>
      <c r="D6175" s="3">
        <v>126</v>
      </c>
      <c r="E6175" s="3">
        <v>125</v>
      </c>
      <c r="F6175" s="3">
        <v>0</v>
      </c>
    </row>
    <row r="6176" spans="1:6">
      <c r="A6176" s="3" t="s">
        <v>2088</v>
      </c>
      <c r="B6176" s="3" t="s">
        <v>479</v>
      </c>
      <c r="C6176" s="3" t="s">
        <v>8</v>
      </c>
      <c r="D6176" s="3">
        <v>112</v>
      </c>
      <c r="E6176" s="3">
        <v>112</v>
      </c>
      <c r="F6176" s="3">
        <v>0</v>
      </c>
    </row>
    <row r="6177" spans="1:6">
      <c r="A6177" s="3" t="s">
        <v>2088</v>
      </c>
      <c r="B6177" s="3" t="s">
        <v>480</v>
      </c>
      <c r="C6177" s="3" t="s">
        <v>8</v>
      </c>
      <c r="D6177" s="3">
        <v>202</v>
      </c>
      <c r="E6177" s="3">
        <v>140</v>
      </c>
      <c r="F6177" s="3">
        <v>0</v>
      </c>
    </row>
    <row r="6178" spans="1:6">
      <c r="A6178" s="3" t="s">
        <v>2088</v>
      </c>
      <c r="B6178" s="3" t="s">
        <v>481</v>
      </c>
      <c r="C6178" s="3" t="s">
        <v>8</v>
      </c>
      <c r="D6178" s="3">
        <v>131</v>
      </c>
      <c r="E6178" s="3">
        <v>131</v>
      </c>
      <c r="F6178" s="3">
        <v>0</v>
      </c>
    </row>
    <row r="6179" spans="1:6">
      <c r="A6179" s="3" t="s">
        <v>2088</v>
      </c>
      <c r="B6179" s="3" t="s">
        <v>482</v>
      </c>
      <c r="C6179" s="3" t="s">
        <v>8</v>
      </c>
      <c r="D6179" s="3">
        <v>242</v>
      </c>
      <c r="E6179" s="3">
        <v>240</v>
      </c>
      <c r="F6179" s="3">
        <v>0</v>
      </c>
    </row>
    <row r="6180" spans="1:6">
      <c r="A6180" s="3" t="s">
        <v>2088</v>
      </c>
      <c r="B6180" s="3" t="s">
        <v>483</v>
      </c>
      <c r="C6180" s="3" t="s">
        <v>8</v>
      </c>
      <c r="D6180" s="3">
        <v>20</v>
      </c>
      <c r="E6180" s="3">
        <v>20</v>
      </c>
      <c r="F6180" s="3">
        <v>0</v>
      </c>
    </row>
    <row r="6181" spans="1:6">
      <c r="A6181" s="3" t="s">
        <v>2088</v>
      </c>
      <c r="B6181" s="3" t="s">
        <v>484</v>
      </c>
      <c r="C6181" s="3" t="s">
        <v>8</v>
      </c>
      <c r="D6181" s="3">
        <v>110</v>
      </c>
      <c r="E6181" s="3">
        <v>110</v>
      </c>
      <c r="F6181" s="3">
        <v>0</v>
      </c>
    </row>
    <row r="6182" spans="1:6">
      <c r="A6182" s="3" t="s">
        <v>2088</v>
      </c>
      <c r="B6182" s="3" t="s">
        <v>485</v>
      </c>
      <c r="C6182" s="3" t="s">
        <v>8</v>
      </c>
      <c r="D6182" s="3">
        <v>83</v>
      </c>
      <c r="E6182" s="3">
        <v>83</v>
      </c>
      <c r="F6182" s="3">
        <v>0</v>
      </c>
    </row>
    <row r="6183" spans="1:6">
      <c r="A6183" s="3" t="s">
        <v>2088</v>
      </c>
      <c r="B6183" s="3" t="s">
        <v>486</v>
      </c>
      <c r="C6183" s="3" t="s">
        <v>8</v>
      </c>
      <c r="D6183" s="3">
        <v>46</v>
      </c>
      <c r="E6183" s="3">
        <v>44</v>
      </c>
      <c r="F6183" s="3">
        <v>0</v>
      </c>
    </row>
    <row r="6184" spans="1:6">
      <c r="A6184" s="3" t="s">
        <v>2088</v>
      </c>
      <c r="B6184" s="3" t="s">
        <v>487</v>
      </c>
      <c r="C6184" s="3" t="s">
        <v>8</v>
      </c>
      <c r="D6184" s="3">
        <v>199</v>
      </c>
      <c r="E6184" s="3">
        <v>133</v>
      </c>
      <c r="F6184" s="3">
        <v>0</v>
      </c>
    </row>
    <row r="6185" spans="1:6">
      <c r="A6185" s="3" t="s">
        <v>2088</v>
      </c>
      <c r="B6185" s="3" t="s">
        <v>488</v>
      </c>
      <c r="C6185" s="3" t="s">
        <v>8</v>
      </c>
      <c r="D6185" s="3">
        <v>215</v>
      </c>
      <c r="E6185" s="3">
        <v>151</v>
      </c>
      <c r="F6185" s="3">
        <v>0</v>
      </c>
    </row>
    <row r="6186" spans="1:6">
      <c r="A6186" s="3" t="s">
        <v>2088</v>
      </c>
      <c r="B6186" s="3" t="s">
        <v>489</v>
      </c>
      <c r="C6186" s="3" t="s">
        <v>8</v>
      </c>
      <c r="D6186" s="3">
        <v>428</v>
      </c>
      <c r="E6186" s="3">
        <v>348</v>
      </c>
      <c r="F6186" s="3">
        <v>0</v>
      </c>
    </row>
    <row r="6187" spans="1:6">
      <c r="A6187" s="3" t="s">
        <v>2088</v>
      </c>
      <c r="B6187" s="3" t="s">
        <v>490</v>
      </c>
      <c r="C6187" s="3" t="s">
        <v>8</v>
      </c>
      <c r="D6187" s="3">
        <v>104</v>
      </c>
      <c r="E6187" s="3">
        <v>104</v>
      </c>
      <c r="F6187" s="3">
        <v>0</v>
      </c>
    </row>
    <row r="6188" spans="1:6">
      <c r="A6188" s="3" t="s">
        <v>2088</v>
      </c>
      <c r="B6188" s="3" t="s">
        <v>491</v>
      </c>
      <c r="C6188" s="3" t="s">
        <v>8</v>
      </c>
      <c r="D6188" s="3">
        <v>52</v>
      </c>
      <c r="E6188" s="3">
        <v>52</v>
      </c>
      <c r="F6188" s="3">
        <v>0</v>
      </c>
    </row>
    <row r="6189" spans="1:6">
      <c r="A6189" s="3" t="s">
        <v>2088</v>
      </c>
      <c r="B6189" s="3" t="s">
        <v>492</v>
      </c>
      <c r="C6189" s="3" t="s">
        <v>8</v>
      </c>
      <c r="D6189" s="3">
        <v>51</v>
      </c>
      <c r="E6189" s="3">
        <v>51</v>
      </c>
      <c r="F6189" s="3">
        <v>0</v>
      </c>
    </row>
    <row r="6190" spans="1:6">
      <c r="A6190" s="3" t="s">
        <v>2088</v>
      </c>
      <c r="B6190" s="3" t="s">
        <v>493</v>
      </c>
      <c r="C6190" s="3" t="s">
        <v>8</v>
      </c>
      <c r="D6190" s="3">
        <v>243</v>
      </c>
      <c r="E6190" s="3">
        <v>193</v>
      </c>
      <c r="F6190" s="3">
        <v>0</v>
      </c>
    </row>
    <row r="6191" spans="1:6">
      <c r="A6191" s="3" t="s">
        <v>2088</v>
      </c>
      <c r="B6191" s="3" t="s">
        <v>494</v>
      </c>
      <c r="C6191" s="3" t="s">
        <v>8</v>
      </c>
      <c r="D6191" s="3">
        <v>196</v>
      </c>
      <c r="E6191" s="3">
        <v>193</v>
      </c>
      <c r="F6191" s="3">
        <v>0</v>
      </c>
    </row>
    <row r="6192" spans="1:6">
      <c r="A6192" s="3" t="s">
        <v>2088</v>
      </c>
      <c r="B6192" s="3" t="s">
        <v>495</v>
      </c>
      <c r="C6192" s="3" t="s">
        <v>8</v>
      </c>
      <c r="D6192" s="3">
        <v>218</v>
      </c>
      <c r="E6192" s="3">
        <v>217</v>
      </c>
      <c r="F6192" s="3">
        <v>0</v>
      </c>
    </row>
    <row r="6193" spans="1:6">
      <c r="A6193" s="3" t="s">
        <v>2088</v>
      </c>
      <c r="B6193" s="3" t="s">
        <v>496</v>
      </c>
      <c r="C6193" s="3" t="s">
        <v>8</v>
      </c>
      <c r="D6193" s="3">
        <v>165</v>
      </c>
      <c r="E6193" s="3">
        <v>165</v>
      </c>
      <c r="F6193" s="3">
        <v>0</v>
      </c>
    </row>
    <row r="6194" spans="1:6">
      <c r="A6194" s="3" t="s">
        <v>2088</v>
      </c>
      <c r="B6194" s="3" t="s">
        <v>497</v>
      </c>
      <c r="C6194" s="3" t="s">
        <v>8</v>
      </c>
      <c r="D6194" s="3">
        <v>88</v>
      </c>
      <c r="E6194" s="3">
        <v>88</v>
      </c>
      <c r="F6194" s="3">
        <v>0</v>
      </c>
    </row>
    <row r="6195" spans="1:6">
      <c r="A6195" s="3" t="s">
        <v>2088</v>
      </c>
      <c r="B6195" s="3" t="s">
        <v>498</v>
      </c>
      <c r="C6195" s="3" t="s">
        <v>8</v>
      </c>
      <c r="D6195" s="3">
        <v>338</v>
      </c>
      <c r="E6195" s="3">
        <v>337</v>
      </c>
      <c r="F6195" s="3">
        <v>0</v>
      </c>
    </row>
    <row r="6196" spans="1:6">
      <c r="A6196" s="3" t="s">
        <v>2088</v>
      </c>
      <c r="B6196" s="3" t="s">
        <v>499</v>
      </c>
      <c r="C6196" s="3" t="s">
        <v>8</v>
      </c>
      <c r="D6196" s="3">
        <v>1</v>
      </c>
      <c r="E6196" s="3">
        <v>1</v>
      </c>
      <c r="F6196" s="3">
        <v>0</v>
      </c>
    </row>
    <row r="6197" spans="1:6">
      <c r="A6197" s="3" t="s">
        <v>2088</v>
      </c>
      <c r="B6197" s="3" t="s">
        <v>500</v>
      </c>
      <c r="C6197" s="3" t="s">
        <v>8</v>
      </c>
      <c r="D6197" s="3">
        <v>74</v>
      </c>
      <c r="E6197" s="3">
        <v>74</v>
      </c>
      <c r="F6197" s="3">
        <v>0</v>
      </c>
    </row>
    <row r="6198" spans="1:6">
      <c r="A6198" s="3" t="s">
        <v>2088</v>
      </c>
      <c r="B6198" s="3" t="s">
        <v>501</v>
      </c>
      <c r="C6198" s="3" t="s">
        <v>8</v>
      </c>
      <c r="D6198" s="3">
        <v>51</v>
      </c>
      <c r="E6198" s="3">
        <v>51</v>
      </c>
      <c r="F6198" s="3">
        <v>0</v>
      </c>
    </row>
    <row r="6199" spans="1:6">
      <c r="A6199" s="3" t="s">
        <v>2088</v>
      </c>
      <c r="B6199" s="3" t="s">
        <v>502</v>
      </c>
      <c r="C6199" s="3" t="s">
        <v>8</v>
      </c>
      <c r="D6199" s="3">
        <v>146</v>
      </c>
      <c r="E6199" s="3">
        <v>144</v>
      </c>
      <c r="F6199" s="3">
        <v>0</v>
      </c>
    </row>
    <row r="6200" spans="1:6">
      <c r="A6200" s="3" t="s">
        <v>2088</v>
      </c>
      <c r="B6200" s="3" t="s">
        <v>504</v>
      </c>
      <c r="C6200" s="3" t="s">
        <v>8</v>
      </c>
      <c r="D6200" s="3">
        <v>120</v>
      </c>
      <c r="E6200" s="3">
        <v>116</v>
      </c>
      <c r="F6200" s="3">
        <v>0</v>
      </c>
    </row>
    <row r="6201" spans="1:6">
      <c r="A6201" s="3" t="s">
        <v>2088</v>
      </c>
      <c r="B6201" s="3" t="s">
        <v>505</v>
      </c>
      <c r="C6201" s="3" t="s">
        <v>8</v>
      </c>
      <c r="D6201" s="3">
        <v>151</v>
      </c>
      <c r="E6201" s="3">
        <v>151</v>
      </c>
      <c r="F6201" s="3">
        <v>0</v>
      </c>
    </row>
    <row r="6202" spans="1:6">
      <c r="A6202" s="3" t="s">
        <v>2088</v>
      </c>
      <c r="B6202" s="3" t="s">
        <v>506</v>
      </c>
      <c r="C6202" s="3" t="s">
        <v>8</v>
      </c>
      <c r="D6202" s="3">
        <v>7</v>
      </c>
      <c r="E6202" s="3">
        <v>7</v>
      </c>
      <c r="F6202" s="3">
        <v>0</v>
      </c>
    </row>
    <row r="6203" spans="1:6">
      <c r="A6203" s="3" t="s">
        <v>2088</v>
      </c>
      <c r="B6203" s="3" t="s">
        <v>507</v>
      </c>
      <c r="C6203" s="3" t="s">
        <v>8</v>
      </c>
      <c r="D6203" s="3">
        <v>21</v>
      </c>
      <c r="E6203" s="3">
        <v>21</v>
      </c>
      <c r="F6203" s="3">
        <v>0</v>
      </c>
    </row>
    <row r="6204" spans="1:6">
      <c r="A6204" s="3" t="s">
        <v>2088</v>
      </c>
      <c r="B6204" s="3" t="s">
        <v>508</v>
      </c>
      <c r="C6204" s="3" t="s">
        <v>8</v>
      </c>
      <c r="D6204" s="3">
        <v>3</v>
      </c>
      <c r="E6204" s="3">
        <v>3</v>
      </c>
      <c r="F6204" s="3">
        <v>0</v>
      </c>
    </row>
    <row r="6205" spans="1:6">
      <c r="A6205" s="3" t="s">
        <v>2088</v>
      </c>
      <c r="B6205" s="3" t="s">
        <v>509</v>
      </c>
      <c r="C6205" s="3" t="s">
        <v>8</v>
      </c>
      <c r="D6205" s="3">
        <v>373</v>
      </c>
      <c r="E6205" s="3">
        <v>367</v>
      </c>
      <c r="F6205" s="3">
        <v>0</v>
      </c>
    </row>
    <row r="6206" spans="1:6">
      <c r="A6206" s="3" t="s">
        <v>2088</v>
      </c>
      <c r="B6206" s="3" t="s">
        <v>510</v>
      </c>
      <c r="C6206" s="3" t="s">
        <v>8</v>
      </c>
      <c r="D6206" s="3">
        <v>128</v>
      </c>
      <c r="E6206" s="3">
        <v>126</v>
      </c>
      <c r="F6206" s="3">
        <v>0</v>
      </c>
    </row>
    <row r="6207" spans="1:6">
      <c r="A6207" s="3" t="s">
        <v>2088</v>
      </c>
      <c r="B6207" s="3" t="s">
        <v>511</v>
      </c>
      <c r="C6207" s="3" t="s">
        <v>8</v>
      </c>
      <c r="D6207" s="3">
        <v>206</v>
      </c>
      <c r="E6207" s="3">
        <v>206</v>
      </c>
      <c r="F6207" s="3">
        <v>0</v>
      </c>
    </row>
    <row r="6208" spans="1:6">
      <c r="A6208" s="3" t="s">
        <v>2088</v>
      </c>
      <c r="B6208" s="3" t="s">
        <v>512</v>
      </c>
      <c r="C6208" s="3" t="s">
        <v>8</v>
      </c>
      <c r="D6208" s="3">
        <v>79</v>
      </c>
      <c r="E6208" s="3">
        <v>79</v>
      </c>
      <c r="F6208" s="3">
        <v>0</v>
      </c>
    </row>
    <row r="6209" spans="1:6">
      <c r="A6209" s="3" t="s">
        <v>2088</v>
      </c>
      <c r="B6209" s="3" t="s">
        <v>513</v>
      </c>
      <c r="C6209" s="3" t="s">
        <v>8</v>
      </c>
      <c r="D6209" s="3">
        <v>194</v>
      </c>
      <c r="E6209" s="3">
        <v>190</v>
      </c>
      <c r="F6209" s="3">
        <v>0</v>
      </c>
    </row>
    <row r="6210" spans="1:6">
      <c r="A6210" s="3" t="s">
        <v>2088</v>
      </c>
      <c r="B6210" s="3" t="s">
        <v>514</v>
      </c>
      <c r="C6210" s="3" t="s">
        <v>8</v>
      </c>
      <c r="D6210" s="3">
        <v>252</v>
      </c>
      <c r="E6210" s="3">
        <v>250</v>
      </c>
      <c r="F6210" s="3">
        <v>0</v>
      </c>
    </row>
    <row r="6211" spans="1:6">
      <c r="A6211" s="3" t="s">
        <v>2088</v>
      </c>
      <c r="B6211" s="3" t="s">
        <v>515</v>
      </c>
      <c r="C6211" s="3" t="s">
        <v>8</v>
      </c>
      <c r="D6211" s="3">
        <v>98</v>
      </c>
      <c r="E6211" s="3">
        <v>97</v>
      </c>
      <c r="F6211" s="3">
        <v>0</v>
      </c>
    </row>
    <row r="6212" spans="1:6">
      <c r="A6212" s="3" t="s">
        <v>2088</v>
      </c>
      <c r="B6212" s="3" t="s">
        <v>516</v>
      </c>
      <c r="C6212" s="3" t="s">
        <v>8</v>
      </c>
      <c r="D6212" s="3">
        <v>115</v>
      </c>
      <c r="E6212" s="3">
        <v>115</v>
      </c>
      <c r="F6212" s="3">
        <v>0</v>
      </c>
    </row>
    <row r="6213" spans="1:6">
      <c r="A6213" s="3" t="s">
        <v>2088</v>
      </c>
      <c r="B6213" s="3" t="s">
        <v>517</v>
      </c>
      <c r="C6213" s="3" t="s">
        <v>8</v>
      </c>
      <c r="D6213" s="3">
        <v>79</v>
      </c>
      <c r="E6213" s="3">
        <v>70</v>
      </c>
      <c r="F6213" s="3">
        <v>0</v>
      </c>
    </row>
    <row r="6214" spans="1:6">
      <c r="A6214" s="3" t="s">
        <v>2088</v>
      </c>
      <c r="B6214" s="3" t="s">
        <v>518</v>
      </c>
      <c r="C6214" s="3" t="s">
        <v>8</v>
      </c>
      <c r="D6214" s="3">
        <v>28</v>
      </c>
      <c r="E6214" s="3">
        <v>28</v>
      </c>
      <c r="F6214" s="3">
        <v>0</v>
      </c>
    </row>
    <row r="6215" spans="1:6">
      <c r="A6215" s="3" t="s">
        <v>2088</v>
      </c>
      <c r="B6215" s="3" t="s">
        <v>519</v>
      </c>
      <c r="C6215" s="3" t="s">
        <v>8</v>
      </c>
      <c r="D6215" s="3">
        <v>16</v>
      </c>
      <c r="E6215" s="3">
        <v>16</v>
      </c>
      <c r="F6215" s="3">
        <v>0</v>
      </c>
    </row>
    <row r="6216" spans="1:6">
      <c r="A6216" s="3" t="s">
        <v>2088</v>
      </c>
      <c r="B6216" s="3" t="s">
        <v>520</v>
      </c>
      <c r="C6216" s="3" t="s">
        <v>8</v>
      </c>
      <c r="D6216" s="3">
        <v>85</v>
      </c>
      <c r="E6216" s="3">
        <v>85</v>
      </c>
      <c r="F6216" s="3">
        <v>0</v>
      </c>
    </row>
    <row r="6217" spans="1:6">
      <c r="A6217" s="3" t="s">
        <v>2088</v>
      </c>
      <c r="B6217" s="3" t="s">
        <v>521</v>
      </c>
      <c r="C6217" s="3" t="s">
        <v>8</v>
      </c>
      <c r="D6217" s="3">
        <v>99</v>
      </c>
      <c r="E6217" s="3">
        <v>99</v>
      </c>
      <c r="F6217" s="3">
        <v>0</v>
      </c>
    </row>
    <row r="6218" spans="1:6">
      <c r="A6218" s="3" t="s">
        <v>2088</v>
      </c>
      <c r="B6218" s="3" t="s">
        <v>522</v>
      </c>
      <c r="C6218" s="3" t="s">
        <v>8</v>
      </c>
      <c r="D6218" s="3">
        <v>98</v>
      </c>
      <c r="E6218" s="3">
        <v>98</v>
      </c>
      <c r="F6218" s="3">
        <v>0</v>
      </c>
    </row>
    <row r="6219" spans="1:6">
      <c r="A6219" s="3" t="s">
        <v>2088</v>
      </c>
      <c r="B6219" s="3" t="s">
        <v>523</v>
      </c>
      <c r="C6219" s="3" t="s">
        <v>8</v>
      </c>
      <c r="D6219" s="3">
        <v>1</v>
      </c>
      <c r="E6219" s="3">
        <v>1</v>
      </c>
      <c r="F6219" s="3">
        <v>0</v>
      </c>
    </row>
    <row r="6220" spans="1:6">
      <c r="A6220" s="3" t="s">
        <v>2088</v>
      </c>
      <c r="B6220" s="3" t="s">
        <v>524</v>
      </c>
      <c r="C6220" s="3" t="s">
        <v>8</v>
      </c>
      <c r="D6220" s="3">
        <v>39</v>
      </c>
      <c r="E6220" s="3">
        <v>39</v>
      </c>
      <c r="F6220" s="3">
        <v>0</v>
      </c>
    </row>
    <row r="6221" spans="1:6">
      <c r="A6221" s="3" t="s">
        <v>2088</v>
      </c>
      <c r="B6221" s="3" t="s">
        <v>526</v>
      </c>
      <c r="C6221" s="3" t="s">
        <v>8</v>
      </c>
      <c r="D6221" s="3">
        <v>48</v>
      </c>
      <c r="E6221" s="3">
        <v>48</v>
      </c>
      <c r="F6221" s="3">
        <v>0</v>
      </c>
    </row>
    <row r="6222" spans="1:6">
      <c r="A6222" s="3" t="s">
        <v>2088</v>
      </c>
      <c r="B6222" s="3" t="s">
        <v>527</v>
      </c>
      <c r="C6222" s="3" t="s">
        <v>8</v>
      </c>
      <c r="D6222" s="3">
        <v>27</v>
      </c>
      <c r="E6222" s="3">
        <v>27</v>
      </c>
      <c r="F6222" s="3">
        <v>0</v>
      </c>
    </row>
    <row r="6223" spans="1:6">
      <c r="A6223" s="3" t="s">
        <v>2088</v>
      </c>
      <c r="B6223" s="3" t="s">
        <v>528</v>
      </c>
      <c r="C6223" s="3" t="s">
        <v>8</v>
      </c>
      <c r="D6223" s="3">
        <v>49</v>
      </c>
      <c r="E6223" s="3">
        <v>49</v>
      </c>
      <c r="F6223" s="3">
        <v>0</v>
      </c>
    </row>
    <row r="6224" spans="1:6">
      <c r="A6224" s="3" t="s">
        <v>2088</v>
      </c>
      <c r="B6224" s="3" t="s">
        <v>530</v>
      </c>
      <c r="C6224" s="3" t="s">
        <v>8</v>
      </c>
      <c r="D6224" s="3">
        <v>67</v>
      </c>
      <c r="E6224" s="3">
        <v>67</v>
      </c>
      <c r="F6224" s="3">
        <v>0</v>
      </c>
    </row>
    <row r="6225" spans="1:6">
      <c r="A6225" s="3" t="s">
        <v>2088</v>
      </c>
      <c r="B6225" s="3" t="s">
        <v>531</v>
      </c>
      <c r="C6225" s="3" t="s">
        <v>8</v>
      </c>
      <c r="D6225" s="3">
        <v>487</v>
      </c>
      <c r="E6225" s="3">
        <v>364</v>
      </c>
      <c r="F6225" s="3">
        <v>0</v>
      </c>
    </row>
    <row r="6226" spans="1:6">
      <c r="A6226" s="3" t="s">
        <v>2088</v>
      </c>
      <c r="B6226" s="3" t="s">
        <v>532</v>
      </c>
      <c r="C6226" s="3" t="s">
        <v>8</v>
      </c>
      <c r="D6226" s="3">
        <v>163</v>
      </c>
      <c r="E6226" s="3">
        <v>163</v>
      </c>
      <c r="F6226" s="3">
        <v>0</v>
      </c>
    </row>
    <row r="6227" spans="1:6">
      <c r="A6227" s="3" t="s">
        <v>2088</v>
      </c>
      <c r="B6227" s="3" t="s">
        <v>533</v>
      </c>
      <c r="C6227" s="3" t="s">
        <v>8</v>
      </c>
      <c r="D6227" s="3">
        <v>10</v>
      </c>
      <c r="E6227" s="3">
        <v>10</v>
      </c>
      <c r="F6227" s="3">
        <v>0</v>
      </c>
    </row>
    <row r="6228" spans="1:6">
      <c r="A6228" s="3" t="s">
        <v>2088</v>
      </c>
      <c r="B6228" s="3" t="s">
        <v>534</v>
      </c>
      <c r="C6228" s="3" t="s">
        <v>8</v>
      </c>
      <c r="D6228" s="3">
        <v>6585</v>
      </c>
      <c r="E6228" s="3">
        <v>218</v>
      </c>
      <c r="F6228" s="3">
        <v>0</v>
      </c>
    </row>
    <row r="6229" spans="1:6">
      <c r="A6229" s="3" t="s">
        <v>2088</v>
      </c>
      <c r="B6229" s="3" t="s">
        <v>535</v>
      </c>
      <c r="C6229" s="3" t="s">
        <v>8</v>
      </c>
      <c r="D6229" s="3">
        <v>618</v>
      </c>
      <c r="E6229" s="3">
        <v>431</v>
      </c>
      <c r="F6229" s="3">
        <v>0</v>
      </c>
    </row>
    <row r="6230" spans="1:6">
      <c r="A6230" s="3" t="s">
        <v>2088</v>
      </c>
      <c r="B6230" s="3" t="s">
        <v>536</v>
      </c>
      <c r="C6230" s="3" t="s">
        <v>8</v>
      </c>
      <c r="D6230" s="3">
        <v>125</v>
      </c>
      <c r="E6230" s="3">
        <v>123</v>
      </c>
      <c r="F6230" s="3">
        <v>0</v>
      </c>
    </row>
    <row r="6231" spans="1:6">
      <c r="A6231" s="3" t="s">
        <v>2088</v>
      </c>
      <c r="B6231" s="3" t="s">
        <v>537</v>
      </c>
      <c r="C6231" s="3" t="s">
        <v>8</v>
      </c>
      <c r="D6231" s="3">
        <v>162</v>
      </c>
      <c r="E6231" s="3">
        <v>159</v>
      </c>
      <c r="F6231" s="3">
        <v>0</v>
      </c>
    </row>
    <row r="6232" spans="1:6">
      <c r="A6232" s="3" t="s">
        <v>2088</v>
      </c>
      <c r="B6232" s="3" t="s">
        <v>538</v>
      </c>
      <c r="C6232" s="3" t="s">
        <v>8</v>
      </c>
      <c r="D6232" s="3">
        <v>318</v>
      </c>
      <c r="E6232" s="3">
        <v>218</v>
      </c>
      <c r="F6232" s="3">
        <v>0</v>
      </c>
    </row>
    <row r="6233" spans="1:6">
      <c r="A6233" s="3" t="s">
        <v>2088</v>
      </c>
      <c r="B6233" s="3" t="s">
        <v>539</v>
      </c>
      <c r="C6233" s="3" t="s">
        <v>8</v>
      </c>
      <c r="D6233" s="3">
        <v>177</v>
      </c>
      <c r="E6233" s="3">
        <v>176</v>
      </c>
      <c r="F6233" s="3">
        <v>0</v>
      </c>
    </row>
    <row r="6234" spans="1:6">
      <c r="A6234" s="3" t="s">
        <v>2088</v>
      </c>
      <c r="B6234" s="3" t="s">
        <v>540</v>
      </c>
      <c r="C6234" s="3" t="s">
        <v>8</v>
      </c>
      <c r="D6234" s="3">
        <v>696</v>
      </c>
      <c r="E6234" s="3">
        <v>508</v>
      </c>
      <c r="F6234" s="3">
        <v>0</v>
      </c>
    </row>
    <row r="6235" spans="1:6">
      <c r="A6235" s="3" t="s">
        <v>2088</v>
      </c>
      <c r="B6235" s="3" t="s">
        <v>541</v>
      </c>
      <c r="C6235" s="3" t="s">
        <v>8</v>
      </c>
      <c r="D6235" s="3">
        <v>278</v>
      </c>
      <c r="E6235" s="3">
        <v>274</v>
      </c>
      <c r="F6235" s="3">
        <v>0</v>
      </c>
    </row>
    <row r="6236" spans="1:6">
      <c r="A6236" s="3" t="s">
        <v>2088</v>
      </c>
      <c r="B6236" s="3" t="s">
        <v>542</v>
      </c>
      <c r="C6236" s="3" t="s">
        <v>8</v>
      </c>
      <c r="D6236" s="3">
        <v>221</v>
      </c>
      <c r="E6236" s="3">
        <v>219</v>
      </c>
      <c r="F6236" s="3">
        <v>0</v>
      </c>
    </row>
    <row r="6237" spans="1:6">
      <c r="A6237" s="3" t="s">
        <v>2088</v>
      </c>
      <c r="B6237" s="3" t="s">
        <v>543</v>
      </c>
      <c r="C6237" s="3" t="s">
        <v>8</v>
      </c>
      <c r="D6237" s="3">
        <v>74</v>
      </c>
      <c r="E6237" s="3">
        <v>66</v>
      </c>
      <c r="F6237" s="3">
        <v>0</v>
      </c>
    </row>
    <row r="6238" spans="1:6">
      <c r="A6238" s="3" t="s">
        <v>2088</v>
      </c>
      <c r="B6238" s="3" t="s">
        <v>544</v>
      </c>
      <c r="C6238" s="3" t="s">
        <v>8</v>
      </c>
      <c r="D6238" s="3">
        <v>83</v>
      </c>
      <c r="E6238" s="3">
        <v>82</v>
      </c>
      <c r="F6238" s="3">
        <v>0</v>
      </c>
    </row>
    <row r="6239" spans="1:6">
      <c r="A6239" s="3" t="s">
        <v>2088</v>
      </c>
      <c r="B6239" s="3" t="s">
        <v>545</v>
      </c>
      <c r="C6239" s="3" t="s">
        <v>8</v>
      </c>
      <c r="D6239" s="3">
        <v>66</v>
      </c>
      <c r="E6239" s="3">
        <v>66</v>
      </c>
      <c r="F6239" s="3">
        <v>0</v>
      </c>
    </row>
    <row r="6240" spans="1:6">
      <c r="A6240" s="3" t="s">
        <v>2088</v>
      </c>
      <c r="B6240" s="3" t="s">
        <v>546</v>
      </c>
      <c r="C6240" s="3" t="s">
        <v>8</v>
      </c>
      <c r="D6240" s="3">
        <v>105</v>
      </c>
      <c r="E6240" s="3">
        <v>105</v>
      </c>
      <c r="F6240" s="3">
        <v>0</v>
      </c>
    </row>
    <row r="6241" spans="1:6">
      <c r="A6241" s="3" t="s">
        <v>2088</v>
      </c>
      <c r="B6241" s="3" t="s">
        <v>547</v>
      </c>
      <c r="C6241" s="3" t="s">
        <v>8</v>
      </c>
      <c r="D6241" s="3">
        <v>84</v>
      </c>
      <c r="E6241" s="3">
        <v>83</v>
      </c>
      <c r="F6241" s="3">
        <v>0</v>
      </c>
    </row>
    <row r="6242" spans="1:6">
      <c r="A6242" s="3" t="s">
        <v>2088</v>
      </c>
      <c r="B6242" s="3" t="s">
        <v>548</v>
      </c>
      <c r="C6242" s="3" t="s">
        <v>8</v>
      </c>
      <c r="D6242" s="3">
        <v>52</v>
      </c>
      <c r="E6242" s="3">
        <v>52</v>
      </c>
      <c r="F6242" s="3">
        <v>0</v>
      </c>
    </row>
    <row r="6243" spans="1:6">
      <c r="A6243" s="3" t="s">
        <v>2088</v>
      </c>
      <c r="B6243" s="3" t="s">
        <v>549</v>
      </c>
      <c r="C6243" s="3" t="s">
        <v>8</v>
      </c>
      <c r="D6243" s="3">
        <v>122</v>
      </c>
      <c r="E6243" s="3">
        <v>119</v>
      </c>
      <c r="F6243" s="3">
        <v>0</v>
      </c>
    </row>
    <row r="6244" spans="1:6">
      <c r="A6244" s="3" t="s">
        <v>2088</v>
      </c>
      <c r="B6244" s="3" t="s">
        <v>550</v>
      </c>
      <c r="C6244" s="3" t="s">
        <v>8</v>
      </c>
      <c r="D6244" s="3">
        <v>44</v>
      </c>
      <c r="E6244" s="3">
        <v>44</v>
      </c>
      <c r="F6244" s="3">
        <v>0</v>
      </c>
    </row>
    <row r="6245" spans="1:6">
      <c r="A6245" s="3" t="s">
        <v>2088</v>
      </c>
      <c r="B6245" s="3" t="s">
        <v>550</v>
      </c>
      <c r="C6245" s="3" t="s">
        <v>9</v>
      </c>
      <c r="D6245" s="3">
        <v>1</v>
      </c>
      <c r="E6245" s="3">
        <v>1</v>
      </c>
      <c r="F6245" s="3">
        <v>255.15</v>
      </c>
    </row>
    <row r="6246" spans="1:6">
      <c r="A6246" s="3" t="s">
        <v>2088</v>
      </c>
      <c r="B6246" s="3" t="s">
        <v>551</v>
      </c>
      <c r="C6246" s="3" t="s">
        <v>8</v>
      </c>
      <c r="D6246" s="3">
        <v>47</v>
      </c>
      <c r="E6246" s="3">
        <v>47</v>
      </c>
      <c r="F6246" s="3">
        <v>0</v>
      </c>
    </row>
    <row r="6247" spans="1:6">
      <c r="A6247" s="3" t="s">
        <v>2088</v>
      </c>
      <c r="B6247" s="3" t="s">
        <v>552</v>
      </c>
      <c r="C6247" s="3" t="s">
        <v>8</v>
      </c>
      <c r="D6247" s="3">
        <v>21</v>
      </c>
      <c r="E6247" s="3">
        <v>21</v>
      </c>
      <c r="F6247" s="3">
        <v>0</v>
      </c>
    </row>
    <row r="6248" spans="1:6">
      <c r="A6248" s="3" t="s">
        <v>2088</v>
      </c>
      <c r="B6248" s="3" t="s">
        <v>553</v>
      </c>
      <c r="C6248" s="3" t="s">
        <v>8</v>
      </c>
      <c r="D6248" s="3">
        <v>198</v>
      </c>
      <c r="E6248" s="3">
        <v>194</v>
      </c>
      <c r="F6248" s="3">
        <v>0</v>
      </c>
    </row>
    <row r="6249" spans="1:6">
      <c r="A6249" s="3" t="s">
        <v>2088</v>
      </c>
      <c r="B6249" s="3" t="s">
        <v>554</v>
      </c>
      <c r="C6249" s="3" t="s">
        <v>8</v>
      </c>
      <c r="D6249" s="3">
        <v>5</v>
      </c>
      <c r="E6249" s="3">
        <v>4</v>
      </c>
      <c r="F6249" s="3">
        <v>0</v>
      </c>
    </row>
    <row r="6250" spans="1:6">
      <c r="A6250" s="3" t="s">
        <v>2088</v>
      </c>
      <c r="B6250" s="3" t="s">
        <v>555</v>
      </c>
      <c r="C6250" s="3" t="s">
        <v>8</v>
      </c>
      <c r="D6250" s="3">
        <v>1018</v>
      </c>
      <c r="E6250" s="3">
        <v>766</v>
      </c>
      <c r="F6250" s="3">
        <v>0</v>
      </c>
    </row>
    <row r="6251" spans="1:6">
      <c r="A6251" s="3" t="s">
        <v>2088</v>
      </c>
      <c r="B6251" s="3" t="s">
        <v>556</v>
      </c>
      <c r="C6251" s="3" t="s">
        <v>8</v>
      </c>
      <c r="D6251" s="3">
        <v>375</v>
      </c>
      <c r="E6251" s="3">
        <v>372</v>
      </c>
      <c r="F6251" s="3">
        <v>0</v>
      </c>
    </row>
    <row r="6252" spans="1:6">
      <c r="A6252" s="3" t="s">
        <v>2088</v>
      </c>
      <c r="B6252" s="3" t="s">
        <v>557</v>
      </c>
      <c r="C6252" s="3" t="s">
        <v>8</v>
      </c>
      <c r="D6252" s="3">
        <v>131</v>
      </c>
      <c r="E6252" s="3">
        <v>131</v>
      </c>
      <c r="F6252" s="3">
        <v>0</v>
      </c>
    </row>
    <row r="6253" spans="1:6">
      <c r="A6253" s="3" t="s">
        <v>2088</v>
      </c>
      <c r="B6253" s="3" t="s">
        <v>558</v>
      </c>
      <c r="C6253" s="3" t="s">
        <v>8</v>
      </c>
      <c r="D6253" s="3">
        <v>614</v>
      </c>
      <c r="E6253" s="3">
        <v>409</v>
      </c>
      <c r="F6253" s="3">
        <v>0</v>
      </c>
    </row>
    <row r="6254" spans="1:6">
      <c r="A6254" s="3" t="s">
        <v>2088</v>
      </c>
      <c r="B6254" s="3" t="s">
        <v>559</v>
      </c>
      <c r="C6254" s="3" t="s">
        <v>8</v>
      </c>
      <c r="D6254" s="3">
        <v>159</v>
      </c>
      <c r="E6254" s="3">
        <v>157</v>
      </c>
      <c r="F6254" s="3">
        <v>0</v>
      </c>
    </row>
    <row r="6255" spans="1:6">
      <c r="A6255" s="3" t="s">
        <v>2088</v>
      </c>
      <c r="B6255" s="3" t="s">
        <v>560</v>
      </c>
      <c r="C6255" s="3" t="s">
        <v>8</v>
      </c>
      <c r="D6255" s="3">
        <v>560</v>
      </c>
      <c r="E6255" s="3">
        <v>546</v>
      </c>
      <c r="F6255" s="3">
        <v>0</v>
      </c>
    </row>
    <row r="6256" spans="1:6">
      <c r="A6256" s="3" t="s">
        <v>2088</v>
      </c>
      <c r="B6256" s="3" t="s">
        <v>561</v>
      </c>
      <c r="C6256" s="3" t="s">
        <v>8</v>
      </c>
      <c r="D6256" s="3">
        <v>1</v>
      </c>
      <c r="E6256" s="3">
        <v>1</v>
      </c>
      <c r="F6256" s="3">
        <v>0</v>
      </c>
    </row>
    <row r="6257" spans="1:6">
      <c r="A6257" s="3" t="s">
        <v>2088</v>
      </c>
      <c r="B6257" s="3" t="s">
        <v>562</v>
      </c>
      <c r="C6257" s="3" t="s">
        <v>8</v>
      </c>
      <c r="D6257" s="3">
        <v>425</v>
      </c>
      <c r="E6257" s="3">
        <v>416</v>
      </c>
      <c r="F6257" s="3">
        <v>0</v>
      </c>
    </row>
    <row r="6258" spans="1:6">
      <c r="A6258" s="3" t="s">
        <v>2088</v>
      </c>
      <c r="B6258" s="3" t="s">
        <v>563</v>
      </c>
      <c r="C6258" s="3" t="s">
        <v>8</v>
      </c>
      <c r="D6258" s="3">
        <v>79</v>
      </c>
      <c r="E6258" s="3">
        <v>79</v>
      </c>
      <c r="F6258" s="3">
        <v>0</v>
      </c>
    </row>
    <row r="6259" spans="1:6">
      <c r="A6259" s="3" t="s">
        <v>2088</v>
      </c>
      <c r="B6259" s="3" t="s">
        <v>564</v>
      </c>
      <c r="C6259" s="3" t="s">
        <v>8</v>
      </c>
      <c r="D6259" s="3">
        <v>206</v>
      </c>
      <c r="E6259" s="3">
        <v>203</v>
      </c>
      <c r="F6259" s="3">
        <v>0</v>
      </c>
    </row>
    <row r="6260" spans="1:6">
      <c r="A6260" s="3" t="s">
        <v>2088</v>
      </c>
      <c r="B6260" s="3" t="s">
        <v>565</v>
      </c>
      <c r="C6260" s="3" t="s">
        <v>8</v>
      </c>
      <c r="D6260" s="3">
        <v>131</v>
      </c>
      <c r="E6260" s="3">
        <v>130</v>
      </c>
      <c r="F6260" s="3">
        <v>0</v>
      </c>
    </row>
    <row r="6261" spans="1:6">
      <c r="A6261" s="3" t="s">
        <v>2088</v>
      </c>
      <c r="B6261" s="3" t="s">
        <v>566</v>
      </c>
      <c r="C6261" s="3" t="s">
        <v>8</v>
      </c>
      <c r="D6261" s="3">
        <v>42</v>
      </c>
      <c r="E6261" s="3">
        <v>42</v>
      </c>
      <c r="F6261" s="3">
        <v>0</v>
      </c>
    </row>
    <row r="6262" spans="1:6">
      <c r="A6262" s="3" t="s">
        <v>2088</v>
      </c>
      <c r="B6262" s="3" t="s">
        <v>567</v>
      </c>
      <c r="C6262" s="3" t="s">
        <v>8</v>
      </c>
      <c r="D6262" s="3">
        <v>187</v>
      </c>
      <c r="E6262" s="3">
        <v>183</v>
      </c>
      <c r="F6262" s="3">
        <v>0</v>
      </c>
    </row>
    <row r="6263" spans="1:6">
      <c r="A6263" s="3" t="s">
        <v>2088</v>
      </c>
      <c r="B6263" s="3" t="s">
        <v>568</v>
      </c>
      <c r="C6263" s="3" t="s">
        <v>8</v>
      </c>
      <c r="D6263" s="3">
        <v>29</v>
      </c>
      <c r="E6263" s="3">
        <v>29</v>
      </c>
      <c r="F6263" s="3">
        <v>0</v>
      </c>
    </row>
    <row r="6264" spans="1:6">
      <c r="A6264" s="3" t="s">
        <v>2088</v>
      </c>
      <c r="B6264" s="3" t="s">
        <v>569</v>
      </c>
      <c r="C6264" s="3" t="s">
        <v>8</v>
      </c>
      <c r="D6264" s="3">
        <v>231</v>
      </c>
      <c r="E6264" s="3">
        <v>226</v>
      </c>
      <c r="F6264" s="3">
        <v>0</v>
      </c>
    </row>
    <row r="6265" spans="1:6">
      <c r="A6265" s="3" t="s">
        <v>2088</v>
      </c>
      <c r="B6265" s="3" t="s">
        <v>570</v>
      </c>
      <c r="C6265" s="3" t="s">
        <v>8</v>
      </c>
      <c r="D6265" s="3">
        <v>133</v>
      </c>
      <c r="E6265" s="3">
        <v>133</v>
      </c>
      <c r="F6265" s="3">
        <v>0</v>
      </c>
    </row>
    <row r="6266" spans="1:6">
      <c r="A6266" s="3" t="s">
        <v>2088</v>
      </c>
      <c r="B6266" s="3" t="s">
        <v>571</v>
      </c>
      <c r="C6266" s="3" t="s">
        <v>8</v>
      </c>
      <c r="D6266" s="3">
        <v>89</v>
      </c>
      <c r="E6266" s="3">
        <v>89</v>
      </c>
      <c r="F6266" s="3">
        <v>0</v>
      </c>
    </row>
    <row r="6267" spans="1:6">
      <c r="A6267" s="3" t="s">
        <v>2088</v>
      </c>
      <c r="B6267" s="3" t="s">
        <v>572</v>
      </c>
      <c r="C6267" s="3" t="s">
        <v>8</v>
      </c>
      <c r="D6267" s="3">
        <v>62</v>
      </c>
      <c r="E6267" s="3">
        <v>62</v>
      </c>
      <c r="F6267" s="3">
        <v>0</v>
      </c>
    </row>
    <row r="6268" spans="1:6">
      <c r="A6268" s="3" t="s">
        <v>2088</v>
      </c>
      <c r="B6268" s="3" t="s">
        <v>573</v>
      </c>
      <c r="C6268" s="3" t="s">
        <v>8</v>
      </c>
      <c r="D6268" s="3">
        <v>162</v>
      </c>
      <c r="E6268" s="3">
        <v>161</v>
      </c>
      <c r="F6268" s="3">
        <v>0</v>
      </c>
    </row>
    <row r="6269" spans="1:6">
      <c r="A6269" s="3" t="s">
        <v>2088</v>
      </c>
      <c r="B6269" s="3" t="s">
        <v>574</v>
      </c>
      <c r="C6269" s="3" t="s">
        <v>8</v>
      </c>
      <c r="D6269" s="3">
        <v>384</v>
      </c>
      <c r="E6269" s="3">
        <v>379</v>
      </c>
      <c r="F6269" s="3">
        <v>0</v>
      </c>
    </row>
    <row r="6270" spans="1:6">
      <c r="A6270" s="3" t="s">
        <v>2088</v>
      </c>
      <c r="B6270" s="3" t="s">
        <v>575</v>
      </c>
      <c r="C6270" s="3" t="s">
        <v>8</v>
      </c>
      <c r="D6270" s="3">
        <v>332</v>
      </c>
      <c r="E6270" s="3">
        <v>318</v>
      </c>
      <c r="F6270" s="3">
        <v>0</v>
      </c>
    </row>
    <row r="6271" spans="1:6">
      <c r="A6271" s="3" t="s">
        <v>2088</v>
      </c>
      <c r="B6271" s="3" t="s">
        <v>576</v>
      </c>
      <c r="C6271" s="3" t="s">
        <v>8</v>
      </c>
      <c r="D6271" s="3">
        <v>12</v>
      </c>
      <c r="E6271" s="3">
        <v>12</v>
      </c>
      <c r="F6271" s="3">
        <v>0</v>
      </c>
    </row>
    <row r="6272" spans="1:6">
      <c r="A6272" s="3" t="s">
        <v>2088</v>
      </c>
      <c r="B6272" s="3" t="s">
        <v>577</v>
      </c>
      <c r="C6272" s="3" t="s">
        <v>8</v>
      </c>
      <c r="D6272" s="3">
        <v>88</v>
      </c>
      <c r="E6272" s="3">
        <v>88</v>
      </c>
      <c r="F6272" s="3">
        <v>0</v>
      </c>
    </row>
    <row r="6273" spans="1:6">
      <c r="A6273" s="3" t="s">
        <v>2088</v>
      </c>
      <c r="B6273" s="3" t="s">
        <v>578</v>
      </c>
      <c r="C6273" s="3" t="s">
        <v>8</v>
      </c>
      <c r="D6273" s="3">
        <v>358</v>
      </c>
      <c r="E6273" s="3">
        <v>280</v>
      </c>
      <c r="F6273" s="3">
        <v>0</v>
      </c>
    </row>
    <row r="6274" spans="1:6">
      <c r="A6274" s="3" t="s">
        <v>2088</v>
      </c>
      <c r="B6274" s="3" t="s">
        <v>578</v>
      </c>
      <c r="C6274" s="3" t="s">
        <v>9</v>
      </c>
      <c r="D6274" s="3">
        <v>2</v>
      </c>
      <c r="E6274" s="3">
        <v>1</v>
      </c>
      <c r="F6274" s="3">
        <v>255.15</v>
      </c>
    </row>
    <row r="6275" spans="1:6">
      <c r="A6275" s="3" t="s">
        <v>2088</v>
      </c>
      <c r="B6275" s="3" t="s">
        <v>579</v>
      </c>
      <c r="C6275" s="3" t="s">
        <v>8</v>
      </c>
      <c r="D6275" s="3">
        <v>1043</v>
      </c>
      <c r="E6275" s="3">
        <v>1018</v>
      </c>
      <c r="F6275" s="3">
        <v>0</v>
      </c>
    </row>
    <row r="6276" spans="1:6">
      <c r="A6276" s="3" t="s">
        <v>2088</v>
      </c>
      <c r="B6276" s="3" t="s">
        <v>580</v>
      </c>
      <c r="C6276" s="3" t="s">
        <v>8</v>
      </c>
      <c r="D6276" s="3">
        <v>111</v>
      </c>
      <c r="E6276" s="3">
        <v>110</v>
      </c>
      <c r="F6276" s="3">
        <v>0</v>
      </c>
    </row>
    <row r="6277" spans="1:6">
      <c r="A6277" s="3" t="s">
        <v>2088</v>
      </c>
      <c r="B6277" s="3" t="s">
        <v>581</v>
      </c>
      <c r="C6277" s="3" t="s">
        <v>8</v>
      </c>
      <c r="D6277" s="3">
        <v>119</v>
      </c>
      <c r="E6277" s="3">
        <v>116</v>
      </c>
      <c r="F6277" s="3">
        <v>0</v>
      </c>
    </row>
    <row r="6278" spans="1:6">
      <c r="A6278" s="3" t="s">
        <v>2088</v>
      </c>
      <c r="B6278" s="3" t="s">
        <v>582</v>
      </c>
      <c r="C6278" s="3" t="s">
        <v>8</v>
      </c>
      <c r="D6278" s="3">
        <v>152</v>
      </c>
      <c r="E6278" s="3">
        <v>152</v>
      </c>
      <c r="F6278" s="3">
        <v>0</v>
      </c>
    </row>
    <row r="6279" spans="1:6">
      <c r="A6279" s="3" t="s">
        <v>2088</v>
      </c>
      <c r="B6279" s="3" t="s">
        <v>583</v>
      </c>
      <c r="C6279" s="3" t="s">
        <v>8</v>
      </c>
      <c r="D6279" s="3">
        <v>327</v>
      </c>
      <c r="E6279" s="3">
        <v>327</v>
      </c>
      <c r="F6279" s="3">
        <v>0</v>
      </c>
    </row>
    <row r="6280" spans="1:6">
      <c r="A6280" s="3" t="s">
        <v>2088</v>
      </c>
      <c r="B6280" s="3" t="s">
        <v>583</v>
      </c>
      <c r="C6280" s="3" t="s">
        <v>9</v>
      </c>
      <c r="D6280" s="3">
        <v>4</v>
      </c>
      <c r="E6280" s="3">
        <v>4</v>
      </c>
      <c r="F6280" s="3">
        <v>1020.6</v>
      </c>
    </row>
    <row r="6281" spans="1:6">
      <c r="A6281" s="3" t="s">
        <v>2088</v>
      </c>
      <c r="B6281" s="3" t="s">
        <v>584</v>
      </c>
      <c r="C6281" s="3" t="s">
        <v>8</v>
      </c>
      <c r="D6281" s="3">
        <v>133</v>
      </c>
      <c r="E6281" s="3">
        <v>133</v>
      </c>
      <c r="F6281" s="3">
        <v>0</v>
      </c>
    </row>
    <row r="6282" spans="1:6">
      <c r="A6282" s="3" t="s">
        <v>2088</v>
      </c>
      <c r="B6282" s="3" t="s">
        <v>585</v>
      </c>
      <c r="C6282" s="3" t="s">
        <v>8</v>
      </c>
      <c r="D6282" s="3">
        <v>143</v>
      </c>
      <c r="E6282" s="3">
        <v>140</v>
      </c>
      <c r="F6282" s="3">
        <v>0</v>
      </c>
    </row>
    <row r="6283" spans="1:6">
      <c r="A6283" s="3" t="s">
        <v>2088</v>
      </c>
      <c r="B6283" s="3" t="s">
        <v>586</v>
      </c>
      <c r="C6283" s="3" t="s">
        <v>8</v>
      </c>
      <c r="D6283" s="3">
        <v>126</v>
      </c>
      <c r="E6283" s="3">
        <v>116</v>
      </c>
      <c r="F6283" s="3">
        <v>0</v>
      </c>
    </row>
    <row r="6284" spans="1:6">
      <c r="A6284" s="3" t="s">
        <v>2088</v>
      </c>
      <c r="B6284" s="3" t="s">
        <v>587</v>
      </c>
      <c r="C6284" s="3" t="s">
        <v>8</v>
      </c>
      <c r="D6284" s="3">
        <v>158</v>
      </c>
      <c r="E6284" s="3">
        <v>158</v>
      </c>
      <c r="F6284" s="3">
        <v>0</v>
      </c>
    </row>
    <row r="6285" spans="1:6">
      <c r="A6285" s="3" t="s">
        <v>2088</v>
      </c>
      <c r="B6285" s="3" t="s">
        <v>588</v>
      </c>
      <c r="C6285" s="3" t="s">
        <v>8</v>
      </c>
      <c r="D6285" s="3">
        <v>9</v>
      </c>
      <c r="E6285" s="3">
        <v>7</v>
      </c>
      <c r="F6285" s="3">
        <v>0</v>
      </c>
    </row>
    <row r="6286" spans="1:6">
      <c r="A6286" s="3" t="s">
        <v>2088</v>
      </c>
      <c r="B6286" s="3" t="s">
        <v>589</v>
      </c>
      <c r="C6286" s="3" t="s">
        <v>8</v>
      </c>
      <c r="D6286" s="3">
        <v>322</v>
      </c>
      <c r="E6286" s="3">
        <v>322</v>
      </c>
      <c r="F6286" s="3">
        <v>0</v>
      </c>
    </row>
    <row r="6287" spans="1:6">
      <c r="A6287" s="3" t="s">
        <v>2088</v>
      </c>
      <c r="B6287" s="3" t="s">
        <v>590</v>
      </c>
      <c r="C6287" s="3" t="s">
        <v>8</v>
      </c>
      <c r="D6287" s="3">
        <v>444</v>
      </c>
      <c r="E6287" s="3">
        <v>358</v>
      </c>
      <c r="F6287" s="3">
        <v>0</v>
      </c>
    </row>
    <row r="6288" spans="1:6">
      <c r="A6288" s="3" t="s">
        <v>2088</v>
      </c>
      <c r="B6288" s="3" t="s">
        <v>591</v>
      </c>
      <c r="C6288" s="3" t="s">
        <v>8</v>
      </c>
      <c r="D6288" s="3">
        <v>580</v>
      </c>
      <c r="E6288" s="3">
        <v>423</v>
      </c>
      <c r="F6288" s="3">
        <v>0</v>
      </c>
    </row>
    <row r="6289" spans="1:6">
      <c r="A6289" s="3" t="s">
        <v>2088</v>
      </c>
      <c r="B6289" s="3" t="s">
        <v>592</v>
      </c>
      <c r="C6289" s="3" t="s">
        <v>8</v>
      </c>
      <c r="D6289" s="3">
        <v>204</v>
      </c>
      <c r="E6289" s="3">
        <v>170</v>
      </c>
      <c r="F6289" s="3">
        <v>0</v>
      </c>
    </row>
    <row r="6290" spans="1:6">
      <c r="A6290" s="3" t="s">
        <v>2088</v>
      </c>
      <c r="B6290" s="3" t="s">
        <v>593</v>
      </c>
      <c r="C6290" s="3" t="s">
        <v>8</v>
      </c>
      <c r="D6290" s="3">
        <v>115</v>
      </c>
      <c r="E6290" s="3">
        <v>108</v>
      </c>
      <c r="F6290" s="3">
        <v>0</v>
      </c>
    </row>
    <row r="6291" spans="1:6">
      <c r="A6291" s="3" t="s">
        <v>2088</v>
      </c>
      <c r="B6291" s="3" t="s">
        <v>594</v>
      </c>
      <c r="C6291" s="3" t="s">
        <v>8</v>
      </c>
      <c r="D6291" s="3">
        <v>236</v>
      </c>
      <c r="E6291" s="3">
        <v>229</v>
      </c>
      <c r="F6291" s="3">
        <v>0</v>
      </c>
    </row>
    <row r="6292" spans="1:6">
      <c r="A6292" s="3" t="s">
        <v>2088</v>
      </c>
      <c r="B6292" s="3" t="s">
        <v>595</v>
      </c>
      <c r="C6292" s="3" t="s">
        <v>8</v>
      </c>
      <c r="D6292" s="3">
        <v>624</v>
      </c>
      <c r="E6292" s="3">
        <v>473</v>
      </c>
      <c r="F6292" s="3">
        <v>0</v>
      </c>
    </row>
    <row r="6293" spans="1:6">
      <c r="A6293" s="3" t="s">
        <v>2088</v>
      </c>
      <c r="B6293" s="3" t="s">
        <v>595</v>
      </c>
      <c r="C6293" s="3" t="s">
        <v>9</v>
      </c>
      <c r="D6293" s="3">
        <v>4</v>
      </c>
      <c r="E6293" s="3">
        <v>4</v>
      </c>
      <c r="F6293" s="3">
        <v>1020.6</v>
      </c>
    </row>
    <row r="6294" spans="1:6">
      <c r="A6294" s="3" t="s">
        <v>2088</v>
      </c>
      <c r="B6294" s="3" t="s">
        <v>596</v>
      </c>
      <c r="C6294" s="3" t="s">
        <v>8</v>
      </c>
      <c r="D6294" s="3">
        <v>383</v>
      </c>
      <c r="E6294" s="3">
        <v>284</v>
      </c>
      <c r="F6294" s="3">
        <v>0</v>
      </c>
    </row>
    <row r="6295" spans="1:6">
      <c r="A6295" s="3" t="s">
        <v>2088</v>
      </c>
      <c r="B6295" s="3" t="s">
        <v>597</v>
      </c>
      <c r="C6295" s="3" t="s">
        <v>8</v>
      </c>
      <c r="D6295" s="3">
        <v>1112</v>
      </c>
      <c r="E6295" s="3">
        <v>740</v>
      </c>
      <c r="F6295" s="3">
        <v>0</v>
      </c>
    </row>
    <row r="6296" spans="1:6">
      <c r="A6296" s="3" t="s">
        <v>2088</v>
      </c>
      <c r="B6296" s="3" t="s">
        <v>598</v>
      </c>
      <c r="C6296" s="3" t="s">
        <v>8</v>
      </c>
      <c r="D6296" s="3">
        <v>45</v>
      </c>
      <c r="E6296" s="3">
        <v>45</v>
      </c>
      <c r="F6296" s="3">
        <v>0</v>
      </c>
    </row>
    <row r="6297" spans="1:6">
      <c r="A6297" s="3" t="s">
        <v>2088</v>
      </c>
      <c r="B6297" s="3" t="s">
        <v>599</v>
      </c>
      <c r="C6297" s="3" t="s">
        <v>8</v>
      </c>
      <c r="D6297" s="3">
        <v>302</v>
      </c>
      <c r="E6297" s="3">
        <v>301</v>
      </c>
      <c r="F6297" s="3">
        <v>0</v>
      </c>
    </row>
    <row r="6298" spans="1:6">
      <c r="A6298" s="3" t="s">
        <v>2088</v>
      </c>
      <c r="B6298" s="3" t="s">
        <v>600</v>
      </c>
      <c r="C6298" s="3" t="s">
        <v>8</v>
      </c>
      <c r="D6298" s="3">
        <v>276</v>
      </c>
      <c r="E6298" s="3">
        <v>274</v>
      </c>
      <c r="F6298" s="3">
        <v>0</v>
      </c>
    </row>
    <row r="6299" spans="1:6">
      <c r="A6299" s="3" t="s">
        <v>2088</v>
      </c>
      <c r="B6299" s="3" t="s">
        <v>601</v>
      </c>
      <c r="C6299" s="3" t="s">
        <v>8</v>
      </c>
      <c r="D6299" s="3">
        <v>66</v>
      </c>
      <c r="E6299" s="3">
        <v>64</v>
      </c>
      <c r="F6299" s="3">
        <v>0</v>
      </c>
    </row>
    <row r="6300" spans="1:6">
      <c r="A6300" s="3" t="s">
        <v>2088</v>
      </c>
      <c r="B6300" s="3" t="s">
        <v>602</v>
      </c>
      <c r="C6300" s="3" t="s">
        <v>8</v>
      </c>
      <c r="D6300" s="3">
        <v>142</v>
      </c>
      <c r="E6300" s="3">
        <v>142</v>
      </c>
      <c r="F6300" s="3">
        <v>0</v>
      </c>
    </row>
    <row r="6301" spans="1:6">
      <c r="A6301" s="3" t="s">
        <v>2088</v>
      </c>
      <c r="B6301" s="3" t="s">
        <v>603</v>
      </c>
      <c r="C6301" s="3" t="s">
        <v>8</v>
      </c>
      <c r="D6301" s="3">
        <v>242</v>
      </c>
      <c r="E6301" s="3">
        <v>237</v>
      </c>
      <c r="F6301" s="3">
        <v>0</v>
      </c>
    </row>
    <row r="6302" spans="1:6">
      <c r="A6302" s="3" t="s">
        <v>2088</v>
      </c>
      <c r="B6302" s="3" t="s">
        <v>604</v>
      </c>
      <c r="C6302" s="3" t="s">
        <v>8</v>
      </c>
      <c r="D6302" s="3">
        <v>123</v>
      </c>
      <c r="E6302" s="3">
        <v>122</v>
      </c>
      <c r="F6302" s="3">
        <v>0</v>
      </c>
    </row>
    <row r="6303" spans="1:6">
      <c r="A6303" s="3" t="s">
        <v>2088</v>
      </c>
      <c r="B6303" s="3" t="s">
        <v>605</v>
      </c>
      <c r="C6303" s="3" t="s">
        <v>8</v>
      </c>
      <c r="D6303" s="3">
        <v>216</v>
      </c>
      <c r="E6303" s="3">
        <v>214</v>
      </c>
      <c r="F6303" s="3">
        <v>0</v>
      </c>
    </row>
    <row r="6304" spans="1:6">
      <c r="A6304" s="3" t="s">
        <v>2088</v>
      </c>
      <c r="B6304" s="3" t="s">
        <v>606</v>
      </c>
      <c r="C6304" s="3" t="s">
        <v>8</v>
      </c>
      <c r="D6304" s="3">
        <v>124</v>
      </c>
      <c r="E6304" s="3">
        <v>124</v>
      </c>
      <c r="F6304" s="3">
        <v>0</v>
      </c>
    </row>
    <row r="6305" spans="1:6">
      <c r="A6305" s="3" t="s">
        <v>2088</v>
      </c>
      <c r="B6305" s="3" t="s">
        <v>607</v>
      </c>
      <c r="C6305" s="3" t="s">
        <v>8</v>
      </c>
      <c r="D6305" s="3">
        <v>268</v>
      </c>
      <c r="E6305" s="3">
        <v>264</v>
      </c>
      <c r="F6305" s="3">
        <v>0</v>
      </c>
    </row>
    <row r="6306" spans="1:6">
      <c r="A6306" s="3" t="s">
        <v>2088</v>
      </c>
      <c r="B6306" s="3" t="s">
        <v>608</v>
      </c>
      <c r="C6306" s="3" t="s">
        <v>8</v>
      </c>
      <c r="D6306" s="3">
        <v>1334</v>
      </c>
      <c r="E6306" s="3">
        <v>934</v>
      </c>
      <c r="F6306" s="3">
        <v>0</v>
      </c>
    </row>
    <row r="6307" spans="1:6">
      <c r="A6307" s="3" t="s">
        <v>2088</v>
      </c>
      <c r="B6307" s="3" t="s">
        <v>609</v>
      </c>
      <c r="C6307" s="3" t="s">
        <v>8</v>
      </c>
      <c r="D6307" s="3">
        <v>1767</v>
      </c>
      <c r="E6307" s="3">
        <v>872</v>
      </c>
      <c r="F6307" s="3">
        <v>0</v>
      </c>
    </row>
    <row r="6308" spans="1:6">
      <c r="A6308" s="3" t="s">
        <v>2088</v>
      </c>
      <c r="B6308" s="3" t="s">
        <v>610</v>
      </c>
      <c r="C6308" s="3" t="s">
        <v>8</v>
      </c>
      <c r="D6308" s="3">
        <v>243</v>
      </c>
      <c r="E6308" s="3">
        <v>239</v>
      </c>
      <c r="F6308" s="3">
        <v>0</v>
      </c>
    </row>
    <row r="6309" spans="1:6">
      <c r="A6309" s="3" t="s">
        <v>2088</v>
      </c>
      <c r="B6309" s="3" t="s">
        <v>611</v>
      </c>
      <c r="C6309" s="3" t="s">
        <v>8</v>
      </c>
      <c r="D6309" s="3">
        <v>1037</v>
      </c>
      <c r="E6309" s="3">
        <v>712</v>
      </c>
      <c r="F6309" s="3">
        <v>0</v>
      </c>
    </row>
    <row r="6310" spans="1:6">
      <c r="A6310" s="3" t="s">
        <v>2088</v>
      </c>
      <c r="B6310" s="3" t="s">
        <v>612</v>
      </c>
      <c r="C6310" s="3" t="s">
        <v>8</v>
      </c>
      <c r="D6310" s="3">
        <v>327</v>
      </c>
      <c r="E6310" s="3">
        <v>211</v>
      </c>
      <c r="F6310" s="3">
        <v>0</v>
      </c>
    </row>
    <row r="6311" spans="1:6">
      <c r="A6311" s="3" t="s">
        <v>2088</v>
      </c>
      <c r="B6311" s="3" t="s">
        <v>613</v>
      </c>
      <c r="C6311" s="3" t="s">
        <v>8</v>
      </c>
      <c r="D6311" s="3">
        <v>3</v>
      </c>
      <c r="E6311" s="3">
        <v>3</v>
      </c>
      <c r="F6311" s="3">
        <v>0</v>
      </c>
    </row>
    <row r="6312" spans="1:6">
      <c r="A6312" s="3" t="s">
        <v>2088</v>
      </c>
      <c r="B6312" s="3" t="s">
        <v>614</v>
      </c>
      <c r="C6312" s="3" t="s">
        <v>8</v>
      </c>
      <c r="D6312" s="3">
        <v>141</v>
      </c>
      <c r="E6312" s="3">
        <v>141</v>
      </c>
      <c r="F6312" s="3">
        <v>0</v>
      </c>
    </row>
    <row r="6313" spans="1:6">
      <c r="A6313" s="3" t="s">
        <v>2088</v>
      </c>
      <c r="B6313" s="3" t="s">
        <v>615</v>
      </c>
      <c r="C6313" s="3" t="s">
        <v>8</v>
      </c>
      <c r="D6313" s="3">
        <v>137</v>
      </c>
      <c r="E6313" s="3">
        <v>112</v>
      </c>
      <c r="F6313" s="3">
        <v>0</v>
      </c>
    </row>
    <row r="6314" spans="1:6">
      <c r="A6314" s="3" t="s">
        <v>2088</v>
      </c>
      <c r="B6314" s="3" t="s">
        <v>616</v>
      </c>
      <c r="C6314" s="3" t="s">
        <v>8</v>
      </c>
      <c r="D6314" s="3">
        <v>133</v>
      </c>
      <c r="E6314" s="3">
        <v>128</v>
      </c>
      <c r="F6314" s="3">
        <v>0</v>
      </c>
    </row>
    <row r="6315" spans="1:6">
      <c r="A6315" s="3" t="s">
        <v>2088</v>
      </c>
      <c r="B6315" s="3" t="s">
        <v>617</v>
      </c>
      <c r="C6315" s="3" t="s">
        <v>8</v>
      </c>
      <c r="D6315" s="3">
        <v>308</v>
      </c>
      <c r="E6315" s="3">
        <v>308</v>
      </c>
      <c r="F6315" s="3">
        <v>0</v>
      </c>
    </row>
    <row r="6316" spans="1:6">
      <c r="A6316" s="3" t="s">
        <v>2088</v>
      </c>
      <c r="B6316" s="3" t="s">
        <v>618</v>
      </c>
      <c r="C6316" s="3" t="s">
        <v>8</v>
      </c>
      <c r="D6316" s="3">
        <v>74</v>
      </c>
      <c r="E6316" s="3">
        <v>74</v>
      </c>
      <c r="F6316" s="3">
        <v>0</v>
      </c>
    </row>
    <row r="6317" spans="1:6">
      <c r="A6317" s="3" t="s">
        <v>2088</v>
      </c>
      <c r="B6317" s="3" t="s">
        <v>619</v>
      </c>
      <c r="C6317" s="3" t="s">
        <v>8</v>
      </c>
      <c r="D6317" s="3">
        <v>93</v>
      </c>
      <c r="E6317" s="3">
        <v>93</v>
      </c>
      <c r="F6317" s="3">
        <v>0</v>
      </c>
    </row>
    <row r="6318" spans="1:6">
      <c r="A6318" s="3" t="s">
        <v>2088</v>
      </c>
      <c r="B6318" s="3" t="s">
        <v>621</v>
      </c>
      <c r="C6318" s="3" t="s">
        <v>8</v>
      </c>
      <c r="D6318" s="3">
        <v>139</v>
      </c>
      <c r="E6318" s="3">
        <v>137</v>
      </c>
      <c r="F6318" s="3">
        <v>0</v>
      </c>
    </row>
    <row r="6319" spans="1:6">
      <c r="A6319" s="3" t="s">
        <v>2088</v>
      </c>
      <c r="B6319" s="3" t="s">
        <v>622</v>
      </c>
      <c r="C6319" s="3" t="s">
        <v>8</v>
      </c>
      <c r="D6319" s="3">
        <v>35</v>
      </c>
      <c r="E6319" s="3">
        <v>35</v>
      </c>
      <c r="F6319" s="3">
        <v>0</v>
      </c>
    </row>
    <row r="6320" spans="1:6">
      <c r="A6320" s="3" t="s">
        <v>2088</v>
      </c>
      <c r="B6320" s="3" t="s">
        <v>623</v>
      </c>
      <c r="C6320" s="3" t="s">
        <v>8</v>
      </c>
      <c r="D6320" s="3">
        <v>200</v>
      </c>
      <c r="E6320" s="3">
        <v>198</v>
      </c>
      <c r="F6320" s="3">
        <v>0</v>
      </c>
    </row>
    <row r="6321" spans="1:6">
      <c r="A6321" s="3" t="s">
        <v>2088</v>
      </c>
      <c r="B6321" s="3" t="s">
        <v>624</v>
      </c>
      <c r="C6321" s="3" t="s">
        <v>8</v>
      </c>
      <c r="D6321" s="3">
        <v>49</v>
      </c>
      <c r="E6321" s="3">
        <v>49</v>
      </c>
      <c r="F6321" s="3">
        <v>0</v>
      </c>
    </row>
    <row r="6322" spans="1:6">
      <c r="A6322" s="3" t="s">
        <v>2088</v>
      </c>
      <c r="B6322" s="3" t="s">
        <v>625</v>
      </c>
      <c r="C6322" s="3" t="s">
        <v>8</v>
      </c>
      <c r="D6322" s="3">
        <v>286</v>
      </c>
      <c r="E6322" s="3">
        <v>280</v>
      </c>
      <c r="F6322" s="3">
        <v>0</v>
      </c>
    </row>
    <row r="6323" spans="1:6">
      <c r="A6323" s="3" t="s">
        <v>2088</v>
      </c>
      <c r="B6323" s="3" t="s">
        <v>626</v>
      </c>
      <c r="C6323" s="3" t="s">
        <v>8</v>
      </c>
      <c r="D6323" s="3">
        <v>48</v>
      </c>
      <c r="E6323" s="3">
        <v>48</v>
      </c>
      <c r="F6323" s="3">
        <v>0</v>
      </c>
    </row>
    <row r="6324" spans="1:6">
      <c r="A6324" s="3" t="s">
        <v>2088</v>
      </c>
      <c r="B6324" s="3" t="s">
        <v>628</v>
      </c>
      <c r="C6324" s="3" t="s">
        <v>8</v>
      </c>
      <c r="D6324" s="3">
        <v>141</v>
      </c>
      <c r="E6324" s="3">
        <v>139</v>
      </c>
      <c r="F6324" s="3">
        <v>0</v>
      </c>
    </row>
    <row r="6325" spans="1:6">
      <c r="A6325" s="3" t="s">
        <v>2088</v>
      </c>
      <c r="B6325" s="3" t="s">
        <v>629</v>
      </c>
      <c r="C6325" s="3" t="s">
        <v>8</v>
      </c>
      <c r="D6325" s="3">
        <v>197</v>
      </c>
      <c r="E6325" s="3">
        <v>197</v>
      </c>
      <c r="F6325" s="3">
        <v>0</v>
      </c>
    </row>
    <row r="6326" spans="1:6">
      <c r="A6326" s="3" t="s">
        <v>2088</v>
      </c>
      <c r="B6326" s="3" t="s">
        <v>630</v>
      </c>
      <c r="C6326" s="3" t="s">
        <v>8</v>
      </c>
      <c r="D6326" s="3">
        <v>229</v>
      </c>
      <c r="E6326" s="3">
        <v>229</v>
      </c>
      <c r="F6326" s="3">
        <v>0</v>
      </c>
    </row>
    <row r="6327" spans="1:6">
      <c r="A6327" s="3" t="s">
        <v>2088</v>
      </c>
      <c r="B6327" s="3" t="s">
        <v>631</v>
      </c>
      <c r="C6327" s="3" t="s">
        <v>8</v>
      </c>
      <c r="D6327" s="3">
        <v>162</v>
      </c>
      <c r="E6327" s="3">
        <v>162</v>
      </c>
      <c r="F6327" s="3">
        <v>0</v>
      </c>
    </row>
    <row r="6328" spans="1:6">
      <c r="A6328" s="3" t="s">
        <v>2088</v>
      </c>
      <c r="B6328" s="3" t="s">
        <v>632</v>
      </c>
      <c r="C6328" s="3" t="s">
        <v>8</v>
      </c>
      <c r="D6328" s="3">
        <v>144</v>
      </c>
      <c r="E6328" s="3">
        <v>144</v>
      </c>
      <c r="F6328" s="3">
        <v>0</v>
      </c>
    </row>
    <row r="6329" spans="1:6">
      <c r="A6329" s="3" t="s">
        <v>2088</v>
      </c>
      <c r="B6329" s="3" t="s">
        <v>633</v>
      </c>
      <c r="C6329" s="3" t="s">
        <v>8</v>
      </c>
      <c r="D6329" s="3">
        <v>226</v>
      </c>
      <c r="E6329" s="3">
        <v>223</v>
      </c>
      <c r="F6329" s="3">
        <v>0</v>
      </c>
    </row>
    <row r="6330" spans="1:6">
      <c r="A6330" s="3" t="s">
        <v>2088</v>
      </c>
      <c r="B6330" s="3" t="s">
        <v>634</v>
      </c>
      <c r="C6330" s="3" t="s">
        <v>8</v>
      </c>
      <c r="D6330" s="3">
        <v>234</v>
      </c>
      <c r="E6330" s="3">
        <v>233</v>
      </c>
      <c r="F6330" s="3">
        <v>0</v>
      </c>
    </row>
    <row r="6331" spans="1:6">
      <c r="A6331" s="3" t="s">
        <v>2088</v>
      </c>
      <c r="B6331" s="3" t="s">
        <v>635</v>
      </c>
      <c r="C6331" s="3" t="s">
        <v>8</v>
      </c>
      <c r="D6331" s="3">
        <v>289</v>
      </c>
      <c r="E6331" s="3">
        <v>230</v>
      </c>
      <c r="F6331" s="3">
        <v>0</v>
      </c>
    </row>
    <row r="6332" spans="1:6">
      <c r="A6332" s="3" t="s">
        <v>2088</v>
      </c>
      <c r="B6332" s="3" t="s">
        <v>636</v>
      </c>
      <c r="C6332" s="3" t="s">
        <v>8</v>
      </c>
      <c r="D6332" s="3">
        <v>97</v>
      </c>
      <c r="E6332" s="3">
        <v>93</v>
      </c>
      <c r="F6332" s="3">
        <v>0</v>
      </c>
    </row>
    <row r="6333" spans="1:6">
      <c r="A6333" s="3" t="s">
        <v>2088</v>
      </c>
      <c r="B6333" s="3" t="s">
        <v>637</v>
      </c>
      <c r="C6333" s="3" t="s">
        <v>8</v>
      </c>
      <c r="D6333" s="3">
        <v>204</v>
      </c>
      <c r="E6333" s="3">
        <v>202</v>
      </c>
      <c r="F6333" s="3">
        <v>0</v>
      </c>
    </row>
    <row r="6334" spans="1:6">
      <c r="A6334" s="3" t="s">
        <v>2088</v>
      </c>
      <c r="B6334" s="3" t="s">
        <v>638</v>
      </c>
      <c r="C6334" s="3" t="s">
        <v>8</v>
      </c>
      <c r="D6334" s="3">
        <v>950</v>
      </c>
      <c r="E6334" s="3">
        <v>710</v>
      </c>
      <c r="F6334" s="3">
        <v>0</v>
      </c>
    </row>
    <row r="6335" spans="1:6">
      <c r="A6335" s="3" t="s">
        <v>2088</v>
      </c>
      <c r="B6335" s="3" t="s">
        <v>639</v>
      </c>
      <c r="C6335" s="3" t="s">
        <v>8</v>
      </c>
      <c r="D6335" s="3">
        <v>117</v>
      </c>
      <c r="E6335" s="3">
        <v>115</v>
      </c>
      <c r="F6335" s="3">
        <v>0</v>
      </c>
    </row>
    <row r="6336" spans="1:6">
      <c r="A6336" s="3" t="s">
        <v>2088</v>
      </c>
      <c r="B6336" s="3" t="s">
        <v>640</v>
      </c>
      <c r="C6336" s="3" t="s">
        <v>8</v>
      </c>
      <c r="D6336" s="3">
        <v>393</v>
      </c>
      <c r="E6336" s="3">
        <v>327</v>
      </c>
      <c r="F6336" s="3">
        <v>0</v>
      </c>
    </row>
    <row r="6337" spans="1:6">
      <c r="A6337" s="3" t="s">
        <v>2088</v>
      </c>
      <c r="B6337" s="3" t="s">
        <v>641</v>
      </c>
      <c r="C6337" s="3" t="s">
        <v>8</v>
      </c>
      <c r="D6337" s="3">
        <v>50</v>
      </c>
      <c r="E6337" s="3">
        <v>49</v>
      </c>
      <c r="F6337" s="3">
        <v>0</v>
      </c>
    </row>
    <row r="6338" spans="1:6">
      <c r="A6338" s="3" t="s">
        <v>2088</v>
      </c>
      <c r="B6338" s="3" t="s">
        <v>642</v>
      </c>
      <c r="C6338" s="3" t="s">
        <v>8</v>
      </c>
      <c r="D6338" s="3">
        <v>5</v>
      </c>
      <c r="E6338" s="3">
        <v>5</v>
      </c>
      <c r="F6338" s="3">
        <v>0</v>
      </c>
    </row>
    <row r="6339" spans="1:6">
      <c r="A6339" s="3" t="s">
        <v>2088</v>
      </c>
      <c r="B6339" s="3" t="s">
        <v>643</v>
      </c>
      <c r="C6339" s="3" t="s">
        <v>8</v>
      </c>
      <c r="D6339" s="3">
        <v>80</v>
      </c>
      <c r="E6339" s="3">
        <v>80</v>
      </c>
      <c r="F6339" s="3">
        <v>0</v>
      </c>
    </row>
    <row r="6340" spans="1:6">
      <c r="A6340" s="3" t="s">
        <v>2088</v>
      </c>
      <c r="B6340" s="3" t="s">
        <v>644</v>
      </c>
      <c r="C6340" s="3" t="s">
        <v>8</v>
      </c>
      <c r="D6340" s="3">
        <v>185</v>
      </c>
      <c r="E6340" s="3">
        <v>180</v>
      </c>
      <c r="F6340" s="3">
        <v>0</v>
      </c>
    </row>
    <row r="6341" spans="1:6">
      <c r="A6341" s="3" t="s">
        <v>2088</v>
      </c>
      <c r="B6341" s="3" t="s">
        <v>645</v>
      </c>
      <c r="C6341" s="3" t="s">
        <v>8</v>
      </c>
      <c r="D6341" s="3">
        <v>702</v>
      </c>
      <c r="E6341" s="3">
        <v>691</v>
      </c>
      <c r="F6341" s="3">
        <v>0</v>
      </c>
    </row>
    <row r="6342" spans="1:6">
      <c r="A6342" s="3" t="s">
        <v>2088</v>
      </c>
      <c r="B6342" s="3" t="s">
        <v>646</v>
      </c>
      <c r="C6342" s="3" t="s">
        <v>8</v>
      </c>
      <c r="D6342" s="3">
        <v>84</v>
      </c>
      <c r="E6342" s="3">
        <v>83</v>
      </c>
      <c r="F6342" s="3">
        <v>0</v>
      </c>
    </row>
    <row r="6343" spans="1:6">
      <c r="A6343" s="3" t="s">
        <v>2088</v>
      </c>
      <c r="B6343" s="3" t="s">
        <v>647</v>
      </c>
      <c r="C6343" s="3" t="s">
        <v>8</v>
      </c>
      <c r="D6343" s="3">
        <v>36</v>
      </c>
      <c r="E6343" s="3">
        <v>36</v>
      </c>
      <c r="F6343" s="3">
        <v>0</v>
      </c>
    </row>
    <row r="6344" spans="1:6">
      <c r="A6344" s="3" t="s">
        <v>2088</v>
      </c>
      <c r="B6344" s="3" t="s">
        <v>647</v>
      </c>
      <c r="C6344" s="3" t="s">
        <v>9</v>
      </c>
      <c r="D6344" s="3">
        <v>102</v>
      </c>
      <c r="E6344" s="3">
        <v>102</v>
      </c>
      <c r="F6344" s="3">
        <v>26025.3</v>
      </c>
    </row>
    <row r="6345" spans="1:6">
      <c r="A6345" s="3" t="s">
        <v>2088</v>
      </c>
      <c r="B6345" s="3" t="s">
        <v>648</v>
      </c>
      <c r="C6345" s="3" t="s">
        <v>8</v>
      </c>
      <c r="D6345" s="3">
        <v>483</v>
      </c>
      <c r="E6345" s="3">
        <v>476</v>
      </c>
      <c r="F6345" s="3">
        <v>0</v>
      </c>
    </row>
    <row r="6346" spans="1:6">
      <c r="A6346" s="3" t="s">
        <v>2088</v>
      </c>
      <c r="B6346" s="3" t="s">
        <v>649</v>
      </c>
      <c r="C6346" s="3" t="s">
        <v>8</v>
      </c>
      <c r="D6346" s="3">
        <v>186</v>
      </c>
      <c r="E6346" s="3">
        <v>184</v>
      </c>
      <c r="F6346" s="3">
        <v>0</v>
      </c>
    </row>
    <row r="6347" spans="1:6">
      <c r="A6347" s="3" t="s">
        <v>2088</v>
      </c>
      <c r="B6347" s="3" t="s">
        <v>650</v>
      </c>
      <c r="C6347" s="3" t="s">
        <v>8</v>
      </c>
      <c r="D6347" s="3">
        <v>170</v>
      </c>
      <c r="E6347" s="3">
        <v>169</v>
      </c>
      <c r="F6347" s="3">
        <v>0</v>
      </c>
    </row>
    <row r="6348" spans="1:6">
      <c r="A6348" s="3" t="s">
        <v>2088</v>
      </c>
      <c r="B6348" s="3" t="s">
        <v>651</v>
      </c>
      <c r="C6348" s="3" t="s">
        <v>8</v>
      </c>
      <c r="D6348" s="3">
        <v>96</v>
      </c>
      <c r="E6348" s="3">
        <v>95</v>
      </c>
      <c r="F6348" s="3">
        <v>0</v>
      </c>
    </row>
    <row r="6349" spans="1:6">
      <c r="A6349" s="3" t="s">
        <v>2088</v>
      </c>
      <c r="B6349" s="3" t="s">
        <v>652</v>
      </c>
      <c r="C6349" s="3" t="s">
        <v>8</v>
      </c>
      <c r="D6349" s="3">
        <v>1</v>
      </c>
      <c r="E6349" s="3">
        <v>1</v>
      </c>
      <c r="F6349" s="3">
        <v>0</v>
      </c>
    </row>
    <row r="6350" spans="1:6">
      <c r="A6350" s="3" t="s">
        <v>2088</v>
      </c>
      <c r="B6350" s="3" t="s">
        <v>653</v>
      </c>
      <c r="C6350" s="3" t="s">
        <v>8</v>
      </c>
      <c r="D6350" s="3">
        <v>356</v>
      </c>
      <c r="E6350" s="3">
        <v>349</v>
      </c>
      <c r="F6350" s="3">
        <v>0</v>
      </c>
    </row>
    <row r="6351" spans="1:6">
      <c r="A6351" s="3" t="s">
        <v>2088</v>
      </c>
      <c r="B6351" s="3" t="s">
        <v>654</v>
      </c>
      <c r="C6351" s="3" t="s">
        <v>8</v>
      </c>
      <c r="D6351" s="3">
        <v>452</v>
      </c>
      <c r="E6351" s="3">
        <v>452</v>
      </c>
      <c r="F6351" s="3">
        <v>0</v>
      </c>
    </row>
    <row r="6352" spans="1:6">
      <c r="A6352" s="3" t="s">
        <v>2088</v>
      </c>
      <c r="B6352" s="3" t="s">
        <v>655</v>
      </c>
      <c r="C6352" s="3" t="s">
        <v>8</v>
      </c>
      <c r="D6352" s="3">
        <v>242</v>
      </c>
      <c r="E6352" s="3">
        <v>238</v>
      </c>
      <c r="F6352" s="3">
        <v>0</v>
      </c>
    </row>
    <row r="6353" spans="1:6">
      <c r="A6353" s="3" t="s">
        <v>2088</v>
      </c>
      <c r="B6353" s="3" t="s">
        <v>656</v>
      </c>
      <c r="C6353" s="3" t="s">
        <v>8</v>
      </c>
      <c r="D6353" s="3">
        <v>174</v>
      </c>
      <c r="E6353" s="3">
        <v>174</v>
      </c>
      <c r="F6353" s="3">
        <v>0</v>
      </c>
    </row>
    <row r="6354" spans="1:6">
      <c r="A6354" s="3" t="s">
        <v>2088</v>
      </c>
      <c r="B6354" s="3" t="s">
        <v>658</v>
      </c>
      <c r="C6354" s="3" t="s">
        <v>8</v>
      </c>
      <c r="D6354" s="3">
        <v>115</v>
      </c>
      <c r="E6354" s="3">
        <v>114</v>
      </c>
      <c r="F6354" s="3">
        <v>0</v>
      </c>
    </row>
    <row r="6355" spans="1:6">
      <c r="A6355" s="3" t="s">
        <v>2088</v>
      </c>
      <c r="B6355" s="3" t="s">
        <v>659</v>
      </c>
      <c r="C6355" s="3" t="s">
        <v>8</v>
      </c>
      <c r="D6355" s="3">
        <v>190</v>
      </c>
      <c r="E6355" s="3">
        <v>189</v>
      </c>
      <c r="F6355" s="3">
        <v>0</v>
      </c>
    </row>
    <row r="6356" spans="1:6">
      <c r="A6356" s="3" t="s">
        <v>2088</v>
      </c>
      <c r="B6356" s="3" t="s">
        <v>660</v>
      </c>
      <c r="C6356" s="3" t="s">
        <v>8</v>
      </c>
      <c r="D6356" s="3">
        <v>317</v>
      </c>
      <c r="E6356" s="3">
        <v>312</v>
      </c>
      <c r="F6356" s="3">
        <v>0</v>
      </c>
    </row>
    <row r="6357" spans="1:6">
      <c r="A6357" s="3" t="s">
        <v>2088</v>
      </c>
      <c r="B6357" s="3" t="s">
        <v>661</v>
      </c>
      <c r="C6357" s="3" t="s">
        <v>8</v>
      </c>
      <c r="D6357" s="3">
        <v>79</v>
      </c>
      <c r="E6357" s="3">
        <v>79</v>
      </c>
      <c r="F6357" s="3">
        <v>0</v>
      </c>
    </row>
    <row r="6358" spans="1:6">
      <c r="A6358" s="3" t="s">
        <v>2088</v>
      </c>
      <c r="B6358" s="3" t="s">
        <v>662</v>
      </c>
      <c r="C6358" s="3" t="s">
        <v>8</v>
      </c>
      <c r="D6358" s="3">
        <v>18</v>
      </c>
      <c r="E6358" s="3">
        <v>18</v>
      </c>
      <c r="F6358" s="3">
        <v>0</v>
      </c>
    </row>
    <row r="6359" spans="1:6">
      <c r="A6359" s="3" t="s">
        <v>2088</v>
      </c>
      <c r="B6359" s="3" t="s">
        <v>663</v>
      </c>
      <c r="C6359" s="3" t="s">
        <v>8</v>
      </c>
      <c r="D6359" s="3">
        <v>440</v>
      </c>
      <c r="E6359" s="3">
        <v>438</v>
      </c>
      <c r="F6359" s="3">
        <v>0</v>
      </c>
    </row>
    <row r="6360" spans="1:6">
      <c r="A6360" s="3" t="s">
        <v>2088</v>
      </c>
      <c r="B6360" s="3" t="s">
        <v>663</v>
      </c>
      <c r="C6360" s="3" t="s">
        <v>9</v>
      </c>
      <c r="D6360" s="3">
        <v>211</v>
      </c>
      <c r="E6360" s="3">
        <v>209</v>
      </c>
      <c r="F6360" s="3">
        <v>53326.35</v>
      </c>
    </row>
    <row r="6361" spans="1:6">
      <c r="A6361" s="3" t="s">
        <v>2088</v>
      </c>
      <c r="B6361" s="3" t="s">
        <v>664</v>
      </c>
      <c r="C6361" s="3" t="s">
        <v>8</v>
      </c>
      <c r="D6361" s="3">
        <v>172</v>
      </c>
      <c r="E6361" s="3">
        <v>116</v>
      </c>
      <c r="F6361" s="3">
        <v>0</v>
      </c>
    </row>
    <row r="6362" spans="1:6">
      <c r="A6362" s="3" t="s">
        <v>2088</v>
      </c>
      <c r="B6362" s="3" t="s">
        <v>665</v>
      </c>
      <c r="C6362" s="3" t="s">
        <v>8</v>
      </c>
      <c r="D6362" s="3">
        <v>12</v>
      </c>
      <c r="E6362" s="3">
        <v>11</v>
      </c>
      <c r="F6362" s="3">
        <v>0</v>
      </c>
    </row>
    <row r="6363" spans="1:6">
      <c r="A6363" s="3" t="s">
        <v>2088</v>
      </c>
      <c r="B6363" s="3" t="s">
        <v>666</v>
      </c>
      <c r="C6363" s="3" t="s">
        <v>8</v>
      </c>
      <c r="D6363" s="3">
        <v>54</v>
      </c>
      <c r="E6363" s="3">
        <v>54</v>
      </c>
      <c r="F6363" s="3">
        <v>0</v>
      </c>
    </row>
    <row r="6364" spans="1:6">
      <c r="A6364" s="3" t="s">
        <v>2088</v>
      </c>
      <c r="B6364" s="3" t="s">
        <v>667</v>
      </c>
      <c r="C6364" s="3" t="s">
        <v>8</v>
      </c>
      <c r="D6364" s="3">
        <v>184</v>
      </c>
      <c r="E6364" s="3">
        <v>182</v>
      </c>
      <c r="F6364" s="3">
        <v>0</v>
      </c>
    </row>
    <row r="6365" spans="1:6">
      <c r="A6365" s="3" t="s">
        <v>2088</v>
      </c>
      <c r="B6365" s="3" t="s">
        <v>668</v>
      </c>
      <c r="C6365" s="3" t="s">
        <v>8</v>
      </c>
      <c r="D6365" s="3">
        <v>438</v>
      </c>
      <c r="E6365" s="3">
        <v>324</v>
      </c>
      <c r="F6365" s="3">
        <v>0</v>
      </c>
    </row>
    <row r="6366" spans="1:6">
      <c r="A6366" s="3" t="s">
        <v>2088</v>
      </c>
      <c r="B6366" s="3" t="s">
        <v>669</v>
      </c>
      <c r="C6366" s="3" t="s">
        <v>8</v>
      </c>
      <c r="D6366" s="3">
        <v>103</v>
      </c>
      <c r="E6366" s="3">
        <v>102</v>
      </c>
      <c r="F6366" s="3">
        <v>0</v>
      </c>
    </row>
    <row r="6367" spans="1:6">
      <c r="A6367" s="3" t="s">
        <v>2088</v>
      </c>
      <c r="B6367" s="3" t="s">
        <v>670</v>
      </c>
      <c r="C6367" s="3" t="s">
        <v>8</v>
      </c>
      <c r="D6367" s="3">
        <v>199</v>
      </c>
      <c r="E6367" s="3">
        <v>156</v>
      </c>
      <c r="F6367" s="3">
        <v>0</v>
      </c>
    </row>
    <row r="6368" spans="1:6">
      <c r="A6368" s="3" t="s">
        <v>2088</v>
      </c>
      <c r="B6368" s="3" t="s">
        <v>671</v>
      </c>
      <c r="C6368" s="3" t="s">
        <v>8</v>
      </c>
      <c r="D6368" s="3">
        <v>431</v>
      </c>
      <c r="E6368" s="3">
        <v>427</v>
      </c>
      <c r="F6368" s="3">
        <v>0</v>
      </c>
    </row>
    <row r="6369" spans="1:6">
      <c r="A6369" s="3" t="s">
        <v>2088</v>
      </c>
      <c r="B6369" s="3" t="s">
        <v>672</v>
      </c>
      <c r="C6369" s="3" t="s">
        <v>8</v>
      </c>
      <c r="D6369" s="3">
        <v>755</v>
      </c>
      <c r="E6369" s="3">
        <v>748</v>
      </c>
      <c r="F6369" s="3">
        <v>0</v>
      </c>
    </row>
    <row r="6370" spans="1:6">
      <c r="A6370" s="3" t="s">
        <v>2088</v>
      </c>
      <c r="B6370" s="3" t="s">
        <v>673</v>
      </c>
      <c r="C6370" s="3" t="s">
        <v>8</v>
      </c>
      <c r="D6370" s="3">
        <v>924</v>
      </c>
      <c r="E6370" s="3">
        <v>908</v>
      </c>
      <c r="F6370" s="3">
        <v>0</v>
      </c>
    </row>
    <row r="6371" spans="1:6">
      <c r="A6371" s="3" t="s">
        <v>2088</v>
      </c>
      <c r="B6371" s="3" t="s">
        <v>675</v>
      </c>
      <c r="C6371" s="3" t="s">
        <v>8</v>
      </c>
      <c r="D6371" s="3">
        <v>404</v>
      </c>
      <c r="E6371" s="3">
        <v>395</v>
      </c>
      <c r="F6371" s="3">
        <v>0</v>
      </c>
    </row>
    <row r="6372" spans="1:6">
      <c r="A6372" s="3" t="s">
        <v>2088</v>
      </c>
      <c r="B6372" s="3" t="s">
        <v>676</v>
      </c>
      <c r="C6372" s="3" t="s">
        <v>8</v>
      </c>
      <c r="D6372" s="3">
        <v>844</v>
      </c>
      <c r="E6372" s="3">
        <v>834</v>
      </c>
      <c r="F6372" s="3">
        <v>0</v>
      </c>
    </row>
    <row r="6373" spans="1:6">
      <c r="A6373" s="3" t="s">
        <v>2088</v>
      </c>
      <c r="B6373" s="3" t="s">
        <v>676</v>
      </c>
      <c r="C6373" s="3" t="s">
        <v>9</v>
      </c>
      <c r="D6373" s="3">
        <v>1137</v>
      </c>
      <c r="E6373" s="3">
        <v>1132</v>
      </c>
      <c r="F6373" s="3">
        <v>288829.8</v>
      </c>
    </row>
    <row r="6374" spans="1:6">
      <c r="A6374" s="3" t="s">
        <v>2088</v>
      </c>
      <c r="B6374" s="3" t="s">
        <v>677</v>
      </c>
      <c r="C6374" s="3" t="s">
        <v>8</v>
      </c>
      <c r="D6374" s="3">
        <v>364</v>
      </c>
      <c r="E6374" s="3">
        <v>361</v>
      </c>
      <c r="F6374" s="3">
        <v>0</v>
      </c>
    </row>
    <row r="6375" spans="1:6">
      <c r="A6375" s="3" t="s">
        <v>2088</v>
      </c>
      <c r="B6375" s="3" t="s">
        <v>678</v>
      </c>
      <c r="C6375" s="3" t="s">
        <v>8</v>
      </c>
      <c r="D6375" s="3">
        <v>860</v>
      </c>
      <c r="E6375" s="3">
        <v>649</v>
      </c>
      <c r="F6375" s="3">
        <v>0</v>
      </c>
    </row>
    <row r="6376" spans="1:6">
      <c r="A6376" s="3" t="s">
        <v>2088</v>
      </c>
      <c r="B6376" s="3" t="s">
        <v>679</v>
      </c>
      <c r="C6376" s="3" t="s">
        <v>8</v>
      </c>
      <c r="D6376" s="3">
        <v>2</v>
      </c>
      <c r="E6376" s="3">
        <v>2</v>
      </c>
      <c r="F6376" s="3">
        <v>0</v>
      </c>
    </row>
    <row r="6377" spans="1:6">
      <c r="A6377" s="3" t="s">
        <v>2088</v>
      </c>
      <c r="B6377" s="3" t="s">
        <v>680</v>
      </c>
      <c r="C6377" s="3" t="s">
        <v>8</v>
      </c>
      <c r="D6377" s="3">
        <v>763</v>
      </c>
      <c r="E6377" s="3">
        <v>540</v>
      </c>
      <c r="F6377" s="3">
        <v>0</v>
      </c>
    </row>
    <row r="6378" spans="1:6">
      <c r="A6378" s="3" t="s">
        <v>2088</v>
      </c>
      <c r="B6378" s="3" t="s">
        <v>681</v>
      </c>
      <c r="C6378" s="3" t="s">
        <v>8</v>
      </c>
      <c r="D6378" s="3">
        <v>148</v>
      </c>
      <c r="E6378" s="3">
        <v>144</v>
      </c>
      <c r="F6378" s="3">
        <v>0</v>
      </c>
    </row>
    <row r="6379" spans="1:6">
      <c r="A6379" s="3" t="s">
        <v>2088</v>
      </c>
      <c r="B6379" s="3" t="s">
        <v>682</v>
      </c>
      <c r="C6379" s="3" t="s">
        <v>8</v>
      </c>
      <c r="D6379" s="3">
        <v>178</v>
      </c>
      <c r="E6379" s="3">
        <v>150</v>
      </c>
      <c r="F6379" s="3">
        <v>0</v>
      </c>
    </row>
    <row r="6380" spans="1:6">
      <c r="A6380" s="3" t="s">
        <v>2088</v>
      </c>
      <c r="B6380" s="3" t="s">
        <v>683</v>
      </c>
      <c r="C6380" s="3" t="s">
        <v>8</v>
      </c>
      <c r="D6380" s="3">
        <v>289</v>
      </c>
      <c r="E6380" s="3">
        <v>284</v>
      </c>
      <c r="F6380" s="3">
        <v>0</v>
      </c>
    </row>
    <row r="6381" spans="1:6">
      <c r="A6381" s="3" t="s">
        <v>2088</v>
      </c>
      <c r="B6381" s="3" t="s">
        <v>684</v>
      </c>
      <c r="C6381" s="3" t="s">
        <v>8</v>
      </c>
      <c r="D6381" s="3">
        <v>61</v>
      </c>
      <c r="E6381" s="3">
        <v>60</v>
      </c>
      <c r="F6381" s="3">
        <v>0</v>
      </c>
    </row>
    <row r="6382" spans="1:6">
      <c r="A6382" s="3" t="s">
        <v>2088</v>
      </c>
      <c r="B6382" s="3" t="s">
        <v>685</v>
      </c>
      <c r="C6382" s="3" t="s">
        <v>8</v>
      </c>
      <c r="D6382" s="3">
        <v>874</v>
      </c>
      <c r="E6382" s="3">
        <v>646</v>
      </c>
      <c r="F6382" s="3">
        <v>0</v>
      </c>
    </row>
    <row r="6383" spans="1:6">
      <c r="A6383" s="3" t="s">
        <v>2088</v>
      </c>
      <c r="B6383" s="3" t="s">
        <v>686</v>
      </c>
      <c r="C6383" s="3" t="s">
        <v>8</v>
      </c>
      <c r="D6383" s="3">
        <v>377</v>
      </c>
      <c r="E6383" s="3">
        <v>338</v>
      </c>
      <c r="F6383" s="3">
        <v>0</v>
      </c>
    </row>
    <row r="6384" spans="1:6">
      <c r="A6384" s="3" t="s">
        <v>2088</v>
      </c>
      <c r="B6384" s="3" t="s">
        <v>686</v>
      </c>
      <c r="C6384" s="3" t="s">
        <v>9</v>
      </c>
      <c r="D6384" s="3">
        <v>47.9</v>
      </c>
      <c r="E6384" s="3">
        <v>47.9</v>
      </c>
      <c r="F6384" s="3">
        <v>12221.81</v>
      </c>
    </row>
    <row r="6385" spans="1:6">
      <c r="A6385" s="3" t="s">
        <v>2088</v>
      </c>
      <c r="B6385" s="3" t="s">
        <v>688</v>
      </c>
      <c r="C6385" s="3" t="s">
        <v>8</v>
      </c>
      <c r="D6385" s="3">
        <v>20</v>
      </c>
      <c r="E6385" s="3">
        <v>20</v>
      </c>
      <c r="F6385" s="3">
        <v>0</v>
      </c>
    </row>
    <row r="6386" spans="1:6">
      <c r="A6386" s="3" t="s">
        <v>2088</v>
      </c>
      <c r="B6386" s="3" t="s">
        <v>689</v>
      </c>
      <c r="C6386" s="3" t="s">
        <v>8</v>
      </c>
      <c r="D6386" s="3">
        <v>224</v>
      </c>
      <c r="E6386" s="3">
        <v>223</v>
      </c>
      <c r="F6386" s="3">
        <v>0</v>
      </c>
    </row>
    <row r="6387" spans="1:6">
      <c r="A6387" s="3" t="s">
        <v>2088</v>
      </c>
      <c r="B6387" s="3" t="s">
        <v>690</v>
      </c>
      <c r="C6387" s="3" t="s">
        <v>8</v>
      </c>
      <c r="D6387" s="3">
        <v>15</v>
      </c>
      <c r="E6387" s="3">
        <v>15</v>
      </c>
      <c r="F6387" s="3">
        <v>0</v>
      </c>
    </row>
    <row r="6388" spans="1:6">
      <c r="A6388" s="3" t="s">
        <v>2088</v>
      </c>
      <c r="B6388" s="3" t="s">
        <v>691</v>
      </c>
      <c r="C6388" s="3" t="s">
        <v>8</v>
      </c>
      <c r="D6388" s="3">
        <v>279</v>
      </c>
      <c r="E6388" s="3">
        <v>97</v>
      </c>
      <c r="F6388" s="3">
        <v>0</v>
      </c>
    </row>
    <row r="6389" spans="1:6">
      <c r="A6389" s="3" t="s">
        <v>2088</v>
      </c>
      <c r="B6389" s="3" t="s">
        <v>692</v>
      </c>
      <c r="C6389" s="3" t="s">
        <v>8</v>
      </c>
      <c r="D6389" s="3">
        <v>1027</v>
      </c>
      <c r="E6389" s="3">
        <v>555</v>
      </c>
      <c r="F6389" s="3">
        <v>0</v>
      </c>
    </row>
    <row r="6390" spans="1:6">
      <c r="A6390" s="3" t="s">
        <v>2088</v>
      </c>
      <c r="B6390" s="3" t="s">
        <v>692</v>
      </c>
      <c r="C6390" s="3" t="s">
        <v>9</v>
      </c>
      <c r="D6390" s="3">
        <v>684</v>
      </c>
      <c r="E6390" s="3">
        <v>251</v>
      </c>
      <c r="F6390" s="3">
        <v>64042.65</v>
      </c>
    </row>
    <row r="6391" spans="1:6">
      <c r="A6391" s="3" t="s">
        <v>2088</v>
      </c>
      <c r="B6391" s="3" t="s">
        <v>693</v>
      </c>
      <c r="C6391" s="3" t="s">
        <v>8</v>
      </c>
      <c r="D6391" s="3">
        <v>22</v>
      </c>
      <c r="E6391" s="3">
        <v>22</v>
      </c>
      <c r="F6391" s="3">
        <v>0</v>
      </c>
    </row>
    <row r="6392" spans="1:6">
      <c r="A6392" s="3" t="s">
        <v>2088</v>
      </c>
      <c r="B6392" s="3" t="s">
        <v>694</v>
      </c>
      <c r="C6392" s="3" t="s">
        <v>8</v>
      </c>
      <c r="D6392" s="3">
        <v>709</v>
      </c>
      <c r="E6392" s="3">
        <v>179</v>
      </c>
      <c r="F6392" s="3">
        <v>0</v>
      </c>
    </row>
    <row r="6393" spans="1:6">
      <c r="A6393" s="3" t="s">
        <v>2088</v>
      </c>
      <c r="B6393" s="3" t="s">
        <v>695</v>
      </c>
      <c r="C6393" s="3" t="s">
        <v>8</v>
      </c>
      <c r="D6393" s="3">
        <v>186</v>
      </c>
      <c r="E6393" s="3">
        <v>169</v>
      </c>
      <c r="F6393" s="3">
        <v>0</v>
      </c>
    </row>
    <row r="6394" spans="1:6">
      <c r="A6394" s="3" t="s">
        <v>2088</v>
      </c>
      <c r="B6394" s="3" t="s">
        <v>696</v>
      </c>
      <c r="C6394" s="3" t="s">
        <v>8</v>
      </c>
      <c r="D6394" s="3">
        <v>102</v>
      </c>
      <c r="E6394" s="3">
        <v>100</v>
      </c>
      <c r="F6394" s="3">
        <v>0</v>
      </c>
    </row>
    <row r="6395" spans="1:6">
      <c r="A6395" s="3" t="s">
        <v>2088</v>
      </c>
      <c r="B6395" s="3" t="s">
        <v>697</v>
      </c>
      <c r="C6395" s="3" t="s">
        <v>8</v>
      </c>
      <c r="D6395" s="3">
        <v>230</v>
      </c>
      <c r="E6395" s="3">
        <v>201</v>
      </c>
      <c r="F6395" s="3">
        <v>0</v>
      </c>
    </row>
    <row r="6396" spans="1:6">
      <c r="A6396" s="3" t="s">
        <v>2088</v>
      </c>
      <c r="B6396" s="3" t="s">
        <v>698</v>
      </c>
      <c r="C6396" s="3" t="s">
        <v>8</v>
      </c>
      <c r="D6396" s="3">
        <v>14</v>
      </c>
      <c r="E6396" s="3">
        <v>14</v>
      </c>
      <c r="F6396" s="3">
        <v>0</v>
      </c>
    </row>
    <row r="6397" spans="1:6">
      <c r="A6397" s="3" t="s">
        <v>2088</v>
      </c>
      <c r="B6397" s="3" t="s">
        <v>699</v>
      </c>
      <c r="C6397" s="3" t="s">
        <v>8</v>
      </c>
      <c r="D6397" s="3">
        <v>789</v>
      </c>
      <c r="E6397" s="3">
        <v>599</v>
      </c>
      <c r="F6397" s="3">
        <v>0</v>
      </c>
    </row>
    <row r="6398" spans="1:6">
      <c r="A6398" s="3" t="s">
        <v>2088</v>
      </c>
      <c r="B6398" s="3" t="s">
        <v>700</v>
      </c>
      <c r="C6398" s="3" t="s">
        <v>8</v>
      </c>
      <c r="D6398" s="3">
        <v>187</v>
      </c>
      <c r="E6398" s="3">
        <v>138</v>
      </c>
      <c r="F6398" s="3">
        <v>0</v>
      </c>
    </row>
    <row r="6399" spans="1:6">
      <c r="A6399" s="3" t="s">
        <v>2088</v>
      </c>
      <c r="B6399" s="3" t="s">
        <v>701</v>
      </c>
      <c r="C6399" s="3" t="s">
        <v>8</v>
      </c>
      <c r="D6399" s="3">
        <v>276</v>
      </c>
      <c r="E6399" s="3">
        <v>231</v>
      </c>
      <c r="F6399" s="3">
        <v>0</v>
      </c>
    </row>
    <row r="6400" spans="1:6">
      <c r="A6400" s="3" t="s">
        <v>2088</v>
      </c>
      <c r="B6400" s="3" t="s">
        <v>702</v>
      </c>
      <c r="C6400" s="3" t="s">
        <v>8</v>
      </c>
      <c r="D6400" s="3">
        <v>361</v>
      </c>
      <c r="E6400" s="3">
        <v>245.5</v>
      </c>
      <c r="F6400" s="3">
        <v>0</v>
      </c>
    </row>
    <row r="6401" spans="1:6">
      <c r="A6401" s="3" t="s">
        <v>2088</v>
      </c>
      <c r="B6401" s="3" t="s">
        <v>703</v>
      </c>
      <c r="C6401" s="3" t="s">
        <v>8</v>
      </c>
      <c r="D6401" s="3">
        <v>1</v>
      </c>
      <c r="E6401" s="3">
        <v>1</v>
      </c>
      <c r="F6401" s="3">
        <v>0</v>
      </c>
    </row>
    <row r="6402" spans="1:6">
      <c r="A6402" s="3" t="s">
        <v>2088</v>
      </c>
      <c r="B6402" s="3" t="s">
        <v>704</v>
      </c>
      <c r="C6402" s="3" t="s">
        <v>8</v>
      </c>
      <c r="D6402" s="3">
        <v>287</v>
      </c>
      <c r="E6402" s="3">
        <v>247</v>
      </c>
      <c r="F6402" s="3">
        <v>0</v>
      </c>
    </row>
    <row r="6403" spans="1:6">
      <c r="A6403" s="3" t="s">
        <v>2088</v>
      </c>
      <c r="B6403" s="3" t="s">
        <v>705</v>
      </c>
      <c r="C6403" s="3" t="s">
        <v>8</v>
      </c>
      <c r="D6403" s="3">
        <v>82</v>
      </c>
      <c r="E6403" s="3">
        <v>80</v>
      </c>
      <c r="F6403" s="3">
        <v>0</v>
      </c>
    </row>
    <row r="6404" spans="1:6">
      <c r="A6404" s="3" t="s">
        <v>2088</v>
      </c>
      <c r="B6404" s="3" t="s">
        <v>706</v>
      </c>
      <c r="C6404" s="3" t="s">
        <v>8</v>
      </c>
      <c r="D6404" s="3">
        <v>309</v>
      </c>
      <c r="E6404" s="3">
        <v>257</v>
      </c>
      <c r="F6404" s="3">
        <v>0</v>
      </c>
    </row>
    <row r="6405" spans="1:6">
      <c r="A6405" s="3" t="s">
        <v>2088</v>
      </c>
      <c r="B6405" s="3" t="s">
        <v>706</v>
      </c>
      <c r="C6405" s="3" t="s">
        <v>9</v>
      </c>
      <c r="D6405" s="3">
        <v>512</v>
      </c>
      <c r="E6405" s="3">
        <v>455</v>
      </c>
      <c r="F6405" s="3">
        <v>116093.25</v>
      </c>
    </row>
    <row r="6406" spans="1:6">
      <c r="A6406" s="3" t="s">
        <v>2088</v>
      </c>
      <c r="B6406" s="3" t="s">
        <v>707</v>
      </c>
      <c r="C6406" s="3" t="s">
        <v>8</v>
      </c>
      <c r="D6406" s="3">
        <v>40</v>
      </c>
      <c r="E6406" s="3">
        <v>40</v>
      </c>
      <c r="F6406" s="3">
        <v>0</v>
      </c>
    </row>
    <row r="6407" spans="1:6">
      <c r="A6407" s="3" t="s">
        <v>2088</v>
      </c>
      <c r="B6407" s="3" t="s">
        <v>708</v>
      </c>
      <c r="C6407" s="3" t="s">
        <v>8</v>
      </c>
      <c r="D6407" s="3">
        <v>337</v>
      </c>
      <c r="E6407" s="3">
        <v>333</v>
      </c>
      <c r="F6407" s="3">
        <v>0</v>
      </c>
    </row>
    <row r="6408" spans="1:6">
      <c r="A6408" s="3" t="s">
        <v>2088</v>
      </c>
      <c r="B6408" s="3" t="s">
        <v>709</v>
      </c>
      <c r="C6408" s="3" t="s">
        <v>8</v>
      </c>
      <c r="D6408" s="3">
        <v>63</v>
      </c>
      <c r="E6408" s="3">
        <v>63</v>
      </c>
      <c r="F6408" s="3">
        <v>0</v>
      </c>
    </row>
    <row r="6409" spans="1:6">
      <c r="A6409" s="3" t="s">
        <v>2088</v>
      </c>
      <c r="B6409" s="3" t="s">
        <v>710</v>
      </c>
      <c r="C6409" s="3" t="s">
        <v>8</v>
      </c>
      <c r="D6409" s="3">
        <v>518</v>
      </c>
      <c r="E6409" s="3">
        <v>511</v>
      </c>
      <c r="F6409" s="3">
        <v>0</v>
      </c>
    </row>
    <row r="6410" spans="1:6">
      <c r="A6410" s="3" t="s">
        <v>2088</v>
      </c>
      <c r="B6410" s="3" t="s">
        <v>711</v>
      </c>
      <c r="C6410" s="3" t="s">
        <v>8</v>
      </c>
      <c r="D6410" s="3">
        <v>110</v>
      </c>
      <c r="E6410" s="3">
        <v>93</v>
      </c>
      <c r="F6410" s="3">
        <v>0</v>
      </c>
    </row>
    <row r="6411" spans="1:6">
      <c r="A6411" s="3" t="s">
        <v>2088</v>
      </c>
      <c r="B6411" s="3" t="s">
        <v>711</v>
      </c>
      <c r="C6411" s="3" t="s">
        <v>9</v>
      </c>
      <c r="D6411" s="3">
        <v>2</v>
      </c>
      <c r="E6411" s="3">
        <v>2</v>
      </c>
      <c r="F6411" s="3">
        <v>510.3</v>
      </c>
    </row>
    <row r="6412" spans="1:6">
      <c r="A6412" s="3" t="s">
        <v>2088</v>
      </c>
      <c r="B6412" s="3" t="s">
        <v>712</v>
      </c>
      <c r="C6412" s="3" t="s">
        <v>8</v>
      </c>
      <c r="D6412" s="3">
        <v>272</v>
      </c>
      <c r="E6412" s="3">
        <v>214</v>
      </c>
      <c r="F6412" s="3">
        <v>0</v>
      </c>
    </row>
    <row r="6413" spans="1:6">
      <c r="A6413" s="3" t="s">
        <v>2088</v>
      </c>
      <c r="B6413" s="3" t="s">
        <v>713</v>
      </c>
      <c r="C6413" s="3" t="s">
        <v>8</v>
      </c>
      <c r="D6413" s="3">
        <v>143</v>
      </c>
      <c r="E6413" s="3">
        <v>137</v>
      </c>
      <c r="F6413" s="3">
        <v>0</v>
      </c>
    </row>
    <row r="6414" spans="1:6">
      <c r="A6414" s="3" t="s">
        <v>2088</v>
      </c>
      <c r="B6414" s="3" t="s">
        <v>714</v>
      </c>
      <c r="C6414" s="3" t="s">
        <v>8</v>
      </c>
      <c r="D6414" s="3">
        <v>239</v>
      </c>
      <c r="E6414" s="3">
        <v>158</v>
      </c>
      <c r="F6414" s="3">
        <v>0</v>
      </c>
    </row>
    <row r="6415" spans="1:6">
      <c r="A6415" s="3" t="s">
        <v>2088</v>
      </c>
      <c r="B6415" s="3" t="s">
        <v>715</v>
      </c>
      <c r="C6415" s="3" t="s">
        <v>8</v>
      </c>
      <c r="D6415" s="3">
        <v>286</v>
      </c>
      <c r="E6415" s="3">
        <v>280</v>
      </c>
      <c r="F6415" s="3">
        <v>0</v>
      </c>
    </row>
    <row r="6416" spans="1:6">
      <c r="A6416" s="3" t="s">
        <v>2088</v>
      </c>
      <c r="B6416" s="3" t="s">
        <v>716</v>
      </c>
      <c r="C6416" s="3" t="s">
        <v>8</v>
      </c>
      <c r="D6416" s="3">
        <v>1</v>
      </c>
      <c r="E6416" s="3">
        <v>1</v>
      </c>
      <c r="F6416" s="3">
        <v>0</v>
      </c>
    </row>
    <row r="6417" spans="1:6">
      <c r="A6417" s="3" t="s">
        <v>2088</v>
      </c>
      <c r="B6417" s="3" t="s">
        <v>717</v>
      </c>
      <c r="C6417" s="3" t="s">
        <v>8</v>
      </c>
      <c r="D6417" s="3">
        <v>136</v>
      </c>
      <c r="E6417" s="3">
        <v>126</v>
      </c>
      <c r="F6417" s="3">
        <v>0</v>
      </c>
    </row>
    <row r="6418" spans="1:6">
      <c r="A6418" s="3" t="s">
        <v>2088</v>
      </c>
      <c r="B6418" s="3" t="s">
        <v>718</v>
      </c>
      <c r="C6418" s="3" t="s">
        <v>8</v>
      </c>
      <c r="D6418" s="3">
        <v>809</v>
      </c>
      <c r="E6418" s="3">
        <v>328</v>
      </c>
      <c r="F6418" s="3">
        <v>0</v>
      </c>
    </row>
    <row r="6419" spans="1:6">
      <c r="A6419" s="3" t="s">
        <v>2088</v>
      </c>
      <c r="B6419" s="3" t="s">
        <v>719</v>
      </c>
      <c r="C6419" s="3" t="s">
        <v>8</v>
      </c>
      <c r="D6419" s="3">
        <v>151</v>
      </c>
      <c r="E6419" s="3">
        <v>151</v>
      </c>
      <c r="F6419" s="3">
        <v>0</v>
      </c>
    </row>
    <row r="6420" spans="1:6">
      <c r="A6420" s="3" t="s">
        <v>2088</v>
      </c>
      <c r="B6420" s="3" t="s">
        <v>720</v>
      </c>
      <c r="C6420" s="3" t="s">
        <v>8</v>
      </c>
      <c r="D6420" s="3">
        <v>88</v>
      </c>
      <c r="E6420" s="3">
        <v>88</v>
      </c>
      <c r="F6420" s="3">
        <v>0</v>
      </c>
    </row>
    <row r="6421" spans="1:6">
      <c r="A6421" s="3" t="s">
        <v>2088</v>
      </c>
      <c r="B6421" s="3" t="s">
        <v>721</v>
      </c>
      <c r="C6421" s="3" t="s">
        <v>8</v>
      </c>
      <c r="D6421" s="3">
        <v>164</v>
      </c>
      <c r="E6421" s="3">
        <v>162</v>
      </c>
      <c r="F6421" s="3">
        <v>0</v>
      </c>
    </row>
    <row r="6422" spans="1:6">
      <c r="A6422" s="3" t="s">
        <v>2088</v>
      </c>
      <c r="B6422" s="3" t="s">
        <v>1297</v>
      </c>
      <c r="C6422" s="3" t="s">
        <v>8</v>
      </c>
      <c r="D6422" s="3">
        <v>2</v>
      </c>
      <c r="E6422" s="3">
        <v>2</v>
      </c>
      <c r="F6422" s="3">
        <v>0</v>
      </c>
    </row>
    <row r="6423" spans="1:6">
      <c r="A6423" s="3" t="s">
        <v>2088</v>
      </c>
      <c r="B6423" s="3" t="s">
        <v>722</v>
      </c>
      <c r="C6423" s="3" t="s">
        <v>8</v>
      </c>
      <c r="D6423" s="3">
        <v>215</v>
      </c>
      <c r="E6423" s="3">
        <v>214</v>
      </c>
      <c r="F6423" s="3">
        <v>0</v>
      </c>
    </row>
    <row r="6424" spans="1:6">
      <c r="A6424" s="3" t="s">
        <v>2088</v>
      </c>
      <c r="B6424" s="3" t="s">
        <v>723</v>
      </c>
      <c r="C6424" s="3" t="s">
        <v>8</v>
      </c>
      <c r="D6424" s="3">
        <v>266</v>
      </c>
      <c r="E6424" s="3">
        <v>212</v>
      </c>
      <c r="F6424" s="3">
        <v>0</v>
      </c>
    </row>
    <row r="6425" spans="1:6">
      <c r="A6425" s="3" t="s">
        <v>2088</v>
      </c>
      <c r="B6425" s="3" t="s">
        <v>724</v>
      </c>
      <c r="C6425" s="3" t="s">
        <v>8</v>
      </c>
      <c r="D6425" s="3">
        <v>604</v>
      </c>
      <c r="E6425" s="3">
        <v>429</v>
      </c>
      <c r="F6425" s="3">
        <v>0</v>
      </c>
    </row>
    <row r="6426" spans="1:6">
      <c r="A6426" s="3" t="s">
        <v>2088</v>
      </c>
      <c r="B6426" s="3" t="s">
        <v>724</v>
      </c>
      <c r="C6426" s="3" t="s">
        <v>9</v>
      </c>
      <c r="D6426" s="3">
        <v>2</v>
      </c>
      <c r="E6426" s="3">
        <v>2</v>
      </c>
      <c r="F6426" s="3">
        <v>510.3</v>
      </c>
    </row>
    <row r="6427" spans="1:6">
      <c r="A6427" s="3" t="s">
        <v>2088</v>
      </c>
      <c r="B6427" s="3" t="s">
        <v>725</v>
      </c>
      <c r="C6427" s="3" t="s">
        <v>8</v>
      </c>
      <c r="D6427" s="3">
        <v>95</v>
      </c>
      <c r="E6427" s="3">
        <v>94</v>
      </c>
      <c r="F6427" s="3">
        <v>0</v>
      </c>
    </row>
    <row r="6428" spans="1:6">
      <c r="A6428" s="3" t="s">
        <v>2088</v>
      </c>
      <c r="B6428" s="3" t="s">
        <v>726</v>
      </c>
      <c r="C6428" s="3" t="s">
        <v>8</v>
      </c>
      <c r="D6428" s="3">
        <v>393</v>
      </c>
      <c r="E6428" s="3">
        <v>273</v>
      </c>
      <c r="F6428" s="3">
        <v>0</v>
      </c>
    </row>
    <row r="6429" spans="1:6">
      <c r="A6429" s="3" t="s">
        <v>2088</v>
      </c>
      <c r="B6429" s="3" t="s">
        <v>727</v>
      </c>
      <c r="C6429" s="3" t="s">
        <v>8</v>
      </c>
      <c r="D6429" s="3">
        <v>279</v>
      </c>
      <c r="E6429" s="3">
        <v>269</v>
      </c>
      <c r="F6429" s="3">
        <v>0</v>
      </c>
    </row>
    <row r="6430" spans="1:6">
      <c r="A6430" s="3" t="s">
        <v>2088</v>
      </c>
      <c r="B6430" s="3" t="s">
        <v>728</v>
      </c>
      <c r="C6430" s="3" t="s">
        <v>8</v>
      </c>
      <c r="D6430" s="3">
        <v>459</v>
      </c>
      <c r="E6430" s="3">
        <v>458</v>
      </c>
      <c r="F6430" s="3">
        <v>0</v>
      </c>
    </row>
    <row r="6431" spans="1:6">
      <c r="A6431" s="3" t="s">
        <v>2088</v>
      </c>
      <c r="B6431" s="3" t="s">
        <v>729</v>
      </c>
      <c r="C6431" s="3" t="s">
        <v>8</v>
      </c>
      <c r="D6431" s="3">
        <v>212</v>
      </c>
      <c r="E6431" s="3">
        <v>212</v>
      </c>
      <c r="F6431" s="3">
        <v>0</v>
      </c>
    </row>
    <row r="6432" spans="1:6">
      <c r="A6432" s="3" t="s">
        <v>2088</v>
      </c>
      <c r="B6432" s="3" t="s">
        <v>730</v>
      </c>
      <c r="C6432" s="3" t="s">
        <v>8</v>
      </c>
      <c r="D6432" s="3">
        <v>171</v>
      </c>
      <c r="E6432" s="3">
        <v>170</v>
      </c>
      <c r="F6432" s="3">
        <v>0</v>
      </c>
    </row>
    <row r="6433" spans="1:6">
      <c r="A6433" s="3" t="s">
        <v>2088</v>
      </c>
      <c r="B6433" s="3" t="s">
        <v>731</v>
      </c>
      <c r="C6433" s="3" t="s">
        <v>8</v>
      </c>
      <c r="D6433" s="3">
        <v>594</v>
      </c>
      <c r="E6433" s="3">
        <v>591</v>
      </c>
      <c r="F6433" s="3">
        <v>0</v>
      </c>
    </row>
    <row r="6434" spans="1:6">
      <c r="A6434" s="3" t="s">
        <v>2088</v>
      </c>
      <c r="B6434" s="3" t="s">
        <v>732</v>
      </c>
      <c r="C6434" s="3" t="s">
        <v>8</v>
      </c>
      <c r="D6434" s="3">
        <v>80</v>
      </c>
      <c r="E6434" s="3">
        <v>77</v>
      </c>
      <c r="F6434" s="3">
        <v>0</v>
      </c>
    </row>
    <row r="6435" spans="1:6">
      <c r="A6435" s="3" t="s">
        <v>2088</v>
      </c>
      <c r="B6435" s="3" t="s">
        <v>733</v>
      </c>
      <c r="C6435" s="3" t="s">
        <v>8</v>
      </c>
      <c r="D6435" s="3">
        <v>683</v>
      </c>
      <c r="E6435" s="3">
        <v>475</v>
      </c>
      <c r="F6435" s="3">
        <v>0</v>
      </c>
    </row>
    <row r="6436" spans="1:6">
      <c r="A6436" s="3" t="s">
        <v>2088</v>
      </c>
      <c r="B6436" s="3" t="s">
        <v>733</v>
      </c>
      <c r="C6436" s="3" t="s">
        <v>9</v>
      </c>
      <c r="D6436" s="3">
        <v>1</v>
      </c>
      <c r="E6436" s="3">
        <v>1</v>
      </c>
      <c r="F6436" s="3">
        <v>255.15</v>
      </c>
    </row>
    <row r="6437" spans="1:6">
      <c r="A6437" s="3" t="s">
        <v>2088</v>
      </c>
      <c r="B6437" s="3" t="s">
        <v>734</v>
      </c>
      <c r="C6437" s="3" t="s">
        <v>8</v>
      </c>
      <c r="D6437" s="3">
        <v>303</v>
      </c>
      <c r="E6437" s="3">
        <v>296</v>
      </c>
      <c r="F6437" s="3">
        <v>0</v>
      </c>
    </row>
    <row r="6438" spans="1:6">
      <c r="A6438" s="3" t="s">
        <v>2088</v>
      </c>
      <c r="B6438" s="3" t="s">
        <v>735</v>
      </c>
      <c r="C6438" s="3" t="s">
        <v>8</v>
      </c>
      <c r="D6438" s="3">
        <v>160</v>
      </c>
      <c r="E6438" s="3">
        <v>160</v>
      </c>
      <c r="F6438" s="3">
        <v>0</v>
      </c>
    </row>
    <row r="6439" spans="1:6">
      <c r="A6439" s="3" t="s">
        <v>2088</v>
      </c>
      <c r="B6439" s="3" t="s">
        <v>736</v>
      </c>
      <c r="C6439" s="3" t="s">
        <v>8</v>
      </c>
      <c r="D6439" s="3">
        <v>381</v>
      </c>
      <c r="E6439" s="3">
        <v>313</v>
      </c>
      <c r="F6439" s="3">
        <v>0</v>
      </c>
    </row>
    <row r="6440" spans="1:6">
      <c r="A6440" s="3" t="s">
        <v>2088</v>
      </c>
      <c r="B6440" s="3" t="s">
        <v>737</v>
      </c>
      <c r="C6440" s="3" t="s">
        <v>8</v>
      </c>
      <c r="D6440" s="3">
        <v>463</v>
      </c>
      <c r="E6440" s="3">
        <v>337</v>
      </c>
      <c r="F6440" s="3">
        <v>0</v>
      </c>
    </row>
    <row r="6441" spans="1:6">
      <c r="A6441" s="3" t="s">
        <v>2088</v>
      </c>
      <c r="B6441" s="3" t="s">
        <v>738</v>
      </c>
      <c r="C6441" s="3" t="s">
        <v>8</v>
      </c>
      <c r="D6441" s="3">
        <v>113</v>
      </c>
      <c r="E6441" s="3">
        <v>111</v>
      </c>
      <c r="F6441" s="3">
        <v>0</v>
      </c>
    </row>
    <row r="6442" spans="1:6">
      <c r="A6442" s="3" t="s">
        <v>2088</v>
      </c>
      <c r="B6442" s="3" t="s">
        <v>739</v>
      </c>
      <c r="C6442" s="3" t="s">
        <v>8</v>
      </c>
      <c r="D6442" s="3">
        <v>436</v>
      </c>
      <c r="E6442" s="3">
        <v>359</v>
      </c>
      <c r="F6442" s="3">
        <v>0</v>
      </c>
    </row>
    <row r="6443" spans="1:6">
      <c r="A6443" s="3" t="s">
        <v>2088</v>
      </c>
      <c r="B6443" s="3" t="s">
        <v>740</v>
      </c>
      <c r="C6443" s="3" t="s">
        <v>8</v>
      </c>
      <c r="D6443" s="3">
        <v>314</v>
      </c>
      <c r="E6443" s="3">
        <v>243</v>
      </c>
      <c r="F6443" s="3">
        <v>0</v>
      </c>
    </row>
    <row r="6444" spans="1:6">
      <c r="A6444" s="3" t="s">
        <v>2088</v>
      </c>
      <c r="B6444" s="3" t="s">
        <v>742</v>
      </c>
      <c r="C6444" s="3" t="s">
        <v>8</v>
      </c>
      <c r="D6444" s="3">
        <v>158</v>
      </c>
      <c r="E6444" s="3">
        <v>155</v>
      </c>
      <c r="F6444" s="3">
        <v>0</v>
      </c>
    </row>
    <row r="6445" spans="1:6">
      <c r="A6445" s="3" t="s">
        <v>2088</v>
      </c>
      <c r="B6445" s="3" t="s">
        <v>743</v>
      </c>
      <c r="C6445" s="3" t="s">
        <v>8</v>
      </c>
      <c r="D6445" s="3">
        <v>29</v>
      </c>
      <c r="E6445" s="3">
        <v>29</v>
      </c>
      <c r="F6445" s="3">
        <v>0</v>
      </c>
    </row>
    <row r="6446" spans="1:6">
      <c r="A6446" s="3" t="s">
        <v>2088</v>
      </c>
      <c r="B6446" s="3" t="s">
        <v>744</v>
      </c>
      <c r="C6446" s="3" t="s">
        <v>8</v>
      </c>
      <c r="D6446" s="3">
        <v>495</v>
      </c>
      <c r="E6446" s="3">
        <v>361</v>
      </c>
      <c r="F6446" s="3">
        <v>0</v>
      </c>
    </row>
    <row r="6447" spans="1:6">
      <c r="A6447" s="3" t="s">
        <v>2088</v>
      </c>
      <c r="B6447" s="3" t="s">
        <v>1284</v>
      </c>
      <c r="C6447" s="3" t="s">
        <v>8</v>
      </c>
      <c r="D6447" s="3">
        <v>154</v>
      </c>
      <c r="E6447" s="3">
        <v>153</v>
      </c>
      <c r="F6447" s="3">
        <v>0</v>
      </c>
    </row>
    <row r="6448" spans="1:6">
      <c r="A6448" s="3" t="s">
        <v>2088</v>
      </c>
      <c r="B6448" s="3" t="s">
        <v>745</v>
      </c>
      <c r="C6448" s="3" t="s">
        <v>8</v>
      </c>
      <c r="D6448" s="3">
        <v>636</v>
      </c>
      <c r="E6448" s="3">
        <v>635</v>
      </c>
      <c r="F6448" s="3">
        <v>0</v>
      </c>
    </row>
    <row r="6449" spans="1:6">
      <c r="A6449" s="3" t="s">
        <v>2088</v>
      </c>
      <c r="B6449" s="3" t="s">
        <v>746</v>
      </c>
      <c r="C6449" s="3" t="s">
        <v>8</v>
      </c>
      <c r="D6449" s="3">
        <v>257</v>
      </c>
      <c r="E6449" s="3">
        <v>257</v>
      </c>
      <c r="F6449" s="3">
        <v>0</v>
      </c>
    </row>
    <row r="6450" spans="1:6">
      <c r="A6450" s="3" t="s">
        <v>2088</v>
      </c>
      <c r="B6450" s="3" t="s">
        <v>747</v>
      </c>
      <c r="C6450" s="3" t="s">
        <v>8</v>
      </c>
      <c r="D6450" s="3">
        <v>191</v>
      </c>
      <c r="E6450" s="3">
        <v>183</v>
      </c>
      <c r="F6450" s="3">
        <v>0</v>
      </c>
    </row>
    <row r="6451" spans="1:6">
      <c r="A6451" s="3" t="s">
        <v>2088</v>
      </c>
      <c r="B6451" s="3" t="s">
        <v>748</v>
      </c>
      <c r="C6451" s="3" t="s">
        <v>8</v>
      </c>
      <c r="D6451" s="3">
        <v>1</v>
      </c>
      <c r="E6451" s="3">
        <v>1</v>
      </c>
      <c r="F6451" s="3">
        <v>0</v>
      </c>
    </row>
    <row r="6452" spans="1:6">
      <c r="A6452" s="3" t="s">
        <v>2088</v>
      </c>
      <c r="B6452" s="3" t="s">
        <v>749</v>
      </c>
      <c r="C6452" s="3" t="s">
        <v>8</v>
      </c>
      <c r="D6452" s="3">
        <v>333</v>
      </c>
      <c r="E6452" s="3">
        <v>332</v>
      </c>
      <c r="F6452" s="3">
        <v>0</v>
      </c>
    </row>
    <row r="6453" spans="1:6">
      <c r="A6453" s="3" t="s">
        <v>2088</v>
      </c>
      <c r="B6453" s="3" t="s">
        <v>750</v>
      </c>
      <c r="C6453" s="3" t="s">
        <v>8</v>
      </c>
      <c r="D6453" s="3">
        <v>349</v>
      </c>
      <c r="E6453" s="3">
        <v>349</v>
      </c>
      <c r="F6453" s="3">
        <v>0</v>
      </c>
    </row>
    <row r="6454" spans="1:6">
      <c r="A6454" s="3" t="s">
        <v>2088</v>
      </c>
      <c r="B6454" s="3" t="s">
        <v>751</v>
      </c>
      <c r="C6454" s="3" t="s">
        <v>8</v>
      </c>
      <c r="D6454" s="3">
        <v>211</v>
      </c>
      <c r="E6454" s="3">
        <v>208</v>
      </c>
      <c r="F6454" s="3">
        <v>0</v>
      </c>
    </row>
    <row r="6455" spans="1:6">
      <c r="A6455" s="3" t="s">
        <v>2088</v>
      </c>
      <c r="B6455" s="3" t="s">
        <v>752</v>
      </c>
      <c r="C6455" s="3" t="s">
        <v>8</v>
      </c>
      <c r="D6455" s="3">
        <v>156</v>
      </c>
      <c r="E6455" s="3">
        <v>153</v>
      </c>
      <c r="F6455" s="3">
        <v>0</v>
      </c>
    </row>
    <row r="6456" spans="1:6">
      <c r="A6456" s="3" t="s">
        <v>2088</v>
      </c>
      <c r="B6456" s="3" t="s">
        <v>753</v>
      </c>
      <c r="C6456" s="3" t="s">
        <v>8</v>
      </c>
      <c r="D6456" s="3">
        <v>352</v>
      </c>
      <c r="E6456" s="3">
        <v>302</v>
      </c>
      <c r="F6456" s="3">
        <v>0</v>
      </c>
    </row>
    <row r="6457" spans="1:6">
      <c r="A6457" s="3" t="s">
        <v>2088</v>
      </c>
      <c r="B6457" s="3" t="s">
        <v>754</v>
      </c>
      <c r="C6457" s="3" t="s">
        <v>8</v>
      </c>
      <c r="D6457" s="3">
        <v>114</v>
      </c>
      <c r="E6457" s="3">
        <v>95</v>
      </c>
      <c r="F6457" s="3">
        <v>0</v>
      </c>
    </row>
    <row r="6458" spans="1:6">
      <c r="A6458" s="3" t="s">
        <v>2088</v>
      </c>
      <c r="B6458" s="3" t="s">
        <v>755</v>
      </c>
      <c r="C6458" s="3" t="s">
        <v>8</v>
      </c>
      <c r="D6458" s="3">
        <v>614</v>
      </c>
      <c r="E6458" s="3">
        <v>602</v>
      </c>
      <c r="F6458" s="3">
        <v>0</v>
      </c>
    </row>
    <row r="6459" spans="1:6">
      <c r="A6459" s="3" t="s">
        <v>2088</v>
      </c>
      <c r="B6459" s="3" t="s">
        <v>756</v>
      </c>
      <c r="C6459" s="3" t="s">
        <v>8</v>
      </c>
      <c r="D6459" s="3">
        <v>352</v>
      </c>
      <c r="E6459" s="3">
        <v>347</v>
      </c>
      <c r="F6459" s="3">
        <v>0</v>
      </c>
    </row>
    <row r="6460" spans="1:6">
      <c r="A6460" s="3" t="s">
        <v>2088</v>
      </c>
      <c r="B6460" s="3" t="s">
        <v>757</v>
      </c>
      <c r="C6460" s="3" t="s">
        <v>8</v>
      </c>
      <c r="D6460" s="3">
        <v>173</v>
      </c>
      <c r="E6460" s="3">
        <v>134</v>
      </c>
      <c r="F6460" s="3">
        <v>0</v>
      </c>
    </row>
    <row r="6461" spans="1:6">
      <c r="A6461" s="3" t="s">
        <v>2088</v>
      </c>
      <c r="B6461" s="3" t="s">
        <v>758</v>
      </c>
      <c r="C6461" s="3" t="s">
        <v>8</v>
      </c>
      <c r="D6461" s="3">
        <v>344</v>
      </c>
      <c r="E6461" s="3">
        <v>236</v>
      </c>
      <c r="F6461" s="3">
        <v>0</v>
      </c>
    </row>
    <row r="6462" spans="1:6">
      <c r="A6462" s="3" t="s">
        <v>2088</v>
      </c>
      <c r="B6462" s="3" t="s">
        <v>759</v>
      </c>
      <c r="C6462" s="3" t="s">
        <v>8</v>
      </c>
      <c r="D6462" s="3">
        <v>313</v>
      </c>
      <c r="E6462" s="3">
        <v>232</v>
      </c>
      <c r="F6462" s="3">
        <v>0</v>
      </c>
    </row>
    <row r="6463" spans="1:6">
      <c r="A6463" s="3" t="s">
        <v>2088</v>
      </c>
      <c r="B6463" s="3" t="s">
        <v>760</v>
      </c>
      <c r="C6463" s="3" t="s">
        <v>8</v>
      </c>
      <c r="D6463" s="3">
        <v>301</v>
      </c>
      <c r="E6463" s="3">
        <v>299</v>
      </c>
      <c r="F6463" s="3">
        <v>0</v>
      </c>
    </row>
    <row r="6464" spans="1:6">
      <c r="A6464" s="3" t="s">
        <v>2088</v>
      </c>
      <c r="B6464" s="3" t="s">
        <v>762</v>
      </c>
      <c r="C6464" s="3" t="s">
        <v>8</v>
      </c>
      <c r="D6464" s="3">
        <v>5</v>
      </c>
      <c r="E6464" s="3">
        <v>5</v>
      </c>
      <c r="F6464" s="3">
        <v>0</v>
      </c>
    </row>
    <row r="6465" spans="1:6">
      <c r="A6465" s="3" t="s">
        <v>2088</v>
      </c>
      <c r="B6465" s="3" t="s">
        <v>763</v>
      </c>
      <c r="C6465" s="3" t="s">
        <v>8</v>
      </c>
      <c r="D6465" s="3">
        <v>65</v>
      </c>
      <c r="E6465" s="3">
        <v>65</v>
      </c>
      <c r="F6465" s="3">
        <v>0</v>
      </c>
    </row>
    <row r="6466" spans="1:6">
      <c r="A6466" s="3" t="s">
        <v>2088</v>
      </c>
      <c r="B6466" s="3" t="s">
        <v>764</v>
      </c>
      <c r="C6466" s="3" t="s">
        <v>8</v>
      </c>
      <c r="D6466" s="3">
        <v>46</v>
      </c>
      <c r="E6466" s="3">
        <v>46</v>
      </c>
      <c r="F6466" s="3">
        <v>0</v>
      </c>
    </row>
    <row r="6467" spans="1:6">
      <c r="A6467" s="3" t="s">
        <v>2088</v>
      </c>
      <c r="B6467" s="3" t="s">
        <v>766</v>
      </c>
      <c r="C6467" s="3" t="s">
        <v>8</v>
      </c>
      <c r="D6467" s="3">
        <v>23</v>
      </c>
      <c r="E6467" s="3">
        <v>23</v>
      </c>
      <c r="F6467" s="3">
        <v>0</v>
      </c>
    </row>
    <row r="6468" spans="1:6">
      <c r="A6468" s="3" t="s">
        <v>2088</v>
      </c>
      <c r="B6468" s="3" t="s">
        <v>767</v>
      </c>
      <c r="C6468" s="3" t="s">
        <v>8</v>
      </c>
      <c r="D6468" s="3">
        <v>102</v>
      </c>
      <c r="E6468" s="3">
        <v>96</v>
      </c>
      <c r="F6468" s="3">
        <v>0</v>
      </c>
    </row>
    <row r="6469" spans="1:6">
      <c r="A6469" s="3" t="s">
        <v>2088</v>
      </c>
      <c r="B6469" s="3" t="s">
        <v>768</v>
      </c>
      <c r="C6469" s="3" t="s">
        <v>8</v>
      </c>
      <c r="D6469" s="3">
        <v>64</v>
      </c>
      <c r="E6469" s="3">
        <v>61</v>
      </c>
      <c r="F6469" s="3">
        <v>0</v>
      </c>
    </row>
    <row r="6470" spans="1:6">
      <c r="A6470" s="3" t="s">
        <v>2088</v>
      </c>
      <c r="B6470" s="3" t="s">
        <v>768</v>
      </c>
      <c r="C6470" s="3" t="s">
        <v>9</v>
      </c>
      <c r="D6470" s="3">
        <v>2</v>
      </c>
      <c r="E6470" s="3">
        <v>2</v>
      </c>
      <c r="F6470" s="3">
        <v>510.3</v>
      </c>
    </row>
    <row r="6471" spans="1:6">
      <c r="A6471" s="3" t="s">
        <v>2088</v>
      </c>
      <c r="B6471" s="3" t="s">
        <v>769</v>
      </c>
      <c r="C6471" s="3" t="s">
        <v>8</v>
      </c>
      <c r="D6471" s="3">
        <v>45</v>
      </c>
      <c r="E6471" s="3">
        <v>43</v>
      </c>
      <c r="F6471" s="3">
        <v>0</v>
      </c>
    </row>
    <row r="6472" spans="1:6">
      <c r="A6472" s="3" t="s">
        <v>2088</v>
      </c>
      <c r="B6472" s="3" t="s">
        <v>1899</v>
      </c>
      <c r="C6472" s="3" t="s">
        <v>8</v>
      </c>
      <c r="D6472" s="3">
        <v>45</v>
      </c>
      <c r="E6472" s="3">
        <v>40</v>
      </c>
      <c r="F6472" s="3">
        <v>0</v>
      </c>
    </row>
    <row r="6473" spans="1:6">
      <c r="A6473" s="3" t="s">
        <v>2088</v>
      </c>
      <c r="B6473" s="3" t="s">
        <v>771</v>
      </c>
      <c r="C6473" s="3" t="s">
        <v>8</v>
      </c>
      <c r="D6473" s="3">
        <v>180</v>
      </c>
      <c r="E6473" s="3">
        <v>177</v>
      </c>
      <c r="F6473" s="3">
        <v>0</v>
      </c>
    </row>
    <row r="6474" spans="1:6">
      <c r="A6474" s="3" t="s">
        <v>2088</v>
      </c>
      <c r="B6474" s="3" t="s">
        <v>772</v>
      </c>
      <c r="C6474" s="3" t="s">
        <v>8</v>
      </c>
      <c r="D6474" s="3">
        <v>75</v>
      </c>
      <c r="E6474" s="3">
        <v>74</v>
      </c>
      <c r="F6474" s="3">
        <v>0</v>
      </c>
    </row>
    <row r="6475" spans="1:6">
      <c r="A6475" s="3" t="s">
        <v>2088</v>
      </c>
      <c r="B6475" s="3" t="s">
        <v>773</v>
      </c>
      <c r="C6475" s="3" t="s">
        <v>8</v>
      </c>
      <c r="D6475" s="3">
        <v>37</v>
      </c>
      <c r="E6475" s="3">
        <v>37</v>
      </c>
      <c r="F6475" s="3">
        <v>0</v>
      </c>
    </row>
    <row r="6476" spans="1:6">
      <c r="A6476" s="3" t="s">
        <v>2088</v>
      </c>
      <c r="B6476" s="3" t="s">
        <v>774</v>
      </c>
      <c r="C6476" s="3" t="s">
        <v>8</v>
      </c>
      <c r="D6476" s="3">
        <v>80</v>
      </c>
      <c r="E6476" s="3">
        <v>79</v>
      </c>
      <c r="F6476" s="3">
        <v>0</v>
      </c>
    </row>
    <row r="6477" spans="1:6">
      <c r="A6477" s="3" t="s">
        <v>2088</v>
      </c>
      <c r="B6477" s="3" t="s">
        <v>775</v>
      </c>
      <c r="C6477" s="3" t="s">
        <v>8</v>
      </c>
      <c r="D6477" s="3">
        <v>75</v>
      </c>
      <c r="E6477" s="3">
        <v>75</v>
      </c>
      <c r="F6477" s="3">
        <v>0</v>
      </c>
    </row>
    <row r="6478" spans="1:6">
      <c r="A6478" s="3" t="s">
        <v>2088</v>
      </c>
      <c r="B6478" s="3" t="s">
        <v>776</v>
      </c>
      <c r="C6478" s="3" t="s">
        <v>8</v>
      </c>
      <c r="D6478" s="3">
        <v>22</v>
      </c>
      <c r="E6478" s="3">
        <v>22</v>
      </c>
      <c r="F6478" s="3">
        <v>0</v>
      </c>
    </row>
    <row r="6479" spans="1:6">
      <c r="A6479" s="3" t="s">
        <v>2088</v>
      </c>
      <c r="B6479" s="3" t="s">
        <v>777</v>
      </c>
      <c r="C6479" s="3" t="s">
        <v>8</v>
      </c>
      <c r="D6479" s="3">
        <v>47</v>
      </c>
      <c r="E6479" s="3">
        <v>47</v>
      </c>
      <c r="F6479" s="3">
        <v>0</v>
      </c>
    </row>
    <row r="6480" spans="1:6">
      <c r="A6480" s="3" t="s">
        <v>2088</v>
      </c>
      <c r="B6480" s="3" t="s">
        <v>778</v>
      </c>
      <c r="C6480" s="3" t="s">
        <v>8</v>
      </c>
      <c r="D6480" s="3">
        <v>62</v>
      </c>
      <c r="E6480" s="3">
        <v>60</v>
      </c>
      <c r="F6480" s="3">
        <v>0</v>
      </c>
    </row>
    <row r="6481" spans="1:6">
      <c r="A6481" s="3" t="s">
        <v>2088</v>
      </c>
      <c r="B6481" s="3" t="s">
        <v>779</v>
      </c>
      <c r="C6481" s="3" t="s">
        <v>8</v>
      </c>
      <c r="D6481" s="3">
        <v>32</v>
      </c>
      <c r="E6481" s="3">
        <v>32</v>
      </c>
      <c r="F6481" s="3">
        <v>0</v>
      </c>
    </row>
    <row r="6482" spans="1:6">
      <c r="A6482" s="3" t="s">
        <v>2088</v>
      </c>
      <c r="B6482" s="3" t="s">
        <v>780</v>
      </c>
      <c r="C6482" s="3" t="s">
        <v>8</v>
      </c>
      <c r="D6482" s="3">
        <v>1467</v>
      </c>
      <c r="E6482" s="3">
        <v>1037</v>
      </c>
      <c r="F6482" s="3">
        <v>0</v>
      </c>
    </row>
    <row r="6483" spans="1:6">
      <c r="A6483" s="3" t="s">
        <v>2088</v>
      </c>
      <c r="B6483" s="3" t="s">
        <v>781</v>
      </c>
      <c r="C6483" s="3" t="s">
        <v>8</v>
      </c>
      <c r="D6483" s="3">
        <v>498</v>
      </c>
      <c r="E6483" s="3">
        <v>476</v>
      </c>
      <c r="F6483" s="3">
        <v>0</v>
      </c>
    </row>
    <row r="6484" spans="1:6">
      <c r="A6484" s="3" t="s">
        <v>2088</v>
      </c>
      <c r="B6484" s="3" t="s">
        <v>782</v>
      </c>
      <c r="C6484" s="3" t="s">
        <v>8</v>
      </c>
      <c r="D6484" s="3">
        <v>46734</v>
      </c>
      <c r="E6484" s="3">
        <v>440</v>
      </c>
      <c r="F6484" s="3">
        <v>0</v>
      </c>
    </row>
    <row r="6485" spans="1:6">
      <c r="A6485" s="3" t="s">
        <v>2088</v>
      </c>
      <c r="B6485" s="3" t="s">
        <v>783</v>
      </c>
      <c r="C6485" s="3" t="s">
        <v>8</v>
      </c>
      <c r="D6485" s="3">
        <v>494</v>
      </c>
      <c r="E6485" s="3">
        <v>486</v>
      </c>
      <c r="F6485" s="3">
        <v>0</v>
      </c>
    </row>
    <row r="6486" spans="1:6">
      <c r="A6486" s="3" t="s">
        <v>2088</v>
      </c>
      <c r="B6486" s="3" t="s">
        <v>784</v>
      </c>
      <c r="C6486" s="3" t="s">
        <v>8</v>
      </c>
      <c r="D6486" s="3">
        <v>257</v>
      </c>
      <c r="E6486" s="3">
        <v>203</v>
      </c>
      <c r="F6486" s="3">
        <v>0</v>
      </c>
    </row>
    <row r="6487" spans="1:6">
      <c r="A6487" s="3" t="s">
        <v>2088</v>
      </c>
      <c r="B6487" s="3" t="s">
        <v>785</v>
      </c>
      <c r="C6487" s="3" t="s">
        <v>8</v>
      </c>
      <c r="D6487" s="3">
        <v>5</v>
      </c>
      <c r="E6487" s="3">
        <v>5</v>
      </c>
      <c r="F6487" s="3">
        <v>0</v>
      </c>
    </row>
    <row r="6488" spans="1:6">
      <c r="A6488" s="3" t="s">
        <v>2088</v>
      </c>
      <c r="B6488" s="3" t="s">
        <v>786</v>
      </c>
      <c r="C6488" s="3" t="s">
        <v>8</v>
      </c>
      <c r="D6488" s="3">
        <v>591</v>
      </c>
      <c r="E6488" s="3">
        <v>455</v>
      </c>
      <c r="F6488" s="3">
        <v>0</v>
      </c>
    </row>
    <row r="6489" spans="1:6">
      <c r="A6489" s="3" t="s">
        <v>2088</v>
      </c>
      <c r="B6489" s="3" t="s">
        <v>786</v>
      </c>
      <c r="C6489" s="3" t="s">
        <v>9</v>
      </c>
      <c r="D6489" s="3">
        <v>2</v>
      </c>
      <c r="E6489" s="3">
        <v>0</v>
      </c>
      <c r="F6489" s="3">
        <v>0</v>
      </c>
    </row>
    <row r="6490" spans="1:6">
      <c r="A6490" s="3" t="s">
        <v>2088</v>
      </c>
      <c r="B6490" s="3" t="s">
        <v>787</v>
      </c>
      <c r="C6490" s="3" t="s">
        <v>8</v>
      </c>
      <c r="D6490" s="3">
        <v>954</v>
      </c>
      <c r="E6490" s="3">
        <v>659</v>
      </c>
      <c r="F6490" s="3">
        <v>0</v>
      </c>
    </row>
    <row r="6491" spans="1:6">
      <c r="A6491" s="3" t="s">
        <v>2088</v>
      </c>
      <c r="B6491" s="3" t="s">
        <v>788</v>
      </c>
      <c r="C6491" s="3" t="s">
        <v>8</v>
      </c>
      <c r="D6491" s="3">
        <v>228</v>
      </c>
      <c r="E6491" s="3">
        <v>225</v>
      </c>
      <c r="F6491" s="3">
        <v>0</v>
      </c>
    </row>
    <row r="6492" spans="1:6">
      <c r="A6492" s="3" t="s">
        <v>2088</v>
      </c>
      <c r="B6492" s="3" t="s">
        <v>789</v>
      </c>
      <c r="C6492" s="3" t="s">
        <v>8</v>
      </c>
      <c r="D6492" s="3">
        <v>6</v>
      </c>
      <c r="E6492" s="3">
        <v>6</v>
      </c>
      <c r="F6492" s="3">
        <v>0</v>
      </c>
    </row>
    <row r="6493" spans="1:6">
      <c r="A6493" s="3" t="s">
        <v>2088</v>
      </c>
      <c r="B6493" s="3" t="s">
        <v>790</v>
      </c>
      <c r="C6493" s="3" t="s">
        <v>8</v>
      </c>
      <c r="D6493" s="3">
        <v>36</v>
      </c>
      <c r="E6493" s="3">
        <v>36</v>
      </c>
      <c r="F6493" s="3">
        <v>0</v>
      </c>
    </row>
    <row r="6494" spans="1:6">
      <c r="A6494" s="3" t="s">
        <v>2088</v>
      </c>
      <c r="B6494" s="3" t="s">
        <v>791</v>
      </c>
      <c r="C6494" s="3" t="s">
        <v>8</v>
      </c>
      <c r="D6494" s="3">
        <v>311</v>
      </c>
      <c r="E6494" s="3">
        <v>216</v>
      </c>
      <c r="F6494" s="3">
        <v>0</v>
      </c>
    </row>
    <row r="6495" spans="1:6">
      <c r="A6495" s="3" t="s">
        <v>2088</v>
      </c>
      <c r="B6495" s="3" t="s">
        <v>792</v>
      </c>
      <c r="C6495" s="3" t="s">
        <v>8</v>
      </c>
      <c r="D6495" s="3">
        <v>339</v>
      </c>
      <c r="E6495" s="3">
        <v>337</v>
      </c>
      <c r="F6495" s="3">
        <v>0</v>
      </c>
    </row>
    <row r="6496" spans="1:6">
      <c r="A6496" s="3" t="s">
        <v>2088</v>
      </c>
      <c r="B6496" s="3" t="s">
        <v>793</v>
      </c>
      <c r="C6496" s="3" t="s">
        <v>8</v>
      </c>
      <c r="D6496" s="3">
        <v>366</v>
      </c>
      <c r="E6496" s="3">
        <v>358</v>
      </c>
      <c r="F6496" s="3">
        <v>0</v>
      </c>
    </row>
    <row r="6497" spans="1:6">
      <c r="A6497" s="3" t="s">
        <v>2088</v>
      </c>
      <c r="B6497" s="3" t="s">
        <v>794</v>
      </c>
      <c r="C6497" s="3" t="s">
        <v>8</v>
      </c>
      <c r="D6497" s="3">
        <v>302</v>
      </c>
      <c r="E6497" s="3">
        <v>210</v>
      </c>
      <c r="F6497" s="3">
        <v>0</v>
      </c>
    </row>
    <row r="6498" spans="1:6">
      <c r="A6498" s="3" t="s">
        <v>2088</v>
      </c>
      <c r="B6498" s="3" t="s">
        <v>795</v>
      </c>
      <c r="C6498" s="3" t="s">
        <v>8</v>
      </c>
      <c r="D6498" s="3">
        <v>222</v>
      </c>
      <c r="E6498" s="3">
        <v>218</v>
      </c>
      <c r="F6498" s="3">
        <v>0</v>
      </c>
    </row>
    <row r="6499" spans="1:6">
      <c r="A6499" s="3" t="s">
        <v>2088</v>
      </c>
      <c r="B6499" s="3" t="s">
        <v>796</v>
      </c>
      <c r="C6499" s="3" t="s">
        <v>8</v>
      </c>
      <c r="D6499" s="3">
        <v>113</v>
      </c>
      <c r="E6499" s="3">
        <v>110</v>
      </c>
      <c r="F6499" s="3">
        <v>0</v>
      </c>
    </row>
    <row r="6500" spans="1:6">
      <c r="A6500" s="3" t="s">
        <v>2088</v>
      </c>
      <c r="B6500" s="3" t="s">
        <v>798</v>
      </c>
      <c r="C6500" s="3" t="s">
        <v>8</v>
      </c>
      <c r="D6500" s="3">
        <v>76</v>
      </c>
      <c r="E6500" s="3">
        <v>41</v>
      </c>
      <c r="F6500" s="3">
        <v>0</v>
      </c>
    </row>
    <row r="6501" spans="1:6">
      <c r="A6501" s="3" t="s">
        <v>2088</v>
      </c>
      <c r="B6501" s="3" t="s">
        <v>799</v>
      </c>
      <c r="C6501" s="3" t="s">
        <v>8</v>
      </c>
      <c r="D6501" s="3">
        <v>32</v>
      </c>
      <c r="E6501" s="3">
        <v>29</v>
      </c>
      <c r="F6501" s="3">
        <v>0</v>
      </c>
    </row>
    <row r="6502" spans="1:6">
      <c r="A6502" s="3" t="s">
        <v>2088</v>
      </c>
      <c r="B6502" s="3" t="s">
        <v>800</v>
      </c>
      <c r="C6502" s="3" t="s">
        <v>8</v>
      </c>
      <c r="D6502" s="3">
        <v>471</v>
      </c>
      <c r="E6502" s="3">
        <v>407</v>
      </c>
      <c r="F6502" s="3">
        <v>0</v>
      </c>
    </row>
    <row r="6503" spans="1:6">
      <c r="A6503" s="3" t="s">
        <v>2088</v>
      </c>
      <c r="B6503" s="3" t="s">
        <v>801</v>
      </c>
      <c r="C6503" s="3" t="s">
        <v>8</v>
      </c>
      <c r="D6503" s="3">
        <v>64</v>
      </c>
      <c r="E6503" s="3">
        <v>63</v>
      </c>
      <c r="F6503" s="3">
        <v>0</v>
      </c>
    </row>
    <row r="6504" spans="1:6">
      <c r="A6504" s="3" t="s">
        <v>2088</v>
      </c>
      <c r="B6504" s="3" t="s">
        <v>802</v>
      </c>
      <c r="C6504" s="3" t="s">
        <v>8</v>
      </c>
      <c r="D6504" s="3">
        <v>3</v>
      </c>
      <c r="E6504" s="3">
        <v>3</v>
      </c>
      <c r="F6504" s="3">
        <v>0</v>
      </c>
    </row>
    <row r="6505" spans="1:6">
      <c r="A6505" s="3" t="s">
        <v>2088</v>
      </c>
      <c r="B6505" s="3" t="s">
        <v>803</v>
      </c>
      <c r="C6505" s="3" t="s">
        <v>8</v>
      </c>
      <c r="D6505" s="3">
        <v>8</v>
      </c>
      <c r="E6505" s="3">
        <v>7</v>
      </c>
      <c r="F6505" s="3">
        <v>0</v>
      </c>
    </row>
    <row r="6506" spans="1:6">
      <c r="A6506" s="3" t="s">
        <v>2088</v>
      </c>
      <c r="B6506" s="3" t="s">
        <v>804</v>
      </c>
      <c r="C6506" s="3" t="s">
        <v>8</v>
      </c>
      <c r="D6506" s="3">
        <v>239</v>
      </c>
      <c r="E6506" s="3">
        <v>221</v>
      </c>
      <c r="F6506" s="3">
        <v>0</v>
      </c>
    </row>
    <row r="6507" spans="1:6">
      <c r="A6507" s="3" t="s">
        <v>2088</v>
      </c>
      <c r="B6507" s="3" t="s">
        <v>805</v>
      </c>
      <c r="C6507" s="3" t="s">
        <v>8</v>
      </c>
      <c r="D6507" s="3">
        <v>3</v>
      </c>
      <c r="E6507" s="3">
        <v>3</v>
      </c>
      <c r="F6507" s="3">
        <v>0</v>
      </c>
    </row>
    <row r="6508" spans="1:6">
      <c r="A6508" s="3" t="s">
        <v>2088</v>
      </c>
      <c r="B6508" s="3" t="s">
        <v>806</v>
      </c>
      <c r="C6508" s="3" t="s">
        <v>8</v>
      </c>
      <c r="D6508" s="3">
        <v>29</v>
      </c>
      <c r="E6508" s="3">
        <v>27</v>
      </c>
      <c r="F6508" s="3">
        <v>0</v>
      </c>
    </row>
    <row r="6509" spans="1:6">
      <c r="A6509" s="3" t="s">
        <v>2088</v>
      </c>
      <c r="B6509" s="3" t="s">
        <v>807</v>
      </c>
      <c r="C6509" s="3" t="s">
        <v>8</v>
      </c>
      <c r="D6509" s="3">
        <v>122</v>
      </c>
      <c r="E6509" s="3">
        <v>117</v>
      </c>
      <c r="F6509" s="3">
        <v>0</v>
      </c>
    </row>
    <row r="6510" spans="1:6">
      <c r="A6510" s="3" t="s">
        <v>2088</v>
      </c>
      <c r="B6510" s="3" t="s">
        <v>808</v>
      </c>
      <c r="C6510" s="3" t="s">
        <v>8</v>
      </c>
      <c r="D6510" s="3">
        <v>4</v>
      </c>
      <c r="E6510" s="3">
        <v>4</v>
      </c>
      <c r="F6510" s="3">
        <v>0</v>
      </c>
    </row>
    <row r="6511" spans="1:6">
      <c r="A6511" s="3" t="s">
        <v>2088</v>
      </c>
      <c r="B6511" s="3" t="s">
        <v>809</v>
      </c>
      <c r="C6511" s="3" t="s">
        <v>8</v>
      </c>
      <c r="D6511" s="3">
        <v>1</v>
      </c>
      <c r="E6511" s="3">
        <v>1</v>
      </c>
      <c r="F6511" s="3">
        <v>0</v>
      </c>
    </row>
    <row r="6512" spans="1:6">
      <c r="A6512" s="3" t="s">
        <v>2088</v>
      </c>
      <c r="B6512" s="3" t="s">
        <v>811</v>
      </c>
      <c r="C6512" s="3" t="s">
        <v>8</v>
      </c>
      <c r="D6512" s="3">
        <v>10</v>
      </c>
      <c r="E6512" s="3">
        <v>10</v>
      </c>
      <c r="F6512" s="3">
        <v>0</v>
      </c>
    </row>
    <row r="6513" spans="1:6">
      <c r="A6513" s="3" t="s">
        <v>2088</v>
      </c>
      <c r="B6513" s="3" t="s">
        <v>812</v>
      </c>
      <c r="C6513" s="3" t="s">
        <v>8</v>
      </c>
      <c r="D6513" s="3">
        <v>31</v>
      </c>
      <c r="E6513" s="3">
        <v>31</v>
      </c>
      <c r="F6513" s="3">
        <v>0</v>
      </c>
    </row>
    <row r="6514" spans="1:6">
      <c r="A6514" s="3" t="s">
        <v>2088</v>
      </c>
      <c r="B6514" s="3" t="s">
        <v>813</v>
      </c>
      <c r="C6514" s="3" t="s">
        <v>8</v>
      </c>
      <c r="D6514" s="3">
        <v>2</v>
      </c>
      <c r="E6514" s="3">
        <v>2</v>
      </c>
      <c r="F6514" s="3">
        <v>0</v>
      </c>
    </row>
    <row r="6515" spans="1:6">
      <c r="A6515" s="3" t="s">
        <v>2088</v>
      </c>
      <c r="B6515" s="3" t="s">
        <v>814</v>
      </c>
      <c r="C6515" s="3" t="s">
        <v>8</v>
      </c>
      <c r="D6515" s="3">
        <v>98</v>
      </c>
      <c r="E6515" s="3">
        <v>97</v>
      </c>
      <c r="F6515" s="3">
        <v>0</v>
      </c>
    </row>
    <row r="6516" spans="1:6">
      <c r="A6516" s="3" t="s">
        <v>2088</v>
      </c>
      <c r="B6516" s="3" t="s">
        <v>815</v>
      </c>
      <c r="C6516" s="3" t="s">
        <v>8</v>
      </c>
      <c r="D6516" s="3">
        <v>46</v>
      </c>
      <c r="E6516" s="3">
        <v>46</v>
      </c>
      <c r="F6516" s="3">
        <v>0</v>
      </c>
    </row>
    <row r="6517" spans="1:6">
      <c r="A6517" s="3" t="s">
        <v>2088</v>
      </c>
      <c r="B6517" s="3" t="s">
        <v>816</v>
      </c>
      <c r="C6517" s="3" t="s">
        <v>8</v>
      </c>
      <c r="D6517" s="3">
        <v>12</v>
      </c>
      <c r="E6517" s="3">
        <v>12</v>
      </c>
      <c r="F6517" s="3">
        <v>0</v>
      </c>
    </row>
    <row r="6518" spans="1:6">
      <c r="A6518" s="3" t="s">
        <v>2088</v>
      </c>
      <c r="B6518" s="3" t="s">
        <v>817</v>
      </c>
      <c r="C6518" s="3" t="s">
        <v>8</v>
      </c>
      <c r="D6518" s="3">
        <v>7</v>
      </c>
      <c r="E6518" s="3">
        <v>7</v>
      </c>
      <c r="F6518" s="3">
        <v>0</v>
      </c>
    </row>
    <row r="6519" spans="1:6">
      <c r="A6519" s="3" t="s">
        <v>2088</v>
      </c>
      <c r="B6519" s="3" t="s">
        <v>818</v>
      </c>
      <c r="C6519" s="3" t="s">
        <v>8</v>
      </c>
      <c r="D6519" s="3">
        <v>80</v>
      </c>
      <c r="E6519" s="3">
        <v>80</v>
      </c>
      <c r="F6519" s="3">
        <v>0</v>
      </c>
    </row>
    <row r="6520" spans="1:6">
      <c r="A6520" s="3" t="s">
        <v>2088</v>
      </c>
      <c r="B6520" s="3" t="s">
        <v>819</v>
      </c>
      <c r="C6520" s="3" t="s">
        <v>8</v>
      </c>
      <c r="D6520" s="3">
        <v>1</v>
      </c>
      <c r="E6520" s="3">
        <v>1</v>
      </c>
      <c r="F6520" s="3">
        <v>0</v>
      </c>
    </row>
    <row r="6521" spans="1:6">
      <c r="A6521" s="3" t="s">
        <v>2088</v>
      </c>
      <c r="B6521" s="3" t="s">
        <v>820</v>
      </c>
      <c r="C6521" s="3" t="s">
        <v>8</v>
      </c>
      <c r="D6521" s="3">
        <v>77</v>
      </c>
      <c r="E6521" s="3">
        <v>77</v>
      </c>
      <c r="F6521" s="3">
        <v>0</v>
      </c>
    </row>
    <row r="6522" spans="1:6">
      <c r="A6522" s="3" t="s">
        <v>2088</v>
      </c>
      <c r="B6522" s="3" t="s">
        <v>1285</v>
      </c>
      <c r="C6522" s="3" t="s">
        <v>8</v>
      </c>
      <c r="D6522" s="3">
        <v>4</v>
      </c>
      <c r="E6522" s="3">
        <v>4</v>
      </c>
      <c r="F6522" s="3">
        <v>0</v>
      </c>
    </row>
    <row r="6523" spans="1:6">
      <c r="A6523" s="3" t="s">
        <v>2088</v>
      </c>
      <c r="B6523" s="3" t="s">
        <v>825</v>
      </c>
      <c r="C6523" s="3" t="s">
        <v>8</v>
      </c>
      <c r="D6523" s="3">
        <v>32</v>
      </c>
      <c r="E6523" s="3">
        <v>32</v>
      </c>
      <c r="F6523" s="3">
        <v>0</v>
      </c>
    </row>
    <row r="6524" spans="1:6">
      <c r="A6524" s="3" t="s">
        <v>2088</v>
      </c>
      <c r="B6524" s="3" t="s">
        <v>827</v>
      </c>
      <c r="C6524" s="3" t="s">
        <v>8</v>
      </c>
      <c r="D6524" s="3">
        <v>16</v>
      </c>
      <c r="E6524" s="3">
        <v>16</v>
      </c>
      <c r="F6524" s="3">
        <v>0</v>
      </c>
    </row>
    <row r="6525" spans="1:6">
      <c r="A6525" s="3" t="s">
        <v>2088</v>
      </c>
      <c r="B6525" s="3" t="s">
        <v>831</v>
      </c>
      <c r="C6525" s="3" t="s">
        <v>8</v>
      </c>
      <c r="D6525" s="3">
        <v>326</v>
      </c>
      <c r="E6525" s="3">
        <v>301</v>
      </c>
      <c r="F6525" s="3">
        <v>0</v>
      </c>
    </row>
    <row r="6526" spans="1:6">
      <c r="A6526" s="3" t="s">
        <v>2088</v>
      </c>
      <c r="B6526" s="3" t="s">
        <v>832</v>
      </c>
      <c r="C6526" s="3" t="s">
        <v>8</v>
      </c>
      <c r="D6526" s="3">
        <v>484</v>
      </c>
      <c r="E6526" s="3">
        <v>339</v>
      </c>
      <c r="F6526" s="3">
        <v>0</v>
      </c>
    </row>
    <row r="6527" spans="1:6">
      <c r="A6527" s="3" t="s">
        <v>2088</v>
      </c>
      <c r="B6527" s="3" t="s">
        <v>833</v>
      </c>
      <c r="C6527" s="3" t="s">
        <v>8</v>
      </c>
      <c r="D6527" s="3">
        <v>60</v>
      </c>
      <c r="E6527" s="3">
        <v>58</v>
      </c>
      <c r="F6527" s="3">
        <v>0</v>
      </c>
    </row>
    <row r="6528" spans="1:6">
      <c r="A6528" s="3" t="s">
        <v>2088</v>
      </c>
      <c r="B6528" s="3" t="s">
        <v>834</v>
      </c>
      <c r="C6528" s="3" t="s">
        <v>8</v>
      </c>
      <c r="D6528" s="3">
        <v>84</v>
      </c>
      <c r="E6528" s="3">
        <v>82</v>
      </c>
      <c r="F6528" s="3">
        <v>0</v>
      </c>
    </row>
    <row r="6529" spans="1:6">
      <c r="A6529" s="3" t="s">
        <v>2088</v>
      </c>
      <c r="B6529" s="3" t="s">
        <v>835</v>
      </c>
      <c r="C6529" s="3" t="s">
        <v>8</v>
      </c>
      <c r="D6529" s="3">
        <v>82</v>
      </c>
      <c r="E6529" s="3">
        <v>71</v>
      </c>
      <c r="F6529" s="3">
        <v>0</v>
      </c>
    </row>
    <row r="6530" spans="1:6">
      <c r="A6530" s="3" t="s">
        <v>2088</v>
      </c>
      <c r="B6530" s="3" t="s">
        <v>836</v>
      </c>
      <c r="C6530" s="3" t="s">
        <v>8</v>
      </c>
      <c r="D6530" s="3">
        <v>80</v>
      </c>
      <c r="E6530" s="3">
        <v>76</v>
      </c>
      <c r="F6530" s="3">
        <v>0</v>
      </c>
    </row>
    <row r="6531" spans="1:6">
      <c r="A6531" s="3" t="s">
        <v>2088</v>
      </c>
      <c r="B6531" s="3" t="s">
        <v>837</v>
      </c>
      <c r="C6531" s="3" t="s">
        <v>8</v>
      </c>
      <c r="D6531" s="3">
        <v>11</v>
      </c>
      <c r="E6531" s="3">
        <v>11</v>
      </c>
      <c r="F6531" s="3">
        <v>0</v>
      </c>
    </row>
    <row r="6532" spans="1:6">
      <c r="A6532" s="3" t="s">
        <v>2088</v>
      </c>
      <c r="B6532" s="3" t="s">
        <v>838</v>
      </c>
      <c r="C6532" s="3" t="s">
        <v>8</v>
      </c>
      <c r="D6532" s="3">
        <v>24</v>
      </c>
      <c r="E6532" s="3">
        <v>24</v>
      </c>
      <c r="F6532" s="3">
        <v>0</v>
      </c>
    </row>
    <row r="6533" spans="1:6">
      <c r="A6533" s="3" t="s">
        <v>2088</v>
      </c>
      <c r="B6533" s="3" t="s">
        <v>838</v>
      </c>
      <c r="C6533" s="3" t="s">
        <v>9</v>
      </c>
      <c r="D6533" s="3">
        <v>7</v>
      </c>
      <c r="E6533" s="3">
        <v>7</v>
      </c>
      <c r="F6533" s="3">
        <v>1786.12</v>
      </c>
    </row>
    <row r="6534" spans="1:6">
      <c r="A6534" s="3" t="s">
        <v>2088</v>
      </c>
      <c r="B6534" s="3" t="s">
        <v>839</v>
      </c>
      <c r="C6534" s="3" t="s">
        <v>8</v>
      </c>
      <c r="D6534" s="3">
        <v>145.19999999999999</v>
      </c>
      <c r="E6534" s="3">
        <v>95</v>
      </c>
      <c r="F6534" s="3">
        <v>0</v>
      </c>
    </row>
    <row r="6535" spans="1:6">
      <c r="A6535" s="3" t="s">
        <v>2088</v>
      </c>
      <c r="B6535" s="3" t="s">
        <v>839</v>
      </c>
      <c r="C6535" s="3" t="s">
        <v>9</v>
      </c>
      <c r="D6535" s="3">
        <v>11.5</v>
      </c>
      <c r="E6535" s="3">
        <v>11.5</v>
      </c>
      <c r="F6535" s="3">
        <v>2934.34</v>
      </c>
    </row>
    <row r="6536" spans="1:6">
      <c r="A6536" s="3" t="s">
        <v>2088</v>
      </c>
      <c r="B6536" s="3" t="s">
        <v>840</v>
      </c>
      <c r="C6536" s="3" t="s">
        <v>8</v>
      </c>
      <c r="D6536" s="3">
        <v>8</v>
      </c>
      <c r="E6536" s="3">
        <v>8</v>
      </c>
      <c r="F6536" s="3">
        <v>0</v>
      </c>
    </row>
    <row r="6537" spans="1:6">
      <c r="A6537" s="3" t="s">
        <v>2088</v>
      </c>
      <c r="B6537" s="3" t="s">
        <v>841</v>
      </c>
      <c r="C6537" s="3" t="s">
        <v>8</v>
      </c>
      <c r="D6537" s="3">
        <v>39</v>
      </c>
      <c r="E6537" s="3">
        <v>39</v>
      </c>
      <c r="F6537" s="3">
        <v>0</v>
      </c>
    </row>
    <row r="6538" spans="1:6">
      <c r="A6538" s="3" t="s">
        <v>2088</v>
      </c>
      <c r="B6538" s="3" t="s">
        <v>842</v>
      </c>
      <c r="C6538" s="3" t="s">
        <v>8</v>
      </c>
      <c r="D6538" s="3">
        <v>79</v>
      </c>
      <c r="E6538" s="3">
        <v>79</v>
      </c>
      <c r="F6538" s="3">
        <v>0</v>
      </c>
    </row>
    <row r="6539" spans="1:6">
      <c r="A6539" s="3" t="s">
        <v>2088</v>
      </c>
      <c r="B6539" s="3" t="s">
        <v>843</v>
      </c>
      <c r="C6539" s="3" t="s">
        <v>8</v>
      </c>
      <c r="D6539" s="3">
        <v>105</v>
      </c>
      <c r="E6539" s="3">
        <v>105</v>
      </c>
      <c r="F6539" s="3">
        <v>0</v>
      </c>
    </row>
    <row r="6540" spans="1:6">
      <c r="A6540" s="3" t="s">
        <v>2088</v>
      </c>
      <c r="B6540" s="3" t="s">
        <v>844</v>
      </c>
      <c r="C6540" s="3" t="s">
        <v>8</v>
      </c>
      <c r="D6540" s="3">
        <v>417</v>
      </c>
      <c r="E6540" s="3">
        <v>290</v>
      </c>
      <c r="F6540" s="3">
        <v>0</v>
      </c>
    </row>
    <row r="6541" spans="1:6">
      <c r="A6541" s="3" t="s">
        <v>2088</v>
      </c>
      <c r="B6541" s="3" t="s">
        <v>845</v>
      </c>
      <c r="C6541" s="3" t="s">
        <v>8</v>
      </c>
      <c r="D6541" s="3">
        <v>2</v>
      </c>
      <c r="E6541" s="3">
        <v>2</v>
      </c>
      <c r="F6541" s="3">
        <v>0</v>
      </c>
    </row>
    <row r="6542" spans="1:6">
      <c r="A6542" s="3" t="s">
        <v>2088</v>
      </c>
      <c r="B6542" s="3" t="s">
        <v>846</v>
      </c>
      <c r="C6542" s="3" t="s">
        <v>8</v>
      </c>
      <c r="D6542" s="3">
        <v>22</v>
      </c>
      <c r="E6542" s="3">
        <v>22</v>
      </c>
      <c r="F6542" s="3">
        <v>0</v>
      </c>
    </row>
    <row r="6543" spans="1:6">
      <c r="A6543" s="3" t="s">
        <v>2088</v>
      </c>
      <c r="B6543" s="3" t="s">
        <v>847</v>
      </c>
      <c r="C6543" s="3" t="s">
        <v>8</v>
      </c>
      <c r="D6543" s="3">
        <v>3</v>
      </c>
      <c r="E6543" s="3">
        <v>3</v>
      </c>
      <c r="F6543" s="3">
        <v>0</v>
      </c>
    </row>
    <row r="6544" spans="1:6">
      <c r="A6544" s="3" t="s">
        <v>2088</v>
      </c>
      <c r="B6544" s="3" t="s">
        <v>848</v>
      </c>
      <c r="C6544" s="3" t="s">
        <v>8</v>
      </c>
      <c r="D6544" s="3">
        <v>26</v>
      </c>
      <c r="E6544" s="3">
        <v>24</v>
      </c>
      <c r="F6544" s="3">
        <v>0</v>
      </c>
    </row>
    <row r="6545" spans="1:6">
      <c r="A6545" s="3" t="s">
        <v>2088</v>
      </c>
      <c r="B6545" s="3" t="s">
        <v>849</v>
      </c>
      <c r="C6545" s="3" t="s">
        <v>8</v>
      </c>
      <c r="D6545" s="3">
        <v>1</v>
      </c>
      <c r="E6545" s="3">
        <v>1</v>
      </c>
      <c r="F6545" s="3">
        <v>0</v>
      </c>
    </row>
    <row r="6546" spans="1:6">
      <c r="A6546" s="3" t="s">
        <v>2088</v>
      </c>
      <c r="B6546" s="3" t="s">
        <v>850</v>
      </c>
      <c r="C6546" s="3" t="s">
        <v>8</v>
      </c>
      <c r="D6546" s="3">
        <v>37</v>
      </c>
      <c r="E6546" s="3">
        <v>36</v>
      </c>
      <c r="F6546" s="3">
        <v>0</v>
      </c>
    </row>
    <row r="6547" spans="1:6">
      <c r="A6547" s="3" t="s">
        <v>2088</v>
      </c>
      <c r="B6547" s="3" t="s">
        <v>851</v>
      </c>
      <c r="C6547" s="3" t="s">
        <v>8</v>
      </c>
      <c r="D6547" s="3">
        <v>59</v>
      </c>
      <c r="E6547" s="3">
        <v>57</v>
      </c>
      <c r="F6547" s="3">
        <v>0</v>
      </c>
    </row>
    <row r="6548" spans="1:6">
      <c r="A6548" s="3" t="s">
        <v>2088</v>
      </c>
      <c r="B6548" s="3" t="s">
        <v>852</v>
      </c>
      <c r="C6548" s="3" t="s">
        <v>8</v>
      </c>
      <c r="D6548" s="3">
        <v>121</v>
      </c>
      <c r="E6548" s="3">
        <v>120</v>
      </c>
      <c r="F6548" s="3">
        <v>0</v>
      </c>
    </row>
    <row r="6549" spans="1:6">
      <c r="A6549" s="3" t="s">
        <v>2088</v>
      </c>
      <c r="B6549" s="3" t="s">
        <v>853</v>
      </c>
      <c r="C6549" s="3" t="s">
        <v>8</v>
      </c>
      <c r="D6549" s="3">
        <v>12963</v>
      </c>
      <c r="E6549" s="3">
        <v>81</v>
      </c>
      <c r="F6549" s="3">
        <v>0</v>
      </c>
    </row>
    <row r="6550" spans="1:6">
      <c r="A6550" s="3" t="s">
        <v>2088</v>
      </c>
      <c r="B6550" s="3" t="s">
        <v>855</v>
      </c>
      <c r="C6550" s="3" t="s">
        <v>8</v>
      </c>
      <c r="D6550" s="3">
        <v>109</v>
      </c>
      <c r="E6550" s="3">
        <v>109</v>
      </c>
      <c r="F6550" s="3">
        <v>0</v>
      </c>
    </row>
    <row r="6551" spans="1:6">
      <c r="A6551" s="3" t="s">
        <v>2088</v>
      </c>
      <c r="B6551" s="3" t="s">
        <v>856</v>
      </c>
      <c r="C6551" s="3" t="s">
        <v>8</v>
      </c>
      <c r="D6551" s="3">
        <v>60</v>
      </c>
      <c r="E6551" s="3">
        <v>57</v>
      </c>
      <c r="F6551" s="3">
        <v>0</v>
      </c>
    </row>
    <row r="6552" spans="1:6">
      <c r="A6552" s="3" t="s">
        <v>2088</v>
      </c>
      <c r="B6552" s="3" t="s">
        <v>857</v>
      </c>
      <c r="C6552" s="3" t="s">
        <v>8</v>
      </c>
      <c r="D6552" s="3">
        <v>35</v>
      </c>
      <c r="E6552" s="3">
        <v>34</v>
      </c>
      <c r="F6552" s="3">
        <v>0</v>
      </c>
    </row>
    <row r="6553" spans="1:6">
      <c r="A6553" s="3" t="s">
        <v>2088</v>
      </c>
      <c r="B6553" s="3" t="s">
        <v>858</v>
      </c>
      <c r="C6553" s="3" t="s">
        <v>8</v>
      </c>
      <c r="D6553" s="3">
        <v>36</v>
      </c>
      <c r="E6553" s="3">
        <v>35</v>
      </c>
      <c r="F6553" s="3">
        <v>0</v>
      </c>
    </row>
    <row r="6554" spans="1:6">
      <c r="A6554" s="3" t="s">
        <v>2088</v>
      </c>
      <c r="B6554" s="3" t="s">
        <v>859</v>
      </c>
      <c r="C6554" s="3" t="s">
        <v>8</v>
      </c>
      <c r="D6554" s="3">
        <v>50</v>
      </c>
      <c r="E6554" s="3">
        <v>46</v>
      </c>
      <c r="F6554" s="3">
        <v>0</v>
      </c>
    </row>
    <row r="6555" spans="1:6">
      <c r="A6555" s="3" t="s">
        <v>2088</v>
      </c>
      <c r="B6555" s="3" t="s">
        <v>862</v>
      </c>
      <c r="C6555" s="3" t="s">
        <v>8</v>
      </c>
      <c r="D6555" s="3">
        <v>192</v>
      </c>
      <c r="E6555" s="3">
        <v>189</v>
      </c>
      <c r="F6555" s="3">
        <v>0</v>
      </c>
    </row>
    <row r="6556" spans="1:6">
      <c r="A6556" s="3" t="s">
        <v>2088</v>
      </c>
      <c r="B6556" s="3" t="s">
        <v>863</v>
      </c>
      <c r="C6556" s="3" t="s">
        <v>8</v>
      </c>
      <c r="D6556" s="3">
        <v>52</v>
      </c>
      <c r="E6556" s="3">
        <v>49</v>
      </c>
      <c r="F6556" s="3">
        <v>0</v>
      </c>
    </row>
    <row r="6557" spans="1:6">
      <c r="A6557" s="3" t="s">
        <v>2088</v>
      </c>
      <c r="B6557" s="3" t="s">
        <v>865</v>
      </c>
      <c r="C6557" s="3" t="s">
        <v>8</v>
      </c>
      <c r="D6557" s="3">
        <v>75</v>
      </c>
      <c r="E6557" s="3">
        <v>73</v>
      </c>
      <c r="F6557" s="3">
        <v>0</v>
      </c>
    </row>
    <row r="6558" spans="1:6">
      <c r="A6558" s="3" t="s">
        <v>2088</v>
      </c>
      <c r="B6558" s="3" t="s">
        <v>866</v>
      </c>
      <c r="C6558" s="3" t="s">
        <v>8</v>
      </c>
      <c r="D6558" s="3">
        <v>7</v>
      </c>
      <c r="E6558" s="3">
        <v>6</v>
      </c>
      <c r="F6558" s="3">
        <v>0</v>
      </c>
    </row>
    <row r="6559" spans="1:6">
      <c r="A6559" s="3" t="s">
        <v>2088</v>
      </c>
      <c r="B6559" s="3" t="s">
        <v>867</v>
      </c>
      <c r="C6559" s="3" t="s">
        <v>8</v>
      </c>
      <c r="D6559" s="3">
        <v>57</v>
      </c>
      <c r="E6559" s="3">
        <v>54</v>
      </c>
      <c r="F6559" s="3">
        <v>0</v>
      </c>
    </row>
    <row r="6560" spans="1:6">
      <c r="A6560" s="3" t="s">
        <v>2088</v>
      </c>
      <c r="B6560" s="3" t="s">
        <v>868</v>
      </c>
      <c r="C6560" s="3" t="s">
        <v>8</v>
      </c>
      <c r="D6560" s="3">
        <v>48</v>
      </c>
      <c r="E6560" s="3">
        <v>48</v>
      </c>
      <c r="F6560" s="3">
        <v>0</v>
      </c>
    </row>
    <row r="6561" spans="1:6">
      <c r="A6561" s="3" t="s">
        <v>2088</v>
      </c>
      <c r="B6561" s="3" t="s">
        <v>869</v>
      </c>
      <c r="C6561" s="3" t="s">
        <v>8</v>
      </c>
      <c r="D6561" s="3">
        <v>50</v>
      </c>
      <c r="E6561" s="3">
        <v>50</v>
      </c>
      <c r="F6561" s="3">
        <v>0</v>
      </c>
    </row>
    <row r="6562" spans="1:6">
      <c r="A6562" s="3" t="s">
        <v>2088</v>
      </c>
      <c r="B6562" s="3" t="s">
        <v>871</v>
      </c>
      <c r="C6562" s="3" t="s">
        <v>8</v>
      </c>
      <c r="D6562" s="3">
        <v>19</v>
      </c>
      <c r="E6562" s="3">
        <v>18</v>
      </c>
      <c r="F6562" s="3">
        <v>0</v>
      </c>
    </row>
    <row r="6563" spans="1:6">
      <c r="A6563" s="3" t="s">
        <v>2088</v>
      </c>
      <c r="B6563" s="3" t="s">
        <v>872</v>
      </c>
      <c r="C6563" s="3" t="s">
        <v>8</v>
      </c>
      <c r="D6563" s="3">
        <v>31</v>
      </c>
      <c r="E6563" s="3">
        <v>29</v>
      </c>
      <c r="F6563" s="3">
        <v>0</v>
      </c>
    </row>
    <row r="6564" spans="1:6">
      <c r="A6564" s="3" t="s">
        <v>2088</v>
      </c>
      <c r="B6564" s="3" t="s">
        <v>873</v>
      </c>
      <c r="C6564" s="3" t="s">
        <v>8</v>
      </c>
      <c r="D6564" s="3">
        <v>15</v>
      </c>
      <c r="E6564" s="3">
        <v>15</v>
      </c>
      <c r="F6564" s="3">
        <v>0</v>
      </c>
    </row>
    <row r="6565" spans="1:6">
      <c r="A6565" s="3" t="s">
        <v>2088</v>
      </c>
      <c r="B6565" s="3" t="s">
        <v>874</v>
      </c>
      <c r="C6565" s="3" t="s">
        <v>8</v>
      </c>
      <c r="D6565" s="3">
        <v>37</v>
      </c>
      <c r="E6565" s="3">
        <v>37</v>
      </c>
      <c r="F6565" s="3">
        <v>0</v>
      </c>
    </row>
    <row r="6566" spans="1:6">
      <c r="A6566" s="3" t="s">
        <v>2088</v>
      </c>
      <c r="B6566" s="3" t="s">
        <v>875</v>
      </c>
      <c r="C6566" s="3" t="s">
        <v>8</v>
      </c>
      <c r="D6566" s="3">
        <v>69</v>
      </c>
      <c r="E6566" s="3">
        <v>67</v>
      </c>
      <c r="F6566" s="3">
        <v>0</v>
      </c>
    </row>
    <row r="6567" spans="1:6">
      <c r="A6567" s="3" t="s">
        <v>2088</v>
      </c>
      <c r="B6567" s="3" t="s">
        <v>877</v>
      </c>
      <c r="C6567" s="3" t="s">
        <v>8</v>
      </c>
      <c r="D6567" s="3">
        <v>1</v>
      </c>
      <c r="E6567" s="3">
        <v>1</v>
      </c>
      <c r="F6567" s="3">
        <v>0</v>
      </c>
    </row>
    <row r="6568" spans="1:6">
      <c r="A6568" s="3" t="s">
        <v>2088</v>
      </c>
      <c r="B6568" s="3" t="s">
        <v>1930</v>
      </c>
      <c r="C6568" s="3" t="s">
        <v>8</v>
      </c>
      <c r="D6568" s="3">
        <v>3</v>
      </c>
      <c r="E6568" s="3">
        <v>3</v>
      </c>
      <c r="F6568" s="3">
        <v>0</v>
      </c>
    </row>
    <row r="6569" spans="1:6">
      <c r="A6569" s="3" t="s">
        <v>2088</v>
      </c>
      <c r="B6569" s="3" t="s">
        <v>878</v>
      </c>
      <c r="C6569" s="3" t="s">
        <v>8</v>
      </c>
      <c r="D6569" s="3">
        <v>2</v>
      </c>
      <c r="E6569" s="3">
        <v>2</v>
      </c>
      <c r="F6569" s="3">
        <v>0</v>
      </c>
    </row>
    <row r="6570" spans="1:6">
      <c r="A6570" s="3" t="s">
        <v>2088</v>
      </c>
      <c r="B6570" s="3" t="s">
        <v>880</v>
      </c>
      <c r="C6570" s="3" t="s">
        <v>8</v>
      </c>
      <c r="D6570" s="3">
        <v>215</v>
      </c>
      <c r="E6570" s="3">
        <v>210</v>
      </c>
      <c r="F6570" s="3">
        <v>0</v>
      </c>
    </row>
    <row r="6571" spans="1:6">
      <c r="A6571" s="3" t="s">
        <v>2088</v>
      </c>
      <c r="B6571" s="3" t="s">
        <v>881</v>
      </c>
      <c r="C6571" s="3" t="s">
        <v>8</v>
      </c>
      <c r="D6571" s="3">
        <v>6</v>
      </c>
      <c r="E6571" s="3">
        <v>6</v>
      </c>
      <c r="F6571" s="3">
        <v>0</v>
      </c>
    </row>
    <row r="6572" spans="1:6">
      <c r="A6572" s="3" t="s">
        <v>2088</v>
      </c>
      <c r="B6572" s="3" t="s">
        <v>882</v>
      </c>
      <c r="C6572" s="3" t="s">
        <v>8</v>
      </c>
      <c r="D6572" s="3">
        <v>131</v>
      </c>
      <c r="E6572" s="3">
        <v>119</v>
      </c>
      <c r="F6572" s="3">
        <v>0</v>
      </c>
    </row>
    <row r="6573" spans="1:6">
      <c r="A6573" s="3" t="s">
        <v>2088</v>
      </c>
      <c r="B6573" s="3" t="s">
        <v>883</v>
      </c>
      <c r="C6573" s="3" t="s">
        <v>8</v>
      </c>
      <c r="D6573" s="3">
        <v>59</v>
      </c>
      <c r="E6573" s="3">
        <v>57</v>
      </c>
      <c r="F6573" s="3">
        <v>0</v>
      </c>
    </row>
    <row r="6574" spans="1:6">
      <c r="A6574" s="3" t="s">
        <v>2088</v>
      </c>
      <c r="B6574" s="3" t="s">
        <v>885</v>
      </c>
      <c r="C6574" s="3" t="s">
        <v>8</v>
      </c>
      <c r="D6574" s="3">
        <v>14</v>
      </c>
      <c r="E6574" s="3">
        <v>11</v>
      </c>
      <c r="F6574" s="3">
        <v>0</v>
      </c>
    </row>
    <row r="6575" spans="1:6">
      <c r="A6575" s="3" t="s">
        <v>2088</v>
      </c>
      <c r="B6575" s="3" t="s">
        <v>886</v>
      </c>
      <c r="C6575" s="3" t="s">
        <v>8</v>
      </c>
      <c r="D6575" s="3">
        <v>11</v>
      </c>
      <c r="E6575" s="3">
        <v>10</v>
      </c>
      <c r="F6575" s="3">
        <v>0</v>
      </c>
    </row>
    <row r="6576" spans="1:6">
      <c r="A6576" s="3" t="s">
        <v>2088</v>
      </c>
      <c r="B6576" s="3" t="s">
        <v>887</v>
      </c>
      <c r="C6576" s="3" t="s">
        <v>8</v>
      </c>
      <c r="D6576" s="3">
        <v>32</v>
      </c>
      <c r="E6576" s="3">
        <v>32</v>
      </c>
      <c r="F6576" s="3">
        <v>0</v>
      </c>
    </row>
    <row r="6577" spans="1:6">
      <c r="A6577" s="3" t="s">
        <v>2088</v>
      </c>
      <c r="B6577" s="3" t="s">
        <v>888</v>
      </c>
      <c r="C6577" s="3" t="s">
        <v>8</v>
      </c>
      <c r="D6577" s="3">
        <v>40</v>
      </c>
      <c r="E6577" s="3">
        <v>36</v>
      </c>
      <c r="F6577" s="3">
        <v>0</v>
      </c>
    </row>
    <row r="6578" spans="1:6">
      <c r="A6578" s="3" t="s">
        <v>2088</v>
      </c>
      <c r="B6578" s="3" t="s">
        <v>889</v>
      </c>
      <c r="C6578" s="3" t="s">
        <v>8</v>
      </c>
      <c r="D6578" s="3">
        <v>1</v>
      </c>
      <c r="E6578" s="3">
        <v>1</v>
      </c>
      <c r="F6578" s="3">
        <v>0</v>
      </c>
    </row>
    <row r="6579" spans="1:6">
      <c r="A6579" s="3" t="s">
        <v>2088</v>
      </c>
      <c r="B6579" s="3" t="s">
        <v>890</v>
      </c>
      <c r="C6579" s="3" t="s">
        <v>8</v>
      </c>
      <c r="D6579" s="3">
        <v>55</v>
      </c>
      <c r="E6579" s="3">
        <v>51</v>
      </c>
      <c r="F6579" s="3">
        <v>0</v>
      </c>
    </row>
    <row r="6580" spans="1:6">
      <c r="A6580" s="3" t="s">
        <v>2088</v>
      </c>
      <c r="B6580" s="3" t="s">
        <v>891</v>
      </c>
      <c r="C6580" s="3" t="s">
        <v>8</v>
      </c>
      <c r="D6580" s="3">
        <v>104</v>
      </c>
      <c r="E6580" s="3">
        <v>98</v>
      </c>
      <c r="F6580" s="3">
        <v>0</v>
      </c>
    </row>
    <row r="6581" spans="1:6">
      <c r="A6581" s="3" t="s">
        <v>2088</v>
      </c>
      <c r="B6581" s="3" t="s">
        <v>892</v>
      </c>
      <c r="C6581" s="3" t="s">
        <v>8</v>
      </c>
      <c r="D6581" s="3">
        <v>30</v>
      </c>
      <c r="E6581" s="3">
        <v>27</v>
      </c>
      <c r="F6581" s="3">
        <v>0</v>
      </c>
    </row>
    <row r="6582" spans="1:6">
      <c r="A6582" s="3" t="s">
        <v>2088</v>
      </c>
      <c r="B6582" s="3" t="s">
        <v>893</v>
      </c>
      <c r="C6582" s="3" t="s">
        <v>8</v>
      </c>
      <c r="D6582" s="3">
        <v>9</v>
      </c>
      <c r="E6582" s="3">
        <v>8</v>
      </c>
      <c r="F6582" s="3">
        <v>0</v>
      </c>
    </row>
    <row r="6583" spans="1:6">
      <c r="A6583" s="3" t="s">
        <v>2088</v>
      </c>
      <c r="B6583" s="3" t="s">
        <v>894</v>
      </c>
      <c r="C6583" s="3" t="s">
        <v>8</v>
      </c>
      <c r="D6583" s="3">
        <v>21</v>
      </c>
      <c r="E6583" s="3">
        <v>18</v>
      </c>
      <c r="F6583" s="3">
        <v>0</v>
      </c>
    </row>
    <row r="6584" spans="1:6">
      <c r="A6584" s="3" t="s">
        <v>2088</v>
      </c>
      <c r="B6584" s="3" t="s">
        <v>895</v>
      </c>
      <c r="C6584" s="3" t="s">
        <v>8</v>
      </c>
      <c r="D6584" s="3">
        <v>8</v>
      </c>
      <c r="E6584" s="3">
        <v>8</v>
      </c>
      <c r="F6584" s="3">
        <v>0</v>
      </c>
    </row>
    <row r="6585" spans="1:6">
      <c r="A6585" s="3" t="s">
        <v>2088</v>
      </c>
      <c r="B6585" s="3" t="s">
        <v>896</v>
      </c>
      <c r="C6585" s="3" t="s">
        <v>8</v>
      </c>
      <c r="D6585" s="3">
        <v>12</v>
      </c>
      <c r="E6585" s="3">
        <v>11</v>
      </c>
      <c r="F6585" s="3">
        <v>0</v>
      </c>
    </row>
    <row r="6586" spans="1:6">
      <c r="A6586" s="3" t="s">
        <v>2088</v>
      </c>
      <c r="B6586" s="3" t="s">
        <v>897</v>
      </c>
      <c r="C6586" s="3" t="s">
        <v>8</v>
      </c>
      <c r="D6586" s="3">
        <v>7</v>
      </c>
      <c r="E6586" s="3">
        <v>7</v>
      </c>
      <c r="F6586" s="3">
        <v>0</v>
      </c>
    </row>
    <row r="6587" spans="1:6">
      <c r="A6587" s="3" t="s">
        <v>2088</v>
      </c>
      <c r="B6587" s="3" t="s">
        <v>898</v>
      </c>
      <c r="C6587" s="3" t="s">
        <v>8</v>
      </c>
      <c r="D6587" s="3">
        <v>56</v>
      </c>
      <c r="E6587" s="3">
        <v>54</v>
      </c>
      <c r="F6587" s="3">
        <v>0</v>
      </c>
    </row>
    <row r="6588" spans="1:6">
      <c r="A6588" s="3" t="s">
        <v>2088</v>
      </c>
      <c r="B6588" s="3" t="s">
        <v>899</v>
      </c>
      <c r="C6588" s="3" t="s">
        <v>8</v>
      </c>
      <c r="D6588" s="3">
        <v>21</v>
      </c>
      <c r="E6588" s="3">
        <v>19</v>
      </c>
      <c r="F6588" s="3">
        <v>0</v>
      </c>
    </row>
    <row r="6589" spans="1:6">
      <c r="A6589" s="3" t="s">
        <v>2088</v>
      </c>
      <c r="B6589" s="3" t="s">
        <v>901</v>
      </c>
      <c r="C6589" s="3" t="s">
        <v>8</v>
      </c>
      <c r="D6589" s="3">
        <v>22</v>
      </c>
      <c r="E6589" s="3">
        <v>19</v>
      </c>
      <c r="F6589" s="3">
        <v>0</v>
      </c>
    </row>
    <row r="6590" spans="1:6">
      <c r="A6590" s="3" t="s">
        <v>2088</v>
      </c>
      <c r="B6590" s="3" t="s">
        <v>902</v>
      </c>
      <c r="C6590" s="3" t="s">
        <v>8</v>
      </c>
      <c r="D6590" s="3">
        <v>66</v>
      </c>
      <c r="E6590" s="3">
        <v>61</v>
      </c>
      <c r="F6590" s="3">
        <v>0</v>
      </c>
    </row>
    <row r="6591" spans="1:6">
      <c r="A6591" s="3" t="s">
        <v>2088</v>
      </c>
      <c r="B6591" s="3" t="s">
        <v>903</v>
      </c>
      <c r="C6591" s="3" t="s">
        <v>8</v>
      </c>
      <c r="D6591" s="3">
        <v>3</v>
      </c>
      <c r="E6591" s="3">
        <v>3</v>
      </c>
      <c r="F6591" s="3">
        <v>0</v>
      </c>
    </row>
    <row r="6592" spans="1:6">
      <c r="A6592" s="3" t="s">
        <v>2088</v>
      </c>
      <c r="B6592" s="3" t="s">
        <v>904</v>
      </c>
      <c r="C6592" s="3" t="s">
        <v>8</v>
      </c>
      <c r="D6592" s="3">
        <v>34</v>
      </c>
      <c r="E6592" s="3">
        <v>32</v>
      </c>
      <c r="F6592" s="3">
        <v>0</v>
      </c>
    </row>
    <row r="6593" spans="1:6">
      <c r="A6593" s="3" t="s">
        <v>2088</v>
      </c>
      <c r="B6593" s="3" t="s">
        <v>905</v>
      </c>
      <c r="C6593" s="3" t="s">
        <v>8</v>
      </c>
      <c r="D6593" s="3">
        <v>68</v>
      </c>
      <c r="E6593" s="3">
        <v>62</v>
      </c>
      <c r="F6593" s="3">
        <v>0</v>
      </c>
    </row>
    <row r="6594" spans="1:6">
      <c r="A6594" s="3" t="s">
        <v>2088</v>
      </c>
      <c r="B6594" s="3" t="s">
        <v>906</v>
      </c>
      <c r="C6594" s="3" t="s">
        <v>8</v>
      </c>
      <c r="D6594" s="3">
        <v>13</v>
      </c>
      <c r="E6594" s="3">
        <v>13</v>
      </c>
      <c r="F6594" s="3">
        <v>0</v>
      </c>
    </row>
    <row r="6595" spans="1:6">
      <c r="A6595" s="3" t="s">
        <v>2088</v>
      </c>
      <c r="B6595" s="3" t="s">
        <v>907</v>
      </c>
      <c r="C6595" s="3" t="s">
        <v>8</v>
      </c>
      <c r="D6595" s="3">
        <v>9</v>
      </c>
      <c r="E6595" s="3">
        <v>8</v>
      </c>
      <c r="F6595" s="3">
        <v>0</v>
      </c>
    </row>
    <row r="6596" spans="1:6">
      <c r="A6596" s="3" t="s">
        <v>2088</v>
      </c>
      <c r="B6596" s="3" t="s">
        <v>908</v>
      </c>
      <c r="C6596" s="3" t="s">
        <v>8</v>
      </c>
      <c r="D6596" s="3">
        <v>3</v>
      </c>
      <c r="E6596" s="3">
        <v>3</v>
      </c>
      <c r="F6596" s="3">
        <v>0</v>
      </c>
    </row>
    <row r="6597" spans="1:6">
      <c r="A6597" s="3" t="s">
        <v>2088</v>
      </c>
      <c r="B6597" s="3" t="s">
        <v>909</v>
      </c>
      <c r="C6597" s="3" t="s">
        <v>8</v>
      </c>
      <c r="D6597" s="3">
        <v>2</v>
      </c>
      <c r="E6597" s="3">
        <v>2</v>
      </c>
      <c r="F6597" s="3">
        <v>0</v>
      </c>
    </row>
    <row r="6598" spans="1:6">
      <c r="A6598" s="3" t="s">
        <v>2088</v>
      </c>
      <c r="B6598" s="3" t="s">
        <v>910</v>
      </c>
      <c r="C6598" s="3" t="s">
        <v>8</v>
      </c>
      <c r="D6598" s="3">
        <v>5</v>
      </c>
      <c r="E6598" s="3">
        <v>5</v>
      </c>
      <c r="F6598" s="3">
        <v>0</v>
      </c>
    </row>
    <row r="6599" spans="1:6">
      <c r="A6599" s="3" t="s">
        <v>2088</v>
      </c>
      <c r="B6599" s="3" t="s">
        <v>911</v>
      </c>
      <c r="C6599" s="3" t="s">
        <v>8</v>
      </c>
      <c r="D6599" s="3">
        <v>2</v>
      </c>
      <c r="E6599" s="3">
        <v>2</v>
      </c>
      <c r="F6599" s="3">
        <v>0</v>
      </c>
    </row>
    <row r="6600" spans="1:6">
      <c r="A6600" s="3" t="s">
        <v>2088</v>
      </c>
      <c r="B6600" s="3" t="s">
        <v>912</v>
      </c>
      <c r="C6600" s="3" t="s">
        <v>8</v>
      </c>
      <c r="D6600" s="3">
        <v>22</v>
      </c>
      <c r="E6600" s="3">
        <v>20</v>
      </c>
      <c r="F6600" s="3">
        <v>0</v>
      </c>
    </row>
    <row r="6601" spans="1:6">
      <c r="A6601" s="3" t="s">
        <v>2088</v>
      </c>
      <c r="B6601" s="3" t="s">
        <v>913</v>
      </c>
      <c r="C6601" s="3" t="s">
        <v>8</v>
      </c>
      <c r="D6601" s="3">
        <v>27</v>
      </c>
      <c r="E6601" s="3">
        <v>21</v>
      </c>
      <c r="F6601" s="3">
        <v>0</v>
      </c>
    </row>
    <row r="6602" spans="1:6">
      <c r="A6602" s="3" t="s">
        <v>2088</v>
      </c>
      <c r="B6602" s="3" t="s">
        <v>914</v>
      </c>
      <c r="C6602" s="3" t="s">
        <v>8</v>
      </c>
      <c r="D6602" s="3">
        <v>3</v>
      </c>
      <c r="E6602" s="3">
        <v>3</v>
      </c>
      <c r="F6602" s="3">
        <v>0</v>
      </c>
    </row>
    <row r="6603" spans="1:6">
      <c r="A6603" s="3" t="s">
        <v>2088</v>
      </c>
      <c r="B6603" s="3" t="s">
        <v>916</v>
      </c>
      <c r="C6603" s="3" t="s">
        <v>8</v>
      </c>
      <c r="D6603" s="3">
        <v>1</v>
      </c>
      <c r="E6603" s="3">
        <v>1</v>
      </c>
      <c r="F6603" s="3">
        <v>0</v>
      </c>
    </row>
    <row r="6604" spans="1:6">
      <c r="A6604" s="3" t="s">
        <v>2088</v>
      </c>
      <c r="B6604" s="3" t="s">
        <v>917</v>
      </c>
      <c r="C6604" s="3" t="s">
        <v>8</v>
      </c>
      <c r="D6604" s="3">
        <v>42</v>
      </c>
      <c r="E6604" s="3">
        <v>34</v>
      </c>
      <c r="F6604" s="3">
        <v>0</v>
      </c>
    </row>
    <row r="6605" spans="1:6">
      <c r="A6605" s="3" t="s">
        <v>2088</v>
      </c>
      <c r="B6605" s="3" t="s">
        <v>919</v>
      </c>
      <c r="C6605" s="3" t="s">
        <v>8</v>
      </c>
      <c r="D6605" s="3">
        <v>4.07</v>
      </c>
      <c r="E6605" s="3">
        <v>4.07</v>
      </c>
      <c r="F6605" s="3">
        <v>0</v>
      </c>
    </row>
    <row r="6606" spans="1:6">
      <c r="A6606" s="3" t="s">
        <v>2088</v>
      </c>
      <c r="B6606" s="3" t="s">
        <v>920</v>
      </c>
      <c r="C6606" s="3" t="s">
        <v>8</v>
      </c>
      <c r="D6606" s="3">
        <v>3</v>
      </c>
      <c r="E6606" s="3">
        <v>2</v>
      </c>
      <c r="F6606" s="3">
        <v>0</v>
      </c>
    </row>
    <row r="6607" spans="1:6">
      <c r="A6607" s="3" t="s">
        <v>2088</v>
      </c>
      <c r="B6607" s="3" t="s">
        <v>921</v>
      </c>
      <c r="C6607" s="3" t="s">
        <v>8</v>
      </c>
      <c r="D6607" s="3">
        <v>4</v>
      </c>
      <c r="E6607" s="3">
        <v>4</v>
      </c>
      <c r="F6607" s="3">
        <v>0</v>
      </c>
    </row>
    <row r="6608" spans="1:6">
      <c r="A6608" s="3" t="s">
        <v>2088</v>
      </c>
      <c r="B6608" s="3" t="s">
        <v>922</v>
      </c>
      <c r="C6608" s="3" t="s">
        <v>8</v>
      </c>
      <c r="D6608" s="3">
        <v>33</v>
      </c>
      <c r="E6608" s="3">
        <v>32</v>
      </c>
      <c r="F6608" s="3">
        <v>0</v>
      </c>
    </row>
    <row r="6609" spans="1:6">
      <c r="A6609" s="3" t="s">
        <v>2088</v>
      </c>
      <c r="B6609" s="3" t="s">
        <v>923</v>
      </c>
      <c r="C6609" s="3" t="s">
        <v>8</v>
      </c>
      <c r="D6609" s="3">
        <v>15</v>
      </c>
      <c r="E6609" s="3">
        <v>15</v>
      </c>
      <c r="F6609" s="3">
        <v>0</v>
      </c>
    </row>
    <row r="6610" spans="1:6">
      <c r="A6610" s="3" t="s">
        <v>2088</v>
      </c>
      <c r="B6610" s="3" t="s">
        <v>924</v>
      </c>
      <c r="C6610" s="3" t="s">
        <v>8</v>
      </c>
      <c r="D6610" s="3">
        <v>49</v>
      </c>
      <c r="E6610" s="3">
        <v>44</v>
      </c>
      <c r="F6610" s="3">
        <v>0</v>
      </c>
    </row>
    <row r="6611" spans="1:6">
      <c r="A6611" s="3" t="s">
        <v>2088</v>
      </c>
      <c r="B6611" s="3" t="s">
        <v>925</v>
      </c>
      <c r="C6611" s="3" t="s">
        <v>8</v>
      </c>
      <c r="D6611" s="3">
        <v>139</v>
      </c>
      <c r="E6611" s="3">
        <v>117</v>
      </c>
      <c r="F6611" s="3">
        <v>0</v>
      </c>
    </row>
    <row r="6612" spans="1:6">
      <c r="A6612" s="3" t="s">
        <v>2088</v>
      </c>
      <c r="B6612" s="3" t="s">
        <v>926</v>
      </c>
      <c r="C6612" s="3" t="s">
        <v>8</v>
      </c>
      <c r="D6612" s="3">
        <v>12</v>
      </c>
      <c r="E6612" s="3">
        <v>12</v>
      </c>
      <c r="F6612" s="3">
        <v>0</v>
      </c>
    </row>
    <row r="6613" spans="1:6">
      <c r="A6613" s="3" t="s">
        <v>2088</v>
      </c>
      <c r="B6613" s="3" t="s">
        <v>927</v>
      </c>
      <c r="C6613" s="3" t="s">
        <v>8</v>
      </c>
      <c r="D6613" s="3">
        <v>18</v>
      </c>
      <c r="E6613" s="3">
        <v>18</v>
      </c>
      <c r="F6613" s="3">
        <v>0</v>
      </c>
    </row>
    <row r="6614" spans="1:6">
      <c r="A6614" s="3" t="s">
        <v>2088</v>
      </c>
      <c r="B6614" s="3" t="s">
        <v>928</v>
      </c>
      <c r="C6614" s="3" t="s">
        <v>8</v>
      </c>
      <c r="D6614" s="3">
        <v>12</v>
      </c>
      <c r="E6614" s="3">
        <v>11</v>
      </c>
      <c r="F6614" s="3">
        <v>0</v>
      </c>
    </row>
    <row r="6615" spans="1:6">
      <c r="A6615" s="3" t="s">
        <v>2088</v>
      </c>
      <c r="B6615" s="3" t="s">
        <v>929</v>
      </c>
      <c r="C6615" s="3" t="s">
        <v>8</v>
      </c>
      <c r="D6615" s="3">
        <v>25</v>
      </c>
      <c r="E6615" s="3">
        <v>22</v>
      </c>
      <c r="F6615" s="3">
        <v>0</v>
      </c>
    </row>
    <row r="6616" spans="1:6">
      <c r="A6616" s="3" t="s">
        <v>2088</v>
      </c>
      <c r="B6616" s="3" t="s">
        <v>931</v>
      </c>
      <c r="C6616" s="3" t="s">
        <v>8</v>
      </c>
      <c r="D6616" s="3">
        <v>34</v>
      </c>
      <c r="E6616" s="3">
        <v>31</v>
      </c>
      <c r="F6616" s="3">
        <v>0</v>
      </c>
    </row>
    <row r="6617" spans="1:6">
      <c r="A6617" s="3" t="s">
        <v>2088</v>
      </c>
      <c r="B6617" s="3" t="s">
        <v>932</v>
      </c>
      <c r="C6617" s="3" t="s">
        <v>8</v>
      </c>
      <c r="D6617" s="3">
        <v>23</v>
      </c>
      <c r="E6617" s="3">
        <v>8</v>
      </c>
      <c r="F6617" s="3">
        <v>0</v>
      </c>
    </row>
    <row r="6618" spans="1:6">
      <c r="A6618" s="3" t="s">
        <v>2088</v>
      </c>
      <c r="B6618" s="3" t="s">
        <v>933</v>
      </c>
      <c r="C6618" s="3" t="s">
        <v>8</v>
      </c>
      <c r="D6618" s="3">
        <v>30</v>
      </c>
      <c r="E6618" s="3">
        <v>23</v>
      </c>
      <c r="F6618" s="3">
        <v>0</v>
      </c>
    </row>
    <row r="6619" spans="1:6">
      <c r="A6619" s="3" t="s">
        <v>2088</v>
      </c>
      <c r="B6619" s="3" t="s">
        <v>934</v>
      </c>
      <c r="C6619" s="3" t="s">
        <v>8</v>
      </c>
      <c r="D6619" s="3">
        <v>32</v>
      </c>
      <c r="E6619" s="3">
        <v>30</v>
      </c>
      <c r="F6619" s="3">
        <v>0</v>
      </c>
    </row>
    <row r="6620" spans="1:6">
      <c r="A6620" s="3" t="s">
        <v>2088</v>
      </c>
      <c r="B6620" s="3" t="s">
        <v>935</v>
      </c>
      <c r="C6620" s="3" t="s">
        <v>8</v>
      </c>
      <c r="D6620" s="3">
        <v>51</v>
      </c>
      <c r="E6620" s="3">
        <v>45</v>
      </c>
      <c r="F6620" s="3">
        <v>0</v>
      </c>
    </row>
    <row r="6621" spans="1:6">
      <c r="A6621" s="3" t="s">
        <v>2088</v>
      </c>
      <c r="B6621" s="3" t="s">
        <v>936</v>
      </c>
      <c r="C6621" s="3" t="s">
        <v>8</v>
      </c>
      <c r="D6621" s="3">
        <v>99</v>
      </c>
      <c r="E6621" s="3">
        <v>79</v>
      </c>
      <c r="F6621" s="3">
        <v>0</v>
      </c>
    </row>
    <row r="6622" spans="1:6">
      <c r="A6622" s="3" t="s">
        <v>2088</v>
      </c>
      <c r="B6622" s="3" t="s">
        <v>937</v>
      </c>
      <c r="C6622" s="3" t="s">
        <v>8</v>
      </c>
      <c r="D6622" s="3">
        <v>27</v>
      </c>
      <c r="E6622" s="3">
        <v>25</v>
      </c>
      <c r="F6622" s="3">
        <v>0</v>
      </c>
    </row>
    <row r="6623" spans="1:6">
      <c r="A6623" s="3" t="s">
        <v>2088</v>
      </c>
      <c r="B6623" s="3" t="s">
        <v>938</v>
      </c>
      <c r="C6623" s="3" t="s">
        <v>8</v>
      </c>
      <c r="D6623" s="3">
        <v>4</v>
      </c>
      <c r="E6623" s="3">
        <v>4</v>
      </c>
      <c r="F6623" s="3">
        <v>0</v>
      </c>
    </row>
    <row r="6624" spans="1:6">
      <c r="A6624" s="3" t="s">
        <v>2088</v>
      </c>
      <c r="B6624" s="3" t="s">
        <v>939</v>
      </c>
      <c r="C6624" s="3" t="s">
        <v>8</v>
      </c>
      <c r="D6624" s="3">
        <v>49</v>
      </c>
      <c r="E6624" s="3">
        <v>46</v>
      </c>
      <c r="F6624" s="3">
        <v>0</v>
      </c>
    </row>
    <row r="6625" spans="1:6">
      <c r="A6625" s="3" t="s">
        <v>2088</v>
      </c>
      <c r="B6625" s="3" t="s">
        <v>940</v>
      </c>
      <c r="C6625" s="3" t="s">
        <v>8</v>
      </c>
      <c r="D6625" s="3">
        <v>41</v>
      </c>
      <c r="E6625" s="3">
        <v>32</v>
      </c>
      <c r="F6625" s="3">
        <v>0</v>
      </c>
    </row>
    <row r="6626" spans="1:6">
      <c r="A6626" s="3" t="s">
        <v>2088</v>
      </c>
      <c r="B6626" s="3" t="s">
        <v>941</v>
      </c>
      <c r="C6626" s="3" t="s">
        <v>8</v>
      </c>
      <c r="D6626" s="3">
        <v>42</v>
      </c>
      <c r="E6626" s="3">
        <v>38</v>
      </c>
      <c r="F6626" s="3">
        <v>0</v>
      </c>
    </row>
    <row r="6627" spans="1:6">
      <c r="A6627" s="3" t="s">
        <v>2088</v>
      </c>
      <c r="B6627" s="3" t="s">
        <v>942</v>
      </c>
      <c r="C6627" s="3" t="s">
        <v>8</v>
      </c>
      <c r="D6627" s="3">
        <v>61</v>
      </c>
      <c r="E6627" s="3">
        <v>55</v>
      </c>
      <c r="F6627" s="3">
        <v>0</v>
      </c>
    </row>
    <row r="6628" spans="1:6">
      <c r="A6628" s="3" t="s">
        <v>2088</v>
      </c>
      <c r="B6628" s="3" t="s">
        <v>943</v>
      </c>
      <c r="C6628" s="3" t="s">
        <v>8</v>
      </c>
      <c r="D6628" s="3">
        <v>49</v>
      </c>
      <c r="E6628" s="3">
        <v>48</v>
      </c>
      <c r="F6628" s="3">
        <v>0</v>
      </c>
    </row>
    <row r="6629" spans="1:6">
      <c r="A6629" s="3" t="s">
        <v>2088</v>
      </c>
      <c r="B6629" s="3" t="s">
        <v>944</v>
      </c>
      <c r="C6629" s="3" t="s">
        <v>8</v>
      </c>
      <c r="D6629" s="3">
        <v>405</v>
      </c>
      <c r="E6629" s="3">
        <v>398</v>
      </c>
      <c r="F6629" s="3">
        <v>0</v>
      </c>
    </row>
    <row r="6630" spans="1:6">
      <c r="A6630" s="3" t="s">
        <v>2088</v>
      </c>
      <c r="B6630" s="3" t="s">
        <v>945</v>
      </c>
      <c r="C6630" s="3" t="s">
        <v>8</v>
      </c>
      <c r="D6630" s="3">
        <v>32</v>
      </c>
      <c r="E6630" s="3">
        <v>32</v>
      </c>
      <c r="F6630" s="3">
        <v>0</v>
      </c>
    </row>
    <row r="6631" spans="1:6">
      <c r="A6631" s="3" t="s">
        <v>2088</v>
      </c>
      <c r="B6631" s="3" t="s">
        <v>947</v>
      </c>
      <c r="C6631" s="3" t="s">
        <v>8</v>
      </c>
      <c r="D6631" s="3">
        <v>8</v>
      </c>
      <c r="E6631" s="3">
        <v>8</v>
      </c>
      <c r="F6631" s="3">
        <v>0</v>
      </c>
    </row>
    <row r="6632" spans="1:6">
      <c r="A6632" s="3" t="s">
        <v>2088</v>
      </c>
      <c r="B6632" s="3" t="s">
        <v>948</v>
      </c>
      <c r="C6632" s="3" t="s">
        <v>8</v>
      </c>
      <c r="D6632" s="3">
        <v>345</v>
      </c>
      <c r="E6632" s="3">
        <v>333</v>
      </c>
      <c r="F6632" s="3">
        <v>0</v>
      </c>
    </row>
    <row r="6633" spans="1:6">
      <c r="A6633" s="3" t="s">
        <v>2088</v>
      </c>
      <c r="B6633" s="3" t="s">
        <v>949</v>
      </c>
      <c r="C6633" s="3" t="s">
        <v>8</v>
      </c>
      <c r="D6633" s="3">
        <v>55</v>
      </c>
      <c r="E6633" s="3">
        <v>54</v>
      </c>
      <c r="F6633" s="3">
        <v>0</v>
      </c>
    </row>
    <row r="6634" spans="1:6">
      <c r="A6634" s="3" t="s">
        <v>2088</v>
      </c>
      <c r="B6634" s="3" t="s">
        <v>950</v>
      </c>
      <c r="C6634" s="3" t="s">
        <v>8</v>
      </c>
      <c r="D6634" s="3">
        <v>49</v>
      </c>
      <c r="E6634" s="3">
        <v>49</v>
      </c>
      <c r="F6634" s="3">
        <v>0</v>
      </c>
    </row>
    <row r="6635" spans="1:6">
      <c r="A6635" s="3" t="s">
        <v>2088</v>
      </c>
      <c r="B6635" s="3" t="s">
        <v>951</v>
      </c>
      <c r="C6635" s="3" t="s">
        <v>8</v>
      </c>
      <c r="D6635" s="3">
        <v>164</v>
      </c>
      <c r="E6635" s="3">
        <v>160</v>
      </c>
      <c r="F6635" s="3">
        <v>0</v>
      </c>
    </row>
    <row r="6636" spans="1:6">
      <c r="A6636" s="3" t="s">
        <v>2088</v>
      </c>
      <c r="B6636" s="3" t="s">
        <v>952</v>
      </c>
      <c r="C6636" s="3" t="s">
        <v>8</v>
      </c>
      <c r="D6636" s="3">
        <v>14</v>
      </c>
      <c r="E6636" s="3">
        <v>13</v>
      </c>
      <c r="F6636" s="3">
        <v>0</v>
      </c>
    </row>
    <row r="6637" spans="1:6">
      <c r="A6637" s="3" t="s">
        <v>2088</v>
      </c>
      <c r="B6637" s="3" t="s">
        <v>953</v>
      </c>
      <c r="C6637" s="3" t="s">
        <v>8</v>
      </c>
      <c r="D6637" s="3">
        <v>20</v>
      </c>
      <c r="E6637" s="3">
        <v>20</v>
      </c>
      <c r="F6637" s="3">
        <v>0</v>
      </c>
    </row>
    <row r="6638" spans="1:6">
      <c r="A6638" s="3" t="s">
        <v>2088</v>
      </c>
      <c r="B6638" s="3" t="s">
        <v>954</v>
      </c>
      <c r="C6638" s="3" t="s">
        <v>8</v>
      </c>
      <c r="D6638" s="3">
        <v>100</v>
      </c>
      <c r="E6638" s="3">
        <v>82</v>
      </c>
      <c r="F6638" s="3">
        <v>0</v>
      </c>
    </row>
    <row r="6639" spans="1:6">
      <c r="A6639" s="3" t="s">
        <v>2088</v>
      </c>
      <c r="B6639" s="3" t="s">
        <v>955</v>
      </c>
      <c r="C6639" s="3" t="s">
        <v>8</v>
      </c>
      <c r="D6639" s="3">
        <v>20</v>
      </c>
      <c r="E6639" s="3">
        <v>20</v>
      </c>
      <c r="F6639" s="3">
        <v>0</v>
      </c>
    </row>
    <row r="6640" spans="1:6">
      <c r="A6640" s="3" t="s">
        <v>2088</v>
      </c>
      <c r="B6640" s="3" t="s">
        <v>956</v>
      </c>
      <c r="C6640" s="3" t="s">
        <v>8</v>
      </c>
      <c r="D6640" s="3">
        <v>46</v>
      </c>
      <c r="E6640" s="3">
        <v>46</v>
      </c>
      <c r="F6640" s="3">
        <v>0</v>
      </c>
    </row>
    <row r="6641" spans="1:6">
      <c r="A6641" s="3" t="s">
        <v>2088</v>
      </c>
      <c r="B6641" s="3" t="s">
        <v>957</v>
      </c>
      <c r="C6641" s="3" t="s">
        <v>8</v>
      </c>
      <c r="D6641" s="3">
        <v>589</v>
      </c>
      <c r="E6641" s="3">
        <v>418</v>
      </c>
      <c r="F6641" s="3">
        <v>0</v>
      </c>
    </row>
    <row r="6642" spans="1:6">
      <c r="A6642" s="3" t="s">
        <v>2088</v>
      </c>
      <c r="B6642" s="3" t="s">
        <v>958</v>
      </c>
      <c r="C6642" s="3" t="s">
        <v>8</v>
      </c>
      <c r="D6642" s="3">
        <v>13</v>
      </c>
      <c r="E6642" s="3">
        <v>13</v>
      </c>
      <c r="F6642" s="3">
        <v>0</v>
      </c>
    </row>
    <row r="6643" spans="1:6">
      <c r="A6643" s="3" t="s">
        <v>2088</v>
      </c>
      <c r="B6643" s="3" t="s">
        <v>959</v>
      </c>
      <c r="C6643" s="3" t="s">
        <v>8</v>
      </c>
      <c r="D6643" s="3">
        <v>95</v>
      </c>
      <c r="E6643" s="3">
        <v>94</v>
      </c>
      <c r="F6643" s="3">
        <v>0</v>
      </c>
    </row>
    <row r="6644" spans="1:6">
      <c r="A6644" s="3" t="s">
        <v>2088</v>
      </c>
      <c r="B6644" s="3" t="s">
        <v>960</v>
      </c>
      <c r="C6644" s="3" t="s">
        <v>8</v>
      </c>
      <c r="D6644" s="3">
        <v>236</v>
      </c>
      <c r="E6644" s="3">
        <v>152</v>
      </c>
      <c r="F6644" s="3">
        <v>0</v>
      </c>
    </row>
    <row r="6645" spans="1:6">
      <c r="A6645" s="3" t="s">
        <v>2088</v>
      </c>
      <c r="B6645" s="3" t="s">
        <v>961</v>
      </c>
      <c r="C6645" s="3" t="s">
        <v>8</v>
      </c>
      <c r="D6645" s="3">
        <v>288</v>
      </c>
      <c r="E6645" s="3">
        <v>216</v>
      </c>
      <c r="F6645" s="3">
        <v>0</v>
      </c>
    </row>
    <row r="6646" spans="1:6">
      <c r="A6646" s="3" t="s">
        <v>2088</v>
      </c>
      <c r="B6646" s="3" t="s">
        <v>962</v>
      </c>
      <c r="C6646" s="3" t="s">
        <v>8</v>
      </c>
      <c r="D6646" s="3">
        <v>90</v>
      </c>
      <c r="E6646" s="3">
        <v>88</v>
      </c>
      <c r="F6646" s="3">
        <v>0</v>
      </c>
    </row>
    <row r="6647" spans="1:6">
      <c r="A6647" s="3" t="s">
        <v>2088</v>
      </c>
      <c r="B6647" s="3" t="s">
        <v>963</v>
      </c>
      <c r="C6647" s="3" t="s">
        <v>8</v>
      </c>
      <c r="D6647" s="3">
        <v>14</v>
      </c>
      <c r="E6647" s="3">
        <v>13</v>
      </c>
      <c r="F6647" s="3">
        <v>0</v>
      </c>
    </row>
    <row r="6648" spans="1:6">
      <c r="A6648" s="3" t="s">
        <v>2088</v>
      </c>
      <c r="B6648" s="3" t="s">
        <v>965</v>
      </c>
      <c r="C6648" s="3" t="s">
        <v>8</v>
      </c>
      <c r="D6648" s="3">
        <v>97</v>
      </c>
      <c r="E6648" s="3">
        <v>97</v>
      </c>
      <c r="F6648" s="3">
        <v>0</v>
      </c>
    </row>
    <row r="6649" spans="1:6">
      <c r="A6649" s="3" t="s">
        <v>2088</v>
      </c>
      <c r="B6649" s="3" t="s">
        <v>966</v>
      </c>
      <c r="C6649" s="3" t="s">
        <v>8</v>
      </c>
      <c r="D6649" s="3">
        <v>50</v>
      </c>
      <c r="E6649" s="3">
        <v>49</v>
      </c>
      <c r="F6649" s="3">
        <v>0</v>
      </c>
    </row>
    <row r="6650" spans="1:6">
      <c r="A6650" s="3" t="s">
        <v>2088</v>
      </c>
      <c r="B6650" s="3" t="s">
        <v>1300</v>
      </c>
      <c r="C6650" s="3" t="s">
        <v>8</v>
      </c>
      <c r="D6650" s="3">
        <v>1</v>
      </c>
      <c r="E6650" s="3">
        <v>1</v>
      </c>
      <c r="F6650" s="3">
        <v>0</v>
      </c>
    </row>
    <row r="6651" spans="1:6">
      <c r="A6651" s="3" t="s">
        <v>2088</v>
      </c>
      <c r="B6651" s="3" t="s">
        <v>969</v>
      </c>
      <c r="C6651" s="3" t="s">
        <v>8</v>
      </c>
      <c r="D6651" s="3">
        <v>10</v>
      </c>
      <c r="E6651" s="3">
        <v>9</v>
      </c>
      <c r="F6651" s="3">
        <v>0</v>
      </c>
    </row>
    <row r="6652" spans="1:6">
      <c r="A6652" s="3" t="s">
        <v>2088</v>
      </c>
      <c r="B6652" s="3" t="s">
        <v>970</v>
      </c>
      <c r="C6652" s="3" t="s">
        <v>8</v>
      </c>
      <c r="D6652" s="3">
        <v>1</v>
      </c>
      <c r="E6652" s="3">
        <v>1</v>
      </c>
      <c r="F6652" s="3">
        <v>0</v>
      </c>
    </row>
    <row r="6653" spans="1:6">
      <c r="A6653" s="3" t="s">
        <v>2088</v>
      </c>
      <c r="B6653" s="3" t="s">
        <v>971</v>
      </c>
      <c r="C6653" s="3" t="s">
        <v>8</v>
      </c>
      <c r="D6653" s="3">
        <v>57</v>
      </c>
      <c r="E6653" s="3">
        <v>57</v>
      </c>
      <c r="F6653" s="3">
        <v>0</v>
      </c>
    </row>
    <row r="6654" spans="1:6">
      <c r="A6654" s="3" t="s">
        <v>2088</v>
      </c>
      <c r="B6654" s="3" t="s">
        <v>972</v>
      </c>
      <c r="C6654" s="3" t="s">
        <v>8</v>
      </c>
      <c r="D6654" s="3">
        <v>1</v>
      </c>
      <c r="E6654" s="3">
        <v>1</v>
      </c>
      <c r="F6654" s="3">
        <v>0</v>
      </c>
    </row>
    <row r="6655" spans="1:6">
      <c r="A6655" s="3" t="s">
        <v>2088</v>
      </c>
      <c r="B6655" s="3" t="s">
        <v>973</v>
      </c>
      <c r="C6655" s="3" t="s">
        <v>8</v>
      </c>
      <c r="D6655" s="3">
        <v>45</v>
      </c>
      <c r="E6655" s="3">
        <v>45</v>
      </c>
      <c r="F6655" s="3">
        <v>0</v>
      </c>
    </row>
    <row r="6656" spans="1:6">
      <c r="A6656" s="3" t="s">
        <v>2088</v>
      </c>
      <c r="B6656" s="3" t="s">
        <v>973</v>
      </c>
      <c r="C6656" s="3" t="s">
        <v>9</v>
      </c>
      <c r="D6656" s="3">
        <v>15</v>
      </c>
      <c r="E6656" s="3">
        <v>15</v>
      </c>
      <c r="F6656" s="3">
        <v>3827.25</v>
      </c>
    </row>
    <row r="6657" spans="1:6">
      <c r="A6657" s="3" t="s">
        <v>2088</v>
      </c>
      <c r="B6657" s="3" t="s">
        <v>974</v>
      </c>
      <c r="C6657" s="3" t="s">
        <v>8</v>
      </c>
      <c r="D6657" s="3">
        <v>2</v>
      </c>
      <c r="E6657" s="3">
        <v>2</v>
      </c>
      <c r="F6657" s="3">
        <v>0</v>
      </c>
    </row>
    <row r="6658" spans="1:6">
      <c r="A6658" s="3" t="s">
        <v>2088</v>
      </c>
      <c r="B6658" s="3" t="s">
        <v>2109</v>
      </c>
      <c r="C6658" s="3" t="s">
        <v>8</v>
      </c>
      <c r="D6658" s="3">
        <v>1</v>
      </c>
      <c r="E6658" s="3">
        <v>1</v>
      </c>
      <c r="F6658" s="3">
        <v>0</v>
      </c>
    </row>
    <row r="6659" spans="1:6">
      <c r="A6659" s="3" t="s">
        <v>2088</v>
      </c>
      <c r="B6659" s="3" t="s">
        <v>975</v>
      </c>
      <c r="C6659" s="3" t="s">
        <v>8</v>
      </c>
      <c r="D6659" s="3">
        <v>15</v>
      </c>
      <c r="E6659" s="3">
        <v>15</v>
      </c>
      <c r="F6659" s="3">
        <v>0</v>
      </c>
    </row>
    <row r="6660" spans="1:6">
      <c r="A6660" s="3" t="s">
        <v>2088</v>
      </c>
      <c r="B6660" s="3" t="s">
        <v>976</v>
      </c>
      <c r="C6660" s="3" t="s">
        <v>8</v>
      </c>
      <c r="D6660" s="3">
        <v>15</v>
      </c>
      <c r="E6660" s="3">
        <v>15</v>
      </c>
      <c r="F6660" s="3">
        <v>0</v>
      </c>
    </row>
    <row r="6661" spans="1:6">
      <c r="A6661" s="3" t="s">
        <v>2088</v>
      </c>
      <c r="B6661" s="3" t="s">
        <v>979</v>
      </c>
      <c r="C6661" s="3" t="s">
        <v>8</v>
      </c>
      <c r="D6661" s="3">
        <v>3</v>
      </c>
      <c r="E6661" s="3">
        <v>2</v>
      </c>
      <c r="F6661" s="3">
        <v>0</v>
      </c>
    </row>
    <row r="6662" spans="1:6">
      <c r="A6662" s="3" t="s">
        <v>2088</v>
      </c>
      <c r="B6662" s="3" t="s">
        <v>984</v>
      </c>
      <c r="C6662" s="3" t="s">
        <v>8</v>
      </c>
      <c r="D6662" s="3">
        <v>2</v>
      </c>
      <c r="E6662" s="3">
        <v>2</v>
      </c>
      <c r="F6662" s="3">
        <v>0</v>
      </c>
    </row>
    <row r="6663" spans="1:6">
      <c r="A6663" s="3" t="s">
        <v>2088</v>
      </c>
      <c r="B6663" s="3" t="s">
        <v>985</v>
      </c>
      <c r="C6663" s="3" t="s">
        <v>8</v>
      </c>
      <c r="D6663" s="3">
        <v>208</v>
      </c>
      <c r="E6663" s="3">
        <v>202</v>
      </c>
      <c r="F6663" s="3">
        <v>0</v>
      </c>
    </row>
    <row r="6664" spans="1:6">
      <c r="A6664" s="3" t="s">
        <v>2088</v>
      </c>
      <c r="B6664" s="3" t="s">
        <v>986</v>
      </c>
      <c r="C6664" s="3" t="s">
        <v>8</v>
      </c>
      <c r="D6664" s="3">
        <v>58</v>
      </c>
      <c r="E6664" s="3">
        <v>58</v>
      </c>
      <c r="F6664" s="3">
        <v>0</v>
      </c>
    </row>
    <row r="6665" spans="1:6">
      <c r="A6665" s="3" t="s">
        <v>2088</v>
      </c>
      <c r="B6665" s="3" t="s">
        <v>987</v>
      </c>
      <c r="C6665" s="3" t="s">
        <v>8</v>
      </c>
      <c r="D6665" s="3">
        <v>182</v>
      </c>
      <c r="E6665" s="3">
        <v>181</v>
      </c>
      <c r="F6665" s="3">
        <v>0</v>
      </c>
    </row>
    <row r="6666" spans="1:6">
      <c r="A6666" s="3" t="s">
        <v>2088</v>
      </c>
      <c r="B6666" s="3" t="s">
        <v>989</v>
      </c>
      <c r="C6666" s="3" t="s">
        <v>8</v>
      </c>
      <c r="D6666" s="3">
        <v>90</v>
      </c>
      <c r="E6666" s="3">
        <v>89</v>
      </c>
      <c r="F6666" s="3">
        <v>0</v>
      </c>
    </row>
    <row r="6667" spans="1:6">
      <c r="A6667" s="3" t="s">
        <v>2088</v>
      </c>
      <c r="B6667" s="3" t="s">
        <v>990</v>
      </c>
      <c r="C6667" s="3" t="s">
        <v>8</v>
      </c>
      <c r="D6667" s="3">
        <v>15</v>
      </c>
      <c r="E6667" s="3">
        <v>15</v>
      </c>
      <c r="F6667" s="3">
        <v>0</v>
      </c>
    </row>
    <row r="6668" spans="1:6">
      <c r="A6668" s="3" t="s">
        <v>2088</v>
      </c>
      <c r="B6668" s="3" t="s">
        <v>991</v>
      </c>
      <c r="C6668" s="3" t="s">
        <v>8</v>
      </c>
      <c r="D6668" s="3">
        <v>10</v>
      </c>
      <c r="E6668" s="3">
        <v>10</v>
      </c>
      <c r="F6668" s="3">
        <v>0</v>
      </c>
    </row>
    <row r="6669" spans="1:6">
      <c r="A6669" s="3" t="s">
        <v>2088</v>
      </c>
      <c r="B6669" s="3" t="s">
        <v>992</v>
      </c>
      <c r="C6669" s="3" t="s">
        <v>8</v>
      </c>
      <c r="D6669" s="3">
        <v>10</v>
      </c>
      <c r="E6669" s="3">
        <v>10</v>
      </c>
      <c r="F6669" s="3">
        <v>0</v>
      </c>
    </row>
    <row r="6670" spans="1:6">
      <c r="A6670" s="3" t="s">
        <v>2088</v>
      </c>
      <c r="B6670" s="3" t="s">
        <v>993</v>
      </c>
      <c r="C6670" s="3" t="s">
        <v>8</v>
      </c>
      <c r="D6670" s="3">
        <v>2</v>
      </c>
      <c r="E6670" s="3">
        <v>2</v>
      </c>
      <c r="F6670" s="3">
        <v>0</v>
      </c>
    </row>
    <row r="6671" spans="1:6">
      <c r="A6671" s="3" t="s">
        <v>2088</v>
      </c>
      <c r="B6671" s="3" t="s">
        <v>994</v>
      </c>
      <c r="C6671" s="3" t="s">
        <v>8</v>
      </c>
      <c r="D6671" s="3">
        <v>11</v>
      </c>
      <c r="E6671" s="3">
        <v>11</v>
      </c>
      <c r="F6671" s="3">
        <v>0</v>
      </c>
    </row>
    <row r="6672" spans="1:6">
      <c r="A6672" s="3" t="s">
        <v>2088</v>
      </c>
      <c r="B6672" s="3" t="s">
        <v>1287</v>
      </c>
      <c r="C6672" s="3" t="s">
        <v>8</v>
      </c>
      <c r="D6672" s="3">
        <v>4</v>
      </c>
      <c r="E6672" s="3">
        <v>4</v>
      </c>
      <c r="F6672" s="3">
        <v>0</v>
      </c>
    </row>
    <row r="6673" spans="1:6">
      <c r="A6673" s="3" t="s">
        <v>2088</v>
      </c>
      <c r="B6673" s="3" t="s">
        <v>995</v>
      </c>
      <c r="C6673" s="3" t="s">
        <v>8</v>
      </c>
      <c r="D6673" s="3">
        <v>16</v>
      </c>
      <c r="E6673" s="3">
        <v>16</v>
      </c>
      <c r="F6673" s="3">
        <v>0</v>
      </c>
    </row>
    <row r="6674" spans="1:6">
      <c r="A6674" s="3" t="s">
        <v>2088</v>
      </c>
      <c r="B6674" s="3" t="s">
        <v>996</v>
      </c>
      <c r="C6674" s="3" t="s">
        <v>8</v>
      </c>
      <c r="D6674" s="3">
        <v>9</v>
      </c>
      <c r="E6674" s="3">
        <v>9</v>
      </c>
      <c r="F6674" s="3">
        <v>0</v>
      </c>
    </row>
    <row r="6675" spans="1:6">
      <c r="A6675" s="3" t="s">
        <v>2088</v>
      </c>
      <c r="B6675" s="3" t="s">
        <v>997</v>
      </c>
      <c r="C6675" s="3" t="s">
        <v>8</v>
      </c>
      <c r="D6675" s="3">
        <v>6</v>
      </c>
      <c r="E6675" s="3">
        <v>6</v>
      </c>
      <c r="F6675" s="3">
        <v>0</v>
      </c>
    </row>
    <row r="6676" spans="1:6">
      <c r="A6676" s="3" t="s">
        <v>2088</v>
      </c>
      <c r="B6676" s="3" t="s">
        <v>998</v>
      </c>
      <c r="C6676" s="3" t="s">
        <v>8</v>
      </c>
      <c r="D6676" s="3">
        <v>3</v>
      </c>
      <c r="E6676" s="3">
        <v>3</v>
      </c>
      <c r="F6676" s="3">
        <v>0</v>
      </c>
    </row>
    <row r="6677" spans="1:6">
      <c r="A6677" s="3" t="s">
        <v>2088</v>
      </c>
      <c r="B6677" s="3" t="s">
        <v>999</v>
      </c>
      <c r="C6677" s="3" t="s">
        <v>8</v>
      </c>
      <c r="D6677" s="3">
        <v>1</v>
      </c>
      <c r="E6677" s="3">
        <v>1</v>
      </c>
      <c r="F6677" s="3">
        <v>0</v>
      </c>
    </row>
    <row r="6678" spans="1:6">
      <c r="A6678" s="3" t="s">
        <v>2088</v>
      </c>
      <c r="B6678" s="3" t="s">
        <v>1000</v>
      </c>
      <c r="C6678" s="3" t="s">
        <v>8</v>
      </c>
      <c r="D6678" s="3">
        <v>3</v>
      </c>
      <c r="E6678" s="3">
        <v>3</v>
      </c>
      <c r="F6678" s="3">
        <v>0</v>
      </c>
    </row>
    <row r="6679" spans="1:6">
      <c r="A6679" s="3" t="s">
        <v>2088</v>
      </c>
      <c r="B6679" s="3" t="s">
        <v>1001</v>
      </c>
      <c r="C6679" s="3" t="s">
        <v>8</v>
      </c>
      <c r="D6679" s="3">
        <v>1</v>
      </c>
      <c r="E6679" s="3">
        <v>1</v>
      </c>
      <c r="F6679" s="3">
        <v>0</v>
      </c>
    </row>
    <row r="6680" spans="1:6">
      <c r="A6680" s="3" t="s">
        <v>2088</v>
      </c>
      <c r="B6680" s="3" t="s">
        <v>1002</v>
      </c>
      <c r="C6680" s="3" t="s">
        <v>8</v>
      </c>
      <c r="D6680" s="3">
        <v>45</v>
      </c>
      <c r="E6680" s="3">
        <v>45</v>
      </c>
      <c r="F6680" s="3">
        <v>0</v>
      </c>
    </row>
    <row r="6681" spans="1:6">
      <c r="A6681" s="3" t="s">
        <v>2088</v>
      </c>
      <c r="B6681" s="3" t="s">
        <v>1003</v>
      </c>
      <c r="C6681" s="3" t="s">
        <v>8</v>
      </c>
      <c r="D6681" s="3">
        <v>3</v>
      </c>
      <c r="E6681" s="3">
        <v>3</v>
      </c>
      <c r="F6681" s="3">
        <v>0</v>
      </c>
    </row>
    <row r="6682" spans="1:6">
      <c r="A6682" s="3" t="s">
        <v>2088</v>
      </c>
      <c r="B6682" s="3" t="s">
        <v>1969</v>
      </c>
      <c r="C6682" s="3" t="s">
        <v>8</v>
      </c>
      <c r="D6682" s="3">
        <v>5</v>
      </c>
      <c r="E6682" s="3">
        <v>5</v>
      </c>
      <c r="F6682" s="3">
        <v>0</v>
      </c>
    </row>
    <row r="6683" spans="1:6">
      <c r="A6683" s="3" t="s">
        <v>2088</v>
      </c>
      <c r="B6683" s="3" t="s">
        <v>1007</v>
      </c>
      <c r="C6683" s="3" t="s">
        <v>8</v>
      </c>
      <c r="D6683" s="3">
        <v>0.5</v>
      </c>
      <c r="E6683" s="3">
        <v>0.5</v>
      </c>
      <c r="F6683" s="3">
        <v>0</v>
      </c>
    </row>
    <row r="6684" spans="1:6">
      <c r="A6684" s="3" t="s">
        <v>2088</v>
      </c>
      <c r="B6684" s="3" t="s">
        <v>1007</v>
      </c>
      <c r="C6684" s="3" t="s">
        <v>9</v>
      </c>
      <c r="D6684" s="3">
        <v>1</v>
      </c>
      <c r="E6684" s="3">
        <v>1</v>
      </c>
      <c r="F6684" s="3">
        <v>255.16</v>
      </c>
    </row>
    <row r="6685" spans="1:6">
      <c r="A6685" s="3" t="s">
        <v>2088</v>
      </c>
      <c r="B6685" s="3" t="s">
        <v>1009</v>
      </c>
      <c r="C6685" s="3" t="s">
        <v>8</v>
      </c>
      <c r="D6685" s="3">
        <v>1</v>
      </c>
      <c r="E6685" s="3">
        <v>1</v>
      </c>
      <c r="F6685" s="3">
        <v>0</v>
      </c>
    </row>
    <row r="6686" spans="1:6">
      <c r="A6686" s="3" t="s">
        <v>2088</v>
      </c>
      <c r="B6686" s="3" t="s">
        <v>1013</v>
      </c>
      <c r="C6686" s="3" t="s">
        <v>8</v>
      </c>
      <c r="D6686" s="3">
        <v>5</v>
      </c>
      <c r="E6686" s="3">
        <v>5</v>
      </c>
      <c r="F6686" s="3">
        <v>0</v>
      </c>
    </row>
    <row r="6687" spans="1:6">
      <c r="A6687" s="3" t="s">
        <v>2088</v>
      </c>
      <c r="B6687" s="3" t="s">
        <v>1014</v>
      </c>
      <c r="C6687" s="3" t="s">
        <v>8</v>
      </c>
      <c r="D6687" s="3">
        <v>14</v>
      </c>
      <c r="E6687" s="3">
        <v>14</v>
      </c>
      <c r="F6687" s="3">
        <v>0</v>
      </c>
    </row>
    <row r="6688" spans="1:6">
      <c r="A6688" s="3" t="s">
        <v>2088</v>
      </c>
      <c r="B6688" s="3" t="s">
        <v>1015</v>
      </c>
      <c r="C6688" s="3" t="s">
        <v>8</v>
      </c>
      <c r="D6688" s="3">
        <v>40</v>
      </c>
      <c r="E6688" s="3">
        <v>35</v>
      </c>
      <c r="F6688" s="3">
        <v>0</v>
      </c>
    </row>
    <row r="6689" spans="1:6">
      <c r="A6689" s="3" t="s">
        <v>2088</v>
      </c>
      <c r="B6689" s="3" t="s">
        <v>1016</v>
      </c>
      <c r="C6689" s="3" t="s">
        <v>8</v>
      </c>
      <c r="D6689" s="3">
        <v>4</v>
      </c>
      <c r="E6689" s="3">
        <v>4</v>
      </c>
      <c r="F6689" s="3">
        <v>0</v>
      </c>
    </row>
    <row r="6690" spans="1:6">
      <c r="A6690" s="3" t="s">
        <v>2088</v>
      </c>
      <c r="B6690" s="3" t="s">
        <v>1017</v>
      </c>
      <c r="C6690" s="3" t="s">
        <v>8</v>
      </c>
      <c r="D6690" s="3">
        <v>6</v>
      </c>
      <c r="E6690" s="3">
        <v>6</v>
      </c>
      <c r="F6690" s="3">
        <v>0</v>
      </c>
    </row>
    <row r="6691" spans="1:6">
      <c r="A6691" s="3" t="s">
        <v>2088</v>
      </c>
      <c r="B6691" s="3" t="s">
        <v>1018</v>
      </c>
      <c r="C6691" s="3" t="s">
        <v>8</v>
      </c>
      <c r="D6691" s="3">
        <v>36</v>
      </c>
      <c r="E6691" s="3">
        <v>35</v>
      </c>
      <c r="F6691" s="3">
        <v>0</v>
      </c>
    </row>
    <row r="6692" spans="1:6">
      <c r="A6692" s="3" t="s">
        <v>2088</v>
      </c>
      <c r="B6692" s="3" t="s">
        <v>1020</v>
      </c>
      <c r="C6692" s="3" t="s">
        <v>8</v>
      </c>
      <c r="D6692" s="3">
        <v>16</v>
      </c>
      <c r="E6692" s="3">
        <v>16</v>
      </c>
      <c r="F6692" s="3">
        <v>0</v>
      </c>
    </row>
    <row r="6693" spans="1:6">
      <c r="A6693" s="3" t="s">
        <v>2088</v>
      </c>
      <c r="B6693" s="3" t="s">
        <v>1022</v>
      </c>
      <c r="C6693" s="3" t="s">
        <v>8</v>
      </c>
      <c r="D6693" s="3">
        <v>35</v>
      </c>
      <c r="E6693" s="3">
        <v>35</v>
      </c>
      <c r="F6693" s="3">
        <v>0</v>
      </c>
    </row>
    <row r="6694" spans="1:6">
      <c r="A6694" s="3" t="s">
        <v>2088</v>
      </c>
      <c r="B6694" s="3" t="s">
        <v>1288</v>
      </c>
      <c r="C6694" s="3" t="s">
        <v>8</v>
      </c>
      <c r="D6694" s="3">
        <v>87</v>
      </c>
      <c r="E6694" s="3">
        <v>83</v>
      </c>
      <c r="F6694" s="3">
        <v>0</v>
      </c>
    </row>
    <row r="6695" spans="1:6">
      <c r="A6695" s="3" t="s">
        <v>2088</v>
      </c>
      <c r="B6695" s="3" t="s">
        <v>1024</v>
      </c>
      <c r="C6695" s="3" t="s">
        <v>8</v>
      </c>
      <c r="D6695" s="3">
        <v>26</v>
      </c>
      <c r="E6695" s="3">
        <v>23</v>
      </c>
      <c r="F6695" s="3">
        <v>0</v>
      </c>
    </row>
    <row r="6696" spans="1:6">
      <c r="A6696" s="3" t="s">
        <v>2088</v>
      </c>
      <c r="B6696" s="3" t="s">
        <v>1027</v>
      </c>
      <c r="C6696" s="3" t="s">
        <v>8</v>
      </c>
      <c r="D6696" s="3">
        <v>6.1</v>
      </c>
      <c r="E6696" s="3">
        <v>6.1</v>
      </c>
      <c r="F6696" s="3">
        <v>0</v>
      </c>
    </row>
    <row r="6697" spans="1:6">
      <c r="A6697" s="3" t="s">
        <v>2088</v>
      </c>
      <c r="B6697" s="3" t="s">
        <v>1028</v>
      </c>
      <c r="C6697" s="3" t="s">
        <v>8</v>
      </c>
      <c r="D6697" s="3">
        <v>32</v>
      </c>
      <c r="E6697" s="3">
        <v>32</v>
      </c>
      <c r="F6697" s="3">
        <v>0</v>
      </c>
    </row>
    <row r="6698" spans="1:6">
      <c r="A6698" s="3" t="s">
        <v>2088</v>
      </c>
      <c r="B6698" s="3" t="s">
        <v>1029</v>
      </c>
      <c r="C6698" s="3" t="s">
        <v>8</v>
      </c>
      <c r="D6698" s="3">
        <v>27</v>
      </c>
      <c r="E6698" s="3">
        <v>26</v>
      </c>
      <c r="F6698" s="3">
        <v>0</v>
      </c>
    </row>
    <row r="6699" spans="1:6">
      <c r="A6699" s="3" t="s">
        <v>2088</v>
      </c>
      <c r="B6699" s="3" t="s">
        <v>1030</v>
      </c>
      <c r="C6699" s="3" t="s">
        <v>8</v>
      </c>
      <c r="D6699" s="3">
        <v>106</v>
      </c>
      <c r="E6699" s="3">
        <v>105</v>
      </c>
      <c r="F6699" s="3">
        <v>0</v>
      </c>
    </row>
    <row r="6700" spans="1:6">
      <c r="A6700" s="3" t="s">
        <v>2088</v>
      </c>
      <c r="B6700" s="3" t="s">
        <v>1031</v>
      </c>
      <c r="C6700" s="3" t="s">
        <v>8</v>
      </c>
      <c r="D6700" s="3">
        <v>23</v>
      </c>
      <c r="E6700" s="3">
        <v>23</v>
      </c>
      <c r="F6700" s="3">
        <v>0</v>
      </c>
    </row>
    <row r="6701" spans="1:6">
      <c r="A6701" s="3" t="s">
        <v>2088</v>
      </c>
      <c r="B6701" s="3" t="s">
        <v>1032</v>
      </c>
      <c r="C6701" s="3" t="s">
        <v>8</v>
      </c>
      <c r="D6701" s="3">
        <v>8</v>
      </c>
      <c r="E6701" s="3">
        <v>8</v>
      </c>
      <c r="F6701" s="3">
        <v>0</v>
      </c>
    </row>
    <row r="6702" spans="1:6">
      <c r="A6702" s="3" t="s">
        <v>2088</v>
      </c>
      <c r="B6702" s="3" t="s">
        <v>1033</v>
      </c>
      <c r="C6702" s="3" t="s">
        <v>8</v>
      </c>
      <c r="D6702" s="3">
        <v>13</v>
      </c>
      <c r="E6702" s="3">
        <v>13</v>
      </c>
      <c r="F6702" s="3">
        <v>0</v>
      </c>
    </row>
    <row r="6703" spans="1:6">
      <c r="A6703" s="3" t="s">
        <v>2088</v>
      </c>
      <c r="B6703" s="3" t="s">
        <v>1034</v>
      </c>
      <c r="C6703" s="3" t="s">
        <v>8</v>
      </c>
      <c r="D6703" s="3">
        <v>84</v>
      </c>
      <c r="E6703" s="3">
        <v>84</v>
      </c>
      <c r="F6703" s="3">
        <v>0</v>
      </c>
    </row>
    <row r="6704" spans="1:6">
      <c r="A6704" s="3" t="s">
        <v>2088</v>
      </c>
      <c r="B6704" s="3" t="s">
        <v>1035</v>
      </c>
      <c r="C6704" s="3" t="s">
        <v>8</v>
      </c>
      <c r="D6704" s="3">
        <v>34</v>
      </c>
      <c r="E6704" s="3">
        <v>34</v>
      </c>
      <c r="F6704" s="3">
        <v>0</v>
      </c>
    </row>
    <row r="6705" spans="1:6">
      <c r="A6705" s="3" t="s">
        <v>2088</v>
      </c>
      <c r="B6705" s="3" t="s">
        <v>1036</v>
      </c>
      <c r="C6705" s="3" t="s">
        <v>8</v>
      </c>
      <c r="D6705" s="3">
        <v>16</v>
      </c>
      <c r="E6705" s="3">
        <v>16</v>
      </c>
      <c r="F6705" s="3">
        <v>0</v>
      </c>
    </row>
    <row r="6706" spans="1:6">
      <c r="A6706" s="3" t="s">
        <v>2088</v>
      </c>
      <c r="B6706" s="3" t="s">
        <v>1038</v>
      </c>
      <c r="C6706" s="3" t="s">
        <v>8</v>
      </c>
      <c r="D6706" s="3">
        <v>3</v>
      </c>
      <c r="E6706" s="3">
        <v>3</v>
      </c>
      <c r="F6706" s="3">
        <v>0</v>
      </c>
    </row>
    <row r="6707" spans="1:6">
      <c r="A6707" s="3" t="s">
        <v>2088</v>
      </c>
      <c r="B6707" s="3" t="s">
        <v>1039</v>
      </c>
      <c r="C6707" s="3" t="s">
        <v>8</v>
      </c>
      <c r="D6707" s="3">
        <v>28</v>
      </c>
      <c r="E6707" s="3">
        <v>28</v>
      </c>
      <c r="F6707" s="3">
        <v>0</v>
      </c>
    </row>
    <row r="6708" spans="1:6">
      <c r="A6708" s="3" t="s">
        <v>2088</v>
      </c>
      <c r="B6708" s="3" t="s">
        <v>1041</v>
      </c>
      <c r="C6708" s="3" t="s">
        <v>8</v>
      </c>
      <c r="D6708" s="3">
        <v>8</v>
      </c>
      <c r="E6708" s="3">
        <v>8</v>
      </c>
      <c r="F6708" s="3">
        <v>0</v>
      </c>
    </row>
    <row r="6709" spans="1:6">
      <c r="A6709" s="3" t="s">
        <v>2088</v>
      </c>
      <c r="B6709" s="3" t="s">
        <v>1042</v>
      </c>
      <c r="C6709" s="3" t="s">
        <v>8</v>
      </c>
      <c r="D6709" s="3">
        <v>4</v>
      </c>
      <c r="E6709" s="3">
        <v>4</v>
      </c>
      <c r="F6709" s="3">
        <v>0</v>
      </c>
    </row>
    <row r="6710" spans="1:6">
      <c r="A6710" s="3" t="s">
        <v>2088</v>
      </c>
      <c r="B6710" s="3" t="s">
        <v>1043</v>
      </c>
      <c r="C6710" s="3" t="s">
        <v>8</v>
      </c>
      <c r="D6710" s="3">
        <v>31</v>
      </c>
      <c r="E6710" s="3">
        <v>31</v>
      </c>
      <c r="F6710" s="3">
        <v>0</v>
      </c>
    </row>
    <row r="6711" spans="1:6">
      <c r="A6711" s="3" t="s">
        <v>2088</v>
      </c>
      <c r="B6711" s="3" t="s">
        <v>1044</v>
      </c>
      <c r="C6711" s="3" t="s">
        <v>8</v>
      </c>
      <c r="D6711" s="3">
        <v>14</v>
      </c>
      <c r="E6711" s="3">
        <v>14</v>
      </c>
      <c r="F6711" s="3">
        <v>0</v>
      </c>
    </row>
    <row r="6712" spans="1:6">
      <c r="A6712" s="3" t="s">
        <v>2088</v>
      </c>
      <c r="B6712" s="3" t="s">
        <v>1045</v>
      </c>
      <c r="C6712" s="3" t="s">
        <v>8</v>
      </c>
      <c r="D6712" s="3">
        <v>11</v>
      </c>
      <c r="E6712" s="3">
        <v>11</v>
      </c>
      <c r="F6712" s="3">
        <v>0</v>
      </c>
    </row>
    <row r="6713" spans="1:6">
      <c r="A6713" s="3" t="s">
        <v>2088</v>
      </c>
      <c r="B6713" s="3" t="s">
        <v>1046</v>
      </c>
      <c r="C6713" s="3" t="s">
        <v>8</v>
      </c>
      <c r="D6713" s="3">
        <v>249</v>
      </c>
      <c r="E6713" s="3">
        <v>249</v>
      </c>
      <c r="F6713" s="3">
        <v>0</v>
      </c>
    </row>
    <row r="6714" spans="1:6">
      <c r="A6714" s="3" t="s">
        <v>2088</v>
      </c>
      <c r="B6714" s="3" t="s">
        <v>1047</v>
      </c>
      <c r="C6714" s="3" t="s">
        <v>8</v>
      </c>
      <c r="D6714" s="3">
        <v>9</v>
      </c>
      <c r="E6714" s="3">
        <v>9</v>
      </c>
      <c r="F6714" s="3">
        <v>0</v>
      </c>
    </row>
    <row r="6715" spans="1:6">
      <c r="A6715" s="3" t="s">
        <v>2088</v>
      </c>
      <c r="B6715" s="3" t="s">
        <v>1048</v>
      </c>
      <c r="C6715" s="3" t="s">
        <v>8</v>
      </c>
      <c r="D6715" s="3">
        <v>173</v>
      </c>
      <c r="E6715" s="3">
        <v>170</v>
      </c>
      <c r="F6715" s="3">
        <v>0</v>
      </c>
    </row>
    <row r="6716" spans="1:6">
      <c r="A6716" s="3" t="s">
        <v>2088</v>
      </c>
      <c r="B6716" s="3" t="s">
        <v>1049</v>
      </c>
      <c r="C6716" s="3" t="s">
        <v>8</v>
      </c>
      <c r="D6716" s="3">
        <v>10</v>
      </c>
      <c r="E6716" s="3">
        <v>7</v>
      </c>
      <c r="F6716" s="3">
        <v>0</v>
      </c>
    </row>
    <row r="6717" spans="1:6">
      <c r="A6717" s="3" t="s">
        <v>2088</v>
      </c>
      <c r="B6717" s="3" t="s">
        <v>1050</v>
      </c>
      <c r="C6717" s="3" t="s">
        <v>8</v>
      </c>
      <c r="D6717" s="3">
        <v>1079</v>
      </c>
      <c r="E6717" s="3">
        <v>885</v>
      </c>
      <c r="F6717" s="3">
        <v>0</v>
      </c>
    </row>
    <row r="6718" spans="1:6">
      <c r="A6718" s="3" t="s">
        <v>2088</v>
      </c>
      <c r="B6718" s="3" t="s">
        <v>1050</v>
      </c>
      <c r="C6718" s="3" t="s">
        <v>9</v>
      </c>
      <c r="D6718" s="3">
        <v>106</v>
      </c>
      <c r="E6718" s="3">
        <v>96</v>
      </c>
      <c r="F6718" s="3">
        <v>24494.400000000001</v>
      </c>
    </row>
    <row r="6719" spans="1:6">
      <c r="A6719" s="3" t="s">
        <v>2088</v>
      </c>
      <c r="B6719" s="3" t="s">
        <v>1051</v>
      </c>
      <c r="C6719" s="3" t="s">
        <v>8</v>
      </c>
      <c r="D6719" s="3">
        <v>9</v>
      </c>
      <c r="E6719" s="3">
        <v>8</v>
      </c>
      <c r="F6719" s="3">
        <v>0</v>
      </c>
    </row>
    <row r="6720" spans="1:6">
      <c r="A6720" s="3" t="s">
        <v>2088</v>
      </c>
      <c r="B6720" s="3" t="s">
        <v>1052</v>
      </c>
      <c r="C6720" s="3" t="s">
        <v>8</v>
      </c>
      <c r="D6720" s="3">
        <v>19</v>
      </c>
      <c r="E6720" s="3">
        <v>19</v>
      </c>
      <c r="F6720" s="3">
        <v>0</v>
      </c>
    </row>
    <row r="6721" spans="1:6">
      <c r="A6721" s="3" t="s">
        <v>2088</v>
      </c>
      <c r="B6721" s="3" t="s">
        <v>1053</v>
      </c>
      <c r="C6721" s="3" t="s">
        <v>8</v>
      </c>
      <c r="D6721" s="3">
        <v>19</v>
      </c>
      <c r="E6721" s="3">
        <v>18</v>
      </c>
      <c r="F6721" s="3">
        <v>0</v>
      </c>
    </row>
    <row r="6722" spans="1:6">
      <c r="A6722" s="3" t="s">
        <v>2088</v>
      </c>
      <c r="B6722" s="3" t="s">
        <v>1054</v>
      </c>
      <c r="C6722" s="3" t="s">
        <v>8</v>
      </c>
      <c r="D6722" s="3">
        <v>22</v>
      </c>
      <c r="E6722" s="3">
        <v>21</v>
      </c>
      <c r="F6722" s="3">
        <v>0</v>
      </c>
    </row>
    <row r="6723" spans="1:6">
      <c r="A6723" s="3" t="s">
        <v>2088</v>
      </c>
      <c r="B6723" s="3" t="s">
        <v>1055</v>
      </c>
      <c r="C6723" s="3" t="s">
        <v>8</v>
      </c>
      <c r="D6723" s="3">
        <v>6</v>
      </c>
      <c r="E6723" s="3">
        <v>5</v>
      </c>
      <c r="F6723" s="3">
        <v>0</v>
      </c>
    </row>
    <row r="6724" spans="1:6">
      <c r="A6724" s="3" t="s">
        <v>2088</v>
      </c>
      <c r="B6724" s="3" t="s">
        <v>1057</v>
      </c>
      <c r="C6724" s="3" t="s">
        <v>8</v>
      </c>
      <c r="D6724" s="3">
        <v>24</v>
      </c>
      <c r="E6724" s="3">
        <v>22</v>
      </c>
      <c r="F6724" s="3">
        <v>0</v>
      </c>
    </row>
    <row r="6725" spans="1:6">
      <c r="A6725" s="3" t="s">
        <v>2088</v>
      </c>
      <c r="B6725" s="3" t="s">
        <v>1058</v>
      </c>
      <c r="C6725" s="3" t="s">
        <v>8</v>
      </c>
      <c r="D6725" s="3">
        <v>2</v>
      </c>
      <c r="E6725" s="3">
        <v>2</v>
      </c>
      <c r="F6725" s="3">
        <v>0</v>
      </c>
    </row>
    <row r="6726" spans="1:6">
      <c r="A6726" s="3" t="s">
        <v>2088</v>
      </c>
      <c r="B6726" s="3" t="s">
        <v>1060</v>
      </c>
      <c r="C6726" s="3" t="s">
        <v>8</v>
      </c>
      <c r="D6726" s="3">
        <v>75.400000000000006</v>
      </c>
      <c r="E6726" s="3">
        <v>73.8</v>
      </c>
      <c r="F6726" s="3">
        <v>0</v>
      </c>
    </row>
    <row r="6727" spans="1:6">
      <c r="A6727" s="3" t="s">
        <v>2088</v>
      </c>
      <c r="B6727" s="3" t="s">
        <v>1060</v>
      </c>
      <c r="C6727" s="3" t="s">
        <v>9</v>
      </c>
      <c r="D6727" s="3">
        <v>2.6</v>
      </c>
      <c r="E6727" s="3">
        <v>2.6</v>
      </c>
      <c r="F6727" s="3">
        <v>663.42</v>
      </c>
    </row>
    <row r="6728" spans="1:6">
      <c r="A6728" s="3" t="s">
        <v>2088</v>
      </c>
      <c r="B6728" s="3" t="s">
        <v>1061</v>
      </c>
      <c r="C6728" s="3" t="s">
        <v>8</v>
      </c>
      <c r="D6728" s="3">
        <v>174</v>
      </c>
      <c r="E6728" s="3">
        <v>174</v>
      </c>
      <c r="F6728" s="3">
        <v>0</v>
      </c>
    </row>
    <row r="6729" spans="1:6">
      <c r="A6729" s="3" t="s">
        <v>2088</v>
      </c>
      <c r="B6729" s="3" t="s">
        <v>1062</v>
      </c>
      <c r="C6729" s="3" t="s">
        <v>8</v>
      </c>
      <c r="D6729" s="3">
        <v>27</v>
      </c>
      <c r="E6729" s="3">
        <v>20</v>
      </c>
      <c r="F6729" s="3">
        <v>0</v>
      </c>
    </row>
    <row r="6730" spans="1:6">
      <c r="A6730" s="3" t="s">
        <v>2088</v>
      </c>
      <c r="B6730" s="3" t="s">
        <v>1063</v>
      </c>
      <c r="C6730" s="3" t="s">
        <v>8</v>
      </c>
      <c r="D6730" s="3">
        <v>62</v>
      </c>
      <c r="E6730" s="3">
        <v>43</v>
      </c>
      <c r="F6730" s="3">
        <v>0</v>
      </c>
    </row>
    <row r="6731" spans="1:6">
      <c r="A6731" s="3" t="s">
        <v>2088</v>
      </c>
      <c r="B6731" s="3" t="s">
        <v>1064</v>
      </c>
      <c r="C6731" s="3" t="s">
        <v>8</v>
      </c>
      <c r="D6731" s="3">
        <v>158</v>
      </c>
      <c r="E6731" s="3">
        <v>153</v>
      </c>
      <c r="F6731" s="3">
        <v>0</v>
      </c>
    </row>
    <row r="6732" spans="1:6">
      <c r="A6732" s="3" t="s">
        <v>2088</v>
      </c>
      <c r="B6732" s="3" t="s">
        <v>1066</v>
      </c>
      <c r="C6732" s="3" t="s">
        <v>8</v>
      </c>
      <c r="D6732" s="3">
        <v>119</v>
      </c>
      <c r="E6732" s="3">
        <v>93</v>
      </c>
      <c r="F6732" s="3">
        <v>0</v>
      </c>
    </row>
    <row r="6733" spans="1:6">
      <c r="A6733" s="3" t="s">
        <v>2088</v>
      </c>
      <c r="B6733" s="3" t="s">
        <v>1067</v>
      </c>
      <c r="C6733" s="3" t="s">
        <v>8</v>
      </c>
      <c r="D6733" s="3">
        <v>6</v>
      </c>
      <c r="E6733" s="3">
        <v>6</v>
      </c>
      <c r="F6733" s="3">
        <v>0</v>
      </c>
    </row>
    <row r="6734" spans="1:6">
      <c r="A6734" s="3" t="s">
        <v>2088</v>
      </c>
      <c r="B6734" s="3" t="s">
        <v>1068</v>
      </c>
      <c r="C6734" s="3" t="s">
        <v>8</v>
      </c>
      <c r="D6734" s="3">
        <v>15</v>
      </c>
      <c r="E6734" s="3">
        <v>15</v>
      </c>
      <c r="F6734" s="3">
        <v>0</v>
      </c>
    </row>
    <row r="6735" spans="1:6">
      <c r="A6735" s="3" t="s">
        <v>2088</v>
      </c>
      <c r="B6735" s="3" t="s">
        <v>1069</v>
      </c>
      <c r="C6735" s="3" t="s">
        <v>8</v>
      </c>
      <c r="D6735" s="3">
        <v>8</v>
      </c>
      <c r="E6735" s="3">
        <v>8</v>
      </c>
      <c r="F6735" s="3">
        <v>0</v>
      </c>
    </row>
    <row r="6736" spans="1:6">
      <c r="A6736" s="3" t="s">
        <v>2088</v>
      </c>
      <c r="B6736" s="3" t="s">
        <v>1070</v>
      </c>
      <c r="C6736" s="3" t="s">
        <v>8</v>
      </c>
      <c r="D6736" s="3">
        <v>11</v>
      </c>
      <c r="E6736" s="3">
        <v>11</v>
      </c>
      <c r="F6736" s="3">
        <v>0</v>
      </c>
    </row>
    <row r="6737" spans="1:6">
      <c r="A6737" s="3" t="s">
        <v>2088</v>
      </c>
      <c r="B6737" s="3" t="s">
        <v>1071</v>
      </c>
      <c r="C6737" s="3" t="s">
        <v>8</v>
      </c>
      <c r="D6737" s="3">
        <v>0</v>
      </c>
      <c r="E6737" s="3">
        <v>0</v>
      </c>
      <c r="F6737" s="3">
        <v>0</v>
      </c>
    </row>
    <row r="6738" spans="1:6">
      <c r="A6738" s="3" t="s">
        <v>2088</v>
      </c>
      <c r="B6738" s="3" t="s">
        <v>1072</v>
      </c>
      <c r="C6738" s="3" t="s">
        <v>8</v>
      </c>
      <c r="D6738" s="3">
        <v>9</v>
      </c>
      <c r="E6738" s="3">
        <v>9</v>
      </c>
      <c r="F6738" s="3">
        <v>0</v>
      </c>
    </row>
    <row r="6739" spans="1:6">
      <c r="A6739" s="3" t="s">
        <v>2088</v>
      </c>
      <c r="B6739" s="3" t="s">
        <v>1073</v>
      </c>
      <c r="C6739" s="3" t="s">
        <v>8</v>
      </c>
      <c r="D6739" s="3">
        <v>16</v>
      </c>
      <c r="E6739" s="3">
        <v>16</v>
      </c>
      <c r="F6739" s="3">
        <v>0</v>
      </c>
    </row>
    <row r="6740" spans="1:6">
      <c r="A6740" s="3" t="s">
        <v>2088</v>
      </c>
      <c r="B6740" s="3" t="s">
        <v>1074</v>
      </c>
      <c r="C6740" s="3" t="s">
        <v>8</v>
      </c>
      <c r="D6740" s="3">
        <v>2</v>
      </c>
      <c r="E6740" s="3">
        <v>2</v>
      </c>
      <c r="F6740" s="3">
        <v>0</v>
      </c>
    </row>
    <row r="6741" spans="1:6">
      <c r="A6741" s="3" t="s">
        <v>2088</v>
      </c>
      <c r="B6741" s="3" t="s">
        <v>1076</v>
      </c>
      <c r="C6741" s="3" t="s">
        <v>8</v>
      </c>
      <c r="D6741" s="3">
        <v>8</v>
      </c>
      <c r="E6741" s="3">
        <v>8</v>
      </c>
      <c r="F6741" s="3">
        <v>0</v>
      </c>
    </row>
    <row r="6742" spans="1:6">
      <c r="A6742" s="3" t="s">
        <v>2088</v>
      </c>
      <c r="B6742" s="3" t="s">
        <v>1077</v>
      </c>
      <c r="C6742" s="3" t="s">
        <v>8</v>
      </c>
      <c r="D6742" s="3">
        <v>10</v>
      </c>
      <c r="E6742" s="3">
        <v>10</v>
      </c>
      <c r="F6742" s="3">
        <v>0</v>
      </c>
    </row>
    <row r="6743" spans="1:6">
      <c r="A6743" s="3" t="s">
        <v>2088</v>
      </c>
      <c r="B6743" s="3" t="s">
        <v>1080</v>
      </c>
      <c r="C6743" s="3" t="s">
        <v>8</v>
      </c>
      <c r="D6743" s="3">
        <v>42.5</v>
      </c>
      <c r="E6743" s="3">
        <v>41.5</v>
      </c>
      <c r="F6743" s="3">
        <v>0</v>
      </c>
    </row>
    <row r="6744" spans="1:6">
      <c r="A6744" s="3" t="s">
        <v>2088</v>
      </c>
      <c r="B6744" s="3" t="s">
        <v>1081</v>
      </c>
      <c r="C6744" s="3" t="s">
        <v>8</v>
      </c>
      <c r="D6744" s="3">
        <v>20</v>
      </c>
      <c r="E6744" s="3">
        <v>19</v>
      </c>
      <c r="F6744" s="3">
        <v>0</v>
      </c>
    </row>
    <row r="6745" spans="1:6">
      <c r="A6745" s="3" t="s">
        <v>2088</v>
      </c>
      <c r="B6745" s="3" t="s">
        <v>1082</v>
      </c>
      <c r="C6745" s="3" t="s">
        <v>8</v>
      </c>
      <c r="D6745" s="3">
        <v>9</v>
      </c>
      <c r="E6745" s="3">
        <v>9</v>
      </c>
      <c r="F6745" s="3">
        <v>0</v>
      </c>
    </row>
    <row r="6746" spans="1:6">
      <c r="A6746" s="3" t="s">
        <v>2088</v>
      </c>
      <c r="B6746" s="3" t="s">
        <v>1085</v>
      </c>
      <c r="C6746" s="3" t="s">
        <v>8</v>
      </c>
      <c r="D6746" s="3">
        <v>101</v>
      </c>
      <c r="E6746" s="3">
        <v>99</v>
      </c>
      <c r="F6746" s="3">
        <v>0</v>
      </c>
    </row>
    <row r="6747" spans="1:6">
      <c r="A6747" s="3" t="s">
        <v>2088</v>
      </c>
      <c r="B6747" s="3" t="s">
        <v>1086</v>
      </c>
      <c r="C6747" s="3" t="s">
        <v>8</v>
      </c>
      <c r="D6747" s="3">
        <v>6</v>
      </c>
      <c r="E6747" s="3">
        <v>6</v>
      </c>
      <c r="F6747" s="3">
        <v>0</v>
      </c>
    </row>
    <row r="6748" spans="1:6">
      <c r="A6748" s="3" t="s">
        <v>2088</v>
      </c>
      <c r="B6748" s="3" t="s">
        <v>1301</v>
      </c>
      <c r="C6748" s="3" t="s">
        <v>8</v>
      </c>
      <c r="D6748" s="3">
        <v>1</v>
      </c>
      <c r="E6748" s="3">
        <v>1</v>
      </c>
      <c r="F6748" s="3">
        <v>0</v>
      </c>
    </row>
    <row r="6749" spans="1:6">
      <c r="A6749" s="3" t="s">
        <v>2088</v>
      </c>
      <c r="B6749" s="3" t="s">
        <v>1087</v>
      </c>
      <c r="C6749" s="3" t="s">
        <v>8</v>
      </c>
      <c r="D6749" s="3">
        <v>1</v>
      </c>
      <c r="E6749" s="3">
        <v>1</v>
      </c>
      <c r="F6749" s="3">
        <v>0</v>
      </c>
    </row>
    <row r="6750" spans="1:6">
      <c r="A6750" s="3" t="s">
        <v>2088</v>
      </c>
      <c r="B6750" s="3" t="s">
        <v>1088</v>
      </c>
      <c r="C6750" s="3" t="s">
        <v>8</v>
      </c>
      <c r="D6750" s="3">
        <v>9</v>
      </c>
      <c r="E6750" s="3">
        <v>9</v>
      </c>
      <c r="F6750" s="3">
        <v>0</v>
      </c>
    </row>
    <row r="6751" spans="1:6">
      <c r="A6751" s="3" t="s">
        <v>2088</v>
      </c>
      <c r="B6751" s="3" t="s">
        <v>1089</v>
      </c>
      <c r="C6751" s="3" t="s">
        <v>8</v>
      </c>
      <c r="D6751" s="3">
        <v>34</v>
      </c>
      <c r="E6751" s="3">
        <v>34</v>
      </c>
      <c r="F6751" s="3">
        <v>0</v>
      </c>
    </row>
    <row r="6752" spans="1:6">
      <c r="A6752" s="3" t="s">
        <v>2088</v>
      </c>
      <c r="B6752" s="3" t="s">
        <v>1090</v>
      </c>
      <c r="C6752" s="3" t="s">
        <v>8</v>
      </c>
      <c r="D6752" s="3">
        <v>3</v>
      </c>
      <c r="E6752" s="3">
        <v>3</v>
      </c>
      <c r="F6752" s="3">
        <v>0</v>
      </c>
    </row>
    <row r="6753" spans="1:6">
      <c r="A6753" s="3" t="s">
        <v>2088</v>
      </c>
      <c r="B6753" s="3" t="s">
        <v>1091</v>
      </c>
      <c r="C6753" s="3" t="s">
        <v>8</v>
      </c>
      <c r="D6753" s="3">
        <v>8</v>
      </c>
      <c r="E6753" s="3">
        <v>8</v>
      </c>
      <c r="F6753" s="3">
        <v>0</v>
      </c>
    </row>
    <row r="6754" spans="1:6">
      <c r="A6754" s="3" t="s">
        <v>2088</v>
      </c>
      <c r="B6754" s="3" t="s">
        <v>1092</v>
      </c>
      <c r="C6754" s="3" t="s">
        <v>8</v>
      </c>
      <c r="D6754" s="3">
        <v>80</v>
      </c>
      <c r="E6754" s="3">
        <v>75</v>
      </c>
      <c r="F6754" s="3">
        <v>0</v>
      </c>
    </row>
    <row r="6755" spans="1:6">
      <c r="A6755" s="3" t="s">
        <v>2088</v>
      </c>
      <c r="B6755" s="3" t="s">
        <v>1093</v>
      </c>
      <c r="C6755" s="3" t="s">
        <v>8</v>
      </c>
      <c r="D6755" s="3">
        <v>45</v>
      </c>
      <c r="E6755" s="3">
        <v>44</v>
      </c>
      <c r="F6755" s="3">
        <v>0</v>
      </c>
    </row>
    <row r="6756" spans="1:6">
      <c r="A6756" s="3" t="s">
        <v>2088</v>
      </c>
      <c r="B6756" s="3" t="s">
        <v>1094</v>
      </c>
      <c r="C6756" s="3" t="s">
        <v>8</v>
      </c>
      <c r="D6756" s="3">
        <v>17</v>
      </c>
      <c r="E6756" s="3">
        <v>16</v>
      </c>
      <c r="F6756" s="3">
        <v>0</v>
      </c>
    </row>
    <row r="6757" spans="1:6">
      <c r="A6757" s="3" t="s">
        <v>2088</v>
      </c>
      <c r="B6757" s="3" t="s">
        <v>1095</v>
      </c>
      <c r="C6757" s="3" t="s">
        <v>8</v>
      </c>
      <c r="D6757" s="3">
        <v>228</v>
      </c>
      <c r="E6757" s="3">
        <v>225</v>
      </c>
      <c r="F6757" s="3">
        <v>0</v>
      </c>
    </row>
    <row r="6758" spans="1:6">
      <c r="A6758" s="3" t="s">
        <v>2088</v>
      </c>
      <c r="B6758" s="3" t="s">
        <v>1097</v>
      </c>
      <c r="C6758" s="3" t="s">
        <v>8</v>
      </c>
      <c r="D6758" s="3">
        <v>2</v>
      </c>
      <c r="E6758" s="3">
        <v>2</v>
      </c>
      <c r="F6758" s="3">
        <v>0</v>
      </c>
    </row>
    <row r="6759" spans="1:6">
      <c r="A6759" s="3" t="s">
        <v>2088</v>
      </c>
      <c r="B6759" s="3" t="s">
        <v>1098</v>
      </c>
      <c r="C6759" s="3" t="s">
        <v>8</v>
      </c>
      <c r="D6759" s="3">
        <v>143</v>
      </c>
      <c r="E6759" s="3">
        <v>140</v>
      </c>
      <c r="F6759" s="3">
        <v>0</v>
      </c>
    </row>
    <row r="6760" spans="1:6">
      <c r="A6760" s="3" t="s">
        <v>2088</v>
      </c>
      <c r="B6760" s="3" t="s">
        <v>1099</v>
      </c>
      <c r="C6760" s="3" t="s">
        <v>8</v>
      </c>
      <c r="D6760" s="3">
        <v>9</v>
      </c>
      <c r="E6760" s="3">
        <v>8</v>
      </c>
      <c r="F6760" s="3">
        <v>0</v>
      </c>
    </row>
    <row r="6761" spans="1:6">
      <c r="A6761" s="3" t="s">
        <v>2088</v>
      </c>
      <c r="B6761" s="3" t="s">
        <v>1100</v>
      </c>
      <c r="C6761" s="3" t="s">
        <v>8</v>
      </c>
      <c r="D6761" s="3">
        <v>17</v>
      </c>
      <c r="E6761" s="3">
        <v>17</v>
      </c>
      <c r="F6761" s="3">
        <v>0</v>
      </c>
    </row>
    <row r="6762" spans="1:6">
      <c r="A6762" s="3" t="s">
        <v>2088</v>
      </c>
      <c r="B6762" s="3" t="s">
        <v>1101</v>
      </c>
      <c r="C6762" s="3" t="s">
        <v>8</v>
      </c>
      <c r="D6762" s="3">
        <v>1</v>
      </c>
      <c r="E6762" s="3">
        <v>1</v>
      </c>
      <c r="F6762" s="3">
        <v>0</v>
      </c>
    </row>
    <row r="6763" spans="1:6">
      <c r="A6763" s="3" t="s">
        <v>2088</v>
      </c>
      <c r="B6763" s="3" t="s">
        <v>1102</v>
      </c>
      <c r="C6763" s="3" t="s">
        <v>8</v>
      </c>
      <c r="D6763" s="3">
        <v>29</v>
      </c>
      <c r="E6763" s="3">
        <v>29</v>
      </c>
      <c r="F6763" s="3">
        <v>0</v>
      </c>
    </row>
    <row r="6764" spans="1:6">
      <c r="A6764" s="3" t="s">
        <v>2088</v>
      </c>
      <c r="B6764" s="3" t="s">
        <v>1103</v>
      </c>
      <c r="C6764" s="3" t="s">
        <v>8</v>
      </c>
      <c r="D6764" s="3">
        <v>7</v>
      </c>
      <c r="E6764" s="3">
        <v>7</v>
      </c>
      <c r="F6764" s="3">
        <v>0</v>
      </c>
    </row>
    <row r="6765" spans="1:6">
      <c r="A6765" s="3" t="s">
        <v>2088</v>
      </c>
      <c r="B6765" s="3" t="s">
        <v>1105</v>
      </c>
      <c r="C6765" s="3" t="s">
        <v>8</v>
      </c>
      <c r="D6765" s="3">
        <v>12</v>
      </c>
      <c r="E6765" s="3">
        <v>12</v>
      </c>
      <c r="F6765" s="3">
        <v>0</v>
      </c>
    </row>
    <row r="6766" spans="1:6">
      <c r="A6766" s="3" t="s">
        <v>2088</v>
      </c>
      <c r="B6766" s="3" t="s">
        <v>1106</v>
      </c>
      <c r="C6766" s="3" t="s">
        <v>8</v>
      </c>
      <c r="D6766" s="3">
        <v>164</v>
      </c>
      <c r="E6766" s="3">
        <v>164</v>
      </c>
      <c r="F6766" s="3">
        <v>0</v>
      </c>
    </row>
    <row r="6767" spans="1:6">
      <c r="A6767" s="3" t="s">
        <v>2088</v>
      </c>
      <c r="B6767" s="3" t="s">
        <v>1107</v>
      </c>
      <c r="C6767" s="3" t="s">
        <v>8</v>
      </c>
      <c r="D6767" s="3">
        <v>1</v>
      </c>
      <c r="E6767" s="3">
        <v>1</v>
      </c>
      <c r="F6767" s="3">
        <v>0</v>
      </c>
    </row>
    <row r="6768" spans="1:6">
      <c r="A6768" s="3" t="s">
        <v>2088</v>
      </c>
      <c r="B6768" s="3" t="s">
        <v>1109</v>
      </c>
      <c r="C6768" s="3" t="s">
        <v>8</v>
      </c>
      <c r="D6768" s="3">
        <v>8</v>
      </c>
      <c r="E6768" s="3">
        <v>8</v>
      </c>
      <c r="F6768" s="3">
        <v>0</v>
      </c>
    </row>
    <row r="6769" spans="1:6">
      <c r="A6769" s="3" t="s">
        <v>2088</v>
      </c>
      <c r="B6769" s="3" t="s">
        <v>1111</v>
      </c>
      <c r="C6769" s="3" t="s">
        <v>8</v>
      </c>
      <c r="D6769" s="3">
        <v>23</v>
      </c>
      <c r="E6769" s="3">
        <v>22</v>
      </c>
      <c r="F6769" s="3">
        <v>0</v>
      </c>
    </row>
    <row r="6770" spans="1:6">
      <c r="A6770" s="3" t="s">
        <v>2088</v>
      </c>
      <c r="B6770" s="3" t="s">
        <v>1112</v>
      </c>
      <c r="C6770" s="3" t="s">
        <v>8</v>
      </c>
      <c r="D6770" s="3">
        <v>36</v>
      </c>
      <c r="E6770" s="3">
        <v>36</v>
      </c>
      <c r="F6770" s="3">
        <v>0</v>
      </c>
    </row>
    <row r="6771" spans="1:6">
      <c r="A6771" s="3" t="s">
        <v>2088</v>
      </c>
      <c r="B6771" s="3" t="s">
        <v>1113</v>
      </c>
      <c r="C6771" s="3" t="s">
        <v>8</v>
      </c>
      <c r="D6771" s="3">
        <v>35</v>
      </c>
      <c r="E6771" s="3">
        <v>35</v>
      </c>
      <c r="F6771" s="3">
        <v>0</v>
      </c>
    </row>
    <row r="6772" spans="1:6">
      <c r="A6772" s="3" t="s">
        <v>2088</v>
      </c>
      <c r="B6772" s="3" t="s">
        <v>2115</v>
      </c>
      <c r="C6772" s="3" t="s">
        <v>8</v>
      </c>
      <c r="D6772" s="3">
        <v>1</v>
      </c>
      <c r="E6772" s="3">
        <v>1</v>
      </c>
      <c r="F6772" s="3">
        <v>0</v>
      </c>
    </row>
    <row r="6773" spans="1:6">
      <c r="A6773" s="3" t="s">
        <v>2088</v>
      </c>
      <c r="B6773" s="3" t="s">
        <v>1114</v>
      </c>
      <c r="C6773" s="3" t="s">
        <v>8</v>
      </c>
      <c r="D6773" s="3">
        <v>124</v>
      </c>
      <c r="E6773" s="3">
        <v>124</v>
      </c>
      <c r="F6773" s="3">
        <v>0</v>
      </c>
    </row>
    <row r="6774" spans="1:6">
      <c r="A6774" s="3" t="s">
        <v>2088</v>
      </c>
      <c r="B6774" s="3" t="s">
        <v>1115</v>
      </c>
      <c r="C6774" s="3" t="s">
        <v>8</v>
      </c>
      <c r="D6774" s="3">
        <v>6</v>
      </c>
      <c r="E6774" s="3">
        <v>5</v>
      </c>
      <c r="F6774" s="3">
        <v>0</v>
      </c>
    </row>
    <row r="6775" spans="1:6">
      <c r="A6775" s="3" t="s">
        <v>2088</v>
      </c>
      <c r="B6775" s="3" t="s">
        <v>1116</v>
      </c>
      <c r="C6775" s="3" t="s">
        <v>8</v>
      </c>
      <c r="D6775" s="3">
        <v>18</v>
      </c>
      <c r="E6775" s="3">
        <v>18</v>
      </c>
      <c r="F6775" s="3">
        <v>0</v>
      </c>
    </row>
    <row r="6776" spans="1:6">
      <c r="A6776" s="3" t="s">
        <v>2088</v>
      </c>
      <c r="B6776" s="3" t="s">
        <v>1117</v>
      </c>
      <c r="C6776" s="3" t="s">
        <v>8</v>
      </c>
      <c r="D6776" s="3">
        <v>2</v>
      </c>
      <c r="E6776" s="3">
        <v>2</v>
      </c>
      <c r="F6776" s="3">
        <v>0</v>
      </c>
    </row>
    <row r="6777" spans="1:6">
      <c r="A6777" s="3" t="s">
        <v>2088</v>
      </c>
      <c r="B6777" s="3" t="s">
        <v>1118</v>
      </c>
      <c r="C6777" s="3" t="s">
        <v>8</v>
      </c>
      <c r="D6777" s="3">
        <v>32</v>
      </c>
      <c r="E6777" s="3">
        <v>32</v>
      </c>
      <c r="F6777" s="3">
        <v>0</v>
      </c>
    </row>
    <row r="6778" spans="1:6">
      <c r="A6778" s="3" t="s">
        <v>2088</v>
      </c>
      <c r="B6778" s="3" t="s">
        <v>2021</v>
      </c>
      <c r="C6778" s="3" t="s">
        <v>8</v>
      </c>
      <c r="D6778" s="3">
        <v>43.6</v>
      </c>
      <c r="E6778" s="3">
        <v>43.6</v>
      </c>
      <c r="F6778" s="3">
        <v>0</v>
      </c>
    </row>
    <row r="6779" spans="1:6">
      <c r="A6779" s="3" t="s">
        <v>2088</v>
      </c>
      <c r="B6779" s="3" t="s">
        <v>1120</v>
      </c>
      <c r="C6779" s="3" t="s">
        <v>8</v>
      </c>
      <c r="D6779" s="3">
        <v>15</v>
      </c>
      <c r="E6779" s="3">
        <v>15</v>
      </c>
      <c r="F6779" s="3">
        <v>0</v>
      </c>
    </row>
    <row r="6780" spans="1:6">
      <c r="A6780" s="3" t="s">
        <v>2088</v>
      </c>
      <c r="B6780" s="3" t="s">
        <v>1121</v>
      </c>
      <c r="C6780" s="3" t="s">
        <v>8</v>
      </c>
      <c r="D6780" s="3">
        <v>6</v>
      </c>
      <c r="E6780" s="3">
        <v>6</v>
      </c>
      <c r="F6780" s="3">
        <v>0</v>
      </c>
    </row>
    <row r="6781" spans="1:6">
      <c r="A6781" s="3" t="s">
        <v>2088</v>
      </c>
      <c r="B6781" s="3" t="s">
        <v>1122</v>
      </c>
      <c r="C6781" s="3" t="s">
        <v>8</v>
      </c>
      <c r="D6781" s="3">
        <v>67</v>
      </c>
      <c r="E6781" s="3">
        <v>64</v>
      </c>
      <c r="F6781" s="3">
        <v>0</v>
      </c>
    </row>
    <row r="6782" spans="1:6">
      <c r="A6782" s="3" t="s">
        <v>2088</v>
      </c>
      <c r="B6782" s="3" t="s">
        <v>1123</v>
      </c>
      <c r="C6782" s="3" t="s">
        <v>8</v>
      </c>
      <c r="D6782" s="3">
        <v>5</v>
      </c>
      <c r="E6782" s="3">
        <v>5</v>
      </c>
      <c r="F6782" s="3">
        <v>0</v>
      </c>
    </row>
    <row r="6783" spans="1:6">
      <c r="A6783" s="3" t="s">
        <v>2088</v>
      </c>
      <c r="B6783" s="3" t="s">
        <v>1125</v>
      </c>
      <c r="C6783" s="3" t="s">
        <v>8</v>
      </c>
      <c r="D6783" s="3">
        <v>4</v>
      </c>
      <c r="E6783" s="3">
        <v>4</v>
      </c>
      <c r="F6783" s="3">
        <v>0</v>
      </c>
    </row>
    <row r="6784" spans="1:6">
      <c r="A6784" s="3" t="s">
        <v>2088</v>
      </c>
      <c r="B6784" s="3" t="s">
        <v>1126</v>
      </c>
      <c r="C6784" s="3" t="s">
        <v>8</v>
      </c>
      <c r="D6784" s="3">
        <v>20</v>
      </c>
      <c r="E6784" s="3">
        <v>19</v>
      </c>
      <c r="F6784" s="3">
        <v>0</v>
      </c>
    </row>
    <row r="6785" spans="1:6">
      <c r="A6785" s="3" t="s">
        <v>2088</v>
      </c>
      <c r="B6785" s="3" t="s">
        <v>1126</v>
      </c>
      <c r="C6785" s="3" t="s">
        <v>9</v>
      </c>
      <c r="D6785" s="3">
        <v>1</v>
      </c>
      <c r="E6785" s="3">
        <v>1</v>
      </c>
      <c r="F6785" s="3">
        <v>255.15</v>
      </c>
    </row>
    <row r="6786" spans="1:6">
      <c r="A6786" s="3" t="s">
        <v>2088</v>
      </c>
      <c r="B6786" s="3" t="s">
        <v>1127</v>
      </c>
      <c r="C6786" s="3" t="s">
        <v>8</v>
      </c>
      <c r="D6786" s="3">
        <v>8</v>
      </c>
      <c r="E6786" s="3">
        <v>8</v>
      </c>
      <c r="F6786" s="3">
        <v>0</v>
      </c>
    </row>
    <row r="6787" spans="1:6">
      <c r="A6787" s="3" t="s">
        <v>2088</v>
      </c>
      <c r="B6787" s="3" t="s">
        <v>1128</v>
      </c>
      <c r="C6787" s="3" t="s">
        <v>8</v>
      </c>
      <c r="D6787" s="3">
        <v>17</v>
      </c>
      <c r="E6787" s="3">
        <v>17</v>
      </c>
      <c r="F6787" s="3">
        <v>0</v>
      </c>
    </row>
    <row r="6788" spans="1:6">
      <c r="A6788" s="3" t="s">
        <v>2088</v>
      </c>
      <c r="B6788" s="3" t="s">
        <v>1129</v>
      </c>
      <c r="C6788" s="3" t="s">
        <v>8</v>
      </c>
      <c r="D6788" s="3">
        <v>27</v>
      </c>
      <c r="E6788" s="3">
        <v>26</v>
      </c>
      <c r="F6788" s="3">
        <v>0</v>
      </c>
    </row>
    <row r="6789" spans="1:6">
      <c r="A6789" s="3" t="s">
        <v>2088</v>
      </c>
      <c r="B6789" s="3" t="s">
        <v>1130</v>
      </c>
      <c r="C6789" s="3" t="s">
        <v>8</v>
      </c>
      <c r="D6789" s="3">
        <v>1</v>
      </c>
      <c r="E6789" s="3">
        <v>1</v>
      </c>
      <c r="F6789" s="3">
        <v>0</v>
      </c>
    </row>
    <row r="6790" spans="1:6">
      <c r="A6790" s="3" t="s">
        <v>2088</v>
      </c>
      <c r="B6790" s="3" t="s">
        <v>1132</v>
      </c>
      <c r="C6790" s="3" t="s">
        <v>8</v>
      </c>
      <c r="D6790" s="3">
        <v>5</v>
      </c>
      <c r="E6790" s="3">
        <v>5</v>
      </c>
      <c r="F6790" s="3">
        <v>0</v>
      </c>
    </row>
    <row r="6791" spans="1:6">
      <c r="A6791" s="3" t="s">
        <v>2088</v>
      </c>
      <c r="B6791" s="3" t="s">
        <v>1133</v>
      </c>
      <c r="C6791" s="3" t="s">
        <v>8</v>
      </c>
      <c r="D6791" s="3">
        <v>6</v>
      </c>
      <c r="E6791" s="3">
        <v>6</v>
      </c>
      <c r="F6791" s="3">
        <v>0</v>
      </c>
    </row>
    <row r="6792" spans="1:6">
      <c r="A6792" s="3" t="s">
        <v>2088</v>
      </c>
      <c r="B6792" s="3" t="s">
        <v>1134</v>
      </c>
      <c r="C6792" s="3" t="s">
        <v>8</v>
      </c>
      <c r="D6792" s="3">
        <v>2</v>
      </c>
      <c r="E6792" s="3">
        <v>2</v>
      </c>
      <c r="F6792" s="3">
        <v>0</v>
      </c>
    </row>
    <row r="6793" spans="1:6">
      <c r="A6793" s="3" t="s">
        <v>2088</v>
      </c>
      <c r="B6793" s="3" t="s">
        <v>1136</v>
      </c>
      <c r="C6793" s="3" t="s">
        <v>8</v>
      </c>
      <c r="D6793" s="3">
        <v>6</v>
      </c>
      <c r="E6793" s="3">
        <v>6</v>
      </c>
      <c r="F6793" s="3">
        <v>0</v>
      </c>
    </row>
    <row r="6794" spans="1:6">
      <c r="A6794" s="3" t="s">
        <v>2088</v>
      </c>
      <c r="B6794" s="3" t="s">
        <v>1137</v>
      </c>
      <c r="C6794" s="3" t="s">
        <v>8</v>
      </c>
      <c r="D6794" s="3">
        <v>4</v>
      </c>
      <c r="E6794" s="3">
        <v>3</v>
      </c>
      <c r="F6794" s="3">
        <v>0</v>
      </c>
    </row>
    <row r="6795" spans="1:6">
      <c r="A6795" s="3" t="s">
        <v>2088</v>
      </c>
      <c r="B6795" s="3" t="s">
        <v>1138</v>
      </c>
      <c r="C6795" s="3" t="s">
        <v>8</v>
      </c>
      <c r="D6795" s="3">
        <v>11</v>
      </c>
      <c r="E6795" s="3">
        <v>11</v>
      </c>
      <c r="F6795" s="3">
        <v>0</v>
      </c>
    </row>
    <row r="6796" spans="1:6">
      <c r="A6796" s="3" t="s">
        <v>2088</v>
      </c>
      <c r="B6796" s="3" t="s">
        <v>1139</v>
      </c>
      <c r="C6796" s="3" t="s">
        <v>8</v>
      </c>
      <c r="D6796" s="3">
        <v>29</v>
      </c>
      <c r="E6796" s="3">
        <v>29</v>
      </c>
      <c r="F6796" s="3">
        <v>0</v>
      </c>
    </row>
    <row r="6797" spans="1:6">
      <c r="A6797" s="3" t="s">
        <v>2088</v>
      </c>
      <c r="B6797" s="3" t="s">
        <v>1140</v>
      </c>
      <c r="C6797" s="3" t="s">
        <v>8</v>
      </c>
      <c r="D6797" s="3">
        <v>23</v>
      </c>
      <c r="E6797" s="3">
        <v>23</v>
      </c>
      <c r="F6797" s="3">
        <v>0</v>
      </c>
    </row>
    <row r="6798" spans="1:6">
      <c r="A6798" s="3" t="s">
        <v>2088</v>
      </c>
      <c r="B6798" s="3" t="s">
        <v>1141</v>
      </c>
      <c r="C6798" s="3" t="s">
        <v>8</v>
      </c>
      <c r="D6798" s="3">
        <v>27</v>
      </c>
      <c r="E6798" s="3">
        <v>27</v>
      </c>
      <c r="F6798" s="3">
        <v>0</v>
      </c>
    </row>
    <row r="6799" spans="1:6">
      <c r="A6799" s="3" t="s">
        <v>2088</v>
      </c>
      <c r="B6799" s="3" t="s">
        <v>1142</v>
      </c>
      <c r="C6799" s="3" t="s">
        <v>8</v>
      </c>
      <c r="D6799" s="3">
        <v>71</v>
      </c>
      <c r="E6799" s="3">
        <v>71</v>
      </c>
      <c r="F6799" s="3">
        <v>0</v>
      </c>
    </row>
    <row r="6800" spans="1:6">
      <c r="A6800" s="3" t="s">
        <v>2088</v>
      </c>
      <c r="B6800" s="3" t="s">
        <v>1144</v>
      </c>
      <c r="C6800" s="3" t="s">
        <v>8</v>
      </c>
      <c r="D6800" s="3">
        <v>8</v>
      </c>
      <c r="E6800" s="3">
        <v>8</v>
      </c>
      <c r="F6800" s="3">
        <v>0</v>
      </c>
    </row>
    <row r="6801" spans="1:6">
      <c r="A6801" s="3" t="s">
        <v>2088</v>
      </c>
      <c r="B6801" s="3" t="s">
        <v>1145</v>
      </c>
      <c r="C6801" s="3" t="s">
        <v>8</v>
      </c>
      <c r="D6801" s="3">
        <v>3</v>
      </c>
      <c r="E6801" s="3">
        <v>3</v>
      </c>
      <c r="F6801" s="3">
        <v>0</v>
      </c>
    </row>
    <row r="6802" spans="1:6">
      <c r="A6802" s="3" t="s">
        <v>2088</v>
      </c>
      <c r="B6802" s="3" t="s">
        <v>1146</v>
      </c>
      <c r="C6802" s="3" t="s">
        <v>8</v>
      </c>
      <c r="D6802" s="3">
        <v>13</v>
      </c>
      <c r="E6802" s="3">
        <v>13</v>
      </c>
      <c r="F6802" s="3">
        <v>0</v>
      </c>
    </row>
    <row r="6803" spans="1:6">
      <c r="A6803" s="3" t="s">
        <v>2088</v>
      </c>
      <c r="B6803" s="3" t="s">
        <v>1148</v>
      </c>
      <c r="C6803" s="3" t="s">
        <v>8</v>
      </c>
      <c r="D6803" s="3">
        <v>18</v>
      </c>
      <c r="E6803" s="3">
        <v>16</v>
      </c>
      <c r="F6803" s="3">
        <v>0</v>
      </c>
    </row>
    <row r="6804" spans="1:6">
      <c r="A6804" s="3" t="s">
        <v>2088</v>
      </c>
      <c r="B6804" s="3" t="s">
        <v>1149</v>
      </c>
      <c r="C6804" s="3" t="s">
        <v>8</v>
      </c>
      <c r="D6804" s="3">
        <v>5</v>
      </c>
      <c r="E6804" s="3">
        <v>5</v>
      </c>
      <c r="F6804" s="3">
        <v>0</v>
      </c>
    </row>
    <row r="6805" spans="1:6">
      <c r="A6805" s="3" t="s">
        <v>2088</v>
      </c>
      <c r="B6805" s="3" t="s">
        <v>2037</v>
      </c>
      <c r="C6805" s="3" t="s">
        <v>8</v>
      </c>
      <c r="D6805" s="3">
        <v>13</v>
      </c>
      <c r="E6805" s="3">
        <v>13</v>
      </c>
      <c r="F6805" s="3">
        <v>0</v>
      </c>
    </row>
    <row r="6806" spans="1:6">
      <c r="A6806" s="3" t="s">
        <v>2088</v>
      </c>
      <c r="B6806" s="3" t="s">
        <v>1152</v>
      </c>
      <c r="C6806" s="3" t="s">
        <v>8</v>
      </c>
      <c r="D6806" s="3">
        <v>3.5</v>
      </c>
      <c r="E6806" s="3">
        <v>3.5</v>
      </c>
      <c r="F6806" s="3">
        <v>0</v>
      </c>
    </row>
    <row r="6807" spans="1:6">
      <c r="A6807" s="3" t="s">
        <v>2088</v>
      </c>
      <c r="B6807" s="3" t="s">
        <v>1155</v>
      </c>
      <c r="C6807" s="3" t="s">
        <v>8</v>
      </c>
      <c r="D6807" s="3">
        <v>17</v>
      </c>
      <c r="E6807" s="3">
        <v>17</v>
      </c>
      <c r="F6807" s="3">
        <v>0</v>
      </c>
    </row>
    <row r="6808" spans="1:6">
      <c r="A6808" s="3" t="s">
        <v>2088</v>
      </c>
      <c r="B6808" s="3" t="s">
        <v>1156</v>
      </c>
      <c r="C6808" s="3" t="s">
        <v>8</v>
      </c>
      <c r="D6808" s="3">
        <v>142</v>
      </c>
      <c r="E6808" s="3">
        <v>137</v>
      </c>
      <c r="F6808" s="3">
        <v>0</v>
      </c>
    </row>
    <row r="6809" spans="1:6">
      <c r="A6809" s="3" t="s">
        <v>2088</v>
      </c>
      <c r="B6809" s="3" t="s">
        <v>1157</v>
      </c>
      <c r="C6809" s="3" t="s">
        <v>8</v>
      </c>
      <c r="D6809" s="3">
        <v>9</v>
      </c>
      <c r="E6809" s="3">
        <v>9</v>
      </c>
      <c r="F6809" s="3">
        <v>0</v>
      </c>
    </row>
    <row r="6810" spans="1:6">
      <c r="A6810" s="3" t="s">
        <v>2088</v>
      </c>
      <c r="B6810" s="3" t="s">
        <v>1160</v>
      </c>
      <c r="C6810" s="3" t="s">
        <v>8</v>
      </c>
      <c r="D6810" s="3">
        <v>54</v>
      </c>
      <c r="E6810" s="3">
        <v>54</v>
      </c>
      <c r="F6810" s="3">
        <v>0</v>
      </c>
    </row>
    <row r="6811" spans="1:6">
      <c r="A6811" s="3" t="s">
        <v>2088</v>
      </c>
      <c r="B6811" s="3" t="s">
        <v>1161</v>
      </c>
      <c r="C6811" s="3" t="s">
        <v>8</v>
      </c>
      <c r="D6811" s="3">
        <v>161</v>
      </c>
      <c r="E6811" s="3">
        <v>157</v>
      </c>
      <c r="F6811" s="3">
        <v>0</v>
      </c>
    </row>
    <row r="6812" spans="1:6">
      <c r="A6812" s="3" t="s">
        <v>2088</v>
      </c>
      <c r="B6812" s="3" t="s">
        <v>2043</v>
      </c>
      <c r="C6812" s="3" t="s">
        <v>8</v>
      </c>
      <c r="D6812" s="3">
        <v>21</v>
      </c>
      <c r="E6812" s="3">
        <v>20</v>
      </c>
      <c r="F6812" s="3">
        <v>0</v>
      </c>
    </row>
    <row r="6813" spans="1:6">
      <c r="A6813" s="3" t="s">
        <v>2088</v>
      </c>
      <c r="B6813" s="3" t="s">
        <v>2118</v>
      </c>
      <c r="C6813" s="3" t="s">
        <v>8</v>
      </c>
      <c r="D6813" s="3">
        <v>94</v>
      </c>
      <c r="E6813" s="3">
        <v>94</v>
      </c>
      <c r="F6813" s="3">
        <v>0</v>
      </c>
    </row>
    <row r="6814" spans="1:6">
      <c r="A6814" s="3" t="s">
        <v>2088</v>
      </c>
      <c r="B6814" s="3" t="s">
        <v>1163</v>
      </c>
      <c r="C6814" s="3" t="s">
        <v>8</v>
      </c>
      <c r="D6814" s="3">
        <v>401</v>
      </c>
      <c r="E6814" s="3">
        <v>317</v>
      </c>
      <c r="F6814" s="3">
        <v>0</v>
      </c>
    </row>
    <row r="6815" spans="1:6">
      <c r="A6815" s="3" t="s">
        <v>2088</v>
      </c>
      <c r="B6815" s="3" t="s">
        <v>1163</v>
      </c>
      <c r="C6815" s="3" t="s">
        <v>9</v>
      </c>
      <c r="D6815" s="3">
        <v>17</v>
      </c>
      <c r="E6815" s="3">
        <v>13</v>
      </c>
      <c r="F6815" s="3">
        <v>3316.95</v>
      </c>
    </row>
    <row r="6816" spans="1:6">
      <c r="A6816" s="3" t="s">
        <v>2088</v>
      </c>
      <c r="B6816" s="3" t="s">
        <v>1164</v>
      </c>
      <c r="C6816" s="3" t="s">
        <v>8</v>
      </c>
      <c r="D6816" s="3">
        <v>30</v>
      </c>
      <c r="E6816" s="3">
        <v>30</v>
      </c>
      <c r="F6816" s="3">
        <v>0</v>
      </c>
    </row>
    <row r="6817" spans="1:6">
      <c r="A6817" s="3" t="s">
        <v>2088</v>
      </c>
      <c r="B6817" s="3" t="s">
        <v>1165</v>
      </c>
      <c r="C6817" s="3" t="s">
        <v>8</v>
      </c>
      <c r="D6817" s="3">
        <v>16</v>
      </c>
      <c r="E6817" s="3">
        <v>16</v>
      </c>
      <c r="F6817" s="3">
        <v>0</v>
      </c>
    </row>
    <row r="6818" spans="1:6">
      <c r="A6818" s="3" t="s">
        <v>2088</v>
      </c>
      <c r="B6818" s="3" t="s">
        <v>1166</v>
      </c>
      <c r="C6818" s="3" t="s">
        <v>8</v>
      </c>
      <c r="D6818" s="3">
        <v>1</v>
      </c>
      <c r="E6818" s="3">
        <v>1</v>
      </c>
      <c r="F6818" s="3">
        <v>0</v>
      </c>
    </row>
    <row r="6819" spans="1:6">
      <c r="A6819" s="3" t="s">
        <v>2088</v>
      </c>
      <c r="B6819" s="3" t="s">
        <v>1169</v>
      </c>
      <c r="C6819" s="3" t="s">
        <v>8</v>
      </c>
      <c r="D6819" s="3">
        <v>22</v>
      </c>
      <c r="E6819" s="3">
        <v>21</v>
      </c>
      <c r="F6819" s="3">
        <v>0</v>
      </c>
    </row>
    <row r="6820" spans="1:6">
      <c r="A6820" s="3" t="s">
        <v>2088</v>
      </c>
      <c r="B6820" s="3" t="s">
        <v>1170</v>
      </c>
      <c r="C6820" s="3" t="s">
        <v>8</v>
      </c>
      <c r="D6820" s="3">
        <v>0.2</v>
      </c>
      <c r="E6820" s="3">
        <v>0.2</v>
      </c>
      <c r="F6820" s="3">
        <v>0</v>
      </c>
    </row>
    <row r="6821" spans="1:6">
      <c r="A6821" s="3" t="s">
        <v>2088</v>
      </c>
      <c r="B6821" s="3" t="s">
        <v>1172</v>
      </c>
      <c r="C6821" s="3" t="s">
        <v>8</v>
      </c>
      <c r="D6821" s="3">
        <v>24</v>
      </c>
      <c r="E6821" s="3">
        <v>17</v>
      </c>
      <c r="F6821" s="3">
        <v>0</v>
      </c>
    </row>
    <row r="6822" spans="1:6">
      <c r="A6822" s="3" t="s">
        <v>2088</v>
      </c>
      <c r="B6822" s="3" t="s">
        <v>1173</v>
      </c>
      <c r="C6822" s="3" t="s">
        <v>8</v>
      </c>
      <c r="D6822" s="3">
        <v>90</v>
      </c>
      <c r="E6822" s="3">
        <v>79</v>
      </c>
      <c r="F6822" s="3">
        <v>0</v>
      </c>
    </row>
    <row r="6823" spans="1:6">
      <c r="A6823" s="3" t="s">
        <v>2088</v>
      </c>
      <c r="B6823" s="3" t="s">
        <v>1174</v>
      </c>
      <c r="C6823" s="3" t="s">
        <v>8</v>
      </c>
      <c r="D6823" s="3">
        <v>12</v>
      </c>
      <c r="E6823" s="3">
        <v>10</v>
      </c>
      <c r="F6823" s="3">
        <v>0</v>
      </c>
    </row>
    <row r="6824" spans="1:6">
      <c r="A6824" s="3" t="s">
        <v>2088</v>
      </c>
      <c r="B6824" s="3" t="s">
        <v>1176</v>
      </c>
      <c r="C6824" s="3" t="s">
        <v>8</v>
      </c>
      <c r="D6824" s="3">
        <v>16</v>
      </c>
      <c r="E6824" s="3">
        <v>12</v>
      </c>
      <c r="F6824" s="3">
        <v>0</v>
      </c>
    </row>
    <row r="6825" spans="1:6">
      <c r="A6825" s="3" t="s">
        <v>2088</v>
      </c>
      <c r="B6825" s="3" t="s">
        <v>1177</v>
      </c>
      <c r="C6825" s="3" t="s">
        <v>8</v>
      </c>
      <c r="D6825" s="3">
        <v>12</v>
      </c>
      <c r="E6825" s="3">
        <v>12</v>
      </c>
      <c r="F6825" s="3">
        <v>0</v>
      </c>
    </row>
    <row r="6826" spans="1:6">
      <c r="A6826" s="3" t="s">
        <v>2088</v>
      </c>
      <c r="B6826" s="3" t="s">
        <v>1179</v>
      </c>
      <c r="C6826" s="3" t="s">
        <v>8</v>
      </c>
      <c r="D6826" s="3">
        <v>4</v>
      </c>
      <c r="E6826" s="3">
        <v>4</v>
      </c>
      <c r="F6826" s="3">
        <v>0</v>
      </c>
    </row>
    <row r="6827" spans="1:6">
      <c r="A6827" s="3" t="s">
        <v>2088</v>
      </c>
      <c r="B6827" s="3" t="s">
        <v>1180</v>
      </c>
      <c r="C6827" s="3" t="s">
        <v>8</v>
      </c>
      <c r="D6827" s="3">
        <v>1</v>
      </c>
      <c r="E6827" s="3">
        <v>1</v>
      </c>
      <c r="F6827" s="3">
        <v>0</v>
      </c>
    </row>
    <row r="6828" spans="1:6">
      <c r="A6828" s="3" t="s">
        <v>2088</v>
      </c>
      <c r="B6828" s="3" t="s">
        <v>1181</v>
      </c>
      <c r="C6828" s="3" t="s">
        <v>8</v>
      </c>
      <c r="D6828" s="3">
        <v>114</v>
      </c>
      <c r="E6828" s="3">
        <v>100</v>
      </c>
      <c r="F6828" s="3">
        <v>0</v>
      </c>
    </row>
    <row r="6829" spans="1:6">
      <c r="A6829" s="3" t="s">
        <v>2088</v>
      </c>
      <c r="B6829" s="3" t="s">
        <v>1182</v>
      </c>
      <c r="C6829" s="3" t="s">
        <v>8</v>
      </c>
      <c r="D6829" s="3">
        <v>60</v>
      </c>
      <c r="E6829" s="3">
        <v>60</v>
      </c>
      <c r="F6829" s="3">
        <v>0</v>
      </c>
    </row>
    <row r="6830" spans="1:6">
      <c r="A6830" s="3" t="s">
        <v>2088</v>
      </c>
      <c r="B6830" s="3" t="s">
        <v>1184</v>
      </c>
      <c r="C6830" s="3" t="s">
        <v>8</v>
      </c>
      <c r="D6830" s="3">
        <v>51</v>
      </c>
      <c r="E6830" s="3">
        <v>51</v>
      </c>
      <c r="F6830" s="3">
        <v>0</v>
      </c>
    </row>
    <row r="6831" spans="1:6">
      <c r="A6831" s="3" t="s">
        <v>2088</v>
      </c>
      <c r="B6831" s="3" t="s">
        <v>1185</v>
      </c>
      <c r="C6831" s="3" t="s">
        <v>8</v>
      </c>
      <c r="D6831" s="3">
        <v>58</v>
      </c>
      <c r="E6831" s="3">
        <v>55</v>
      </c>
      <c r="F6831" s="3">
        <v>0</v>
      </c>
    </row>
    <row r="6832" spans="1:6">
      <c r="A6832" s="3" t="s">
        <v>2088</v>
      </c>
      <c r="B6832" s="3" t="s">
        <v>1186</v>
      </c>
      <c r="C6832" s="3" t="s">
        <v>8</v>
      </c>
      <c r="D6832" s="3">
        <v>77</v>
      </c>
      <c r="E6832" s="3">
        <v>77</v>
      </c>
      <c r="F6832" s="3">
        <v>0</v>
      </c>
    </row>
    <row r="6833" spans="1:6">
      <c r="A6833" s="3" t="s">
        <v>2088</v>
      </c>
      <c r="B6833" s="3" t="s">
        <v>1187</v>
      </c>
      <c r="C6833" s="3" t="s">
        <v>8</v>
      </c>
      <c r="D6833" s="3">
        <v>1</v>
      </c>
      <c r="E6833" s="3">
        <v>1</v>
      </c>
      <c r="F6833" s="3">
        <v>0</v>
      </c>
    </row>
    <row r="6834" spans="1:6">
      <c r="A6834" s="3" t="s">
        <v>2088</v>
      </c>
      <c r="B6834" s="3" t="s">
        <v>1188</v>
      </c>
      <c r="C6834" s="3" t="s">
        <v>8</v>
      </c>
      <c r="D6834" s="3">
        <v>3</v>
      </c>
      <c r="E6834" s="3">
        <v>3</v>
      </c>
      <c r="F6834" s="3">
        <v>0</v>
      </c>
    </row>
    <row r="6835" spans="1:6">
      <c r="A6835" s="3" t="s">
        <v>2088</v>
      </c>
      <c r="B6835" s="3" t="s">
        <v>1189</v>
      </c>
      <c r="C6835" s="3" t="s">
        <v>8</v>
      </c>
      <c r="D6835" s="3">
        <v>223</v>
      </c>
      <c r="E6835" s="3">
        <v>150</v>
      </c>
      <c r="F6835" s="3">
        <v>0</v>
      </c>
    </row>
    <row r="6836" spans="1:6">
      <c r="A6836" s="3" t="s">
        <v>2088</v>
      </c>
      <c r="B6836" s="3" t="s">
        <v>1190</v>
      </c>
      <c r="C6836" s="3" t="s">
        <v>8</v>
      </c>
      <c r="D6836" s="3">
        <v>298</v>
      </c>
      <c r="E6836" s="3">
        <v>290</v>
      </c>
      <c r="F6836" s="3">
        <v>0</v>
      </c>
    </row>
    <row r="6837" spans="1:6">
      <c r="A6837" s="3" t="s">
        <v>2088</v>
      </c>
      <c r="B6837" s="3" t="s">
        <v>1191</v>
      </c>
      <c r="C6837" s="3" t="s">
        <v>8</v>
      </c>
      <c r="D6837" s="3">
        <v>192</v>
      </c>
      <c r="E6837" s="3">
        <v>189</v>
      </c>
      <c r="F6837" s="3">
        <v>0</v>
      </c>
    </row>
    <row r="6838" spans="1:6">
      <c r="A6838" s="3" t="s">
        <v>2088</v>
      </c>
      <c r="B6838" s="3" t="s">
        <v>1192</v>
      </c>
      <c r="C6838" s="3" t="s">
        <v>8</v>
      </c>
      <c r="D6838" s="3">
        <v>396</v>
      </c>
      <c r="E6838" s="3">
        <v>338</v>
      </c>
      <c r="F6838" s="3">
        <v>0</v>
      </c>
    </row>
    <row r="6839" spans="1:6">
      <c r="A6839" s="3" t="s">
        <v>2088</v>
      </c>
      <c r="B6839" s="3" t="s">
        <v>1193</v>
      </c>
      <c r="C6839" s="3" t="s">
        <v>8</v>
      </c>
      <c r="D6839" s="3">
        <v>1</v>
      </c>
      <c r="E6839" s="3">
        <v>1</v>
      </c>
      <c r="F6839" s="3">
        <v>0</v>
      </c>
    </row>
    <row r="6840" spans="1:6">
      <c r="A6840" s="3" t="s">
        <v>2088</v>
      </c>
      <c r="B6840" s="3" t="s">
        <v>1194</v>
      </c>
      <c r="C6840" s="3" t="s">
        <v>8</v>
      </c>
      <c r="D6840" s="3">
        <v>268</v>
      </c>
      <c r="E6840" s="3">
        <v>263</v>
      </c>
      <c r="F6840" s="3">
        <v>0</v>
      </c>
    </row>
    <row r="6841" spans="1:6">
      <c r="A6841" s="3" t="s">
        <v>2088</v>
      </c>
      <c r="B6841" s="3" t="s">
        <v>1195</v>
      </c>
      <c r="C6841" s="3" t="s">
        <v>8</v>
      </c>
      <c r="D6841" s="3">
        <v>86</v>
      </c>
      <c r="E6841" s="3">
        <v>85</v>
      </c>
      <c r="F6841" s="3">
        <v>0</v>
      </c>
    </row>
    <row r="6842" spans="1:6">
      <c r="A6842" s="3" t="s">
        <v>2088</v>
      </c>
      <c r="B6842" s="3" t="s">
        <v>1196</v>
      </c>
      <c r="C6842" s="3" t="s">
        <v>8</v>
      </c>
      <c r="D6842" s="3">
        <v>24</v>
      </c>
      <c r="E6842" s="3">
        <v>23</v>
      </c>
      <c r="F6842" s="3">
        <v>0</v>
      </c>
    </row>
    <row r="6843" spans="1:6">
      <c r="A6843" s="3" t="s">
        <v>2088</v>
      </c>
      <c r="B6843" s="3" t="s">
        <v>1197</v>
      </c>
      <c r="C6843" s="3" t="s">
        <v>8</v>
      </c>
      <c r="D6843" s="3">
        <v>415</v>
      </c>
      <c r="E6843" s="3">
        <v>363</v>
      </c>
      <c r="F6843" s="3">
        <v>0</v>
      </c>
    </row>
    <row r="6844" spans="1:6">
      <c r="A6844" s="3" t="s">
        <v>2088</v>
      </c>
      <c r="B6844" s="3" t="s">
        <v>1198</v>
      </c>
      <c r="C6844" s="3" t="s">
        <v>8</v>
      </c>
      <c r="D6844" s="3">
        <v>136</v>
      </c>
      <c r="E6844" s="3">
        <v>130</v>
      </c>
      <c r="F6844" s="3">
        <v>0</v>
      </c>
    </row>
    <row r="6845" spans="1:6">
      <c r="A6845" s="3" t="s">
        <v>2088</v>
      </c>
      <c r="B6845" s="3" t="s">
        <v>1199</v>
      </c>
      <c r="C6845" s="3" t="s">
        <v>8</v>
      </c>
      <c r="D6845" s="3">
        <v>78</v>
      </c>
      <c r="E6845" s="3">
        <v>78</v>
      </c>
      <c r="F6845" s="3">
        <v>0</v>
      </c>
    </row>
    <row r="6846" spans="1:6">
      <c r="A6846" s="3" t="s">
        <v>2088</v>
      </c>
      <c r="B6846" s="3" t="s">
        <v>1200</v>
      </c>
      <c r="C6846" s="3" t="s">
        <v>8</v>
      </c>
      <c r="D6846" s="3">
        <v>103</v>
      </c>
      <c r="E6846" s="3">
        <v>101</v>
      </c>
      <c r="F6846" s="3">
        <v>0</v>
      </c>
    </row>
    <row r="6847" spans="1:6">
      <c r="A6847" s="3" t="s">
        <v>2088</v>
      </c>
      <c r="B6847" s="3" t="s">
        <v>1201</v>
      </c>
      <c r="C6847" s="3" t="s">
        <v>8</v>
      </c>
      <c r="D6847" s="3">
        <v>213</v>
      </c>
      <c r="E6847" s="3">
        <v>139</v>
      </c>
      <c r="F6847" s="3">
        <v>0</v>
      </c>
    </row>
    <row r="6848" spans="1:6">
      <c r="A6848" s="3" t="s">
        <v>2088</v>
      </c>
      <c r="B6848" s="3" t="s">
        <v>1202</v>
      </c>
      <c r="C6848" s="3" t="s">
        <v>8</v>
      </c>
      <c r="D6848" s="3">
        <v>55</v>
      </c>
      <c r="E6848" s="3">
        <v>55</v>
      </c>
      <c r="F6848" s="3">
        <v>0</v>
      </c>
    </row>
    <row r="6849" spans="1:6">
      <c r="A6849" s="3" t="s">
        <v>2088</v>
      </c>
      <c r="B6849" s="3" t="s">
        <v>1203</v>
      </c>
      <c r="C6849" s="3" t="s">
        <v>8</v>
      </c>
      <c r="D6849" s="3">
        <v>3</v>
      </c>
      <c r="E6849" s="3">
        <v>3</v>
      </c>
      <c r="F6849" s="3">
        <v>0</v>
      </c>
    </row>
    <row r="6850" spans="1:6">
      <c r="A6850" s="3" t="s">
        <v>2088</v>
      </c>
      <c r="B6850" s="3" t="s">
        <v>1204</v>
      </c>
      <c r="C6850" s="3" t="s">
        <v>8</v>
      </c>
      <c r="D6850" s="3">
        <v>212</v>
      </c>
      <c r="E6850" s="3">
        <v>210</v>
      </c>
      <c r="F6850" s="3">
        <v>0</v>
      </c>
    </row>
    <row r="6851" spans="1:6">
      <c r="A6851" s="3" t="s">
        <v>2088</v>
      </c>
      <c r="B6851" s="3" t="s">
        <v>1205</v>
      </c>
      <c r="C6851" s="3" t="s">
        <v>8</v>
      </c>
      <c r="D6851" s="3">
        <v>162</v>
      </c>
      <c r="E6851" s="3">
        <v>160</v>
      </c>
      <c r="F6851" s="3">
        <v>0</v>
      </c>
    </row>
    <row r="6852" spans="1:6">
      <c r="A6852" s="3" t="s">
        <v>2088</v>
      </c>
      <c r="B6852" s="3" t="s">
        <v>1206</v>
      </c>
      <c r="C6852" s="3" t="s">
        <v>8</v>
      </c>
      <c r="D6852" s="3">
        <v>309</v>
      </c>
      <c r="E6852" s="3">
        <v>262</v>
      </c>
      <c r="F6852" s="3">
        <v>0</v>
      </c>
    </row>
    <row r="6853" spans="1:6">
      <c r="A6853" s="3" t="s">
        <v>2088</v>
      </c>
      <c r="B6853" s="3" t="s">
        <v>1207</v>
      </c>
      <c r="C6853" s="3" t="s">
        <v>8</v>
      </c>
      <c r="D6853" s="3">
        <v>33</v>
      </c>
      <c r="E6853" s="3">
        <v>33</v>
      </c>
      <c r="F6853" s="3">
        <v>0</v>
      </c>
    </row>
    <row r="6854" spans="1:6">
      <c r="A6854" s="3" t="s">
        <v>2088</v>
      </c>
      <c r="B6854" s="3" t="s">
        <v>1208</v>
      </c>
      <c r="C6854" s="3" t="s">
        <v>8</v>
      </c>
      <c r="D6854" s="3">
        <v>259</v>
      </c>
      <c r="E6854" s="3">
        <v>257</v>
      </c>
      <c r="F6854" s="3">
        <v>0</v>
      </c>
    </row>
    <row r="6855" spans="1:6">
      <c r="A6855" s="3" t="s">
        <v>2088</v>
      </c>
      <c r="B6855" s="3" t="s">
        <v>1209</v>
      </c>
      <c r="C6855" s="3" t="s">
        <v>8</v>
      </c>
      <c r="D6855" s="3">
        <v>67</v>
      </c>
      <c r="E6855" s="3">
        <v>67</v>
      </c>
      <c r="F6855" s="3">
        <v>0</v>
      </c>
    </row>
    <row r="6856" spans="1:6">
      <c r="A6856" s="3" t="s">
        <v>2088</v>
      </c>
      <c r="B6856" s="3" t="s">
        <v>1210</v>
      </c>
      <c r="C6856" s="3" t="s">
        <v>8</v>
      </c>
      <c r="D6856" s="3">
        <v>39</v>
      </c>
      <c r="E6856" s="3">
        <v>39</v>
      </c>
      <c r="F6856" s="3">
        <v>0</v>
      </c>
    </row>
    <row r="6857" spans="1:6">
      <c r="A6857" s="3" t="s">
        <v>2088</v>
      </c>
      <c r="B6857" s="3" t="s">
        <v>1210</v>
      </c>
      <c r="C6857" s="3" t="s">
        <v>9</v>
      </c>
      <c r="D6857" s="3">
        <v>6</v>
      </c>
      <c r="E6857" s="3">
        <v>6</v>
      </c>
      <c r="F6857" s="3">
        <v>1530.9</v>
      </c>
    </row>
    <row r="6858" spans="1:6">
      <c r="A6858" s="3" t="s">
        <v>2088</v>
      </c>
      <c r="B6858" s="3" t="s">
        <v>1211</v>
      </c>
      <c r="C6858" s="3" t="s">
        <v>8</v>
      </c>
      <c r="D6858" s="3">
        <v>107</v>
      </c>
      <c r="E6858" s="3">
        <v>104</v>
      </c>
      <c r="F6858" s="3">
        <v>0</v>
      </c>
    </row>
    <row r="6859" spans="1:6">
      <c r="A6859" s="3" t="s">
        <v>2088</v>
      </c>
      <c r="B6859" s="3" t="s">
        <v>1212</v>
      </c>
      <c r="C6859" s="3" t="s">
        <v>8</v>
      </c>
      <c r="D6859" s="3">
        <v>183</v>
      </c>
      <c r="E6859" s="3">
        <v>182</v>
      </c>
      <c r="F6859" s="3">
        <v>0</v>
      </c>
    </row>
    <row r="6860" spans="1:6">
      <c r="A6860" s="3" t="s">
        <v>2088</v>
      </c>
      <c r="B6860" s="3" t="s">
        <v>1214</v>
      </c>
      <c r="C6860" s="3" t="s">
        <v>8</v>
      </c>
      <c r="D6860" s="3">
        <v>95</v>
      </c>
      <c r="E6860" s="3">
        <v>95</v>
      </c>
      <c r="F6860" s="3">
        <v>0</v>
      </c>
    </row>
    <row r="6861" spans="1:6">
      <c r="A6861" s="3" t="s">
        <v>2088</v>
      </c>
      <c r="B6861" s="3" t="s">
        <v>1215</v>
      </c>
      <c r="C6861" s="3" t="s">
        <v>8</v>
      </c>
      <c r="D6861" s="3">
        <v>97</v>
      </c>
      <c r="E6861" s="3">
        <v>96</v>
      </c>
      <c r="F6861" s="3">
        <v>0</v>
      </c>
    </row>
    <row r="6862" spans="1:6">
      <c r="A6862" s="3" t="s">
        <v>2088</v>
      </c>
      <c r="B6862" s="3" t="s">
        <v>1216</v>
      </c>
      <c r="C6862" s="3" t="s">
        <v>8</v>
      </c>
      <c r="D6862" s="3">
        <v>3</v>
      </c>
      <c r="E6862" s="3">
        <v>3</v>
      </c>
      <c r="F6862" s="3">
        <v>0</v>
      </c>
    </row>
    <row r="6863" spans="1:6">
      <c r="A6863" s="3" t="s">
        <v>2088</v>
      </c>
      <c r="B6863" s="3" t="s">
        <v>1217</v>
      </c>
      <c r="C6863" s="3" t="s">
        <v>8</v>
      </c>
      <c r="D6863" s="3">
        <v>161</v>
      </c>
      <c r="E6863" s="3">
        <v>161</v>
      </c>
      <c r="F6863" s="3">
        <v>0</v>
      </c>
    </row>
    <row r="6864" spans="1:6">
      <c r="A6864" s="3" t="s">
        <v>2088</v>
      </c>
      <c r="B6864" s="3" t="s">
        <v>1218</v>
      </c>
      <c r="C6864" s="3" t="s">
        <v>8</v>
      </c>
      <c r="D6864" s="3">
        <v>163</v>
      </c>
      <c r="E6864" s="3">
        <v>163</v>
      </c>
      <c r="F6864" s="3">
        <v>0</v>
      </c>
    </row>
    <row r="6865" spans="1:6">
      <c r="A6865" s="3" t="s">
        <v>2088</v>
      </c>
      <c r="B6865" s="3" t="s">
        <v>1220</v>
      </c>
      <c r="C6865" s="3" t="s">
        <v>8</v>
      </c>
      <c r="D6865" s="3">
        <v>56</v>
      </c>
      <c r="E6865" s="3">
        <v>56</v>
      </c>
      <c r="F6865" s="3">
        <v>0</v>
      </c>
    </row>
    <row r="6866" spans="1:6">
      <c r="A6866" s="3" t="s">
        <v>2088</v>
      </c>
      <c r="B6866" s="3" t="s">
        <v>1221</v>
      </c>
      <c r="C6866" s="3" t="s">
        <v>8</v>
      </c>
      <c r="D6866" s="3">
        <v>122</v>
      </c>
      <c r="E6866" s="3">
        <v>93</v>
      </c>
      <c r="F6866" s="3">
        <v>0</v>
      </c>
    </row>
    <row r="6867" spans="1:6">
      <c r="A6867" s="3" t="s">
        <v>2088</v>
      </c>
      <c r="B6867" s="3" t="s">
        <v>1222</v>
      </c>
      <c r="C6867" s="3" t="s">
        <v>8</v>
      </c>
      <c r="D6867" s="3">
        <v>4</v>
      </c>
      <c r="E6867" s="3">
        <v>4</v>
      </c>
      <c r="F6867" s="3">
        <v>0</v>
      </c>
    </row>
    <row r="6868" spans="1:6">
      <c r="A6868" s="3" t="s">
        <v>2088</v>
      </c>
      <c r="B6868" s="3" t="s">
        <v>1223</v>
      </c>
      <c r="C6868" s="3" t="s">
        <v>8</v>
      </c>
      <c r="D6868" s="3">
        <v>122</v>
      </c>
      <c r="E6868" s="3">
        <v>121</v>
      </c>
      <c r="F6868" s="3">
        <v>0</v>
      </c>
    </row>
    <row r="6869" spans="1:6">
      <c r="A6869" s="3" t="s">
        <v>2088</v>
      </c>
      <c r="B6869" s="3" t="s">
        <v>1224</v>
      </c>
      <c r="C6869" s="3" t="s">
        <v>8</v>
      </c>
      <c r="D6869" s="3">
        <v>128</v>
      </c>
      <c r="E6869" s="3">
        <v>127</v>
      </c>
      <c r="F6869" s="3">
        <v>0</v>
      </c>
    </row>
    <row r="6870" spans="1:6">
      <c r="A6870" s="3" t="s">
        <v>2088</v>
      </c>
      <c r="B6870" s="3" t="s">
        <v>1225</v>
      </c>
      <c r="C6870" s="3" t="s">
        <v>8</v>
      </c>
      <c r="D6870" s="3">
        <v>1</v>
      </c>
      <c r="E6870" s="3">
        <v>1</v>
      </c>
      <c r="F6870" s="3">
        <v>0</v>
      </c>
    </row>
    <row r="6871" spans="1:6">
      <c r="A6871" s="3" t="s">
        <v>2088</v>
      </c>
      <c r="B6871" s="3" t="s">
        <v>1226</v>
      </c>
      <c r="C6871" s="3" t="s">
        <v>8</v>
      </c>
      <c r="D6871" s="3">
        <v>66</v>
      </c>
      <c r="E6871" s="3">
        <v>64</v>
      </c>
      <c r="F6871" s="3">
        <v>0</v>
      </c>
    </row>
    <row r="6872" spans="1:6">
      <c r="A6872" s="3" t="s">
        <v>2088</v>
      </c>
      <c r="B6872" s="3" t="s">
        <v>1227</v>
      </c>
      <c r="C6872" s="3" t="s">
        <v>8</v>
      </c>
      <c r="D6872" s="3">
        <v>105</v>
      </c>
      <c r="E6872" s="3">
        <v>78</v>
      </c>
      <c r="F6872" s="3">
        <v>0</v>
      </c>
    </row>
    <row r="6873" spans="1:6">
      <c r="A6873" s="3" t="s">
        <v>2088</v>
      </c>
      <c r="B6873" s="3" t="s">
        <v>1228</v>
      </c>
      <c r="C6873" s="3" t="s">
        <v>8</v>
      </c>
      <c r="D6873" s="3">
        <v>2</v>
      </c>
      <c r="E6873" s="3">
        <v>2</v>
      </c>
      <c r="F6873" s="3">
        <v>0</v>
      </c>
    </row>
    <row r="6874" spans="1:6">
      <c r="A6874" s="3" t="s">
        <v>2088</v>
      </c>
      <c r="B6874" s="3" t="s">
        <v>1231</v>
      </c>
      <c r="C6874" s="3" t="s">
        <v>8</v>
      </c>
      <c r="D6874" s="3">
        <v>12</v>
      </c>
      <c r="E6874" s="3">
        <v>12</v>
      </c>
      <c r="F6874" s="3">
        <v>0</v>
      </c>
    </row>
    <row r="6875" spans="1:6">
      <c r="A6875" s="3" t="s">
        <v>2088</v>
      </c>
      <c r="B6875" s="3" t="s">
        <v>1232</v>
      </c>
      <c r="C6875" s="3" t="s">
        <v>8</v>
      </c>
      <c r="D6875" s="3">
        <v>5</v>
      </c>
      <c r="E6875" s="3">
        <v>5</v>
      </c>
      <c r="F6875" s="3">
        <v>0</v>
      </c>
    </row>
    <row r="6876" spans="1:6">
      <c r="A6876" s="3" t="s">
        <v>2088</v>
      </c>
      <c r="B6876" s="3" t="s">
        <v>1233</v>
      </c>
      <c r="C6876" s="3" t="s">
        <v>8</v>
      </c>
      <c r="D6876" s="3">
        <v>22</v>
      </c>
      <c r="E6876" s="3">
        <v>21</v>
      </c>
      <c r="F6876" s="3">
        <v>0</v>
      </c>
    </row>
    <row r="6877" spans="1:6">
      <c r="A6877" s="3" t="s">
        <v>2088</v>
      </c>
      <c r="B6877" s="3" t="s">
        <v>1234</v>
      </c>
      <c r="C6877" s="3" t="s">
        <v>8</v>
      </c>
      <c r="D6877" s="3">
        <v>1</v>
      </c>
      <c r="E6877" s="3">
        <v>1</v>
      </c>
      <c r="F6877" s="3">
        <v>0</v>
      </c>
    </row>
    <row r="6878" spans="1:6">
      <c r="A6878" s="3" t="s">
        <v>2088</v>
      </c>
      <c r="B6878" s="3" t="s">
        <v>1236</v>
      </c>
      <c r="C6878" s="3" t="s">
        <v>8</v>
      </c>
      <c r="D6878" s="3">
        <v>43</v>
      </c>
      <c r="E6878" s="3">
        <v>41</v>
      </c>
      <c r="F6878" s="3">
        <v>0</v>
      </c>
    </row>
    <row r="6879" spans="1:6">
      <c r="A6879" s="3" t="s">
        <v>2088</v>
      </c>
      <c r="B6879" s="3" t="s">
        <v>1238</v>
      </c>
      <c r="C6879" s="3" t="s">
        <v>8</v>
      </c>
      <c r="D6879" s="3">
        <v>73</v>
      </c>
      <c r="E6879" s="3">
        <v>71</v>
      </c>
      <c r="F6879" s="3">
        <v>0</v>
      </c>
    </row>
    <row r="6880" spans="1:6">
      <c r="A6880" s="3" t="s">
        <v>2088</v>
      </c>
      <c r="B6880" s="3" t="s">
        <v>1239</v>
      </c>
      <c r="C6880" s="3" t="s">
        <v>8</v>
      </c>
      <c r="D6880" s="3">
        <v>81</v>
      </c>
      <c r="E6880" s="3">
        <v>79</v>
      </c>
      <c r="F6880" s="3">
        <v>0</v>
      </c>
    </row>
    <row r="6881" spans="1:6">
      <c r="A6881" s="3" t="s">
        <v>2088</v>
      </c>
      <c r="B6881" s="3" t="s">
        <v>1240</v>
      </c>
      <c r="C6881" s="3" t="s">
        <v>8</v>
      </c>
      <c r="D6881" s="3">
        <v>4</v>
      </c>
      <c r="E6881" s="3">
        <v>4</v>
      </c>
      <c r="F6881" s="3">
        <v>0</v>
      </c>
    </row>
    <row r="6882" spans="1:6">
      <c r="A6882" s="3" t="s">
        <v>2088</v>
      </c>
      <c r="B6882" s="3" t="s">
        <v>1241</v>
      </c>
      <c r="C6882" s="3" t="s">
        <v>8</v>
      </c>
      <c r="D6882" s="3">
        <v>31</v>
      </c>
      <c r="E6882" s="3">
        <v>31</v>
      </c>
      <c r="F6882" s="3">
        <v>0</v>
      </c>
    </row>
    <row r="6883" spans="1:6">
      <c r="A6883" s="3" t="s">
        <v>2088</v>
      </c>
      <c r="B6883" s="3" t="s">
        <v>1242</v>
      </c>
      <c r="C6883" s="3" t="s">
        <v>8</v>
      </c>
      <c r="D6883" s="3">
        <v>381</v>
      </c>
      <c r="E6883" s="3">
        <v>377</v>
      </c>
      <c r="F6883" s="3">
        <v>0</v>
      </c>
    </row>
    <row r="6884" spans="1:6">
      <c r="A6884" s="3" t="s">
        <v>2088</v>
      </c>
      <c r="B6884" s="3" t="s">
        <v>1243</v>
      </c>
      <c r="C6884" s="3" t="s">
        <v>8</v>
      </c>
      <c r="D6884" s="3">
        <v>156</v>
      </c>
      <c r="E6884" s="3">
        <v>155</v>
      </c>
      <c r="F6884" s="3">
        <v>0</v>
      </c>
    </row>
    <row r="6885" spans="1:6">
      <c r="A6885" s="3" t="s">
        <v>2088</v>
      </c>
      <c r="B6885" s="3" t="s">
        <v>1244</v>
      </c>
      <c r="C6885" s="3" t="s">
        <v>8</v>
      </c>
      <c r="D6885" s="3">
        <v>50</v>
      </c>
      <c r="E6885" s="3">
        <v>46</v>
      </c>
      <c r="F6885" s="3">
        <v>0</v>
      </c>
    </row>
    <row r="6886" spans="1:6">
      <c r="A6886" s="3" t="s">
        <v>2088</v>
      </c>
      <c r="B6886" s="3" t="s">
        <v>1303</v>
      </c>
      <c r="C6886" s="3" t="s">
        <v>8</v>
      </c>
      <c r="D6886" s="3">
        <v>55</v>
      </c>
      <c r="E6886" s="3">
        <v>55</v>
      </c>
      <c r="F6886" s="3">
        <v>0</v>
      </c>
    </row>
    <row r="6887" spans="1:6">
      <c r="A6887" s="3" t="s">
        <v>2088</v>
      </c>
      <c r="B6887" s="3" t="s">
        <v>1246</v>
      </c>
      <c r="C6887" s="3" t="s">
        <v>8</v>
      </c>
      <c r="D6887" s="3">
        <v>9</v>
      </c>
      <c r="E6887" s="3">
        <v>9</v>
      </c>
      <c r="F6887" s="3">
        <v>0</v>
      </c>
    </row>
    <row r="6888" spans="1:6">
      <c r="A6888" s="3" t="s">
        <v>2088</v>
      </c>
      <c r="B6888" s="3" t="s">
        <v>1248</v>
      </c>
      <c r="C6888" s="3" t="s">
        <v>8</v>
      </c>
      <c r="D6888" s="3">
        <v>6</v>
      </c>
      <c r="E6888" s="3">
        <v>6</v>
      </c>
      <c r="F6888" s="3">
        <v>0</v>
      </c>
    </row>
    <row r="6889" spans="1:6">
      <c r="A6889" s="3" t="s">
        <v>2088</v>
      </c>
      <c r="B6889" s="3" t="s">
        <v>1249</v>
      </c>
      <c r="C6889" s="3" t="s">
        <v>8</v>
      </c>
      <c r="D6889" s="3">
        <v>12</v>
      </c>
      <c r="E6889" s="3">
        <v>12</v>
      </c>
      <c r="F6889" s="3">
        <v>0</v>
      </c>
    </row>
    <row r="6890" spans="1:6">
      <c r="A6890" s="3" t="s">
        <v>2088</v>
      </c>
      <c r="B6890" s="3" t="s">
        <v>1250</v>
      </c>
      <c r="C6890" s="3" t="s">
        <v>8</v>
      </c>
      <c r="D6890" s="3">
        <v>17.5</v>
      </c>
      <c r="E6890" s="3">
        <v>15.5</v>
      </c>
      <c r="F6890" s="3">
        <v>0</v>
      </c>
    </row>
    <row r="6891" spans="1:6">
      <c r="A6891" s="3" t="s">
        <v>2088</v>
      </c>
      <c r="B6891" s="3" t="s">
        <v>1290</v>
      </c>
      <c r="C6891" s="3" t="s">
        <v>8</v>
      </c>
      <c r="D6891" s="3">
        <v>2</v>
      </c>
      <c r="E6891" s="3">
        <v>2</v>
      </c>
      <c r="F6891" s="3">
        <v>0</v>
      </c>
    </row>
    <row r="6892" spans="1:6">
      <c r="A6892" s="3" t="s">
        <v>2088</v>
      </c>
      <c r="B6892" s="3" t="s">
        <v>1251</v>
      </c>
      <c r="C6892" s="3" t="s">
        <v>8</v>
      </c>
      <c r="D6892" s="3">
        <v>9</v>
      </c>
      <c r="E6892" s="3">
        <v>9</v>
      </c>
      <c r="F6892" s="3">
        <v>0</v>
      </c>
    </row>
    <row r="6893" spans="1:6">
      <c r="A6893" s="3" t="s">
        <v>2088</v>
      </c>
      <c r="B6893" s="3" t="s">
        <v>1252</v>
      </c>
      <c r="C6893" s="3" t="s">
        <v>8</v>
      </c>
      <c r="D6893" s="3">
        <v>30.5</v>
      </c>
      <c r="E6893" s="3">
        <v>28.5</v>
      </c>
      <c r="F6893" s="3">
        <v>0</v>
      </c>
    </row>
    <row r="6894" spans="1:6">
      <c r="A6894" s="3" t="s">
        <v>2088</v>
      </c>
      <c r="B6894" s="3" t="s">
        <v>1252</v>
      </c>
      <c r="C6894" s="3" t="s">
        <v>9</v>
      </c>
      <c r="D6894" s="3">
        <v>0.5</v>
      </c>
      <c r="E6894" s="3">
        <v>0.5</v>
      </c>
      <c r="F6894" s="3">
        <v>127.58</v>
      </c>
    </row>
    <row r="6895" spans="1:6">
      <c r="A6895" s="3" t="s">
        <v>2088</v>
      </c>
      <c r="B6895" s="3" t="s">
        <v>1253</v>
      </c>
      <c r="C6895" s="3" t="s">
        <v>8</v>
      </c>
      <c r="D6895" s="3">
        <v>3202</v>
      </c>
      <c r="E6895" s="3">
        <v>10</v>
      </c>
      <c r="F6895" s="3">
        <v>0</v>
      </c>
    </row>
    <row r="6896" spans="1:6">
      <c r="A6896" s="3" t="s">
        <v>2088</v>
      </c>
      <c r="B6896" s="3" t="s">
        <v>2073</v>
      </c>
      <c r="C6896" s="3" t="s">
        <v>8</v>
      </c>
      <c r="D6896" s="3">
        <v>8</v>
      </c>
      <c r="E6896" s="3">
        <v>8</v>
      </c>
      <c r="F6896" s="3">
        <v>0</v>
      </c>
    </row>
    <row r="6897" spans="1:6">
      <c r="A6897" s="3" t="s">
        <v>2088</v>
      </c>
      <c r="B6897" s="3" t="s">
        <v>1254</v>
      </c>
      <c r="C6897" s="3" t="s">
        <v>8</v>
      </c>
      <c r="D6897" s="3">
        <v>1</v>
      </c>
      <c r="E6897" s="3">
        <v>1</v>
      </c>
      <c r="F6897" s="3">
        <v>0</v>
      </c>
    </row>
    <row r="6898" spans="1:6">
      <c r="A6898" s="3" t="s">
        <v>2088</v>
      </c>
      <c r="B6898" s="3" t="s">
        <v>1255</v>
      </c>
      <c r="C6898" s="3" t="s">
        <v>8</v>
      </c>
      <c r="D6898" s="3">
        <v>10</v>
      </c>
      <c r="E6898" s="3">
        <v>10</v>
      </c>
      <c r="F6898" s="3">
        <v>0</v>
      </c>
    </row>
    <row r="6899" spans="1:6">
      <c r="A6899" s="3" t="s">
        <v>2088</v>
      </c>
      <c r="B6899" s="3" t="s">
        <v>1291</v>
      </c>
      <c r="C6899" s="3" t="s">
        <v>8</v>
      </c>
      <c r="D6899" s="3">
        <v>1</v>
      </c>
      <c r="E6899" s="3">
        <v>1</v>
      </c>
      <c r="F6899" s="3">
        <v>0</v>
      </c>
    </row>
    <row r="6900" spans="1:6">
      <c r="A6900" s="3" t="s">
        <v>2088</v>
      </c>
      <c r="B6900" s="3" t="s">
        <v>1304</v>
      </c>
      <c r="C6900" s="3" t="s">
        <v>8</v>
      </c>
      <c r="D6900" s="3">
        <v>55</v>
      </c>
      <c r="E6900" s="3">
        <v>55</v>
      </c>
      <c r="F6900" s="3">
        <v>0</v>
      </c>
    </row>
    <row r="6901" spans="1:6">
      <c r="A6901" s="3" t="s">
        <v>2088</v>
      </c>
      <c r="B6901" s="3" t="s">
        <v>2122</v>
      </c>
      <c r="C6901" s="3" t="s">
        <v>8</v>
      </c>
      <c r="D6901" s="3">
        <v>1</v>
      </c>
      <c r="E6901" s="3">
        <v>1</v>
      </c>
      <c r="F6901" s="3">
        <v>0</v>
      </c>
    </row>
    <row r="6902" spans="1:6">
      <c r="A6902" s="3" t="s">
        <v>2088</v>
      </c>
      <c r="B6902" s="3" t="s">
        <v>1256</v>
      </c>
      <c r="C6902" s="3" t="s">
        <v>8</v>
      </c>
      <c r="D6902" s="3">
        <v>40</v>
      </c>
      <c r="E6902" s="3">
        <v>40</v>
      </c>
      <c r="F6902" s="3">
        <v>0</v>
      </c>
    </row>
    <row r="6903" spans="1:6">
      <c r="A6903" s="3" t="s">
        <v>2088</v>
      </c>
      <c r="B6903" s="3" t="s">
        <v>1257</v>
      </c>
      <c r="C6903" s="3" t="s">
        <v>8</v>
      </c>
      <c r="D6903" s="3">
        <v>10</v>
      </c>
      <c r="E6903" s="3">
        <v>10</v>
      </c>
      <c r="F6903" s="3">
        <v>0</v>
      </c>
    </row>
    <row r="6904" spans="1:6">
      <c r="A6904" s="3" t="s">
        <v>2088</v>
      </c>
      <c r="B6904" s="3" t="s">
        <v>1258</v>
      </c>
      <c r="C6904" s="3" t="s">
        <v>8</v>
      </c>
      <c r="D6904" s="3">
        <v>5</v>
      </c>
      <c r="E6904" s="3">
        <v>5</v>
      </c>
      <c r="F6904" s="3">
        <v>0</v>
      </c>
    </row>
    <row r="6905" spans="1:6">
      <c r="A6905" s="3" t="s">
        <v>2088</v>
      </c>
      <c r="B6905" s="3" t="s">
        <v>1292</v>
      </c>
      <c r="C6905" s="3" t="s">
        <v>8</v>
      </c>
      <c r="D6905" s="3">
        <v>9</v>
      </c>
      <c r="E6905" s="3">
        <v>9</v>
      </c>
      <c r="F6905" s="3">
        <v>0</v>
      </c>
    </row>
    <row r="6906" spans="1:6">
      <c r="A6906" s="3" t="s">
        <v>2088</v>
      </c>
      <c r="B6906" s="3" t="s">
        <v>1261</v>
      </c>
      <c r="C6906" s="3" t="s">
        <v>8</v>
      </c>
      <c r="D6906" s="3">
        <v>3</v>
      </c>
      <c r="E6906" s="3">
        <v>3</v>
      </c>
      <c r="F6906" s="3">
        <v>0</v>
      </c>
    </row>
    <row r="6907" spans="1:6">
      <c r="A6907" s="3" t="s">
        <v>2088</v>
      </c>
      <c r="B6907" s="3" t="s">
        <v>2124</v>
      </c>
      <c r="C6907" s="3" t="s">
        <v>8</v>
      </c>
      <c r="D6907" s="3">
        <v>5</v>
      </c>
      <c r="E6907" s="3">
        <v>5</v>
      </c>
      <c r="F6907" s="3">
        <v>0</v>
      </c>
    </row>
    <row r="6908" spans="1:6">
      <c r="A6908" s="3" t="s">
        <v>2088</v>
      </c>
      <c r="B6908" s="3" t="s">
        <v>1265</v>
      </c>
      <c r="C6908" s="3" t="s">
        <v>8</v>
      </c>
      <c r="D6908" s="3">
        <v>51</v>
      </c>
      <c r="E6908" s="3">
        <v>51</v>
      </c>
      <c r="F6908" s="3">
        <v>0</v>
      </c>
    </row>
    <row r="6909" spans="1:6">
      <c r="A6909" s="3" t="s">
        <v>2088</v>
      </c>
      <c r="B6909" s="3" t="s">
        <v>1266</v>
      </c>
      <c r="C6909" s="3" t="s">
        <v>8</v>
      </c>
      <c r="D6909" s="3">
        <v>16</v>
      </c>
      <c r="E6909" s="3">
        <v>16</v>
      </c>
      <c r="F6909" s="3">
        <v>0</v>
      </c>
    </row>
    <row r="6910" spans="1:6">
      <c r="A6910" s="3" t="s">
        <v>2088</v>
      </c>
      <c r="B6910" s="3" t="s">
        <v>1305</v>
      </c>
      <c r="C6910" s="3" t="s">
        <v>8</v>
      </c>
      <c r="D6910" s="3">
        <v>8</v>
      </c>
      <c r="E6910" s="3">
        <v>8</v>
      </c>
      <c r="F6910" s="3">
        <v>0</v>
      </c>
    </row>
    <row r="6911" spans="1:6">
      <c r="A6911" s="3" t="s">
        <v>2088</v>
      </c>
      <c r="B6911" s="3" t="s">
        <v>1306</v>
      </c>
      <c r="C6911" s="3" t="s">
        <v>8</v>
      </c>
      <c r="D6911" s="3">
        <v>8</v>
      </c>
      <c r="E6911" s="3">
        <v>8</v>
      </c>
      <c r="F6911" s="3">
        <v>0</v>
      </c>
    </row>
    <row r="6912" spans="1:6">
      <c r="A6912" s="3" t="s">
        <v>2088</v>
      </c>
      <c r="B6912" s="3" t="s">
        <v>1270</v>
      </c>
      <c r="C6912" s="3" t="s">
        <v>8</v>
      </c>
      <c r="D6912" s="3">
        <v>1</v>
      </c>
      <c r="E6912" s="3">
        <v>1</v>
      </c>
      <c r="F6912" s="3">
        <v>0</v>
      </c>
    </row>
    <row r="6913" spans="1:6">
      <c r="A6913" s="3" t="s">
        <v>2088</v>
      </c>
      <c r="B6913" s="3" t="s">
        <v>1272</v>
      </c>
      <c r="C6913" s="3" t="s">
        <v>8</v>
      </c>
      <c r="D6913" s="3">
        <v>13.1</v>
      </c>
      <c r="E6913" s="3">
        <v>13.1</v>
      </c>
      <c r="F6913" s="3">
        <v>0</v>
      </c>
    </row>
    <row r="6914" spans="1:6">
      <c r="A6914" s="3" t="s">
        <v>2088</v>
      </c>
      <c r="B6914" s="3" t="s">
        <v>1273</v>
      </c>
      <c r="C6914" s="3" t="s">
        <v>8</v>
      </c>
      <c r="D6914" s="3">
        <v>28</v>
      </c>
      <c r="E6914" s="3">
        <v>25</v>
      </c>
      <c r="F6914" s="3">
        <v>0</v>
      </c>
    </row>
    <row r="6915" spans="1:6">
      <c r="A6915" s="3" t="s">
        <v>2088</v>
      </c>
      <c r="B6915" s="3" t="s">
        <v>1274</v>
      </c>
      <c r="C6915" s="3" t="s">
        <v>8</v>
      </c>
      <c r="D6915" s="3">
        <v>4</v>
      </c>
      <c r="E6915" s="3">
        <v>4</v>
      </c>
      <c r="F6915" s="3">
        <v>0</v>
      </c>
    </row>
    <row r="6916" spans="1:6">
      <c r="A6916" s="3" t="s">
        <v>2088</v>
      </c>
      <c r="B6916" s="3" t="s">
        <v>1293</v>
      </c>
      <c r="C6916" s="3" t="s">
        <v>8</v>
      </c>
      <c r="D6916" s="3">
        <v>2</v>
      </c>
      <c r="E6916" s="3">
        <v>2</v>
      </c>
      <c r="F6916" s="3">
        <v>0</v>
      </c>
    </row>
    <row r="6917" spans="1:6">
      <c r="A6917" s="3" t="s">
        <v>2088</v>
      </c>
      <c r="B6917" s="3" t="s">
        <v>2082</v>
      </c>
      <c r="C6917" s="3" t="s">
        <v>8</v>
      </c>
      <c r="D6917" s="3">
        <v>5</v>
      </c>
      <c r="E6917" s="3">
        <v>5</v>
      </c>
      <c r="F6917" s="3">
        <v>0</v>
      </c>
    </row>
    <row r="6918" spans="1:6">
      <c r="A6918" s="3" t="s">
        <v>2088</v>
      </c>
      <c r="B6918" s="3" t="s">
        <v>2127</v>
      </c>
      <c r="C6918" s="3" t="s">
        <v>8</v>
      </c>
      <c r="D6918" s="3">
        <v>1</v>
      </c>
      <c r="E6918" s="3">
        <v>1</v>
      </c>
      <c r="F6918" s="3">
        <v>0</v>
      </c>
    </row>
    <row r="6919" spans="1:6">
      <c r="A6919" s="3" t="s">
        <v>2088</v>
      </c>
      <c r="B6919" s="3" t="s">
        <v>2128</v>
      </c>
      <c r="C6919" s="3" t="s">
        <v>8</v>
      </c>
      <c r="D6919" s="3">
        <v>9</v>
      </c>
      <c r="E6919" s="3">
        <v>9</v>
      </c>
      <c r="F6919" s="3">
        <v>0</v>
      </c>
    </row>
    <row r="6920" spans="1:6">
      <c r="A6920" s="3" t="s">
        <v>2088</v>
      </c>
      <c r="B6920" s="3" t="s">
        <v>1308</v>
      </c>
      <c r="C6920" s="3" t="s">
        <v>8</v>
      </c>
      <c r="D6920" s="3">
        <v>7</v>
      </c>
      <c r="E6920" s="3">
        <v>7</v>
      </c>
      <c r="F6920" s="3">
        <v>0</v>
      </c>
    </row>
    <row r="6921" spans="1:6">
      <c r="A6921" s="3" t="s">
        <v>2088</v>
      </c>
      <c r="B6921" s="3" t="s">
        <v>1294</v>
      </c>
      <c r="C6921" s="3" t="s">
        <v>8</v>
      </c>
      <c r="D6921" s="3">
        <v>8</v>
      </c>
      <c r="E6921" s="3">
        <v>8</v>
      </c>
      <c r="F6921" s="3">
        <v>0</v>
      </c>
    </row>
    <row r="6922" spans="1:6">
      <c r="A6922" s="3" t="s">
        <v>2088</v>
      </c>
      <c r="B6922" s="3" t="s">
        <v>1309</v>
      </c>
      <c r="C6922" s="3" t="s">
        <v>8</v>
      </c>
      <c r="D6922" s="3">
        <v>1</v>
      </c>
      <c r="E6922" s="3">
        <v>1</v>
      </c>
      <c r="F6922" s="3">
        <v>0</v>
      </c>
    </row>
    <row r="6923" spans="1:6">
      <c r="A6923" s="3" t="s">
        <v>2088</v>
      </c>
      <c r="B6923" s="3" t="s">
        <v>2129</v>
      </c>
      <c r="C6923" s="3" t="s">
        <v>8</v>
      </c>
      <c r="D6923" s="3">
        <v>9</v>
      </c>
      <c r="E6923" s="3">
        <v>9</v>
      </c>
      <c r="F6923" s="3">
        <v>0</v>
      </c>
    </row>
    <row r="6924" spans="1:6">
      <c r="A6924" s="3" t="s">
        <v>2088</v>
      </c>
      <c r="B6924" s="3" t="s">
        <v>1310</v>
      </c>
      <c r="C6924" s="3" t="s">
        <v>8</v>
      </c>
      <c r="D6924" s="3">
        <v>3</v>
      </c>
      <c r="E6924" s="3">
        <v>2</v>
      </c>
      <c r="F6924" s="3">
        <v>0</v>
      </c>
    </row>
    <row r="6925" spans="1:6">
      <c r="A6925" s="3" t="s">
        <v>2088</v>
      </c>
      <c r="B6925" s="3" t="s">
        <v>1311</v>
      </c>
      <c r="C6925" s="3" t="s">
        <v>8</v>
      </c>
      <c r="D6925" s="3">
        <v>3</v>
      </c>
      <c r="E6925" s="3">
        <v>3</v>
      </c>
      <c r="F6925" s="3">
        <v>0</v>
      </c>
    </row>
    <row r="6926" spans="1:6">
      <c r="A6926" s="3" t="s">
        <v>2088</v>
      </c>
      <c r="B6926" s="3" t="s">
        <v>2130</v>
      </c>
      <c r="C6926" s="3" t="s">
        <v>8</v>
      </c>
      <c r="D6926" s="3">
        <v>3</v>
      </c>
      <c r="E6926" s="3">
        <v>3</v>
      </c>
      <c r="F6926" s="3">
        <v>0</v>
      </c>
    </row>
    <row r="6927" spans="1:6">
      <c r="A6927" s="3" t="s">
        <v>2088</v>
      </c>
      <c r="B6927" s="3" t="s">
        <v>1275</v>
      </c>
      <c r="C6927" s="3" t="s">
        <v>8</v>
      </c>
      <c r="D6927" s="3">
        <v>7</v>
      </c>
      <c r="E6927" s="3">
        <v>7</v>
      </c>
      <c r="F6927" s="3">
        <v>0</v>
      </c>
    </row>
    <row r="6928" spans="1:6">
      <c r="A6928" s="3" t="s">
        <v>2088</v>
      </c>
      <c r="B6928" s="3" t="s">
        <v>1278</v>
      </c>
      <c r="C6928" s="3" t="s">
        <v>8</v>
      </c>
      <c r="D6928" s="3">
        <v>47</v>
      </c>
      <c r="E6928" s="3">
        <v>47</v>
      </c>
      <c r="F6928" s="3">
        <v>0</v>
      </c>
    </row>
    <row r="6929" spans="1:6">
      <c r="A6929" s="3" t="s">
        <v>2088</v>
      </c>
      <c r="B6929" s="3" t="s">
        <v>1279</v>
      </c>
      <c r="C6929" s="3" t="s">
        <v>8</v>
      </c>
      <c r="D6929" s="3">
        <v>72</v>
      </c>
      <c r="E6929" s="3">
        <v>72</v>
      </c>
      <c r="F6929" s="3">
        <v>0</v>
      </c>
    </row>
    <row r="6930" spans="1:6">
      <c r="A6930" s="3" t="s">
        <v>2088</v>
      </c>
      <c r="B6930" s="3" t="s">
        <v>1280</v>
      </c>
      <c r="C6930" s="3" t="s">
        <v>8</v>
      </c>
      <c r="D6930" s="3">
        <v>105</v>
      </c>
      <c r="E6930" s="3">
        <v>103</v>
      </c>
      <c r="F6930" s="3">
        <v>0</v>
      </c>
    </row>
    <row r="6931" spans="1:6">
      <c r="A6931" s="3" t="s">
        <v>2088</v>
      </c>
      <c r="B6931" s="3" t="s">
        <v>1282</v>
      </c>
      <c r="C6931" s="3" t="s">
        <v>8</v>
      </c>
      <c r="D6931" s="3">
        <v>14</v>
      </c>
      <c r="E6931" s="3">
        <v>14</v>
      </c>
      <c r="F6931" s="3">
        <v>0</v>
      </c>
    </row>
    <row r="6932" spans="1:6">
      <c r="A6932" s="3" t="s">
        <v>2088</v>
      </c>
      <c r="B6932" s="3" t="s">
        <v>1312</v>
      </c>
      <c r="C6932" s="3" t="s">
        <v>8</v>
      </c>
      <c r="D6932" s="3">
        <v>9</v>
      </c>
      <c r="E6932" s="3">
        <v>8</v>
      </c>
      <c r="F6932" s="3">
        <v>0</v>
      </c>
    </row>
    <row r="6933" spans="1:6">
      <c r="A6933" s="3" t="s">
        <v>2088</v>
      </c>
      <c r="B6933" s="3" t="s">
        <v>1313</v>
      </c>
      <c r="C6933" s="3" t="s">
        <v>8</v>
      </c>
      <c r="D6933" s="3">
        <v>28</v>
      </c>
      <c r="E6933" s="3">
        <v>28</v>
      </c>
      <c r="F6933" s="3">
        <v>0</v>
      </c>
    </row>
    <row r="6934" spans="1:6">
      <c r="A6934" s="3" t="s">
        <v>2088</v>
      </c>
      <c r="B6934" s="3" t="s">
        <v>2131</v>
      </c>
      <c r="C6934" s="3" t="s">
        <v>8</v>
      </c>
      <c r="D6934" s="3">
        <v>21</v>
      </c>
      <c r="E6934" s="3">
        <v>20</v>
      </c>
      <c r="F6934" s="3">
        <v>0</v>
      </c>
    </row>
    <row r="6935" spans="1:6">
      <c r="A6935" s="3" t="s">
        <v>2132</v>
      </c>
      <c r="B6935" s="3" t="s">
        <v>10</v>
      </c>
      <c r="C6935" s="3" t="s">
        <v>8</v>
      </c>
      <c r="D6935" s="3">
        <v>10</v>
      </c>
      <c r="E6935" s="3">
        <v>10</v>
      </c>
      <c r="F6935" s="3">
        <v>0</v>
      </c>
    </row>
    <row r="6936" spans="1:6">
      <c r="A6936" s="3" t="s">
        <v>2132</v>
      </c>
      <c r="B6936" s="3" t="s">
        <v>11</v>
      </c>
      <c r="C6936" s="3" t="s">
        <v>8</v>
      </c>
      <c r="D6936" s="3">
        <v>117</v>
      </c>
      <c r="E6936" s="3">
        <v>102</v>
      </c>
      <c r="F6936" s="3">
        <v>0</v>
      </c>
    </row>
    <row r="6937" spans="1:6">
      <c r="A6937" s="3" t="s">
        <v>2132</v>
      </c>
      <c r="B6937" s="3" t="s">
        <v>12</v>
      </c>
      <c r="C6937" s="3" t="s">
        <v>8</v>
      </c>
      <c r="D6937" s="3">
        <v>17</v>
      </c>
      <c r="E6937" s="3">
        <v>17</v>
      </c>
      <c r="F6937" s="3">
        <v>0</v>
      </c>
    </row>
    <row r="6938" spans="1:6">
      <c r="A6938" s="3" t="s">
        <v>2132</v>
      </c>
      <c r="B6938" s="3" t="s">
        <v>13</v>
      </c>
      <c r="C6938" s="3" t="s">
        <v>8</v>
      </c>
      <c r="D6938" s="3">
        <v>1118</v>
      </c>
      <c r="E6938" s="3">
        <v>714</v>
      </c>
      <c r="F6938" s="3">
        <v>0</v>
      </c>
    </row>
    <row r="6939" spans="1:6">
      <c r="A6939" s="3" t="s">
        <v>2132</v>
      </c>
      <c r="B6939" s="3" t="s">
        <v>14</v>
      </c>
      <c r="C6939" s="3" t="s">
        <v>8</v>
      </c>
      <c r="D6939" s="3">
        <v>191</v>
      </c>
      <c r="E6939" s="3">
        <v>162</v>
      </c>
      <c r="F6939" s="3">
        <v>0</v>
      </c>
    </row>
    <row r="6940" spans="1:6">
      <c r="A6940" s="3" t="s">
        <v>2132</v>
      </c>
      <c r="B6940" s="3" t="s">
        <v>15</v>
      </c>
      <c r="C6940" s="3" t="s">
        <v>8</v>
      </c>
      <c r="D6940" s="3">
        <v>254</v>
      </c>
      <c r="E6940" s="3">
        <v>251</v>
      </c>
      <c r="F6940" s="3">
        <v>0</v>
      </c>
    </row>
    <row r="6941" spans="1:6">
      <c r="A6941" s="3" t="s">
        <v>2132</v>
      </c>
      <c r="B6941" s="3" t="s">
        <v>16</v>
      </c>
      <c r="C6941" s="3" t="s">
        <v>8</v>
      </c>
      <c r="D6941" s="3">
        <v>7</v>
      </c>
      <c r="E6941" s="3">
        <v>7</v>
      </c>
      <c r="F6941" s="3">
        <v>0</v>
      </c>
    </row>
    <row r="6942" spans="1:6">
      <c r="A6942" s="3" t="s">
        <v>2132</v>
      </c>
      <c r="B6942" s="3" t="s">
        <v>17</v>
      </c>
      <c r="C6942" s="3" t="s">
        <v>8</v>
      </c>
      <c r="D6942" s="3">
        <v>721</v>
      </c>
      <c r="E6942" s="3">
        <v>549</v>
      </c>
      <c r="F6942" s="3">
        <v>0</v>
      </c>
    </row>
    <row r="6943" spans="1:6">
      <c r="A6943" s="3" t="s">
        <v>2132</v>
      </c>
      <c r="B6943" s="3" t="s">
        <v>18</v>
      </c>
      <c r="C6943" s="3" t="s">
        <v>8</v>
      </c>
      <c r="D6943" s="3">
        <v>143</v>
      </c>
      <c r="E6943" s="3">
        <v>141</v>
      </c>
      <c r="F6943" s="3">
        <v>0</v>
      </c>
    </row>
    <row r="6944" spans="1:6">
      <c r="A6944" s="3" t="s">
        <v>2132</v>
      </c>
      <c r="B6944" s="3" t="s">
        <v>19</v>
      </c>
      <c r="C6944" s="3" t="s">
        <v>8</v>
      </c>
      <c r="D6944" s="3">
        <v>1443</v>
      </c>
      <c r="E6944" s="3">
        <v>1215</v>
      </c>
      <c r="F6944" s="3">
        <v>0</v>
      </c>
    </row>
    <row r="6945" spans="1:6">
      <c r="A6945" s="3" t="s">
        <v>2132</v>
      </c>
      <c r="B6945" s="3" t="s">
        <v>20</v>
      </c>
      <c r="C6945" s="3" t="s">
        <v>8</v>
      </c>
      <c r="D6945" s="3">
        <v>1472</v>
      </c>
      <c r="E6945" s="3">
        <v>1049</v>
      </c>
      <c r="F6945" s="3">
        <v>0</v>
      </c>
    </row>
    <row r="6946" spans="1:6">
      <c r="A6946" s="3" t="s">
        <v>2132</v>
      </c>
      <c r="B6946" s="3" t="s">
        <v>21</v>
      </c>
      <c r="C6946" s="3" t="s">
        <v>8</v>
      </c>
      <c r="D6946" s="3">
        <v>108</v>
      </c>
      <c r="E6946" s="3">
        <v>105</v>
      </c>
      <c r="F6946" s="3">
        <v>0</v>
      </c>
    </row>
    <row r="6947" spans="1:6">
      <c r="A6947" s="3" t="s">
        <v>2132</v>
      </c>
      <c r="B6947" s="3" t="s">
        <v>22</v>
      </c>
      <c r="C6947" s="3" t="s">
        <v>8</v>
      </c>
      <c r="D6947" s="3">
        <v>770</v>
      </c>
      <c r="E6947" s="3">
        <v>752</v>
      </c>
      <c r="F6947" s="3">
        <v>0</v>
      </c>
    </row>
    <row r="6948" spans="1:6">
      <c r="A6948" s="3" t="s">
        <v>2132</v>
      </c>
      <c r="B6948" s="3" t="s">
        <v>23</v>
      </c>
      <c r="C6948" s="3" t="s">
        <v>8</v>
      </c>
      <c r="D6948" s="3">
        <v>1801</v>
      </c>
      <c r="E6948" s="3">
        <v>1168</v>
      </c>
      <c r="F6948" s="3">
        <v>0</v>
      </c>
    </row>
    <row r="6949" spans="1:6">
      <c r="A6949" s="3" t="s">
        <v>2132</v>
      </c>
      <c r="B6949" s="3" t="s">
        <v>24</v>
      </c>
      <c r="C6949" s="3" t="s">
        <v>8</v>
      </c>
      <c r="D6949" s="3">
        <v>402</v>
      </c>
      <c r="E6949" s="3">
        <v>399</v>
      </c>
      <c r="F6949" s="3">
        <v>0</v>
      </c>
    </row>
    <row r="6950" spans="1:6">
      <c r="A6950" s="3" t="s">
        <v>2132</v>
      </c>
      <c r="B6950" s="3" t="s">
        <v>25</v>
      </c>
      <c r="C6950" s="3" t="s">
        <v>8</v>
      </c>
      <c r="D6950" s="3">
        <v>915</v>
      </c>
      <c r="E6950" s="3">
        <v>890</v>
      </c>
      <c r="F6950" s="3">
        <v>0</v>
      </c>
    </row>
    <row r="6951" spans="1:6">
      <c r="A6951" s="3" t="s">
        <v>2132</v>
      </c>
      <c r="B6951" s="3" t="s">
        <v>26</v>
      </c>
      <c r="C6951" s="3" t="s">
        <v>8</v>
      </c>
      <c r="D6951" s="3">
        <v>218</v>
      </c>
      <c r="E6951" s="3">
        <v>218</v>
      </c>
      <c r="F6951" s="3">
        <v>0</v>
      </c>
    </row>
    <row r="6952" spans="1:6">
      <c r="A6952" s="3" t="s">
        <v>2132</v>
      </c>
      <c r="B6952" s="3" t="s">
        <v>27</v>
      </c>
      <c r="C6952" s="3" t="s">
        <v>8</v>
      </c>
      <c r="D6952" s="3">
        <v>488</v>
      </c>
      <c r="E6952" s="3">
        <v>484</v>
      </c>
      <c r="F6952" s="3">
        <v>0</v>
      </c>
    </row>
    <row r="6953" spans="1:6">
      <c r="A6953" s="3" t="s">
        <v>2132</v>
      </c>
      <c r="B6953" s="3" t="s">
        <v>28</v>
      </c>
      <c r="C6953" s="3" t="s">
        <v>8</v>
      </c>
      <c r="D6953" s="3">
        <v>509</v>
      </c>
      <c r="E6953" s="3">
        <v>489</v>
      </c>
      <c r="F6953" s="3">
        <v>0</v>
      </c>
    </row>
    <row r="6954" spans="1:6">
      <c r="A6954" s="3" t="s">
        <v>2132</v>
      </c>
      <c r="B6954" s="3" t="s">
        <v>30</v>
      </c>
      <c r="C6954" s="3" t="s">
        <v>8</v>
      </c>
      <c r="D6954" s="3">
        <v>765</v>
      </c>
      <c r="E6954" s="3">
        <v>751</v>
      </c>
      <c r="F6954" s="3">
        <v>0</v>
      </c>
    </row>
    <row r="6955" spans="1:6">
      <c r="A6955" s="3" t="s">
        <v>2132</v>
      </c>
      <c r="B6955" s="3" t="s">
        <v>31</v>
      </c>
      <c r="C6955" s="3" t="s">
        <v>8</v>
      </c>
      <c r="D6955" s="3">
        <v>443</v>
      </c>
      <c r="E6955" s="3">
        <v>437</v>
      </c>
      <c r="F6955" s="3">
        <v>0</v>
      </c>
    </row>
    <row r="6956" spans="1:6">
      <c r="A6956" s="3" t="s">
        <v>2132</v>
      </c>
      <c r="B6956" s="3" t="s">
        <v>32</v>
      </c>
      <c r="C6956" s="3" t="s">
        <v>8</v>
      </c>
      <c r="D6956" s="3">
        <v>413</v>
      </c>
      <c r="E6956" s="3">
        <v>408</v>
      </c>
      <c r="F6956" s="3">
        <v>0</v>
      </c>
    </row>
    <row r="6957" spans="1:6">
      <c r="A6957" s="3" t="s">
        <v>2132</v>
      </c>
      <c r="B6957" s="3" t="s">
        <v>33</v>
      </c>
      <c r="C6957" s="3" t="s">
        <v>8</v>
      </c>
      <c r="D6957" s="3">
        <v>483</v>
      </c>
      <c r="E6957" s="3">
        <v>373</v>
      </c>
      <c r="F6957" s="3">
        <v>0</v>
      </c>
    </row>
    <row r="6958" spans="1:6">
      <c r="A6958" s="3" t="s">
        <v>2132</v>
      </c>
      <c r="B6958" s="3" t="s">
        <v>34</v>
      </c>
      <c r="C6958" s="3" t="s">
        <v>8</v>
      </c>
      <c r="D6958" s="3">
        <v>651</v>
      </c>
      <c r="E6958" s="3">
        <v>645</v>
      </c>
      <c r="F6958" s="3">
        <v>0</v>
      </c>
    </row>
    <row r="6959" spans="1:6">
      <c r="A6959" s="3" t="s">
        <v>2132</v>
      </c>
      <c r="B6959" s="3" t="s">
        <v>35</v>
      </c>
      <c r="C6959" s="3" t="s">
        <v>8</v>
      </c>
      <c r="D6959" s="3">
        <v>652</v>
      </c>
      <c r="E6959" s="3">
        <v>649</v>
      </c>
      <c r="F6959" s="3">
        <v>0</v>
      </c>
    </row>
    <row r="6960" spans="1:6">
      <c r="A6960" s="3" t="s">
        <v>2132</v>
      </c>
      <c r="B6960" s="3" t="s">
        <v>36</v>
      </c>
      <c r="C6960" s="3" t="s">
        <v>8</v>
      </c>
      <c r="D6960" s="3">
        <v>419</v>
      </c>
      <c r="E6960" s="3">
        <v>404</v>
      </c>
      <c r="F6960" s="3">
        <v>0</v>
      </c>
    </row>
    <row r="6961" spans="1:6">
      <c r="A6961" s="3" t="s">
        <v>2132</v>
      </c>
      <c r="B6961" s="3" t="s">
        <v>37</v>
      </c>
      <c r="C6961" s="3" t="s">
        <v>8</v>
      </c>
      <c r="D6961" s="3">
        <v>661</v>
      </c>
      <c r="E6961" s="3">
        <v>657</v>
      </c>
      <c r="F6961" s="3">
        <v>0</v>
      </c>
    </row>
    <row r="6962" spans="1:6">
      <c r="A6962" s="3" t="s">
        <v>2132</v>
      </c>
      <c r="B6962" s="3" t="s">
        <v>38</v>
      </c>
      <c r="C6962" s="3" t="s">
        <v>8</v>
      </c>
      <c r="D6962" s="3">
        <v>287</v>
      </c>
      <c r="E6962" s="3">
        <v>281</v>
      </c>
      <c r="F6962" s="3">
        <v>0</v>
      </c>
    </row>
    <row r="6963" spans="1:6">
      <c r="A6963" s="3" t="s">
        <v>2132</v>
      </c>
      <c r="B6963" s="3" t="s">
        <v>39</v>
      </c>
      <c r="C6963" s="3" t="s">
        <v>8</v>
      </c>
      <c r="D6963" s="3">
        <v>225</v>
      </c>
      <c r="E6963" s="3">
        <v>182</v>
      </c>
      <c r="F6963" s="3">
        <v>0</v>
      </c>
    </row>
    <row r="6964" spans="1:6">
      <c r="A6964" s="3" t="s">
        <v>2132</v>
      </c>
      <c r="B6964" s="3" t="s">
        <v>40</v>
      </c>
      <c r="C6964" s="3" t="s">
        <v>8</v>
      </c>
      <c r="D6964" s="3">
        <v>1314</v>
      </c>
      <c r="E6964" s="3">
        <v>1304</v>
      </c>
      <c r="F6964" s="3">
        <v>0</v>
      </c>
    </row>
    <row r="6965" spans="1:6">
      <c r="A6965" s="3" t="s">
        <v>2132</v>
      </c>
      <c r="B6965" s="3" t="s">
        <v>41</v>
      </c>
      <c r="C6965" s="3" t="s">
        <v>8</v>
      </c>
      <c r="D6965" s="3">
        <v>221</v>
      </c>
      <c r="E6965" s="3">
        <v>220</v>
      </c>
      <c r="F6965" s="3">
        <v>0</v>
      </c>
    </row>
    <row r="6966" spans="1:6">
      <c r="A6966" s="3" t="s">
        <v>2132</v>
      </c>
      <c r="B6966" s="3" t="s">
        <v>42</v>
      </c>
      <c r="C6966" s="3" t="s">
        <v>8</v>
      </c>
      <c r="D6966" s="3">
        <v>316</v>
      </c>
      <c r="E6966" s="3">
        <v>296</v>
      </c>
      <c r="F6966" s="3">
        <v>0</v>
      </c>
    </row>
    <row r="6967" spans="1:6">
      <c r="A6967" s="3" t="s">
        <v>2132</v>
      </c>
      <c r="B6967" s="3" t="s">
        <v>43</v>
      </c>
      <c r="C6967" s="3" t="s">
        <v>8</v>
      </c>
      <c r="D6967" s="3">
        <v>17</v>
      </c>
      <c r="E6967" s="3">
        <v>16</v>
      </c>
      <c r="F6967" s="3">
        <v>0</v>
      </c>
    </row>
    <row r="6968" spans="1:6">
      <c r="A6968" s="3" t="s">
        <v>2132</v>
      </c>
      <c r="B6968" s="3" t="s">
        <v>44</v>
      </c>
      <c r="C6968" s="3" t="s">
        <v>8</v>
      </c>
      <c r="D6968" s="3">
        <v>231</v>
      </c>
      <c r="E6968" s="3">
        <v>229</v>
      </c>
      <c r="F6968" s="3">
        <v>0</v>
      </c>
    </row>
    <row r="6969" spans="1:6">
      <c r="A6969" s="3" t="s">
        <v>2132</v>
      </c>
      <c r="B6969" s="3" t="s">
        <v>45</v>
      </c>
      <c r="C6969" s="3" t="s">
        <v>8</v>
      </c>
      <c r="D6969" s="3">
        <v>220</v>
      </c>
      <c r="E6969" s="3">
        <v>217</v>
      </c>
      <c r="F6969" s="3">
        <v>0</v>
      </c>
    </row>
    <row r="6970" spans="1:6">
      <c r="A6970" s="3" t="s">
        <v>2132</v>
      </c>
      <c r="B6970" s="3" t="s">
        <v>46</v>
      </c>
      <c r="C6970" s="3" t="s">
        <v>8</v>
      </c>
      <c r="D6970" s="3">
        <v>5</v>
      </c>
      <c r="E6970" s="3">
        <v>5</v>
      </c>
      <c r="F6970" s="3">
        <v>0</v>
      </c>
    </row>
    <row r="6971" spans="1:6">
      <c r="A6971" s="3" t="s">
        <v>2132</v>
      </c>
      <c r="B6971" s="3" t="s">
        <v>47</v>
      </c>
      <c r="C6971" s="3" t="s">
        <v>8</v>
      </c>
      <c r="D6971" s="3">
        <v>600</v>
      </c>
      <c r="E6971" s="3">
        <v>420</v>
      </c>
      <c r="F6971" s="3">
        <v>0</v>
      </c>
    </row>
    <row r="6972" spans="1:6">
      <c r="A6972" s="3" t="s">
        <v>2132</v>
      </c>
      <c r="B6972" s="3" t="s">
        <v>48</v>
      </c>
      <c r="C6972" s="3" t="s">
        <v>8</v>
      </c>
      <c r="D6972" s="3">
        <v>356</v>
      </c>
      <c r="E6972" s="3">
        <v>345</v>
      </c>
      <c r="F6972" s="3">
        <v>0</v>
      </c>
    </row>
    <row r="6973" spans="1:6">
      <c r="A6973" s="3" t="s">
        <v>2132</v>
      </c>
      <c r="B6973" s="3" t="s">
        <v>49</v>
      </c>
      <c r="C6973" s="3" t="s">
        <v>8</v>
      </c>
      <c r="D6973" s="3">
        <v>1086</v>
      </c>
      <c r="E6973" s="3">
        <v>725</v>
      </c>
      <c r="F6973" s="3">
        <v>0</v>
      </c>
    </row>
    <row r="6974" spans="1:6">
      <c r="A6974" s="3" t="s">
        <v>2132</v>
      </c>
      <c r="B6974" s="3" t="s">
        <v>50</v>
      </c>
      <c r="C6974" s="3" t="s">
        <v>8</v>
      </c>
      <c r="D6974" s="3">
        <v>431</v>
      </c>
      <c r="E6974" s="3">
        <v>421</v>
      </c>
      <c r="F6974" s="3">
        <v>0</v>
      </c>
    </row>
    <row r="6975" spans="1:6">
      <c r="A6975" s="3" t="s">
        <v>2132</v>
      </c>
      <c r="B6975" s="3" t="s">
        <v>51</v>
      </c>
      <c r="C6975" s="3" t="s">
        <v>8</v>
      </c>
      <c r="D6975" s="3">
        <v>931</v>
      </c>
      <c r="E6975" s="3">
        <v>631</v>
      </c>
      <c r="F6975" s="3">
        <v>0</v>
      </c>
    </row>
    <row r="6976" spans="1:6">
      <c r="A6976" s="3" t="s">
        <v>2132</v>
      </c>
      <c r="B6976" s="3" t="s">
        <v>52</v>
      </c>
      <c r="C6976" s="3" t="s">
        <v>8</v>
      </c>
      <c r="D6976" s="3">
        <v>595</v>
      </c>
      <c r="E6976" s="3">
        <v>584</v>
      </c>
      <c r="F6976" s="3">
        <v>0</v>
      </c>
    </row>
    <row r="6977" spans="1:6">
      <c r="A6977" s="3" t="s">
        <v>2132</v>
      </c>
      <c r="B6977" s="3" t="s">
        <v>52</v>
      </c>
      <c r="C6977" s="3" t="s">
        <v>9</v>
      </c>
      <c r="D6977" s="3">
        <v>1</v>
      </c>
      <c r="E6977" s="3">
        <v>1</v>
      </c>
      <c r="F6977" s="3">
        <v>255.15</v>
      </c>
    </row>
    <row r="6978" spans="1:6">
      <c r="A6978" s="3" t="s">
        <v>2132</v>
      </c>
      <c r="B6978" s="3" t="s">
        <v>53</v>
      </c>
      <c r="C6978" s="3" t="s">
        <v>8</v>
      </c>
      <c r="D6978" s="3">
        <v>346</v>
      </c>
      <c r="E6978" s="3">
        <v>341</v>
      </c>
      <c r="F6978" s="3">
        <v>0</v>
      </c>
    </row>
    <row r="6979" spans="1:6">
      <c r="A6979" s="3" t="s">
        <v>2132</v>
      </c>
      <c r="B6979" s="3" t="s">
        <v>54</v>
      </c>
      <c r="C6979" s="3" t="s">
        <v>8</v>
      </c>
      <c r="D6979" s="3">
        <v>170</v>
      </c>
      <c r="E6979" s="3">
        <v>170</v>
      </c>
      <c r="F6979" s="3">
        <v>0</v>
      </c>
    </row>
    <row r="6980" spans="1:6">
      <c r="A6980" s="3" t="s">
        <v>2132</v>
      </c>
      <c r="B6980" s="3" t="s">
        <v>1296</v>
      </c>
      <c r="C6980" s="3" t="s">
        <v>8</v>
      </c>
      <c r="D6980" s="3">
        <v>1072</v>
      </c>
      <c r="E6980" s="3">
        <v>1060</v>
      </c>
      <c r="F6980" s="3">
        <v>0</v>
      </c>
    </row>
    <row r="6981" spans="1:6">
      <c r="A6981" s="3" t="s">
        <v>2132</v>
      </c>
      <c r="B6981" s="3" t="s">
        <v>1296</v>
      </c>
      <c r="C6981" s="3" t="s">
        <v>9</v>
      </c>
      <c r="D6981" s="3">
        <v>53</v>
      </c>
      <c r="E6981" s="3">
        <v>52</v>
      </c>
      <c r="F6981" s="3">
        <v>13267.8</v>
      </c>
    </row>
    <row r="6982" spans="1:6">
      <c r="A6982" s="3" t="s">
        <v>2132</v>
      </c>
      <c r="B6982" s="3" t="s">
        <v>55</v>
      </c>
      <c r="C6982" s="3" t="s">
        <v>8</v>
      </c>
      <c r="D6982" s="3">
        <v>1419</v>
      </c>
      <c r="E6982" s="3">
        <v>979</v>
      </c>
      <c r="F6982" s="3">
        <v>0</v>
      </c>
    </row>
    <row r="6983" spans="1:6">
      <c r="A6983" s="3" t="s">
        <v>2132</v>
      </c>
      <c r="B6983" s="3" t="s">
        <v>57</v>
      </c>
      <c r="C6983" s="3" t="s">
        <v>8</v>
      </c>
      <c r="D6983" s="3">
        <v>1121</v>
      </c>
      <c r="E6983" s="3">
        <v>807</v>
      </c>
      <c r="F6983" s="3">
        <v>0</v>
      </c>
    </row>
    <row r="6984" spans="1:6">
      <c r="A6984" s="3" t="s">
        <v>2132</v>
      </c>
      <c r="B6984" s="3" t="s">
        <v>58</v>
      </c>
      <c r="C6984" s="3" t="s">
        <v>8</v>
      </c>
      <c r="D6984" s="3">
        <v>14</v>
      </c>
      <c r="E6984" s="3">
        <v>12</v>
      </c>
      <c r="F6984" s="3">
        <v>0</v>
      </c>
    </row>
    <row r="6985" spans="1:6">
      <c r="A6985" s="3" t="s">
        <v>2132</v>
      </c>
      <c r="B6985" s="3" t="s">
        <v>59</v>
      </c>
      <c r="C6985" s="3" t="s">
        <v>8</v>
      </c>
      <c r="D6985" s="3">
        <v>516</v>
      </c>
      <c r="E6985" s="3">
        <v>514</v>
      </c>
      <c r="F6985" s="3">
        <v>0</v>
      </c>
    </row>
    <row r="6986" spans="1:6">
      <c r="A6986" s="3" t="s">
        <v>2132</v>
      </c>
      <c r="B6986" s="3" t="s">
        <v>60</v>
      </c>
      <c r="C6986" s="3" t="s">
        <v>8</v>
      </c>
      <c r="D6986" s="3">
        <v>656</v>
      </c>
      <c r="E6986" s="3">
        <v>630</v>
      </c>
      <c r="F6986" s="3">
        <v>0</v>
      </c>
    </row>
    <row r="6987" spans="1:6">
      <c r="A6987" s="3" t="s">
        <v>2132</v>
      </c>
      <c r="B6987" s="3" t="s">
        <v>61</v>
      </c>
      <c r="C6987" s="3" t="s">
        <v>8</v>
      </c>
      <c r="D6987" s="3">
        <v>26</v>
      </c>
      <c r="E6987" s="3">
        <v>25</v>
      </c>
      <c r="F6987" s="3">
        <v>0</v>
      </c>
    </row>
    <row r="6988" spans="1:6">
      <c r="A6988" s="3" t="s">
        <v>2132</v>
      </c>
      <c r="B6988" s="3" t="s">
        <v>62</v>
      </c>
      <c r="C6988" s="3" t="s">
        <v>8</v>
      </c>
      <c r="D6988" s="3">
        <v>665</v>
      </c>
      <c r="E6988" s="3">
        <v>507</v>
      </c>
      <c r="F6988" s="3">
        <v>0</v>
      </c>
    </row>
    <row r="6989" spans="1:6">
      <c r="A6989" s="3" t="s">
        <v>2132</v>
      </c>
      <c r="B6989" s="3" t="s">
        <v>62</v>
      </c>
      <c r="C6989" s="3" t="s">
        <v>9</v>
      </c>
      <c r="D6989" s="3">
        <v>10</v>
      </c>
      <c r="E6989" s="3">
        <v>9</v>
      </c>
      <c r="F6989" s="3">
        <v>2296.35</v>
      </c>
    </row>
    <row r="6990" spans="1:6">
      <c r="A6990" s="3" t="s">
        <v>2132</v>
      </c>
      <c r="B6990" s="3" t="s">
        <v>63</v>
      </c>
      <c r="C6990" s="3" t="s">
        <v>8</v>
      </c>
      <c r="D6990" s="3">
        <v>468</v>
      </c>
      <c r="E6990" s="3">
        <v>461</v>
      </c>
      <c r="F6990" s="3">
        <v>0</v>
      </c>
    </row>
    <row r="6991" spans="1:6">
      <c r="A6991" s="3" t="s">
        <v>2132</v>
      </c>
      <c r="B6991" s="3" t="s">
        <v>64</v>
      </c>
      <c r="C6991" s="3" t="s">
        <v>8</v>
      </c>
      <c r="D6991" s="3">
        <v>289</v>
      </c>
      <c r="E6991" s="3">
        <v>276</v>
      </c>
      <c r="F6991" s="3">
        <v>0</v>
      </c>
    </row>
    <row r="6992" spans="1:6">
      <c r="A6992" s="3" t="s">
        <v>2132</v>
      </c>
      <c r="B6992" s="3" t="s">
        <v>65</v>
      </c>
      <c r="C6992" s="3" t="s">
        <v>8</v>
      </c>
      <c r="D6992" s="3">
        <v>261</v>
      </c>
      <c r="E6992" s="3">
        <v>260</v>
      </c>
      <c r="F6992" s="3">
        <v>0</v>
      </c>
    </row>
    <row r="6993" spans="1:6">
      <c r="A6993" s="3" t="s">
        <v>2132</v>
      </c>
      <c r="B6993" s="3" t="s">
        <v>66</v>
      </c>
      <c r="C6993" s="3" t="s">
        <v>8</v>
      </c>
      <c r="D6993" s="3">
        <v>236</v>
      </c>
      <c r="E6993" s="3">
        <v>229</v>
      </c>
      <c r="F6993" s="3">
        <v>0</v>
      </c>
    </row>
    <row r="6994" spans="1:6">
      <c r="A6994" s="3" t="s">
        <v>2132</v>
      </c>
      <c r="B6994" s="3" t="s">
        <v>67</v>
      </c>
      <c r="C6994" s="3" t="s">
        <v>8</v>
      </c>
      <c r="D6994" s="3">
        <v>251</v>
      </c>
      <c r="E6994" s="3">
        <v>250</v>
      </c>
      <c r="F6994" s="3">
        <v>0</v>
      </c>
    </row>
    <row r="6995" spans="1:6">
      <c r="A6995" s="3" t="s">
        <v>2132</v>
      </c>
      <c r="B6995" s="3" t="s">
        <v>68</v>
      </c>
      <c r="C6995" s="3" t="s">
        <v>8</v>
      </c>
      <c r="D6995" s="3">
        <v>138</v>
      </c>
      <c r="E6995" s="3">
        <v>137</v>
      </c>
      <c r="F6995" s="3">
        <v>0</v>
      </c>
    </row>
    <row r="6996" spans="1:6">
      <c r="A6996" s="3" t="s">
        <v>2132</v>
      </c>
      <c r="B6996" s="3" t="s">
        <v>68</v>
      </c>
      <c r="C6996" s="3" t="s">
        <v>9</v>
      </c>
      <c r="D6996" s="3">
        <v>1</v>
      </c>
      <c r="E6996" s="3">
        <v>1</v>
      </c>
      <c r="F6996" s="3">
        <v>255.15</v>
      </c>
    </row>
    <row r="6997" spans="1:6">
      <c r="A6997" s="3" t="s">
        <v>2132</v>
      </c>
      <c r="B6997" s="3" t="s">
        <v>69</v>
      </c>
      <c r="C6997" s="3" t="s">
        <v>8</v>
      </c>
      <c r="D6997" s="3">
        <v>185</v>
      </c>
      <c r="E6997" s="3">
        <v>185</v>
      </c>
      <c r="F6997" s="3">
        <v>0</v>
      </c>
    </row>
    <row r="6998" spans="1:6">
      <c r="A6998" s="3" t="s">
        <v>2132</v>
      </c>
      <c r="B6998" s="3" t="s">
        <v>70</v>
      </c>
      <c r="C6998" s="3" t="s">
        <v>8</v>
      </c>
      <c r="D6998" s="3">
        <v>111</v>
      </c>
      <c r="E6998" s="3">
        <v>110</v>
      </c>
      <c r="F6998" s="3">
        <v>0</v>
      </c>
    </row>
    <row r="6999" spans="1:6">
      <c r="A6999" s="3" t="s">
        <v>2132</v>
      </c>
      <c r="B6999" s="3" t="s">
        <v>71</v>
      </c>
      <c r="C6999" s="3" t="s">
        <v>8</v>
      </c>
      <c r="D6999" s="3">
        <v>206</v>
      </c>
      <c r="E6999" s="3">
        <v>198</v>
      </c>
      <c r="F6999" s="3">
        <v>0</v>
      </c>
    </row>
    <row r="7000" spans="1:6">
      <c r="A7000" s="3" t="s">
        <v>2132</v>
      </c>
      <c r="B7000" s="3" t="s">
        <v>72</v>
      </c>
      <c r="C7000" s="3" t="s">
        <v>8</v>
      </c>
      <c r="D7000" s="3">
        <v>1417</v>
      </c>
      <c r="E7000" s="3">
        <v>1176</v>
      </c>
      <c r="F7000" s="3">
        <v>0</v>
      </c>
    </row>
    <row r="7001" spans="1:6">
      <c r="A7001" s="3" t="s">
        <v>2132</v>
      </c>
      <c r="B7001" s="3" t="s">
        <v>73</v>
      </c>
      <c r="C7001" s="3" t="s">
        <v>8</v>
      </c>
      <c r="D7001" s="3">
        <v>436</v>
      </c>
      <c r="E7001" s="3">
        <v>429</v>
      </c>
      <c r="F7001" s="3">
        <v>0</v>
      </c>
    </row>
    <row r="7002" spans="1:6">
      <c r="A7002" s="3" t="s">
        <v>2132</v>
      </c>
      <c r="B7002" s="3" t="s">
        <v>74</v>
      </c>
      <c r="C7002" s="3" t="s">
        <v>8</v>
      </c>
      <c r="D7002" s="3">
        <v>556</v>
      </c>
      <c r="E7002" s="3">
        <v>401</v>
      </c>
      <c r="F7002" s="3">
        <v>0</v>
      </c>
    </row>
    <row r="7003" spans="1:6">
      <c r="A7003" s="3" t="s">
        <v>2132</v>
      </c>
      <c r="B7003" s="3" t="s">
        <v>75</v>
      </c>
      <c r="C7003" s="3" t="s">
        <v>8</v>
      </c>
      <c r="D7003" s="3">
        <v>284</v>
      </c>
      <c r="E7003" s="3">
        <v>275</v>
      </c>
      <c r="F7003" s="3">
        <v>0</v>
      </c>
    </row>
    <row r="7004" spans="1:6">
      <c r="A7004" s="3" t="s">
        <v>2132</v>
      </c>
      <c r="B7004" s="3" t="s">
        <v>76</v>
      </c>
      <c r="C7004" s="3" t="s">
        <v>8</v>
      </c>
      <c r="D7004" s="3">
        <v>243</v>
      </c>
      <c r="E7004" s="3">
        <v>241</v>
      </c>
      <c r="F7004" s="3">
        <v>0</v>
      </c>
    </row>
    <row r="7005" spans="1:6">
      <c r="A7005" s="3" t="s">
        <v>2132</v>
      </c>
      <c r="B7005" s="3" t="s">
        <v>77</v>
      </c>
      <c r="C7005" s="3" t="s">
        <v>8</v>
      </c>
      <c r="D7005" s="3">
        <v>330</v>
      </c>
      <c r="E7005" s="3">
        <v>318</v>
      </c>
      <c r="F7005" s="3">
        <v>0</v>
      </c>
    </row>
    <row r="7006" spans="1:6">
      <c r="A7006" s="3" t="s">
        <v>2132</v>
      </c>
      <c r="B7006" s="3" t="s">
        <v>78</v>
      </c>
      <c r="C7006" s="3" t="s">
        <v>8</v>
      </c>
      <c r="D7006" s="3">
        <v>509</v>
      </c>
      <c r="E7006" s="3">
        <v>350</v>
      </c>
      <c r="F7006" s="3">
        <v>0</v>
      </c>
    </row>
    <row r="7007" spans="1:6">
      <c r="A7007" s="3" t="s">
        <v>2132</v>
      </c>
      <c r="B7007" s="3" t="s">
        <v>79</v>
      </c>
      <c r="C7007" s="3" t="s">
        <v>8</v>
      </c>
      <c r="D7007" s="3">
        <v>445</v>
      </c>
      <c r="E7007" s="3">
        <v>428</v>
      </c>
      <c r="F7007" s="3">
        <v>0</v>
      </c>
    </row>
    <row r="7008" spans="1:6">
      <c r="A7008" s="3" t="s">
        <v>2132</v>
      </c>
      <c r="B7008" s="3" t="s">
        <v>80</v>
      </c>
      <c r="C7008" s="3" t="s">
        <v>8</v>
      </c>
      <c r="D7008" s="3">
        <v>236</v>
      </c>
      <c r="E7008" s="3">
        <v>234</v>
      </c>
      <c r="F7008" s="3">
        <v>0</v>
      </c>
    </row>
    <row r="7009" spans="1:6">
      <c r="A7009" s="3" t="s">
        <v>2132</v>
      </c>
      <c r="B7009" s="3" t="s">
        <v>81</v>
      </c>
      <c r="C7009" s="3" t="s">
        <v>8</v>
      </c>
      <c r="D7009" s="3">
        <v>162</v>
      </c>
      <c r="E7009" s="3">
        <v>162</v>
      </c>
      <c r="F7009" s="3">
        <v>0</v>
      </c>
    </row>
    <row r="7010" spans="1:6">
      <c r="A7010" s="3" t="s">
        <v>2132</v>
      </c>
      <c r="B7010" s="3" t="s">
        <v>82</v>
      </c>
      <c r="C7010" s="3" t="s">
        <v>8</v>
      </c>
      <c r="D7010" s="3">
        <v>473</v>
      </c>
      <c r="E7010" s="3">
        <v>463</v>
      </c>
      <c r="F7010" s="3">
        <v>0</v>
      </c>
    </row>
    <row r="7011" spans="1:6">
      <c r="A7011" s="3" t="s">
        <v>2132</v>
      </c>
      <c r="B7011" s="3" t="s">
        <v>83</v>
      </c>
      <c r="C7011" s="3" t="s">
        <v>8</v>
      </c>
      <c r="D7011" s="3">
        <v>403</v>
      </c>
      <c r="E7011" s="3">
        <v>394</v>
      </c>
      <c r="F7011" s="3">
        <v>0</v>
      </c>
    </row>
    <row r="7012" spans="1:6">
      <c r="A7012" s="3" t="s">
        <v>2132</v>
      </c>
      <c r="B7012" s="3" t="s">
        <v>84</v>
      </c>
      <c r="C7012" s="3" t="s">
        <v>8</v>
      </c>
      <c r="D7012" s="3">
        <v>595</v>
      </c>
      <c r="E7012" s="3">
        <v>440</v>
      </c>
      <c r="F7012" s="3">
        <v>0</v>
      </c>
    </row>
    <row r="7013" spans="1:6">
      <c r="A7013" s="3" t="s">
        <v>2132</v>
      </c>
      <c r="B7013" s="3" t="s">
        <v>85</v>
      </c>
      <c r="C7013" s="3" t="s">
        <v>8</v>
      </c>
      <c r="D7013" s="3">
        <v>669</v>
      </c>
      <c r="E7013" s="3">
        <v>655</v>
      </c>
      <c r="F7013" s="3">
        <v>0</v>
      </c>
    </row>
    <row r="7014" spans="1:6">
      <c r="A7014" s="3" t="s">
        <v>2132</v>
      </c>
      <c r="B7014" s="3" t="s">
        <v>86</v>
      </c>
      <c r="C7014" s="3" t="s">
        <v>8</v>
      </c>
      <c r="D7014" s="3">
        <v>2020</v>
      </c>
      <c r="E7014" s="3">
        <v>1350</v>
      </c>
      <c r="F7014" s="3">
        <v>0</v>
      </c>
    </row>
    <row r="7015" spans="1:6">
      <c r="A7015" s="3" t="s">
        <v>2132</v>
      </c>
      <c r="B7015" s="3" t="s">
        <v>86</v>
      </c>
      <c r="C7015" s="3" t="s">
        <v>9</v>
      </c>
      <c r="D7015" s="3">
        <v>3059</v>
      </c>
      <c r="E7015" s="3">
        <v>1996</v>
      </c>
      <c r="F7015" s="3">
        <v>509279.4</v>
      </c>
    </row>
    <row r="7016" spans="1:6">
      <c r="A7016" s="3" t="s">
        <v>2132</v>
      </c>
      <c r="B7016" s="3" t="s">
        <v>87</v>
      </c>
      <c r="C7016" s="3" t="s">
        <v>8</v>
      </c>
      <c r="D7016" s="3">
        <v>36</v>
      </c>
      <c r="E7016" s="3">
        <v>36</v>
      </c>
      <c r="F7016" s="3">
        <v>0</v>
      </c>
    </row>
    <row r="7017" spans="1:6">
      <c r="A7017" s="3" t="s">
        <v>2132</v>
      </c>
      <c r="B7017" s="3" t="s">
        <v>88</v>
      </c>
      <c r="C7017" s="3" t="s">
        <v>8</v>
      </c>
      <c r="D7017" s="3">
        <v>225</v>
      </c>
      <c r="E7017" s="3">
        <v>224</v>
      </c>
      <c r="F7017" s="3">
        <v>0</v>
      </c>
    </row>
    <row r="7018" spans="1:6">
      <c r="A7018" s="3" t="s">
        <v>2132</v>
      </c>
      <c r="B7018" s="3" t="s">
        <v>89</v>
      </c>
      <c r="C7018" s="3" t="s">
        <v>8</v>
      </c>
      <c r="D7018" s="3">
        <v>23</v>
      </c>
      <c r="E7018" s="3">
        <v>23</v>
      </c>
      <c r="F7018" s="3">
        <v>0</v>
      </c>
    </row>
    <row r="7019" spans="1:6">
      <c r="A7019" s="3" t="s">
        <v>2132</v>
      </c>
      <c r="B7019" s="3" t="s">
        <v>90</v>
      </c>
      <c r="C7019" s="3" t="s">
        <v>8</v>
      </c>
      <c r="D7019" s="3">
        <v>185</v>
      </c>
      <c r="E7019" s="3">
        <v>180</v>
      </c>
      <c r="F7019" s="3">
        <v>0</v>
      </c>
    </row>
    <row r="7020" spans="1:6">
      <c r="A7020" s="3" t="s">
        <v>2132</v>
      </c>
      <c r="B7020" s="3" t="s">
        <v>91</v>
      </c>
      <c r="C7020" s="3" t="s">
        <v>8</v>
      </c>
      <c r="D7020" s="3">
        <v>45</v>
      </c>
      <c r="E7020" s="3">
        <v>45</v>
      </c>
      <c r="F7020" s="3">
        <v>0</v>
      </c>
    </row>
    <row r="7021" spans="1:6">
      <c r="A7021" s="3" t="s">
        <v>2132</v>
      </c>
      <c r="B7021" s="3" t="s">
        <v>92</v>
      </c>
      <c r="C7021" s="3" t="s">
        <v>8</v>
      </c>
      <c r="D7021" s="3">
        <v>211</v>
      </c>
      <c r="E7021" s="3">
        <v>209</v>
      </c>
      <c r="F7021" s="3">
        <v>0</v>
      </c>
    </row>
    <row r="7022" spans="1:6">
      <c r="A7022" s="3" t="s">
        <v>2132</v>
      </c>
      <c r="B7022" s="3" t="s">
        <v>93</v>
      </c>
      <c r="C7022" s="3" t="s">
        <v>8</v>
      </c>
      <c r="D7022" s="3">
        <v>243</v>
      </c>
      <c r="E7022" s="3">
        <v>242</v>
      </c>
      <c r="F7022" s="3">
        <v>0</v>
      </c>
    </row>
    <row r="7023" spans="1:6">
      <c r="A7023" s="3" t="s">
        <v>2132</v>
      </c>
      <c r="B7023" s="3" t="s">
        <v>94</v>
      </c>
      <c r="C7023" s="3" t="s">
        <v>8</v>
      </c>
      <c r="D7023" s="3">
        <v>268</v>
      </c>
      <c r="E7023" s="3">
        <v>255</v>
      </c>
      <c r="F7023" s="3">
        <v>0</v>
      </c>
    </row>
    <row r="7024" spans="1:6">
      <c r="A7024" s="3" t="s">
        <v>2132</v>
      </c>
      <c r="B7024" s="3" t="s">
        <v>96</v>
      </c>
      <c r="C7024" s="3" t="s">
        <v>8</v>
      </c>
      <c r="D7024" s="3">
        <v>655</v>
      </c>
      <c r="E7024" s="3">
        <v>648</v>
      </c>
      <c r="F7024" s="3">
        <v>0</v>
      </c>
    </row>
    <row r="7025" spans="1:6">
      <c r="A7025" s="3" t="s">
        <v>2132</v>
      </c>
      <c r="B7025" s="3" t="s">
        <v>97</v>
      </c>
      <c r="C7025" s="3" t="s">
        <v>8</v>
      </c>
      <c r="D7025" s="3">
        <v>101</v>
      </c>
      <c r="E7025" s="3">
        <v>94</v>
      </c>
      <c r="F7025" s="3">
        <v>0</v>
      </c>
    </row>
    <row r="7026" spans="1:6">
      <c r="A7026" s="3" t="s">
        <v>2132</v>
      </c>
      <c r="B7026" s="3" t="s">
        <v>98</v>
      </c>
      <c r="C7026" s="3" t="s">
        <v>8</v>
      </c>
      <c r="D7026" s="3">
        <v>181</v>
      </c>
      <c r="E7026" s="3">
        <v>180</v>
      </c>
      <c r="F7026" s="3">
        <v>0</v>
      </c>
    </row>
    <row r="7027" spans="1:6">
      <c r="A7027" s="3" t="s">
        <v>2132</v>
      </c>
      <c r="B7027" s="3" t="s">
        <v>99</v>
      </c>
      <c r="C7027" s="3" t="s">
        <v>8</v>
      </c>
      <c r="D7027" s="3">
        <v>203</v>
      </c>
      <c r="E7027" s="3">
        <v>159</v>
      </c>
      <c r="F7027" s="3">
        <v>0</v>
      </c>
    </row>
    <row r="7028" spans="1:6">
      <c r="A7028" s="3" t="s">
        <v>2132</v>
      </c>
      <c r="B7028" s="3" t="s">
        <v>100</v>
      </c>
      <c r="C7028" s="3" t="s">
        <v>8</v>
      </c>
      <c r="D7028" s="3">
        <v>78</v>
      </c>
      <c r="E7028" s="3">
        <v>78</v>
      </c>
      <c r="F7028" s="3">
        <v>0</v>
      </c>
    </row>
    <row r="7029" spans="1:6">
      <c r="A7029" s="3" t="s">
        <v>2132</v>
      </c>
      <c r="B7029" s="3" t="s">
        <v>101</v>
      </c>
      <c r="C7029" s="3" t="s">
        <v>8</v>
      </c>
      <c r="D7029" s="3">
        <v>184</v>
      </c>
      <c r="E7029" s="3">
        <v>181</v>
      </c>
      <c r="F7029" s="3">
        <v>0</v>
      </c>
    </row>
    <row r="7030" spans="1:6">
      <c r="A7030" s="3" t="s">
        <v>2132</v>
      </c>
      <c r="B7030" s="3" t="s">
        <v>102</v>
      </c>
      <c r="C7030" s="3" t="s">
        <v>8</v>
      </c>
      <c r="D7030" s="3">
        <v>1</v>
      </c>
      <c r="E7030" s="3">
        <v>1</v>
      </c>
      <c r="F7030" s="3">
        <v>0</v>
      </c>
    </row>
    <row r="7031" spans="1:6">
      <c r="A7031" s="3" t="s">
        <v>2132</v>
      </c>
      <c r="B7031" s="3" t="s">
        <v>103</v>
      </c>
      <c r="C7031" s="3" t="s">
        <v>8</v>
      </c>
      <c r="D7031" s="3">
        <v>290</v>
      </c>
      <c r="E7031" s="3">
        <v>285</v>
      </c>
      <c r="F7031" s="3">
        <v>0</v>
      </c>
    </row>
    <row r="7032" spans="1:6">
      <c r="A7032" s="3" t="s">
        <v>2132</v>
      </c>
      <c r="B7032" s="3" t="s">
        <v>104</v>
      </c>
      <c r="C7032" s="3" t="s">
        <v>8</v>
      </c>
      <c r="D7032" s="3">
        <v>975</v>
      </c>
      <c r="E7032" s="3">
        <v>383</v>
      </c>
      <c r="F7032" s="3">
        <v>0</v>
      </c>
    </row>
    <row r="7033" spans="1:6">
      <c r="A7033" s="3" t="s">
        <v>2132</v>
      </c>
      <c r="B7033" s="3" t="s">
        <v>105</v>
      </c>
      <c r="C7033" s="3" t="s">
        <v>8</v>
      </c>
      <c r="D7033" s="3">
        <v>23</v>
      </c>
      <c r="E7033" s="3">
        <v>23</v>
      </c>
      <c r="F7033" s="3">
        <v>0</v>
      </c>
    </row>
    <row r="7034" spans="1:6">
      <c r="A7034" s="3" t="s">
        <v>2132</v>
      </c>
      <c r="B7034" s="3" t="s">
        <v>106</v>
      </c>
      <c r="C7034" s="3" t="s">
        <v>8</v>
      </c>
      <c r="D7034" s="3">
        <v>249</v>
      </c>
      <c r="E7034" s="3">
        <v>243</v>
      </c>
      <c r="F7034" s="3">
        <v>0</v>
      </c>
    </row>
    <row r="7035" spans="1:6">
      <c r="A7035" s="3" t="s">
        <v>2132</v>
      </c>
      <c r="B7035" s="3" t="s">
        <v>107</v>
      </c>
      <c r="C7035" s="3" t="s">
        <v>8</v>
      </c>
      <c r="D7035" s="3">
        <v>123</v>
      </c>
      <c r="E7035" s="3">
        <v>123</v>
      </c>
      <c r="F7035" s="3">
        <v>0</v>
      </c>
    </row>
    <row r="7036" spans="1:6">
      <c r="A7036" s="3" t="s">
        <v>2132</v>
      </c>
      <c r="B7036" s="3" t="s">
        <v>108</v>
      </c>
      <c r="C7036" s="3" t="s">
        <v>8</v>
      </c>
      <c r="D7036" s="3">
        <v>176</v>
      </c>
      <c r="E7036" s="3">
        <v>176</v>
      </c>
      <c r="F7036" s="3">
        <v>0</v>
      </c>
    </row>
    <row r="7037" spans="1:6">
      <c r="A7037" s="3" t="s">
        <v>2132</v>
      </c>
      <c r="B7037" s="3" t="s">
        <v>109</v>
      </c>
      <c r="C7037" s="3" t="s">
        <v>8</v>
      </c>
      <c r="D7037" s="3">
        <v>107</v>
      </c>
      <c r="E7037" s="3">
        <v>106</v>
      </c>
      <c r="F7037" s="3">
        <v>0</v>
      </c>
    </row>
    <row r="7038" spans="1:6">
      <c r="A7038" s="3" t="s">
        <v>2132</v>
      </c>
      <c r="B7038" s="3" t="s">
        <v>110</v>
      </c>
      <c r="C7038" s="3" t="s">
        <v>8</v>
      </c>
      <c r="D7038" s="3">
        <v>459</v>
      </c>
      <c r="E7038" s="3">
        <v>450</v>
      </c>
      <c r="F7038" s="3">
        <v>0</v>
      </c>
    </row>
    <row r="7039" spans="1:6">
      <c r="A7039" s="3" t="s">
        <v>2132</v>
      </c>
      <c r="B7039" s="3" t="s">
        <v>112</v>
      </c>
      <c r="C7039" s="3" t="s">
        <v>8</v>
      </c>
      <c r="D7039" s="3">
        <v>708</v>
      </c>
      <c r="E7039" s="3">
        <v>494</v>
      </c>
      <c r="F7039" s="3">
        <v>0</v>
      </c>
    </row>
    <row r="7040" spans="1:6">
      <c r="A7040" s="3" t="s">
        <v>2132</v>
      </c>
      <c r="B7040" s="3" t="s">
        <v>113</v>
      </c>
      <c r="C7040" s="3" t="s">
        <v>8</v>
      </c>
      <c r="D7040" s="3">
        <v>310</v>
      </c>
      <c r="E7040" s="3">
        <v>302</v>
      </c>
      <c r="F7040" s="3">
        <v>0</v>
      </c>
    </row>
    <row r="7041" spans="1:6">
      <c r="A7041" s="3" t="s">
        <v>2132</v>
      </c>
      <c r="B7041" s="3" t="s">
        <v>114</v>
      </c>
      <c r="C7041" s="3" t="s">
        <v>8</v>
      </c>
      <c r="D7041" s="3">
        <v>165</v>
      </c>
      <c r="E7041" s="3">
        <v>160</v>
      </c>
      <c r="F7041" s="3">
        <v>0</v>
      </c>
    </row>
    <row r="7042" spans="1:6">
      <c r="A7042" s="3" t="s">
        <v>2132</v>
      </c>
      <c r="B7042" s="3" t="s">
        <v>116</v>
      </c>
      <c r="C7042" s="3" t="s">
        <v>8</v>
      </c>
      <c r="D7042" s="3">
        <v>134</v>
      </c>
      <c r="E7042" s="3">
        <v>128</v>
      </c>
      <c r="F7042" s="3">
        <v>0</v>
      </c>
    </row>
    <row r="7043" spans="1:6">
      <c r="A7043" s="3" t="s">
        <v>2132</v>
      </c>
      <c r="B7043" s="3" t="s">
        <v>117</v>
      </c>
      <c r="C7043" s="3" t="s">
        <v>8</v>
      </c>
      <c r="D7043" s="3">
        <v>23</v>
      </c>
      <c r="E7043" s="3">
        <v>22</v>
      </c>
      <c r="F7043" s="3">
        <v>0</v>
      </c>
    </row>
    <row r="7044" spans="1:6">
      <c r="A7044" s="3" t="s">
        <v>2132</v>
      </c>
      <c r="B7044" s="3" t="s">
        <v>118</v>
      </c>
      <c r="C7044" s="3" t="s">
        <v>8</v>
      </c>
      <c r="D7044" s="3">
        <v>159</v>
      </c>
      <c r="E7044" s="3">
        <v>113</v>
      </c>
      <c r="F7044" s="3">
        <v>0</v>
      </c>
    </row>
    <row r="7045" spans="1:6">
      <c r="A7045" s="3" t="s">
        <v>2132</v>
      </c>
      <c r="B7045" s="3" t="s">
        <v>119</v>
      </c>
      <c r="C7045" s="3" t="s">
        <v>8</v>
      </c>
      <c r="D7045" s="3">
        <v>108</v>
      </c>
      <c r="E7045" s="3">
        <v>108</v>
      </c>
      <c r="F7045" s="3">
        <v>0</v>
      </c>
    </row>
    <row r="7046" spans="1:6">
      <c r="A7046" s="3" t="s">
        <v>2132</v>
      </c>
      <c r="B7046" s="3" t="s">
        <v>120</v>
      </c>
      <c r="C7046" s="3" t="s">
        <v>8</v>
      </c>
      <c r="D7046" s="3">
        <v>164</v>
      </c>
      <c r="E7046" s="3">
        <v>161</v>
      </c>
      <c r="F7046" s="3">
        <v>0</v>
      </c>
    </row>
    <row r="7047" spans="1:6">
      <c r="A7047" s="3" t="s">
        <v>2132</v>
      </c>
      <c r="B7047" s="3" t="s">
        <v>121</v>
      </c>
      <c r="C7047" s="3" t="s">
        <v>8</v>
      </c>
      <c r="D7047" s="3">
        <v>126</v>
      </c>
      <c r="E7047" s="3">
        <v>120</v>
      </c>
      <c r="F7047" s="3">
        <v>0</v>
      </c>
    </row>
    <row r="7048" spans="1:6">
      <c r="A7048" s="3" t="s">
        <v>2132</v>
      </c>
      <c r="B7048" s="3" t="s">
        <v>123</v>
      </c>
      <c r="C7048" s="3" t="s">
        <v>8</v>
      </c>
      <c r="D7048" s="3">
        <v>205</v>
      </c>
      <c r="E7048" s="3">
        <v>204</v>
      </c>
      <c r="F7048" s="3">
        <v>0</v>
      </c>
    </row>
    <row r="7049" spans="1:6">
      <c r="A7049" s="3" t="s">
        <v>2132</v>
      </c>
      <c r="B7049" s="3" t="s">
        <v>124</v>
      </c>
      <c r="C7049" s="3" t="s">
        <v>8</v>
      </c>
      <c r="D7049" s="3">
        <v>11</v>
      </c>
      <c r="E7049" s="3">
        <v>11</v>
      </c>
      <c r="F7049" s="3">
        <v>0</v>
      </c>
    </row>
    <row r="7050" spans="1:6">
      <c r="A7050" s="3" t="s">
        <v>2132</v>
      </c>
      <c r="B7050" s="3" t="s">
        <v>126</v>
      </c>
      <c r="C7050" s="3" t="s">
        <v>8</v>
      </c>
      <c r="D7050" s="3">
        <v>8</v>
      </c>
      <c r="E7050" s="3">
        <v>8</v>
      </c>
      <c r="F7050" s="3">
        <v>0</v>
      </c>
    </row>
    <row r="7051" spans="1:6">
      <c r="A7051" s="3" t="s">
        <v>2132</v>
      </c>
      <c r="B7051" s="3" t="s">
        <v>127</v>
      </c>
      <c r="C7051" s="3" t="s">
        <v>8</v>
      </c>
      <c r="D7051" s="3">
        <v>553</v>
      </c>
      <c r="E7051" s="3">
        <v>551</v>
      </c>
      <c r="F7051" s="3">
        <v>0</v>
      </c>
    </row>
    <row r="7052" spans="1:6">
      <c r="A7052" s="3" t="s">
        <v>2132</v>
      </c>
      <c r="B7052" s="3" t="s">
        <v>128</v>
      </c>
      <c r="C7052" s="3" t="s">
        <v>8</v>
      </c>
      <c r="D7052" s="3">
        <v>142</v>
      </c>
      <c r="E7052" s="3">
        <v>140</v>
      </c>
      <c r="F7052" s="3">
        <v>0</v>
      </c>
    </row>
    <row r="7053" spans="1:6">
      <c r="A7053" s="3" t="s">
        <v>2132</v>
      </c>
      <c r="B7053" s="3" t="s">
        <v>129</v>
      </c>
      <c r="C7053" s="3" t="s">
        <v>8</v>
      </c>
      <c r="D7053" s="3">
        <v>1</v>
      </c>
      <c r="E7053" s="3">
        <v>1</v>
      </c>
      <c r="F7053" s="3">
        <v>0</v>
      </c>
    </row>
    <row r="7054" spans="1:6">
      <c r="A7054" s="3" t="s">
        <v>2132</v>
      </c>
      <c r="B7054" s="3" t="s">
        <v>130</v>
      </c>
      <c r="C7054" s="3" t="s">
        <v>8</v>
      </c>
      <c r="D7054" s="3">
        <v>182</v>
      </c>
      <c r="E7054" s="3">
        <v>170</v>
      </c>
      <c r="F7054" s="3">
        <v>0</v>
      </c>
    </row>
    <row r="7055" spans="1:6">
      <c r="A7055" s="3" t="s">
        <v>2132</v>
      </c>
      <c r="B7055" s="3" t="s">
        <v>131</v>
      </c>
      <c r="C7055" s="3" t="s">
        <v>8</v>
      </c>
      <c r="D7055" s="3">
        <v>41</v>
      </c>
      <c r="E7055" s="3">
        <v>39</v>
      </c>
      <c r="F7055" s="3">
        <v>0</v>
      </c>
    </row>
    <row r="7056" spans="1:6">
      <c r="A7056" s="3" t="s">
        <v>2132</v>
      </c>
      <c r="B7056" s="3" t="s">
        <v>132</v>
      </c>
      <c r="C7056" s="3" t="s">
        <v>8</v>
      </c>
      <c r="D7056" s="3">
        <v>81</v>
      </c>
      <c r="E7056" s="3">
        <v>80</v>
      </c>
      <c r="F7056" s="3">
        <v>0</v>
      </c>
    </row>
    <row r="7057" spans="1:6">
      <c r="A7057" s="3" t="s">
        <v>2132</v>
      </c>
      <c r="B7057" s="3" t="s">
        <v>133</v>
      </c>
      <c r="C7057" s="3" t="s">
        <v>8</v>
      </c>
      <c r="D7057" s="3">
        <v>131</v>
      </c>
      <c r="E7057" s="3">
        <v>128</v>
      </c>
      <c r="F7057" s="3">
        <v>0</v>
      </c>
    </row>
    <row r="7058" spans="1:6">
      <c r="A7058" s="3" t="s">
        <v>2132</v>
      </c>
      <c r="B7058" s="3" t="s">
        <v>134</v>
      </c>
      <c r="C7058" s="3" t="s">
        <v>8</v>
      </c>
      <c r="D7058" s="3">
        <v>103</v>
      </c>
      <c r="E7058" s="3">
        <v>103</v>
      </c>
      <c r="F7058" s="3">
        <v>0</v>
      </c>
    </row>
    <row r="7059" spans="1:6">
      <c r="A7059" s="3" t="s">
        <v>2132</v>
      </c>
      <c r="B7059" s="3" t="s">
        <v>135</v>
      </c>
      <c r="C7059" s="3" t="s">
        <v>8</v>
      </c>
      <c r="D7059" s="3">
        <v>468</v>
      </c>
      <c r="E7059" s="3">
        <v>328</v>
      </c>
      <c r="F7059" s="3">
        <v>0</v>
      </c>
    </row>
    <row r="7060" spans="1:6">
      <c r="A7060" s="3" t="s">
        <v>2132</v>
      </c>
      <c r="B7060" s="3" t="s">
        <v>136</v>
      </c>
      <c r="C7060" s="3" t="s">
        <v>8</v>
      </c>
      <c r="D7060" s="3">
        <v>147</v>
      </c>
      <c r="E7060" s="3">
        <v>145</v>
      </c>
      <c r="F7060" s="3">
        <v>0</v>
      </c>
    </row>
    <row r="7061" spans="1:6">
      <c r="A7061" s="3" t="s">
        <v>2132</v>
      </c>
      <c r="B7061" s="3" t="s">
        <v>137</v>
      </c>
      <c r="C7061" s="3" t="s">
        <v>8</v>
      </c>
      <c r="D7061" s="3">
        <v>248</v>
      </c>
      <c r="E7061" s="3">
        <v>240</v>
      </c>
      <c r="F7061" s="3">
        <v>0</v>
      </c>
    </row>
    <row r="7062" spans="1:6">
      <c r="A7062" s="3" t="s">
        <v>2132</v>
      </c>
      <c r="B7062" s="3" t="s">
        <v>137</v>
      </c>
      <c r="C7062" s="3" t="s">
        <v>9</v>
      </c>
      <c r="D7062" s="3">
        <v>646</v>
      </c>
      <c r="E7062" s="3">
        <v>637</v>
      </c>
      <c r="F7062" s="3">
        <v>162530.54999999999</v>
      </c>
    </row>
    <row r="7063" spans="1:6">
      <c r="A7063" s="3" t="s">
        <v>2132</v>
      </c>
      <c r="B7063" s="3" t="s">
        <v>138</v>
      </c>
      <c r="C7063" s="3" t="s">
        <v>8</v>
      </c>
      <c r="D7063" s="3">
        <v>91</v>
      </c>
      <c r="E7063" s="3">
        <v>91</v>
      </c>
      <c r="F7063" s="3">
        <v>0</v>
      </c>
    </row>
    <row r="7064" spans="1:6">
      <c r="A7064" s="3" t="s">
        <v>2132</v>
      </c>
      <c r="B7064" s="3" t="s">
        <v>139</v>
      </c>
      <c r="C7064" s="3" t="s">
        <v>8</v>
      </c>
      <c r="D7064" s="3">
        <v>244</v>
      </c>
      <c r="E7064" s="3">
        <v>240</v>
      </c>
      <c r="F7064" s="3">
        <v>0</v>
      </c>
    </row>
    <row r="7065" spans="1:6">
      <c r="A7065" s="3" t="s">
        <v>2132</v>
      </c>
      <c r="B7065" s="3" t="s">
        <v>140</v>
      </c>
      <c r="C7065" s="3" t="s">
        <v>8</v>
      </c>
      <c r="D7065" s="3">
        <v>207</v>
      </c>
      <c r="E7065" s="3">
        <v>205</v>
      </c>
      <c r="F7065" s="3">
        <v>0</v>
      </c>
    </row>
    <row r="7066" spans="1:6">
      <c r="A7066" s="3" t="s">
        <v>2132</v>
      </c>
      <c r="B7066" s="3" t="s">
        <v>141</v>
      </c>
      <c r="C7066" s="3" t="s">
        <v>8</v>
      </c>
      <c r="D7066" s="3">
        <v>425</v>
      </c>
      <c r="E7066" s="3">
        <v>415</v>
      </c>
      <c r="F7066" s="3">
        <v>0</v>
      </c>
    </row>
    <row r="7067" spans="1:6">
      <c r="A7067" s="3" t="s">
        <v>2132</v>
      </c>
      <c r="B7067" s="3" t="s">
        <v>142</v>
      </c>
      <c r="C7067" s="3" t="s">
        <v>8</v>
      </c>
      <c r="D7067" s="3">
        <v>185</v>
      </c>
      <c r="E7067" s="3">
        <v>185</v>
      </c>
      <c r="F7067" s="3">
        <v>0</v>
      </c>
    </row>
    <row r="7068" spans="1:6">
      <c r="A7068" s="3" t="s">
        <v>2132</v>
      </c>
      <c r="B7068" s="3" t="s">
        <v>143</v>
      </c>
      <c r="C7068" s="3" t="s">
        <v>8</v>
      </c>
      <c r="D7068" s="3">
        <v>179</v>
      </c>
      <c r="E7068" s="3">
        <v>179</v>
      </c>
      <c r="F7068" s="3">
        <v>0</v>
      </c>
    </row>
    <row r="7069" spans="1:6">
      <c r="A7069" s="3" t="s">
        <v>2132</v>
      </c>
      <c r="B7069" s="3" t="s">
        <v>144</v>
      </c>
      <c r="C7069" s="3" t="s">
        <v>8</v>
      </c>
      <c r="D7069" s="3">
        <v>5</v>
      </c>
      <c r="E7069" s="3">
        <v>5</v>
      </c>
      <c r="F7069" s="3">
        <v>0</v>
      </c>
    </row>
    <row r="7070" spans="1:6">
      <c r="A7070" s="3" t="s">
        <v>2132</v>
      </c>
      <c r="B7070" s="3" t="s">
        <v>145</v>
      </c>
      <c r="C7070" s="3" t="s">
        <v>8</v>
      </c>
      <c r="D7070" s="3">
        <v>95</v>
      </c>
      <c r="E7070" s="3">
        <v>95</v>
      </c>
      <c r="F7070" s="3">
        <v>0</v>
      </c>
    </row>
    <row r="7071" spans="1:6">
      <c r="A7071" s="3" t="s">
        <v>2132</v>
      </c>
      <c r="B7071" s="3" t="s">
        <v>146</v>
      </c>
      <c r="C7071" s="3" t="s">
        <v>8</v>
      </c>
      <c r="D7071" s="3">
        <v>172</v>
      </c>
      <c r="E7071" s="3">
        <v>162</v>
      </c>
      <c r="F7071" s="3">
        <v>0</v>
      </c>
    </row>
    <row r="7072" spans="1:6">
      <c r="A7072" s="3" t="s">
        <v>2132</v>
      </c>
      <c r="B7072" s="3" t="s">
        <v>147</v>
      </c>
      <c r="C7072" s="3" t="s">
        <v>8</v>
      </c>
      <c r="D7072" s="3">
        <v>174</v>
      </c>
      <c r="E7072" s="3">
        <v>173</v>
      </c>
      <c r="F7072" s="3">
        <v>0</v>
      </c>
    </row>
    <row r="7073" spans="1:6">
      <c r="A7073" s="3" t="s">
        <v>2132</v>
      </c>
      <c r="B7073" s="3" t="s">
        <v>148</v>
      </c>
      <c r="C7073" s="3" t="s">
        <v>8</v>
      </c>
      <c r="D7073" s="3">
        <v>101</v>
      </c>
      <c r="E7073" s="3">
        <v>101</v>
      </c>
      <c r="F7073" s="3">
        <v>0</v>
      </c>
    </row>
    <row r="7074" spans="1:6">
      <c r="A7074" s="3" t="s">
        <v>2132</v>
      </c>
      <c r="B7074" s="3" t="s">
        <v>149</v>
      </c>
      <c r="C7074" s="3" t="s">
        <v>8</v>
      </c>
      <c r="D7074" s="3">
        <v>126</v>
      </c>
      <c r="E7074" s="3">
        <v>125</v>
      </c>
      <c r="F7074" s="3">
        <v>0</v>
      </c>
    </row>
    <row r="7075" spans="1:6">
      <c r="A7075" s="3" t="s">
        <v>2132</v>
      </c>
      <c r="B7075" s="3" t="s">
        <v>150</v>
      </c>
      <c r="C7075" s="3" t="s">
        <v>8</v>
      </c>
      <c r="D7075" s="3">
        <v>124</v>
      </c>
      <c r="E7075" s="3">
        <v>124</v>
      </c>
      <c r="F7075" s="3">
        <v>0</v>
      </c>
    </row>
    <row r="7076" spans="1:6">
      <c r="A7076" s="3" t="s">
        <v>2132</v>
      </c>
      <c r="B7076" s="3" t="s">
        <v>151</v>
      </c>
      <c r="C7076" s="3" t="s">
        <v>8</v>
      </c>
      <c r="D7076" s="3">
        <v>64</v>
      </c>
      <c r="E7076" s="3">
        <v>64</v>
      </c>
      <c r="F7076" s="3">
        <v>0</v>
      </c>
    </row>
    <row r="7077" spans="1:6">
      <c r="A7077" s="3" t="s">
        <v>2132</v>
      </c>
      <c r="B7077" s="3" t="s">
        <v>152</v>
      </c>
      <c r="C7077" s="3" t="s">
        <v>8</v>
      </c>
      <c r="D7077" s="3">
        <v>5</v>
      </c>
      <c r="E7077" s="3">
        <v>5</v>
      </c>
      <c r="F7077" s="3">
        <v>0</v>
      </c>
    </row>
    <row r="7078" spans="1:6">
      <c r="A7078" s="3" t="s">
        <v>2132</v>
      </c>
      <c r="B7078" s="3" t="s">
        <v>153</v>
      </c>
      <c r="C7078" s="3" t="s">
        <v>8</v>
      </c>
      <c r="D7078" s="3">
        <v>131</v>
      </c>
      <c r="E7078" s="3">
        <v>131</v>
      </c>
      <c r="F7078" s="3">
        <v>0</v>
      </c>
    </row>
    <row r="7079" spans="1:6">
      <c r="A7079" s="3" t="s">
        <v>2132</v>
      </c>
      <c r="B7079" s="3" t="s">
        <v>154</v>
      </c>
      <c r="C7079" s="3" t="s">
        <v>8</v>
      </c>
      <c r="D7079" s="3">
        <v>188</v>
      </c>
      <c r="E7079" s="3">
        <v>183</v>
      </c>
      <c r="F7079" s="3">
        <v>0</v>
      </c>
    </row>
    <row r="7080" spans="1:6">
      <c r="A7080" s="3" t="s">
        <v>2132</v>
      </c>
      <c r="B7080" s="3" t="s">
        <v>155</v>
      </c>
      <c r="C7080" s="3" t="s">
        <v>8</v>
      </c>
      <c r="D7080" s="3">
        <v>237</v>
      </c>
      <c r="E7080" s="3">
        <v>236</v>
      </c>
      <c r="F7080" s="3">
        <v>0</v>
      </c>
    </row>
    <row r="7081" spans="1:6">
      <c r="A7081" s="3" t="s">
        <v>2132</v>
      </c>
      <c r="B7081" s="3" t="s">
        <v>156</v>
      </c>
      <c r="C7081" s="3" t="s">
        <v>8</v>
      </c>
      <c r="D7081" s="3">
        <v>250</v>
      </c>
      <c r="E7081" s="3">
        <v>248</v>
      </c>
      <c r="F7081" s="3">
        <v>0</v>
      </c>
    </row>
    <row r="7082" spans="1:6">
      <c r="A7082" s="3" t="s">
        <v>2132</v>
      </c>
      <c r="B7082" s="3" t="s">
        <v>157</v>
      </c>
      <c r="C7082" s="3" t="s">
        <v>8</v>
      </c>
      <c r="D7082" s="3">
        <v>499</v>
      </c>
      <c r="E7082" s="3">
        <v>423</v>
      </c>
      <c r="F7082" s="3">
        <v>0</v>
      </c>
    </row>
    <row r="7083" spans="1:6">
      <c r="A7083" s="3" t="s">
        <v>2132</v>
      </c>
      <c r="B7083" s="3" t="s">
        <v>158</v>
      </c>
      <c r="C7083" s="3" t="s">
        <v>8</v>
      </c>
      <c r="D7083" s="3">
        <v>194</v>
      </c>
      <c r="E7083" s="3">
        <v>194</v>
      </c>
      <c r="F7083" s="3">
        <v>0</v>
      </c>
    </row>
    <row r="7084" spans="1:6">
      <c r="A7084" s="3" t="s">
        <v>2132</v>
      </c>
      <c r="B7084" s="3" t="s">
        <v>159</v>
      </c>
      <c r="C7084" s="3" t="s">
        <v>8</v>
      </c>
      <c r="D7084" s="3">
        <v>25</v>
      </c>
      <c r="E7084" s="3">
        <v>25</v>
      </c>
      <c r="F7084" s="3">
        <v>0</v>
      </c>
    </row>
    <row r="7085" spans="1:6">
      <c r="A7085" s="3" t="s">
        <v>2132</v>
      </c>
      <c r="B7085" s="3" t="s">
        <v>161</v>
      </c>
      <c r="C7085" s="3" t="s">
        <v>8</v>
      </c>
      <c r="D7085" s="3">
        <v>65</v>
      </c>
      <c r="E7085" s="3">
        <v>65</v>
      </c>
      <c r="F7085" s="3">
        <v>0</v>
      </c>
    </row>
    <row r="7086" spans="1:6">
      <c r="A7086" s="3" t="s">
        <v>2132</v>
      </c>
      <c r="B7086" s="3" t="s">
        <v>162</v>
      </c>
      <c r="C7086" s="3" t="s">
        <v>8</v>
      </c>
      <c r="D7086" s="3">
        <v>4</v>
      </c>
      <c r="E7086" s="3">
        <v>4</v>
      </c>
      <c r="F7086" s="3">
        <v>0</v>
      </c>
    </row>
    <row r="7087" spans="1:6">
      <c r="A7087" s="3" t="s">
        <v>2132</v>
      </c>
      <c r="B7087" s="3" t="s">
        <v>163</v>
      </c>
      <c r="C7087" s="3" t="s">
        <v>8</v>
      </c>
      <c r="D7087" s="3">
        <v>63</v>
      </c>
      <c r="E7087" s="3">
        <v>63</v>
      </c>
      <c r="F7087" s="3">
        <v>0</v>
      </c>
    </row>
    <row r="7088" spans="1:6">
      <c r="A7088" s="3" t="s">
        <v>2132</v>
      </c>
      <c r="B7088" s="3" t="s">
        <v>164</v>
      </c>
      <c r="C7088" s="3" t="s">
        <v>8</v>
      </c>
      <c r="D7088" s="3">
        <v>114</v>
      </c>
      <c r="E7088" s="3">
        <v>114</v>
      </c>
      <c r="F7088" s="3">
        <v>0</v>
      </c>
    </row>
    <row r="7089" spans="1:6">
      <c r="A7089" s="3" t="s">
        <v>2132</v>
      </c>
      <c r="B7089" s="3" t="s">
        <v>165</v>
      </c>
      <c r="C7089" s="3" t="s">
        <v>8</v>
      </c>
      <c r="D7089" s="3">
        <v>124</v>
      </c>
      <c r="E7089" s="3">
        <v>99</v>
      </c>
      <c r="F7089" s="3">
        <v>0</v>
      </c>
    </row>
    <row r="7090" spans="1:6">
      <c r="A7090" s="3" t="s">
        <v>2132</v>
      </c>
      <c r="B7090" s="3" t="s">
        <v>166</v>
      </c>
      <c r="C7090" s="3" t="s">
        <v>8</v>
      </c>
      <c r="D7090" s="3">
        <v>441</v>
      </c>
      <c r="E7090" s="3">
        <v>377</v>
      </c>
      <c r="F7090" s="3">
        <v>0</v>
      </c>
    </row>
    <row r="7091" spans="1:6">
      <c r="A7091" s="3" t="s">
        <v>2132</v>
      </c>
      <c r="B7091" s="3" t="s">
        <v>167</v>
      </c>
      <c r="C7091" s="3" t="s">
        <v>8</v>
      </c>
      <c r="D7091" s="3">
        <v>337</v>
      </c>
      <c r="E7091" s="3">
        <v>336</v>
      </c>
      <c r="F7091" s="3">
        <v>0</v>
      </c>
    </row>
    <row r="7092" spans="1:6">
      <c r="A7092" s="3" t="s">
        <v>2132</v>
      </c>
      <c r="B7092" s="3" t="s">
        <v>168</v>
      </c>
      <c r="C7092" s="3" t="s">
        <v>8</v>
      </c>
      <c r="D7092" s="3">
        <v>153</v>
      </c>
      <c r="E7092" s="3">
        <v>151</v>
      </c>
      <c r="F7092" s="3">
        <v>0</v>
      </c>
    </row>
    <row r="7093" spans="1:6">
      <c r="A7093" s="3" t="s">
        <v>2132</v>
      </c>
      <c r="B7093" s="3" t="s">
        <v>169</v>
      </c>
      <c r="C7093" s="3" t="s">
        <v>8</v>
      </c>
      <c r="D7093" s="3">
        <v>371</v>
      </c>
      <c r="E7093" s="3">
        <v>359</v>
      </c>
      <c r="F7093" s="3">
        <v>0</v>
      </c>
    </row>
    <row r="7094" spans="1:6">
      <c r="A7094" s="3" t="s">
        <v>2132</v>
      </c>
      <c r="B7094" s="3" t="s">
        <v>170</v>
      </c>
      <c r="C7094" s="3" t="s">
        <v>8</v>
      </c>
      <c r="D7094" s="3">
        <v>331</v>
      </c>
      <c r="E7094" s="3">
        <v>225</v>
      </c>
      <c r="F7094" s="3">
        <v>0</v>
      </c>
    </row>
    <row r="7095" spans="1:6">
      <c r="A7095" s="3" t="s">
        <v>2132</v>
      </c>
      <c r="B7095" s="3" t="s">
        <v>171</v>
      </c>
      <c r="C7095" s="3" t="s">
        <v>8</v>
      </c>
      <c r="D7095" s="3">
        <v>342</v>
      </c>
      <c r="E7095" s="3">
        <v>338</v>
      </c>
      <c r="F7095" s="3">
        <v>0</v>
      </c>
    </row>
    <row r="7096" spans="1:6">
      <c r="A7096" s="3" t="s">
        <v>2132</v>
      </c>
      <c r="B7096" s="3" t="s">
        <v>172</v>
      </c>
      <c r="C7096" s="3" t="s">
        <v>8</v>
      </c>
      <c r="D7096" s="3">
        <v>454</v>
      </c>
      <c r="E7096" s="3">
        <v>446</v>
      </c>
      <c r="F7096" s="3">
        <v>0</v>
      </c>
    </row>
    <row r="7097" spans="1:6">
      <c r="A7097" s="3" t="s">
        <v>2132</v>
      </c>
      <c r="B7097" s="3" t="s">
        <v>173</v>
      </c>
      <c r="C7097" s="3" t="s">
        <v>8</v>
      </c>
      <c r="D7097" s="3">
        <v>375</v>
      </c>
      <c r="E7097" s="3">
        <v>359</v>
      </c>
      <c r="F7097" s="3">
        <v>0</v>
      </c>
    </row>
    <row r="7098" spans="1:6">
      <c r="A7098" s="3" t="s">
        <v>2132</v>
      </c>
      <c r="B7098" s="3" t="s">
        <v>174</v>
      </c>
      <c r="C7098" s="3" t="s">
        <v>8</v>
      </c>
      <c r="D7098" s="3">
        <v>10</v>
      </c>
      <c r="E7098" s="3">
        <v>9</v>
      </c>
      <c r="F7098" s="3">
        <v>0</v>
      </c>
    </row>
    <row r="7099" spans="1:6">
      <c r="A7099" s="3" t="s">
        <v>2132</v>
      </c>
      <c r="B7099" s="3" t="s">
        <v>175</v>
      </c>
      <c r="C7099" s="3" t="s">
        <v>8</v>
      </c>
      <c r="D7099" s="3">
        <v>216</v>
      </c>
      <c r="E7099" s="3">
        <v>208</v>
      </c>
      <c r="F7099" s="3">
        <v>0</v>
      </c>
    </row>
    <row r="7100" spans="1:6">
      <c r="A7100" s="3" t="s">
        <v>2132</v>
      </c>
      <c r="B7100" s="3" t="s">
        <v>176</v>
      </c>
      <c r="C7100" s="3" t="s">
        <v>8</v>
      </c>
      <c r="D7100" s="3">
        <v>309</v>
      </c>
      <c r="E7100" s="3">
        <v>303</v>
      </c>
      <c r="F7100" s="3">
        <v>0</v>
      </c>
    </row>
    <row r="7101" spans="1:6">
      <c r="A7101" s="3" t="s">
        <v>2132</v>
      </c>
      <c r="B7101" s="3" t="s">
        <v>177</v>
      </c>
      <c r="C7101" s="3" t="s">
        <v>8</v>
      </c>
      <c r="D7101" s="3">
        <v>167</v>
      </c>
      <c r="E7101" s="3">
        <v>166</v>
      </c>
      <c r="F7101" s="3">
        <v>0</v>
      </c>
    </row>
    <row r="7102" spans="1:6">
      <c r="A7102" s="3" t="s">
        <v>2132</v>
      </c>
      <c r="B7102" s="3" t="s">
        <v>178</v>
      </c>
      <c r="C7102" s="3" t="s">
        <v>8</v>
      </c>
      <c r="D7102" s="3">
        <v>360</v>
      </c>
      <c r="E7102" s="3">
        <v>267</v>
      </c>
      <c r="F7102" s="3">
        <v>0</v>
      </c>
    </row>
    <row r="7103" spans="1:6">
      <c r="A7103" s="3" t="s">
        <v>2132</v>
      </c>
      <c r="B7103" s="3" t="s">
        <v>179</v>
      </c>
      <c r="C7103" s="3" t="s">
        <v>8</v>
      </c>
      <c r="D7103" s="3">
        <v>373</v>
      </c>
      <c r="E7103" s="3">
        <v>370</v>
      </c>
      <c r="F7103" s="3">
        <v>0</v>
      </c>
    </row>
    <row r="7104" spans="1:6">
      <c r="A7104" s="3" t="s">
        <v>2132</v>
      </c>
      <c r="B7104" s="3" t="s">
        <v>180</v>
      </c>
      <c r="C7104" s="3" t="s">
        <v>8</v>
      </c>
      <c r="D7104" s="3">
        <v>237</v>
      </c>
      <c r="E7104" s="3">
        <v>236</v>
      </c>
      <c r="F7104" s="3">
        <v>0</v>
      </c>
    </row>
    <row r="7105" spans="1:6">
      <c r="A7105" s="3" t="s">
        <v>2132</v>
      </c>
      <c r="B7105" s="3" t="s">
        <v>181</v>
      </c>
      <c r="C7105" s="3" t="s">
        <v>8</v>
      </c>
      <c r="D7105" s="3">
        <v>81</v>
      </c>
      <c r="E7105" s="3">
        <v>72</v>
      </c>
      <c r="F7105" s="3">
        <v>0</v>
      </c>
    </row>
    <row r="7106" spans="1:6">
      <c r="A7106" s="3" t="s">
        <v>2132</v>
      </c>
      <c r="B7106" s="3" t="s">
        <v>182</v>
      </c>
      <c r="C7106" s="3" t="s">
        <v>8</v>
      </c>
      <c r="D7106" s="3">
        <v>466</v>
      </c>
      <c r="E7106" s="3">
        <v>333</v>
      </c>
      <c r="F7106" s="3">
        <v>0</v>
      </c>
    </row>
    <row r="7107" spans="1:6">
      <c r="A7107" s="3" t="s">
        <v>2132</v>
      </c>
      <c r="B7107" s="3" t="s">
        <v>183</v>
      </c>
      <c r="C7107" s="3" t="s">
        <v>8</v>
      </c>
      <c r="D7107" s="3">
        <v>541</v>
      </c>
      <c r="E7107" s="3">
        <v>345</v>
      </c>
      <c r="F7107" s="3">
        <v>0</v>
      </c>
    </row>
    <row r="7108" spans="1:6">
      <c r="A7108" s="3" t="s">
        <v>2132</v>
      </c>
      <c r="B7108" s="3" t="s">
        <v>184</v>
      </c>
      <c r="C7108" s="3" t="s">
        <v>8</v>
      </c>
      <c r="D7108" s="3">
        <v>269</v>
      </c>
      <c r="E7108" s="3">
        <v>263</v>
      </c>
      <c r="F7108" s="3">
        <v>0</v>
      </c>
    </row>
    <row r="7109" spans="1:6">
      <c r="A7109" s="3" t="s">
        <v>2132</v>
      </c>
      <c r="B7109" s="3" t="s">
        <v>185</v>
      </c>
      <c r="C7109" s="3" t="s">
        <v>8</v>
      </c>
      <c r="D7109" s="3">
        <v>129</v>
      </c>
      <c r="E7109" s="3">
        <v>129</v>
      </c>
      <c r="F7109" s="3">
        <v>0</v>
      </c>
    </row>
    <row r="7110" spans="1:6">
      <c r="A7110" s="3" t="s">
        <v>2132</v>
      </c>
      <c r="B7110" s="3" t="s">
        <v>186</v>
      </c>
      <c r="C7110" s="3" t="s">
        <v>8</v>
      </c>
      <c r="D7110" s="3">
        <v>208</v>
      </c>
      <c r="E7110" s="3">
        <v>206</v>
      </c>
      <c r="F7110" s="3">
        <v>0</v>
      </c>
    </row>
    <row r="7111" spans="1:6">
      <c r="A7111" s="3" t="s">
        <v>2132</v>
      </c>
      <c r="B7111" s="3" t="s">
        <v>187</v>
      </c>
      <c r="C7111" s="3" t="s">
        <v>8</v>
      </c>
      <c r="D7111" s="3">
        <v>88</v>
      </c>
      <c r="E7111" s="3">
        <v>87</v>
      </c>
      <c r="F7111" s="3">
        <v>0</v>
      </c>
    </row>
    <row r="7112" spans="1:6">
      <c r="A7112" s="3" t="s">
        <v>2132</v>
      </c>
      <c r="B7112" s="3" t="s">
        <v>188</v>
      </c>
      <c r="C7112" s="3" t="s">
        <v>8</v>
      </c>
      <c r="D7112" s="3">
        <v>138</v>
      </c>
      <c r="E7112" s="3">
        <v>135</v>
      </c>
      <c r="F7112" s="3">
        <v>0</v>
      </c>
    </row>
    <row r="7113" spans="1:6">
      <c r="A7113" s="3" t="s">
        <v>2132</v>
      </c>
      <c r="B7113" s="3" t="s">
        <v>189</v>
      </c>
      <c r="C7113" s="3" t="s">
        <v>8</v>
      </c>
      <c r="D7113" s="3">
        <v>229</v>
      </c>
      <c r="E7113" s="3">
        <v>227</v>
      </c>
      <c r="F7113" s="3">
        <v>0</v>
      </c>
    </row>
    <row r="7114" spans="1:6">
      <c r="A7114" s="3" t="s">
        <v>2132</v>
      </c>
      <c r="B7114" s="3" t="s">
        <v>190</v>
      </c>
      <c r="C7114" s="3" t="s">
        <v>8</v>
      </c>
      <c r="D7114" s="3">
        <v>42</v>
      </c>
      <c r="E7114" s="3">
        <v>41</v>
      </c>
      <c r="F7114" s="3">
        <v>0</v>
      </c>
    </row>
    <row r="7115" spans="1:6">
      <c r="A7115" s="3" t="s">
        <v>2132</v>
      </c>
      <c r="B7115" s="3" t="s">
        <v>191</v>
      </c>
      <c r="C7115" s="3" t="s">
        <v>8</v>
      </c>
      <c r="D7115" s="3">
        <v>10</v>
      </c>
      <c r="E7115" s="3">
        <v>10</v>
      </c>
      <c r="F7115" s="3">
        <v>0</v>
      </c>
    </row>
    <row r="7116" spans="1:6">
      <c r="A7116" s="3" t="s">
        <v>2132</v>
      </c>
      <c r="B7116" s="3" t="s">
        <v>192</v>
      </c>
      <c r="C7116" s="3" t="s">
        <v>8</v>
      </c>
      <c r="D7116" s="3">
        <v>206</v>
      </c>
      <c r="E7116" s="3">
        <v>199</v>
      </c>
      <c r="F7116" s="3">
        <v>0</v>
      </c>
    </row>
    <row r="7117" spans="1:6">
      <c r="A7117" s="3" t="s">
        <v>2132</v>
      </c>
      <c r="B7117" s="3" t="s">
        <v>193</v>
      </c>
      <c r="C7117" s="3" t="s">
        <v>8</v>
      </c>
      <c r="D7117" s="3">
        <v>153</v>
      </c>
      <c r="E7117" s="3">
        <v>139</v>
      </c>
      <c r="F7117" s="3">
        <v>0</v>
      </c>
    </row>
    <row r="7118" spans="1:6">
      <c r="A7118" s="3" t="s">
        <v>2132</v>
      </c>
      <c r="B7118" s="3" t="s">
        <v>194</v>
      </c>
      <c r="C7118" s="3" t="s">
        <v>8</v>
      </c>
      <c r="D7118" s="3">
        <v>135</v>
      </c>
      <c r="E7118" s="3">
        <v>131</v>
      </c>
      <c r="F7118" s="3">
        <v>0</v>
      </c>
    </row>
    <row r="7119" spans="1:6">
      <c r="A7119" s="3" t="s">
        <v>2132</v>
      </c>
      <c r="B7119" s="3" t="s">
        <v>195</v>
      </c>
      <c r="C7119" s="3" t="s">
        <v>8</v>
      </c>
      <c r="D7119" s="3">
        <v>44</v>
      </c>
      <c r="E7119" s="3">
        <v>41</v>
      </c>
      <c r="F7119" s="3">
        <v>0</v>
      </c>
    </row>
    <row r="7120" spans="1:6">
      <c r="A7120" s="3" t="s">
        <v>2132</v>
      </c>
      <c r="B7120" s="3" t="s">
        <v>196</v>
      </c>
      <c r="C7120" s="3" t="s">
        <v>8</v>
      </c>
      <c r="D7120" s="3">
        <v>343</v>
      </c>
      <c r="E7120" s="3">
        <v>212</v>
      </c>
      <c r="F7120" s="3">
        <v>0</v>
      </c>
    </row>
    <row r="7121" spans="1:6">
      <c r="A7121" s="3" t="s">
        <v>2132</v>
      </c>
      <c r="B7121" s="3" t="s">
        <v>197</v>
      </c>
      <c r="C7121" s="3" t="s">
        <v>8</v>
      </c>
      <c r="D7121" s="3">
        <v>110</v>
      </c>
      <c r="E7121" s="3">
        <v>110</v>
      </c>
      <c r="F7121" s="3">
        <v>0</v>
      </c>
    </row>
    <row r="7122" spans="1:6">
      <c r="A7122" s="3" t="s">
        <v>2132</v>
      </c>
      <c r="B7122" s="3" t="s">
        <v>198</v>
      </c>
      <c r="C7122" s="3" t="s">
        <v>8</v>
      </c>
      <c r="D7122" s="3">
        <v>92</v>
      </c>
      <c r="E7122" s="3">
        <v>91</v>
      </c>
      <c r="F7122" s="3">
        <v>0</v>
      </c>
    </row>
    <row r="7123" spans="1:6">
      <c r="A7123" s="3" t="s">
        <v>2132</v>
      </c>
      <c r="B7123" s="3" t="s">
        <v>199</v>
      </c>
      <c r="C7123" s="3" t="s">
        <v>8</v>
      </c>
      <c r="D7123" s="3">
        <v>10</v>
      </c>
      <c r="E7123" s="3">
        <v>10</v>
      </c>
      <c r="F7123" s="3">
        <v>0</v>
      </c>
    </row>
    <row r="7124" spans="1:6">
      <c r="A7124" s="3" t="s">
        <v>2132</v>
      </c>
      <c r="B7124" s="3" t="s">
        <v>200</v>
      </c>
      <c r="C7124" s="3" t="s">
        <v>8</v>
      </c>
      <c r="D7124" s="3">
        <v>431</v>
      </c>
      <c r="E7124" s="3">
        <v>319</v>
      </c>
      <c r="F7124" s="3">
        <v>0</v>
      </c>
    </row>
    <row r="7125" spans="1:6">
      <c r="A7125" s="3" t="s">
        <v>2132</v>
      </c>
      <c r="B7125" s="3" t="s">
        <v>201</v>
      </c>
      <c r="C7125" s="3" t="s">
        <v>8</v>
      </c>
      <c r="D7125" s="3">
        <v>367</v>
      </c>
      <c r="E7125" s="3">
        <v>349</v>
      </c>
      <c r="F7125" s="3">
        <v>0</v>
      </c>
    </row>
    <row r="7126" spans="1:6">
      <c r="A7126" s="3" t="s">
        <v>2132</v>
      </c>
      <c r="B7126" s="3" t="s">
        <v>202</v>
      </c>
      <c r="C7126" s="3" t="s">
        <v>8</v>
      </c>
      <c r="D7126" s="3">
        <v>65</v>
      </c>
      <c r="E7126" s="3">
        <v>61</v>
      </c>
      <c r="F7126" s="3">
        <v>0</v>
      </c>
    </row>
    <row r="7127" spans="1:6">
      <c r="A7127" s="3" t="s">
        <v>2132</v>
      </c>
      <c r="B7127" s="3" t="s">
        <v>203</v>
      </c>
      <c r="C7127" s="3" t="s">
        <v>8</v>
      </c>
      <c r="D7127" s="3">
        <v>341</v>
      </c>
      <c r="E7127" s="3">
        <v>337</v>
      </c>
      <c r="F7127" s="3">
        <v>0</v>
      </c>
    </row>
    <row r="7128" spans="1:6">
      <c r="A7128" s="3" t="s">
        <v>2132</v>
      </c>
      <c r="B7128" s="3" t="s">
        <v>204</v>
      </c>
      <c r="C7128" s="3" t="s">
        <v>8</v>
      </c>
      <c r="D7128" s="3">
        <v>600</v>
      </c>
      <c r="E7128" s="3">
        <v>403</v>
      </c>
      <c r="F7128" s="3">
        <v>0</v>
      </c>
    </row>
    <row r="7129" spans="1:6">
      <c r="A7129" s="3" t="s">
        <v>2132</v>
      </c>
      <c r="B7129" s="3" t="s">
        <v>205</v>
      </c>
      <c r="C7129" s="3" t="s">
        <v>8</v>
      </c>
      <c r="D7129" s="3">
        <v>549</v>
      </c>
      <c r="E7129" s="3">
        <v>411</v>
      </c>
      <c r="F7129" s="3">
        <v>0</v>
      </c>
    </row>
    <row r="7130" spans="1:6">
      <c r="A7130" s="3" t="s">
        <v>2132</v>
      </c>
      <c r="B7130" s="3" t="s">
        <v>206</v>
      </c>
      <c r="C7130" s="3" t="s">
        <v>8</v>
      </c>
      <c r="D7130" s="3">
        <v>320</v>
      </c>
      <c r="E7130" s="3">
        <v>313</v>
      </c>
      <c r="F7130" s="3">
        <v>0</v>
      </c>
    </row>
    <row r="7131" spans="1:6">
      <c r="A7131" s="3" t="s">
        <v>2132</v>
      </c>
      <c r="B7131" s="3" t="s">
        <v>207</v>
      </c>
      <c r="C7131" s="3" t="s">
        <v>8</v>
      </c>
      <c r="D7131" s="3">
        <v>562</v>
      </c>
      <c r="E7131" s="3">
        <v>554</v>
      </c>
      <c r="F7131" s="3">
        <v>0</v>
      </c>
    </row>
    <row r="7132" spans="1:6">
      <c r="A7132" s="3" t="s">
        <v>2132</v>
      </c>
      <c r="B7132" s="3" t="s">
        <v>208</v>
      </c>
      <c r="C7132" s="3" t="s">
        <v>8</v>
      </c>
      <c r="D7132" s="3">
        <v>268</v>
      </c>
      <c r="E7132" s="3">
        <v>266</v>
      </c>
      <c r="F7132" s="3">
        <v>0</v>
      </c>
    </row>
    <row r="7133" spans="1:6">
      <c r="A7133" s="3" t="s">
        <v>2132</v>
      </c>
      <c r="B7133" s="3" t="s">
        <v>209</v>
      </c>
      <c r="C7133" s="3" t="s">
        <v>8</v>
      </c>
      <c r="D7133" s="3">
        <v>196</v>
      </c>
      <c r="E7133" s="3">
        <v>192</v>
      </c>
      <c r="F7133" s="3">
        <v>0</v>
      </c>
    </row>
    <row r="7134" spans="1:6">
      <c r="A7134" s="3" t="s">
        <v>2132</v>
      </c>
      <c r="B7134" s="3" t="s">
        <v>210</v>
      </c>
      <c r="C7134" s="3" t="s">
        <v>8</v>
      </c>
      <c r="D7134" s="3">
        <v>303</v>
      </c>
      <c r="E7134" s="3">
        <v>299</v>
      </c>
      <c r="F7134" s="3">
        <v>0</v>
      </c>
    </row>
    <row r="7135" spans="1:6">
      <c r="A7135" s="3" t="s">
        <v>2132</v>
      </c>
      <c r="B7135" s="3" t="s">
        <v>211</v>
      </c>
      <c r="C7135" s="3" t="s">
        <v>8</v>
      </c>
      <c r="D7135" s="3">
        <v>164</v>
      </c>
      <c r="E7135" s="3">
        <v>164</v>
      </c>
      <c r="F7135" s="3">
        <v>0</v>
      </c>
    </row>
    <row r="7136" spans="1:6">
      <c r="A7136" s="3" t="s">
        <v>2132</v>
      </c>
      <c r="B7136" s="3" t="s">
        <v>212</v>
      </c>
      <c r="C7136" s="3" t="s">
        <v>8</v>
      </c>
      <c r="D7136" s="3">
        <v>198</v>
      </c>
      <c r="E7136" s="3">
        <v>140</v>
      </c>
      <c r="F7136" s="3">
        <v>0</v>
      </c>
    </row>
    <row r="7137" spans="1:6">
      <c r="A7137" s="3" t="s">
        <v>2132</v>
      </c>
      <c r="B7137" s="3" t="s">
        <v>213</v>
      </c>
      <c r="C7137" s="3" t="s">
        <v>8</v>
      </c>
      <c r="D7137" s="3">
        <v>261</v>
      </c>
      <c r="E7137" s="3">
        <v>186</v>
      </c>
      <c r="F7137" s="3">
        <v>0</v>
      </c>
    </row>
    <row r="7138" spans="1:6">
      <c r="A7138" s="3" t="s">
        <v>2132</v>
      </c>
      <c r="B7138" s="3" t="s">
        <v>214</v>
      </c>
      <c r="C7138" s="3" t="s">
        <v>8</v>
      </c>
      <c r="D7138" s="3">
        <v>310</v>
      </c>
      <c r="E7138" s="3">
        <v>308</v>
      </c>
      <c r="F7138" s="3">
        <v>0</v>
      </c>
    </row>
    <row r="7139" spans="1:6">
      <c r="A7139" s="3" t="s">
        <v>2132</v>
      </c>
      <c r="B7139" s="3" t="s">
        <v>215</v>
      </c>
      <c r="C7139" s="3" t="s">
        <v>8</v>
      </c>
      <c r="D7139" s="3">
        <v>256</v>
      </c>
      <c r="E7139" s="3">
        <v>163</v>
      </c>
      <c r="F7139" s="3">
        <v>0</v>
      </c>
    </row>
    <row r="7140" spans="1:6">
      <c r="A7140" s="3" t="s">
        <v>2132</v>
      </c>
      <c r="B7140" s="3" t="s">
        <v>216</v>
      </c>
      <c r="C7140" s="3" t="s">
        <v>8</v>
      </c>
      <c r="D7140" s="3">
        <v>218</v>
      </c>
      <c r="E7140" s="3">
        <v>212</v>
      </c>
      <c r="F7140" s="3">
        <v>0</v>
      </c>
    </row>
    <row r="7141" spans="1:6">
      <c r="A7141" s="3" t="s">
        <v>2132</v>
      </c>
      <c r="B7141" s="3" t="s">
        <v>217</v>
      </c>
      <c r="C7141" s="3" t="s">
        <v>8</v>
      </c>
      <c r="D7141" s="3">
        <v>678</v>
      </c>
      <c r="E7141" s="3">
        <v>541</v>
      </c>
      <c r="F7141" s="3">
        <v>0</v>
      </c>
    </row>
    <row r="7142" spans="1:6">
      <c r="A7142" s="3" t="s">
        <v>2132</v>
      </c>
      <c r="B7142" s="3" t="s">
        <v>218</v>
      </c>
      <c r="C7142" s="3" t="s">
        <v>8</v>
      </c>
      <c r="D7142" s="3">
        <v>248</v>
      </c>
      <c r="E7142" s="3">
        <v>248</v>
      </c>
      <c r="F7142" s="3">
        <v>0</v>
      </c>
    </row>
    <row r="7143" spans="1:6">
      <c r="A7143" s="3" t="s">
        <v>2132</v>
      </c>
      <c r="B7143" s="3" t="s">
        <v>219</v>
      </c>
      <c r="C7143" s="3" t="s">
        <v>8</v>
      </c>
      <c r="D7143" s="3">
        <v>889</v>
      </c>
      <c r="E7143" s="3">
        <v>633</v>
      </c>
      <c r="F7143" s="3">
        <v>0</v>
      </c>
    </row>
    <row r="7144" spans="1:6">
      <c r="A7144" s="3" t="s">
        <v>2132</v>
      </c>
      <c r="B7144" s="3" t="s">
        <v>220</v>
      </c>
      <c r="C7144" s="3" t="s">
        <v>8</v>
      </c>
      <c r="D7144" s="3">
        <v>248</v>
      </c>
      <c r="E7144" s="3">
        <v>234</v>
      </c>
      <c r="F7144" s="3">
        <v>0</v>
      </c>
    </row>
    <row r="7145" spans="1:6">
      <c r="A7145" s="3" t="s">
        <v>2132</v>
      </c>
      <c r="B7145" s="3" t="s">
        <v>221</v>
      </c>
      <c r="C7145" s="3" t="s">
        <v>8</v>
      </c>
      <c r="D7145" s="3">
        <v>632</v>
      </c>
      <c r="E7145" s="3">
        <v>628</v>
      </c>
      <c r="F7145" s="3">
        <v>0</v>
      </c>
    </row>
    <row r="7146" spans="1:6">
      <c r="A7146" s="3" t="s">
        <v>2132</v>
      </c>
      <c r="B7146" s="3" t="s">
        <v>222</v>
      </c>
      <c r="C7146" s="3" t="s">
        <v>8</v>
      </c>
      <c r="D7146" s="3">
        <v>28</v>
      </c>
      <c r="E7146" s="3">
        <v>28</v>
      </c>
      <c r="F7146" s="3">
        <v>0</v>
      </c>
    </row>
    <row r="7147" spans="1:6">
      <c r="A7147" s="3" t="s">
        <v>2132</v>
      </c>
      <c r="B7147" s="3" t="s">
        <v>223</v>
      </c>
      <c r="C7147" s="3" t="s">
        <v>8</v>
      </c>
      <c r="D7147" s="3">
        <v>111</v>
      </c>
      <c r="E7147" s="3">
        <v>111</v>
      </c>
      <c r="F7147" s="3">
        <v>0</v>
      </c>
    </row>
    <row r="7148" spans="1:6">
      <c r="A7148" s="3" t="s">
        <v>2132</v>
      </c>
      <c r="B7148" s="3" t="s">
        <v>224</v>
      </c>
      <c r="C7148" s="3" t="s">
        <v>8</v>
      </c>
      <c r="D7148" s="3">
        <v>18</v>
      </c>
      <c r="E7148" s="3">
        <v>18</v>
      </c>
      <c r="F7148" s="3">
        <v>0</v>
      </c>
    </row>
    <row r="7149" spans="1:6">
      <c r="A7149" s="3" t="s">
        <v>2132</v>
      </c>
      <c r="B7149" s="3" t="s">
        <v>225</v>
      </c>
      <c r="C7149" s="3" t="s">
        <v>8</v>
      </c>
      <c r="D7149" s="3">
        <v>448</v>
      </c>
      <c r="E7149" s="3">
        <v>304</v>
      </c>
      <c r="F7149" s="3">
        <v>0</v>
      </c>
    </row>
    <row r="7150" spans="1:6">
      <c r="A7150" s="3" t="s">
        <v>2132</v>
      </c>
      <c r="B7150" s="3" t="s">
        <v>226</v>
      </c>
      <c r="C7150" s="3" t="s">
        <v>8</v>
      </c>
      <c r="D7150" s="3">
        <v>367</v>
      </c>
      <c r="E7150" s="3">
        <v>366</v>
      </c>
      <c r="F7150" s="3">
        <v>0</v>
      </c>
    </row>
    <row r="7151" spans="1:6">
      <c r="A7151" s="3" t="s">
        <v>2132</v>
      </c>
      <c r="B7151" s="3" t="s">
        <v>227</v>
      </c>
      <c r="C7151" s="3" t="s">
        <v>8</v>
      </c>
      <c r="D7151" s="3">
        <v>1080</v>
      </c>
      <c r="E7151" s="3">
        <v>713</v>
      </c>
      <c r="F7151" s="3">
        <v>0</v>
      </c>
    </row>
    <row r="7152" spans="1:6">
      <c r="A7152" s="3" t="s">
        <v>2132</v>
      </c>
      <c r="B7152" s="3" t="s">
        <v>228</v>
      </c>
      <c r="C7152" s="3" t="s">
        <v>8</v>
      </c>
      <c r="D7152" s="3">
        <v>242</v>
      </c>
      <c r="E7152" s="3">
        <v>241</v>
      </c>
      <c r="F7152" s="3">
        <v>0</v>
      </c>
    </row>
    <row r="7153" spans="1:6">
      <c r="A7153" s="3" t="s">
        <v>2132</v>
      </c>
      <c r="B7153" s="3" t="s">
        <v>229</v>
      </c>
      <c r="C7153" s="3" t="s">
        <v>8</v>
      </c>
      <c r="D7153" s="3">
        <v>498</v>
      </c>
      <c r="E7153" s="3">
        <v>482</v>
      </c>
      <c r="F7153" s="3">
        <v>0</v>
      </c>
    </row>
    <row r="7154" spans="1:6">
      <c r="A7154" s="3" t="s">
        <v>2132</v>
      </c>
      <c r="B7154" s="3" t="s">
        <v>230</v>
      </c>
      <c r="C7154" s="3" t="s">
        <v>8</v>
      </c>
      <c r="D7154" s="3">
        <v>218</v>
      </c>
      <c r="E7154" s="3">
        <v>214</v>
      </c>
      <c r="F7154" s="3">
        <v>0</v>
      </c>
    </row>
    <row r="7155" spans="1:6">
      <c r="A7155" s="3" t="s">
        <v>2132</v>
      </c>
      <c r="B7155" s="3" t="s">
        <v>231</v>
      </c>
      <c r="C7155" s="3" t="s">
        <v>8</v>
      </c>
      <c r="D7155" s="3">
        <v>248</v>
      </c>
      <c r="E7155" s="3">
        <v>239</v>
      </c>
      <c r="F7155" s="3">
        <v>0</v>
      </c>
    </row>
    <row r="7156" spans="1:6">
      <c r="A7156" s="3" t="s">
        <v>2132</v>
      </c>
      <c r="B7156" s="3" t="s">
        <v>232</v>
      </c>
      <c r="C7156" s="3" t="s">
        <v>8</v>
      </c>
      <c r="D7156" s="3">
        <v>311</v>
      </c>
      <c r="E7156" s="3">
        <v>311</v>
      </c>
      <c r="F7156" s="3">
        <v>0</v>
      </c>
    </row>
    <row r="7157" spans="1:6">
      <c r="A7157" s="3" t="s">
        <v>2132</v>
      </c>
      <c r="B7157" s="3" t="s">
        <v>233</v>
      </c>
      <c r="C7157" s="3" t="s">
        <v>8</v>
      </c>
      <c r="D7157" s="3">
        <v>1287</v>
      </c>
      <c r="E7157" s="3">
        <v>1090</v>
      </c>
      <c r="F7157" s="3">
        <v>0</v>
      </c>
    </row>
    <row r="7158" spans="1:6">
      <c r="A7158" s="3" t="s">
        <v>2132</v>
      </c>
      <c r="B7158" s="3" t="s">
        <v>234</v>
      </c>
      <c r="C7158" s="3" t="s">
        <v>8</v>
      </c>
      <c r="D7158" s="3">
        <v>1004</v>
      </c>
      <c r="E7158" s="3">
        <v>829</v>
      </c>
      <c r="F7158" s="3">
        <v>0</v>
      </c>
    </row>
    <row r="7159" spans="1:6">
      <c r="A7159" s="3" t="s">
        <v>2132</v>
      </c>
      <c r="B7159" s="3" t="s">
        <v>235</v>
      </c>
      <c r="C7159" s="3" t="s">
        <v>8</v>
      </c>
      <c r="D7159" s="3">
        <v>422</v>
      </c>
      <c r="E7159" s="3">
        <v>411</v>
      </c>
      <c r="F7159" s="3">
        <v>0</v>
      </c>
    </row>
    <row r="7160" spans="1:6">
      <c r="A7160" s="3" t="s">
        <v>2132</v>
      </c>
      <c r="B7160" s="3" t="s">
        <v>236</v>
      </c>
      <c r="C7160" s="3" t="s">
        <v>8</v>
      </c>
      <c r="D7160" s="3">
        <v>666</v>
      </c>
      <c r="E7160" s="3">
        <v>449</v>
      </c>
      <c r="F7160" s="3">
        <v>0</v>
      </c>
    </row>
    <row r="7161" spans="1:6">
      <c r="A7161" s="3" t="s">
        <v>2132</v>
      </c>
      <c r="B7161" s="3" t="s">
        <v>237</v>
      </c>
      <c r="C7161" s="3" t="s">
        <v>8</v>
      </c>
      <c r="D7161" s="3">
        <v>341</v>
      </c>
      <c r="E7161" s="3">
        <v>338</v>
      </c>
      <c r="F7161" s="3">
        <v>0</v>
      </c>
    </row>
    <row r="7162" spans="1:6">
      <c r="A7162" s="3" t="s">
        <v>2132</v>
      </c>
      <c r="B7162" s="3" t="s">
        <v>238</v>
      </c>
      <c r="C7162" s="3" t="s">
        <v>8</v>
      </c>
      <c r="D7162" s="3">
        <v>188</v>
      </c>
      <c r="E7162" s="3">
        <v>183</v>
      </c>
      <c r="F7162" s="3">
        <v>0</v>
      </c>
    </row>
    <row r="7163" spans="1:6">
      <c r="A7163" s="3" t="s">
        <v>2132</v>
      </c>
      <c r="B7163" s="3" t="s">
        <v>239</v>
      </c>
      <c r="C7163" s="3" t="s">
        <v>8</v>
      </c>
      <c r="D7163" s="3">
        <v>901</v>
      </c>
      <c r="E7163" s="3">
        <v>744</v>
      </c>
      <c r="F7163" s="3">
        <v>0</v>
      </c>
    </row>
    <row r="7164" spans="1:6">
      <c r="A7164" s="3" t="s">
        <v>2132</v>
      </c>
      <c r="B7164" s="3" t="s">
        <v>240</v>
      </c>
      <c r="C7164" s="3" t="s">
        <v>8</v>
      </c>
      <c r="D7164" s="3">
        <v>734</v>
      </c>
      <c r="E7164" s="3">
        <v>689</v>
      </c>
      <c r="F7164" s="3">
        <v>0</v>
      </c>
    </row>
    <row r="7165" spans="1:6">
      <c r="A7165" s="3" t="s">
        <v>2132</v>
      </c>
      <c r="B7165" s="3" t="s">
        <v>241</v>
      </c>
      <c r="C7165" s="3" t="s">
        <v>8</v>
      </c>
      <c r="D7165" s="3">
        <v>313</v>
      </c>
      <c r="E7165" s="3">
        <v>307</v>
      </c>
      <c r="F7165" s="3">
        <v>0</v>
      </c>
    </row>
    <row r="7166" spans="1:6">
      <c r="A7166" s="3" t="s">
        <v>2132</v>
      </c>
      <c r="B7166" s="3" t="s">
        <v>242</v>
      </c>
      <c r="C7166" s="3" t="s">
        <v>8</v>
      </c>
      <c r="D7166" s="3">
        <v>231</v>
      </c>
      <c r="E7166" s="3">
        <v>230</v>
      </c>
      <c r="F7166" s="3">
        <v>0</v>
      </c>
    </row>
    <row r="7167" spans="1:6">
      <c r="A7167" s="3" t="s">
        <v>2132</v>
      </c>
      <c r="B7167" s="3" t="s">
        <v>243</v>
      </c>
      <c r="C7167" s="3" t="s">
        <v>8</v>
      </c>
      <c r="D7167" s="3">
        <v>82</v>
      </c>
      <c r="E7167" s="3">
        <v>81</v>
      </c>
      <c r="F7167" s="3">
        <v>0</v>
      </c>
    </row>
    <row r="7168" spans="1:6">
      <c r="A7168" s="3" t="s">
        <v>2132</v>
      </c>
      <c r="B7168" s="3" t="s">
        <v>244</v>
      </c>
      <c r="C7168" s="3" t="s">
        <v>8</v>
      </c>
      <c r="D7168" s="3">
        <v>321</v>
      </c>
      <c r="E7168" s="3">
        <v>280</v>
      </c>
      <c r="F7168" s="3">
        <v>0</v>
      </c>
    </row>
    <row r="7169" spans="1:6">
      <c r="A7169" s="3" t="s">
        <v>2132</v>
      </c>
      <c r="B7169" s="3" t="s">
        <v>245</v>
      </c>
      <c r="C7169" s="3" t="s">
        <v>8</v>
      </c>
      <c r="D7169" s="3">
        <v>320</v>
      </c>
      <c r="E7169" s="3">
        <v>312</v>
      </c>
      <c r="F7169" s="3">
        <v>0</v>
      </c>
    </row>
    <row r="7170" spans="1:6">
      <c r="A7170" s="3" t="s">
        <v>2132</v>
      </c>
      <c r="B7170" s="3" t="s">
        <v>246</v>
      </c>
      <c r="C7170" s="3" t="s">
        <v>8</v>
      </c>
      <c r="D7170" s="3">
        <v>435</v>
      </c>
      <c r="E7170" s="3">
        <v>433</v>
      </c>
      <c r="F7170" s="3">
        <v>0</v>
      </c>
    </row>
    <row r="7171" spans="1:6">
      <c r="A7171" s="3" t="s">
        <v>2132</v>
      </c>
      <c r="B7171" s="3" t="s">
        <v>247</v>
      </c>
      <c r="C7171" s="3" t="s">
        <v>8</v>
      </c>
      <c r="D7171" s="3">
        <v>507</v>
      </c>
      <c r="E7171" s="3">
        <v>499</v>
      </c>
      <c r="F7171" s="3">
        <v>0</v>
      </c>
    </row>
    <row r="7172" spans="1:6">
      <c r="A7172" s="3" t="s">
        <v>2132</v>
      </c>
      <c r="B7172" s="3" t="s">
        <v>248</v>
      </c>
      <c r="C7172" s="3" t="s">
        <v>8</v>
      </c>
      <c r="D7172" s="3">
        <v>321</v>
      </c>
      <c r="E7172" s="3">
        <v>312</v>
      </c>
      <c r="F7172" s="3">
        <v>0</v>
      </c>
    </row>
    <row r="7173" spans="1:6">
      <c r="A7173" s="3" t="s">
        <v>2132</v>
      </c>
      <c r="B7173" s="3" t="s">
        <v>249</v>
      </c>
      <c r="C7173" s="3" t="s">
        <v>8</v>
      </c>
      <c r="D7173" s="3">
        <v>608</v>
      </c>
      <c r="E7173" s="3">
        <v>587</v>
      </c>
      <c r="F7173" s="3">
        <v>0</v>
      </c>
    </row>
    <row r="7174" spans="1:6">
      <c r="A7174" s="3" t="s">
        <v>2132</v>
      </c>
      <c r="B7174" s="3" t="s">
        <v>250</v>
      </c>
      <c r="C7174" s="3" t="s">
        <v>8</v>
      </c>
      <c r="D7174" s="3">
        <v>1029</v>
      </c>
      <c r="E7174" s="3">
        <v>641</v>
      </c>
      <c r="F7174" s="3">
        <v>0</v>
      </c>
    </row>
    <row r="7175" spans="1:6">
      <c r="A7175" s="3" t="s">
        <v>2132</v>
      </c>
      <c r="B7175" s="3" t="s">
        <v>250</v>
      </c>
      <c r="C7175" s="3" t="s">
        <v>9</v>
      </c>
      <c r="D7175" s="3">
        <v>9</v>
      </c>
      <c r="E7175" s="3">
        <v>5</v>
      </c>
      <c r="F7175" s="3">
        <v>1275.75</v>
      </c>
    </row>
    <row r="7176" spans="1:6">
      <c r="A7176" s="3" t="s">
        <v>2132</v>
      </c>
      <c r="B7176" s="3" t="s">
        <v>251</v>
      </c>
      <c r="C7176" s="3" t="s">
        <v>8</v>
      </c>
      <c r="D7176" s="3">
        <v>861</v>
      </c>
      <c r="E7176" s="3">
        <v>592</v>
      </c>
      <c r="F7176" s="3">
        <v>0</v>
      </c>
    </row>
    <row r="7177" spans="1:6">
      <c r="A7177" s="3" t="s">
        <v>2132</v>
      </c>
      <c r="B7177" s="3" t="s">
        <v>252</v>
      </c>
      <c r="C7177" s="3" t="s">
        <v>8</v>
      </c>
      <c r="D7177" s="3">
        <v>151</v>
      </c>
      <c r="E7177" s="3">
        <v>149</v>
      </c>
      <c r="F7177" s="3">
        <v>0</v>
      </c>
    </row>
    <row r="7178" spans="1:6">
      <c r="A7178" s="3" t="s">
        <v>2132</v>
      </c>
      <c r="B7178" s="3" t="s">
        <v>253</v>
      </c>
      <c r="C7178" s="3" t="s">
        <v>8</v>
      </c>
      <c r="D7178" s="3">
        <v>553</v>
      </c>
      <c r="E7178" s="3">
        <v>540</v>
      </c>
      <c r="F7178" s="3">
        <v>0</v>
      </c>
    </row>
    <row r="7179" spans="1:6">
      <c r="A7179" s="3" t="s">
        <v>2132</v>
      </c>
      <c r="B7179" s="3" t="s">
        <v>254</v>
      </c>
      <c r="C7179" s="3" t="s">
        <v>8</v>
      </c>
      <c r="D7179" s="3">
        <v>940</v>
      </c>
      <c r="E7179" s="3">
        <v>605</v>
      </c>
      <c r="F7179" s="3">
        <v>0</v>
      </c>
    </row>
    <row r="7180" spans="1:6">
      <c r="A7180" s="3" t="s">
        <v>2132</v>
      </c>
      <c r="B7180" s="3" t="s">
        <v>255</v>
      </c>
      <c r="C7180" s="3" t="s">
        <v>8</v>
      </c>
      <c r="D7180" s="3">
        <v>332</v>
      </c>
      <c r="E7180" s="3">
        <v>320</v>
      </c>
      <c r="F7180" s="3">
        <v>0</v>
      </c>
    </row>
    <row r="7181" spans="1:6">
      <c r="A7181" s="3" t="s">
        <v>2132</v>
      </c>
      <c r="B7181" s="3" t="s">
        <v>256</v>
      </c>
      <c r="C7181" s="3" t="s">
        <v>8</v>
      </c>
      <c r="D7181" s="3">
        <v>79</v>
      </c>
      <c r="E7181" s="3">
        <v>78</v>
      </c>
      <c r="F7181" s="3">
        <v>0</v>
      </c>
    </row>
    <row r="7182" spans="1:6">
      <c r="A7182" s="3" t="s">
        <v>2132</v>
      </c>
      <c r="B7182" s="3" t="s">
        <v>257</v>
      </c>
      <c r="C7182" s="3" t="s">
        <v>8</v>
      </c>
      <c r="D7182" s="3">
        <v>73</v>
      </c>
      <c r="E7182" s="3">
        <v>72</v>
      </c>
      <c r="F7182" s="3">
        <v>0</v>
      </c>
    </row>
    <row r="7183" spans="1:6">
      <c r="A7183" s="3" t="s">
        <v>2132</v>
      </c>
      <c r="B7183" s="3" t="s">
        <v>258</v>
      </c>
      <c r="C7183" s="3" t="s">
        <v>8</v>
      </c>
      <c r="D7183" s="3">
        <v>179</v>
      </c>
      <c r="E7183" s="3">
        <v>152</v>
      </c>
      <c r="F7183" s="3">
        <v>0</v>
      </c>
    </row>
    <row r="7184" spans="1:6">
      <c r="A7184" s="3" t="s">
        <v>2132</v>
      </c>
      <c r="B7184" s="3" t="s">
        <v>259</v>
      </c>
      <c r="C7184" s="3" t="s">
        <v>8</v>
      </c>
      <c r="D7184" s="3">
        <v>137</v>
      </c>
      <c r="E7184" s="3">
        <v>133</v>
      </c>
      <c r="F7184" s="3">
        <v>0</v>
      </c>
    </row>
    <row r="7185" spans="1:6">
      <c r="A7185" s="3" t="s">
        <v>2132</v>
      </c>
      <c r="B7185" s="3" t="s">
        <v>260</v>
      </c>
      <c r="C7185" s="3" t="s">
        <v>8</v>
      </c>
      <c r="D7185" s="3">
        <v>520</v>
      </c>
      <c r="E7185" s="3">
        <v>365</v>
      </c>
      <c r="F7185" s="3">
        <v>0</v>
      </c>
    </row>
    <row r="7186" spans="1:6">
      <c r="A7186" s="3" t="s">
        <v>2132</v>
      </c>
      <c r="B7186" s="3" t="s">
        <v>261</v>
      </c>
      <c r="C7186" s="3" t="s">
        <v>8</v>
      </c>
      <c r="D7186" s="3">
        <v>560</v>
      </c>
      <c r="E7186" s="3">
        <v>424</v>
      </c>
      <c r="F7186" s="3">
        <v>0</v>
      </c>
    </row>
    <row r="7187" spans="1:6">
      <c r="A7187" s="3" t="s">
        <v>2132</v>
      </c>
      <c r="B7187" s="3" t="s">
        <v>262</v>
      </c>
      <c r="C7187" s="3" t="s">
        <v>8</v>
      </c>
      <c r="D7187" s="3">
        <v>97</v>
      </c>
      <c r="E7187" s="3">
        <v>96</v>
      </c>
      <c r="F7187" s="3">
        <v>0</v>
      </c>
    </row>
    <row r="7188" spans="1:6">
      <c r="A7188" s="3" t="s">
        <v>2132</v>
      </c>
      <c r="B7188" s="3" t="s">
        <v>263</v>
      </c>
      <c r="C7188" s="3" t="s">
        <v>8</v>
      </c>
      <c r="D7188" s="3">
        <v>353</v>
      </c>
      <c r="E7188" s="3">
        <v>333</v>
      </c>
      <c r="F7188" s="3">
        <v>0</v>
      </c>
    </row>
    <row r="7189" spans="1:6">
      <c r="A7189" s="3" t="s">
        <v>2132</v>
      </c>
      <c r="B7189" s="3" t="s">
        <v>264</v>
      </c>
      <c r="C7189" s="3" t="s">
        <v>8</v>
      </c>
      <c r="D7189" s="3">
        <v>107</v>
      </c>
      <c r="E7189" s="3">
        <v>107</v>
      </c>
      <c r="F7189" s="3">
        <v>0</v>
      </c>
    </row>
    <row r="7190" spans="1:6">
      <c r="A7190" s="3" t="s">
        <v>2132</v>
      </c>
      <c r="B7190" s="3" t="s">
        <v>265</v>
      </c>
      <c r="C7190" s="3" t="s">
        <v>8</v>
      </c>
      <c r="D7190" s="3">
        <v>866</v>
      </c>
      <c r="E7190" s="3">
        <v>850</v>
      </c>
      <c r="F7190" s="3">
        <v>0</v>
      </c>
    </row>
    <row r="7191" spans="1:6">
      <c r="A7191" s="3" t="s">
        <v>2132</v>
      </c>
      <c r="B7191" s="3" t="s">
        <v>266</v>
      </c>
      <c r="C7191" s="3" t="s">
        <v>8</v>
      </c>
      <c r="D7191" s="3">
        <v>473</v>
      </c>
      <c r="E7191" s="3">
        <v>462</v>
      </c>
      <c r="F7191" s="3">
        <v>0</v>
      </c>
    </row>
    <row r="7192" spans="1:6">
      <c r="A7192" s="3" t="s">
        <v>2132</v>
      </c>
      <c r="B7192" s="3" t="s">
        <v>267</v>
      </c>
      <c r="C7192" s="3" t="s">
        <v>8</v>
      </c>
      <c r="D7192" s="3">
        <v>704</v>
      </c>
      <c r="E7192" s="3">
        <v>700</v>
      </c>
      <c r="F7192" s="3">
        <v>0</v>
      </c>
    </row>
    <row r="7193" spans="1:6">
      <c r="A7193" s="3" t="s">
        <v>2132</v>
      </c>
      <c r="B7193" s="3" t="s">
        <v>268</v>
      </c>
      <c r="C7193" s="3" t="s">
        <v>8</v>
      </c>
      <c r="D7193" s="3">
        <v>259</v>
      </c>
      <c r="E7193" s="3">
        <v>257</v>
      </c>
      <c r="F7193" s="3">
        <v>0</v>
      </c>
    </row>
    <row r="7194" spans="1:6">
      <c r="A7194" s="3" t="s">
        <v>2132</v>
      </c>
      <c r="B7194" s="3" t="s">
        <v>269</v>
      </c>
      <c r="C7194" s="3" t="s">
        <v>8</v>
      </c>
      <c r="D7194" s="3">
        <v>387</v>
      </c>
      <c r="E7194" s="3">
        <v>384</v>
      </c>
      <c r="F7194" s="3">
        <v>0</v>
      </c>
    </row>
    <row r="7195" spans="1:6">
      <c r="A7195" s="3" t="s">
        <v>2132</v>
      </c>
      <c r="B7195" s="3" t="s">
        <v>270</v>
      </c>
      <c r="C7195" s="3" t="s">
        <v>8</v>
      </c>
      <c r="D7195" s="3">
        <v>164</v>
      </c>
      <c r="E7195" s="3">
        <v>161</v>
      </c>
      <c r="F7195" s="3">
        <v>0</v>
      </c>
    </row>
    <row r="7196" spans="1:6">
      <c r="A7196" s="3" t="s">
        <v>2132</v>
      </c>
      <c r="B7196" s="3" t="s">
        <v>271</v>
      </c>
      <c r="C7196" s="3" t="s">
        <v>8</v>
      </c>
      <c r="D7196" s="3">
        <v>920</v>
      </c>
      <c r="E7196" s="3">
        <v>908</v>
      </c>
      <c r="F7196" s="3">
        <v>0</v>
      </c>
    </row>
    <row r="7197" spans="1:6">
      <c r="A7197" s="3" t="s">
        <v>2132</v>
      </c>
      <c r="B7197" s="3" t="s">
        <v>272</v>
      </c>
      <c r="C7197" s="3" t="s">
        <v>8</v>
      </c>
      <c r="D7197" s="3">
        <v>1172</v>
      </c>
      <c r="E7197" s="3">
        <v>1155</v>
      </c>
      <c r="F7197" s="3">
        <v>0</v>
      </c>
    </row>
    <row r="7198" spans="1:6">
      <c r="A7198" s="3" t="s">
        <v>2132</v>
      </c>
      <c r="B7198" s="3" t="s">
        <v>272</v>
      </c>
      <c r="C7198" s="3" t="s">
        <v>9</v>
      </c>
      <c r="D7198" s="3">
        <v>844</v>
      </c>
      <c r="E7198" s="3">
        <v>838</v>
      </c>
      <c r="F7198" s="3">
        <v>213815.7</v>
      </c>
    </row>
    <row r="7199" spans="1:6">
      <c r="A7199" s="3" t="s">
        <v>2132</v>
      </c>
      <c r="B7199" s="3" t="s">
        <v>273</v>
      </c>
      <c r="C7199" s="3" t="s">
        <v>8</v>
      </c>
      <c r="D7199" s="3">
        <v>316</v>
      </c>
      <c r="E7199" s="3">
        <v>312</v>
      </c>
      <c r="F7199" s="3">
        <v>0</v>
      </c>
    </row>
    <row r="7200" spans="1:6">
      <c r="A7200" s="3" t="s">
        <v>2132</v>
      </c>
      <c r="B7200" s="3" t="s">
        <v>274</v>
      </c>
      <c r="C7200" s="3" t="s">
        <v>8</v>
      </c>
      <c r="D7200" s="3">
        <v>287</v>
      </c>
      <c r="E7200" s="3">
        <v>279</v>
      </c>
      <c r="F7200" s="3">
        <v>0</v>
      </c>
    </row>
    <row r="7201" spans="1:6">
      <c r="A7201" s="3" t="s">
        <v>2132</v>
      </c>
      <c r="B7201" s="3" t="s">
        <v>275</v>
      </c>
      <c r="C7201" s="3" t="s">
        <v>8</v>
      </c>
      <c r="D7201" s="3">
        <v>263</v>
      </c>
      <c r="E7201" s="3">
        <v>263</v>
      </c>
      <c r="F7201" s="3">
        <v>0</v>
      </c>
    </row>
    <row r="7202" spans="1:6">
      <c r="A7202" s="3" t="s">
        <v>2132</v>
      </c>
      <c r="B7202" s="3" t="s">
        <v>276</v>
      </c>
      <c r="C7202" s="3" t="s">
        <v>8</v>
      </c>
      <c r="D7202" s="3">
        <v>159</v>
      </c>
      <c r="E7202" s="3">
        <v>159</v>
      </c>
      <c r="F7202" s="3">
        <v>0</v>
      </c>
    </row>
    <row r="7203" spans="1:6">
      <c r="A7203" s="3" t="s">
        <v>2132</v>
      </c>
      <c r="B7203" s="3" t="s">
        <v>277</v>
      </c>
      <c r="C7203" s="3" t="s">
        <v>8</v>
      </c>
      <c r="D7203" s="3">
        <v>666</v>
      </c>
      <c r="E7203" s="3">
        <v>561</v>
      </c>
      <c r="F7203" s="3">
        <v>0</v>
      </c>
    </row>
    <row r="7204" spans="1:6">
      <c r="A7204" s="3" t="s">
        <v>2132</v>
      </c>
      <c r="B7204" s="3" t="s">
        <v>278</v>
      </c>
      <c r="C7204" s="3" t="s">
        <v>8</v>
      </c>
      <c r="D7204" s="3">
        <v>602</v>
      </c>
      <c r="E7204" s="3">
        <v>592</v>
      </c>
      <c r="F7204" s="3">
        <v>0</v>
      </c>
    </row>
    <row r="7205" spans="1:6">
      <c r="A7205" s="3" t="s">
        <v>2132</v>
      </c>
      <c r="B7205" s="3" t="s">
        <v>279</v>
      </c>
      <c r="C7205" s="3" t="s">
        <v>8</v>
      </c>
      <c r="D7205" s="3">
        <v>1230</v>
      </c>
      <c r="E7205" s="3">
        <v>817</v>
      </c>
      <c r="F7205" s="3">
        <v>0</v>
      </c>
    </row>
    <row r="7206" spans="1:6">
      <c r="A7206" s="3" t="s">
        <v>2132</v>
      </c>
      <c r="B7206" s="3" t="s">
        <v>280</v>
      </c>
      <c r="C7206" s="3" t="s">
        <v>8</v>
      </c>
      <c r="D7206" s="3">
        <v>211</v>
      </c>
      <c r="E7206" s="3">
        <v>210</v>
      </c>
      <c r="F7206" s="3">
        <v>0</v>
      </c>
    </row>
    <row r="7207" spans="1:6">
      <c r="A7207" s="3" t="s">
        <v>2132</v>
      </c>
      <c r="B7207" s="3" t="s">
        <v>281</v>
      </c>
      <c r="C7207" s="3" t="s">
        <v>8</v>
      </c>
      <c r="D7207" s="3">
        <v>658</v>
      </c>
      <c r="E7207" s="3">
        <v>439</v>
      </c>
      <c r="F7207" s="3">
        <v>0</v>
      </c>
    </row>
    <row r="7208" spans="1:6">
      <c r="A7208" s="3" t="s">
        <v>2132</v>
      </c>
      <c r="B7208" s="3" t="s">
        <v>282</v>
      </c>
      <c r="C7208" s="3" t="s">
        <v>8</v>
      </c>
      <c r="D7208" s="3">
        <v>527</v>
      </c>
      <c r="E7208" s="3">
        <v>523</v>
      </c>
      <c r="F7208" s="3">
        <v>0</v>
      </c>
    </row>
    <row r="7209" spans="1:6">
      <c r="A7209" s="3" t="s">
        <v>2132</v>
      </c>
      <c r="B7209" s="3" t="s">
        <v>283</v>
      </c>
      <c r="C7209" s="3" t="s">
        <v>8</v>
      </c>
      <c r="D7209" s="3">
        <v>273</v>
      </c>
      <c r="E7209" s="3">
        <v>268</v>
      </c>
      <c r="F7209" s="3">
        <v>0</v>
      </c>
    </row>
    <row r="7210" spans="1:6">
      <c r="A7210" s="3" t="s">
        <v>2132</v>
      </c>
      <c r="B7210" s="3" t="s">
        <v>283</v>
      </c>
      <c r="C7210" s="3" t="s">
        <v>9</v>
      </c>
      <c r="D7210" s="3">
        <v>1</v>
      </c>
      <c r="E7210" s="3">
        <v>0</v>
      </c>
      <c r="F7210" s="3">
        <v>0</v>
      </c>
    </row>
    <row r="7211" spans="1:6">
      <c r="A7211" s="3" t="s">
        <v>2132</v>
      </c>
      <c r="B7211" s="3" t="s">
        <v>284</v>
      </c>
      <c r="C7211" s="3" t="s">
        <v>8</v>
      </c>
      <c r="D7211" s="3">
        <v>285</v>
      </c>
      <c r="E7211" s="3">
        <v>282</v>
      </c>
      <c r="F7211" s="3">
        <v>0</v>
      </c>
    </row>
    <row r="7212" spans="1:6">
      <c r="A7212" s="3" t="s">
        <v>2132</v>
      </c>
      <c r="B7212" s="3" t="s">
        <v>285</v>
      </c>
      <c r="C7212" s="3" t="s">
        <v>8</v>
      </c>
      <c r="D7212" s="3">
        <v>120</v>
      </c>
      <c r="E7212" s="3">
        <v>118</v>
      </c>
      <c r="F7212" s="3">
        <v>0</v>
      </c>
    </row>
    <row r="7213" spans="1:6">
      <c r="A7213" s="3" t="s">
        <v>2132</v>
      </c>
      <c r="B7213" s="3" t="s">
        <v>286</v>
      </c>
      <c r="C7213" s="3" t="s">
        <v>8</v>
      </c>
      <c r="D7213" s="3">
        <v>188</v>
      </c>
      <c r="E7213" s="3">
        <v>188</v>
      </c>
      <c r="F7213" s="3">
        <v>0</v>
      </c>
    </row>
    <row r="7214" spans="1:6">
      <c r="A7214" s="3" t="s">
        <v>2132</v>
      </c>
      <c r="B7214" s="3" t="s">
        <v>287</v>
      </c>
      <c r="C7214" s="3" t="s">
        <v>8</v>
      </c>
      <c r="D7214" s="3">
        <v>229</v>
      </c>
      <c r="E7214" s="3">
        <v>223</v>
      </c>
      <c r="F7214" s="3">
        <v>0</v>
      </c>
    </row>
    <row r="7215" spans="1:6">
      <c r="A7215" s="3" t="s">
        <v>2132</v>
      </c>
      <c r="B7215" s="3" t="s">
        <v>288</v>
      </c>
      <c r="C7215" s="3" t="s">
        <v>8</v>
      </c>
      <c r="D7215" s="3">
        <v>288</v>
      </c>
      <c r="E7215" s="3">
        <v>283</v>
      </c>
      <c r="F7215" s="3">
        <v>0</v>
      </c>
    </row>
    <row r="7216" spans="1:6">
      <c r="A7216" s="3" t="s">
        <v>2132</v>
      </c>
      <c r="B7216" s="3" t="s">
        <v>289</v>
      </c>
      <c r="C7216" s="3" t="s">
        <v>8</v>
      </c>
      <c r="D7216" s="3">
        <v>667</v>
      </c>
      <c r="E7216" s="3">
        <v>476</v>
      </c>
      <c r="F7216" s="3">
        <v>0</v>
      </c>
    </row>
    <row r="7217" spans="1:6">
      <c r="A7217" s="3" t="s">
        <v>2132</v>
      </c>
      <c r="B7217" s="3" t="s">
        <v>290</v>
      </c>
      <c r="C7217" s="3" t="s">
        <v>8</v>
      </c>
      <c r="D7217" s="3">
        <v>375</v>
      </c>
      <c r="E7217" s="3">
        <v>328</v>
      </c>
      <c r="F7217" s="3">
        <v>0</v>
      </c>
    </row>
    <row r="7218" spans="1:6">
      <c r="A7218" s="3" t="s">
        <v>2132</v>
      </c>
      <c r="B7218" s="3" t="s">
        <v>291</v>
      </c>
      <c r="C7218" s="3" t="s">
        <v>8</v>
      </c>
      <c r="D7218" s="3">
        <v>378</v>
      </c>
      <c r="E7218" s="3">
        <v>367</v>
      </c>
      <c r="F7218" s="3">
        <v>0</v>
      </c>
    </row>
    <row r="7219" spans="1:6">
      <c r="A7219" s="3" t="s">
        <v>2132</v>
      </c>
      <c r="B7219" s="3" t="s">
        <v>292</v>
      </c>
      <c r="C7219" s="3" t="s">
        <v>8</v>
      </c>
      <c r="D7219" s="3">
        <v>73</v>
      </c>
      <c r="E7219" s="3">
        <v>73</v>
      </c>
      <c r="F7219" s="3">
        <v>0</v>
      </c>
    </row>
    <row r="7220" spans="1:6">
      <c r="A7220" s="3" t="s">
        <v>2132</v>
      </c>
      <c r="B7220" s="3" t="s">
        <v>293</v>
      </c>
      <c r="C7220" s="3" t="s">
        <v>8</v>
      </c>
      <c r="D7220" s="3">
        <v>555</v>
      </c>
      <c r="E7220" s="3">
        <v>549</v>
      </c>
      <c r="F7220" s="3">
        <v>0</v>
      </c>
    </row>
    <row r="7221" spans="1:6">
      <c r="A7221" s="3" t="s">
        <v>2132</v>
      </c>
      <c r="B7221" s="3" t="s">
        <v>293</v>
      </c>
      <c r="C7221" s="3" t="s">
        <v>9</v>
      </c>
      <c r="D7221" s="3">
        <v>1</v>
      </c>
      <c r="E7221" s="3">
        <v>1</v>
      </c>
      <c r="F7221" s="3">
        <v>255.15</v>
      </c>
    </row>
    <row r="7222" spans="1:6">
      <c r="A7222" s="3" t="s">
        <v>2132</v>
      </c>
      <c r="B7222" s="3" t="s">
        <v>294</v>
      </c>
      <c r="C7222" s="3" t="s">
        <v>8</v>
      </c>
      <c r="D7222" s="3">
        <v>374</v>
      </c>
      <c r="E7222" s="3">
        <v>371</v>
      </c>
      <c r="F7222" s="3">
        <v>0</v>
      </c>
    </row>
    <row r="7223" spans="1:6">
      <c r="A7223" s="3" t="s">
        <v>2132</v>
      </c>
      <c r="B7223" s="3" t="s">
        <v>295</v>
      </c>
      <c r="C7223" s="3" t="s">
        <v>8</v>
      </c>
      <c r="D7223" s="3">
        <v>1058</v>
      </c>
      <c r="E7223" s="3">
        <v>773</v>
      </c>
      <c r="F7223" s="3">
        <v>0</v>
      </c>
    </row>
    <row r="7224" spans="1:6">
      <c r="A7224" s="3" t="s">
        <v>2132</v>
      </c>
      <c r="B7224" s="3" t="s">
        <v>296</v>
      </c>
      <c r="C7224" s="3" t="s">
        <v>8</v>
      </c>
      <c r="D7224" s="3">
        <v>226</v>
      </c>
      <c r="E7224" s="3">
        <v>223</v>
      </c>
      <c r="F7224" s="3">
        <v>0</v>
      </c>
    </row>
    <row r="7225" spans="1:6">
      <c r="A7225" s="3" t="s">
        <v>2132</v>
      </c>
      <c r="B7225" s="3" t="s">
        <v>297</v>
      </c>
      <c r="C7225" s="3" t="s">
        <v>8</v>
      </c>
      <c r="D7225" s="3">
        <v>48</v>
      </c>
      <c r="E7225" s="3">
        <v>38</v>
      </c>
      <c r="F7225" s="3">
        <v>0</v>
      </c>
    </row>
    <row r="7226" spans="1:6">
      <c r="A7226" s="3" t="s">
        <v>2132</v>
      </c>
      <c r="B7226" s="3" t="s">
        <v>298</v>
      </c>
      <c r="C7226" s="3" t="s">
        <v>8</v>
      </c>
      <c r="D7226" s="3">
        <v>309</v>
      </c>
      <c r="E7226" s="3">
        <v>305</v>
      </c>
      <c r="F7226" s="3">
        <v>0</v>
      </c>
    </row>
    <row r="7227" spans="1:6">
      <c r="A7227" s="3" t="s">
        <v>2132</v>
      </c>
      <c r="B7227" s="3" t="s">
        <v>299</v>
      </c>
      <c r="C7227" s="3" t="s">
        <v>8</v>
      </c>
      <c r="D7227" s="3">
        <v>837</v>
      </c>
      <c r="E7227" s="3">
        <v>824</v>
      </c>
      <c r="F7227" s="3">
        <v>0</v>
      </c>
    </row>
    <row r="7228" spans="1:6">
      <c r="A7228" s="3" t="s">
        <v>2132</v>
      </c>
      <c r="B7228" s="3" t="s">
        <v>300</v>
      </c>
      <c r="C7228" s="3" t="s">
        <v>8</v>
      </c>
      <c r="D7228" s="3">
        <v>508</v>
      </c>
      <c r="E7228" s="3">
        <v>445</v>
      </c>
      <c r="F7228" s="3">
        <v>0</v>
      </c>
    </row>
    <row r="7229" spans="1:6">
      <c r="A7229" s="3" t="s">
        <v>2132</v>
      </c>
      <c r="B7229" s="3" t="s">
        <v>301</v>
      </c>
      <c r="C7229" s="3" t="s">
        <v>8</v>
      </c>
      <c r="D7229" s="3">
        <v>194</v>
      </c>
      <c r="E7229" s="3">
        <v>194</v>
      </c>
      <c r="F7229" s="3">
        <v>0</v>
      </c>
    </row>
    <row r="7230" spans="1:6">
      <c r="A7230" s="3" t="s">
        <v>2132</v>
      </c>
      <c r="B7230" s="3" t="s">
        <v>302</v>
      </c>
      <c r="C7230" s="3" t="s">
        <v>8</v>
      </c>
      <c r="D7230" s="3">
        <v>878</v>
      </c>
      <c r="E7230" s="3">
        <v>607</v>
      </c>
      <c r="F7230" s="3">
        <v>0</v>
      </c>
    </row>
    <row r="7231" spans="1:6">
      <c r="A7231" s="3" t="s">
        <v>2132</v>
      </c>
      <c r="B7231" s="3" t="s">
        <v>303</v>
      </c>
      <c r="C7231" s="3" t="s">
        <v>8</v>
      </c>
      <c r="D7231" s="3">
        <v>606</v>
      </c>
      <c r="E7231" s="3">
        <v>601</v>
      </c>
      <c r="F7231" s="3">
        <v>0</v>
      </c>
    </row>
    <row r="7232" spans="1:6">
      <c r="A7232" s="3" t="s">
        <v>2132</v>
      </c>
      <c r="B7232" s="3" t="s">
        <v>304</v>
      </c>
      <c r="C7232" s="3" t="s">
        <v>8</v>
      </c>
      <c r="D7232" s="3">
        <v>626</v>
      </c>
      <c r="E7232" s="3">
        <v>613</v>
      </c>
      <c r="F7232" s="3">
        <v>0</v>
      </c>
    </row>
    <row r="7233" spans="1:6">
      <c r="A7233" s="3" t="s">
        <v>2132</v>
      </c>
      <c r="B7233" s="3" t="s">
        <v>305</v>
      </c>
      <c r="C7233" s="3" t="s">
        <v>8</v>
      </c>
      <c r="D7233" s="3">
        <v>77</v>
      </c>
      <c r="E7233" s="3">
        <v>77</v>
      </c>
      <c r="F7233" s="3">
        <v>0</v>
      </c>
    </row>
    <row r="7234" spans="1:6">
      <c r="A7234" s="3" t="s">
        <v>2132</v>
      </c>
      <c r="B7234" s="3" t="s">
        <v>306</v>
      </c>
      <c r="C7234" s="3" t="s">
        <v>8</v>
      </c>
      <c r="D7234" s="3">
        <v>195</v>
      </c>
      <c r="E7234" s="3">
        <v>195</v>
      </c>
      <c r="F7234" s="3">
        <v>0</v>
      </c>
    </row>
    <row r="7235" spans="1:6">
      <c r="A7235" s="3" t="s">
        <v>2132</v>
      </c>
      <c r="B7235" s="3" t="s">
        <v>307</v>
      </c>
      <c r="C7235" s="3" t="s">
        <v>8</v>
      </c>
      <c r="D7235" s="3">
        <v>459</v>
      </c>
      <c r="E7235" s="3">
        <v>371</v>
      </c>
      <c r="F7235" s="3">
        <v>0</v>
      </c>
    </row>
    <row r="7236" spans="1:6">
      <c r="A7236" s="3" t="s">
        <v>2132</v>
      </c>
      <c r="B7236" s="3" t="s">
        <v>308</v>
      </c>
      <c r="C7236" s="3" t="s">
        <v>8</v>
      </c>
      <c r="D7236" s="3">
        <v>253</v>
      </c>
      <c r="E7236" s="3">
        <v>179</v>
      </c>
      <c r="F7236" s="3">
        <v>0</v>
      </c>
    </row>
    <row r="7237" spans="1:6">
      <c r="A7237" s="3" t="s">
        <v>2132</v>
      </c>
      <c r="B7237" s="3" t="s">
        <v>309</v>
      </c>
      <c r="C7237" s="3" t="s">
        <v>8</v>
      </c>
      <c r="D7237" s="3">
        <v>318</v>
      </c>
      <c r="E7237" s="3">
        <v>311</v>
      </c>
      <c r="F7237" s="3">
        <v>0</v>
      </c>
    </row>
    <row r="7238" spans="1:6">
      <c r="A7238" s="3" t="s">
        <v>2132</v>
      </c>
      <c r="B7238" s="3" t="s">
        <v>310</v>
      </c>
      <c r="C7238" s="3" t="s">
        <v>8</v>
      </c>
      <c r="D7238" s="3">
        <v>418</v>
      </c>
      <c r="E7238" s="3">
        <v>308</v>
      </c>
      <c r="F7238" s="3">
        <v>0</v>
      </c>
    </row>
    <row r="7239" spans="1:6">
      <c r="A7239" s="3" t="s">
        <v>2132</v>
      </c>
      <c r="B7239" s="3" t="s">
        <v>311</v>
      </c>
      <c r="C7239" s="3" t="s">
        <v>8</v>
      </c>
      <c r="D7239" s="3">
        <v>113</v>
      </c>
      <c r="E7239" s="3">
        <v>113</v>
      </c>
      <c r="F7239" s="3">
        <v>0</v>
      </c>
    </row>
    <row r="7240" spans="1:6">
      <c r="A7240" s="3" t="s">
        <v>2132</v>
      </c>
      <c r="B7240" s="3" t="s">
        <v>311</v>
      </c>
      <c r="C7240" s="3" t="s">
        <v>9</v>
      </c>
      <c r="D7240" s="3">
        <v>1</v>
      </c>
      <c r="E7240" s="3">
        <v>1</v>
      </c>
      <c r="F7240" s="3">
        <v>255.15</v>
      </c>
    </row>
    <row r="7241" spans="1:6">
      <c r="A7241" s="3" t="s">
        <v>2132</v>
      </c>
      <c r="B7241" s="3" t="s">
        <v>313</v>
      </c>
      <c r="C7241" s="3" t="s">
        <v>8</v>
      </c>
      <c r="D7241" s="3">
        <v>522</v>
      </c>
      <c r="E7241" s="3">
        <v>375</v>
      </c>
      <c r="F7241" s="3">
        <v>0</v>
      </c>
    </row>
    <row r="7242" spans="1:6">
      <c r="A7242" s="3" t="s">
        <v>2132</v>
      </c>
      <c r="B7242" s="3" t="s">
        <v>314</v>
      </c>
      <c r="C7242" s="3" t="s">
        <v>8</v>
      </c>
      <c r="D7242" s="3">
        <v>16</v>
      </c>
      <c r="E7242" s="3">
        <v>10</v>
      </c>
      <c r="F7242" s="3">
        <v>0</v>
      </c>
    </row>
    <row r="7243" spans="1:6">
      <c r="A7243" s="3" t="s">
        <v>2132</v>
      </c>
      <c r="B7243" s="3" t="s">
        <v>314</v>
      </c>
      <c r="C7243" s="3" t="s">
        <v>9</v>
      </c>
      <c r="D7243" s="3">
        <v>8</v>
      </c>
      <c r="E7243" s="3">
        <v>5</v>
      </c>
      <c r="F7243" s="3">
        <v>1275.75</v>
      </c>
    </row>
    <row r="7244" spans="1:6">
      <c r="A7244" s="3" t="s">
        <v>2132</v>
      </c>
      <c r="B7244" s="3" t="s">
        <v>315</v>
      </c>
      <c r="C7244" s="3" t="s">
        <v>8</v>
      </c>
      <c r="D7244" s="3">
        <v>200</v>
      </c>
      <c r="E7244" s="3">
        <v>199</v>
      </c>
      <c r="F7244" s="3">
        <v>0</v>
      </c>
    </row>
    <row r="7245" spans="1:6">
      <c r="A7245" s="3" t="s">
        <v>2132</v>
      </c>
      <c r="B7245" s="3" t="s">
        <v>316</v>
      </c>
      <c r="C7245" s="3" t="s">
        <v>8</v>
      </c>
      <c r="D7245" s="3">
        <v>65</v>
      </c>
      <c r="E7245" s="3">
        <v>65</v>
      </c>
      <c r="F7245" s="3">
        <v>0</v>
      </c>
    </row>
    <row r="7246" spans="1:6">
      <c r="A7246" s="3" t="s">
        <v>2132</v>
      </c>
      <c r="B7246" s="3" t="s">
        <v>316</v>
      </c>
      <c r="C7246" s="3" t="s">
        <v>9</v>
      </c>
      <c r="D7246" s="3">
        <v>1</v>
      </c>
      <c r="E7246" s="3">
        <v>1</v>
      </c>
      <c r="F7246" s="3">
        <v>255.15</v>
      </c>
    </row>
    <row r="7247" spans="1:6">
      <c r="A7247" s="3" t="s">
        <v>2132</v>
      </c>
      <c r="B7247" s="3" t="s">
        <v>317</v>
      </c>
      <c r="C7247" s="3" t="s">
        <v>8</v>
      </c>
      <c r="D7247" s="3">
        <v>89</v>
      </c>
      <c r="E7247" s="3">
        <v>88</v>
      </c>
      <c r="F7247" s="3">
        <v>0</v>
      </c>
    </row>
    <row r="7248" spans="1:6">
      <c r="A7248" s="3" t="s">
        <v>2132</v>
      </c>
      <c r="B7248" s="3" t="s">
        <v>318</v>
      </c>
      <c r="C7248" s="3" t="s">
        <v>8</v>
      </c>
      <c r="D7248" s="3">
        <v>197</v>
      </c>
      <c r="E7248" s="3">
        <v>185</v>
      </c>
      <c r="F7248" s="3">
        <v>0</v>
      </c>
    </row>
    <row r="7249" spans="1:6">
      <c r="A7249" s="3" t="s">
        <v>2132</v>
      </c>
      <c r="B7249" s="3" t="s">
        <v>319</v>
      </c>
      <c r="C7249" s="3" t="s">
        <v>8</v>
      </c>
      <c r="D7249" s="3">
        <v>218</v>
      </c>
      <c r="E7249" s="3">
        <v>213</v>
      </c>
      <c r="F7249" s="3">
        <v>0</v>
      </c>
    </row>
    <row r="7250" spans="1:6">
      <c r="A7250" s="3" t="s">
        <v>2132</v>
      </c>
      <c r="B7250" s="3" t="s">
        <v>320</v>
      </c>
      <c r="C7250" s="3" t="s">
        <v>8</v>
      </c>
      <c r="D7250" s="3">
        <v>140</v>
      </c>
      <c r="E7250" s="3">
        <v>139</v>
      </c>
      <c r="F7250" s="3">
        <v>0</v>
      </c>
    </row>
    <row r="7251" spans="1:6">
      <c r="A7251" s="3" t="s">
        <v>2132</v>
      </c>
      <c r="B7251" s="3" t="s">
        <v>321</v>
      </c>
      <c r="C7251" s="3" t="s">
        <v>8</v>
      </c>
      <c r="D7251" s="3">
        <v>432</v>
      </c>
      <c r="E7251" s="3">
        <v>427</v>
      </c>
      <c r="F7251" s="3">
        <v>0</v>
      </c>
    </row>
    <row r="7252" spans="1:6">
      <c r="A7252" s="3" t="s">
        <v>2132</v>
      </c>
      <c r="B7252" s="3" t="s">
        <v>322</v>
      </c>
      <c r="C7252" s="3" t="s">
        <v>8</v>
      </c>
      <c r="D7252" s="3">
        <v>313</v>
      </c>
      <c r="E7252" s="3">
        <v>307</v>
      </c>
      <c r="F7252" s="3">
        <v>0</v>
      </c>
    </row>
    <row r="7253" spans="1:6">
      <c r="A7253" s="3" t="s">
        <v>2132</v>
      </c>
      <c r="B7253" s="3" t="s">
        <v>323</v>
      </c>
      <c r="C7253" s="3" t="s">
        <v>8</v>
      </c>
      <c r="D7253" s="3">
        <v>444</v>
      </c>
      <c r="E7253" s="3">
        <v>437</v>
      </c>
      <c r="F7253" s="3">
        <v>0</v>
      </c>
    </row>
    <row r="7254" spans="1:6">
      <c r="A7254" s="3" t="s">
        <v>2132</v>
      </c>
      <c r="B7254" s="3" t="s">
        <v>324</v>
      </c>
      <c r="C7254" s="3" t="s">
        <v>8</v>
      </c>
      <c r="D7254" s="3">
        <v>198</v>
      </c>
      <c r="E7254" s="3">
        <v>193</v>
      </c>
      <c r="F7254" s="3">
        <v>0</v>
      </c>
    </row>
    <row r="7255" spans="1:6">
      <c r="A7255" s="3" t="s">
        <v>2132</v>
      </c>
      <c r="B7255" s="3" t="s">
        <v>325</v>
      </c>
      <c r="C7255" s="3" t="s">
        <v>8</v>
      </c>
      <c r="D7255" s="3">
        <v>225</v>
      </c>
      <c r="E7255" s="3">
        <v>224</v>
      </c>
      <c r="F7255" s="3">
        <v>0</v>
      </c>
    </row>
    <row r="7256" spans="1:6">
      <c r="A7256" s="3" t="s">
        <v>2132</v>
      </c>
      <c r="B7256" s="3" t="s">
        <v>326</v>
      </c>
      <c r="C7256" s="3" t="s">
        <v>8</v>
      </c>
      <c r="D7256" s="3">
        <v>651</v>
      </c>
      <c r="E7256" s="3">
        <v>440</v>
      </c>
      <c r="F7256" s="3">
        <v>0</v>
      </c>
    </row>
    <row r="7257" spans="1:6">
      <c r="A7257" s="3" t="s">
        <v>2132</v>
      </c>
      <c r="B7257" s="3" t="s">
        <v>327</v>
      </c>
      <c r="C7257" s="3" t="s">
        <v>8</v>
      </c>
      <c r="D7257" s="3">
        <v>471</v>
      </c>
      <c r="E7257" s="3">
        <v>314</v>
      </c>
      <c r="F7257" s="3">
        <v>0</v>
      </c>
    </row>
    <row r="7258" spans="1:6">
      <c r="A7258" s="3" t="s">
        <v>2132</v>
      </c>
      <c r="B7258" s="3" t="s">
        <v>328</v>
      </c>
      <c r="C7258" s="3" t="s">
        <v>8</v>
      </c>
      <c r="D7258" s="3">
        <v>429</v>
      </c>
      <c r="E7258" s="3">
        <v>421</v>
      </c>
      <c r="F7258" s="3">
        <v>0</v>
      </c>
    </row>
    <row r="7259" spans="1:6">
      <c r="A7259" s="3" t="s">
        <v>2132</v>
      </c>
      <c r="B7259" s="3" t="s">
        <v>329</v>
      </c>
      <c r="C7259" s="3" t="s">
        <v>8</v>
      </c>
      <c r="D7259" s="3">
        <v>263</v>
      </c>
      <c r="E7259" s="3">
        <v>262</v>
      </c>
      <c r="F7259" s="3">
        <v>0</v>
      </c>
    </row>
    <row r="7260" spans="1:6">
      <c r="A7260" s="3" t="s">
        <v>2132</v>
      </c>
      <c r="B7260" s="3" t="s">
        <v>330</v>
      </c>
      <c r="C7260" s="3" t="s">
        <v>8</v>
      </c>
      <c r="D7260" s="3">
        <v>290</v>
      </c>
      <c r="E7260" s="3">
        <v>258</v>
      </c>
      <c r="F7260" s="3">
        <v>0</v>
      </c>
    </row>
    <row r="7261" spans="1:6">
      <c r="A7261" s="3" t="s">
        <v>2132</v>
      </c>
      <c r="B7261" s="3" t="s">
        <v>331</v>
      </c>
      <c r="C7261" s="3" t="s">
        <v>8</v>
      </c>
      <c r="D7261" s="3">
        <v>73</v>
      </c>
      <c r="E7261" s="3">
        <v>73</v>
      </c>
      <c r="F7261" s="3">
        <v>0</v>
      </c>
    </row>
    <row r="7262" spans="1:6">
      <c r="A7262" s="3" t="s">
        <v>2132</v>
      </c>
      <c r="B7262" s="3" t="s">
        <v>332</v>
      </c>
      <c r="C7262" s="3" t="s">
        <v>8</v>
      </c>
      <c r="D7262" s="3">
        <v>182</v>
      </c>
      <c r="E7262" s="3">
        <v>178</v>
      </c>
      <c r="F7262" s="3">
        <v>0</v>
      </c>
    </row>
    <row r="7263" spans="1:6">
      <c r="A7263" s="3" t="s">
        <v>2132</v>
      </c>
      <c r="B7263" s="3" t="s">
        <v>333</v>
      </c>
      <c r="C7263" s="3" t="s">
        <v>8</v>
      </c>
      <c r="D7263" s="3">
        <v>174</v>
      </c>
      <c r="E7263" s="3">
        <v>173</v>
      </c>
      <c r="F7263" s="3">
        <v>0</v>
      </c>
    </row>
    <row r="7264" spans="1:6">
      <c r="A7264" s="3" t="s">
        <v>2132</v>
      </c>
      <c r="B7264" s="3" t="s">
        <v>333</v>
      </c>
      <c r="C7264" s="3" t="s">
        <v>9</v>
      </c>
      <c r="D7264" s="3">
        <v>8</v>
      </c>
      <c r="E7264" s="3">
        <v>8</v>
      </c>
      <c r="F7264" s="3">
        <v>2041.2</v>
      </c>
    </row>
    <row r="7265" spans="1:6">
      <c r="A7265" s="3" t="s">
        <v>2132</v>
      </c>
      <c r="B7265" s="3" t="s">
        <v>334</v>
      </c>
      <c r="C7265" s="3" t="s">
        <v>8</v>
      </c>
      <c r="D7265" s="3">
        <v>109</v>
      </c>
      <c r="E7265" s="3">
        <v>107</v>
      </c>
      <c r="F7265" s="3">
        <v>0</v>
      </c>
    </row>
    <row r="7266" spans="1:6">
      <c r="A7266" s="3" t="s">
        <v>2132</v>
      </c>
      <c r="B7266" s="3" t="s">
        <v>335</v>
      </c>
      <c r="C7266" s="3" t="s">
        <v>8</v>
      </c>
      <c r="D7266" s="3">
        <v>69</v>
      </c>
      <c r="E7266" s="3">
        <v>69</v>
      </c>
      <c r="F7266" s="3">
        <v>0</v>
      </c>
    </row>
    <row r="7267" spans="1:6">
      <c r="A7267" s="3" t="s">
        <v>2132</v>
      </c>
      <c r="B7267" s="3" t="s">
        <v>336</v>
      </c>
      <c r="C7267" s="3" t="s">
        <v>8</v>
      </c>
      <c r="D7267" s="3">
        <v>218</v>
      </c>
      <c r="E7267" s="3">
        <v>204</v>
      </c>
      <c r="F7267" s="3">
        <v>0</v>
      </c>
    </row>
    <row r="7268" spans="1:6">
      <c r="A7268" s="3" t="s">
        <v>2132</v>
      </c>
      <c r="B7268" s="3" t="s">
        <v>337</v>
      </c>
      <c r="C7268" s="3" t="s">
        <v>8</v>
      </c>
      <c r="D7268" s="3">
        <v>270</v>
      </c>
      <c r="E7268" s="3">
        <v>268</v>
      </c>
      <c r="F7268" s="3">
        <v>0</v>
      </c>
    </row>
    <row r="7269" spans="1:6">
      <c r="A7269" s="3" t="s">
        <v>2132</v>
      </c>
      <c r="B7269" s="3" t="s">
        <v>338</v>
      </c>
      <c r="C7269" s="3" t="s">
        <v>8</v>
      </c>
      <c r="D7269" s="3">
        <v>392</v>
      </c>
      <c r="E7269" s="3">
        <v>341</v>
      </c>
      <c r="F7269" s="3">
        <v>0</v>
      </c>
    </row>
    <row r="7270" spans="1:6">
      <c r="A7270" s="3" t="s">
        <v>2132</v>
      </c>
      <c r="B7270" s="3" t="s">
        <v>340</v>
      </c>
      <c r="C7270" s="3" t="s">
        <v>8</v>
      </c>
      <c r="D7270" s="3">
        <v>328</v>
      </c>
      <c r="E7270" s="3">
        <v>325</v>
      </c>
      <c r="F7270" s="3">
        <v>0</v>
      </c>
    </row>
    <row r="7271" spans="1:6">
      <c r="A7271" s="3" t="s">
        <v>2132</v>
      </c>
      <c r="B7271" s="3" t="s">
        <v>341</v>
      </c>
      <c r="C7271" s="3" t="s">
        <v>8</v>
      </c>
      <c r="D7271" s="3">
        <v>202</v>
      </c>
      <c r="E7271" s="3">
        <v>202</v>
      </c>
      <c r="F7271" s="3">
        <v>0</v>
      </c>
    </row>
    <row r="7272" spans="1:6">
      <c r="A7272" s="3" t="s">
        <v>2132</v>
      </c>
      <c r="B7272" s="3" t="s">
        <v>342</v>
      </c>
      <c r="C7272" s="3" t="s">
        <v>8</v>
      </c>
      <c r="D7272" s="3">
        <v>353</v>
      </c>
      <c r="E7272" s="3">
        <v>304</v>
      </c>
      <c r="F7272" s="3">
        <v>0</v>
      </c>
    </row>
    <row r="7273" spans="1:6">
      <c r="A7273" s="3" t="s">
        <v>2132</v>
      </c>
      <c r="B7273" s="3" t="s">
        <v>343</v>
      </c>
      <c r="C7273" s="3" t="s">
        <v>8</v>
      </c>
      <c r="D7273" s="3">
        <v>222</v>
      </c>
      <c r="E7273" s="3">
        <v>220</v>
      </c>
      <c r="F7273" s="3">
        <v>0</v>
      </c>
    </row>
    <row r="7274" spans="1:6">
      <c r="A7274" s="3" t="s">
        <v>2132</v>
      </c>
      <c r="B7274" s="3" t="s">
        <v>344</v>
      </c>
      <c r="C7274" s="3" t="s">
        <v>8</v>
      </c>
      <c r="D7274" s="3">
        <v>284</v>
      </c>
      <c r="E7274" s="3">
        <v>283</v>
      </c>
      <c r="F7274" s="3">
        <v>0</v>
      </c>
    </row>
    <row r="7275" spans="1:6">
      <c r="A7275" s="3" t="s">
        <v>2132</v>
      </c>
      <c r="B7275" s="3" t="s">
        <v>344</v>
      </c>
      <c r="C7275" s="3" t="s">
        <v>9</v>
      </c>
      <c r="D7275" s="3">
        <v>1</v>
      </c>
      <c r="E7275" s="3">
        <v>1</v>
      </c>
      <c r="F7275" s="3">
        <v>255.15</v>
      </c>
    </row>
    <row r="7276" spans="1:6">
      <c r="A7276" s="3" t="s">
        <v>2132</v>
      </c>
      <c r="B7276" s="3" t="s">
        <v>345</v>
      </c>
      <c r="C7276" s="3" t="s">
        <v>8</v>
      </c>
      <c r="D7276" s="3">
        <v>614</v>
      </c>
      <c r="E7276" s="3">
        <v>597</v>
      </c>
      <c r="F7276" s="3">
        <v>0</v>
      </c>
    </row>
    <row r="7277" spans="1:6">
      <c r="A7277" s="3" t="s">
        <v>2132</v>
      </c>
      <c r="B7277" s="3" t="s">
        <v>346</v>
      </c>
      <c r="C7277" s="3" t="s">
        <v>8</v>
      </c>
      <c r="D7277" s="3">
        <v>413</v>
      </c>
      <c r="E7277" s="3">
        <v>402</v>
      </c>
      <c r="F7277" s="3">
        <v>0</v>
      </c>
    </row>
    <row r="7278" spans="1:6">
      <c r="A7278" s="3" t="s">
        <v>2132</v>
      </c>
      <c r="B7278" s="3" t="s">
        <v>347</v>
      </c>
      <c r="C7278" s="3" t="s">
        <v>8</v>
      </c>
      <c r="D7278" s="3">
        <v>373</v>
      </c>
      <c r="E7278" s="3">
        <v>359</v>
      </c>
      <c r="F7278" s="3">
        <v>0</v>
      </c>
    </row>
    <row r="7279" spans="1:6">
      <c r="A7279" s="3" t="s">
        <v>2132</v>
      </c>
      <c r="B7279" s="3" t="s">
        <v>348</v>
      </c>
      <c r="C7279" s="3" t="s">
        <v>8</v>
      </c>
      <c r="D7279" s="3">
        <v>138</v>
      </c>
      <c r="E7279" s="3">
        <v>138</v>
      </c>
      <c r="F7279" s="3">
        <v>0</v>
      </c>
    </row>
    <row r="7280" spans="1:6">
      <c r="A7280" s="3" t="s">
        <v>2132</v>
      </c>
      <c r="B7280" s="3" t="s">
        <v>349</v>
      </c>
      <c r="C7280" s="3" t="s">
        <v>8</v>
      </c>
      <c r="D7280" s="3">
        <v>450</v>
      </c>
      <c r="E7280" s="3">
        <v>438</v>
      </c>
      <c r="F7280" s="3">
        <v>0</v>
      </c>
    </row>
    <row r="7281" spans="1:6">
      <c r="A7281" s="3" t="s">
        <v>2132</v>
      </c>
      <c r="B7281" s="3" t="s">
        <v>350</v>
      </c>
      <c r="C7281" s="3" t="s">
        <v>8</v>
      </c>
      <c r="D7281" s="3">
        <v>87</v>
      </c>
      <c r="E7281" s="3">
        <v>87</v>
      </c>
      <c r="F7281" s="3">
        <v>0</v>
      </c>
    </row>
    <row r="7282" spans="1:6">
      <c r="A7282" s="3" t="s">
        <v>2132</v>
      </c>
      <c r="B7282" s="3" t="s">
        <v>351</v>
      </c>
      <c r="C7282" s="3" t="s">
        <v>8</v>
      </c>
      <c r="D7282" s="3">
        <v>348</v>
      </c>
      <c r="E7282" s="3">
        <v>348</v>
      </c>
      <c r="F7282" s="3">
        <v>0</v>
      </c>
    </row>
    <row r="7283" spans="1:6">
      <c r="A7283" s="3" t="s">
        <v>2132</v>
      </c>
      <c r="B7283" s="3" t="s">
        <v>352</v>
      </c>
      <c r="C7283" s="3" t="s">
        <v>8</v>
      </c>
      <c r="D7283" s="3">
        <v>125</v>
      </c>
      <c r="E7283" s="3">
        <v>125</v>
      </c>
      <c r="F7283" s="3">
        <v>0</v>
      </c>
    </row>
    <row r="7284" spans="1:6">
      <c r="A7284" s="3" t="s">
        <v>2132</v>
      </c>
      <c r="B7284" s="3" t="s">
        <v>353</v>
      </c>
      <c r="C7284" s="3" t="s">
        <v>8</v>
      </c>
      <c r="D7284" s="3">
        <v>170</v>
      </c>
      <c r="E7284" s="3">
        <v>168</v>
      </c>
      <c r="F7284" s="3">
        <v>0</v>
      </c>
    </row>
    <row r="7285" spans="1:6">
      <c r="A7285" s="3" t="s">
        <v>2132</v>
      </c>
      <c r="B7285" s="3" t="s">
        <v>354</v>
      </c>
      <c r="C7285" s="3" t="s">
        <v>8</v>
      </c>
      <c r="D7285" s="3">
        <v>5</v>
      </c>
      <c r="E7285" s="3">
        <v>5</v>
      </c>
      <c r="F7285" s="3">
        <v>0</v>
      </c>
    </row>
    <row r="7286" spans="1:6">
      <c r="A7286" s="3" t="s">
        <v>2132</v>
      </c>
      <c r="B7286" s="3" t="s">
        <v>355</v>
      </c>
      <c r="C7286" s="3" t="s">
        <v>8</v>
      </c>
      <c r="D7286" s="3">
        <v>278</v>
      </c>
      <c r="E7286" s="3">
        <v>278</v>
      </c>
      <c r="F7286" s="3">
        <v>0</v>
      </c>
    </row>
    <row r="7287" spans="1:6">
      <c r="A7287" s="3" t="s">
        <v>2132</v>
      </c>
      <c r="B7287" s="3" t="s">
        <v>356</v>
      </c>
      <c r="C7287" s="3" t="s">
        <v>8</v>
      </c>
      <c r="D7287" s="3">
        <v>167</v>
      </c>
      <c r="E7287" s="3">
        <v>162</v>
      </c>
      <c r="F7287" s="3">
        <v>0</v>
      </c>
    </row>
    <row r="7288" spans="1:6">
      <c r="A7288" s="3" t="s">
        <v>2132</v>
      </c>
      <c r="B7288" s="3" t="s">
        <v>357</v>
      </c>
      <c r="C7288" s="3" t="s">
        <v>8</v>
      </c>
      <c r="D7288" s="3">
        <v>1</v>
      </c>
      <c r="E7288" s="3">
        <v>1</v>
      </c>
      <c r="F7288" s="3">
        <v>0</v>
      </c>
    </row>
    <row r="7289" spans="1:6">
      <c r="A7289" s="3" t="s">
        <v>2132</v>
      </c>
      <c r="B7289" s="3" t="s">
        <v>358</v>
      </c>
      <c r="C7289" s="3" t="s">
        <v>8</v>
      </c>
      <c r="D7289" s="3">
        <v>7</v>
      </c>
      <c r="E7289" s="3">
        <v>7</v>
      </c>
      <c r="F7289" s="3">
        <v>0</v>
      </c>
    </row>
    <row r="7290" spans="1:6">
      <c r="A7290" s="3" t="s">
        <v>2132</v>
      </c>
      <c r="B7290" s="3" t="s">
        <v>359</v>
      </c>
      <c r="C7290" s="3" t="s">
        <v>8</v>
      </c>
      <c r="D7290" s="3">
        <v>4</v>
      </c>
      <c r="E7290" s="3">
        <v>4</v>
      </c>
      <c r="F7290" s="3">
        <v>0</v>
      </c>
    </row>
    <row r="7291" spans="1:6">
      <c r="A7291" s="3" t="s">
        <v>2132</v>
      </c>
      <c r="B7291" s="3" t="s">
        <v>360</v>
      </c>
      <c r="C7291" s="3" t="s">
        <v>8</v>
      </c>
      <c r="D7291" s="3">
        <v>636</v>
      </c>
      <c r="E7291" s="3">
        <v>472</v>
      </c>
      <c r="F7291" s="3">
        <v>0</v>
      </c>
    </row>
    <row r="7292" spans="1:6">
      <c r="A7292" s="3" t="s">
        <v>2132</v>
      </c>
      <c r="B7292" s="3" t="s">
        <v>361</v>
      </c>
      <c r="C7292" s="3" t="s">
        <v>8</v>
      </c>
      <c r="D7292" s="3">
        <v>485</v>
      </c>
      <c r="E7292" s="3">
        <v>316</v>
      </c>
      <c r="F7292" s="3">
        <v>0</v>
      </c>
    </row>
    <row r="7293" spans="1:6">
      <c r="A7293" s="3" t="s">
        <v>2132</v>
      </c>
      <c r="B7293" s="3" t="s">
        <v>362</v>
      </c>
      <c r="C7293" s="3" t="s">
        <v>8</v>
      </c>
      <c r="D7293" s="3">
        <v>466</v>
      </c>
      <c r="E7293" s="3">
        <v>456</v>
      </c>
      <c r="F7293" s="3">
        <v>0</v>
      </c>
    </row>
    <row r="7294" spans="1:6">
      <c r="A7294" s="3" t="s">
        <v>2132</v>
      </c>
      <c r="B7294" s="3" t="s">
        <v>363</v>
      </c>
      <c r="C7294" s="3" t="s">
        <v>8</v>
      </c>
      <c r="D7294" s="3">
        <v>25</v>
      </c>
      <c r="E7294" s="3">
        <v>25</v>
      </c>
      <c r="F7294" s="3">
        <v>0</v>
      </c>
    </row>
    <row r="7295" spans="1:6">
      <c r="A7295" s="3" t="s">
        <v>2132</v>
      </c>
      <c r="B7295" s="3" t="s">
        <v>364</v>
      </c>
      <c r="C7295" s="3" t="s">
        <v>8</v>
      </c>
      <c r="D7295" s="3">
        <v>226</v>
      </c>
      <c r="E7295" s="3">
        <v>224</v>
      </c>
      <c r="F7295" s="3">
        <v>0</v>
      </c>
    </row>
    <row r="7296" spans="1:6">
      <c r="A7296" s="3" t="s">
        <v>2132</v>
      </c>
      <c r="B7296" s="3" t="s">
        <v>365</v>
      </c>
      <c r="C7296" s="3" t="s">
        <v>8</v>
      </c>
      <c r="D7296" s="3">
        <v>492</v>
      </c>
      <c r="E7296" s="3">
        <v>476</v>
      </c>
      <c r="F7296" s="3">
        <v>0</v>
      </c>
    </row>
    <row r="7297" spans="1:6">
      <c r="A7297" s="3" t="s">
        <v>2132</v>
      </c>
      <c r="B7297" s="3" t="s">
        <v>366</v>
      </c>
      <c r="C7297" s="3" t="s">
        <v>8</v>
      </c>
      <c r="D7297" s="3">
        <v>2</v>
      </c>
      <c r="E7297" s="3">
        <v>2</v>
      </c>
      <c r="F7297" s="3">
        <v>0</v>
      </c>
    </row>
    <row r="7298" spans="1:6">
      <c r="A7298" s="3" t="s">
        <v>2132</v>
      </c>
      <c r="B7298" s="3" t="s">
        <v>367</v>
      </c>
      <c r="C7298" s="3" t="s">
        <v>8</v>
      </c>
      <c r="D7298" s="3">
        <v>119</v>
      </c>
      <c r="E7298" s="3">
        <v>116</v>
      </c>
      <c r="F7298" s="3">
        <v>0</v>
      </c>
    </row>
    <row r="7299" spans="1:6">
      <c r="A7299" s="3" t="s">
        <v>2132</v>
      </c>
      <c r="B7299" s="3" t="s">
        <v>368</v>
      </c>
      <c r="C7299" s="3" t="s">
        <v>8</v>
      </c>
      <c r="D7299" s="3">
        <v>180</v>
      </c>
      <c r="E7299" s="3">
        <v>178</v>
      </c>
      <c r="F7299" s="3">
        <v>0</v>
      </c>
    </row>
    <row r="7300" spans="1:6">
      <c r="A7300" s="3" t="s">
        <v>2132</v>
      </c>
      <c r="B7300" s="3" t="s">
        <v>369</v>
      </c>
      <c r="C7300" s="3" t="s">
        <v>8</v>
      </c>
      <c r="D7300" s="3">
        <v>102</v>
      </c>
      <c r="E7300" s="3">
        <v>102</v>
      </c>
      <c r="F7300" s="3">
        <v>0</v>
      </c>
    </row>
    <row r="7301" spans="1:6">
      <c r="A7301" s="3" t="s">
        <v>2132</v>
      </c>
      <c r="B7301" s="3" t="s">
        <v>370</v>
      </c>
      <c r="C7301" s="3" t="s">
        <v>8</v>
      </c>
      <c r="D7301" s="3">
        <v>482</v>
      </c>
      <c r="E7301" s="3">
        <v>470</v>
      </c>
      <c r="F7301" s="3">
        <v>0</v>
      </c>
    </row>
    <row r="7302" spans="1:6">
      <c r="A7302" s="3" t="s">
        <v>2132</v>
      </c>
      <c r="B7302" s="3" t="s">
        <v>372</v>
      </c>
      <c r="C7302" s="3" t="s">
        <v>8</v>
      </c>
      <c r="D7302" s="3">
        <v>564</v>
      </c>
      <c r="E7302" s="3">
        <v>550</v>
      </c>
      <c r="F7302" s="3">
        <v>0</v>
      </c>
    </row>
    <row r="7303" spans="1:6">
      <c r="A7303" s="3" t="s">
        <v>2132</v>
      </c>
      <c r="B7303" s="3" t="s">
        <v>373</v>
      </c>
      <c r="C7303" s="3" t="s">
        <v>8</v>
      </c>
      <c r="D7303" s="3">
        <v>133</v>
      </c>
      <c r="E7303" s="3">
        <v>131</v>
      </c>
      <c r="F7303" s="3">
        <v>0</v>
      </c>
    </row>
    <row r="7304" spans="1:6">
      <c r="A7304" s="3" t="s">
        <v>2132</v>
      </c>
      <c r="B7304" s="3" t="s">
        <v>374</v>
      </c>
      <c r="C7304" s="3" t="s">
        <v>8</v>
      </c>
      <c r="D7304" s="3">
        <v>82</v>
      </c>
      <c r="E7304" s="3">
        <v>82</v>
      </c>
      <c r="F7304" s="3">
        <v>0</v>
      </c>
    </row>
    <row r="7305" spans="1:6">
      <c r="A7305" s="3" t="s">
        <v>2132</v>
      </c>
      <c r="B7305" s="3" t="s">
        <v>375</v>
      </c>
      <c r="C7305" s="3" t="s">
        <v>8</v>
      </c>
      <c r="D7305" s="3">
        <v>135</v>
      </c>
      <c r="E7305" s="3">
        <v>134</v>
      </c>
      <c r="F7305" s="3">
        <v>0</v>
      </c>
    </row>
    <row r="7306" spans="1:6">
      <c r="A7306" s="3" t="s">
        <v>2132</v>
      </c>
      <c r="B7306" s="3" t="s">
        <v>376</v>
      </c>
      <c r="C7306" s="3" t="s">
        <v>8</v>
      </c>
      <c r="D7306" s="3">
        <v>90</v>
      </c>
      <c r="E7306" s="3">
        <v>90</v>
      </c>
      <c r="F7306" s="3">
        <v>0</v>
      </c>
    </row>
    <row r="7307" spans="1:6">
      <c r="A7307" s="3" t="s">
        <v>2132</v>
      </c>
      <c r="B7307" s="3" t="s">
        <v>377</v>
      </c>
      <c r="C7307" s="3" t="s">
        <v>8</v>
      </c>
      <c r="D7307" s="3">
        <v>521</v>
      </c>
      <c r="E7307" s="3">
        <v>381</v>
      </c>
      <c r="F7307" s="3">
        <v>0</v>
      </c>
    </row>
    <row r="7308" spans="1:6">
      <c r="A7308" s="3" t="s">
        <v>2132</v>
      </c>
      <c r="B7308" s="3" t="s">
        <v>378</v>
      </c>
      <c r="C7308" s="3" t="s">
        <v>8</v>
      </c>
      <c r="D7308" s="3">
        <v>587</v>
      </c>
      <c r="E7308" s="3">
        <v>514</v>
      </c>
      <c r="F7308" s="3">
        <v>0</v>
      </c>
    </row>
    <row r="7309" spans="1:6">
      <c r="A7309" s="3" t="s">
        <v>2132</v>
      </c>
      <c r="B7309" s="3" t="s">
        <v>379</v>
      </c>
      <c r="C7309" s="3" t="s">
        <v>8</v>
      </c>
      <c r="D7309" s="3">
        <v>220</v>
      </c>
      <c r="E7309" s="3">
        <v>218</v>
      </c>
      <c r="F7309" s="3">
        <v>0</v>
      </c>
    </row>
    <row r="7310" spans="1:6">
      <c r="A7310" s="3" t="s">
        <v>2132</v>
      </c>
      <c r="B7310" s="3" t="s">
        <v>381</v>
      </c>
      <c r="C7310" s="3" t="s">
        <v>8</v>
      </c>
      <c r="D7310" s="3">
        <v>106</v>
      </c>
      <c r="E7310" s="3">
        <v>104</v>
      </c>
      <c r="F7310" s="3">
        <v>0</v>
      </c>
    </row>
    <row r="7311" spans="1:6">
      <c r="A7311" s="3" t="s">
        <v>2132</v>
      </c>
      <c r="B7311" s="3" t="s">
        <v>383</v>
      </c>
      <c r="C7311" s="3" t="s">
        <v>8</v>
      </c>
      <c r="D7311" s="3">
        <v>452</v>
      </c>
      <c r="E7311" s="3">
        <v>443</v>
      </c>
      <c r="F7311" s="3">
        <v>0</v>
      </c>
    </row>
    <row r="7312" spans="1:6">
      <c r="A7312" s="3" t="s">
        <v>2132</v>
      </c>
      <c r="B7312" s="3" t="s">
        <v>384</v>
      </c>
      <c r="C7312" s="3" t="s">
        <v>8</v>
      </c>
      <c r="D7312" s="3">
        <v>225</v>
      </c>
      <c r="E7312" s="3">
        <v>135</v>
      </c>
      <c r="F7312" s="3">
        <v>0</v>
      </c>
    </row>
    <row r="7313" spans="1:6">
      <c r="A7313" s="3" t="s">
        <v>2132</v>
      </c>
      <c r="B7313" s="3" t="s">
        <v>386</v>
      </c>
      <c r="C7313" s="3" t="s">
        <v>8</v>
      </c>
      <c r="D7313" s="3">
        <v>230</v>
      </c>
      <c r="E7313" s="3">
        <v>219</v>
      </c>
      <c r="F7313" s="3">
        <v>0</v>
      </c>
    </row>
    <row r="7314" spans="1:6">
      <c r="A7314" s="3" t="s">
        <v>2132</v>
      </c>
      <c r="B7314" s="3" t="s">
        <v>387</v>
      </c>
      <c r="C7314" s="3" t="s">
        <v>8</v>
      </c>
      <c r="D7314" s="3">
        <v>366</v>
      </c>
      <c r="E7314" s="3">
        <v>357</v>
      </c>
      <c r="F7314" s="3">
        <v>0</v>
      </c>
    </row>
    <row r="7315" spans="1:6">
      <c r="A7315" s="3" t="s">
        <v>2132</v>
      </c>
      <c r="B7315" s="3" t="s">
        <v>388</v>
      </c>
      <c r="C7315" s="3" t="s">
        <v>8</v>
      </c>
      <c r="D7315" s="3">
        <v>224</v>
      </c>
      <c r="E7315" s="3">
        <v>223</v>
      </c>
      <c r="F7315" s="3">
        <v>0</v>
      </c>
    </row>
    <row r="7316" spans="1:6">
      <c r="A7316" s="3" t="s">
        <v>2132</v>
      </c>
      <c r="B7316" s="3" t="s">
        <v>389</v>
      </c>
      <c r="C7316" s="3" t="s">
        <v>8</v>
      </c>
      <c r="D7316" s="3">
        <v>4</v>
      </c>
      <c r="E7316" s="3">
        <v>4</v>
      </c>
      <c r="F7316" s="3">
        <v>0</v>
      </c>
    </row>
    <row r="7317" spans="1:6">
      <c r="A7317" s="3" t="s">
        <v>2132</v>
      </c>
      <c r="B7317" s="3" t="s">
        <v>390</v>
      </c>
      <c r="C7317" s="3" t="s">
        <v>8</v>
      </c>
      <c r="D7317" s="3">
        <v>268</v>
      </c>
      <c r="E7317" s="3">
        <v>265</v>
      </c>
      <c r="F7317" s="3">
        <v>0</v>
      </c>
    </row>
    <row r="7318" spans="1:6">
      <c r="A7318" s="3" t="s">
        <v>2132</v>
      </c>
      <c r="B7318" s="3" t="s">
        <v>391</v>
      </c>
      <c r="C7318" s="3" t="s">
        <v>8</v>
      </c>
      <c r="D7318" s="3">
        <v>76</v>
      </c>
      <c r="E7318" s="3">
        <v>59</v>
      </c>
      <c r="F7318" s="3">
        <v>0</v>
      </c>
    </row>
    <row r="7319" spans="1:6">
      <c r="A7319" s="3" t="s">
        <v>2132</v>
      </c>
      <c r="B7319" s="3" t="s">
        <v>392</v>
      </c>
      <c r="C7319" s="3" t="s">
        <v>8</v>
      </c>
      <c r="D7319" s="3">
        <v>71</v>
      </c>
      <c r="E7319" s="3">
        <v>70</v>
      </c>
      <c r="F7319" s="3">
        <v>0</v>
      </c>
    </row>
    <row r="7320" spans="1:6">
      <c r="A7320" s="3" t="s">
        <v>2132</v>
      </c>
      <c r="B7320" s="3" t="s">
        <v>393</v>
      </c>
      <c r="C7320" s="3" t="s">
        <v>8</v>
      </c>
      <c r="D7320" s="3">
        <v>105</v>
      </c>
      <c r="E7320" s="3">
        <v>104</v>
      </c>
      <c r="F7320" s="3">
        <v>0</v>
      </c>
    </row>
    <row r="7321" spans="1:6">
      <c r="A7321" s="3" t="s">
        <v>2132</v>
      </c>
      <c r="B7321" s="3" t="s">
        <v>394</v>
      </c>
      <c r="C7321" s="3" t="s">
        <v>8</v>
      </c>
      <c r="D7321" s="3">
        <v>168</v>
      </c>
      <c r="E7321" s="3">
        <v>167</v>
      </c>
      <c r="F7321" s="3">
        <v>0</v>
      </c>
    </row>
    <row r="7322" spans="1:6">
      <c r="A7322" s="3" t="s">
        <v>2132</v>
      </c>
      <c r="B7322" s="3" t="s">
        <v>395</v>
      </c>
      <c r="C7322" s="3" t="s">
        <v>8</v>
      </c>
      <c r="D7322" s="3">
        <v>96</v>
      </c>
      <c r="E7322" s="3">
        <v>95</v>
      </c>
      <c r="F7322" s="3">
        <v>0</v>
      </c>
    </row>
    <row r="7323" spans="1:6">
      <c r="A7323" s="3" t="s">
        <v>2132</v>
      </c>
      <c r="B7323" s="3" t="s">
        <v>396</v>
      </c>
      <c r="C7323" s="3" t="s">
        <v>8</v>
      </c>
      <c r="D7323" s="3">
        <v>152</v>
      </c>
      <c r="E7323" s="3">
        <v>150</v>
      </c>
      <c r="F7323" s="3">
        <v>0</v>
      </c>
    </row>
    <row r="7324" spans="1:6">
      <c r="A7324" s="3" t="s">
        <v>2132</v>
      </c>
      <c r="B7324" s="3" t="s">
        <v>397</v>
      </c>
      <c r="C7324" s="3" t="s">
        <v>8</v>
      </c>
      <c r="D7324" s="3">
        <v>40</v>
      </c>
      <c r="E7324" s="3">
        <v>40</v>
      </c>
      <c r="F7324" s="3">
        <v>0</v>
      </c>
    </row>
    <row r="7325" spans="1:6">
      <c r="A7325" s="3" t="s">
        <v>2132</v>
      </c>
      <c r="B7325" s="3" t="s">
        <v>398</v>
      </c>
      <c r="C7325" s="3" t="s">
        <v>8</v>
      </c>
      <c r="D7325" s="3">
        <v>59</v>
      </c>
      <c r="E7325" s="3">
        <v>59</v>
      </c>
      <c r="F7325" s="3">
        <v>0</v>
      </c>
    </row>
    <row r="7326" spans="1:6">
      <c r="A7326" s="3" t="s">
        <v>2132</v>
      </c>
      <c r="B7326" s="3" t="s">
        <v>399</v>
      </c>
      <c r="C7326" s="3" t="s">
        <v>8</v>
      </c>
      <c r="D7326" s="3">
        <v>463</v>
      </c>
      <c r="E7326" s="3">
        <v>462</v>
      </c>
      <c r="F7326" s="3">
        <v>0</v>
      </c>
    </row>
    <row r="7327" spans="1:6">
      <c r="A7327" s="3" t="s">
        <v>2132</v>
      </c>
      <c r="B7327" s="3" t="s">
        <v>400</v>
      </c>
      <c r="C7327" s="3" t="s">
        <v>8</v>
      </c>
      <c r="D7327" s="3">
        <v>442</v>
      </c>
      <c r="E7327" s="3">
        <v>349</v>
      </c>
      <c r="F7327" s="3">
        <v>0</v>
      </c>
    </row>
    <row r="7328" spans="1:6">
      <c r="A7328" s="3" t="s">
        <v>2132</v>
      </c>
      <c r="B7328" s="3" t="s">
        <v>401</v>
      </c>
      <c r="C7328" s="3" t="s">
        <v>8</v>
      </c>
      <c r="D7328" s="3">
        <v>483</v>
      </c>
      <c r="E7328" s="3">
        <v>405</v>
      </c>
      <c r="F7328" s="3">
        <v>0</v>
      </c>
    </row>
    <row r="7329" spans="1:6">
      <c r="A7329" s="3" t="s">
        <v>2132</v>
      </c>
      <c r="B7329" s="3" t="s">
        <v>402</v>
      </c>
      <c r="C7329" s="3" t="s">
        <v>8</v>
      </c>
      <c r="D7329" s="3">
        <v>139</v>
      </c>
      <c r="E7329" s="3">
        <v>136</v>
      </c>
      <c r="F7329" s="3">
        <v>0</v>
      </c>
    </row>
    <row r="7330" spans="1:6">
      <c r="A7330" s="3" t="s">
        <v>2132</v>
      </c>
      <c r="B7330" s="3" t="s">
        <v>403</v>
      </c>
      <c r="C7330" s="3" t="s">
        <v>8</v>
      </c>
      <c r="D7330" s="3">
        <v>271</v>
      </c>
      <c r="E7330" s="3">
        <v>248</v>
      </c>
      <c r="F7330" s="3">
        <v>0</v>
      </c>
    </row>
    <row r="7331" spans="1:6">
      <c r="A7331" s="3" t="s">
        <v>2132</v>
      </c>
      <c r="B7331" s="3" t="s">
        <v>404</v>
      </c>
      <c r="C7331" s="3" t="s">
        <v>8</v>
      </c>
      <c r="D7331" s="3">
        <v>508</v>
      </c>
      <c r="E7331" s="3">
        <v>496</v>
      </c>
      <c r="F7331" s="3">
        <v>0</v>
      </c>
    </row>
    <row r="7332" spans="1:6">
      <c r="A7332" s="3" t="s">
        <v>2132</v>
      </c>
      <c r="B7332" s="3" t="s">
        <v>405</v>
      </c>
      <c r="C7332" s="3" t="s">
        <v>8</v>
      </c>
      <c r="D7332" s="3">
        <v>623</v>
      </c>
      <c r="E7332" s="3">
        <v>612</v>
      </c>
      <c r="F7332" s="3">
        <v>0</v>
      </c>
    </row>
    <row r="7333" spans="1:6">
      <c r="A7333" s="3" t="s">
        <v>2132</v>
      </c>
      <c r="B7333" s="3" t="s">
        <v>406</v>
      </c>
      <c r="C7333" s="3" t="s">
        <v>8</v>
      </c>
      <c r="D7333" s="3">
        <v>237</v>
      </c>
      <c r="E7333" s="3">
        <v>195</v>
      </c>
      <c r="F7333" s="3">
        <v>0</v>
      </c>
    </row>
    <row r="7334" spans="1:6">
      <c r="A7334" s="3" t="s">
        <v>2132</v>
      </c>
      <c r="B7334" s="3" t="s">
        <v>407</v>
      </c>
      <c r="C7334" s="3" t="s">
        <v>8</v>
      </c>
      <c r="D7334" s="3">
        <v>71</v>
      </c>
      <c r="E7334" s="3">
        <v>71</v>
      </c>
      <c r="F7334" s="3">
        <v>0</v>
      </c>
    </row>
    <row r="7335" spans="1:6">
      <c r="A7335" s="3" t="s">
        <v>2132</v>
      </c>
      <c r="B7335" s="3" t="s">
        <v>408</v>
      </c>
      <c r="C7335" s="3" t="s">
        <v>8</v>
      </c>
      <c r="D7335" s="3">
        <v>354</v>
      </c>
      <c r="E7335" s="3">
        <v>288</v>
      </c>
      <c r="F7335" s="3">
        <v>0</v>
      </c>
    </row>
    <row r="7336" spans="1:6">
      <c r="A7336" s="3" t="s">
        <v>2132</v>
      </c>
      <c r="B7336" s="3" t="s">
        <v>409</v>
      </c>
      <c r="C7336" s="3" t="s">
        <v>8</v>
      </c>
      <c r="D7336" s="3">
        <v>300</v>
      </c>
      <c r="E7336" s="3">
        <v>297</v>
      </c>
      <c r="F7336" s="3">
        <v>0</v>
      </c>
    </row>
    <row r="7337" spans="1:6">
      <c r="A7337" s="3" t="s">
        <v>2132</v>
      </c>
      <c r="B7337" s="3" t="s">
        <v>410</v>
      </c>
      <c r="C7337" s="3" t="s">
        <v>8</v>
      </c>
      <c r="D7337" s="3">
        <v>294</v>
      </c>
      <c r="E7337" s="3">
        <v>286</v>
      </c>
      <c r="F7337" s="3">
        <v>0</v>
      </c>
    </row>
    <row r="7338" spans="1:6">
      <c r="A7338" s="3" t="s">
        <v>2132</v>
      </c>
      <c r="B7338" s="3" t="s">
        <v>411</v>
      </c>
      <c r="C7338" s="3" t="s">
        <v>8</v>
      </c>
      <c r="D7338" s="3">
        <v>188</v>
      </c>
      <c r="E7338" s="3">
        <v>188</v>
      </c>
      <c r="F7338" s="3">
        <v>0</v>
      </c>
    </row>
    <row r="7339" spans="1:6">
      <c r="A7339" s="3" t="s">
        <v>2132</v>
      </c>
      <c r="B7339" s="3" t="s">
        <v>412</v>
      </c>
      <c r="C7339" s="3" t="s">
        <v>8</v>
      </c>
      <c r="D7339" s="3">
        <v>186</v>
      </c>
      <c r="E7339" s="3">
        <v>186</v>
      </c>
      <c r="F7339" s="3">
        <v>0</v>
      </c>
    </row>
    <row r="7340" spans="1:6">
      <c r="A7340" s="3" t="s">
        <v>2132</v>
      </c>
      <c r="B7340" s="3" t="s">
        <v>413</v>
      </c>
      <c r="C7340" s="3" t="s">
        <v>8</v>
      </c>
      <c r="D7340" s="3">
        <v>343</v>
      </c>
      <c r="E7340" s="3">
        <v>341</v>
      </c>
      <c r="F7340" s="3">
        <v>0</v>
      </c>
    </row>
    <row r="7341" spans="1:6">
      <c r="A7341" s="3" t="s">
        <v>2132</v>
      </c>
      <c r="B7341" s="3" t="s">
        <v>414</v>
      </c>
      <c r="C7341" s="3" t="s">
        <v>8</v>
      </c>
      <c r="D7341" s="3">
        <v>242</v>
      </c>
      <c r="E7341" s="3">
        <v>240</v>
      </c>
      <c r="F7341" s="3">
        <v>0</v>
      </c>
    </row>
    <row r="7342" spans="1:6">
      <c r="A7342" s="3" t="s">
        <v>2132</v>
      </c>
      <c r="B7342" s="3" t="s">
        <v>415</v>
      </c>
      <c r="C7342" s="3" t="s">
        <v>8</v>
      </c>
      <c r="D7342" s="3">
        <v>326</v>
      </c>
      <c r="E7342" s="3">
        <v>319</v>
      </c>
      <c r="F7342" s="3">
        <v>0</v>
      </c>
    </row>
    <row r="7343" spans="1:6">
      <c r="A7343" s="3" t="s">
        <v>2132</v>
      </c>
      <c r="B7343" s="3" t="s">
        <v>416</v>
      </c>
      <c r="C7343" s="3" t="s">
        <v>8</v>
      </c>
      <c r="D7343" s="3">
        <v>415</v>
      </c>
      <c r="E7343" s="3">
        <v>397</v>
      </c>
      <c r="F7343" s="3">
        <v>0</v>
      </c>
    </row>
    <row r="7344" spans="1:6">
      <c r="A7344" s="3" t="s">
        <v>2132</v>
      </c>
      <c r="B7344" s="3" t="s">
        <v>417</v>
      </c>
      <c r="C7344" s="3" t="s">
        <v>8</v>
      </c>
      <c r="D7344" s="3">
        <v>478</v>
      </c>
      <c r="E7344" s="3">
        <v>477</v>
      </c>
      <c r="F7344" s="3">
        <v>0</v>
      </c>
    </row>
    <row r="7345" spans="1:6">
      <c r="A7345" s="3" t="s">
        <v>2132</v>
      </c>
      <c r="B7345" s="3" t="s">
        <v>419</v>
      </c>
      <c r="C7345" s="3" t="s">
        <v>8</v>
      </c>
      <c r="D7345" s="3">
        <v>106</v>
      </c>
      <c r="E7345" s="3">
        <v>106</v>
      </c>
      <c r="F7345" s="3">
        <v>0</v>
      </c>
    </row>
    <row r="7346" spans="1:6">
      <c r="A7346" s="3" t="s">
        <v>2132</v>
      </c>
      <c r="B7346" s="3" t="s">
        <v>420</v>
      </c>
      <c r="C7346" s="3" t="s">
        <v>8</v>
      </c>
      <c r="D7346" s="3">
        <v>123</v>
      </c>
      <c r="E7346" s="3">
        <v>122</v>
      </c>
      <c r="F7346" s="3">
        <v>0</v>
      </c>
    </row>
    <row r="7347" spans="1:6">
      <c r="A7347" s="3" t="s">
        <v>2132</v>
      </c>
      <c r="B7347" s="3" t="s">
        <v>421</v>
      </c>
      <c r="C7347" s="3" t="s">
        <v>8</v>
      </c>
      <c r="D7347" s="3">
        <v>114</v>
      </c>
      <c r="E7347" s="3">
        <v>114</v>
      </c>
      <c r="F7347" s="3">
        <v>0</v>
      </c>
    </row>
    <row r="7348" spans="1:6">
      <c r="A7348" s="3" t="s">
        <v>2132</v>
      </c>
      <c r="B7348" s="3" t="s">
        <v>422</v>
      </c>
      <c r="C7348" s="3" t="s">
        <v>8</v>
      </c>
      <c r="D7348" s="3">
        <v>152</v>
      </c>
      <c r="E7348" s="3">
        <v>146</v>
      </c>
      <c r="F7348" s="3">
        <v>0</v>
      </c>
    </row>
    <row r="7349" spans="1:6">
      <c r="A7349" s="3" t="s">
        <v>2132</v>
      </c>
      <c r="B7349" s="3" t="s">
        <v>423</v>
      </c>
      <c r="C7349" s="3" t="s">
        <v>8</v>
      </c>
      <c r="D7349" s="3">
        <v>215</v>
      </c>
      <c r="E7349" s="3">
        <v>215</v>
      </c>
      <c r="F7349" s="3">
        <v>0</v>
      </c>
    </row>
    <row r="7350" spans="1:6">
      <c r="A7350" s="3" t="s">
        <v>2132</v>
      </c>
      <c r="B7350" s="3" t="s">
        <v>424</v>
      </c>
      <c r="C7350" s="3" t="s">
        <v>8</v>
      </c>
      <c r="D7350" s="3">
        <v>169</v>
      </c>
      <c r="E7350" s="3">
        <v>168</v>
      </c>
      <c r="F7350" s="3">
        <v>0</v>
      </c>
    </row>
    <row r="7351" spans="1:6">
      <c r="A7351" s="3" t="s">
        <v>2132</v>
      </c>
      <c r="B7351" s="3" t="s">
        <v>425</v>
      </c>
      <c r="C7351" s="3" t="s">
        <v>8</v>
      </c>
      <c r="D7351" s="3">
        <v>278</v>
      </c>
      <c r="E7351" s="3">
        <v>273</v>
      </c>
      <c r="F7351" s="3">
        <v>0</v>
      </c>
    </row>
    <row r="7352" spans="1:6">
      <c r="A7352" s="3" t="s">
        <v>2132</v>
      </c>
      <c r="B7352" s="3" t="s">
        <v>426</v>
      </c>
      <c r="C7352" s="3" t="s">
        <v>8</v>
      </c>
      <c r="D7352" s="3">
        <v>299</v>
      </c>
      <c r="E7352" s="3">
        <v>267</v>
      </c>
      <c r="F7352" s="3">
        <v>0</v>
      </c>
    </row>
    <row r="7353" spans="1:6">
      <c r="A7353" s="3" t="s">
        <v>2132</v>
      </c>
      <c r="B7353" s="3" t="s">
        <v>427</v>
      </c>
      <c r="C7353" s="3" t="s">
        <v>8</v>
      </c>
      <c r="D7353" s="3">
        <v>211</v>
      </c>
      <c r="E7353" s="3">
        <v>211</v>
      </c>
      <c r="F7353" s="3">
        <v>0</v>
      </c>
    </row>
    <row r="7354" spans="1:6">
      <c r="A7354" s="3" t="s">
        <v>2132</v>
      </c>
      <c r="B7354" s="3" t="s">
        <v>428</v>
      </c>
      <c r="C7354" s="3" t="s">
        <v>8</v>
      </c>
      <c r="D7354" s="3">
        <v>733</v>
      </c>
      <c r="E7354" s="3">
        <v>619</v>
      </c>
      <c r="F7354" s="3">
        <v>0</v>
      </c>
    </row>
    <row r="7355" spans="1:6">
      <c r="A7355" s="3" t="s">
        <v>2132</v>
      </c>
      <c r="B7355" s="3" t="s">
        <v>429</v>
      </c>
      <c r="C7355" s="3" t="s">
        <v>8</v>
      </c>
      <c r="D7355" s="3">
        <v>153</v>
      </c>
      <c r="E7355" s="3">
        <v>151</v>
      </c>
      <c r="F7355" s="3">
        <v>0</v>
      </c>
    </row>
    <row r="7356" spans="1:6">
      <c r="A7356" s="3" t="s">
        <v>2132</v>
      </c>
      <c r="B7356" s="3" t="s">
        <v>430</v>
      </c>
      <c r="C7356" s="3" t="s">
        <v>8</v>
      </c>
      <c r="D7356" s="3">
        <v>117</v>
      </c>
      <c r="E7356" s="3">
        <v>117</v>
      </c>
      <c r="F7356" s="3">
        <v>0</v>
      </c>
    </row>
    <row r="7357" spans="1:6">
      <c r="A7357" s="3" t="s">
        <v>2132</v>
      </c>
      <c r="B7357" s="3" t="s">
        <v>431</v>
      </c>
      <c r="C7357" s="3" t="s">
        <v>8</v>
      </c>
      <c r="D7357" s="3">
        <v>101</v>
      </c>
      <c r="E7357" s="3">
        <v>101</v>
      </c>
      <c r="F7357" s="3">
        <v>0</v>
      </c>
    </row>
    <row r="7358" spans="1:6">
      <c r="A7358" s="3" t="s">
        <v>2132</v>
      </c>
      <c r="B7358" s="3" t="s">
        <v>432</v>
      </c>
      <c r="C7358" s="3" t="s">
        <v>8</v>
      </c>
      <c r="D7358" s="3">
        <v>165</v>
      </c>
      <c r="E7358" s="3">
        <v>164</v>
      </c>
      <c r="F7358" s="3">
        <v>0</v>
      </c>
    </row>
    <row r="7359" spans="1:6">
      <c r="A7359" s="3" t="s">
        <v>2132</v>
      </c>
      <c r="B7359" s="3" t="s">
        <v>433</v>
      </c>
      <c r="C7359" s="3" t="s">
        <v>8</v>
      </c>
      <c r="D7359" s="3">
        <v>291</v>
      </c>
      <c r="E7359" s="3">
        <v>284</v>
      </c>
      <c r="F7359" s="3">
        <v>0</v>
      </c>
    </row>
    <row r="7360" spans="1:6">
      <c r="A7360" s="3" t="s">
        <v>2132</v>
      </c>
      <c r="B7360" s="3" t="s">
        <v>434</v>
      </c>
      <c r="C7360" s="3" t="s">
        <v>8</v>
      </c>
      <c r="D7360" s="3">
        <v>237</v>
      </c>
      <c r="E7360" s="3">
        <v>235</v>
      </c>
      <c r="F7360" s="3">
        <v>0</v>
      </c>
    </row>
    <row r="7361" spans="1:6">
      <c r="A7361" s="3" t="s">
        <v>2132</v>
      </c>
      <c r="B7361" s="3" t="s">
        <v>435</v>
      </c>
      <c r="C7361" s="3" t="s">
        <v>8</v>
      </c>
      <c r="D7361" s="3">
        <v>24</v>
      </c>
      <c r="E7361" s="3">
        <v>24</v>
      </c>
      <c r="F7361" s="3">
        <v>0</v>
      </c>
    </row>
    <row r="7362" spans="1:6">
      <c r="A7362" s="3" t="s">
        <v>2132</v>
      </c>
      <c r="B7362" s="3" t="s">
        <v>436</v>
      </c>
      <c r="C7362" s="3" t="s">
        <v>8</v>
      </c>
      <c r="D7362" s="3">
        <v>140</v>
      </c>
      <c r="E7362" s="3">
        <v>127</v>
      </c>
      <c r="F7362" s="3">
        <v>0</v>
      </c>
    </row>
    <row r="7363" spans="1:6">
      <c r="A7363" s="3" t="s">
        <v>2132</v>
      </c>
      <c r="B7363" s="3" t="s">
        <v>436</v>
      </c>
      <c r="C7363" s="3" t="s">
        <v>9</v>
      </c>
      <c r="D7363" s="3">
        <v>6</v>
      </c>
      <c r="E7363" s="3">
        <v>6</v>
      </c>
      <c r="F7363" s="3">
        <v>1530.9</v>
      </c>
    </row>
    <row r="7364" spans="1:6">
      <c r="A7364" s="3" t="s">
        <v>2132</v>
      </c>
      <c r="B7364" s="3" t="s">
        <v>437</v>
      </c>
      <c r="C7364" s="3" t="s">
        <v>8</v>
      </c>
      <c r="D7364" s="3">
        <v>170</v>
      </c>
      <c r="E7364" s="3">
        <v>170</v>
      </c>
      <c r="F7364" s="3">
        <v>0</v>
      </c>
    </row>
    <row r="7365" spans="1:6">
      <c r="A7365" s="3" t="s">
        <v>2132</v>
      </c>
      <c r="B7365" s="3" t="s">
        <v>438</v>
      </c>
      <c r="C7365" s="3" t="s">
        <v>8</v>
      </c>
      <c r="D7365" s="3">
        <v>286</v>
      </c>
      <c r="E7365" s="3">
        <v>283</v>
      </c>
      <c r="F7365" s="3">
        <v>0</v>
      </c>
    </row>
    <row r="7366" spans="1:6">
      <c r="A7366" s="3" t="s">
        <v>2132</v>
      </c>
      <c r="B7366" s="3" t="s">
        <v>439</v>
      </c>
      <c r="C7366" s="3" t="s">
        <v>8</v>
      </c>
      <c r="D7366" s="3">
        <v>243</v>
      </c>
      <c r="E7366" s="3">
        <v>243</v>
      </c>
      <c r="F7366" s="3">
        <v>0</v>
      </c>
    </row>
    <row r="7367" spans="1:6">
      <c r="A7367" s="3" t="s">
        <v>2132</v>
      </c>
      <c r="B7367" s="3" t="s">
        <v>440</v>
      </c>
      <c r="C7367" s="3" t="s">
        <v>8</v>
      </c>
      <c r="D7367" s="3">
        <v>74</v>
      </c>
      <c r="E7367" s="3">
        <v>74</v>
      </c>
      <c r="F7367" s="3">
        <v>0</v>
      </c>
    </row>
    <row r="7368" spans="1:6">
      <c r="A7368" s="3" t="s">
        <v>2132</v>
      </c>
      <c r="B7368" s="3" t="s">
        <v>441</v>
      </c>
      <c r="C7368" s="3" t="s">
        <v>8</v>
      </c>
      <c r="D7368" s="3">
        <v>20</v>
      </c>
      <c r="E7368" s="3">
        <v>20</v>
      </c>
      <c r="F7368" s="3">
        <v>0</v>
      </c>
    </row>
    <row r="7369" spans="1:6">
      <c r="A7369" s="3" t="s">
        <v>2132</v>
      </c>
      <c r="B7369" s="3" t="s">
        <v>442</v>
      </c>
      <c r="C7369" s="3" t="s">
        <v>8</v>
      </c>
      <c r="D7369" s="3">
        <v>1157</v>
      </c>
      <c r="E7369" s="3">
        <v>799</v>
      </c>
      <c r="F7369" s="3">
        <v>0</v>
      </c>
    </row>
    <row r="7370" spans="1:6">
      <c r="A7370" s="3" t="s">
        <v>2132</v>
      </c>
      <c r="B7370" s="3" t="s">
        <v>443</v>
      </c>
      <c r="C7370" s="3" t="s">
        <v>8</v>
      </c>
      <c r="D7370" s="3">
        <v>8</v>
      </c>
      <c r="E7370" s="3">
        <v>8</v>
      </c>
      <c r="F7370" s="3">
        <v>0</v>
      </c>
    </row>
    <row r="7371" spans="1:6">
      <c r="A7371" s="3" t="s">
        <v>2132</v>
      </c>
      <c r="B7371" s="3" t="s">
        <v>444</v>
      </c>
      <c r="C7371" s="3" t="s">
        <v>8</v>
      </c>
      <c r="D7371" s="3">
        <v>144</v>
      </c>
      <c r="E7371" s="3">
        <v>142</v>
      </c>
      <c r="F7371" s="3">
        <v>0</v>
      </c>
    </row>
    <row r="7372" spans="1:6">
      <c r="A7372" s="3" t="s">
        <v>2132</v>
      </c>
      <c r="B7372" s="3" t="s">
        <v>445</v>
      </c>
      <c r="C7372" s="3" t="s">
        <v>8</v>
      </c>
      <c r="D7372" s="3">
        <v>533</v>
      </c>
      <c r="E7372" s="3">
        <v>359</v>
      </c>
      <c r="F7372" s="3">
        <v>0</v>
      </c>
    </row>
    <row r="7373" spans="1:6">
      <c r="A7373" s="3" t="s">
        <v>2132</v>
      </c>
      <c r="B7373" s="3" t="s">
        <v>446</v>
      </c>
      <c r="C7373" s="3" t="s">
        <v>8</v>
      </c>
      <c r="D7373" s="3">
        <v>294</v>
      </c>
      <c r="E7373" s="3">
        <v>227</v>
      </c>
      <c r="F7373" s="3">
        <v>0</v>
      </c>
    </row>
    <row r="7374" spans="1:6">
      <c r="A7374" s="3" t="s">
        <v>2132</v>
      </c>
      <c r="B7374" s="3" t="s">
        <v>447</v>
      </c>
      <c r="C7374" s="3" t="s">
        <v>8</v>
      </c>
      <c r="D7374" s="3">
        <v>130</v>
      </c>
      <c r="E7374" s="3">
        <v>114</v>
      </c>
      <c r="F7374" s="3">
        <v>0</v>
      </c>
    </row>
    <row r="7375" spans="1:6">
      <c r="A7375" s="3" t="s">
        <v>2132</v>
      </c>
      <c r="B7375" s="3" t="s">
        <v>448</v>
      </c>
      <c r="C7375" s="3" t="s">
        <v>8</v>
      </c>
      <c r="D7375" s="3">
        <v>211</v>
      </c>
      <c r="E7375" s="3">
        <v>211</v>
      </c>
      <c r="F7375" s="3">
        <v>0</v>
      </c>
    </row>
    <row r="7376" spans="1:6">
      <c r="A7376" s="3" t="s">
        <v>2132</v>
      </c>
      <c r="B7376" s="3" t="s">
        <v>449</v>
      </c>
      <c r="C7376" s="3" t="s">
        <v>8</v>
      </c>
      <c r="D7376" s="3">
        <v>191</v>
      </c>
      <c r="E7376" s="3">
        <v>186</v>
      </c>
      <c r="F7376" s="3">
        <v>0</v>
      </c>
    </row>
    <row r="7377" spans="1:6">
      <c r="A7377" s="3" t="s">
        <v>2132</v>
      </c>
      <c r="B7377" s="3" t="s">
        <v>450</v>
      </c>
      <c r="C7377" s="3" t="s">
        <v>8</v>
      </c>
      <c r="D7377" s="3">
        <v>167</v>
      </c>
      <c r="E7377" s="3">
        <v>166</v>
      </c>
      <c r="F7377" s="3">
        <v>0</v>
      </c>
    </row>
    <row r="7378" spans="1:6">
      <c r="A7378" s="3" t="s">
        <v>2132</v>
      </c>
      <c r="B7378" s="3" t="s">
        <v>451</v>
      </c>
      <c r="C7378" s="3" t="s">
        <v>8</v>
      </c>
      <c r="D7378" s="3">
        <v>163</v>
      </c>
      <c r="E7378" s="3">
        <v>159</v>
      </c>
      <c r="F7378" s="3">
        <v>0</v>
      </c>
    </row>
    <row r="7379" spans="1:6">
      <c r="A7379" s="3" t="s">
        <v>2132</v>
      </c>
      <c r="B7379" s="3" t="s">
        <v>452</v>
      </c>
      <c r="C7379" s="3" t="s">
        <v>8</v>
      </c>
      <c r="D7379" s="3">
        <v>166</v>
      </c>
      <c r="E7379" s="3">
        <v>165</v>
      </c>
      <c r="F7379" s="3">
        <v>0</v>
      </c>
    </row>
    <row r="7380" spans="1:6">
      <c r="A7380" s="3" t="s">
        <v>2132</v>
      </c>
      <c r="B7380" s="3" t="s">
        <v>453</v>
      </c>
      <c r="C7380" s="3" t="s">
        <v>8</v>
      </c>
      <c r="D7380" s="3">
        <v>7</v>
      </c>
      <c r="E7380" s="3">
        <v>6</v>
      </c>
      <c r="F7380" s="3">
        <v>0</v>
      </c>
    </row>
    <row r="7381" spans="1:6">
      <c r="A7381" s="3" t="s">
        <v>2132</v>
      </c>
      <c r="B7381" s="3" t="s">
        <v>455</v>
      </c>
      <c r="C7381" s="3" t="s">
        <v>8</v>
      </c>
      <c r="D7381" s="3">
        <v>87</v>
      </c>
      <c r="E7381" s="3">
        <v>83</v>
      </c>
      <c r="F7381" s="3">
        <v>0</v>
      </c>
    </row>
    <row r="7382" spans="1:6">
      <c r="A7382" s="3" t="s">
        <v>2132</v>
      </c>
      <c r="B7382" s="3" t="s">
        <v>456</v>
      </c>
      <c r="C7382" s="3" t="s">
        <v>8</v>
      </c>
      <c r="D7382" s="3">
        <v>701</v>
      </c>
      <c r="E7382" s="3">
        <v>523</v>
      </c>
      <c r="F7382" s="3">
        <v>0</v>
      </c>
    </row>
    <row r="7383" spans="1:6">
      <c r="A7383" s="3" t="s">
        <v>2132</v>
      </c>
      <c r="B7383" s="3" t="s">
        <v>457</v>
      </c>
      <c r="C7383" s="3" t="s">
        <v>8</v>
      </c>
      <c r="D7383" s="3">
        <v>423</v>
      </c>
      <c r="E7383" s="3">
        <v>421</v>
      </c>
      <c r="F7383" s="3">
        <v>0</v>
      </c>
    </row>
    <row r="7384" spans="1:6">
      <c r="A7384" s="3" t="s">
        <v>2132</v>
      </c>
      <c r="B7384" s="3" t="s">
        <v>458</v>
      </c>
      <c r="C7384" s="3" t="s">
        <v>8</v>
      </c>
      <c r="D7384" s="3">
        <v>208</v>
      </c>
      <c r="E7384" s="3">
        <v>205</v>
      </c>
      <c r="F7384" s="3">
        <v>0</v>
      </c>
    </row>
    <row r="7385" spans="1:6">
      <c r="A7385" s="3" t="s">
        <v>2132</v>
      </c>
      <c r="B7385" s="3" t="s">
        <v>459</v>
      </c>
      <c r="C7385" s="3" t="s">
        <v>8</v>
      </c>
      <c r="D7385" s="3">
        <v>212</v>
      </c>
      <c r="E7385" s="3">
        <v>211</v>
      </c>
      <c r="F7385" s="3">
        <v>0</v>
      </c>
    </row>
    <row r="7386" spans="1:6">
      <c r="A7386" s="3" t="s">
        <v>2132</v>
      </c>
      <c r="B7386" s="3" t="s">
        <v>460</v>
      </c>
      <c r="C7386" s="3" t="s">
        <v>8</v>
      </c>
      <c r="D7386" s="3">
        <v>186</v>
      </c>
      <c r="E7386" s="3">
        <v>186</v>
      </c>
      <c r="F7386" s="3">
        <v>0</v>
      </c>
    </row>
    <row r="7387" spans="1:6">
      <c r="A7387" s="3" t="s">
        <v>2132</v>
      </c>
      <c r="B7387" s="3" t="s">
        <v>461</v>
      </c>
      <c r="C7387" s="3" t="s">
        <v>8</v>
      </c>
      <c r="D7387" s="3">
        <v>1</v>
      </c>
      <c r="E7387" s="3">
        <v>1</v>
      </c>
      <c r="F7387" s="3">
        <v>0</v>
      </c>
    </row>
    <row r="7388" spans="1:6">
      <c r="A7388" s="3" t="s">
        <v>2132</v>
      </c>
      <c r="B7388" s="3" t="s">
        <v>462</v>
      </c>
      <c r="C7388" s="3" t="s">
        <v>8</v>
      </c>
      <c r="D7388" s="3">
        <v>169</v>
      </c>
      <c r="E7388" s="3">
        <v>167</v>
      </c>
      <c r="F7388" s="3">
        <v>0</v>
      </c>
    </row>
    <row r="7389" spans="1:6">
      <c r="A7389" s="3" t="s">
        <v>2132</v>
      </c>
      <c r="B7389" s="3" t="s">
        <v>463</v>
      </c>
      <c r="C7389" s="3" t="s">
        <v>8</v>
      </c>
      <c r="D7389" s="3">
        <v>300</v>
      </c>
      <c r="E7389" s="3">
        <v>300</v>
      </c>
      <c r="F7389" s="3">
        <v>0</v>
      </c>
    </row>
    <row r="7390" spans="1:6">
      <c r="A7390" s="3" t="s">
        <v>2132</v>
      </c>
      <c r="B7390" s="3" t="s">
        <v>463</v>
      </c>
      <c r="C7390" s="3" t="s">
        <v>9</v>
      </c>
      <c r="D7390" s="3">
        <v>4</v>
      </c>
      <c r="E7390" s="3">
        <v>4</v>
      </c>
      <c r="F7390" s="3">
        <v>1020.6</v>
      </c>
    </row>
    <row r="7391" spans="1:6">
      <c r="A7391" s="3" t="s">
        <v>2132</v>
      </c>
      <c r="B7391" s="3" t="s">
        <v>464</v>
      </c>
      <c r="C7391" s="3" t="s">
        <v>8</v>
      </c>
      <c r="D7391" s="3">
        <v>2</v>
      </c>
      <c r="E7391" s="3">
        <v>2</v>
      </c>
      <c r="F7391" s="3">
        <v>0</v>
      </c>
    </row>
    <row r="7392" spans="1:6">
      <c r="A7392" s="3" t="s">
        <v>2132</v>
      </c>
      <c r="B7392" s="3" t="s">
        <v>465</v>
      </c>
      <c r="C7392" s="3" t="s">
        <v>8</v>
      </c>
      <c r="D7392" s="3">
        <v>52</v>
      </c>
      <c r="E7392" s="3">
        <v>52</v>
      </c>
      <c r="F7392" s="3">
        <v>0</v>
      </c>
    </row>
    <row r="7393" spans="1:6">
      <c r="A7393" s="3" t="s">
        <v>2132</v>
      </c>
      <c r="B7393" s="3" t="s">
        <v>466</v>
      </c>
      <c r="C7393" s="3" t="s">
        <v>8</v>
      </c>
      <c r="D7393" s="3">
        <v>142</v>
      </c>
      <c r="E7393" s="3">
        <v>142</v>
      </c>
      <c r="F7393" s="3">
        <v>0</v>
      </c>
    </row>
    <row r="7394" spans="1:6">
      <c r="A7394" s="3" t="s">
        <v>2132</v>
      </c>
      <c r="B7394" s="3" t="s">
        <v>467</v>
      </c>
      <c r="C7394" s="3" t="s">
        <v>8</v>
      </c>
      <c r="D7394" s="3">
        <v>214</v>
      </c>
      <c r="E7394" s="3">
        <v>180</v>
      </c>
      <c r="F7394" s="3">
        <v>0</v>
      </c>
    </row>
    <row r="7395" spans="1:6">
      <c r="A7395" s="3" t="s">
        <v>2132</v>
      </c>
      <c r="B7395" s="3" t="s">
        <v>468</v>
      </c>
      <c r="C7395" s="3" t="s">
        <v>8</v>
      </c>
      <c r="D7395" s="3">
        <v>208</v>
      </c>
      <c r="E7395" s="3">
        <v>175</v>
      </c>
      <c r="F7395" s="3">
        <v>0</v>
      </c>
    </row>
    <row r="7396" spans="1:6">
      <c r="A7396" s="3" t="s">
        <v>2132</v>
      </c>
      <c r="B7396" s="3" t="s">
        <v>469</v>
      </c>
      <c r="C7396" s="3" t="s">
        <v>8</v>
      </c>
      <c r="D7396" s="3">
        <v>298</v>
      </c>
      <c r="E7396" s="3">
        <v>230</v>
      </c>
      <c r="F7396" s="3">
        <v>0</v>
      </c>
    </row>
    <row r="7397" spans="1:6">
      <c r="A7397" s="3" t="s">
        <v>2132</v>
      </c>
      <c r="B7397" s="3" t="s">
        <v>470</v>
      </c>
      <c r="C7397" s="3" t="s">
        <v>8</v>
      </c>
      <c r="D7397" s="3">
        <v>2</v>
      </c>
      <c r="E7397" s="3">
        <v>2</v>
      </c>
      <c r="F7397" s="3">
        <v>0</v>
      </c>
    </row>
    <row r="7398" spans="1:6">
      <c r="A7398" s="3" t="s">
        <v>2132</v>
      </c>
      <c r="B7398" s="3" t="s">
        <v>472</v>
      </c>
      <c r="C7398" s="3" t="s">
        <v>8</v>
      </c>
      <c r="D7398" s="3">
        <v>9</v>
      </c>
      <c r="E7398" s="3">
        <v>9</v>
      </c>
      <c r="F7398" s="3">
        <v>0</v>
      </c>
    </row>
    <row r="7399" spans="1:6">
      <c r="A7399" s="3" t="s">
        <v>2132</v>
      </c>
      <c r="B7399" s="3" t="s">
        <v>473</v>
      </c>
      <c r="C7399" s="3" t="s">
        <v>8</v>
      </c>
      <c r="D7399" s="3">
        <v>150</v>
      </c>
      <c r="E7399" s="3">
        <v>146</v>
      </c>
      <c r="F7399" s="3">
        <v>0</v>
      </c>
    </row>
    <row r="7400" spans="1:6">
      <c r="A7400" s="3" t="s">
        <v>2132</v>
      </c>
      <c r="B7400" s="3" t="s">
        <v>474</v>
      </c>
      <c r="C7400" s="3" t="s">
        <v>8</v>
      </c>
      <c r="D7400" s="3">
        <v>258</v>
      </c>
      <c r="E7400" s="3">
        <v>202</v>
      </c>
      <c r="F7400" s="3">
        <v>0</v>
      </c>
    </row>
    <row r="7401" spans="1:6">
      <c r="A7401" s="3" t="s">
        <v>2132</v>
      </c>
      <c r="B7401" s="3" t="s">
        <v>475</v>
      </c>
      <c r="C7401" s="3" t="s">
        <v>8</v>
      </c>
      <c r="D7401" s="3">
        <v>245</v>
      </c>
      <c r="E7401" s="3">
        <v>239</v>
      </c>
      <c r="F7401" s="3">
        <v>0</v>
      </c>
    </row>
    <row r="7402" spans="1:6">
      <c r="A7402" s="3" t="s">
        <v>2132</v>
      </c>
      <c r="B7402" s="3" t="s">
        <v>477</v>
      </c>
      <c r="C7402" s="3" t="s">
        <v>8</v>
      </c>
      <c r="D7402" s="3">
        <v>221</v>
      </c>
      <c r="E7402" s="3">
        <v>216</v>
      </c>
      <c r="F7402" s="3">
        <v>0</v>
      </c>
    </row>
    <row r="7403" spans="1:6">
      <c r="A7403" s="3" t="s">
        <v>2132</v>
      </c>
      <c r="B7403" s="3" t="s">
        <v>478</v>
      </c>
      <c r="C7403" s="3" t="s">
        <v>8</v>
      </c>
      <c r="D7403" s="3">
        <v>186</v>
      </c>
      <c r="E7403" s="3">
        <v>186</v>
      </c>
      <c r="F7403" s="3">
        <v>0</v>
      </c>
    </row>
    <row r="7404" spans="1:6">
      <c r="A7404" s="3" t="s">
        <v>2132</v>
      </c>
      <c r="B7404" s="3" t="s">
        <v>478</v>
      </c>
      <c r="C7404" s="3" t="s">
        <v>9</v>
      </c>
      <c r="D7404" s="3">
        <v>27</v>
      </c>
      <c r="E7404" s="3">
        <v>25</v>
      </c>
      <c r="F7404" s="3">
        <v>6378.75</v>
      </c>
    </row>
    <row r="7405" spans="1:6">
      <c r="A7405" s="3" t="s">
        <v>2132</v>
      </c>
      <c r="B7405" s="3" t="s">
        <v>479</v>
      </c>
      <c r="C7405" s="3" t="s">
        <v>8</v>
      </c>
      <c r="D7405" s="3">
        <v>127</v>
      </c>
      <c r="E7405" s="3">
        <v>127</v>
      </c>
      <c r="F7405" s="3">
        <v>0</v>
      </c>
    </row>
    <row r="7406" spans="1:6">
      <c r="A7406" s="3" t="s">
        <v>2132</v>
      </c>
      <c r="B7406" s="3" t="s">
        <v>480</v>
      </c>
      <c r="C7406" s="3" t="s">
        <v>8</v>
      </c>
      <c r="D7406" s="3">
        <v>193</v>
      </c>
      <c r="E7406" s="3">
        <v>140</v>
      </c>
      <c r="F7406" s="3">
        <v>0</v>
      </c>
    </row>
    <row r="7407" spans="1:6">
      <c r="A7407" s="3" t="s">
        <v>2132</v>
      </c>
      <c r="B7407" s="3" t="s">
        <v>481</v>
      </c>
      <c r="C7407" s="3" t="s">
        <v>8</v>
      </c>
      <c r="D7407" s="3">
        <v>174</v>
      </c>
      <c r="E7407" s="3">
        <v>162</v>
      </c>
      <c r="F7407" s="3">
        <v>0</v>
      </c>
    </row>
    <row r="7408" spans="1:6">
      <c r="A7408" s="3" t="s">
        <v>2132</v>
      </c>
      <c r="B7408" s="3" t="s">
        <v>482</v>
      </c>
      <c r="C7408" s="3" t="s">
        <v>8</v>
      </c>
      <c r="D7408" s="3">
        <v>134</v>
      </c>
      <c r="E7408" s="3">
        <v>133</v>
      </c>
      <c r="F7408" s="3">
        <v>0</v>
      </c>
    </row>
    <row r="7409" spans="1:6">
      <c r="A7409" s="3" t="s">
        <v>2132</v>
      </c>
      <c r="B7409" s="3" t="s">
        <v>483</v>
      </c>
      <c r="C7409" s="3" t="s">
        <v>8</v>
      </c>
      <c r="D7409" s="3">
        <v>45</v>
      </c>
      <c r="E7409" s="3">
        <v>44</v>
      </c>
      <c r="F7409" s="3">
        <v>0</v>
      </c>
    </row>
    <row r="7410" spans="1:6">
      <c r="A7410" s="3" t="s">
        <v>2132</v>
      </c>
      <c r="B7410" s="3" t="s">
        <v>484</v>
      </c>
      <c r="C7410" s="3" t="s">
        <v>8</v>
      </c>
      <c r="D7410" s="3">
        <v>101</v>
      </c>
      <c r="E7410" s="3">
        <v>100</v>
      </c>
      <c r="F7410" s="3">
        <v>0</v>
      </c>
    </row>
    <row r="7411" spans="1:6">
      <c r="A7411" s="3" t="s">
        <v>2132</v>
      </c>
      <c r="B7411" s="3" t="s">
        <v>485</v>
      </c>
      <c r="C7411" s="3" t="s">
        <v>8</v>
      </c>
      <c r="D7411" s="3">
        <v>115</v>
      </c>
      <c r="E7411" s="3">
        <v>115</v>
      </c>
      <c r="F7411" s="3">
        <v>0</v>
      </c>
    </row>
    <row r="7412" spans="1:6">
      <c r="A7412" s="3" t="s">
        <v>2132</v>
      </c>
      <c r="B7412" s="3" t="s">
        <v>486</v>
      </c>
      <c r="C7412" s="3" t="s">
        <v>8</v>
      </c>
      <c r="D7412" s="3">
        <v>62</v>
      </c>
      <c r="E7412" s="3">
        <v>62</v>
      </c>
      <c r="F7412" s="3">
        <v>0</v>
      </c>
    </row>
    <row r="7413" spans="1:6">
      <c r="A7413" s="3" t="s">
        <v>2132</v>
      </c>
      <c r="B7413" s="3" t="s">
        <v>487</v>
      </c>
      <c r="C7413" s="3" t="s">
        <v>8</v>
      </c>
      <c r="D7413" s="3">
        <v>212</v>
      </c>
      <c r="E7413" s="3">
        <v>142</v>
      </c>
      <c r="F7413" s="3">
        <v>0</v>
      </c>
    </row>
    <row r="7414" spans="1:6">
      <c r="A7414" s="3" t="s">
        <v>2132</v>
      </c>
      <c r="B7414" s="3" t="s">
        <v>488</v>
      </c>
      <c r="C7414" s="3" t="s">
        <v>8</v>
      </c>
      <c r="D7414" s="3">
        <v>216</v>
      </c>
      <c r="E7414" s="3">
        <v>151</v>
      </c>
      <c r="F7414" s="3">
        <v>0</v>
      </c>
    </row>
    <row r="7415" spans="1:6">
      <c r="A7415" s="3" t="s">
        <v>2132</v>
      </c>
      <c r="B7415" s="3" t="s">
        <v>489</v>
      </c>
      <c r="C7415" s="3" t="s">
        <v>8</v>
      </c>
      <c r="D7415" s="3">
        <v>384</v>
      </c>
      <c r="E7415" s="3">
        <v>321</v>
      </c>
      <c r="F7415" s="3">
        <v>0</v>
      </c>
    </row>
    <row r="7416" spans="1:6">
      <c r="A7416" s="3" t="s">
        <v>2132</v>
      </c>
      <c r="B7416" s="3" t="s">
        <v>490</v>
      </c>
      <c r="C7416" s="3" t="s">
        <v>8</v>
      </c>
      <c r="D7416" s="3">
        <v>46</v>
      </c>
      <c r="E7416" s="3">
        <v>46</v>
      </c>
      <c r="F7416" s="3">
        <v>0</v>
      </c>
    </row>
    <row r="7417" spans="1:6">
      <c r="A7417" s="3" t="s">
        <v>2132</v>
      </c>
      <c r="B7417" s="3" t="s">
        <v>491</v>
      </c>
      <c r="C7417" s="3" t="s">
        <v>8</v>
      </c>
      <c r="D7417" s="3">
        <v>128</v>
      </c>
      <c r="E7417" s="3">
        <v>128</v>
      </c>
      <c r="F7417" s="3">
        <v>0</v>
      </c>
    </row>
    <row r="7418" spans="1:6">
      <c r="A7418" s="3" t="s">
        <v>2132</v>
      </c>
      <c r="B7418" s="3" t="s">
        <v>492</v>
      </c>
      <c r="C7418" s="3" t="s">
        <v>8</v>
      </c>
      <c r="D7418" s="3">
        <v>90</v>
      </c>
      <c r="E7418" s="3">
        <v>90</v>
      </c>
      <c r="F7418" s="3">
        <v>0</v>
      </c>
    </row>
    <row r="7419" spans="1:6">
      <c r="A7419" s="3" t="s">
        <v>2132</v>
      </c>
      <c r="B7419" s="3" t="s">
        <v>493</v>
      </c>
      <c r="C7419" s="3" t="s">
        <v>8</v>
      </c>
      <c r="D7419" s="3">
        <v>259</v>
      </c>
      <c r="E7419" s="3">
        <v>214</v>
      </c>
      <c r="F7419" s="3">
        <v>0</v>
      </c>
    </row>
    <row r="7420" spans="1:6">
      <c r="A7420" s="3" t="s">
        <v>2132</v>
      </c>
      <c r="B7420" s="3" t="s">
        <v>494</v>
      </c>
      <c r="C7420" s="3" t="s">
        <v>8</v>
      </c>
      <c r="D7420" s="3">
        <v>181</v>
      </c>
      <c r="E7420" s="3">
        <v>178</v>
      </c>
      <c r="F7420" s="3">
        <v>0</v>
      </c>
    </row>
    <row r="7421" spans="1:6">
      <c r="A7421" s="3" t="s">
        <v>2132</v>
      </c>
      <c r="B7421" s="3" t="s">
        <v>495</v>
      </c>
      <c r="C7421" s="3" t="s">
        <v>8</v>
      </c>
      <c r="D7421" s="3">
        <v>45</v>
      </c>
      <c r="E7421" s="3">
        <v>43</v>
      </c>
      <c r="F7421" s="3">
        <v>0</v>
      </c>
    </row>
    <row r="7422" spans="1:6">
      <c r="A7422" s="3" t="s">
        <v>2132</v>
      </c>
      <c r="B7422" s="3" t="s">
        <v>496</v>
      </c>
      <c r="C7422" s="3" t="s">
        <v>8</v>
      </c>
      <c r="D7422" s="3">
        <v>121</v>
      </c>
      <c r="E7422" s="3">
        <v>116</v>
      </c>
      <c r="F7422" s="3">
        <v>0</v>
      </c>
    </row>
    <row r="7423" spans="1:6">
      <c r="A7423" s="3" t="s">
        <v>2132</v>
      </c>
      <c r="B7423" s="3" t="s">
        <v>498</v>
      </c>
      <c r="C7423" s="3" t="s">
        <v>8</v>
      </c>
      <c r="D7423" s="3">
        <v>244</v>
      </c>
      <c r="E7423" s="3">
        <v>244</v>
      </c>
      <c r="F7423" s="3">
        <v>0</v>
      </c>
    </row>
    <row r="7424" spans="1:6">
      <c r="A7424" s="3" t="s">
        <v>2132</v>
      </c>
      <c r="B7424" s="3" t="s">
        <v>499</v>
      </c>
      <c r="C7424" s="3" t="s">
        <v>8</v>
      </c>
      <c r="D7424" s="3">
        <v>35</v>
      </c>
      <c r="E7424" s="3">
        <v>35</v>
      </c>
      <c r="F7424" s="3">
        <v>0</v>
      </c>
    </row>
    <row r="7425" spans="1:6">
      <c r="A7425" s="3" t="s">
        <v>2132</v>
      </c>
      <c r="B7425" s="3" t="s">
        <v>500</v>
      </c>
      <c r="C7425" s="3" t="s">
        <v>8</v>
      </c>
      <c r="D7425" s="3">
        <v>136</v>
      </c>
      <c r="E7425" s="3">
        <v>136</v>
      </c>
      <c r="F7425" s="3">
        <v>0</v>
      </c>
    </row>
    <row r="7426" spans="1:6">
      <c r="A7426" s="3" t="s">
        <v>2132</v>
      </c>
      <c r="B7426" s="3" t="s">
        <v>501</v>
      </c>
      <c r="C7426" s="3" t="s">
        <v>8</v>
      </c>
      <c r="D7426" s="3">
        <v>41</v>
      </c>
      <c r="E7426" s="3">
        <v>41</v>
      </c>
      <c r="F7426" s="3">
        <v>0</v>
      </c>
    </row>
    <row r="7427" spans="1:6">
      <c r="A7427" s="3" t="s">
        <v>2132</v>
      </c>
      <c r="B7427" s="3" t="s">
        <v>502</v>
      </c>
      <c r="C7427" s="3" t="s">
        <v>8</v>
      </c>
      <c r="D7427" s="3">
        <v>141</v>
      </c>
      <c r="E7427" s="3">
        <v>141</v>
      </c>
      <c r="F7427" s="3">
        <v>0</v>
      </c>
    </row>
    <row r="7428" spans="1:6">
      <c r="A7428" s="3" t="s">
        <v>2132</v>
      </c>
      <c r="B7428" s="3" t="s">
        <v>503</v>
      </c>
      <c r="C7428" s="3" t="s">
        <v>8</v>
      </c>
      <c r="D7428" s="3">
        <v>1</v>
      </c>
      <c r="E7428" s="3">
        <v>1</v>
      </c>
      <c r="F7428" s="3">
        <v>0</v>
      </c>
    </row>
    <row r="7429" spans="1:6">
      <c r="A7429" s="3" t="s">
        <v>2132</v>
      </c>
      <c r="B7429" s="3" t="s">
        <v>504</v>
      </c>
      <c r="C7429" s="3" t="s">
        <v>8</v>
      </c>
      <c r="D7429" s="3">
        <v>147</v>
      </c>
      <c r="E7429" s="3">
        <v>144</v>
      </c>
      <c r="F7429" s="3">
        <v>0</v>
      </c>
    </row>
    <row r="7430" spans="1:6">
      <c r="A7430" s="3" t="s">
        <v>2132</v>
      </c>
      <c r="B7430" s="3" t="s">
        <v>505</v>
      </c>
      <c r="C7430" s="3" t="s">
        <v>8</v>
      </c>
      <c r="D7430" s="3">
        <v>159</v>
      </c>
      <c r="E7430" s="3">
        <v>158</v>
      </c>
      <c r="F7430" s="3">
        <v>0</v>
      </c>
    </row>
    <row r="7431" spans="1:6">
      <c r="A7431" s="3" t="s">
        <v>2132</v>
      </c>
      <c r="B7431" s="3" t="s">
        <v>506</v>
      </c>
      <c r="C7431" s="3" t="s">
        <v>8</v>
      </c>
      <c r="D7431" s="3">
        <v>393</v>
      </c>
      <c r="E7431" s="3">
        <v>392</v>
      </c>
      <c r="F7431" s="3">
        <v>0</v>
      </c>
    </row>
    <row r="7432" spans="1:6">
      <c r="A7432" s="3" t="s">
        <v>2132</v>
      </c>
      <c r="B7432" s="3" t="s">
        <v>507</v>
      </c>
      <c r="C7432" s="3" t="s">
        <v>8</v>
      </c>
      <c r="D7432" s="3">
        <v>38</v>
      </c>
      <c r="E7432" s="3">
        <v>38</v>
      </c>
      <c r="F7432" s="3">
        <v>0</v>
      </c>
    </row>
    <row r="7433" spans="1:6">
      <c r="A7433" s="3" t="s">
        <v>2132</v>
      </c>
      <c r="B7433" s="3" t="s">
        <v>508</v>
      </c>
      <c r="C7433" s="3" t="s">
        <v>8</v>
      </c>
      <c r="D7433" s="3">
        <v>2</v>
      </c>
      <c r="E7433" s="3">
        <v>2</v>
      </c>
      <c r="F7433" s="3">
        <v>0</v>
      </c>
    </row>
    <row r="7434" spans="1:6">
      <c r="A7434" s="3" t="s">
        <v>2132</v>
      </c>
      <c r="B7434" s="3" t="s">
        <v>509</v>
      </c>
      <c r="C7434" s="3" t="s">
        <v>8</v>
      </c>
      <c r="D7434" s="3">
        <v>225</v>
      </c>
      <c r="E7434" s="3">
        <v>223</v>
      </c>
      <c r="F7434" s="3">
        <v>0</v>
      </c>
    </row>
    <row r="7435" spans="1:6">
      <c r="A7435" s="3" t="s">
        <v>2132</v>
      </c>
      <c r="B7435" s="3" t="s">
        <v>510</v>
      </c>
      <c r="C7435" s="3" t="s">
        <v>8</v>
      </c>
      <c r="D7435" s="3">
        <v>127</v>
      </c>
      <c r="E7435" s="3">
        <v>122</v>
      </c>
      <c r="F7435" s="3">
        <v>0</v>
      </c>
    </row>
    <row r="7436" spans="1:6">
      <c r="A7436" s="3" t="s">
        <v>2132</v>
      </c>
      <c r="B7436" s="3" t="s">
        <v>510</v>
      </c>
      <c r="C7436" s="3" t="s">
        <v>9</v>
      </c>
      <c r="D7436" s="3">
        <v>1</v>
      </c>
      <c r="E7436" s="3">
        <v>1</v>
      </c>
      <c r="F7436" s="3">
        <v>255.15</v>
      </c>
    </row>
    <row r="7437" spans="1:6">
      <c r="A7437" s="3" t="s">
        <v>2132</v>
      </c>
      <c r="B7437" s="3" t="s">
        <v>511</v>
      </c>
      <c r="C7437" s="3" t="s">
        <v>8</v>
      </c>
      <c r="D7437" s="3">
        <v>154</v>
      </c>
      <c r="E7437" s="3">
        <v>154</v>
      </c>
      <c r="F7437" s="3">
        <v>0</v>
      </c>
    </row>
    <row r="7438" spans="1:6">
      <c r="A7438" s="3" t="s">
        <v>2132</v>
      </c>
      <c r="B7438" s="3" t="s">
        <v>512</v>
      </c>
      <c r="C7438" s="3" t="s">
        <v>8</v>
      </c>
      <c r="D7438" s="3">
        <v>179</v>
      </c>
      <c r="E7438" s="3">
        <v>176</v>
      </c>
      <c r="F7438" s="3">
        <v>0</v>
      </c>
    </row>
    <row r="7439" spans="1:6">
      <c r="A7439" s="3" t="s">
        <v>2132</v>
      </c>
      <c r="B7439" s="3" t="s">
        <v>513</v>
      </c>
      <c r="C7439" s="3" t="s">
        <v>8</v>
      </c>
      <c r="D7439" s="3">
        <v>173</v>
      </c>
      <c r="E7439" s="3">
        <v>168</v>
      </c>
      <c r="F7439" s="3">
        <v>0</v>
      </c>
    </row>
    <row r="7440" spans="1:6">
      <c r="A7440" s="3" t="s">
        <v>2132</v>
      </c>
      <c r="B7440" s="3" t="s">
        <v>514</v>
      </c>
      <c r="C7440" s="3" t="s">
        <v>8</v>
      </c>
      <c r="D7440" s="3">
        <v>94</v>
      </c>
      <c r="E7440" s="3">
        <v>94</v>
      </c>
      <c r="F7440" s="3">
        <v>0</v>
      </c>
    </row>
    <row r="7441" spans="1:6">
      <c r="A7441" s="3" t="s">
        <v>2132</v>
      </c>
      <c r="B7441" s="3" t="s">
        <v>515</v>
      </c>
      <c r="C7441" s="3" t="s">
        <v>8</v>
      </c>
      <c r="D7441" s="3">
        <v>94</v>
      </c>
      <c r="E7441" s="3">
        <v>93</v>
      </c>
      <c r="F7441" s="3">
        <v>0</v>
      </c>
    </row>
    <row r="7442" spans="1:6">
      <c r="A7442" s="3" t="s">
        <v>2132</v>
      </c>
      <c r="B7442" s="3" t="s">
        <v>516</v>
      </c>
      <c r="C7442" s="3" t="s">
        <v>8</v>
      </c>
      <c r="D7442" s="3">
        <v>170</v>
      </c>
      <c r="E7442" s="3">
        <v>170</v>
      </c>
      <c r="F7442" s="3">
        <v>0</v>
      </c>
    </row>
    <row r="7443" spans="1:6">
      <c r="A7443" s="3" t="s">
        <v>2132</v>
      </c>
      <c r="B7443" s="3" t="s">
        <v>517</v>
      </c>
      <c r="C7443" s="3" t="s">
        <v>8</v>
      </c>
      <c r="D7443" s="3">
        <v>122</v>
      </c>
      <c r="E7443" s="3">
        <v>103</v>
      </c>
      <c r="F7443" s="3">
        <v>0</v>
      </c>
    </row>
    <row r="7444" spans="1:6">
      <c r="A7444" s="3" t="s">
        <v>2132</v>
      </c>
      <c r="B7444" s="3" t="s">
        <v>518</v>
      </c>
      <c r="C7444" s="3" t="s">
        <v>8</v>
      </c>
      <c r="D7444" s="3">
        <v>22</v>
      </c>
      <c r="E7444" s="3">
        <v>22</v>
      </c>
      <c r="F7444" s="3">
        <v>0</v>
      </c>
    </row>
    <row r="7445" spans="1:6">
      <c r="A7445" s="3" t="s">
        <v>2132</v>
      </c>
      <c r="B7445" s="3" t="s">
        <v>519</v>
      </c>
      <c r="C7445" s="3" t="s">
        <v>8</v>
      </c>
      <c r="D7445" s="3">
        <v>18</v>
      </c>
      <c r="E7445" s="3">
        <v>18</v>
      </c>
      <c r="F7445" s="3">
        <v>0</v>
      </c>
    </row>
    <row r="7446" spans="1:6">
      <c r="A7446" s="3" t="s">
        <v>2132</v>
      </c>
      <c r="B7446" s="3" t="s">
        <v>520</v>
      </c>
      <c r="C7446" s="3" t="s">
        <v>8</v>
      </c>
      <c r="D7446" s="3">
        <v>46</v>
      </c>
      <c r="E7446" s="3">
        <v>46</v>
      </c>
      <c r="F7446" s="3">
        <v>0</v>
      </c>
    </row>
    <row r="7447" spans="1:6">
      <c r="A7447" s="3" t="s">
        <v>2132</v>
      </c>
      <c r="B7447" s="3" t="s">
        <v>521</v>
      </c>
      <c r="C7447" s="3" t="s">
        <v>8</v>
      </c>
      <c r="D7447" s="3">
        <v>42</v>
      </c>
      <c r="E7447" s="3">
        <v>42</v>
      </c>
      <c r="F7447" s="3">
        <v>0</v>
      </c>
    </row>
    <row r="7448" spans="1:6">
      <c r="A7448" s="3" t="s">
        <v>2132</v>
      </c>
      <c r="B7448" s="3" t="s">
        <v>522</v>
      </c>
      <c r="C7448" s="3" t="s">
        <v>8</v>
      </c>
      <c r="D7448" s="3">
        <v>132</v>
      </c>
      <c r="E7448" s="3">
        <v>132</v>
      </c>
      <c r="F7448" s="3">
        <v>0</v>
      </c>
    </row>
    <row r="7449" spans="1:6">
      <c r="A7449" s="3" t="s">
        <v>2132</v>
      </c>
      <c r="B7449" s="3" t="s">
        <v>523</v>
      </c>
      <c r="C7449" s="3" t="s">
        <v>8</v>
      </c>
      <c r="D7449" s="3">
        <v>22</v>
      </c>
      <c r="E7449" s="3">
        <v>22</v>
      </c>
      <c r="F7449" s="3">
        <v>0</v>
      </c>
    </row>
    <row r="7450" spans="1:6">
      <c r="A7450" s="3" t="s">
        <v>2132</v>
      </c>
      <c r="B7450" s="3" t="s">
        <v>524</v>
      </c>
      <c r="C7450" s="3" t="s">
        <v>8</v>
      </c>
      <c r="D7450" s="3">
        <v>47</v>
      </c>
      <c r="E7450" s="3">
        <v>47</v>
      </c>
      <c r="F7450" s="3">
        <v>0</v>
      </c>
    </row>
    <row r="7451" spans="1:6">
      <c r="A7451" s="3" t="s">
        <v>2132</v>
      </c>
      <c r="B7451" s="3" t="s">
        <v>525</v>
      </c>
      <c r="C7451" s="3" t="s">
        <v>8</v>
      </c>
      <c r="D7451" s="3">
        <v>61</v>
      </c>
      <c r="E7451" s="3">
        <v>61</v>
      </c>
      <c r="F7451" s="3">
        <v>0</v>
      </c>
    </row>
    <row r="7452" spans="1:6">
      <c r="A7452" s="3" t="s">
        <v>2132</v>
      </c>
      <c r="B7452" s="3" t="s">
        <v>526</v>
      </c>
      <c r="C7452" s="3" t="s">
        <v>8</v>
      </c>
      <c r="D7452" s="3">
        <v>19</v>
      </c>
      <c r="E7452" s="3">
        <v>19</v>
      </c>
      <c r="F7452" s="3">
        <v>0</v>
      </c>
    </row>
    <row r="7453" spans="1:6">
      <c r="A7453" s="3" t="s">
        <v>2132</v>
      </c>
      <c r="B7453" s="3" t="s">
        <v>527</v>
      </c>
      <c r="C7453" s="3" t="s">
        <v>8</v>
      </c>
      <c r="D7453" s="3">
        <v>50</v>
      </c>
      <c r="E7453" s="3">
        <v>50</v>
      </c>
      <c r="F7453" s="3">
        <v>0</v>
      </c>
    </row>
    <row r="7454" spans="1:6">
      <c r="A7454" s="3" t="s">
        <v>2132</v>
      </c>
      <c r="B7454" s="3" t="s">
        <v>528</v>
      </c>
      <c r="C7454" s="3" t="s">
        <v>8</v>
      </c>
      <c r="D7454" s="3">
        <v>44</v>
      </c>
      <c r="E7454" s="3">
        <v>44</v>
      </c>
      <c r="F7454" s="3">
        <v>0</v>
      </c>
    </row>
    <row r="7455" spans="1:6">
      <c r="A7455" s="3" t="s">
        <v>2132</v>
      </c>
      <c r="B7455" s="3" t="s">
        <v>529</v>
      </c>
      <c r="C7455" s="3" t="s">
        <v>8</v>
      </c>
      <c r="D7455" s="3">
        <v>203</v>
      </c>
      <c r="E7455" s="3">
        <v>202</v>
      </c>
      <c r="F7455" s="3">
        <v>0</v>
      </c>
    </row>
    <row r="7456" spans="1:6">
      <c r="A7456" s="3" t="s">
        <v>2132</v>
      </c>
      <c r="B7456" s="3" t="s">
        <v>530</v>
      </c>
      <c r="C7456" s="3" t="s">
        <v>8</v>
      </c>
      <c r="D7456" s="3">
        <v>88</v>
      </c>
      <c r="E7456" s="3">
        <v>88</v>
      </c>
      <c r="F7456" s="3">
        <v>0</v>
      </c>
    </row>
    <row r="7457" spans="1:6">
      <c r="A7457" s="3" t="s">
        <v>2132</v>
      </c>
      <c r="B7457" s="3" t="s">
        <v>531</v>
      </c>
      <c r="C7457" s="3" t="s">
        <v>8</v>
      </c>
      <c r="D7457" s="3">
        <v>287</v>
      </c>
      <c r="E7457" s="3">
        <v>204</v>
      </c>
      <c r="F7457" s="3">
        <v>0</v>
      </c>
    </row>
    <row r="7458" spans="1:6">
      <c r="A7458" s="3" t="s">
        <v>2132</v>
      </c>
      <c r="B7458" s="3" t="s">
        <v>532</v>
      </c>
      <c r="C7458" s="3" t="s">
        <v>8</v>
      </c>
      <c r="D7458" s="3">
        <v>172</v>
      </c>
      <c r="E7458" s="3">
        <v>170</v>
      </c>
      <c r="F7458" s="3">
        <v>0</v>
      </c>
    </row>
    <row r="7459" spans="1:6">
      <c r="A7459" s="3" t="s">
        <v>2132</v>
      </c>
      <c r="B7459" s="3" t="s">
        <v>533</v>
      </c>
      <c r="C7459" s="3" t="s">
        <v>8</v>
      </c>
      <c r="D7459" s="3">
        <v>6</v>
      </c>
      <c r="E7459" s="3">
        <v>6</v>
      </c>
      <c r="F7459" s="3">
        <v>0</v>
      </c>
    </row>
    <row r="7460" spans="1:6">
      <c r="A7460" s="3" t="s">
        <v>2132</v>
      </c>
      <c r="B7460" s="3" t="s">
        <v>534</v>
      </c>
      <c r="C7460" s="3" t="s">
        <v>8</v>
      </c>
      <c r="D7460" s="3">
        <v>348</v>
      </c>
      <c r="E7460" s="3">
        <v>245</v>
      </c>
      <c r="F7460" s="3">
        <v>0</v>
      </c>
    </row>
    <row r="7461" spans="1:6">
      <c r="A7461" s="3" t="s">
        <v>2132</v>
      </c>
      <c r="B7461" s="3" t="s">
        <v>535</v>
      </c>
      <c r="C7461" s="3" t="s">
        <v>8</v>
      </c>
      <c r="D7461" s="3">
        <v>1103</v>
      </c>
      <c r="E7461" s="3">
        <v>774</v>
      </c>
      <c r="F7461" s="3">
        <v>0</v>
      </c>
    </row>
    <row r="7462" spans="1:6">
      <c r="A7462" s="3" t="s">
        <v>2132</v>
      </c>
      <c r="B7462" s="3" t="s">
        <v>536</v>
      </c>
      <c r="C7462" s="3" t="s">
        <v>8</v>
      </c>
      <c r="D7462" s="3">
        <v>90</v>
      </c>
      <c r="E7462" s="3">
        <v>88</v>
      </c>
      <c r="F7462" s="3">
        <v>0</v>
      </c>
    </row>
    <row r="7463" spans="1:6">
      <c r="A7463" s="3" t="s">
        <v>2132</v>
      </c>
      <c r="B7463" s="3" t="s">
        <v>537</v>
      </c>
      <c r="C7463" s="3" t="s">
        <v>8</v>
      </c>
      <c r="D7463" s="3">
        <v>132</v>
      </c>
      <c r="E7463" s="3">
        <v>132</v>
      </c>
      <c r="F7463" s="3">
        <v>0</v>
      </c>
    </row>
    <row r="7464" spans="1:6">
      <c r="A7464" s="3" t="s">
        <v>2132</v>
      </c>
      <c r="B7464" s="3" t="s">
        <v>538</v>
      </c>
      <c r="C7464" s="3" t="s">
        <v>8</v>
      </c>
      <c r="D7464" s="3">
        <v>269</v>
      </c>
      <c r="E7464" s="3">
        <v>186</v>
      </c>
      <c r="F7464" s="3">
        <v>0</v>
      </c>
    </row>
    <row r="7465" spans="1:6">
      <c r="A7465" s="3" t="s">
        <v>2132</v>
      </c>
      <c r="B7465" s="3" t="s">
        <v>539</v>
      </c>
      <c r="C7465" s="3" t="s">
        <v>8</v>
      </c>
      <c r="D7465" s="3">
        <v>165</v>
      </c>
      <c r="E7465" s="3">
        <v>161</v>
      </c>
      <c r="F7465" s="3">
        <v>0</v>
      </c>
    </row>
    <row r="7466" spans="1:6">
      <c r="A7466" s="3" t="s">
        <v>2132</v>
      </c>
      <c r="B7466" s="3" t="s">
        <v>540</v>
      </c>
      <c r="C7466" s="3" t="s">
        <v>8</v>
      </c>
      <c r="D7466" s="3">
        <v>499</v>
      </c>
      <c r="E7466" s="3">
        <v>300</v>
      </c>
      <c r="F7466" s="3">
        <v>0</v>
      </c>
    </row>
    <row r="7467" spans="1:6">
      <c r="A7467" s="3" t="s">
        <v>2132</v>
      </c>
      <c r="B7467" s="3" t="s">
        <v>541</v>
      </c>
      <c r="C7467" s="3" t="s">
        <v>8</v>
      </c>
      <c r="D7467" s="3">
        <v>190</v>
      </c>
      <c r="E7467" s="3">
        <v>178</v>
      </c>
      <c r="F7467" s="3">
        <v>0</v>
      </c>
    </row>
    <row r="7468" spans="1:6">
      <c r="A7468" s="3" t="s">
        <v>2132</v>
      </c>
      <c r="B7468" s="3" t="s">
        <v>542</v>
      </c>
      <c r="C7468" s="3" t="s">
        <v>8</v>
      </c>
      <c r="D7468" s="3">
        <v>95</v>
      </c>
      <c r="E7468" s="3">
        <v>94</v>
      </c>
      <c r="F7468" s="3">
        <v>0</v>
      </c>
    </row>
    <row r="7469" spans="1:6">
      <c r="A7469" s="3" t="s">
        <v>2132</v>
      </c>
      <c r="B7469" s="3" t="s">
        <v>543</v>
      </c>
      <c r="C7469" s="3" t="s">
        <v>8</v>
      </c>
      <c r="D7469" s="3">
        <v>102</v>
      </c>
      <c r="E7469" s="3">
        <v>87</v>
      </c>
      <c r="F7469" s="3">
        <v>0</v>
      </c>
    </row>
    <row r="7470" spans="1:6">
      <c r="A7470" s="3" t="s">
        <v>2132</v>
      </c>
      <c r="B7470" s="3" t="s">
        <v>544</v>
      </c>
      <c r="C7470" s="3" t="s">
        <v>8</v>
      </c>
      <c r="D7470" s="3">
        <v>110</v>
      </c>
      <c r="E7470" s="3">
        <v>110</v>
      </c>
      <c r="F7470" s="3">
        <v>0</v>
      </c>
    </row>
    <row r="7471" spans="1:6">
      <c r="A7471" s="3" t="s">
        <v>2132</v>
      </c>
      <c r="B7471" s="3" t="s">
        <v>545</v>
      </c>
      <c r="C7471" s="3" t="s">
        <v>8</v>
      </c>
      <c r="D7471" s="3">
        <v>62</v>
      </c>
      <c r="E7471" s="3">
        <v>62</v>
      </c>
      <c r="F7471" s="3">
        <v>0</v>
      </c>
    </row>
    <row r="7472" spans="1:6">
      <c r="A7472" s="3" t="s">
        <v>2132</v>
      </c>
      <c r="B7472" s="3" t="s">
        <v>546</v>
      </c>
      <c r="C7472" s="3" t="s">
        <v>8</v>
      </c>
      <c r="D7472" s="3">
        <v>118</v>
      </c>
      <c r="E7472" s="3">
        <v>118</v>
      </c>
      <c r="F7472" s="3">
        <v>0</v>
      </c>
    </row>
    <row r="7473" spans="1:6">
      <c r="A7473" s="3" t="s">
        <v>2132</v>
      </c>
      <c r="B7473" s="3" t="s">
        <v>547</v>
      </c>
      <c r="C7473" s="3" t="s">
        <v>8</v>
      </c>
      <c r="D7473" s="3">
        <v>90</v>
      </c>
      <c r="E7473" s="3">
        <v>90</v>
      </c>
      <c r="F7473" s="3">
        <v>0</v>
      </c>
    </row>
    <row r="7474" spans="1:6">
      <c r="A7474" s="3" t="s">
        <v>2132</v>
      </c>
      <c r="B7474" s="3" t="s">
        <v>548</v>
      </c>
      <c r="C7474" s="3" t="s">
        <v>8</v>
      </c>
      <c r="D7474" s="3">
        <v>59</v>
      </c>
      <c r="E7474" s="3">
        <v>59</v>
      </c>
      <c r="F7474" s="3">
        <v>0</v>
      </c>
    </row>
    <row r="7475" spans="1:6">
      <c r="A7475" s="3" t="s">
        <v>2132</v>
      </c>
      <c r="B7475" s="3" t="s">
        <v>549</v>
      </c>
      <c r="C7475" s="3" t="s">
        <v>8</v>
      </c>
      <c r="D7475" s="3">
        <v>156</v>
      </c>
      <c r="E7475" s="3">
        <v>156</v>
      </c>
      <c r="F7475" s="3">
        <v>0</v>
      </c>
    </row>
    <row r="7476" spans="1:6">
      <c r="A7476" s="3" t="s">
        <v>2132</v>
      </c>
      <c r="B7476" s="3" t="s">
        <v>550</v>
      </c>
      <c r="C7476" s="3" t="s">
        <v>8</v>
      </c>
      <c r="D7476" s="3">
        <v>67</v>
      </c>
      <c r="E7476" s="3">
        <v>66</v>
      </c>
      <c r="F7476" s="3">
        <v>0</v>
      </c>
    </row>
    <row r="7477" spans="1:6">
      <c r="A7477" s="3" t="s">
        <v>2132</v>
      </c>
      <c r="B7477" s="3" t="s">
        <v>551</v>
      </c>
      <c r="C7477" s="3" t="s">
        <v>8</v>
      </c>
      <c r="D7477" s="3">
        <v>54</v>
      </c>
      <c r="E7477" s="3">
        <v>53</v>
      </c>
      <c r="F7477" s="3">
        <v>0</v>
      </c>
    </row>
    <row r="7478" spans="1:6">
      <c r="A7478" s="3" t="s">
        <v>2132</v>
      </c>
      <c r="B7478" s="3" t="s">
        <v>552</v>
      </c>
      <c r="C7478" s="3" t="s">
        <v>8</v>
      </c>
      <c r="D7478" s="3">
        <v>34</v>
      </c>
      <c r="E7478" s="3">
        <v>34</v>
      </c>
      <c r="F7478" s="3">
        <v>0</v>
      </c>
    </row>
    <row r="7479" spans="1:6">
      <c r="A7479" s="3" t="s">
        <v>2132</v>
      </c>
      <c r="B7479" s="3" t="s">
        <v>553</v>
      </c>
      <c r="C7479" s="3" t="s">
        <v>8</v>
      </c>
      <c r="D7479" s="3">
        <v>216</v>
      </c>
      <c r="E7479" s="3">
        <v>212</v>
      </c>
      <c r="F7479" s="3">
        <v>0</v>
      </c>
    </row>
    <row r="7480" spans="1:6">
      <c r="A7480" s="3" t="s">
        <v>2132</v>
      </c>
      <c r="B7480" s="3" t="s">
        <v>554</v>
      </c>
      <c r="C7480" s="3" t="s">
        <v>8</v>
      </c>
      <c r="D7480" s="3">
        <v>20</v>
      </c>
      <c r="E7480" s="3">
        <v>17</v>
      </c>
      <c r="F7480" s="3">
        <v>0</v>
      </c>
    </row>
    <row r="7481" spans="1:6">
      <c r="A7481" s="3" t="s">
        <v>2132</v>
      </c>
      <c r="B7481" s="3" t="s">
        <v>555</v>
      </c>
      <c r="C7481" s="3" t="s">
        <v>8</v>
      </c>
      <c r="D7481" s="3">
        <v>809</v>
      </c>
      <c r="E7481" s="3">
        <v>584</v>
      </c>
      <c r="F7481" s="3">
        <v>0</v>
      </c>
    </row>
    <row r="7482" spans="1:6">
      <c r="A7482" s="3" t="s">
        <v>2132</v>
      </c>
      <c r="B7482" s="3" t="s">
        <v>556</v>
      </c>
      <c r="C7482" s="3" t="s">
        <v>8</v>
      </c>
      <c r="D7482" s="3">
        <v>353</v>
      </c>
      <c r="E7482" s="3">
        <v>342</v>
      </c>
      <c r="F7482" s="3">
        <v>0</v>
      </c>
    </row>
    <row r="7483" spans="1:6">
      <c r="A7483" s="3" t="s">
        <v>2132</v>
      </c>
      <c r="B7483" s="3" t="s">
        <v>557</v>
      </c>
      <c r="C7483" s="3" t="s">
        <v>8</v>
      </c>
      <c r="D7483" s="3">
        <v>233</v>
      </c>
      <c r="E7483" s="3">
        <v>233</v>
      </c>
      <c r="F7483" s="3">
        <v>0</v>
      </c>
    </row>
    <row r="7484" spans="1:6">
      <c r="A7484" s="3" t="s">
        <v>2132</v>
      </c>
      <c r="B7484" s="3" t="s">
        <v>558</v>
      </c>
      <c r="C7484" s="3" t="s">
        <v>8</v>
      </c>
      <c r="D7484" s="3">
        <v>441</v>
      </c>
      <c r="E7484" s="3">
        <v>319</v>
      </c>
      <c r="F7484" s="3">
        <v>0</v>
      </c>
    </row>
    <row r="7485" spans="1:6">
      <c r="A7485" s="3" t="s">
        <v>2132</v>
      </c>
      <c r="B7485" s="3" t="s">
        <v>559</v>
      </c>
      <c r="C7485" s="3" t="s">
        <v>8</v>
      </c>
      <c r="D7485" s="3">
        <v>202</v>
      </c>
      <c r="E7485" s="3">
        <v>202</v>
      </c>
      <c r="F7485" s="3">
        <v>0</v>
      </c>
    </row>
    <row r="7486" spans="1:6">
      <c r="A7486" s="3" t="s">
        <v>2132</v>
      </c>
      <c r="B7486" s="3" t="s">
        <v>560</v>
      </c>
      <c r="C7486" s="3" t="s">
        <v>8</v>
      </c>
      <c r="D7486" s="3">
        <v>240</v>
      </c>
      <c r="E7486" s="3">
        <v>235</v>
      </c>
      <c r="F7486" s="3">
        <v>0</v>
      </c>
    </row>
    <row r="7487" spans="1:6">
      <c r="A7487" s="3" t="s">
        <v>2132</v>
      </c>
      <c r="B7487" s="3" t="s">
        <v>561</v>
      </c>
      <c r="C7487" s="3" t="s">
        <v>8</v>
      </c>
      <c r="D7487" s="3">
        <v>482</v>
      </c>
      <c r="E7487" s="3">
        <v>470</v>
      </c>
      <c r="F7487" s="3">
        <v>0</v>
      </c>
    </row>
    <row r="7488" spans="1:6">
      <c r="A7488" s="3" t="s">
        <v>2132</v>
      </c>
      <c r="B7488" s="3" t="s">
        <v>562</v>
      </c>
      <c r="C7488" s="3" t="s">
        <v>8</v>
      </c>
      <c r="D7488" s="3">
        <v>343</v>
      </c>
      <c r="E7488" s="3">
        <v>339</v>
      </c>
      <c r="F7488" s="3">
        <v>0</v>
      </c>
    </row>
    <row r="7489" spans="1:6">
      <c r="A7489" s="3" t="s">
        <v>2132</v>
      </c>
      <c r="B7489" s="3" t="s">
        <v>563</v>
      </c>
      <c r="C7489" s="3" t="s">
        <v>8</v>
      </c>
      <c r="D7489" s="3">
        <v>56</v>
      </c>
      <c r="E7489" s="3">
        <v>56</v>
      </c>
      <c r="F7489" s="3">
        <v>0</v>
      </c>
    </row>
    <row r="7490" spans="1:6">
      <c r="A7490" s="3" t="s">
        <v>2132</v>
      </c>
      <c r="B7490" s="3" t="s">
        <v>564</v>
      </c>
      <c r="C7490" s="3" t="s">
        <v>8</v>
      </c>
      <c r="D7490" s="3">
        <v>236</v>
      </c>
      <c r="E7490" s="3">
        <v>232</v>
      </c>
      <c r="F7490" s="3">
        <v>0</v>
      </c>
    </row>
    <row r="7491" spans="1:6">
      <c r="A7491" s="3" t="s">
        <v>2132</v>
      </c>
      <c r="B7491" s="3" t="s">
        <v>565</v>
      </c>
      <c r="C7491" s="3" t="s">
        <v>8</v>
      </c>
      <c r="D7491" s="3">
        <v>144</v>
      </c>
      <c r="E7491" s="3">
        <v>144</v>
      </c>
      <c r="F7491" s="3">
        <v>0</v>
      </c>
    </row>
    <row r="7492" spans="1:6">
      <c r="A7492" s="3" t="s">
        <v>2132</v>
      </c>
      <c r="B7492" s="3" t="s">
        <v>566</v>
      </c>
      <c r="C7492" s="3" t="s">
        <v>8</v>
      </c>
      <c r="D7492" s="3">
        <v>95</v>
      </c>
      <c r="E7492" s="3">
        <v>95</v>
      </c>
      <c r="F7492" s="3">
        <v>0</v>
      </c>
    </row>
    <row r="7493" spans="1:6">
      <c r="A7493" s="3" t="s">
        <v>2132</v>
      </c>
      <c r="B7493" s="3" t="s">
        <v>567</v>
      </c>
      <c r="C7493" s="3" t="s">
        <v>8</v>
      </c>
      <c r="D7493" s="3">
        <v>188</v>
      </c>
      <c r="E7493" s="3">
        <v>184</v>
      </c>
      <c r="F7493" s="3">
        <v>0</v>
      </c>
    </row>
    <row r="7494" spans="1:6">
      <c r="A7494" s="3" t="s">
        <v>2132</v>
      </c>
      <c r="B7494" s="3" t="s">
        <v>568</v>
      </c>
      <c r="C7494" s="3" t="s">
        <v>8</v>
      </c>
      <c r="D7494" s="3">
        <v>65</v>
      </c>
      <c r="E7494" s="3">
        <v>65</v>
      </c>
      <c r="F7494" s="3">
        <v>0</v>
      </c>
    </row>
    <row r="7495" spans="1:6">
      <c r="A7495" s="3" t="s">
        <v>2132</v>
      </c>
      <c r="B7495" s="3" t="s">
        <v>569</v>
      </c>
      <c r="C7495" s="3" t="s">
        <v>8</v>
      </c>
      <c r="D7495" s="3">
        <v>291</v>
      </c>
      <c r="E7495" s="3">
        <v>291</v>
      </c>
      <c r="F7495" s="3">
        <v>0</v>
      </c>
    </row>
    <row r="7496" spans="1:6">
      <c r="A7496" s="3" t="s">
        <v>2132</v>
      </c>
      <c r="B7496" s="3" t="s">
        <v>570</v>
      </c>
      <c r="C7496" s="3" t="s">
        <v>8</v>
      </c>
      <c r="D7496" s="3">
        <v>122</v>
      </c>
      <c r="E7496" s="3">
        <v>122</v>
      </c>
      <c r="F7496" s="3">
        <v>0</v>
      </c>
    </row>
    <row r="7497" spans="1:6">
      <c r="A7497" s="3" t="s">
        <v>2132</v>
      </c>
      <c r="B7497" s="3" t="s">
        <v>571</v>
      </c>
      <c r="C7497" s="3" t="s">
        <v>8</v>
      </c>
      <c r="D7497" s="3">
        <v>95</v>
      </c>
      <c r="E7497" s="3">
        <v>92</v>
      </c>
      <c r="F7497" s="3">
        <v>0</v>
      </c>
    </row>
    <row r="7498" spans="1:6">
      <c r="A7498" s="3" t="s">
        <v>2132</v>
      </c>
      <c r="B7498" s="3" t="s">
        <v>572</v>
      </c>
      <c r="C7498" s="3" t="s">
        <v>8</v>
      </c>
      <c r="D7498" s="3">
        <v>82</v>
      </c>
      <c r="E7498" s="3">
        <v>82</v>
      </c>
      <c r="F7498" s="3">
        <v>0</v>
      </c>
    </row>
    <row r="7499" spans="1:6">
      <c r="A7499" s="3" t="s">
        <v>2132</v>
      </c>
      <c r="B7499" s="3" t="s">
        <v>573</v>
      </c>
      <c r="C7499" s="3" t="s">
        <v>8</v>
      </c>
      <c r="D7499" s="3">
        <v>121</v>
      </c>
      <c r="E7499" s="3">
        <v>120</v>
      </c>
      <c r="F7499" s="3">
        <v>0</v>
      </c>
    </row>
    <row r="7500" spans="1:6">
      <c r="A7500" s="3" t="s">
        <v>2132</v>
      </c>
      <c r="B7500" s="3" t="s">
        <v>574</v>
      </c>
      <c r="C7500" s="3" t="s">
        <v>8</v>
      </c>
      <c r="D7500" s="3">
        <v>297</v>
      </c>
      <c r="E7500" s="3">
        <v>295</v>
      </c>
      <c r="F7500" s="3">
        <v>0</v>
      </c>
    </row>
    <row r="7501" spans="1:6">
      <c r="A7501" s="3" t="s">
        <v>2132</v>
      </c>
      <c r="B7501" s="3" t="s">
        <v>575</v>
      </c>
      <c r="C7501" s="3" t="s">
        <v>8</v>
      </c>
      <c r="D7501" s="3">
        <v>389</v>
      </c>
      <c r="E7501" s="3">
        <v>382</v>
      </c>
      <c r="F7501" s="3">
        <v>0</v>
      </c>
    </row>
    <row r="7502" spans="1:6">
      <c r="A7502" s="3" t="s">
        <v>2132</v>
      </c>
      <c r="B7502" s="3" t="s">
        <v>576</v>
      </c>
      <c r="C7502" s="3" t="s">
        <v>8</v>
      </c>
      <c r="D7502" s="3">
        <v>347</v>
      </c>
      <c r="E7502" s="3">
        <v>337</v>
      </c>
      <c r="F7502" s="3">
        <v>0</v>
      </c>
    </row>
    <row r="7503" spans="1:6">
      <c r="A7503" s="3" t="s">
        <v>2132</v>
      </c>
      <c r="B7503" s="3" t="s">
        <v>577</v>
      </c>
      <c r="C7503" s="3" t="s">
        <v>8</v>
      </c>
      <c r="D7503" s="3">
        <v>210</v>
      </c>
      <c r="E7503" s="3">
        <v>209</v>
      </c>
      <c r="F7503" s="3">
        <v>0</v>
      </c>
    </row>
    <row r="7504" spans="1:6">
      <c r="A7504" s="3" t="s">
        <v>2132</v>
      </c>
      <c r="B7504" s="3" t="s">
        <v>578</v>
      </c>
      <c r="C7504" s="3" t="s">
        <v>8</v>
      </c>
      <c r="D7504" s="3">
        <v>301</v>
      </c>
      <c r="E7504" s="3">
        <v>251</v>
      </c>
      <c r="F7504" s="3">
        <v>0</v>
      </c>
    </row>
    <row r="7505" spans="1:6">
      <c r="A7505" s="3" t="s">
        <v>2132</v>
      </c>
      <c r="B7505" s="3" t="s">
        <v>579</v>
      </c>
      <c r="C7505" s="3" t="s">
        <v>8</v>
      </c>
      <c r="D7505" s="3">
        <v>442</v>
      </c>
      <c r="E7505" s="3">
        <v>422</v>
      </c>
      <c r="F7505" s="3">
        <v>0</v>
      </c>
    </row>
    <row r="7506" spans="1:6">
      <c r="A7506" s="3" t="s">
        <v>2132</v>
      </c>
      <c r="B7506" s="3" t="s">
        <v>580</v>
      </c>
      <c r="C7506" s="3" t="s">
        <v>8</v>
      </c>
      <c r="D7506" s="3">
        <v>148</v>
      </c>
      <c r="E7506" s="3">
        <v>148</v>
      </c>
      <c r="F7506" s="3">
        <v>0</v>
      </c>
    </row>
    <row r="7507" spans="1:6">
      <c r="A7507" s="3" t="s">
        <v>2132</v>
      </c>
      <c r="B7507" s="3" t="s">
        <v>581</v>
      </c>
      <c r="C7507" s="3" t="s">
        <v>8</v>
      </c>
      <c r="D7507" s="3">
        <v>233</v>
      </c>
      <c r="E7507" s="3">
        <v>231</v>
      </c>
      <c r="F7507" s="3">
        <v>0</v>
      </c>
    </row>
    <row r="7508" spans="1:6">
      <c r="A7508" s="3" t="s">
        <v>2132</v>
      </c>
      <c r="B7508" s="3" t="s">
        <v>582</v>
      </c>
      <c r="C7508" s="3" t="s">
        <v>8</v>
      </c>
      <c r="D7508" s="3">
        <v>110</v>
      </c>
      <c r="E7508" s="3">
        <v>108</v>
      </c>
      <c r="F7508" s="3">
        <v>0</v>
      </c>
    </row>
    <row r="7509" spans="1:6">
      <c r="A7509" s="3" t="s">
        <v>2132</v>
      </c>
      <c r="B7509" s="3" t="s">
        <v>583</v>
      </c>
      <c r="C7509" s="3" t="s">
        <v>8</v>
      </c>
      <c r="D7509" s="3">
        <v>73</v>
      </c>
      <c r="E7509" s="3">
        <v>71</v>
      </c>
      <c r="F7509" s="3">
        <v>0</v>
      </c>
    </row>
    <row r="7510" spans="1:6">
      <c r="A7510" s="3" t="s">
        <v>2132</v>
      </c>
      <c r="B7510" s="3" t="s">
        <v>584</v>
      </c>
      <c r="C7510" s="3" t="s">
        <v>8</v>
      </c>
      <c r="D7510" s="3">
        <v>157</v>
      </c>
      <c r="E7510" s="3">
        <v>153</v>
      </c>
      <c r="F7510" s="3">
        <v>0</v>
      </c>
    </row>
    <row r="7511" spans="1:6">
      <c r="A7511" s="3" t="s">
        <v>2132</v>
      </c>
      <c r="B7511" s="3" t="s">
        <v>585</v>
      </c>
      <c r="C7511" s="3" t="s">
        <v>8</v>
      </c>
      <c r="D7511" s="3">
        <v>198.1</v>
      </c>
      <c r="E7511" s="3">
        <v>197.1</v>
      </c>
      <c r="F7511" s="3">
        <v>0</v>
      </c>
    </row>
    <row r="7512" spans="1:6">
      <c r="A7512" s="3" t="s">
        <v>2132</v>
      </c>
      <c r="B7512" s="3" t="s">
        <v>586</v>
      </c>
      <c r="C7512" s="3" t="s">
        <v>8</v>
      </c>
      <c r="D7512" s="3">
        <v>82</v>
      </c>
      <c r="E7512" s="3">
        <v>81</v>
      </c>
      <c r="F7512" s="3">
        <v>0</v>
      </c>
    </row>
    <row r="7513" spans="1:6">
      <c r="A7513" s="3" t="s">
        <v>2132</v>
      </c>
      <c r="B7513" s="3" t="s">
        <v>587</v>
      </c>
      <c r="C7513" s="3" t="s">
        <v>8</v>
      </c>
      <c r="D7513" s="3">
        <v>159</v>
      </c>
      <c r="E7513" s="3">
        <v>159</v>
      </c>
      <c r="F7513" s="3">
        <v>0</v>
      </c>
    </row>
    <row r="7514" spans="1:6">
      <c r="A7514" s="3" t="s">
        <v>2132</v>
      </c>
      <c r="B7514" s="3" t="s">
        <v>588</v>
      </c>
      <c r="C7514" s="3" t="s">
        <v>8</v>
      </c>
      <c r="D7514" s="3">
        <v>27</v>
      </c>
      <c r="E7514" s="3">
        <v>24</v>
      </c>
      <c r="F7514" s="3">
        <v>0</v>
      </c>
    </row>
    <row r="7515" spans="1:6">
      <c r="A7515" s="3" t="s">
        <v>2132</v>
      </c>
      <c r="B7515" s="3" t="s">
        <v>589</v>
      </c>
      <c r="C7515" s="3" t="s">
        <v>8</v>
      </c>
      <c r="D7515" s="3">
        <v>291</v>
      </c>
      <c r="E7515" s="3">
        <v>288</v>
      </c>
      <c r="F7515" s="3">
        <v>0</v>
      </c>
    </row>
    <row r="7516" spans="1:6">
      <c r="A7516" s="3" t="s">
        <v>2132</v>
      </c>
      <c r="B7516" s="3" t="s">
        <v>590</v>
      </c>
      <c r="C7516" s="3" t="s">
        <v>8</v>
      </c>
      <c r="D7516" s="3">
        <v>556</v>
      </c>
      <c r="E7516" s="3">
        <v>447</v>
      </c>
      <c r="F7516" s="3">
        <v>0</v>
      </c>
    </row>
    <row r="7517" spans="1:6">
      <c r="A7517" s="3" t="s">
        <v>2132</v>
      </c>
      <c r="B7517" s="3" t="s">
        <v>591</v>
      </c>
      <c r="C7517" s="3" t="s">
        <v>8</v>
      </c>
      <c r="D7517" s="3">
        <v>494</v>
      </c>
      <c r="E7517" s="3">
        <v>310</v>
      </c>
      <c r="F7517" s="3">
        <v>0</v>
      </c>
    </row>
    <row r="7518" spans="1:6">
      <c r="A7518" s="3" t="s">
        <v>2132</v>
      </c>
      <c r="B7518" s="3" t="s">
        <v>592</v>
      </c>
      <c r="C7518" s="3" t="s">
        <v>8</v>
      </c>
      <c r="D7518" s="3">
        <v>72</v>
      </c>
      <c r="E7518" s="3">
        <v>67</v>
      </c>
      <c r="F7518" s="3">
        <v>0</v>
      </c>
    </row>
    <row r="7519" spans="1:6">
      <c r="A7519" s="3" t="s">
        <v>2132</v>
      </c>
      <c r="B7519" s="3" t="s">
        <v>593</v>
      </c>
      <c r="C7519" s="3" t="s">
        <v>8</v>
      </c>
      <c r="D7519" s="3">
        <v>173</v>
      </c>
      <c r="E7519" s="3">
        <v>166</v>
      </c>
      <c r="F7519" s="3">
        <v>0</v>
      </c>
    </row>
    <row r="7520" spans="1:6">
      <c r="A7520" s="3" t="s">
        <v>2132</v>
      </c>
      <c r="B7520" s="3" t="s">
        <v>594</v>
      </c>
      <c r="C7520" s="3" t="s">
        <v>8</v>
      </c>
      <c r="D7520" s="3">
        <v>199</v>
      </c>
      <c r="E7520" s="3">
        <v>197</v>
      </c>
      <c r="F7520" s="3">
        <v>0</v>
      </c>
    </row>
    <row r="7521" spans="1:6">
      <c r="A7521" s="3" t="s">
        <v>2132</v>
      </c>
      <c r="B7521" s="3" t="s">
        <v>595</v>
      </c>
      <c r="C7521" s="3" t="s">
        <v>8</v>
      </c>
      <c r="D7521" s="3">
        <v>726</v>
      </c>
      <c r="E7521" s="3">
        <v>545</v>
      </c>
      <c r="F7521" s="3">
        <v>0</v>
      </c>
    </row>
    <row r="7522" spans="1:6">
      <c r="A7522" s="3" t="s">
        <v>2132</v>
      </c>
      <c r="B7522" s="3" t="s">
        <v>596</v>
      </c>
      <c r="C7522" s="3" t="s">
        <v>8</v>
      </c>
      <c r="D7522" s="3">
        <v>519</v>
      </c>
      <c r="E7522" s="3">
        <v>381</v>
      </c>
      <c r="F7522" s="3">
        <v>0</v>
      </c>
    </row>
    <row r="7523" spans="1:6">
      <c r="A7523" s="3" t="s">
        <v>2132</v>
      </c>
      <c r="B7523" s="3" t="s">
        <v>597</v>
      </c>
      <c r="C7523" s="3" t="s">
        <v>8</v>
      </c>
      <c r="D7523" s="3">
        <v>1078</v>
      </c>
      <c r="E7523" s="3">
        <v>772</v>
      </c>
      <c r="F7523" s="3">
        <v>0</v>
      </c>
    </row>
    <row r="7524" spans="1:6">
      <c r="A7524" s="3" t="s">
        <v>2132</v>
      </c>
      <c r="B7524" s="3" t="s">
        <v>598</v>
      </c>
      <c r="C7524" s="3" t="s">
        <v>8</v>
      </c>
      <c r="D7524" s="3">
        <v>156</v>
      </c>
      <c r="E7524" s="3">
        <v>155</v>
      </c>
      <c r="F7524" s="3">
        <v>0</v>
      </c>
    </row>
    <row r="7525" spans="1:6">
      <c r="A7525" s="3" t="s">
        <v>2132</v>
      </c>
      <c r="B7525" s="3" t="s">
        <v>599</v>
      </c>
      <c r="C7525" s="3" t="s">
        <v>8</v>
      </c>
      <c r="D7525" s="3">
        <v>452</v>
      </c>
      <c r="E7525" s="3">
        <v>451</v>
      </c>
      <c r="F7525" s="3">
        <v>0</v>
      </c>
    </row>
    <row r="7526" spans="1:6">
      <c r="A7526" s="3" t="s">
        <v>2132</v>
      </c>
      <c r="B7526" s="3" t="s">
        <v>600</v>
      </c>
      <c r="C7526" s="3" t="s">
        <v>8</v>
      </c>
      <c r="D7526" s="3">
        <v>212</v>
      </c>
      <c r="E7526" s="3">
        <v>211</v>
      </c>
      <c r="F7526" s="3">
        <v>0</v>
      </c>
    </row>
    <row r="7527" spans="1:6">
      <c r="A7527" s="3" t="s">
        <v>2132</v>
      </c>
      <c r="B7527" s="3" t="s">
        <v>601</v>
      </c>
      <c r="C7527" s="3" t="s">
        <v>8</v>
      </c>
      <c r="D7527" s="3">
        <v>73</v>
      </c>
      <c r="E7527" s="3">
        <v>71</v>
      </c>
      <c r="F7527" s="3">
        <v>0</v>
      </c>
    </row>
    <row r="7528" spans="1:6">
      <c r="A7528" s="3" t="s">
        <v>2132</v>
      </c>
      <c r="B7528" s="3" t="s">
        <v>602</v>
      </c>
      <c r="C7528" s="3" t="s">
        <v>8</v>
      </c>
      <c r="D7528" s="3">
        <v>239</v>
      </c>
      <c r="E7528" s="3">
        <v>238</v>
      </c>
      <c r="F7528" s="3">
        <v>0</v>
      </c>
    </row>
    <row r="7529" spans="1:6">
      <c r="A7529" s="3" t="s">
        <v>2132</v>
      </c>
      <c r="B7529" s="3" t="s">
        <v>603</v>
      </c>
      <c r="C7529" s="3" t="s">
        <v>8</v>
      </c>
      <c r="D7529" s="3">
        <v>144</v>
      </c>
      <c r="E7529" s="3">
        <v>142</v>
      </c>
      <c r="F7529" s="3">
        <v>0</v>
      </c>
    </row>
    <row r="7530" spans="1:6">
      <c r="A7530" s="3" t="s">
        <v>2132</v>
      </c>
      <c r="B7530" s="3" t="s">
        <v>604</v>
      </c>
      <c r="C7530" s="3" t="s">
        <v>8</v>
      </c>
      <c r="D7530" s="3">
        <v>274</v>
      </c>
      <c r="E7530" s="3">
        <v>267</v>
      </c>
      <c r="F7530" s="3">
        <v>0</v>
      </c>
    </row>
    <row r="7531" spans="1:6">
      <c r="A7531" s="3" t="s">
        <v>2132</v>
      </c>
      <c r="B7531" s="3" t="s">
        <v>605</v>
      </c>
      <c r="C7531" s="3" t="s">
        <v>8</v>
      </c>
      <c r="D7531" s="3">
        <v>244</v>
      </c>
      <c r="E7531" s="3">
        <v>239</v>
      </c>
      <c r="F7531" s="3">
        <v>0</v>
      </c>
    </row>
    <row r="7532" spans="1:6">
      <c r="A7532" s="3" t="s">
        <v>2132</v>
      </c>
      <c r="B7532" s="3" t="s">
        <v>606</v>
      </c>
      <c r="C7532" s="3" t="s">
        <v>8</v>
      </c>
      <c r="D7532" s="3">
        <v>158</v>
      </c>
      <c r="E7532" s="3">
        <v>156</v>
      </c>
      <c r="F7532" s="3">
        <v>0</v>
      </c>
    </row>
    <row r="7533" spans="1:6">
      <c r="A7533" s="3" t="s">
        <v>2132</v>
      </c>
      <c r="B7533" s="3" t="s">
        <v>607</v>
      </c>
      <c r="C7533" s="3" t="s">
        <v>8</v>
      </c>
      <c r="D7533" s="3">
        <v>188</v>
      </c>
      <c r="E7533" s="3">
        <v>186</v>
      </c>
      <c r="F7533" s="3">
        <v>0</v>
      </c>
    </row>
    <row r="7534" spans="1:6">
      <c r="A7534" s="3" t="s">
        <v>2132</v>
      </c>
      <c r="B7534" s="3" t="s">
        <v>608</v>
      </c>
      <c r="C7534" s="3" t="s">
        <v>8</v>
      </c>
      <c r="D7534" s="3">
        <v>993</v>
      </c>
      <c r="E7534" s="3">
        <v>685</v>
      </c>
      <c r="F7534" s="3">
        <v>0</v>
      </c>
    </row>
    <row r="7535" spans="1:6">
      <c r="A7535" s="3" t="s">
        <v>2132</v>
      </c>
      <c r="B7535" s="3" t="s">
        <v>609</v>
      </c>
      <c r="C7535" s="3" t="s">
        <v>8</v>
      </c>
      <c r="D7535" s="3">
        <v>1428</v>
      </c>
      <c r="E7535" s="3">
        <v>701</v>
      </c>
      <c r="F7535" s="3">
        <v>0</v>
      </c>
    </row>
    <row r="7536" spans="1:6">
      <c r="A7536" s="3" t="s">
        <v>2132</v>
      </c>
      <c r="B7536" s="3" t="s">
        <v>610</v>
      </c>
      <c r="C7536" s="3" t="s">
        <v>8</v>
      </c>
      <c r="D7536" s="3">
        <v>357</v>
      </c>
      <c r="E7536" s="3">
        <v>350</v>
      </c>
      <c r="F7536" s="3">
        <v>0</v>
      </c>
    </row>
    <row r="7537" spans="1:6">
      <c r="A7537" s="3" t="s">
        <v>2132</v>
      </c>
      <c r="B7537" s="3" t="s">
        <v>611</v>
      </c>
      <c r="C7537" s="3" t="s">
        <v>8</v>
      </c>
      <c r="D7537" s="3">
        <v>514</v>
      </c>
      <c r="E7537" s="3">
        <v>351</v>
      </c>
      <c r="F7537" s="3">
        <v>0</v>
      </c>
    </row>
    <row r="7538" spans="1:6">
      <c r="A7538" s="3" t="s">
        <v>2132</v>
      </c>
      <c r="B7538" s="3" t="s">
        <v>612</v>
      </c>
      <c r="C7538" s="3" t="s">
        <v>8</v>
      </c>
      <c r="D7538" s="3">
        <v>741</v>
      </c>
      <c r="E7538" s="3">
        <v>459</v>
      </c>
      <c r="F7538" s="3">
        <v>0</v>
      </c>
    </row>
    <row r="7539" spans="1:6">
      <c r="A7539" s="3" t="s">
        <v>2132</v>
      </c>
      <c r="B7539" s="3" t="s">
        <v>613</v>
      </c>
      <c r="C7539" s="3" t="s">
        <v>8</v>
      </c>
      <c r="D7539" s="3">
        <v>108</v>
      </c>
      <c r="E7539" s="3">
        <v>108</v>
      </c>
      <c r="F7539" s="3">
        <v>0</v>
      </c>
    </row>
    <row r="7540" spans="1:6">
      <c r="A7540" s="3" t="s">
        <v>2132</v>
      </c>
      <c r="B7540" s="3" t="s">
        <v>614</v>
      </c>
      <c r="C7540" s="3" t="s">
        <v>8</v>
      </c>
      <c r="D7540" s="3">
        <v>197</v>
      </c>
      <c r="E7540" s="3">
        <v>195</v>
      </c>
      <c r="F7540" s="3">
        <v>0</v>
      </c>
    </row>
    <row r="7541" spans="1:6">
      <c r="A7541" s="3" t="s">
        <v>2132</v>
      </c>
      <c r="B7541" s="3" t="s">
        <v>615</v>
      </c>
      <c r="C7541" s="3" t="s">
        <v>8</v>
      </c>
      <c r="D7541" s="3">
        <v>247</v>
      </c>
      <c r="E7541" s="3">
        <v>201</v>
      </c>
      <c r="F7541" s="3">
        <v>0</v>
      </c>
    </row>
    <row r="7542" spans="1:6">
      <c r="A7542" s="3" t="s">
        <v>2132</v>
      </c>
      <c r="B7542" s="3" t="s">
        <v>616</v>
      </c>
      <c r="C7542" s="3" t="s">
        <v>8</v>
      </c>
      <c r="D7542" s="3">
        <v>79</v>
      </c>
      <c r="E7542" s="3">
        <v>79</v>
      </c>
      <c r="F7542" s="3">
        <v>0</v>
      </c>
    </row>
    <row r="7543" spans="1:6">
      <c r="A7543" s="3" t="s">
        <v>2132</v>
      </c>
      <c r="B7543" s="3" t="s">
        <v>617</v>
      </c>
      <c r="C7543" s="3" t="s">
        <v>8</v>
      </c>
      <c r="D7543" s="3">
        <v>199</v>
      </c>
      <c r="E7543" s="3">
        <v>197</v>
      </c>
      <c r="F7543" s="3">
        <v>0</v>
      </c>
    </row>
    <row r="7544" spans="1:6">
      <c r="A7544" s="3" t="s">
        <v>2132</v>
      </c>
      <c r="B7544" s="3" t="s">
        <v>618</v>
      </c>
      <c r="C7544" s="3" t="s">
        <v>8</v>
      </c>
      <c r="D7544" s="3">
        <v>51</v>
      </c>
      <c r="E7544" s="3">
        <v>51</v>
      </c>
      <c r="F7544" s="3">
        <v>0</v>
      </c>
    </row>
    <row r="7545" spans="1:6">
      <c r="A7545" s="3" t="s">
        <v>2132</v>
      </c>
      <c r="B7545" s="3" t="s">
        <v>619</v>
      </c>
      <c r="C7545" s="3" t="s">
        <v>8</v>
      </c>
      <c r="D7545" s="3">
        <v>285</v>
      </c>
      <c r="E7545" s="3">
        <v>284</v>
      </c>
      <c r="F7545" s="3">
        <v>0</v>
      </c>
    </row>
    <row r="7546" spans="1:6">
      <c r="A7546" s="3" t="s">
        <v>2132</v>
      </c>
      <c r="B7546" s="3" t="s">
        <v>621</v>
      </c>
      <c r="C7546" s="3" t="s">
        <v>8</v>
      </c>
      <c r="D7546" s="3">
        <v>249</v>
      </c>
      <c r="E7546" s="3">
        <v>247</v>
      </c>
      <c r="F7546" s="3">
        <v>0</v>
      </c>
    </row>
    <row r="7547" spans="1:6">
      <c r="A7547" s="3" t="s">
        <v>2132</v>
      </c>
      <c r="B7547" s="3" t="s">
        <v>622</v>
      </c>
      <c r="C7547" s="3" t="s">
        <v>8</v>
      </c>
      <c r="D7547" s="3">
        <v>38</v>
      </c>
      <c r="E7547" s="3">
        <v>37</v>
      </c>
      <c r="F7547" s="3">
        <v>0</v>
      </c>
    </row>
    <row r="7548" spans="1:6">
      <c r="A7548" s="3" t="s">
        <v>2132</v>
      </c>
      <c r="B7548" s="3" t="s">
        <v>623</v>
      </c>
      <c r="C7548" s="3" t="s">
        <v>8</v>
      </c>
      <c r="D7548" s="3">
        <v>214</v>
      </c>
      <c r="E7548" s="3">
        <v>205</v>
      </c>
      <c r="F7548" s="3">
        <v>0</v>
      </c>
    </row>
    <row r="7549" spans="1:6">
      <c r="A7549" s="3" t="s">
        <v>2132</v>
      </c>
      <c r="B7549" s="3" t="s">
        <v>624</v>
      </c>
      <c r="C7549" s="3" t="s">
        <v>8</v>
      </c>
      <c r="D7549" s="3">
        <v>42</v>
      </c>
      <c r="E7549" s="3">
        <v>42</v>
      </c>
      <c r="F7549" s="3">
        <v>0</v>
      </c>
    </row>
    <row r="7550" spans="1:6">
      <c r="A7550" s="3" t="s">
        <v>2132</v>
      </c>
      <c r="B7550" s="3" t="s">
        <v>625</v>
      </c>
      <c r="C7550" s="3" t="s">
        <v>8</v>
      </c>
      <c r="D7550" s="3">
        <v>297</v>
      </c>
      <c r="E7550" s="3">
        <v>291</v>
      </c>
      <c r="F7550" s="3">
        <v>0</v>
      </c>
    </row>
    <row r="7551" spans="1:6">
      <c r="A7551" s="3" t="s">
        <v>2132</v>
      </c>
      <c r="B7551" s="3" t="s">
        <v>626</v>
      </c>
      <c r="C7551" s="3" t="s">
        <v>8</v>
      </c>
      <c r="D7551" s="3">
        <v>73</v>
      </c>
      <c r="E7551" s="3">
        <v>73</v>
      </c>
      <c r="F7551" s="3">
        <v>0</v>
      </c>
    </row>
    <row r="7552" spans="1:6">
      <c r="A7552" s="3" t="s">
        <v>2132</v>
      </c>
      <c r="B7552" s="3" t="s">
        <v>627</v>
      </c>
      <c r="C7552" s="3" t="s">
        <v>8</v>
      </c>
      <c r="D7552" s="3">
        <v>59</v>
      </c>
      <c r="E7552" s="3">
        <v>59</v>
      </c>
      <c r="F7552" s="3">
        <v>0</v>
      </c>
    </row>
    <row r="7553" spans="1:6">
      <c r="A7553" s="3" t="s">
        <v>2132</v>
      </c>
      <c r="B7553" s="3" t="s">
        <v>628</v>
      </c>
      <c r="C7553" s="3" t="s">
        <v>8</v>
      </c>
      <c r="D7553" s="3">
        <v>183</v>
      </c>
      <c r="E7553" s="3">
        <v>181</v>
      </c>
      <c r="F7553" s="3">
        <v>0</v>
      </c>
    </row>
    <row r="7554" spans="1:6">
      <c r="A7554" s="3" t="s">
        <v>2132</v>
      </c>
      <c r="B7554" s="3" t="s">
        <v>629</v>
      </c>
      <c r="C7554" s="3" t="s">
        <v>8</v>
      </c>
      <c r="D7554" s="3">
        <v>138</v>
      </c>
      <c r="E7554" s="3">
        <v>138</v>
      </c>
      <c r="F7554" s="3">
        <v>0</v>
      </c>
    </row>
    <row r="7555" spans="1:6">
      <c r="A7555" s="3" t="s">
        <v>2132</v>
      </c>
      <c r="B7555" s="3" t="s">
        <v>630</v>
      </c>
      <c r="C7555" s="3" t="s">
        <v>8</v>
      </c>
      <c r="D7555" s="3">
        <v>149</v>
      </c>
      <c r="E7555" s="3">
        <v>149</v>
      </c>
      <c r="F7555" s="3">
        <v>0</v>
      </c>
    </row>
    <row r="7556" spans="1:6">
      <c r="A7556" s="3" t="s">
        <v>2132</v>
      </c>
      <c r="B7556" s="3" t="s">
        <v>631</v>
      </c>
      <c r="C7556" s="3" t="s">
        <v>8</v>
      </c>
      <c r="D7556" s="3">
        <v>141</v>
      </c>
      <c r="E7556" s="3">
        <v>140</v>
      </c>
      <c r="F7556" s="3">
        <v>0</v>
      </c>
    </row>
    <row r="7557" spans="1:6">
      <c r="A7557" s="3" t="s">
        <v>2132</v>
      </c>
      <c r="B7557" s="3" t="s">
        <v>632</v>
      </c>
      <c r="C7557" s="3" t="s">
        <v>8</v>
      </c>
      <c r="D7557" s="3">
        <v>214</v>
      </c>
      <c r="E7557" s="3">
        <v>214</v>
      </c>
      <c r="F7557" s="3">
        <v>0</v>
      </c>
    </row>
    <row r="7558" spans="1:6">
      <c r="A7558" s="3" t="s">
        <v>2132</v>
      </c>
      <c r="B7558" s="3" t="s">
        <v>633</v>
      </c>
      <c r="C7558" s="3" t="s">
        <v>8</v>
      </c>
      <c r="D7558" s="3">
        <v>4</v>
      </c>
      <c r="E7558" s="3">
        <v>4</v>
      </c>
      <c r="F7558" s="3">
        <v>0</v>
      </c>
    </row>
    <row r="7559" spans="1:6">
      <c r="A7559" s="3" t="s">
        <v>2132</v>
      </c>
      <c r="B7559" s="3" t="s">
        <v>634</v>
      </c>
      <c r="C7559" s="3" t="s">
        <v>8</v>
      </c>
      <c r="D7559" s="3">
        <v>185</v>
      </c>
      <c r="E7559" s="3">
        <v>182</v>
      </c>
      <c r="F7559" s="3">
        <v>0</v>
      </c>
    </row>
    <row r="7560" spans="1:6">
      <c r="A7560" s="3" t="s">
        <v>2132</v>
      </c>
      <c r="B7560" s="3" t="s">
        <v>635</v>
      </c>
      <c r="C7560" s="3" t="s">
        <v>8</v>
      </c>
      <c r="D7560" s="3">
        <v>429</v>
      </c>
      <c r="E7560" s="3">
        <v>360</v>
      </c>
      <c r="F7560" s="3">
        <v>0</v>
      </c>
    </row>
    <row r="7561" spans="1:6">
      <c r="A7561" s="3" t="s">
        <v>2132</v>
      </c>
      <c r="B7561" s="3" t="s">
        <v>636</v>
      </c>
      <c r="C7561" s="3" t="s">
        <v>8</v>
      </c>
      <c r="D7561" s="3">
        <v>416</v>
      </c>
      <c r="E7561" s="3">
        <v>406</v>
      </c>
      <c r="F7561" s="3">
        <v>0</v>
      </c>
    </row>
    <row r="7562" spans="1:6">
      <c r="A7562" s="3" t="s">
        <v>2132</v>
      </c>
      <c r="B7562" s="3" t="s">
        <v>637</v>
      </c>
      <c r="C7562" s="3" t="s">
        <v>8</v>
      </c>
      <c r="D7562" s="3">
        <v>203</v>
      </c>
      <c r="E7562" s="3">
        <v>203</v>
      </c>
      <c r="F7562" s="3">
        <v>0</v>
      </c>
    </row>
    <row r="7563" spans="1:6">
      <c r="A7563" s="3" t="s">
        <v>2132</v>
      </c>
      <c r="B7563" s="3" t="s">
        <v>638</v>
      </c>
      <c r="C7563" s="3" t="s">
        <v>8</v>
      </c>
      <c r="D7563" s="3">
        <v>975</v>
      </c>
      <c r="E7563" s="3">
        <v>678</v>
      </c>
      <c r="F7563" s="3">
        <v>0</v>
      </c>
    </row>
    <row r="7564" spans="1:6">
      <c r="A7564" s="3" t="s">
        <v>2132</v>
      </c>
      <c r="B7564" s="3" t="s">
        <v>639</v>
      </c>
      <c r="C7564" s="3" t="s">
        <v>8</v>
      </c>
      <c r="D7564" s="3">
        <v>151</v>
      </c>
      <c r="E7564" s="3">
        <v>150</v>
      </c>
      <c r="F7564" s="3">
        <v>0</v>
      </c>
    </row>
    <row r="7565" spans="1:6">
      <c r="A7565" s="3" t="s">
        <v>2132</v>
      </c>
      <c r="B7565" s="3" t="s">
        <v>640</v>
      </c>
      <c r="C7565" s="3" t="s">
        <v>8</v>
      </c>
      <c r="D7565" s="3">
        <v>535</v>
      </c>
      <c r="E7565" s="3">
        <v>452</v>
      </c>
      <c r="F7565" s="3">
        <v>0</v>
      </c>
    </row>
    <row r="7566" spans="1:6">
      <c r="A7566" s="3" t="s">
        <v>2132</v>
      </c>
      <c r="B7566" s="3" t="s">
        <v>641</v>
      </c>
      <c r="C7566" s="3" t="s">
        <v>8</v>
      </c>
      <c r="D7566" s="3">
        <v>418</v>
      </c>
      <c r="E7566" s="3">
        <v>407</v>
      </c>
      <c r="F7566" s="3">
        <v>0</v>
      </c>
    </row>
    <row r="7567" spans="1:6">
      <c r="A7567" s="3" t="s">
        <v>2132</v>
      </c>
      <c r="B7567" s="3" t="s">
        <v>642</v>
      </c>
      <c r="C7567" s="3" t="s">
        <v>8</v>
      </c>
      <c r="D7567" s="3">
        <v>5</v>
      </c>
      <c r="E7567" s="3">
        <v>5</v>
      </c>
      <c r="F7567" s="3">
        <v>0</v>
      </c>
    </row>
    <row r="7568" spans="1:6">
      <c r="A7568" s="3" t="s">
        <v>2132</v>
      </c>
      <c r="B7568" s="3" t="s">
        <v>643</v>
      </c>
      <c r="C7568" s="3" t="s">
        <v>8</v>
      </c>
      <c r="D7568" s="3">
        <v>118</v>
      </c>
      <c r="E7568" s="3">
        <v>117</v>
      </c>
      <c r="F7568" s="3">
        <v>0</v>
      </c>
    </row>
    <row r="7569" spans="1:6">
      <c r="A7569" s="3" t="s">
        <v>2132</v>
      </c>
      <c r="B7569" s="3" t="s">
        <v>644</v>
      </c>
      <c r="C7569" s="3" t="s">
        <v>8</v>
      </c>
      <c r="D7569" s="3">
        <v>175</v>
      </c>
      <c r="E7569" s="3">
        <v>172</v>
      </c>
      <c r="F7569" s="3">
        <v>0</v>
      </c>
    </row>
    <row r="7570" spans="1:6">
      <c r="A7570" s="3" t="s">
        <v>2132</v>
      </c>
      <c r="B7570" s="3" t="s">
        <v>645</v>
      </c>
      <c r="C7570" s="3" t="s">
        <v>8</v>
      </c>
      <c r="D7570" s="3">
        <v>238</v>
      </c>
      <c r="E7570" s="3">
        <v>232</v>
      </c>
      <c r="F7570" s="3">
        <v>0</v>
      </c>
    </row>
    <row r="7571" spans="1:6">
      <c r="A7571" s="3" t="s">
        <v>2132</v>
      </c>
      <c r="B7571" s="3" t="s">
        <v>646</v>
      </c>
      <c r="C7571" s="3" t="s">
        <v>8</v>
      </c>
      <c r="D7571" s="3">
        <v>188</v>
      </c>
      <c r="E7571" s="3">
        <v>181</v>
      </c>
      <c r="F7571" s="3">
        <v>0</v>
      </c>
    </row>
    <row r="7572" spans="1:6">
      <c r="A7572" s="3" t="s">
        <v>2132</v>
      </c>
      <c r="B7572" s="3" t="s">
        <v>647</v>
      </c>
      <c r="C7572" s="3" t="s">
        <v>8</v>
      </c>
      <c r="D7572" s="3">
        <v>24</v>
      </c>
      <c r="E7572" s="3">
        <v>24</v>
      </c>
      <c r="F7572" s="3">
        <v>0</v>
      </c>
    </row>
    <row r="7573" spans="1:6">
      <c r="A7573" s="3" t="s">
        <v>2132</v>
      </c>
      <c r="B7573" s="3" t="s">
        <v>647</v>
      </c>
      <c r="C7573" s="3" t="s">
        <v>9</v>
      </c>
      <c r="D7573" s="3">
        <v>290</v>
      </c>
      <c r="E7573" s="3">
        <v>290</v>
      </c>
      <c r="F7573" s="3">
        <v>73993.5</v>
      </c>
    </row>
    <row r="7574" spans="1:6">
      <c r="A7574" s="3" t="s">
        <v>2132</v>
      </c>
      <c r="B7574" s="3" t="s">
        <v>648</v>
      </c>
      <c r="C7574" s="3" t="s">
        <v>8</v>
      </c>
      <c r="D7574" s="3">
        <v>381</v>
      </c>
      <c r="E7574" s="3">
        <v>378</v>
      </c>
      <c r="F7574" s="3">
        <v>0</v>
      </c>
    </row>
    <row r="7575" spans="1:6">
      <c r="A7575" s="3" t="s">
        <v>2132</v>
      </c>
      <c r="B7575" s="3" t="s">
        <v>649</v>
      </c>
      <c r="C7575" s="3" t="s">
        <v>8</v>
      </c>
      <c r="D7575" s="3">
        <v>110</v>
      </c>
      <c r="E7575" s="3">
        <v>109</v>
      </c>
      <c r="F7575" s="3">
        <v>0</v>
      </c>
    </row>
    <row r="7576" spans="1:6">
      <c r="A7576" s="3" t="s">
        <v>2132</v>
      </c>
      <c r="B7576" s="3" t="s">
        <v>650</v>
      </c>
      <c r="C7576" s="3" t="s">
        <v>8</v>
      </c>
      <c r="D7576" s="3">
        <v>186</v>
      </c>
      <c r="E7576" s="3">
        <v>181</v>
      </c>
      <c r="F7576" s="3">
        <v>0</v>
      </c>
    </row>
    <row r="7577" spans="1:6">
      <c r="A7577" s="3" t="s">
        <v>2132</v>
      </c>
      <c r="B7577" s="3" t="s">
        <v>651</v>
      </c>
      <c r="C7577" s="3" t="s">
        <v>8</v>
      </c>
      <c r="D7577" s="3">
        <v>92</v>
      </c>
      <c r="E7577" s="3">
        <v>92</v>
      </c>
      <c r="F7577" s="3">
        <v>0</v>
      </c>
    </row>
    <row r="7578" spans="1:6">
      <c r="A7578" s="3" t="s">
        <v>2132</v>
      </c>
      <c r="B7578" s="3" t="s">
        <v>652</v>
      </c>
      <c r="C7578" s="3" t="s">
        <v>8</v>
      </c>
      <c r="D7578" s="3">
        <v>4</v>
      </c>
      <c r="E7578" s="3">
        <v>4</v>
      </c>
      <c r="F7578" s="3">
        <v>0</v>
      </c>
    </row>
    <row r="7579" spans="1:6">
      <c r="A7579" s="3" t="s">
        <v>2132</v>
      </c>
      <c r="B7579" s="3" t="s">
        <v>653</v>
      </c>
      <c r="C7579" s="3" t="s">
        <v>8</v>
      </c>
      <c r="D7579" s="3">
        <v>346</v>
      </c>
      <c r="E7579" s="3">
        <v>342</v>
      </c>
      <c r="F7579" s="3">
        <v>0</v>
      </c>
    </row>
    <row r="7580" spans="1:6">
      <c r="A7580" s="3" t="s">
        <v>2132</v>
      </c>
      <c r="B7580" s="3" t="s">
        <v>654</v>
      </c>
      <c r="C7580" s="3" t="s">
        <v>8</v>
      </c>
      <c r="D7580" s="3">
        <v>371</v>
      </c>
      <c r="E7580" s="3">
        <v>371</v>
      </c>
      <c r="F7580" s="3">
        <v>0</v>
      </c>
    </row>
    <row r="7581" spans="1:6">
      <c r="A7581" s="3" t="s">
        <v>2132</v>
      </c>
      <c r="B7581" s="3" t="s">
        <v>655</v>
      </c>
      <c r="C7581" s="3" t="s">
        <v>8</v>
      </c>
      <c r="D7581" s="3">
        <v>239</v>
      </c>
      <c r="E7581" s="3">
        <v>234</v>
      </c>
      <c r="F7581" s="3">
        <v>0</v>
      </c>
    </row>
    <row r="7582" spans="1:6">
      <c r="A7582" s="3" t="s">
        <v>2132</v>
      </c>
      <c r="B7582" s="3" t="s">
        <v>656</v>
      </c>
      <c r="C7582" s="3" t="s">
        <v>8</v>
      </c>
      <c r="D7582" s="3">
        <v>55</v>
      </c>
      <c r="E7582" s="3">
        <v>55</v>
      </c>
      <c r="F7582" s="3">
        <v>0</v>
      </c>
    </row>
    <row r="7583" spans="1:6">
      <c r="A7583" s="3" t="s">
        <v>2132</v>
      </c>
      <c r="B7583" s="3" t="s">
        <v>657</v>
      </c>
      <c r="C7583" s="3" t="s">
        <v>8</v>
      </c>
      <c r="D7583" s="3">
        <v>120</v>
      </c>
      <c r="E7583" s="3">
        <v>120</v>
      </c>
      <c r="F7583" s="3">
        <v>0</v>
      </c>
    </row>
    <row r="7584" spans="1:6">
      <c r="A7584" s="3" t="s">
        <v>2132</v>
      </c>
      <c r="B7584" s="3" t="s">
        <v>658</v>
      </c>
      <c r="C7584" s="3" t="s">
        <v>8</v>
      </c>
      <c r="D7584" s="3">
        <v>138</v>
      </c>
      <c r="E7584" s="3">
        <v>137</v>
      </c>
      <c r="F7584" s="3">
        <v>0</v>
      </c>
    </row>
    <row r="7585" spans="1:6">
      <c r="A7585" s="3" t="s">
        <v>2132</v>
      </c>
      <c r="B7585" s="3" t="s">
        <v>659</v>
      </c>
      <c r="C7585" s="3" t="s">
        <v>8</v>
      </c>
      <c r="D7585" s="3">
        <v>197</v>
      </c>
      <c r="E7585" s="3">
        <v>196</v>
      </c>
      <c r="F7585" s="3">
        <v>0</v>
      </c>
    </row>
    <row r="7586" spans="1:6">
      <c r="A7586" s="3" t="s">
        <v>2132</v>
      </c>
      <c r="B7586" s="3" t="s">
        <v>660</v>
      </c>
      <c r="C7586" s="3" t="s">
        <v>8</v>
      </c>
      <c r="D7586" s="3">
        <v>156</v>
      </c>
      <c r="E7586" s="3">
        <v>155</v>
      </c>
      <c r="F7586" s="3">
        <v>0</v>
      </c>
    </row>
    <row r="7587" spans="1:6">
      <c r="A7587" s="3" t="s">
        <v>2132</v>
      </c>
      <c r="B7587" s="3" t="s">
        <v>661</v>
      </c>
      <c r="C7587" s="3" t="s">
        <v>8</v>
      </c>
      <c r="D7587" s="3">
        <v>3</v>
      </c>
      <c r="E7587" s="3">
        <v>3</v>
      </c>
      <c r="F7587" s="3">
        <v>0</v>
      </c>
    </row>
    <row r="7588" spans="1:6">
      <c r="A7588" s="3" t="s">
        <v>2132</v>
      </c>
      <c r="B7588" s="3" t="s">
        <v>662</v>
      </c>
      <c r="C7588" s="3" t="s">
        <v>8</v>
      </c>
      <c r="D7588" s="3">
        <v>1575</v>
      </c>
      <c r="E7588" s="3">
        <v>1163</v>
      </c>
      <c r="F7588" s="3">
        <v>0</v>
      </c>
    </row>
    <row r="7589" spans="1:6">
      <c r="A7589" s="3" t="s">
        <v>2132</v>
      </c>
      <c r="B7589" s="3" t="s">
        <v>663</v>
      </c>
      <c r="C7589" s="3" t="s">
        <v>8</v>
      </c>
      <c r="D7589" s="3">
        <v>47</v>
      </c>
      <c r="E7589" s="3">
        <v>47</v>
      </c>
      <c r="F7589" s="3">
        <v>0</v>
      </c>
    </row>
    <row r="7590" spans="1:6">
      <c r="A7590" s="3" t="s">
        <v>2132</v>
      </c>
      <c r="B7590" s="3" t="s">
        <v>663</v>
      </c>
      <c r="C7590" s="3" t="s">
        <v>9</v>
      </c>
      <c r="D7590" s="3">
        <v>201</v>
      </c>
      <c r="E7590" s="3">
        <v>198</v>
      </c>
      <c r="F7590" s="3">
        <v>50519.7</v>
      </c>
    </row>
    <row r="7591" spans="1:6">
      <c r="A7591" s="3" t="s">
        <v>2132</v>
      </c>
      <c r="B7591" s="3" t="s">
        <v>664</v>
      </c>
      <c r="C7591" s="3" t="s">
        <v>8</v>
      </c>
      <c r="D7591" s="3">
        <v>726</v>
      </c>
      <c r="E7591" s="3">
        <v>498</v>
      </c>
      <c r="F7591" s="3">
        <v>0</v>
      </c>
    </row>
    <row r="7592" spans="1:6">
      <c r="A7592" s="3" t="s">
        <v>2132</v>
      </c>
      <c r="B7592" s="3" t="s">
        <v>665</v>
      </c>
      <c r="C7592" s="3" t="s">
        <v>8</v>
      </c>
      <c r="D7592" s="3">
        <v>21</v>
      </c>
      <c r="E7592" s="3">
        <v>21</v>
      </c>
      <c r="F7592" s="3">
        <v>0</v>
      </c>
    </row>
    <row r="7593" spans="1:6">
      <c r="A7593" s="3" t="s">
        <v>2132</v>
      </c>
      <c r="B7593" s="3" t="s">
        <v>666</v>
      </c>
      <c r="C7593" s="3" t="s">
        <v>8</v>
      </c>
      <c r="D7593" s="3">
        <v>50</v>
      </c>
      <c r="E7593" s="3">
        <v>50</v>
      </c>
      <c r="F7593" s="3">
        <v>0</v>
      </c>
    </row>
    <row r="7594" spans="1:6">
      <c r="A7594" s="3" t="s">
        <v>2132</v>
      </c>
      <c r="B7594" s="3" t="s">
        <v>667</v>
      </c>
      <c r="C7594" s="3" t="s">
        <v>8</v>
      </c>
      <c r="D7594" s="3">
        <v>199</v>
      </c>
      <c r="E7594" s="3">
        <v>197</v>
      </c>
      <c r="F7594" s="3">
        <v>0</v>
      </c>
    </row>
    <row r="7595" spans="1:6">
      <c r="A7595" s="3" t="s">
        <v>2132</v>
      </c>
      <c r="B7595" s="3" t="s">
        <v>668</v>
      </c>
      <c r="C7595" s="3" t="s">
        <v>8</v>
      </c>
      <c r="D7595" s="3">
        <v>628</v>
      </c>
      <c r="E7595" s="3">
        <v>452</v>
      </c>
      <c r="F7595" s="3">
        <v>0</v>
      </c>
    </row>
    <row r="7596" spans="1:6">
      <c r="A7596" s="3" t="s">
        <v>2132</v>
      </c>
      <c r="B7596" s="3" t="s">
        <v>669</v>
      </c>
      <c r="C7596" s="3" t="s">
        <v>8</v>
      </c>
      <c r="D7596" s="3">
        <v>283</v>
      </c>
      <c r="E7596" s="3">
        <v>279</v>
      </c>
      <c r="F7596" s="3">
        <v>0</v>
      </c>
    </row>
    <row r="7597" spans="1:6">
      <c r="A7597" s="3" t="s">
        <v>2132</v>
      </c>
      <c r="B7597" s="3" t="s">
        <v>670</v>
      </c>
      <c r="C7597" s="3" t="s">
        <v>8</v>
      </c>
      <c r="D7597" s="3">
        <v>330</v>
      </c>
      <c r="E7597" s="3">
        <v>284</v>
      </c>
      <c r="F7597" s="3">
        <v>0</v>
      </c>
    </row>
    <row r="7598" spans="1:6">
      <c r="A7598" s="3" t="s">
        <v>2132</v>
      </c>
      <c r="B7598" s="3" t="s">
        <v>671</v>
      </c>
      <c r="C7598" s="3" t="s">
        <v>8</v>
      </c>
      <c r="D7598" s="3">
        <v>730</v>
      </c>
      <c r="E7598" s="3">
        <v>713</v>
      </c>
      <c r="F7598" s="3">
        <v>0</v>
      </c>
    </row>
    <row r="7599" spans="1:6">
      <c r="A7599" s="3" t="s">
        <v>2132</v>
      </c>
      <c r="B7599" s="3" t="s">
        <v>672</v>
      </c>
      <c r="C7599" s="3" t="s">
        <v>8</v>
      </c>
      <c r="D7599" s="3">
        <v>461</v>
      </c>
      <c r="E7599" s="3">
        <v>459</v>
      </c>
      <c r="F7599" s="3">
        <v>0</v>
      </c>
    </row>
    <row r="7600" spans="1:6">
      <c r="A7600" s="3" t="s">
        <v>2132</v>
      </c>
      <c r="B7600" s="3" t="s">
        <v>673</v>
      </c>
      <c r="C7600" s="3" t="s">
        <v>8</v>
      </c>
      <c r="D7600" s="3">
        <v>809</v>
      </c>
      <c r="E7600" s="3">
        <v>800</v>
      </c>
      <c r="F7600" s="3">
        <v>0</v>
      </c>
    </row>
    <row r="7601" spans="1:6">
      <c r="A7601" s="3" t="s">
        <v>2132</v>
      </c>
      <c r="B7601" s="3" t="s">
        <v>675</v>
      </c>
      <c r="C7601" s="3" t="s">
        <v>8</v>
      </c>
      <c r="D7601" s="3">
        <v>417</v>
      </c>
      <c r="E7601" s="3">
        <v>411</v>
      </c>
      <c r="F7601" s="3">
        <v>0</v>
      </c>
    </row>
    <row r="7602" spans="1:6">
      <c r="A7602" s="3" t="s">
        <v>2132</v>
      </c>
      <c r="B7602" s="3" t="s">
        <v>676</v>
      </c>
      <c r="C7602" s="3" t="s">
        <v>8</v>
      </c>
      <c r="D7602" s="3">
        <v>216</v>
      </c>
      <c r="E7602" s="3">
        <v>215</v>
      </c>
      <c r="F7602" s="3">
        <v>0</v>
      </c>
    </row>
    <row r="7603" spans="1:6">
      <c r="A7603" s="3" t="s">
        <v>2132</v>
      </c>
      <c r="B7603" s="3" t="s">
        <v>677</v>
      </c>
      <c r="C7603" s="3" t="s">
        <v>8</v>
      </c>
      <c r="D7603" s="3">
        <v>190</v>
      </c>
      <c r="E7603" s="3">
        <v>188</v>
      </c>
      <c r="F7603" s="3">
        <v>0</v>
      </c>
    </row>
    <row r="7604" spans="1:6">
      <c r="A7604" s="3" t="s">
        <v>2132</v>
      </c>
      <c r="B7604" s="3" t="s">
        <v>678</v>
      </c>
      <c r="C7604" s="3" t="s">
        <v>8</v>
      </c>
      <c r="D7604" s="3">
        <v>772</v>
      </c>
      <c r="E7604" s="3">
        <v>599</v>
      </c>
      <c r="F7604" s="3">
        <v>0</v>
      </c>
    </row>
    <row r="7605" spans="1:6">
      <c r="A7605" s="3" t="s">
        <v>2132</v>
      </c>
      <c r="B7605" s="3" t="s">
        <v>679</v>
      </c>
      <c r="C7605" s="3" t="s">
        <v>8</v>
      </c>
      <c r="D7605" s="3">
        <v>293</v>
      </c>
      <c r="E7605" s="3">
        <v>210</v>
      </c>
      <c r="F7605" s="3">
        <v>0</v>
      </c>
    </row>
    <row r="7606" spans="1:6">
      <c r="A7606" s="3" t="s">
        <v>2132</v>
      </c>
      <c r="B7606" s="3" t="s">
        <v>680</v>
      </c>
      <c r="C7606" s="3" t="s">
        <v>8</v>
      </c>
      <c r="D7606" s="3">
        <v>334</v>
      </c>
      <c r="E7606" s="3">
        <v>238</v>
      </c>
      <c r="F7606" s="3">
        <v>0</v>
      </c>
    </row>
    <row r="7607" spans="1:6">
      <c r="A7607" s="3" t="s">
        <v>2132</v>
      </c>
      <c r="B7607" s="3" t="s">
        <v>681</v>
      </c>
      <c r="C7607" s="3" t="s">
        <v>8</v>
      </c>
      <c r="D7607" s="3">
        <v>208</v>
      </c>
      <c r="E7607" s="3">
        <v>205</v>
      </c>
      <c r="F7607" s="3">
        <v>0</v>
      </c>
    </row>
    <row r="7608" spans="1:6">
      <c r="A7608" s="3" t="s">
        <v>2132</v>
      </c>
      <c r="B7608" s="3" t="s">
        <v>682</v>
      </c>
      <c r="C7608" s="3" t="s">
        <v>8</v>
      </c>
      <c r="D7608" s="3">
        <v>186</v>
      </c>
      <c r="E7608" s="3">
        <v>162</v>
      </c>
      <c r="F7608" s="3">
        <v>0</v>
      </c>
    </row>
    <row r="7609" spans="1:6">
      <c r="A7609" s="3" t="s">
        <v>2132</v>
      </c>
      <c r="B7609" s="3" t="s">
        <v>683</v>
      </c>
      <c r="C7609" s="3" t="s">
        <v>8</v>
      </c>
      <c r="D7609" s="3">
        <v>314</v>
      </c>
      <c r="E7609" s="3">
        <v>312</v>
      </c>
      <c r="F7609" s="3">
        <v>0</v>
      </c>
    </row>
    <row r="7610" spans="1:6">
      <c r="A7610" s="3" t="s">
        <v>2132</v>
      </c>
      <c r="B7610" s="3" t="s">
        <v>684</v>
      </c>
      <c r="C7610" s="3" t="s">
        <v>8</v>
      </c>
      <c r="D7610" s="3">
        <v>78</v>
      </c>
      <c r="E7610" s="3">
        <v>77</v>
      </c>
      <c r="F7610" s="3">
        <v>0</v>
      </c>
    </row>
    <row r="7611" spans="1:6">
      <c r="A7611" s="3" t="s">
        <v>2132</v>
      </c>
      <c r="B7611" s="3" t="s">
        <v>685</v>
      </c>
      <c r="C7611" s="3" t="s">
        <v>8</v>
      </c>
      <c r="D7611" s="3">
        <v>445</v>
      </c>
      <c r="E7611" s="3">
        <v>334</v>
      </c>
      <c r="F7611" s="3">
        <v>0</v>
      </c>
    </row>
    <row r="7612" spans="1:6">
      <c r="A7612" s="3" t="s">
        <v>2132</v>
      </c>
      <c r="B7612" s="3" t="s">
        <v>686</v>
      </c>
      <c r="C7612" s="3" t="s">
        <v>8</v>
      </c>
      <c r="D7612" s="3">
        <v>442</v>
      </c>
      <c r="E7612" s="3">
        <v>333</v>
      </c>
      <c r="F7612" s="3">
        <v>0</v>
      </c>
    </row>
    <row r="7613" spans="1:6">
      <c r="A7613" s="3" t="s">
        <v>2132</v>
      </c>
      <c r="B7613" s="3" t="s">
        <v>687</v>
      </c>
      <c r="C7613" s="3" t="s">
        <v>8</v>
      </c>
      <c r="D7613" s="3">
        <v>328</v>
      </c>
      <c r="E7613" s="3">
        <v>324</v>
      </c>
      <c r="F7613" s="3">
        <v>0</v>
      </c>
    </row>
    <row r="7614" spans="1:6">
      <c r="A7614" s="3" t="s">
        <v>2132</v>
      </c>
      <c r="B7614" s="3" t="s">
        <v>688</v>
      </c>
      <c r="C7614" s="3" t="s">
        <v>8</v>
      </c>
      <c r="D7614" s="3">
        <v>39</v>
      </c>
      <c r="E7614" s="3">
        <v>37</v>
      </c>
      <c r="F7614" s="3">
        <v>0</v>
      </c>
    </row>
    <row r="7615" spans="1:6">
      <c r="A7615" s="3" t="s">
        <v>2132</v>
      </c>
      <c r="B7615" s="3" t="s">
        <v>689</v>
      </c>
      <c r="C7615" s="3" t="s">
        <v>8</v>
      </c>
      <c r="D7615" s="3">
        <v>227</v>
      </c>
      <c r="E7615" s="3">
        <v>227</v>
      </c>
      <c r="F7615" s="3">
        <v>0</v>
      </c>
    </row>
    <row r="7616" spans="1:6">
      <c r="A7616" s="3" t="s">
        <v>2132</v>
      </c>
      <c r="B7616" s="3" t="s">
        <v>689</v>
      </c>
      <c r="C7616" s="3" t="s">
        <v>9</v>
      </c>
      <c r="D7616" s="3">
        <v>1620</v>
      </c>
      <c r="E7616" s="3">
        <v>1606</v>
      </c>
      <c r="F7616" s="3">
        <v>409770.9</v>
      </c>
    </row>
    <row r="7617" spans="1:6">
      <c r="A7617" s="3" t="s">
        <v>2132</v>
      </c>
      <c r="B7617" s="3" t="s">
        <v>690</v>
      </c>
      <c r="C7617" s="3" t="s">
        <v>8</v>
      </c>
      <c r="D7617" s="3">
        <v>72</v>
      </c>
      <c r="E7617" s="3">
        <v>72</v>
      </c>
      <c r="F7617" s="3">
        <v>0</v>
      </c>
    </row>
    <row r="7618" spans="1:6">
      <c r="A7618" s="3" t="s">
        <v>2132</v>
      </c>
      <c r="B7618" s="3" t="s">
        <v>691</v>
      </c>
      <c r="C7618" s="3" t="s">
        <v>8</v>
      </c>
      <c r="D7618" s="3">
        <v>416</v>
      </c>
      <c r="E7618" s="3">
        <v>115</v>
      </c>
      <c r="F7618" s="3">
        <v>0</v>
      </c>
    </row>
    <row r="7619" spans="1:6">
      <c r="A7619" s="3" t="s">
        <v>2132</v>
      </c>
      <c r="B7619" s="3" t="s">
        <v>692</v>
      </c>
      <c r="C7619" s="3" t="s">
        <v>8</v>
      </c>
      <c r="D7619" s="3">
        <v>381</v>
      </c>
      <c r="E7619" s="3">
        <v>199</v>
      </c>
      <c r="F7619" s="3">
        <v>0</v>
      </c>
    </row>
    <row r="7620" spans="1:6">
      <c r="A7620" s="3" t="s">
        <v>2132</v>
      </c>
      <c r="B7620" s="3" t="s">
        <v>693</v>
      </c>
      <c r="C7620" s="3" t="s">
        <v>8</v>
      </c>
      <c r="D7620" s="3">
        <v>30</v>
      </c>
      <c r="E7620" s="3">
        <v>30</v>
      </c>
      <c r="F7620" s="3">
        <v>0</v>
      </c>
    </row>
    <row r="7621" spans="1:6">
      <c r="A7621" s="3" t="s">
        <v>2132</v>
      </c>
      <c r="B7621" s="3" t="s">
        <v>694</v>
      </c>
      <c r="C7621" s="3" t="s">
        <v>8</v>
      </c>
      <c r="D7621" s="3">
        <v>4</v>
      </c>
      <c r="E7621" s="3">
        <v>4</v>
      </c>
      <c r="F7621" s="3">
        <v>0</v>
      </c>
    </row>
    <row r="7622" spans="1:6">
      <c r="A7622" s="3" t="s">
        <v>2132</v>
      </c>
      <c r="B7622" s="3" t="s">
        <v>695</v>
      </c>
      <c r="C7622" s="3" t="s">
        <v>8</v>
      </c>
      <c r="D7622" s="3">
        <v>17</v>
      </c>
      <c r="E7622" s="3">
        <v>9</v>
      </c>
      <c r="F7622" s="3">
        <v>0</v>
      </c>
    </row>
    <row r="7623" spans="1:6">
      <c r="A7623" s="3" t="s">
        <v>2132</v>
      </c>
      <c r="B7623" s="3" t="s">
        <v>696</v>
      </c>
      <c r="C7623" s="3" t="s">
        <v>8</v>
      </c>
      <c r="D7623" s="3">
        <v>122</v>
      </c>
      <c r="E7623" s="3">
        <v>122</v>
      </c>
      <c r="F7623" s="3">
        <v>0</v>
      </c>
    </row>
    <row r="7624" spans="1:6">
      <c r="A7624" s="3" t="s">
        <v>2132</v>
      </c>
      <c r="B7624" s="3" t="s">
        <v>697</v>
      </c>
      <c r="C7624" s="3" t="s">
        <v>8</v>
      </c>
      <c r="D7624" s="3">
        <v>142</v>
      </c>
      <c r="E7624" s="3">
        <v>112</v>
      </c>
      <c r="F7624" s="3">
        <v>0</v>
      </c>
    </row>
    <row r="7625" spans="1:6">
      <c r="A7625" s="3" t="s">
        <v>2132</v>
      </c>
      <c r="B7625" s="3" t="s">
        <v>698</v>
      </c>
      <c r="C7625" s="3" t="s">
        <v>8</v>
      </c>
      <c r="D7625" s="3">
        <v>7</v>
      </c>
      <c r="E7625" s="3">
        <v>7</v>
      </c>
      <c r="F7625" s="3">
        <v>0</v>
      </c>
    </row>
    <row r="7626" spans="1:6">
      <c r="A7626" s="3" t="s">
        <v>2132</v>
      </c>
      <c r="B7626" s="3" t="s">
        <v>699</v>
      </c>
      <c r="C7626" s="3" t="s">
        <v>8</v>
      </c>
      <c r="D7626" s="3">
        <v>851</v>
      </c>
      <c r="E7626" s="3">
        <v>659</v>
      </c>
      <c r="F7626" s="3">
        <v>0</v>
      </c>
    </row>
    <row r="7627" spans="1:6">
      <c r="A7627" s="3" t="s">
        <v>2132</v>
      </c>
      <c r="B7627" s="3" t="s">
        <v>700</v>
      </c>
      <c r="C7627" s="3" t="s">
        <v>8</v>
      </c>
      <c r="D7627" s="3">
        <v>306</v>
      </c>
      <c r="E7627" s="3">
        <v>233</v>
      </c>
      <c r="F7627" s="3">
        <v>0</v>
      </c>
    </row>
    <row r="7628" spans="1:6">
      <c r="A7628" s="3" t="s">
        <v>2132</v>
      </c>
      <c r="B7628" s="3" t="s">
        <v>701</v>
      </c>
      <c r="C7628" s="3" t="s">
        <v>8</v>
      </c>
      <c r="D7628" s="3">
        <v>142</v>
      </c>
      <c r="E7628" s="3">
        <v>100</v>
      </c>
      <c r="F7628" s="3">
        <v>0</v>
      </c>
    </row>
    <row r="7629" spans="1:6">
      <c r="A7629" s="3" t="s">
        <v>2132</v>
      </c>
      <c r="B7629" s="3" t="s">
        <v>702</v>
      </c>
      <c r="C7629" s="3" t="s">
        <v>8</v>
      </c>
      <c r="D7629" s="3">
        <v>780</v>
      </c>
      <c r="E7629" s="3">
        <v>575</v>
      </c>
      <c r="F7629" s="3">
        <v>0</v>
      </c>
    </row>
    <row r="7630" spans="1:6">
      <c r="A7630" s="3" t="s">
        <v>2132</v>
      </c>
      <c r="B7630" s="3" t="s">
        <v>703</v>
      </c>
      <c r="C7630" s="3" t="s">
        <v>8</v>
      </c>
      <c r="D7630" s="3">
        <v>3</v>
      </c>
      <c r="E7630" s="3">
        <v>3</v>
      </c>
      <c r="F7630" s="3">
        <v>0</v>
      </c>
    </row>
    <row r="7631" spans="1:6">
      <c r="A7631" s="3" t="s">
        <v>2132</v>
      </c>
      <c r="B7631" s="3" t="s">
        <v>703</v>
      </c>
      <c r="C7631" s="3" t="s">
        <v>9</v>
      </c>
      <c r="D7631" s="3">
        <v>12</v>
      </c>
      <c r="E7631" s="3">
        <v>12</v>
      </c>
      <c r="F7631" s="3">
        <v>3061.8</v>
      </c>
    </row>
    <row r="7632" spans="1:6">
      <c r="A7632" s="3" t="s">
        <v>2132</v>
      </c>
      <c r="B7632" s="3" t="s">
        <v>704</v>
      </c>
      <c r="C7632" s="3" t="s">
        <v>8</v>
      </c>
      <c r="D7632" s="3">
        <v>460</v>
      </c>
      <c r="E7632" s="3">
        <v>396</v>
      </c>
      <c r="F7632" s="3">
        <v>0</v>
      </c>
    </row>
    <row r="7633" spans="1:6">
      <c r="A7633" s="3" t="s">
        <v>2132</v>
      </c>
      <c r="B7633" s="3" t="s">
        <v>705</v>
      </c>
      <c r="C7633" s="3" t="s">
        <v>8</v>
      </c>
      <c r="D7633" s="3">
        <v>129</v>
      </c>
      <c r="E7633" s="3">
        <v>125</v>
      </c>
      <c r="F7633" s="3">
        <v>0</v>
      </c>
    </row>
    <row r="7634" spans="1:6">
      <c r="A7634" s="3" t="s">
        <v>2132</v>
      </c>
      <c r="B7634" s="3" t="s">
        <v>706</v>
      </c>
      <c r="C7634" s="3" t="s">
        <v>8</v>
      </c>
      <c r="D7634" s="3">
        <v>260</v>
      </c>
      <c r="E7634" s="3">
        <v>223</v>
      </c>
      <c r="F7634" s="3">
        <v>0</v>
      </c>
    </row>
    <row r="7635" spans="1:6">
      <c r="A7635" s="3" t="s">
        <v>2132</v>
      </c>
      <c r="B7635" s="3" t="s">
        <v>707</v>
      </c>
      <c r="C7635" s="3" t="s">
        <v>8</v>
      </c>
      <c r="D7635" s="3">
        <v>102</v>
      </c>
      <c r="E7635" s="3">
        <v>99</v>
      </c>
      <c r="F7635" s="3">
        <v>0</v>
      </c>
    </row>
    <row r="7636" spans="1:6">
      <c r="A7636" s="3" t="s">
        <v>2132</v>
      </c>
      <c r="B7636" s="3" t="s">
        <v>708</v>
      </c>
      <c r="C7636" s="3" t="s">
        <v>8</v>
      </c>
      <c r="D7636" s="3">
        <v>145</v>
      </c>
      <c r="E7636" s="3">
        <v>145</v>
      </c>
      <c r="F7636" s="3">
        <v>0</v>
      </c>
    </row>
    <row r="7637" spans="1:6">
      <c r="A7637" s="3" t="s">
        <v>2132</v>
      </c>
      <c r="B7637" s="3" t="s">
        <v>709</v>
      </c>
      <c r="C7637" s="3" t="s">
        <v>8</v>
      </c>
      <c r="D7637" s="3">
        <v>91</v>
      </c>
      <c r="E7637" s="3">
        <v>91</v>
      </c>
      <c r="F7637" s="3">
        <v>0</v>
      </c>
    </row>
    <row r="7638" spans="1:6">
      <c r="A7638" s="3" t="s">
        <v>2132</v>
      </c>
      <c r="B7638" s="3" t="s">
        <v>710</v>
      </c>
      <c r="C7638" s="3" t="s">
        <v>8</v>
      </c>
      <c r="D7638" s="3">
        <v>201</v>
      </c>
      <c r="E7638" s="3">
        <v>193</v>
      </c>
      <c r="F7638" s="3">
        <v>0</v>
      </c>
    </row>
    <row r="7639" spans="1:6">
      <c r="A7639" s="3" t="s">
        <v>2132</v>
      </c>
      <c r="B7639" s="3" t="s">
        <v>711</v>
      </c>
      <c r="C7639" s="3" t="s">
        <v>8</v>
      </c>
      <c r="D7639" s="3">
        <v>1090</v>
      </c>
      <c r="E7639" s="3">
        <v>599</v>
      </c>
      <c r="F7639" s="3">
        <v>0</v>
      </c>
    </row>
    <row r="7640" spans="1:6">
      <c r="A7640" s="3" t="s">
        <v>2132</v>
      </c>
      <c r="B7640" s="3" t="s">
        <v>712</v>
      </c>
      <c r="C7640" s="3" t="s">
        <v>8</v>
      </c>
      <c r="D7640" s="3">
        <v>291</v>
      </c>
      <c r="E7640" s="3">
        <v>208</v>
      </c>
      <c r="F7640" s="3">
        <v>0</v>
      </c>
    </row>
    <row r="7641" spans="1:6">
      <c r="A7641" s="3" t="s">
        <v>2132</v>
      </c>
      <c r="B7641" s="3" t="s">
        <v>713</v>
      </c>
      <c r="C7641" s="3" t="s">
        <v>8</v>
      </c>
      <c r="D7641" s="3">
        <v>180</v>
      </c>
      <c r="E7641" s="3">
        <v>175</v>
      </c>
      <c r="F7641" s="3">
        <v>0</v>
      </c>
    </row>
    <row r="7642" spans="1:6">
      <c r="A7642" s="3" t="s">
        <v>2132</v>
      </c>
      <c r="B7642" s="3" t="s">
        <v>714</v>
      </c>
      <c r="C7642" s="3" t="s">
        <v>8</v>
      </c>
      <c r="D7642" s="3">
        <v>79</v>
      </c>
      <c r="E7642" s="3">
        <v>55</v>
      </c>
      <c r="F7642" s="3">
        <v>0</v>
      </c>
    </row>
    <row r="7643" spans="1:6">
      <c r="A7643" s="3" t="s">
        <v>2132</v>
      </c>
      <c r="B7643" s="3" t="s">
        <v>715</v>
      </c>
      <c r="C7643" s="3" t="s">
        <v>8</v>
      </c>
      <c r="D7643" s="3">
        <v>65</v>
      </c>
      <c r="E7643" s="3">
        <v>65</v>
      </c>
      <c r="F7643" s="3">
        <v>0</v>
      </c>
    </row>
    <row r="7644" spans="1:6">
      <c r="A7644" s="3" t="s">
        <v>2132</v>
      </c>
      <c r="B7644" s="3" t="s">
        <v>716</v>
      </c>
      <c r="C7644" s="3" t="s">
        <v>8</v>
      </c>
      <c r="D7644" s="3">
        <v>97</v>
      </c>
      <c r="E7644" s="3">
        <v>95</v>
      </c>
      <c r="F7644" s="3">
        <v>0</v>
      </c>
    </row>
    <row r="7645" spans="1:6">
      <c r="A7645" s="3" t="s">
        <v>2132</v>
      </c>
      <c r="B7645" s="3" t="s">
        <v>718</v>
      </c>
      <c r="C7645" s="3" t="s">
        <v>8</v>
      </c>
      <c r="D7645" s="3">
        <v>7260</v>
      </c>
      <c r="E7645" s="3">
        <v>302</v>
      </c>
      <c r="F7645" s="3">
        <v>0</v>
      </c>
    </row>
    <row r="7646" spans="1:6">
      <c r="A7646" s="3" t="s">
        <v>2132</v>
      </c>
      <c r="B7646" s="3" t="s">
        <v>719</v>
      </c>
      <c r="C7646" s="3" t="s">
        <v>8</v>
      </c>
      <c r="D7646" s="3">
        <v>160</v>
      </c>
      <c r="E7646" s="3">
        <v>158</v>
      </c>
      <c r="F7646" s="3">
        <v>0</v>
      </c>
    </row>
    <row r="7647" spans="1:6">
      <c r="A7647" s="3" t="s">
        <v>2132</v>
      </c>
      <c r="B7647" s="3" t="s">
        <v>720</v>
      </c>
      <c r="C7647" s="3" t="s">
        <v>8</v>
      </c>
      <c r="D7647" s="3">
        <v>138</v>
      </c>
      <c r="E7647" s="3">
        <v>138</v>
      </c>
      <c r="F7647" s="3">
        <v>0</v>
      </c>
    </row>
    <row r="7648" spans="1:6">
      <c r="A7648" s="3" t="s">
        <v>2132</v>
      </c>
      <c r="B7648" s="3" t="s">
        <v>721</v>
      </c>
      <c r="C7648" s="3" t="s">
        <v>8</v>
      </c>
      <c r="D7648" s="3">
        <v>74</v>
      </c>
      <c r="E7648" s="3">
        <v>73</v>
      </c>
      <c r="F7648" s="3">
        <v>0</v>
      </c>
    </row>
    <row r="7649" spans="1:6">
      <c r="A7649" s="3" t="s">
        <v>2132</v>
      </c>
      <c r="B7649" s="3" t="s">
        <v>1297</v>
      </c>
      <c r="C7649" s="3" t="s">
        <v>8</v>
      </c>
      <c r="D7649" s="3">
        <v>2</v>
      </c>
      <c r="E7649" s="3">
        <v>2</v>
      </c>
      <c r="F7649" s="3">
        <v>0</v>
      </c>
    </row>
    <row r="7650" spans="1:6">
      <c r="A7650" s="3" t="s">
        <v>2132</v>
      </c>
      <c r="B7650" s="3" t="s">
        <v>722</v>
      </c>
      <c r="C7650" s="3" t="s">
        <v>8</v>
      </c>
      <c r="D7650" s="3">
        <v>83</v>
      </c>
      <c r="E7650" s="3">
        <v>83</v>
      </c>
      <c r="F7650" s="3">
        <v>0</v>
      </c>
    </row>
    <row r="7651" spans="1:6">
      <c r="A7651" s="3" t="s">
        <v>2132</v>
      </c>
      <c r="B7651" s="3" t="s">
        <v>723</v>
      </c>
      <c r="C7651" s="3" t="s">
        <v>8</v>
      </c>
      <c r="D7651" s="3">
        <v>169</v>
      </c>
      <c r="E7651" s="3">
        <v>117</v>
      </c>
      <c r="F7651" s="3">
        <v>0</v>
      </c>
    </row>
    <row r="7652" spans="1:6">
      <c r="A7652" s="3" t="s">
        <v>2132</v>
      </c>
      <c r="B7652" s="3" t="s">
        <v>724</v>
      </c>
      <c r="C7652" s="3" t="s">
        <v>8</v>
      </c>
      <c r="D7652" s="3">
        <v>706</v>
      </c>
      <c r="E7652" s="3">
        <v>480</v>
      </c>
      <c r="F7652" s="3">
        <v>0</v>
      </c>
    </row>
    <row r="7653" spans="1:6">
      <c r="A7653" s="3" t="s">
        <v>2132</v>
      </c>
      <c r="B7653" s="3" t="s">
        <v>725</v>
      </c>
      <c r="C7653" s="3" t="s">
        <v>8</v>
      </c>
      <c r="D7653" s="3">
        <v>3</v>
      </c>
      <c r="E7653" s="3">
        <v>3</v>
      </c>
      <c r="F7653" s="3">
        <v>0</v>
      </c>
    </row>
    <row r="7654" spans="1:6">
      <c r="A7654" s="3" t="s">
        <v>2132</v>
      </c>
      <c r="B7654" s="3" t="s">
        <v>726</v>
      </c>
      <c r="C7654" s="3" t="s">
        <v>8</v>
      </c>
      <c r="D7654" s="3">
        <v>687</v>
      </c>
      <c r="E7654" s="3">
        <v>501</v>
      </c>
      <c r="F7654" s="3">
        <v>0</v>
      </c>
    </row>
    <row r="7655" spans="1:6">
      <c r="A7655" s="3" t="s">
        <v>2132</v>
      </c>
      <c r="B7655" s="3" t="s">
        <v>727</v>
      </c>
      <c r="C7655" s="3" t="s">
        <v>8</v>
      </c>
      <c r="D7655" s="3">
        <v>321</v>
      </c>
      <c r="E7655" s="3">
        <v>310</v>
      </c>
      <c r="F7655" s="3">
        <v>0</v>
      </c>
    </row>
    <row r="7656" spans="1:6">
      <c r="A7656" s="3" t="s">
        <v>2132</v>
      </c>
      <c r="B7656" s="3" t="s">
        <v>728</v>
      </c>
      <c r="C7656" s="3" t="s">
        <v>8</v>
      </c>
      <c r="D7656" s="3">
        <v>225</v>
      </c>
      <c r="E7656" s="3">
        <v>224</v>
      </c>
      <c r="F7656" s="3">
        <v>0</v>
      </c>
    </row>
    <row r="7657" spans="1:6">
      <c r="A7657" s="3" t="s">
        <v>2132</v>
      </c>
      <c r="B7657" s="3" t="s">
        <v>729</v>
      </c>
      <c r="C7657" s="3" t="s">
        <v>8</v>
      </c>
      <c r="D7657" s="3">
        <v>138</v>
      </c>
      <c r="E7657" s="3">
        <v>137</v>
      </c>
      <c r="F7657" s="3">
        <v>0</v>
      </c>
    </row>
    <row r="7658" spans="1:6">
      <c r="A7658" s="3" t="s">
        <v>2132</v>
      </c>
      <c r="B7658" s="3" t="s">
        <v>730</v>
      </c>
      <c r="C7658" s="3" t="s">
        <v>8</v>
      </c>
      <c r="D7658" s="3">
        <v>191</v>
      </c>
      <c r="E7658" s="3">
        <v>183</v>
      </c>
      <c r="F7658" s="3">
        <v>0</v>
      </c>
    </row>
    <row r="7659" spans="1:6">
      <c r="A7659" s="3" t="s">
        <v>2132</v>
      </c>
      <c r="B7659" s="3" t="s">
        <v>731</v>
      </c>
      <c r="C7659" s="3" t="s">
        <v>8</v>
      </c>
      <c r="D7659" s="3">
        <v>302</v>
      </c>
      <c r="E7659" s="3">
        <v>300</v>
      </c>
      <c r="F7659" s="3">
        <v>0</v>
      </c>
    </row>
    <row r="7660" spans="1:6">
      <c r="A7660" s="3" t="s">
        <v>2132</v>
      </c>
      <c r="B7660" s="3" t="s">
        <v>732</v>
      </c>
      <c r="C7660" s="3" t="s">
        <v>8</v>
      </c>
      <c r="D7660" s="3">
        <v>79</v>
      </c>
      <c r="E7660" s="3">
        <v>79</v>
      </c>
      <c r="F7660" s="3">
        <v>0</v>
      </c>
    </row>
    <row r="7661" spans="1:6">
      <c r="A7661" s="3" t="s">
        <v>2132</v>
      </c>
      <c r="B7661" s="3" t="s">
        <v>733</v>
      </c>
      <c r="C7661" s="3" t="s">
        <v>8</v>
      </c>
      <c r="D7661" s="3">
        <v>679</v>
      </c>
      <c r="E7661" s="3">
        <v>472</v>
      </c>
      <c r="F7661" s="3">
        <v>0</v>
      </c>
    </row>
    <row r="7662" spans="1:6">
      <c r="A7662" s="3" t="s">
        <v>2132</v>
      </c>
      <c r="B7662" s="3" t="s">
        <v>734</v>
      </c>
      <c r="C7662" s="3" t="s">
        <v>8</v>
      </c>
      <c r="D7662" s="3">
        <v>292</v>
      </c>
      <c r="E7662" s="3">
        <v>275</v>
      </c>
      <c r="F7662" s="3">
        <v>0</v>
      </c>
    </row>
    <row r="7663" spans="1:6">
      <c r="A7663" s="3" t="s">
        <v>2132</v>
      </c>
      <c r="B7663" s="3" t="s">
        <v>735</v>
      </c>
      <c r="C7663" s="3" t="s">
        <v>8</v>
      </c>
      <c r="D7663" s="3">
        <v>153</v>
      </c>
      <c r="E7663" s="3">
        <v>152</v>
      </c>
      <c r="F7663" s="3">
        <v>0</v>
      </c>
    </row>
    <row r="7664" spans="1:6">
      <c r="A7664" s="3" t="s">
        <v>2132</v>
      </c>
      <c r="B7664" s="3" t="s">
        <v>736</v>
      </c>
      <c r="C7664" s="3" t="s">
        <v>8</v>
      </c>
      <c r="D7664" s="3">
        <v>371</v>
      </c>
      <c r="E7664" s="3">
        <v>295</v>
      </c>
      <c r="F7664" s="3">
        <v>0</v>
      </c>
    </row>
    <row r="7665" spans="1:6">
      <c r="A7665" s="3" t="s">
        <v>2132</v>
      </c>
      <c r="B7665" s="3" t="s">
        <v>737</v>
      </c>
      <c r="C7665" s="3" t="s">
        <v>8</v>
      </c>
      <c r="D7665" s="3">
        <v>295</v>
      </c>
      <c r="E7665" s="3">
        <v>213</v>
      </c>
      <c r="F7665" s="3">
        <v>0</v>
      </c>
    </row>
    <row r="7666" spans="1:6">
      <c r="A7666" s="3" t="s">
        <v>2132</v>
      </c>
      <c r="B7666" s="3" t="s">
        <v>738</v>
      </c>
      <c r="C7666" s="3" t="s">
        <v>8</v>
      </c>
      <c r="D7666" s="3">
        <v>129</v>
      </c>
      <c r="E7666" s="3">
        <v>128</v>
      </c>
      <c r="F7666" s="3">
        <v>0</v>
      </c>
    </row>
    <row r="7667" spans="1:6">
      <c r="A7667" s="3" t="s">
        <v>2132</v>
      </c>
      <c r="B7667" s="3" t="s">
        <v>739</v>
      </c>
      <c r="C7667" s="3" t="s">
        <v>8</v>
      </c>
      <c r="D7667" s="3">
        <v>524</v>
      </c>
      <c r="E7667" s="3">
        <v>452</v>
      </c>
      <c r="F7667" s="3">
        <v>0</v>
      </c>
    </row>
    <row r="7668" spans="1:6">
      <c r="A7668" s="3" t="s">
        <v>2132</v>
      </c>
      <c r="B7668" s="3" t="s">
        <v>740</v>
      </c>
      <c r="C7668" s="3" t="s">
        <v>8</v>
      </c>
      <c r="D7668" s="3">
        <v>353</v>
      </c>
      <c r="E7668" s="3">
        <v>275</v>
      </c>
      <c r="F7668" s="3">
        <v>0</v>
      </c>
    </row>
    <row r="7669" spans="1:6">
      <c r="A7669" s="3" t="s">
        <v>2132</v>
      </c>
      <c r="B7669" s="3" t="s">
        <v>741</v>
      </c>
      <c r="C7669" s="3" t="s">
        <v>8</v>
      </c>
      <c r="D7669" s="3">
        <v>6</v>
      </c>
      <c r="E7669" s="3">
        <v>6</v>
      </c>
      <c r="F7669" s="3">
        <v>0</v>
      </c>
    </row>
    <row r="7670" spans="1:6">
      <c r="A7670" s="3" t="s">
        <v>2132</v>
      </c>
      <c r="B7670" s="3" t="s">
        <v>742</v>
      </c>
      <c r="C7670" s="3" t="s">
        <v>8</v>
      </c>
      <c r="D7670" s="3">
        <v>110</v>
      </c>
      <c r="E7670" s="3">
        <v>109</v>
      </c>
      <c r="F7670" s="3">
        <v>0</v>
      </c>
    </row>
    <row r="7671" spans="1:6">
      <c r="A7671" s="3" t="s">
        <v>2132</v>
      </c>
      <c r="B7671" s="3" t="s">
        <v>743</v>
      </c>
      <c r="C7671" s="3" t="s">
        <v>8</v>
      </c>
      <c r="D7671" s="3">
        <v>59</v>
      </c>
      <c r="E7671" s="3">
        <v>58</v>
      </c>
      <c r="F7671" s="3">
        <v>0</v>
      </c>
    </row>
    <row r="7672" spans="1:6">
      <c r="A7672" s="3" t="s">
        <v>2132</v>
      </c>
      <c r="B7672" s="3" t="s">
        <v>744</v>
      </c>
      <c r="C7672" s="3" t="s">
        <v>8</v>
      </c>
      <c r="D7672" s="3">
        <v>293</v>
      </c>
      <c r="E7672" s="3">
        <v>211</v>
      </c>
      <c r="F7672" s="3">
        <v>0</v>
      </c>
    </row>
    <row r="7673" spans="1:6">
      <c r="A7673" s="3" t="s">
        <v>2132</v>
      </c>
      <c r="B7673" s="3" t="s">
        <v>1284</v>
      </c>
      <c r="C7673" s="3" t="s">
        <v>8</v>
      </c>
      <c r="D7673" s="3">
        <v>515</v>
      </c>
      <c r="E7673" s="3">
        <v>506</v>
      </c>
      <c r="F7673" s="3">
        <v>0</v>
      </c>
    </row>
    <row r="7674" spans="1:6">
      <c r="A7674" s="3" t="s">
        <v>2132</v>
      </c>
      <c r="B7674" s="3" t="s">
        <v>745</v>
      </c>
      <c r="C7674" s="3" t="s">
        <v>8</v>
      </c>
      <c r="D7674" s="3">
        <v>373</v>
      </c>
      <c r="E7674" s="3">
        <v>366</v>
      </c>
      <c r="F7674" s="3">
        <v>0</v>
      </c>
    </row>
    <row r="7675" spans="1:6">
      <c r="A7675" s="3" t="s">
        <v>2132</v>
      </c>
      <c r="B7675" s="3" t="s">
        <v>746</v>
      </c>
      <c r="C7675" s="3" t="s">
        <v>8</v>
      </c>
      <c r="D7675" s="3">
        <v>295</v>
      </c>
      <c r="E7675" s="3">
        <v>293</v>
      </c>
      <c r="F7675" s="3">
        <v>0</v>
      </c>
    </row>
    <row r="7676" spans="1:6">
      <c r="A7676" s="3" t="s">
        <v>2132</v>
      </c>
      <c r="B7676" s="3" t="s">
        <v>747</v>
      </c>
      <c r="C7676" s="3" t="s">
        <v>8</v>
      </c>
      <c r="D7676" s="3">
        <v>182</v>
      </c>
      <c r="E7676" s="3">
        <v>181</v>
      </c>
      <c r="F7676" s="3">
        <v>0</v>
      </c>
    </row>
    <row r="7677" spans="1:6">
      <c r="A7677" s="3" t="s">
        <v>2132</v>
      </c>
      <c r="B7677" s="3" t="s">
        <v>748</v>
      </c>
      <c r="C7677" s="3" t="s">
        <v>8</v>
      </c>
      <c r="D7677" s="3">
        <v>3</v>
      </c>
      <c r="E7677" s="3">
        <v>3</v>
      </c>
      <c r="F7677" s="3">
        <v>0</v>
      </c>
    </row>
    <row r="7678" spans="1:6">
      <c r="A7678" s="3" t="s">
        <v>2132</v>
      </c>
      <c r="B7678" s="3" t="s">
        <v>749</v>
      </c>
      <c r="C7678" s="3" t="s">
        <v>8</v>
      </c>
      <c r="D7678" s="3">
        <v>405</v>
      </c>
      <c r="E7678" s="3">
        <v>404</v>
      </c>
      <c r="F7678" s="3">
        <v>0</v>
      </c>
    </row>
    <row r="7679" spans="1:6">
      <c r="A7679" s="3" t="s">
        <v>2132</v>
      </c>
      <c r="B7679" s="3" t="s">
        <v>750</v>
      </c>
      <c r="C7679" s="3" t="s">
        <v>8</v>
      </c>
      <c r="D7679" s="3">
        <v>234</v>
      </c>
      <c r="E7679" s="3">
        <v>231</v>
      </c>
      <c r="F7679" s="3">
        <v>0</v>
      </c>
    </row>
    <row r="7680" spans="1:6">
      <c r="A7680" s="3" t="s">
        <v>2132</v>
      </c>
      <c r="B7680" s="3" t="s">
        <v>751</v>
      </c>
      <c r="C7680" s="3" t="s">
        <v>8</v>
      </c>
      <c r="D7680" s="3">
        <v>278</v>
      </c>
      <c r="E7680" s="3">
        <v>270</v>
      </c>
      <c r="F7680" s="3">
        <v>0</v>
      </c>
    </row>
    <row r="7681" spans="1:6">
      <c r="A7681" s="3" t="s">
        <v>2132</v>
      </c>
      <c r="B7681" s="3" t="s">
        <v>752</v>
      </c>
      <c r="C7681" s="3" t="s">
        <v>8</v>
      </c>
      <c r="D7681" s="3">
        <v>168</v>
      </c>
      <c r="E7681" s="3">
        <v>168</v>
      </c>
      <c r="F7681" s="3">
        <v>0</v>
      </c>
    </row>
    <row r="7682" spans="1:6">
      <c r="A7682" s="3" t="s">
        <v>2132</v>
      </c>
      <c r="B7682" s="3" t="s">
        <v>753</v>
      </c>
      <c r="C7682" s="3" t="s">
        <v>8</v>
      </c>
      <c r="D7682" s="3">
        <v>378</v>
      </c>
      <c r="E7682" s="3">
        <v>311</v>
      </c>
      <c r="F7682" s="3">
        <v>0</v>
      </c>
    </row>
    <row r="7683" spans="1:6">
      <c r="A7683" s="3" t="s">
        <v>2132</v>
      </c>
      <c r="B7683" s="3" t="s">
        <v>754</v>
      </c>
      <c r="C7683" s="3" t="s">
        <v>8</v>
      </c>
      <c r="D7683" s="3">
        <v>350</v>
      </c>
      <c r="E7683" s="3">
        <v>249</v>
      </c>
      <c r="F7683" s="3">
        <v>0</v>
      </c>
    </row>
    <row r="7684" spans="1:6">
      <c r="A7684" s="3" t="s">
        <v>2132</v>
      </c>
      <c r="B7684" s="3" t="s">
        <v>755</v>
      </c>
      <c r="C7684" s="3" t="s">
        <v>8</v>
      </c>
      <c r="D7684" s="3">
        <v>328</v>
      </c>
      <c r="E7684" s="3">
        <v>319</v>
      </c>
      <c r="F7684" s="3">
        <v>0</v>
      </c>
    </row>
    <row r="7685" spans="1:6">
      <c r="A7685" s="3" t="s">
        <v>2132</v>
      </c>
      <c r="B7685" s="3" t="s">
        <v>756</v>
      </c>
      <c r="C7685" s="3" t="s">
        <v>8</v>
      </c>
      <c r="D7685" s="3">
        <v>246</v>
      </c>
      <c r="E7685" s="3">
        <v>245</v>
      </c>
      <c r="F7685" s="3">
        <v>0</v>
      </c>
    </row>
    <row r="7686" spans="1:6">
      <c r="A7686" s="3" t="s">
        <v>2132</v>
      </c>
      <c r="B7686" s="3" t="s">
        <v>757</v>
      </c>
      <c r="C7686" s="3" t="s">
        <v>8</v>
      </c>
      <c r="D7686" s="3">
        <v>169</v>
      </c>
      <c r="E7686" s="3">
        <v>108</v>
      </c>
      <c r="F7686" s="3">
        <v>0</v>
      </c>
    </row>
    <row r="7687" spans="1:6">
      <c r="A7687" s="3" t="s">
        <v>2132</v>
      </c>
      <c r="B7687" s="3" t="s">
        <v>758</v>
      </c>
      <c r="C7687" s="3" t="s">
        <v>8</v>
      </c>
      <c r="D7687" s="3">
        <v>859</v>
      </c>
      <c r="E7687" s="3">
        <v>558</v>
      </c>
      <c r="F7687" s="3">
        <v>0</v>
      </c>
    </row>
    <row r="7688" spans="1:6">
      <c r="A7688" s="3" t="s">
        <v>2132</v>
      </c>
      <c r="B7688" s="3" t="s">
        <v>759</v>
      </c>
      <c r="C7688" s="3" t="s">
        <v>8</v>
      </c>
      <c r="D7688" s="3">
        <v>346</v>
      </c>
      <c r="E7688" s="3">
        <v>241</v>
      </c>
      <c r="F7688" s="3">
        <v>0</v>
      </c>
    </row>
    <row r="7689" spans="1:6">
      <c r="A7689" s="3" t="s">
        <v>2132</v>
      </c>
      <c r="B7689" s="3" t="s">
        <v>760</v>
      </c>
      <c r="C7689" s="3" t="s">
        <v>8</v>
      </c>
      <c r="D7689" s="3">
        <v>220</v>
      </c>
      <c r="E7689" s="3">
        <v>214</v>
      </c>
      <c r="F7689" s="3">
        <v>0</v>
      </c>
    </row>
    <row r="7690" spans="1:6">
      <c r="A7690" s="3" t="s">
        <v>2132</v>
      </c>
      <c r="B7690" s="3" t="s">
        <v>761</v>
      </c>
      <c r="C7690" s="3" t="s">
        <v>8</v>
      </c>
      <c r="D7690" s="3">
        <v>1</v>
      </c>
      <c r="E7690" s="3">
        <v>1</v>
      </c>
      <c r="F7690" s="3">
        <v>0</v>
      </c>
    </row>
    <row r="7691" spans="1:6">
      <c r="A7691" s="3" t="s">
        <v>2132</v>
      </c>
      <c r="B7691" s="3" t="s">
        <v>762</v>
      </c>
      <c r="C7691" s="3" t="s">
        <v>8</v>
      </c>
      <c r="D7691" s="3">
        <v>181</v>
      </c>
      <c r="E7691" s="3">
        <v>177</v>
      </c>
      <c r="F7691" s="3">
        <v>0</v>
      </c>
    </row>
    <row r="7692" spans="1:6">
      <c r="A7692" s="3" t="s">
        <v>2132</v>
      </c>
      <c r="B7692" s="3" t="s">
        <v>763</v>
      </c>
      <c r="C7692" s="3" t="s">
        <v>8</v>
      </c>
      <c r="D7692" s="3">
        <v>66</v>
      </c>
      <c r="E7692" s="3">
        <v>65</v>
      </c>
      <c r="F7692" s="3">
        <v>0</v>
      </c>
    </row>
    <row r="7693" spans="1:6">
      <c r="A7693" s="3" t="s">
        <v>2132</v>
      </c>
      <c r="B7693" s="3" t="s">
        <v>764</v>
      </c>
      <c r="C7693" s="3" t="s">
        <v>8</v>
      </c>
      <c r="D7693" s="3">
        <v>30</v>
      </c>
      <c r="E7693" s="3">
        <v>24</v>
      </c>
      <c r="F7693" s="3">
        <v>0</v>
      </c>
    </row>
    <row r="7694" spans="1:6">
      <c r="A7694" s="3" t="s">
        <v>2132</v>
      </c>
      <c r="B7694" s="3" t="s">
        <v>765</v>
      </c>
      <c r="C7694" s="3" t="s">
        <v>8</v>
      </c>
      <c r="D7694" s="3">
        <v>39</v>
      </c>
      <c r="E7694" s="3">
        <v>38</v>
      </c>
      <c r="F7694" s="3">
        <v>0</v>
      </c>
    </row>
    <row r="7695" spans="1:6">
      <c r="A7695" s="3" t="s">
        <v>2132</v>
      </c>
      <c r="B7695" s="3" t="s">
        <v>766</v>
      </c>
      <c r="C7695" s="3" t="s">
        <v>8</v>
      </c>
      <c r="D7695" s="3">
        <v>23</v>
      </c>
      <c r="E7695" s="3">
        <v>23</v>
      </c>
      <c r="F7695" s="3">
        <v>0</v>
      </c>
    </row>
    <row r="7696" spans="1:6">
      <c r="A7696" s="3" t="s">
        <v>2132</v>
      </c>
      <c r="B7696" s="3" t="s">
        <v>767</v>
      </c>
      <c r="C7696" s="3" t="s">
        <v>8</v>
      </c>
      <c r="D7696" s="3">
        <v>127</v>
      </c>
      <c r="E7696" s="3">
        <v>117</v>
      </c>
      <c r="F7696" s="3">
        <v>0</v>
      </c>
    </row>
    <row r="7697" spans="1:6">
      <c r="A7697" s="3" t="s">
        <v>2132</v>
      </c>
      <c r="B7697" s="3" t="s">
        <v>768</v>
      </c>
      <c r="C7697" s="3" t="s">
        <v>8</v>
      </c>
      <c r="D7697" s="3">
        <v>85</v>
      </c>
      <c r="E7697" s="3">
        <v>85</v>
      </c>
      <c r="F7697" s="3">
        <v>0</v>
      </c>
    </row>
    <row r="7698" spans="1:6">
      <c r="A7698" s="3" t="s">
        <v>2132</v>
      </c>
      <c r="B7698" s="3" t="s">
        <v>769</v>
      </c>
      <c r="C7698" s="3" t="s">
        <v>8</v>
      </c>
      <c r="D7698" s="3">
        <v>41</v>
      </c>
      <c r="E7698" s="3">
        <v>41</v>
      </c>
      <c r="F7698" s="3">
        <v>0</v>
      </c>
    </row>
    <row r="7699" spans="1:6">
      <c r="A7699" s="3" t="s">
        <v>2132</v>
      </c>
      <c r="B7699" s="3" t="s">
        <v>1899</v>
      </c>
      <c r="C7699" s="3" t="s">
        <v>8</v>
      </c>
      <c r="D7699" s="3">
        <v>67</v>
      </c>
      <c r="E7699" s="3">
        <v>50</v>
      </c>
      <c r="F7699" s="3">
        <v>0</v>
      </c>
    </row>
    <row r="7700" spans="1:6">
      <c r="A7700" s="3" t="s">
        <v>2132</v>
      </c>
      <c r="B7700" s="3" t="s">
        <v>771</v>
      </c>
      <c r="C7700" s="3" t="s">
        <v>8</v>
      </c>
      <c r="D7700" s="3">
        <v>190</v>
      </c>
      <c r="E7700" s="3">
        <v>185</v>
      </c>
      <c r="F7700" s="3">
        <v>0</v>
      </c>
    </row>
    <row r="7701" spans="1:6">
      <c r="A7701" s="3" t="s">
        <v>2132</v>
      </c>
      <c r="B7701" s="3" t="s">
        <v>772</v>
      </c>
      <c r="C7701" s="3" t="s">
        <v>8</v>
      </c>
      <c r="D7701" s="3">
        <v>90</v>
      </c>
      <c r="E7701" s="3">
        <v>88</v>
      </c>
      <c r="F7701" s="3">
        <v>0</v>
      </c>
    </row>
    <row r="7702" spans="1:6">
      <c r="A7702" s="3" t="s">
        <v>2132</v>
      </c>
      <c r="B7702" s="3" t="s">
        <v>773</v>
      </c>
      <c r="C7702" s="3" t="s">
        <v>8</v>
      </c>
      <c r="D7702" s="3">
        <v>63</v>
      </c>
      <c r="E7702" s="3">
        <v>62</v>
      </c>
      <c r="F7702" s="3">
        <v>0</v>
      </c>
    </row>
    <row r="7703" spans="1:6">
      <c r="A7703" s="3" t="s">
        <v>2132</v>
      </c>
      <c r="B7703" s="3" t="s">
        <v>774</v>
      </c>
      <c r="C7703" s="3" t="s">
        <v>8</v>
      </c>
      <c r="D7703" s="3">
        <v>94</v>
      </c>
      <c r="E7703" s="3">
        <v>93</v>
      </c>
      <c r="F7703" s="3">
        <v>0</v>
      </c>
    </row>
    <row r="7704" spans="1:6">
      <c r="A7704" s="3" t="s">
        <v>2132</v>
      </c>
      <c r="B7704" s="3" t="s">
        <v>775</v>
      </c>
      <c r="C7704" s="3" t="s">
        <v>8</v>
      </c>
      <c r="D7704" s="3">
        <v>58</v>
      </c>
      <c r="E7704" s="3">
        <v>57</v>
      </c>
      <c r="F7704" s="3">
        <v>0</v>
      </c>
    </row>
    <row r="7705" spans="1:6">
      <c r="A7705" s="3" t="s">
        <v>2132</v>
      </c>
      <c r="B7705" s="3" t="s">
        <v>776</v>
      </c>
      <c r="C7705" s="3" t="s">
        <v>8</v>
      </c>
      <c r="D7705" s="3">
        <v>40</v>
      </c>
      <c r="E7705" s="3">
        <v>38</v>
      </c>
      <c r="F7705" s="3">
        <v>0</v>
      </c>
    </row>
    <row r="7706" spans="1:6">
      <c r="A7706" s="3" t="s">
        <v>2132</v>
      </c>
      <c r="B7706" s="3" t="s">
        <v>777</v>
      </c>
      <c r="C7706" s="3" t="s">
        <v>8</v>
      </c>
      <c r="D7706" s="3">
        <v>1</v>
      </c>
      <c r="E7706" s="3">
        <v>1</v>
      </c>
      <c r="F7706" s="3">
        <v>0</v>
      </c>
    </row>
    <row r="7707" spans="1:6">
      <c r="A7707" s="3" t="s">
        <v>2132</v>
      </c>
      <c r="B7707" s="3" t="s">
        <v>778</v>
      </c>
      <c r="C7707" s="3" t="s">
        <v>8</v>
      </c>
      <c r="D7707" s="3">
        <v>48</v>
      </c>
      <c r="E7707" s="3">
        <v>48</v>
      </c>
      <c r="F7707" s="3">
        <v>0</v>
      </c>
    </row>
    <row r="7708" spans="1:6">
      <c r="A7708" s="3" t="s">
        <v>2132</v>
      </c>
      <c r="B7708" s="3" t="s">
        <v>779</v>
      </c>
      <c r="C7708" s="3" t="s">
        <v>8</v>
      </c>
      <c r="D7708" s="3">
        <v>98</v>
      </c>
      <c r="E7708" s="3">
        <v>92</v>
      </c>
      <c r="F7708" s="3">
        <v>0</v>
      </c>
    </row>
    <row r="7709" spans="1:6">
      <c r="A7709" s="3" t="s">
        <v>2132</v>
      </c>
      <c r="B7709" s="3" t="s">
        <v>780</v>
      </c>
      <c r="C7709" s="3" t="s">
        <v>8</v>
      </c>
      <c r="D7709" s="3">
        <v>1281</v>
      </c>
      <c r="E7709" s="3">
        <v>826</v>
      </c>
      <c r="F7709" s="3">
        <v>0</v>
      </c>
    </row>
    <row r="7710" spans="1:6">
      <c r="A7710" s="3" t="s">
        <v>2132</v>
      </c>
      <c r="B7710" s="3" t="s">
        <v>781</v>
      </c>
      <c r="C7710" s="3" t="s">
        <v>8</v>
      </c>
      <c r="D7710" s="3">
        <v>881</v>
      </c>
      <c r="E7710" s="3">
        <v>800</v>
      </c>
      <c r="F7710" s="3">
        <v>0</v>
      </c>
    </row>
    <row r="7711" spans="1:6">
      <c r="A7711" s="3" t="s">
        <v>2132</v>
      </c>
      <c r="B7711" s="3" t="s">
        <v>781</v>
      </c>
      <c r="C7711" s="3" t="s">
        <v>9</v>
      </c>
      <c r="D7711" s="3">
        <v>3</v>
      </c>
      <c r="E7711" s="3">
        <v>3</v>
      </c>
      <c r="F7711" s="3">
        <v>765.45</v>
      </c>
    </row>
    <row r="7712" spans="1:6">
      <c r="A7712" s="3" t="s">
        <v>2132</v>
      </c>
      <c r="B7712" s="3" t="s">
        <v>782</v>
      </c>
      <c r="C7712" s="3" t="s">
        <v>8</v>
      </c>
      <c r="D7712" s="3">
        <v>74546</v>
      </c>
      <c r="E7712" s="3">
        <v>528</v>
      </c>
      <c r="F7712" s="3">
        <v>0</v>
      </c>
    </row>
    <row r="7713" spans="1:6">
      <c r="A7713" s="3" t="s">
        <v>2132</v>
      </c>
      <c r="B7713" s="3" t="s">
        <v>783</v>
      </c>
      <c r="C7713" s="3" t="s">
        <v>8</v>
      </c>
      <c r="D7713" s="3">
        <v>437</v>
      </c>
      <c r="E7713" s="3">
        <v>430</v>
      </c>
      <c r="F7713" s="3">
        <v>0</v>
      </c>
    </row>
    <row r="7714" spans="1:6">
      <c r="A7714" s="3" t="s">
        <v>2132</v>
      </c>
      <c r="B7714" s="3" t="s">
        <v>784</v>
      </c>
      <c r="C7714" s="3" t="s">
        <v>8</v>
      </c>
      <c r="D7714" s="3">
        <v>402</v>
      </c>
      <c r="E7714" s="3">
        <v>335</v>
      </c>
      <c r="F7714" s="3">
        <v>0</v>
      </c>
    </row>
    <row r="7715" spans="1:6">
      <c r="A7715" s="3" t="s">
        <v>2132</v>
      </c>
      <c r="B7715" s="3" t="s">
        <v>785</v>
      </c>
      <c r="C7715" s="3" t="s">
        <v>8</v>
      </c>
      <c r="D7715" s="3">
        <v>247</v>
      </c>
      <c r="E7715" s="3">
        <v>246</v>
      </c>
      <c r="F7715" s="3">
        <v>0</v>
      </c>
    </row>
    <row r="7716" spans="1:6">
      <c r="A7716" s="3" t="s">
        <v>2132</v>
      </c>
      <c r="B7716" s="3" t="s">
        <v>786</v>
      </c>
      <c r="C7716" s="3" t="s">
        <v>8</v>
      </c>
      <c r="D7716" s="3">
        <v>717</v>
      </c>
      <c r="E7716" s="3">
        <v>470</v>
      </c>
      <c r="F7716" s="3">
        <v>0</v>
      </c>
    </row>
    <row r="7717" spans="1:6">
      <c r="A7717" s="3" t="s">
        <v>2132</v>
      </c>
      <c r="B7717" s="3" t="s">
        <v>787</v>
      </c>
      <c r="C7717" s="3" t="s">
        <v>8</v>
      </c>
      <c r="D7717" s="3">
        <v>745</v>
      </c>
      <c r="E7717" s="3">
        <v>510</v>
      </c>
      <c r="F7717" s="3">
        <v>0</v>
      </c>
    </row>
    <row r="7718" spans="1:6">
      <c r="A7718" s="3" t="s">
        <v>2132</v>
      </c>
      <c r="B7718" s="3" t="s">
        <v>788</v>
      </c>
      <c r="C7718" s="3" t="s">
        <v>8</v>
      </c>
      <c r="D7718" s="3">
        <v>227</v>
      </c>
      <c r="E7718" s="3">
        <v>227</v>
      </c>
      <c r="F7718" s="3">
        <v>0</v>
      </c>
    </row>
    <row r="7719" spans="1:6">
      <c r="A7719" s="3" t="s">
        <v>2132</v>
      </c>
      <c r="B7719" s="3" t="s">
        <v>789</v>
      </c>
      <c r="C7719" s="3" t="s">
        <v>8</v>
      </c>
      <c r="D7719" s="3">
        <v>6</v>
      </c>
      <c r="E7719" s="3">
        <v>6</v>
      </c>
      <c r="F7719" s="3">
        <v>0</v>
      </c>
    </row>
    <row r="7720" spans="1:6">
      <c r="A7720" s="3" t="s">
        <v>2132</v>
      </c>
      <c r="B7720" s="3" t="s">
        <v>790</v>
      </c>
      <c r="C7720" s="3" t="s">
        <v>8</v>
      </c>
      <c r="D7720" s="3">
        <v>241</v>
      </c>
      <c r="E7720" s="3">
        <v>240</v>
      </c>
      <c r="F7720" s="3">
        <v>0</v>
      </c>
    </row>
    <row r="7721" spans="1:6">
      <c r="A7721" s="3" t="s">
        <v>2132</v>
      </c>
      <c r="B7721" s="3" t="s">
        <v>791</v>
      </c>
      <c r="C7721" s="3" t="s">
        <v>8</v>
      </c>
      <c r="D7721" s="3">
        <v>279</v>
      </c>
      <c r="E7721" s="3">
        <v>198</v>
      </c>
      <c r="F7721" s="3">
        <v>0</v>
      </c>
    </row>
    <row r="7722" spans="1:6">
      <c r="A7722" s="3" t="s">
        <v>2132</v>
      </c>
      <c r="B7722" s="3" t="s">
        <v>792</v>
      </c>
      <c r="C7722" s="3" t="s">
        <v>8</v>
      </c>
      <c r="D7722" s="3">
        <v>321</v>
      </c>
      <c r="E7722" s="3">
        <v>310</v>
      </c>
      <c r="F7722" s="3">
        <v>0</v>
      </c>
    </row>
    <row r="7723" spans="1:6">
      <c r="A7723" s="3" t="s">
        <v>2132</v>
      </c>
      <c r="B7723" s="3" t="s">
        <v>793</v>
      </c>
      <c r="C7723" s="3" t="s">
        <v>8</v>
      </c>
      <c r="D7723" s="3">
        <v>394</v>
      </c>
      <c r="E7723" s="3">
        <v>392</v>
      </c>
      <c r="F7723" s="3">
        <v>0</v>
      </c>
    </row>
    <row r="7724" spans="1:6">
      <c r="A7724" s="3" t="s">
        <v>2132</v>
      </c>
      <c r="B7724" s="3" t="s">
        <v>794</v>
      </c>
      <c r="C7724" s="3" t="s">
        <v>8</v>
      </c>
      <c r="D7724" s="3">
        <v>474</v>
      </c>
      <c r="E7724" s="3">
        <v>323</v>
      </c>
      <c r="F7724" s="3">
        <v>0</v>
      </c>
    </row>
    <row r="7725" spans="1:6">
      <c r="A7725" s="3" t="s">
        <v>2132</v>
      </c>
      <c r="B7725" s="3" t="s">
        <v>795</v>
      </c>
      <c r="C7725" s="3" t="s">
        <v>8</v>
      </c>
      <c r="D7725" s="3">
        <v>175</v>
      </c>
      <c r="E7725" s="3">
        <v>171</v>
      </c>
      <c r="F7725" s="3">
        <v>0</v>
      </c>
    </row>
    <row r="7726" spans="1:6">
      <c r="A7726" s="3" t="s">
        <v>2132</v>
      </c>
      <c r="B7726" s="3" t="s">
        <v>796</v>
      </c>
      <c r="C7726" s="3" t="s">
        <v>8</v>
      </c>
      <c r="D7726" s="3">
        <v>310</v>
      </c>
      <c r="E7726" s="3">
        <v>305</v>
      </c>
      <c r="F7726" s="3">
        <v>0</v>
      </c>
    </row>
    <row r="7727" spans="1:6">
      <c r="A7727" s="3" t="s">
        <v>2132</v>
      </c>
      <c r="B7727" s="3" t="s">
        <v>798</v>
      </c>
      <c r="C7727" s="3" t="s">
        <v>8</v>
      </c>
      <c r="D7727" s="3">
        <v>113</v>
      </c>
      <c r="E7727" s="3">
        <v>87</v>
      </c>
      <c r="F7727" s="3">
        <v>0</v>
      </c>
    </row>
    <row r="7728" spans="1:6">
      <c r="A7728" s="3" t="s">
        <v>2132</v>
      </c>
      <c r="B7728" s="3" t="s">
        <v>799</v>
      </c>
      <c r="C7728" s="3" t="s">
        <v>8</v>
      </c>
      <c r="D7728" s="3">
        <v>14</v>
      </c>
      <c r="E7728" s="3">
        <v>12</v>
      </c>
      <c r="F7728" s="3">
        <v>0</v>
      </c>
    </row>
    <row r="7729" spans="1:6">
      <c r="A7729" s="3" t="s">
        <v>2132</v>
      </c>
      <c r="B7729" s="3" t="s">
        <v>800</v>
      </c>
      <c r="C7729" s="3" t="s">
        <v>8</v>
      </c>
      <c r="D7729" s="3">
        <v>657</v>
      </c>
      <c r="E7729" s="3">
        <v>458</v>
      </c>
      <c r="F7729" s="3">
        <v>0</v>
      </c>
    </row>
    <row r="7730" spans="1:6">
      <c r="A7730" s="3" t="s">
        <v>2132</v>
      </c>
      <c r="B7730" s="3" t="s">
        <v>801</v>
      </c>
      <c r="C7730" s="3" t="s">
        <v>8</v>
      </c>
      <c r="D7730" s="3">
        <v>66</v>
      </c>
      <c r="E7730" s="3">
        <v>63</v>
      </c>
      <c r="F7730" s="3">
        <v>0</v>
      </c>
    </row>
    <row r="7731" spans="1:6">
      <c r="A7731" s="3" t="s">
        <v>2132</v>
      </c>
      <c r="B7731" s="3" t="s">
        <v>803</v>
      </c>
      <c r="C7731" s="3" t="s">
        <v>8</v>
      </c>
      <c r="D7731" s="3">
        <v>3</v>
      </c>
      <c r="E7731" s="3">
        <v>3</v>
      </c>
      <c r="F7731" s="3">
        <v>0</v>
      </c>
    </row>
    <row r="7732" spans="1:6">
      <c r="A7732" s="3" t="s">
        <v>2132</v>
      </c>
      <c r="B7732" s="3" t="s">
        <v>804</v>
      </c>
      <c r="C7732" s="3" t="s">
        <v>8</v>
      </c>
      <c r="D7732" s="3">
        <v>69</v>
      </c>
      <c r="E7732" s="3">
        <v>69</v>
      </c>
      <c r="F7732" s="3">
        <v>0</v>
      </c>
    </row>
    <row r="7733" spans="1:6">
      <c r="A7733" s="3" t="s">
        <v>2132</v>
      </c>
      <c r="B7733" s="3" t="s">
        <v>805</v>
      </c>
      <c r="C7733" s="3" t="s">
        <v>8</v>
      </c>
      <c r="D7733" s="3">
        <v>6</v>
      </c>
      <c r="E7733" s="3">
        <v>6</v>
      </c>
      <c r="F7733" s="3">
        <v>0</v>
      </c>
    </row>
    <row r="7734" spans="1:6">
      <c r="A7734" s="3" t="s">
        <v>2132</v>
      </c>
      <c r="B7734" s="3" t="s">
        <v>806</v>
      </c>
      <c r="C7734" s="3" t="s">
        <v>8</v>
      </c>
      <c r="D7734" s="3">
        <v>15</v>
      </c>
      <c r="E7734" s="3">
        <v>14</v>
      </c>
      <c r="F7734" s="3">
        <v>0</v>
      </c>
    </row>
    <row r="7735" spans="1:6">
      <c r="A7735" s="3" t="s">
        <v>2132</v>
      </c>
      <c r="B7735" s="3" t="s">
        <v>807</v>
      </c>
      <c r="C7735" s="3" t="s">
        <v>8</v>
      </c>
      <c r="D7735" s="3">
        <v>117</v>
      </c>
      <c r="E7735" s="3">
        <v>104</v>
      </c>
      <c r="F7735" s="3">
        <v>0</v>
      </c>
    </row>
    <row r="7736" spans="1:6">
      <c r="A7736" s="3" t="s">
        <v>2132</v>
      </c>
      <c r="B7736" s="3" t="s">
        <v>808</v>
      </c>
      <c r="C7736" s="3" t="s">
        <v>8</v>
      </c>
      <c r="D7736" s="3">
        <v>35</v>
      </c>
      <c r="E7736" s="3">
        <v>33</v>
      </c>
      <c r="F7736" s="3">
        <v>0</v>
      </c>
    </row>
    <row r="7737" spans="1:6">
      <c r="A7737" s="3" t="s">
        <v>2132</v>
      </c>
      <c r="B7737" s="3" t="s">
        <v>811</v>
      </c>
      <c r="C7737" s="3" t="s">
        <v>8</v>
      </c>
      <c r="D7737" s="3">
        <v>17</v>
      </c>
      <c r="E7737" s="3">
        <v>17</v>
      </c>
      <c r="F7737" s="3">
        <v>0</v>
      </c>
    </row>
    <row r="7738" spans="1:6">
      <c r="A7738" s="3" t="s">
        <v>2132</v>
      </c>
      <c r="B7738" s="3" t="s">
        <v>812</v>
      </c>
      <c r="C7738" s="3" t="s">
        <v>8</v>
      </c>
      <c r="D7738" s="3">
        <v>11</v>
      </c>
      <c r="E7738" s="3">
        <v>11</v>
      </c>
      <c r="F7738" s="3">
        <v>0</v>
      </c>
    </row>
    <row r="7739" spans="1:6">
      <c r="A7739" s="3" t="s">
        <v>2132</v>
      </c>
      <c r="B7739" s="3" t="s">
        <v>814</v>
      </c>
      <c r="C7739" s="3" t="s">
        <v>8</v>
      </c>
      <c r="D7739" s="3">
        <v>107</v>
      </c>
      <c r="E7739" s="3">
        <v>104</v>
      </c>
      <c r="F7739" s="3">
        <v>0</v>
      </c>
    </row>
    <row r="7740" spans="1:6">
      <c r="A7740" s="3" t="s">
        <v>2132</v>
      </c>
      <c r="B7740" s="3" t="s">
        <v>815</v>
      </c>
      <c r="C7740" s="3" t="s">
        <v>8</v>
      </c>
      <c r="D7740" s="3">
        <v>25</v>
      </c>
      <c r="E7740" s="3">
        <v>25</v>
      </c>
      <c r="F7740" s="3">
        <v>0</v>
      </c>
    </row>
    <row r="7741" spans="1:6">
      <c r="A7741" s="3" t="s">
        <v>2132</v>
      </c>
      <c r="B7741" s="3" t="s">
        <v>816</v>
      </c>
      <c r="C7741" s="3" t="s">
        <v>8</v>
      </c>
      <c r="D7741" s="3">
        <v>9</v>
      </c>
      <c r="E7741" s="3">
        <v>9</v>
      </c>
      <c r="F7741" s="3">
        <v>0</v>
      </c>
    </row>
    <row r="7742" spans="1:6">
      <c r="A7742" s="3" t="s">
        <v>2132</v>
      </c>
      <c r="B7742" s="3" t="s">
        <v>817</v>
      </c>
      <c r="C7742" s="3" t="s">
        <v>8</v>
      </c>
      <c r="D7742" s="3">
        <v>1</v>
      </c>
      <c r="E7742" s="3">
        <v>1</v>
      </c>
      <c r="F7742" s="3">
        <v>0</v>
      </c>
    </row>
    <row r="7743" spans="1:6">
      <c r="A7743" s="3" t="s">
        <v>2132</v>
      </c>
      <c r="B7743" s="3" t="s">
        <v>818</v>
      </c>
      <c r="C7743" s="3" t="s">
        <v>8</v>
      </c>
      <c r="D7743" s="3">
        <v>73</v>
      </c>
      <c r="E7743" s="3">
        <v>71</v>
      </c>
      <c r="F7743" s="3">
        <v>0</v>
      </c>
    </row>
    <row r="7744" spans="1:6">
      <c r="A7744" s="3" t="s">
        <v>2132</v>
      </c>
      <c r="B7744" s="3" t="s">
        <v>820</v>
      </c>
      <c r="C7744" s="3" t="s">
        <v>8</v>
      </c>
      <c r="D7744" s="3">
        <v>20</v>
      </c>
      <c r="E7744" s="3">
        <v>20</v>
      </c>
      <c r="F7744" s="3">
        <v>0</v>
      </c>
    </row>
    <row r="7745" spans="1:6">
      <c r="A7745" s="3" t="s">
        <v>2132</v>
      </c>
      <c r="B7745" s="3" t="s">
        <v>823</v>
      </c>
      <c r="C7745" s="3" t="s">
        <v>8</v>
      </c>
      <c r="D7745" s="3">
        <v>32</v>
      </c>
      <c r="E7745" s="3">
        <v>32</v>
      </c>
      <c r="F7745" s="3">
        <v>0</v>
      </c>
    </row>
    <row r="7746" spans="1:6">
      <c r="A7746" s="3" t="s">
        <v>2132</v>
      </c>
      <c r="B7746" s="3" t="s">
        <v>1285</v>
      </c>
      <c r="C7746" s="3" t="s">
        <v>8</v>
      </c>
      <c r="D7746" s="3">
        <v>3</v>
      </c>
      <c r="E7746" s="3">
        <v>3</v>
      </c>
      <c r="F7746" s="3">
        <v>0</v>
      </c>
    </row>
    <row r="7747" spans="1:6">
      <c r="A7747" s="3" t="s">
        <v>2132</v>
      </c>
      <c r="B7747" s="3" t="s">
        <v>825</v>
      </c>
      <c r="C7747" s="3" t="s">
        <v>8</v>
      </c>
      <c r="D7747" s="3">
        <v>62</v>
      </c>
      <c r="E7747" s="3">
        <v>62</v>
      </c>
      <c r="F7747" s="3">
        <v>0</v>
      </c>
    </row>
    <row r="7748" spans="1:6">
      <c r="A7748" s="3" t="s">
        <v>2132</v>
      </c>
      <c r="B7748" s="3" t="s">
        <v>827</v>
      </c>
      <c r="C7748" s="3" t="s">
        <v>8</v>
      </c>
      <c r="D7748" s="3">
        <v>6</v>
      </c>
      <c r="E7748" s="3">
        <v>6</v>
      </c>
      <c r="F7748" s="3">
        <v>0</v>
      </c>
    </row>
    <row r="7749" spans="1:6">
      <c r="A7749" s="3" t="s">
        <v>2132</v>
      </c>
      <c r="B7749" s="3" t="s">
        <v>828</v>
      </c>
      <c r="C7749" s="3" t="s">
        <v>8</v>
      </c>
      <c r="D7749" s="3">
        <v>1</v>
      </c>
      <c r="E7749" s="3">
        <v>1</v>
      </c>
      <c r="F7749" s="3">
        <v>0</v>
      </c>
    </row>
    <row r="7750" spans="1:6">
      <c r="A7750" s="3" t="s">
        <v>2132</v>
      </c>
      <c r="B7750" s="3" t="s">
        <v>831</v>
      </c>
      <c r="C7750" s="3" t="s">
        <v>8</v>
      </c>
      <c r="D7750" s="3">
        <v>175</v>
      </c>
      <c r="E7750" s="3">
        <v>169</v>
      </c>
      <c r="F7750" s="3">
        <v>0</v>
      </c>
    </row>
    <row r="7751" spans="1:6">
      <c r="A7751" s="3" t="s">
        <v>2132</v>
      </c>
      <c r="B7751" s="3" t="s">
        <v>832</v>
      </c>
      <c r="C7751" s="3" t="s">
        <v>8</v>
      </c>
      <c r="D7751" s="3">
        <v>287</v>
      </c>
      <c r="E7751" s="3">
        <v>216</v>
      </c>
      <c r="F7751" s="3">
        <v>0</v>
      </c>
    </row>
    <row r="7752" spans="1:6">
      <c r="A7752" s="3" t="s">
        <v>2132</v>
      </c>
      <c r="B7752" s="3" t="s">
        <v>833</v>
      </c>
      <c r="C7752" s="3" t="s">
        <v>8</v>
      </c>
      <c r="D7752" s="3">
        <v>64</v>
      </c>
      <c r="E7752" s="3">
        <v>64</v>
      </c>
      <c r="F7752" s="3">
        <v>0</v>
      </c>
    </row>
    <row r="7753" spans="1:6">
      <c r="A7753" s="3" t="s">
        <v>2132</v>
      </c>
      <c r="B7753" s="3" t="s">
        <v>834</v>
      </c>
      <c r="C7753" s="3" t="s">
        <v>8</v>
      </c>
      <c r="D7753" s="3">
        <v>135</v>
      </c>
      <c r="E7753" s="3">
        <v>133</v>
      </c>
      <c r="F7753" s="3">
        <v>0</v>
      </c>
    </row>
    <row r="7754" spans="1:6">
      <c r="A7754" s="3" t="s">
        <v>2132</v>
      </c>
      <c r="B7754" s="3" t="s">
        <v>835</v>
      </c>
      <c r="C7754" s="3" t="s">
        <v>8</v>
      </c>
      <c r="D7754" s="3">
        <v>263</v>
      </c>
      <c r="E7754" s="3">
        <v>209</v>
      </c>
      <c r="F7754" s="3">
        <v>0</v>
      </c>
    </row>
    <row r="7755" spans="1:6">
      <c r="A7755" s="3" t="s">
        <v>2132</v>
      </c>
      <c r="B7755" s="3" t="s">
        <v>836</v>
      </c>
      <c r="C7755" s="3" t="s">
        <v>8</v>
      </c>
      <c r="D7755" s="3">
        <v>141</v>
      </c>
      <c r="E7755" s="3">
        <v>136</v>
      </c>
      <c r="F7755" s="3">
        <v>0</v>
      </c>
    </row>
    <row r="7756" spans="1:6">
      <c r="A7756" s="3" t="s">
        <v>2132</v>
      </c>
      <c r="B7756" s="3" t="s">
        <v>837</v>
      </c>
      <c r="C7756" s="3" t="s">
        <v>8</v>
      </c>
      <c r="D7756" s="3">
        <v>154</v>
      </c>
      <c r="E7756" s="3">
        <v>52</v>
      </c>
      <c r="F7756" s="3">
        <v>0</v>
      </c>
    </row>
    <row r="7757" spans="1:6">
      <c r="A7757" s="3" t="s">
        <v>2132</v>
      </c>
      <c r="B7757" s="3" t="s">
        <v>838</v>
      </c>
      <c r="C7757" s="3" t="s">
        <v>8</v>
      </c>
      <c r="D7757" s="3">
        <v>5</v>
      </c>
      <c r="E7757" s="3">
        <v>5</v>
      </c>
      <c r="F7757" s="3">
        <v>0</v>
      </c>
    </row>
    <row r="7758" spans="1:6">
      <c r="A7758" s="3" t="s">
        <v>2132</v>
      </c>
      <c r="B7758" s="3" t="s">
        <v>839</v>
      </c>
      <c r="C7758" s="3" t="s">
        <v>8</v>
      </c>
      <c r="D7758" s="3">
        <v>49.5</v>
      </c>
      <c r="E7758" s="3">
        <v>47.5</v>
      </c>
      <c r="F7758" s="3">
        <v>0</v>
      </c>
    </row>
    <row r="7759" spans="1:6">
      <c r="A7759" s="3" t="s">
        <v>2132</v>
      </c>
      <c r="B7759" s="3" t="s">
        <v>840</v>
      </c>
      <c r="C7759" s="3" t="s">
        <v>8</v>
      </c>
      <c r="D7759" s="3">
        <v>8</v>
      </c>
      <c r="E7759" s="3">
        <v>7</v>
      </c>
      <c r="F7759" s="3">
        <v>0</v>
      </c>
    </row>
    <row r="7760" spans="1:6">
      <c r="A7760" s="3" t="s">
        <v>2132</v>
      </c>
      <c r="B7760" s="3" t="s">
        <v>842</v>
      </c>
      <c r="C7760" s="3" t="s">
        <v>8</v>
      </c>
      <c r="D7760" s="3">
        <v>77</v>
      </c>
      <c r="E7760" s="3">
        <v>77</v>
      </c>
      <c r="F7760" s="3">
        <v>0</v>
      </c>
    </row>
    <row r="7761" spans="1:6">
      <c r="A7761" s="3" t="s">
        <v>2132</v>
      </c>
      <c r="B7761" s="3" t="s">
        <v>843</v>
      </c>
      <c r="C7761" s="3" t="s">
        <v>8</v>
      </c>
      <c r="D7761" s="3">
        <v>140</v>
      </c>
      <c r="E7761" s="3">
        <v>140</v>
      </c>
      <c r="F7761" s="3">
        <v>0</v>
      </c>
    </row>
    <row r="7762" spans="1:6">
      <c r="A7762" s="3" t="s">
        <v>2132</v>
      </c>
      <c r="B7762" s="3" t="s">
        <v>844</v>
      </c>
      <c r="C7762" s="3" t="s">
        <v>8</v>
      </c>
      <c r="D7762" s="3">
        <v>662</v>
      </c>
      <c r="E7762" s="3">
        <v>475</v>
      </c>
      <c r="F7762" s="3">
        <v>0</v>
      </c>
    </row>
    <row r="7763" spans="1:6">
      <c r="A7763" s="3" t="s">
        <v>2132</v>
      </c>
      <c r="B7763" s="3" t="s">
        <v>845</v>
      </c>
      <c r="C7763" s="3" t="s">
        <v>8</v>
      </c>
      <c r="D7763" s="3">
        <v>30</v>
      </c>
      <c r="E7763" s="3">
        <v>25</v>
      </c>
      <c r="F7763" s="3">
        <v>0</v>
      </c>
    </row>
    <row r="7764" spans="1:6">
      <c r="A7764" s="3" t="s">
        <v>2132</v>
      </c>
      <c r="B7764" s="3" t="s">
        <v>846</v>
      </c>
      <c r="C7764" s="3" t="s">
        <v>8</v>
      </c>
      <c r="D7764" s="3">
        <v>30</v>
      </c>
      <c r="E7764" s="3">
        <v>30</v>
      </c>
      <c r="F7764" s="3">
        <v>0</v>
      </c>
    </row>
    <row r="7765" spans="1:6">
      <c r="A7765" s="3" t="s">
        <v>2132</v>
      </c>
      <c r="B7765" s="3" t="s">
        <v>847</v>
      </c>
      <c r="C7765" s="3" t="s">
        <v>8</v>
      </c>
      <c r="D7765" s="3">
        <v>1</v>
      </c>
      <c r="E7765" s="3">
        <v>1</v>
      </c>
      <c r="F7765" s="3">
        <v>0</v>
      </c>
    </row>
    <row r="7766" spans="1:6">
      <c r="A7766" s="3" t="s">
        <v>2132</v>
      </c>
      <c r="B7766" s="3" t="s">
        <v>848</v>
      </c>
      <c r="C7766" s="3" t="s">
        <v>8</v>
      </c>
      <c r="D7766" s="3">
        <v>102</v>
      </c>
      <c r="E7766" s="3">
        <v>93</v>
      </c>
      <c r="F7766" s="3">
        <v>0</v>
      </c>
    </row>
    <row r="7767" spans="1:6">
      <c r="A7767" s="3" t="s">
        <v>2132</v>
      </c>
      <c r="B7767" s="3" t="s">
        <v>849</v>
      </c>
      <c r="C7767" s="3" t="s">
        <v>8</v>
      </c>
      <c r="D7767" s="3">
        <v>2</v>
      </c>
      <c r="E7767" s="3">
        <v>2</v>
      </c>
      <c r="F7767" s="3">
        <v>0</v>
      </c>
    </row>
    <row r="7768" spans="1:6">
      <c r="A7768" s="3" t="s">
        <v>2132</v>
      </c>
      <c r="B7768" s="3" t="s">
        <v>850</v>
      </c>
      <c r="C7768" s="3" t="s">
        <v>8</v>
      </c>
      <c r="D7768" s="3">
        <v>39</v>
      </c>
      <c r="E7768" s="3">
        <v>38</v>
      </c>
      <c r="F7768" s="3">
        <v>0</v>
      </c>
    </row>
    <row r="7769" spans="1:6">
      <c r="A7769" s="3" t="s">
        <v>2132</v>
      </c>
      <c r="B7769" s="3" t="s">
        <v>851</v>
      </c>
      <c r="C7769" s="3" t="s">
        <v>8</v>
      </c>
      <c r="D7769" s="3">
        <v>43</v>
      </c>
      <c r="E7769" s="3">
        <v>43</v>
      </c>
      <c r="F7769" s="3">
        <v>0</v>
      </c>
    </row>
    <row r="7770" spans="1:6">
      <c r="A7770" s="3" t="s">
        <v>2132</v>
      </c>
      <c r="B7770" s="3" t="s">
        <v>852</v>
      </c>
      <c r="C7770" s="3" t="s">
        <v>8</v>
      </c>
      <c r="D7770" s="3">
        <v>72</v>
      </c>
      <c r="E7770" s="3">
        <v>72</v>
      </c>
      <c r="F7770" s="3">
        <v>0</v>
      </c>
    </row>
    <row r="7771" spans="1:6">
      <c r="A7771" s="3" t="s">
        <v>2132</v>
      </c>
      <c r="B7771" s="3" t="s">
        <v>853</v>
      </c>
      <c r="C7771" s="3" t="s">
        <v>8</v>
      </c>
      <c r="D7771" s="3">
        <v>4795</v>
      </c>
      <c r="E7771" s="3">
        <v>45</v>
      </c>
      <c r="F7771" s="3">
        <v>0</v>
      </c>
    </row>
    <row r="7772" spans="1:6">
      <c r="A7772" s="3" t="s">
        <v>2132</v>
      </c>
      <c r="B7772" s="3" t="s">
        <v>854</v>
      </c>
      <c r="C7772" s="3" t="s">
        <v>8</v>
      </c>
      <c r="D7772" s="3">
        <v>1</v>
      </c>
      <c r="E7772" s="3">
        <v>1</v>
      </c>
      <c r="F7772" s="3">
        <v>0</v>
      </c>
    </row>
    <row r="7773" spans="1:6">
      <c r="A7773" s="3" t="s">
        <v>2132</v>
      </c>
      <c r="B7773" s="3" t="s">
        <v>855</v>
      </c>
      <c r="C7773" s="3" t="s">
        <v>8</v>
      </c>
      <c r="D7773" s="3">
        <v>148</v>
      </c>
      <c r="E7773" s="3">
        <v>147</v>
      </c>
      <c r="F7773" s="3">
        <v>0</v>
      </c>
    </row>
    <row r="7774" spans="1:6">
      <c r="A7774" s="3" t="s">
        <v>2132</v>
      </c>
      <c r="B7774" s="3" t="s">
        <v>856</v>
      </c>
      <c r="C7774" s="3" t="s">
        <v>8</v>
      </c>
      <c r="D7774" s="3">
        <v>87</v>
      </c>
      <c r="E7774" s="3">
        <v>85</v>
      </c>
      <c r="F7774" s="3">
        <v>0</v>
      </c>
    </row>
    <row r="7775" spans="1:6">
      <c r="A7775" s="3" t="s">
        <v>2132</v>
      </c>
      <c r="B7775" s="3" t="s">
        <v>857</v>
      </c>
      <c r="C7775" s="3" t="s">
        <v>8</v>
      </c>
      <c r="D7775" s="3">
        <v>65</v>
      </c>
      <c r="E7775" s="3">
        <v>65</v>
      </c>
      <c r="F7775" s="3">
        <v>0</v>
      </c>
    </row>
    <row r="7776" spans="1:6">
      <c r="A7776" s="3" t="s">
        <v>2132</v>
      </c>
      <c r="B7776" s="3" t="s">
        <v>858</v>
      </c>
      <c r="C7776" s="3" t="s">
        <v>8</v>
      </c>
      <c r="D7776" s="3">
        <v>60</v>
      </c>
      <c r="E7776" s="3">
        <v>59</v>
      </c>
      <c r="F7776" s="3">
        <v>0</v>
      </c>
    </row>
    <row r="7777" spans="1:6">
      <c r="A7777" s="3" t="s">
        <v>2132</v>
      </c>
      <c r="B7777" s="3" t="s">
        <v>859</v>
      </c>
      <c r="C7777" s="3" t="s">
        <v>8</v>
      </c>
      <c r="D7777" s="3">
        <v>68</v>
      </c>
      <c r="E7777" s="3">
        <v>61</v>
      </c>
      <c r="F7777" s="3">
        <v>0</v>
      </c>
    </row>
    <row r="7778" spans="1:6">
      <c r="A7778" s="3" t="s">
        <v>2132</v>
      </c>
      <c r="B7778" s="3" t="s">
        <v>860</v>
      </c>
      <c r="C7778" s="3" t="s">
        <v>8</v>
      </c>
      <c r="D7778" s="3">
        <v>32</v>
      </c>
      <c r="E7778" s="3">
        <v>30</v>
      </c>
      <c r="F7778" s="3">
        <v>0</v>
      </c>
    </row>
    <row r="7779" spans="1:6">
      <c r="A7779" s="3" t="s">
        <v>2132</v>
      </c>
      <c r="B7779" s="3" t="s">
        <v>862</v>
      </c>
      <c r="C7779" s="3" t="s">
        <v>8</v>
      </c>
      <c r="D7779" s="3">
        <v>83</v>
      </c>
      <c r="E7779" s="3">
        <v>82</v>
      </c>
      <c r="F7779" s="3">
        <v>0</v>
      </c>
    </row>
    <row r="7780" spans="1:6">
      <c r="A7780" s="3" t="s">
        <v>2132</v>
      </c>
      <c r="B7780" s="3" t="s">
        <v>863</v>
      </c>
      <c r="C7780" s="3" t="s">
        <v>8</v>
      </c>
      <c r="D7780" s="3">
        <v>69</v>
      </c>
      <c r="E7780" s="3">
        <v>65</v>
      </c>
      <c r="F7780" s="3">
        <v>0</v>
      </c>
    </row>
    <row r="7781" spans="1:6">
      <c r="A7781" s="3" t="s">
        <v>2132</v>
      </c>
      <c r="B7781" s="3" t="s">
        <v>866</v>
      </c>
      <c r="C7781" s="3" t="s">
        <v>8</v>
      </c>
      <c r="D7781" s="3">
        <v>10</v>
      </c>
      <c r="E7781" s="3">
        <v>9</v>
      </c>
      <c r="F7781" s="3">
        <v>0</v>
      </c>
    </row>
    <row r="7782" spans="1:6">
      <c r="A7782" s="3" t="s">
        <v>2132</v>
      </c>
      <c r="B7782" s="3" t="s">
        <v>867</v>
      </c>
      <c r="C7782" s="3" t="s">
        <v>8</v>
      </c>
      <c r="D7782" s="3">
        <v>64</v>
      </c>
      <c r="E7782" s="3">
        <v>62</v>
      </c>
      <c r="F7782" s="3">
        <v>0</v>
      </c>
    </row>
    <row r="7783" spans="1:6">
      <c r="A7783" s="3" t="s">
        <v>2132</v>
      </c>
      <c r="B7783" s="3" t="s">
        <v>869</v>
      </c>
      <c r="C7783" s="3" t="s">
        <v>8</v>
      </c>
      <c r="D7783" s="3">
        <v>72</v>
      </c>
      <c r="E7783" s="3">
        <v>68</v>
      </c>
      <c r="F7783" s="3">
        <v>0</v>
      </c>
    </row>
    <row r="7784" spans="1:6">
      <c r="A7784" s="3" t="s">
        <v>2132</v>
      </c>
      <c r="B7784" s="3" t="s">
        <v>2138</v>
      </c>
      <c r="C7784" s="3" t="s">
        <v>8</v>
      </c>
      <c r="D7784" s="3">
        <v>3</v>
      </c>
      <c r="E7784" s="3">
        <v>3</v>
      </c>
      <c r="F7784" s="3">
        <v>0</v>
      </c>
    </row>
    <row r="7785" spans="1:6">
      <c r="A7785" s="3" t="s">
        <v>2132</v>
      </c>
      <c r="B7785" s="3" t="s">
        <v>871</v>
      </c>
      <c r="C7785" s="3" t="s">
        <v>8</v>
      </c>
      <c r="D7785" s="3">
        <v>16</v>
      </c>
      <c r="E7785" s="3">
        <v>16</v>
      </c>
      <c r="F7785" s="3">
        <v>0</v>
      </c>
    </row>
    <row r="7786" spans="1:6">
      <c r="A7786" s="3" t="s">
        <v>2132</v>
      </c>
      <c r="B7786" s="3" t="s">
        <v>872</v>
      </c>
      <c r="C7786" s="3" t="s">
        <v>8</v>
      </c>
      <c r="D7786" s="3">
        <v>18</v>
      </c>
      <c r="E7786" s="3">
        <v>18</v>
      </c>
      <c r="F7786" s="3">
        <v>0</v>
      </c>
    </row>
    <row r="7787" spans="1:6">
      <c r="A7787" s="3" t="s">
        <v>2132</v>
      </c>
      <c r="B7787" s="3" t="s">
        <v>873</v>
      </c>
      <c r="C7787" s="3" t="s">
        <v>8</v>
      </c>
      <c r="D7787" s="3">
        <v>15</v>
      </c>
      <c r="E7787" s="3">
        <v>15</v>
      </c>
      <c r="F7787" s="3">
        <v>0</v>
      </c>
    </row>
    <row r="7788" spans="1:6">
      <c r="A7788" s="3" t="s">
        <v>2132</v>
      </c>
      <c r="B7788" s="3" t="s">
        <v>874</v>
      </c>
      <c r="C7788" s="3" t="s">
        <v>8</v>
      </c>
      <c r="D7788" s="3">
        <v>50</v>
      </c>
      <c r="E7788" s="3">
        <v>50</v>
      </c>
      <c r="F7788" s="3">
        <v>0</v>
      </c>
    </row>
    <row r="7789" spans="1:6">
      <c r="A7789" s="3" t="s">
        <v>2132</v>
      </c>
      <c r="B7789" s="3" t="s">
        <v>875</v>
      </c>
      <c r="C7789" s="3" t="s">
        <v>8</v>
      </c>
      <c r="D7789" s="3">
        <v>145</v>
      </c>
      <c r="E7789" s="3">
        <v>140</v>
      </c>
      <c r="F7789" s="3">
        <v>0</v>
      </c>
    </row>
    <row r="7790" spans="1:6">
      <c r="A7790" s="3" t="s">
        <v>2132</v>
      </c>
      <c r="B7790" s="3" t="s">
        <v>877</v>
      </c>
      <c r="C7790" s="3" t="s">
        <v>8</v>
      </c>
      <c r="D7790" s="3">
        <v>5</v>
      </c>
      <c r="E7790" s="3">
        <v>5</v>
      </c>
      <c r="F7790" s="3">
        <v>0</v>
      </c>
    </row>
    <row r="7791" spans="1:6">
      <c r="A7791" s="3" t="s">
        <v>2132</v>
      </c>
      <c r="B7791" s="3" t="s">
        <v>1930</v>
      </c>
      <c r="C7791" s="3" t="s">
        <v>8</v>
      </c>
      <c r="D7791" s="3">
        <v>2</v>
      </c>
      <c r="E7791" s="3">
        <v>2</v>
      </c>
      <c r="F7791" s="3">
        <v>0</v>
      </c>
    </row>
    <row r="7792" spans="1:6">
      <c r="A7792" s="3" t="s">
        <v>2132</v>
      </c>
      <c r="B7792" s="3" t="s">
        <v>879</v>
      </c>
      <c r="C7792" s="3" t="s">
        <v>8</v>
      </c>
      <c r="D7792" s="3">
        <v>1</v>
      </c>
      <c r="E7792" s="3">
        <v>1</v>
      </c>
      <c r="F7792" s="3">
        <v>0</v>
      </c>
    </row>
    <row r="7793" spans="1:6">
      <c r="A7793" s="3" t="s">
        <v>2132</v>
      </c>
      <c r="B7793" s="3" t="s">
        <v>880</v>
      </c>
      <c r="C7793" s="3" t="s">
        <v>8</v>
      </c>
      <c r="D7793" s="3">
        <v>142</v>
      </c>
      <c r="E7793" s="3">
        <v>134</v>
      </c>
      <c r="F7793" s="3">
        <v>0</v>
      </c>
    </row>
    <row r="7794" spans="1:6">
      <c r="A7794" s="3" t="s">
        <v>2132</v>
      </c>
      <c r="B7794" s="3" t="s">
        <v>881</v>
      </c>
      <c r="C7794" s="3" t="s">
        <v>8</v>
      </c>
      <c r="D7794" s="3">
        <v>790</v>
      </c>
      <c r="E7794" s="3">
        <v>768</v>
      </c>
      <c r="F7794" s="3">
        <v>0</v>
      </c>
    </row>
    <row r="7795" spans="1:6">
      <c r="A7795" s="3" t="s">
        <v>2132</v>
      </c>
      <c r="B7795" s="3" t="s">
        <v>882</v>
      </c>
      <c r="C7795" s="3" t="s">
        <v>8</v>
      </c>
      <c r="D7795" s="3">
        <v>33</v>
      </c>
      <c r="E7795" s="3">
        <v>33</v>
      </c>
      <c r="F7795" s="3">
        <v>0</v>
      </c>
    </row>
    <row r="7796" spans="1:6">
      <c r="A7796" s="3" t="s">
        <v>2132</v>
      </c>
      <c r="B7796" s="3" t="s">
        <v>883</v>
      </c>
      <c r="C7796" s="3" t="s">
        <v>8</v>
      </c>
      <c r="D7796" s="3">
        <v>28</v>
      </c>
      <c r="E7796" s="3">
        <v>22</v>
      </c>
      <c r="F7796" s="3">
        <v>0</v>
      </c>
    </row>
    <row r="7797" spans="1:6">
      <c r="A7797" s="3" t="s">
        <v>2132</v>
      </c>
      <c r="B7797" s="3" t="s">
        <v>884</v>
      </c>
      <c r="C7797" s="3" t="s">
        <v>8</v>
      </c>
      <c r="D7797" s="3">
        <v>10</v>
      </c>
      <c r="E7797" s="3">
        <v>8</v>
      </c>
      <c r="F7797" s="3">
        <v>0</v>
      </c>
    </row>
    <row r="7798" spans="1:6">
      <c r="A7798" s="3" t="s">
        <v>2132</v>
      </c>
      <c r="B7798" s="3" t="s">
        <v>885</v>
      </c>
      <c r="C7798" s="3" t="s">
        <v>8</v>
      </c>
      <c r="D7798" s="3">
        <v>9</v>
      </c>
      <c r="E7798" s="3">
        <v>6</v>
      </c>
      <c r="F7798" s="3">
        <v>0</v>
      </c>
    </row>
    <row r="7799" spans="1:6">
      <c r="A7799" s="3" t="s">
        <v>2132</v>
      </c>
      <c r="B7799" s="3" t="s">
        <v>886</v>
      </c>
      <c r="C7799" s="3" t="s">
        <v>8</v>
      </c>
      <c r="D7799" s="3">
        <v>7</v>
      </c>
      <c r="E7799" s="3">
        <v>6</v>
      </c>
      <c r="F7799" s="3">
        <v>0</v>
      </c>
    </row>
    <row r="7800" spans="1:6">
      <c r="A7800" s="3" t="s">
        <v>2132</v>
      </c>
      <c r="B7800" s="3" t="s">
        <v>887</v>
      </c>
      <c r="C7800" s="3" t="s">
        <v>8</v>
      </c>
      <c r="D7800" s="3">
        <v>57</v>
      </c>
      <c r="E7800" s="3">
        <v>55</v>
      </c>
      <c r="F7800" s="3">
        <v>0</v>
      </c>
    </row>
    <row r="7801" spans="1:6">
      <c r="A7801" s="3" t="s">
        <v>2132</v>
      </c>
      <c r="B7801" s="3" t="s">
        <v>888</v>
      </c>
      <c r="C7801" s="3" t="s">
        <v>8</v>
      </c>
      <c r="D7801" s="3">
        <v>6</v>
      </c>
      <c r="E7801" s="3">
        <v>3</v>
      </c>
      <c r="F7801" s="3">
        <v>0</v>
      </c>
    </row>
    <row r="7802" spans="1:6">
      <c r="A7802" s="3" t="s">
        <v>2132</v>
      </c>
      <c r="B7802" s="3" t="s">
        <v>889</v>
      </c>
      <c r="C7802" s="3" t="s">
        <v>8</v>
      </c>
      <c r="D7802" s="3">
        <v>1</v>
      </c>
      <c r="E7802" s="3">
        <v>1</v>
      </c>
      <c r="F7802" s="3">
        <v>0</v>
      </c>
    </row>
    <row r="7803" spans="1:6">
      <c r="A7803" s="3" t="s">
        <v>2132</v>
      </c>
      <c r="B7803" s="3" t="s">
        <v>890</v>
      </c>
      <c r="C7803" s="3" t="s">
        <v>8</v>
      </c>
      <c r="D7803" s="3">
        <v>50</v>
      </c>
      <c r="E7803" s="3">
        <v>44</v>
      </c>
      <c r="F7803" s="3">
        <v>0</v>
      </c>
    </row>
    <row r="7804" spans="1:6">
      <c r="A7804" s="3" t="s">
        <v>2132</v>
      </c>
      <c r="B7804" s="3" t="s">
        <v>891</v>
      </c>
      <c r="C7804" s="3" t="s">
        <v>8</v>
      </c>
      <c r="D7804" s="3">
        <v>77</v>
      </c>
      <c r="E7804" s="3">
        <v>67</v>
      </c>
      <c r="F7804" s="3">
        <v>0</v>
      </c>
    </row>
    <row r="7805" spans="1:6">
      <c r="A7805" s="3" t="s">
        <v>2132</v>
      </c>
      <c r="B7805" s="3" t="s">
        <v>892</v>
      </c>
      <c r="C7805" s="3" t="s">
        <v>8</v>
      </c>
      <c r="D7805" s="3">
        <v>34</v>
      </c>
      <c r="E7805" s="3">
        <v>27</v>
      </c>
      <c r="F7805" s="3">
        <v>0</v>
      </c>
    </row>
    <row r="7806" spans="1:6">
      <c r="A7806" s="3" t="s">
        <v>2132</v>
      </c>
      <c r="B7806" s="3" t="s">
        <v>893</v>
      </c>
      <c r="C7806" s="3" t="s">
        <v>8</v>
      </c>
      <c r="D7806" s="3">
        <v>3</v>
      </c>
      <c r="E7806" s="3">
        <v>3</v>
      </c>
      <c r="F7806" s="3">
        <v>0</v>
      </c>
    </row>
    <row r="7807" spans="1:6">
      <c r="A7807" s="3" t="s">
        <v>2132</v>
      </c>
      <c r="B7807" s="3" t="s">
        <v>894</v>
      </c>
      <c r="C7807" s="3" t="s">
        <v>8</v>
      </c>
      <c r="D7807" s="3">
        <v>27</v>
      </c>
      <c r="E7807" s="3">
        <v>20</v>
      </c>
      <c r="F7807" s="3">
        <v>0</v>
      </c>
    </row>
    <row r="7808" spans="1:6">
      <c r="A7808" s="3" t="s">
        <v>2132</v>
      </c>
      <c r="B7808" s="3" t="s">
        <v>895</v>
      </c>
      <c r="C7808" s="3" t="s">
        <v>8</v>
      </c>
      <c r="D7808" s="3">
        <v>18</v>
      </c>
      <c r="E7808" s="3">
        <v>17</v>
      </c>
      <c r="F7808" s="3">
        <v>0</v>
      </c>
    </row>
    <row r="7809" spans="1:6">
      <c r="A7809" s="3" t="s">
        <v>2132</v>
      </c>
      <c r="B7809" s="3" t="s">
        <v>896</v>
      </c>
      <c r="C7809" s="3" t="s">
        <v>8</v>
      </c>
      <c r="D7809" s="3">
        <v>9</v>
      </c>
      <c r="E7809" s="3">
        <v>7</v>
      </c>
      <c r="F7809" s="3">
        <v>0</v>
      </c>
    </row>
    <row r="7810" spans="1:6">
      <c r="A7810" s="3" t="s">
        <v>2132</v>
      </c>
      <c r="B7810" s="3" t="s">
        <v>897</v>
      </c>
      <c r="C7810" s="3" t="s">
        <v>8</v>
      </c>
      <c r="D7810" s="3">
        <v>6</v>
      </c>
      <c r="E7810" s="3">
        <v>6</v>
      </c>
      <c r="F7810" s="3">
        <v>0</v>
      </c>
    </row>
    <row r="7811" spans="1:6">
      <c r="A7811" s="3" t="s">
        <v>2132</v>
      </c>
      <c r="B7811" s="3" t="s">
        <v>898</v>
      </c>
      <c r="C7811" s="3" t="s">
        <v>8</v>
      </c>
      <c r="D7811" s="3">
        <v>63</v>
      </c>
      <c r="E7811" s="3">
        <v>51</v>
      </c>
      <c r="F7811" s="3">
        <v>0</v>
      </c>
    </row>
    <row r="7812" spans="1:6">
      <c r="A7812" s="3" t="s">
        <v>2132</v>
      </c>
      <c r="B7812" s="3" t="s">
        <v>899</v>
      </c>
      <c r="C7812" s="3" t="s">
        <v>8</v>
      </c>
      <c r="D7812" s="3">
        <v>13</v>
      </c>
      <c r="E7812" s="3">
        <v>13</v>
      </c>
      <c r="F7812" s="3">
        <v>0</v>
      </c>
    </row>
    <row r="7813" spans="1:6">
      <c r="A7813" s="3" t="s">
        <v>2132</v>
      </c>
      <c r="B7813" s="3" t="s">
        <v>901</v>
      </c>
      <c r="C7813" s="3" t="s">
        <v>8</v>
      </c>
      <c r="D7813" s="3">
        <v>37</v>
      </c>
      <c r="E7813" s="3">
        <v>31</v>
      </c>
      <c r="F7813" s="3">
        <v>0</v>
      </c>
    </row>
    <row r="7814" spans="1:6">
      <c r="A7814" s="3" t="s">
        <v>2132</v>
      </c>
      <c r="B7814" s="3" t="s">
        <v>902</v>
      </c>
      <c r="C7814" s="3" t="s">
        <v>8</v>
      </c>
      <c r="D7814" s="3">
        <v>38</v>
      </c>
      <c r="E7814" s="3">
        <v>34</v>
      </c>
      <c r="F7814" s="3">
        <v>0</v>
      </c>
    </row>
    <row r="7815" spans="1:6">
      <c r="A7815" s="3" t="s">
        <v>2132</v>
      </c>
      <c r="B7815" s="3" t="s">
        <v>903</v>
      </c>
      <c r="C7815" s="3" t="s">
        <v>8</v>
      </c>
      <c r="D7815" s="3">
        <v>6</v>
      </c>
      <c r="E7815" s="3">
        <v>6</v>
      </c>
      <c r="F7815" s="3">
        <v>0</v>
      </c>
    </row>
    <row r="7816" spans="1:6">
      <c r="A7816" s="3" t="s">
        <v>2132</v>
      </c>
      <c r="B7816" s="3" t="s">
        <v>904</v>
      </c>
      <c r="C7816" s="3" t="s">
        <v>8</v>
      </c>
      <c r="D7816" s="3">
        <v>19</v>
      </c>
      <c r="E7816" s="3">
        <v>15</v>
      </c>
      <c r="F7816" s="3">
        <v>0</v>
      </c>
    </row>
    <row r="7817" spans="1:6">
      <c r="A7817" s="3" t="s">
        <v>2132</v>
      </c>
      <c r="B7817" s="3" t="s">
        <v>905</v>
      </c>
      <c r="C7817" s="3" t="s">
        <v>8</v>
      </c>
      <c r="D7817" s="3">
        <v>32</v>
      </c>
      <c r="E7817" s="3">
        <v>29</v>
      </c>
      <c r="F7817" s="3">
        <v>0</v>
      </c>
    </row>
    <row r="7818" spans="1:6">
      <c r="A7818" s="3" t="s">
        <v>2132</v>
      </c>
      <c r="B7818" s="3" t="s">
        <v>906</v>
      </c>
      <c r="C7818" s="3" t="s">
        <v>8</v>
      </c>
      <c r="D7818" s="3">
        <v>6</v>
      </c>
      <c r="E7818" s="3">
        <v>6</v>
      </c>
      <c r="F7818" s="3">
        <v>0</v>
      </c>
    </row>
    <row r="7819" spans="1:6">
      <c r="A7819" s="3" t="s">
        <v>2132</v>
      </c>
      <c r="B7819" s="3" t="s">
        <v>907</v>
      </c>
      <c r="C7819" s="3" t="s">
        <v>8</v>
      </c>
      <c r="D7819" s="3">
        <v>6</v>
      </c>
      <c r="E7819" s="3">
        <v>6</v>
      </c>
      <c r="F7819" s="3">
        <v>0</v>
      </c>
    </row>
    <row r="7820" spans="1:6">
      <c r="A7820" s="3" t="s">
        <v>2132</v>
      </c>
      <c r="B7820" s="3" t="s">
        <v>908</v>
      </c>
      <c r="C7820" s="3" t="s">
        <v>8</v>
      </c>
      <c r="D7820" s="3">
        <v>2</v>
      </c>
      <c r="E7820" s="3">
        <v>2</v>
      </c>
      <c r="F7820" s="3">
        <v>0</v>
      </c>
    </row>
    <row r="7821" spans="1:6">
      <c r="A7821" s="3" t="s">
        <v>2132</v>
      </c>
      <c r="B7821" s="3" t="s">
        <v>910</v>
      </c>
      <c r="C7821" s="3" t="s">
        <v>8</v>
      </c>
      <c r="D7821" s="3">
        <v>7</v>
      </c>
      <c r="E7821" s="3">
        <v>7</v>
      </c>
      <c r="F7821" s="3">
        <v>0</v>
      </c>
    </row>
    <row r="7822" spans="1:6">
      <c r="A7822" s="3" t="s">
        <v>2132</v>
      </c>
      <c r="B7822" s="3" t="s">
        <v>912</v>
      </c>
      <c r="C7822" s="3" t="s">
        <v>8</v>
      </c>
      <c r="D7822" s="3">
        <v>22</v>
      </c>
      <c r="E7822" s="3">
        <v>22</v>
      </c>
      <c r="F7822" s="3">
        <v>0</v>
      </c>
    </row>
    <row r="7823" spans="1:6">
      <c r="A7823" s="3" t="s">
        <v>2132</v>
      </c>
      <c r="B7823" s="3" t="s">
        <v>913</v>
      </c>
      <c r="C7823" s="3" t="s">
        <v>8</v>
      </c>
      <c r="D7823" s="3">
        <v>17</v>
      </c>
      <c r="E7823" s="3">
        <v>17</v>
      </c>
      <c r="F7823" s="3">
        <v>0</v>
      </c>
    </row>
    <row r="7824" spans="1:6">
      <c r="A7824" s="3" t="s">
        <v>2132</v>
      </c>
      <c r="B7824" s="3" t="s">
        <v>915</v>
      </c>
      <c r="C7824" s="3" t="s">
        <v>8</v>
      </c>
      <c r="D7824" s="3">
        <v>2</v>
      </c>
      <c r="E7824" s="3">
        <v>2</v>
      </c>
      <c r="F7824" s="3">
        <v>0</v>
      </c>
    </row>
    <row r="7825" spans="1:6">
      <c r="A7825" s="3" t="s">
        <v>2132</v>
      </c>
      <c r="B7825" s="3" t="s">
        <v>916</v>
      </c>
      <c r="C7825" s="3" t="s">
        <v>8</v>
      </c>
      <c r="D7825" s="3">
        <v>2</v>
      </c>
      <c r="E7825" s="3">
        <v>2</v>
      </c>
      <c r="F7825" s="3">
        <v>0</v>
      </c>
    </row>
    <row r="7826" spans="1:6">
      <c r="A7826" s="3" t="s">
        <v>2132</v>
      </c>
      <c r="B7826" s="3" t="s">
        <v>917</v>
      </c>
      <c r="C7826" s="3" t="s">
        <v>8</v>
      </c>
      <c r="D7826" s="3">
        <v>24</v>
      </c>
      <c r="E7826" s="3">
        <v>22</v>
      </c>
      <c r="F7826" s="3">
        <v>0</v>
      </c>
    </row>
    <row r="7827" spans="1:6">
      <c r="A7827" s="3" t="s">
        <v>2132</v>
      </c>
      <c r="B7827" s="3" t="s">
        <v>919</v>
      </c>
      <c r="C7827" s="3" t="s">
        <v>8</v>
      </c>
      <c r="D7827" s="3">
        <v>27</v>
      </c>
      <c r="E7827" s="3">
        <v>27</v>
      </c>
      <c r="F7827" s="3">
        <v>0</v>
      </c>
    </row>
    <row r="7828" spans="1:6">
      <c r="A7828" s="3" t="s">
        <v>2132</v>
      </c>
      <c r="B7828" s="3" t="s">
        <v>920</v>
      </c>
      <c r="C7828" s="3" t="s">
        <v>8</v>
      </c>
      <c r="D7828" s="3">
        <v>12</v>
      </c>
      <c r="E7828" s="3">
        <v>12</v>
      </c>
      <c r="F7828" s="3">
        <v>0</v>
      </c>
    </row>
    <row r="7829" spans="1:6">
      <c r="A7829" s="3" t="s">
        <v>2132</v>
      </c>
      <c r="B7829" s="3" t="s">
        <v>921</v>
      </c>
      <c r="C7829" s="3" t="s">
        <v>8</v>
      </c>
      <c r="D7829" s="3">
        <v>7</v>
      </c>
      <c r="E7829" s="3">
        <v>7</v>
      </c>
      <c r="F7829" s="3">
        <v>0</v>
      </c>
    </row>
    <row r="7830" spans="1:6">
      <c r="A7830" s="3" t="s">
        <v>2132</v>
      </c>
      <c r="B7830" s="3" t="s">
        <v>922</v>
      </c>
      <c r="C7830" s="3" t="s">
        <v>8</v>
      </c>
      <c r="D7830" s="3">
        <v>12</v>
      </c>
      <c r="E7830" s="3">
        <v>11</v>
      </c>
      <c r="F7830" s="3">
        <v>0</v>
      </c>
    </row>
    <row r="7831" spans="1:6">
      <c r="A7831" s="3" t="s">
        <v>2132</v>
      </c>
      <c r="B7831" s="3" t="s">
        <v>923</v>
      </c>
      <c r="C7831" s="3" t="s">
        <v>8</v>
      </c>
      <c r="D7831" s="3">
        <v>4</v>
      </c>
      <c r="E7831" s="3">
        <v>4</v>
      </c>
      <c r="F7831" s="3">
        <v>0</v>
      </c>
    </row>
    <row r="7832" spans="1:6">
      <c r="A7832" s="3" t="s">
        <v>2132</v>
      </c>
      <c r="B7832" s="3" t="s">
        <v>924</v>
      </c>
      <c r="C7832" s="3" t="s">
        <v>8</v>
      </c>
      <c r="D7832" s="3">
        <v>57</v>
      </c>
      <c r="E7832" s="3">
        <v>46</v>
      </c>
      <c r="F7832" s="3">
        <v>0</v>
      </c>
    </row>
    <row r="7833" spans="1:6">
      <c r="A7833" s="3" t="s">
        <v>2132</v>
      </c>
      <c r="B7833" s="3" t="s">
        <v>925</v>
      </c>
      <c r="C7833" s="3" t="s">
        <v>8</v>
      </c>
      <c r="D7833" s="3">
        <v>76</v>
      </c>
      <c r="E7833" s="3">
        <v>63</v>
      </c>
      <c r="F7833" s="3">
        <v>0</v>
      </c>
    </row>
    <row r="7834" spans="1:6">
      <c r="A7834" s="3" t="s">
        <v>2132</v>
      </c>
      <c r="B7834" s="3" t="s">
        <v>926</v>
      </c>
      <c r="C7834" s="3" t="s">
        <v>8</v>
      </c>
      <c r="D7834" s="3">
        <v>16</v>
      </c>
      <c r="E7834" s="3">
        <v>16</v>
      </c>
      <c r="F7834" s="3">
        <v>0</v>
      </c>
    </row>
    <row r="7835" spans="1:6">
      <c r="A7835" s="3" t="s">
        <v>2132</v>
      </c>
      <c r="B7835" s="3" t="s">
        <v>927</v>
      </c>
      <c r="C7835" s="3" t="s">
        <v>8</v>
      </c>
      <c r="D7835" s="3">
        <v>6</v>
      </c>
      <c r="E7835" s="3">
        <v>6</v>
      </c>
      <c r="F7835" s="3">
        <v>0</v>
      </c>
    </row>
    <row r="7836" spans="1:6">
      <c r="A7836" s="3" t="s">
        <v>2132</v>
      </c>
      <c r="B7836" s="3" t="s">
        <v>928</v>
      </c>
      <c r="C7836" s="3" t="s">
        <v>8</v>
      </c>
      <c r="D7836" s="3">
        <v>16</v>
      </c>
      <c r="E7836" s="3">
        <v>13</v>
      </c>
      <c r="F7836" s="3">
        <v>0</v>
      </c>
    </row>
    <row r="7837" spans="1:6">
      <c r="A7837" s="3" t="s">
        <v>2132</v>
      </c>
      <c r="B7837" s="3" t="s">
        <v>929</v>
      </c>
      <c r="C7837" s="3" t="s">
        <v>8</v>
      </c>
      <c r="D7837" s="3">
        <v>67</v>
      </c>
      <c r="E7837" s="3">
        <v>58</v>
      </c>
      <c r="F7837" s="3">
        <v>0</v>
      </c>
    </row>
    <row r="7838" spans="1:6">
      <c r="A7838" s="3" t="s">
        <v>2132</v>
      </c>
      <c r="B7838" s="3" t="s">
        <v>931</v>
      </c>
      <c r="C7838" s="3" t="s">
        <v>8</v>
      </c>
      <c r="D7838" s="3">
        <v>48</v>
      </c>
      <c r="E7838" s="3">
        <v>38</v>
      </c>
      <c r="F7838" s="3">
        <v>0</v>
      </c>
    </row>
    <row r="7839" spans="1:6">
      <c r="A7839" s="3" t="s">
        <v>2132</v>
      </c>
      <c r="B7839" s="3" t="s">
        <v>932</v>
      </c>
      <c r="C7839" s="3" t="s">
        <v>8</v>
      </c>
      <c r="D7839" s="3">
        <v>47</v>
      </c>
      <c r="E7839" s="3">
        <v>12</v>
      </c>
      <c r="F7839" s="3">
        <v>0</v>
      </c>
    </row>
    <row r="7840" spans="1:6">
      <c r="A7840" s="3" t="s">
        <v>2132</v>
      </c>
      <c r="B7840" s="3" t="s">
        <v>933</v>
      </c>
      <c r="C7840" s="3" t="s">
        <v>8</v>
      </c>
      <c r="D7840" s="3">
        <v>28</v>
      </c>
      <c r="E7840" s="3">
        <v>20</v>
      </c>
      <c r="F7840" s="3">
        <v>0</v>
      </c>
    </row>
    <row r="7841" spans="1:6">
      <c r="A7841" s="3" t="s">
        <v>2132</v>
      </c>
      <c r="B7841" s="3" t="s">
        <v>934</v>
      </c>
      <c r="C7841" s="3" t="s">
        <v>8</v>
      </c>
      <c r="D7841" s="3">
        <v>44</v>
      </c>
      <c r="E7841" s="3">
        <v>31</v>
      </c>
      <c r="F7841" s="3">
        <v>0</v>
      </c>
    </row>
    <row r="7842" spans="1:6">
      <c r="A7842" s="3" t="s">
        <v>2132</v>
      </c>
      <c r="B7842" s="3" t="s">
        <v>935</v>
      </c>
      <c r="C7842" s="3" t="s">
        <v>8</v>
      </c>
      <c r="D7842" s="3">
        <v>26</v>
      </c>
      <c r="E7842" s="3">
        <v>24</v>
      </c>
      <c r="F7842" s="3">
        <v>0</v>
      </c>
    </row>
    <row r="7843" spans="1:6">
      <c r="A7843" s="3" t="s">
        <v>2132</v>
      </c>
      <c r="B7843" s="3" t="s">
        <v>936</v>
      </c>
      <c r="C7843" s="3" t="s">
        <v>8</v>
      </c>
      <c r="D7843" s="3">
        <v>20</v>
      </c>
      <c r="E7843" s="3">
        <v>18</v>
      </c>
      <c r="F7843" s="3">
        <v>0</v>
      </c>
    </row>
    <row r="7844" spans="1:6">
      <c r="A7844" s="3" t="s">
        <v>2132</v>
      </c>
      <c r="B7844" s="3" t="s">
        <v>937</v>
      </c>
      <c r="C7844" s="3" t="s">
        <v>8</v>
      </c>
      <c r="D7844" s="3">
        <v>17</v>
      </c>
      <c r="E7844" s="3">
        <v>17</v>
      </c>
      <c r="F7844" s="3">
        <v>0</v>
      </c>
    </row>
    <row r="7845" spans="1:6">
      <c r="A7845" s="3" t="s">
        <v>2132</v>
      </c>
      <c r="B7845" s="3" t="s">
        <v>938</v>
      </c>
      <c r="C7845" s="3" t="s">
        <v>8</v>
      </c>
      <c r="D7845" s="3">
        <v>5</v>
      </c>
      <c r="E7845" s="3">
        <v>5</v>
      </c>
      <c r="F7845" s="3">
        <v>0</v>
      </c>
    </row>
    <row r="7846" spans="1:6">
      <c r="A7846" s="3" t="s">
        <v>2132</v>
      </c>
      <c r="B7846" s="3" t="s">
        <v>939</v>
      </c>
      <c r="C7846" s="3" t="s">
        <v>8</v>
      </c>
      <c r="D7846" s="3">
        <v>32</v>
      </c>
      <c r="E7846" s="3">
        <v>27</v>
      </c>
      <c r="F7846" s="3">
        <v>0</v>
      </c>
    </row>
    <row r="7847" spans="1:6">
      <c r="A7847" s="3" t="s">
        <v>2132</v>
      </c>
      <c r="B7847" s="3" t="s">
        <v>940</v>
      </c>
      <c r="C7847" s="3" t="s">
        <v>8</v>
      </c>
      <c r="D7847" s="3">
        <v>41</v>
      </c>
      <c r="E7847" s="3">
        <v>34</v>
      </c>
      <c r="F7847" s="3">
        <v>0</v>
      </c>
    </row>
    <row r="7848" spans="1:6">
      <c r="A7848" s="3" t="s">
        <v>2132</v>
      </c>
      <c r="B7848" s="3" t="s">
        <v>941</v>
      </c>
      <c r="C7848" s="3" t="s">
        <v>8</v>
      </c>
      <c r="D7848" s="3">
        <v>41</v>
      </c>
      <c r="E7848" s="3">
        <v>36</v>
      </c>
      <c r="F7848" s="3">
        <v>0</v>
      </c>
    </row>
    <row r="7849" spans="1:6">
      <c r="A7849" s="3" t="s">
        <v>2132</v>
      </c>
      <c r="B7849" s="3" t="s">
        <v>942</v>
      </c>
      <c r="C7849" s="3" t="s">
        <v>8</v>
      </c>
      <c r="D7849" s="3">
        <v>22</v>
      </c>
      <c r="E7849" s="3">
        <v>19</v>
      </c>
      <c r="F7849" s="3">
        <v>0</v>
      </c>
    </row>
    <row r="7850" spans="1:6">
      <c r="A7850" s="3" t="s">
        <v>2132</v>
      </c>
      <c r="B7850" s="3" t="s">
        <v>943</v>
      </c>
      <c r="C7850" s="3" t="s">
        <v>8</v>
      </c>
      <c r="D7850" s="3">
        <v>70</v>
      </c>
      <c r="E7850" s="3">
        <v>70</v>
      </c>
      <c r="F7850" s="3">
        <v>0</v>
      </c>
    </row>
    <row r="7851" spans="1:6">
      <c r="A7851" s="3" t="s">
        <v>2132</v>
      </c>
      <c r="B7851" s="3" t="s">
        <v>944</v>
      </c>
      <c r="C7851" s="3" t="s">
        <v>8</v>
      </c>
      <c r="D7851" s="3">
        <v>108</v>
      </c>
      <c r="E7851" s="3">
        <v>106</v>
      </c>
      <c r="F7851" s="3">
        <v>0</v>
      </c>
    </row>
    <row r="7852" spans="1:6">
      <c r="A7852" s="3" t="s">
        <v>2132</v>
      </c>
      <c r="B7852" s="3" t="s">
        <v>945</v>
      </c>
      <c r="C7852" s="3" t="s">
        <v>8</v>
      </c>
      <c r="D7852" s="3">
        <v>40</v>
      </c>
      <c r="E7852" s="3">
        <v>40</v>
      </c>
      <c r="F7852" s="3">
        <v>0</v>
      </c>
    </row>
    <row r="7853" spans="1:6">
      <c r="A7853" s="3" t="s">
        <v>2132</v>
      </c>
      <c r="B7853" s="3" t="s">
        <v>947</v>
      </c>
      <c r="C7853" s="3" t="s">
        <v>8</v>
      </c>
      <c r="D7853" s="3">
        <v>9</v>
      </c>
      <c r="E7853" s="3">
        <v>9</v>
      </c>
      <c r="F7853" s="3">
        <v>0</v>
      </c>
    </row>
    <row r="7854" spans="1:6">
      <c r="A7854" s="3" t="s">
        <v>2132</v>
      </c>
      <c r="B7854" s="3" t="s">
        <v>948</v>
      </c>
      <c r="C7854" s="3" t="s">
        <v>8</v>
      </c>
      <c r="D7854" s="3">
        <v>191</v>
      </c>
      <c r="E7854" s="3">
        <v>185</v>
      </c>
      <c r="F7854" s="3">
        <v>0</v>
      </c>
    </row>
    <row r="7855" spans="1:6">
      <c r="A7855" s="3" t="s">
        <v>2132</v>
      </c>
      <c r="B7855" s="3" t="s">
        <v>949</v>
      </c>
      <c r="C7855" s="3" t="s">
        <v>8</v>
      </c>
      <c r="D7855" s="3">
        <v>7</v>
      </c>
      <c r="E7855" s="3">
        <v>7</v>
      </c>
      <c r="F7855" s="3">
        <v>0</v>
      </c>
    </row>
    <row r="7856" spans="1:6">
      <c r="A7856" s="3" t="s">
        <v>2132</v>
      </c>
      <c r="B7856" s="3" t="s">
        <v>950</v>
      </c>
      <c r="C7856" s="3" t="s">
        <v>8</v>
      </c>
      <c r="D7856" s="3">
        <v>87</v>
      </c>
      <c r="E7856" s="3">
        <v>87</v>
      </c>
      <c r="F7856" s="3">
        <v>0</v>
      </c>
    </row>
    <row r="7857" spans="1:6">
      <c r="A7857" s="3" t="s">
        <v>2132</v>
      </c>
      <c r="B7857" s="3" t="s">
        <v>951</v>
      </c>
      <c r="C7857" s="3" t="s">
        <v>8</v>
      </c>
      <c r="D7857" s="3">
        <v>80</v>
      </c>
      <c r="E7857" s="3">
        <v>80</v>
      </c>
      <c r="F7857" s="3">
        <v>0</v>
      </c>
    </row>
    <row r="7858" spans="1:6">
      <c r="A7858" s="3" t="s">
        <v>2132</v>
      </c>
      <c r="B7858" s="3" t="s">
        <v>952</v>
      </c>
      <c r="C7858" s="3" t="s">
        <v>8</v>
      </c>
      <c r="D7858" s="3">
        <v>137</v>
      </c>
      <c r="E7858" s="3">
        <v>133</v>
      </c>
      <c r="F7858" s="3">
        <v>0</v>
      </c>
    </row>
    <row r="7859" spans="1:6">
      <c r="A7859" s="3" t="s">
        <v>2132</v>
      </c>
      <c r="B7859" s="3" t="s">
        <v>953</v>
      </c>
      <c r="C7859" s="3" t="s">
        <v>8</v>
      </c>
      <c r="D7859" s="3">
        <v>23</v>
      </c>
      <c r="E7859" s="3">
        <v>23</v>
      </c>
      <c r="F7859" s="3">
        <v>0</v>
      </c>
    </row>
    <row r="7860" spans="1:6">
      <c r="A7860" s="3" t="s">
        <v>2132</v>
      </c>
      <c r="B7860" s="3" t="s">
        <v>954</v>
      </c>
      <c r="C7860" s="3" t="s">
        <v>8</v>
      </c>
      <c r="D7860" s="3">
        <v>169</v>
      </c>
      <c r="E7860" s="3">
        <v>143</v>
      </c>
      <c r="F7860" s="3">
        <v>0</v>
      </c>
    </row>
    <row r="7861" spans="1:6">
      <c r="A7861" s="3" t="s">
        <v>2132</v>
      </c>
      <c r="B7861" s="3" t="s">
        <v>954</v>
      </c>
      <c r="C7861" s="3" t="s">
        <v>9</v>
      </c>
      <c r="D7861" s="3">
        <v>7</v>
      </c>
      <c r="E7861" s="3">
        <v>5</v>
      </c>
      <c r="F7861" s="3">
        <v>1275.75</v>
      </c>
    </row>
    <row r="7862" spans="1:6">
      <c r="A7862" s="3" t="s">
        <v>2132</v>
      </c>
      <c r="B7862" s="3" t="s">
        <v>955</v>
      </c>
      <c r="C7862" s="3" t="s">
        <v>8</v>
      </c>
      <c r="D7862" s="3">
        <v>28</v>
      </c>
      <c r="E7862" s="3">
        <v>27</v>
      </c>
      <c r="F7862" s="3">
        <v>0</v>
      </c>
    </row>
    <row r="7863" spans="1:6">
      <c r="A7863" s="3" t="s">
        <v>2132</v>
      </c>
      <c r="B7863" s="3" t="s">
        <v>956</v>
      </c>
      <c r="C7863" s="3" t="s">
        <v>8</v>
      </c>
      <c r="D7863" s="3">
        <v>51</v>
      </c>
      <c r="E7863" s="3">
        <v>51</v>
      </c>
      <c r="F7863" s="3">
        <v>0</v>
      </c>
    </row>
    <row r="7864" spans="1:6">
      <c r="A7864" s="3" t="s">
        <v>2132</v>
      </c>
      <c r="B7864" s="3" t="s">
        <v>957</v>
      </c>
      <c r="C7864" s="3" t="s">
        <v>8</v>
      </c>
      <c r="D7864" s="3">
        <v>30</v>
      </c>
      <c r="E7864" s="3">
        <v>25</v>
      </c>
      <c r="F7864" s="3">
        <v>0</v>
      </c>
    </row>
    <row r="7865" spans="1:6">
      <c r="A7865" s="3" t="s">
        <v>2132</v>
      </c>
      <c r="B7865" s="3" t="s">
        <v>958</v>
      </c>
      <c r="C7865" s="3" t="s">
        <v>8</v>
      </c>
      <c r="D7865" s="3">
        <v>18</v>
      </c>
      <c r="E7865" s="3">
        <v>18</v>
      </c>
      <c r="F7865" s="3">
        <v>0</v>
      </c>
    </row>
    <row r="7866" spans="1:6">
      <c r="A7866" s="3" t="s">
        <v>2132</v>
      </c>
      <c r="B7866" s="3" t="s">
        <v>959</v>
      </c>
      <c r="C7866" s="3" t="s">
        <v>8</v>
      </c>
      <c r="D7866" s="3">
        <v>5</v>
      </c>
      <c r="E7866" s="3">
        <v>5</v>
      </c>
      <c r="F7866" s="3">
        <v>0</v>
      </c>
    </row>
    <row r="7867" spans="1:6">
      <c r="A7867" s="3" t="s">
        <v>2132</v>
      </c>
      <c r="B7867" s="3" t="s">
        <v>960</v>
      </c>
      <c r="C7867" s="3" t="s">
        <v>8</v>
      </c>
      <c r="D7867" s="3">
        <v>240</v>
      </c>
      <c r="E7867" s="3">
        <v>151</v>
      </c>
      <c r="F7867" s="3">
        <v>0</v>
      </c>
    </row>
    <row r="7868" spans="1:6">
      <c r="A7868" s="3" t="s">
        <v>2132</v>
      </c>
      <c r="B7868" s="3" t="s">
        <v>961</v>
      </c>
      <c r="C7868" s="3" t="s">
        <v>8</v>
      </c>
      <c r="D7868" s="3">
        <v>250</v>
      </c>
      <c r="E7868" s="3">
        <v>182</v>
      </c>
      <c r="F7868" s="3">
        <v>0</v>
      </c>
    </row>
    <row r="7869" spans="1:6">
      <c r="A7869" s="3" t="s">
        <v>2132</v>
      </c>
      <c r="B7869" s="3" t="s">
        <v>962</v>
      </c>
      <c r="C7869" s="3" t="s">
        <v>8</v>
      </c>
      <c r="D7869" s="3">
        <v>138</v>
      </c>
      <c r="E7869" s="3">
        <v>138</v>
      </c>
      <c r="F7869" s="3">
        <v>0</v>
      </c>
    </row>
    <row r="7870" spans="1:6">
      <c r="A7870" s="3" t="s">
        <v>2132</v>
      </c>
      <c r="B7870" s="3" t="s">
        <v>963</v>
      </c>
      <c r="C7870" s="3" t="s">
        <v>8</v>
      </c>
      <c r="D7870" s="3">
        <v>42</v>
      </c>
      <c r="E7870" s="3">
        <v>42</v>
      </c>
      <c r="F7870" s="3">
        <v>0</v>
      </c>
    </row>
    <row r="7871" spans="1:6">
      <c r="A7871" s="3" t="s">
        <v>2132</v>
      </c>
      <c r="B7871" s="3" t="s">
        <v>964</v>
      </c>
      <c r="C7871" s="3" t="s">
        <v>8</v>
      </c>
      <c r="D7871" s="3">
        <v>403</v>
      </c>
      <c r="E7871" s="3">
        <v>401</v>
      </c>
      <c r="F7871" s="3">
        <v>0</v>
      </c>
    </row>
    <row r="7872" spans="1:6">
      <c r="A7872" s="3" t="s">
        <v>2132</v>
      </c>
      <c r="B7872" s="3" t="s">
        <v>965</v>
      </c>
      <c r="C7872" s="3" t="s">
        <v>8</v>
      </c>
      <c r="D7872" s="3">
        <v>94</v>
      </c>
      <c r="E7872" s="3">
        <v>94</v>
      </c>
      <c r="F7872" s="3">
        <v>0</v>
      </c>
    </row>
    <row r="7873" spans="1:6">
      <c r="A7873" s="3" t="s">
        <v>2132</v>
      </c>
      <c r="B7873" s="3" t="s">
        <v>966</v>
      </c>
      <c r="C7873" s="3" t="s">
        <v>8</v>
      </c>
      <c r="D7873" s="3">
        <v>119</v>
      </c>
      <c r="E7873" s="3">
        <v>101</v>
      </c>
      <c r="F7873" s="3">
        <v>0</v>
      </c>
    </row>
    <row r="7874" spans="1:6">
      <c r="A7874" s="3" t="s">
        <v>2132</v>
      </c>
      <c r="B7874" s="3" t="s">
        <v>2143</v>
      </c>
      <c r="C7874" s="3" t="s">
        <v>8</v>
      </c>
      <c r="D7874" s="3">
        <v>2</v>
      </c>
      <c r="E7874" s="3">
        <v>2</v>
      </c>
      <c r="F7874" s="3">
        <v>0</v>
      </c>
    </row>
    <row r="7875" spans="1:6">
      <c r="A7875" s="3" t="s">
        <v>2132</v>
      </c>
      <c r="B7875" s="3" t="s">
        <v>971</v>
      </c>
      <c r="C7875" s="3" t="s">
        <v>8</v>
      </c>
      <c r="D7875" s="3">
        <v>57</v>
      </c>
      <c r="E7875" s="3">
        <v>56</v>
      </c>
      <c r="F7875" s="3">
        <v>0</v>
      </c>
    </row>
    <row r="7876" spans="1:6">
      <c r="A7876" s="3" t="s">
        <v>2132</v>
      </c>
      <c r="B7876" s="3" t="s">
        <v>973</v>
      </c>
      <c r="C7876" s="3" t="s">
        <v>8</v>
      </c>
      <c r="D7876" s="3">
        <v>86</v>
      </c>
      <c r="E7876" s="3">
        <v>86</v>
      </c>
      <c r="F7876" s="3">
        <v>0</v>
      </c>
    </row>
    <row r="7877" spans="1:6">
      <c r="A7877" s="3" t="s">
        <v>2132</v>
      </c>
      <c r="B7877" s="3" t="s">
        <v>974</v>
      </c>
      <c r="C7877" s="3" t="s">
        <v>8</v>
      </c>
      <c r="D7877" s="3">
        <v>1</v>
      </c>
      <c r="E7877" s="3">
        <v>1</v>
      </c>
      <c r="F7877" s="3">
        <v>0</v>
      </c>
    </row>
    <row r="7878" spans="1:6">
      <c r="A7878" s="3" t="s">
        <v>2132</v>
      </c>
      <c r="B7878" s="3" t="s">
        <v>975</v>
      </c>
      <c r="C7878" s="3" t="s">
        <v>8</v>
      </c>
      <c r="D7878" s="3">
        <v>24</v>
      </c>
      <c r="E7878" s="3">
        <v>24</v>
      </c>
      <c r="F7878" s="3">
        <v>0</v>
      </c>
    </row>
    <row r="7879" spans="1:6">
      <c r="A7879" s="3" t="s">
        <v>2132</v>
      </c>
      <c r="B7879" s="3" t="s">
        <v>976</v>
      </c>
      <c r="C7879" s="3" t="s">
        <v>8</v>
      </c>
      <c r="D7879" s="3">
        <v>17</v>
      </c>
      <c r="E7879" s="3">
        <v>17</v>
      </c>
      <c r="F7879" s="3">
        <v>0</v>
      </c>
    </row>
    <row r="7880" spans="1:6">
      <c r="A7880" s="3" t="s">
        <v>2132</v>
      </c>
      <c r="B7880" s="3" t="s">
        <v>978</v>
      </c>
      <c r="C7880" s="3" t="s">
        <v>8</v>
      </c>
      <c r="D7880" s="3">
        <v>1</v>
      </c>
      <c r="E7880" s="3">
        <v>1</v>
      </c>
      <c r="F7880" s="3">
        <v>0</v>
      </c>
    </row>
    <row r="7881" spans="1:6">
      <c r="A7881" s="3" t="s">
        <v>2132</v>
      </c>
      <c r="B7881" s="3" t="s">
        <v>979</v>
      </c>
      <c r="C7881" s="3" t="s">
        <v>8</v>
      </c>
      <c r="D7881" s="3">
        <v>1</v>
      </c>
      <c r="E7881" s="3">
        <v>1</v>
      </c>
      <c r="F7881" s="3">
        <v>0</v>
      </c>
    </row>
    <row r="7882" spans="1:6">
      <c r="A7882" s="3" t="s">
        <v>2132</v>
      </c>
      <c r="B7882" s="3" t="s">
        <v>2145</v>
      </c>
      <c r="C7882" s="3" t="s">
        <v>8</v>
      </c>
      <c r="D7882" s="3">
        <v>1</v>
      </c>
      <c r="E7882" s="3">
        <v>1</v>
      </c>
      <c r="F7882" s="3">
        <v>0</v>
      </c>
    </row>
    <row r="7883" spans="1:6">
      <c r="A7883" s="3" t="s">
        <v>2132</v>
      </c>
      <c r="B7883" s="3" t="s">
        <v>984</v>
      </c>
      <c r="C7883" s="3" t="s">
        <v>8</v>
      </c>
      <c r="D7883" s="3">
        <v>35</v>
      </c>
      <c r="E7883" s="3">
        <v>24</v>
      </c>
      <c r="F7883" s="3">
        <v>0</v>
      </c>
    </row>
    <row r="7884" spans="1:6">
      <c r="A7884" s="3" t="s">
        <v>2132</v>
      </c>
      <c r="B7884" s="3" t="s">
        <v>984</v>
      </c>
      <c r="C7884" s="3" t="s">
        <v>9</v>
      </c>
      <c r="D7884" s="3">
        <v>1</v>
      </c>
      <c r="E7884" s="3">
        <v>1</v>
      </c>
      <c r="F7884" s="3">
        <v>255.15</v>
      </c>
    </row>
    <row r="7885" spans="1:6">
      <c r="A7885" s="3" t="s">
        <v>2132</v>
      </c>
      <c r="B7885" s="3" t="s">
        <v>985</v>
      </c>
      <c r="C7885" s="3" t="s">
        <v>8</v>
      </c>
      <c r="D7885" s="3">
        <v>259</v>
      </c>
      <c r="E7885" s="3">
        <v>251</v>
      </c>
      <c r="F7885" s="3">
        <v>0</v>
      </c>
    </row>
    <row r="7886" spans="1:6">
      <c r="A7886" s="3" t="s">
        <v>2132</v>
      </c>
      <c r="B7886" s="3" t="s">
        <v>986</v>
      </c>
      <c r="C7886" s="3" t="s">
        <v>8</v>
      </c>
      <c r="D7886" s="3">
        <v>39</v>
      </c>
      <c r="E7886" s="3">
        <v>39</v>
      </c>
      <c r="F7886" s="3">
        <v>0</v>
      </c>
    </row>
    <row r="7887" spans="1:6">
      <c r="A7887" s="3" t="s">
        <v>2132</v>
      </c>
      <c r="B7887" s="3" t="s">
        <v>987</v>
      </c>
      <c r="C7887" s="3" t="s">
        <v>8</v>
      </c>
      <c r="D7887" s="3">
        <v>208</v>
      </c>
      <c r="E7887" s="3">
        <v>208</v>
      </c>
      <c r="F7887" s="3">
        <v>0</v>
      </c>
    </row>
    <row r="7888" spans="1:6">
      <c r="A7888" s="3" t="s">
        <v>2132</v>
      </c>
      <c r="B7888" s="3" t="s">
        <v>988</v>
      </c>
      <c r="C7888" s="3" t="s">
        <v>8</v>
      </c>
      <c r="D7888" s="3">
        <v>81</v>
      </c>
      <c r="E7888" s="3">
        <v>77</v>
      </c>
      <c r="F7888" s="3">
        <v>0</v>
      </c>
    </row>
    <row r="7889" spans="1:6">
      <c r="A7889" s="3" t="s">
        <v>2132</v>
      </c>
      <c r="B7889" s="3" t="s">
        <v>989</v>
      </c>
      <c r="C7889" s="3" t="s">
        <v>8</v>
      </c>
      <c r="D7889" s="3">
        <v>48</v>
      </c>
      <c r="E7889" s="3">
        <v>47</v>
      </c>
      <c r="F7889" s="3">
        <v>0</v>
      </c>
    </row>
    <row r="7890" spans="1:6">
      <c r="A7890" s="3" t="s">
        <v>2132</v>
      </c>
      <c r="B7890" s="3" t="s">
        <v>990</v>
      </c>
      <c r="C7890" s="3" t="s">
        <v>8</v>
      </c>
      <c r="D7890" s="3">
        <v>9</v>
      </c>
      <c r="E7890" s="3">
        <v>9</v>
      </c>
      <c r="F7890" s="3">
        <v>0</v>
      </c>
    </row>
    <row r="7891" spans="1:6">
      <c r="A7891" s="3" t="s">
        <v>2132</v>
      </c>
      <c r="B7891" s="3" t="s">
        <v>991</v>
      </c>
      <c r="C7891" s="3" t="s">
        <v>8</v>
      </c>
      <c r="D7891" s="3">
        <v>6</v>
      </c>
      <c r="E7891" s="3">
        <v>6</v>
      </c>
      <c r="F7891" s="3">
        <v>0</v>
      </c>
    </row>
    <row r="7892" spans="1:6">
      <c r="A7892" s="3" t="s">
        <v>2132</v>
      </c>
      <c r="B7892" s="3" t="s">
        <v>992</v>
      </c>
      <c r="C7892" s="3" t="s">
        <v>8</v>
      </c>
      <c r="D7892" s="3">
        <v>33</v>
      </c>
      <c r="E7892" s="3">
        <v>30</v>
      </c>
      <c r="F7892" s="3">
        <v>0</v>
      </c>
    </row>
    <row r="7893" spans="1:6">
      <c r="A7893" s="3" t="s">
        <v>2132</v>
      </c>
      <c r="B7893" s="3" t="s">
        <v>994</v>
      </c>
      <c r="C7893" s="3" t="s">
        <v>8</v>
      </c>
      <c r="D7893" s="3">
        <v>14</v>
      </c>
      <c r="E7893" s="3">
        <v>13</v>
      </c>
      <c r="F7893" s="3">
        <v>0</v>
      </c>
    </row>
    <row r="7894" spans="1:6">
      <c r="A7894" s="3" t="s">
        <v>2132</v>
      </c>
      <c r="B7894" s="3" t="s">
        <v>1287</v>
      </c>
      <c r="C7894" s="3" t="s">
        <v>8</v>
      </c>
      <c r="D7894" s="3">
        <v>2</v>
      </c>
      <c r="E7894" s="3">
        <v>2</v>
      </c>
      <c r="F7894" s="3">
        <v>0</v>
      </c>
    </row>
    <row r="7895" spans="1:6">
      <c r="A7895" s="3" t="s">
        <v>2132</v>
      </c>
      <c r="B7895" s="3" t="s">
        <v>995</v>
      </c>
      <c r="C7895" s="3" t="s">
        <v>8</v>
      </c>
      <c r="D7895" s="3">
        <v>25</v>
      </c>
      <c r="E7895" s="3">
        <v>24</v>
      </c>
      <c r="F7895" s="3">
        <v>0</v>
      </c>
    </row>
    <row r="7896" spans="1:6">
      <c r="A7896" s="3" t="s">
        <v>2132</v>
      </c>
      <c r="B7896" s="3" t="s">
        <v>996</v>
      </c>
      <c r="C7896" s="3" t="s">
        <v>8</v>
      </c>
      <c r="D7896" s="3">
        <v>12</v>
      </c>
      <c r="E7896" s="3">
        <v>12</v>
      </c>
      <c r="F7896" s="3">
        <v>0</v>
      </c>
    </row>
    <row r="7897" spans="1:6">
      <c r="A7897" s="3" t="s">
        <v>2132</v>
      </c>
      <c r="B7897" s="3" t="s">
        <v>997</v>
      </c>
      <c r="C7897" s="3" t="s">
        <v>8</v>
      </c>
      <c r="D7897" s="3">
        <v>13</v>
      </c>
      <c r="E7897" s="3">
        <v>13</v>
      </c>
      <c r="F7897" s="3">
        <v>0</v>
      </c>
    </row>
    <row r="7898" spans="1:6">
      <c r="A7898" s="3" t="s">
        <v>2132</v>
      </c>
      <c r="B7898" s="3" t="s">
        <v>998</v>
      </c>
      <c r="C7898" s="3" t="s">
        <v>8</v>
      </c>
      <c r="D7898" s="3">
        <v>12</v>
      </c>
      <c r="E7898" s="3">
        <v>12</v>
      </c>
      <c r="F7898" s="3">
        <v>0</v>
      </c>
    </row>
    <row r="7899" spans="1:6">
      <c r="A7899" s="3" t="s">
        <v>2132</v>
      </c>
      <c r="B7899" s="3" t="s">
        <v>1000</v>
      </c>
      <c r="C7899" s="3" t="s">
        <v>8</v>
      </c>
      <c r="D7899" s="3">
        <v>15</v>
      </c>
      <c r="E7899" s="3">
        <v>15</v>
      </c>
      <c r="F7899" s="3">
        <v>0</v>
      </c>
    </row>
    <row r="7900" spans="1:6">
      <c r="A7900" s="3" t="s">
        <v>2132</v>
      </c>
      <c r="B7900" s="3" t="s">
        <v>1001</v>
      </c>
      <c r="C7900" s="3" t="s">
        <v>8</v>
      </c>
      <c r="D7900" s="3">
        <v>11</v>
      </c>
      <c r="E7900" s="3">
        <v>10</v>
      </c>
      <c r="F7900" s="3">
        <v>0</v>
      </c>
    </row>
    <row r="7901" spans="1:6">
      <c r="A7901" s="3" t="s">
        <v>2132</v>
      </c>
      <c r="B7901" s="3" t="s">
        <v>1002</v>
      </c>
      <c r="C7901" s="3" t="s">
        <v>8</v>
      </c>
      <c r="D7901" s="3">
        <v>47</v>
      </c>
      <c r="E7901" s="3">
        <v>46</v>
      </c>
      <c r="F7901" s="3">
        <v>0</v>
      </c>
    </row>
    <row r="7902" spans="1:6">
      <c r="A7902" s="3" t="s">
        <v>2132</v>
      </c>
      <c r="B7902" s="3" t="s">
        <v>1003</v>
      </c>
      <c r="C7902" s="3" t="s">
        <v>8</v>
      </c>
      <c r="D7902" s="3">
        <v>8</v>
      </c>
      <c r="E7902" s="3">
        <v>8</v>
      </c>
      <c r="F7902" s="3">
        <v>0</v>
      </c>
    </row>
    <row r="7903" spans="1:6">
      <c r="A7903" s="3" t="s">
        <v>2132</v>
      </c>
      <c r="B7903" s="3" t="s">
        <v>1968</v>
      </c>
      <c r="C7903" s="3" t="s">
        <v>8</v>
      </c>
      <c r="D7903" s="3">
        <v>0.5</v>
      </c>
      <c r="E7903" s="3">
        <v>0.5</v>
      </c>
      <c r="F7903" s="3">
        <v>0</v>
      </c>
    </row>
    <row r="7904" spans="1:6">
      <c r="A7904" s="3" t="s">
        <v>2132</v>
      </c>
      <c r="B7904" s="3" t="s">
        <v>1004</v>
      </c>
      <c r="C7904" s="3" t="s">
        <v>8</v>
      </c>
      <c r="D7904" s="3">
        <v>25</v>
      </c>
      <c r="E7904" s="3">
        <v>25</v>
      </c>
      <c r="F7904" s="3">
        <v>0</v>
      </c>
    </row>
    <row r="7905" spans="1:6">
      <c r="A7905" s="3" t="s">
        <v>2132</v>
      </c>
      <c r="B7905" s="3" t="s">
        <v>1969</v>
      </c>
      <c r="C7905" s="3" t="s">
        <v>8</v>
      </c>
      <c r="D7905" s="3">
        <v>20</v>
      </c>
      <c r="E7905" s="3">
        <v>19</v>
      </c>
      <c r="F7905" s="3">
        <v>0</v>
      </c>
    </row>
    <row r="7906" spans="1:6">
      <c r="A7906" s="3" t="s">
        <v>2132</v>
      </c>
      <c r="B7906" s="3" t="s">
        <v>1006</v>
      </c>
      <c r="C7906" s="3" t="s">
        <v>8</v>
      </c>
      <c r="D7906" s="3">
        <v>1</v>
      </c>
      <c r="E7906" s="3">
        <v>1</v>
      </c>
      <c r="F7906" s="3">
        <v>0</v>
      </c>
    </row>
    <row r="7907" spans="1:6">
      <c r="A7907" s="3" t="s">
        <v>2132</v>
      </c>
      <c r="B7907" s="3" t="s">
        <v>1007</v>
      </c>
      <c r="C7907" s="3" t="s">
        <v>8</v>
      </c>
      <c r="D7907" s="3">
        <v>16</v>
      </c>
      <c r="E7907" s="3">
        <v>14</v>
      </c>
      <c r="F7907" s="3">
        <v>0</v>
      </c>
    </row>
    <row r="7908" spans="1:6">
      <c r="A7908" s="3" t="s">
        <v>2132</v>
      </c>
      <c r="B7908" s="3" t="s">
        <v>1008</v>
      </c>
      <c r="C7908" s="3" t="s">
        <v>8</v>
      </c>
      <c r="D7908" s="3">
        <v>6</v>
      </c>
      <c r="E7908" s="3">
        <v>6</v>
      </c>
      <c r="F7908" s="3">
        <v>0</v>
      </c>
    </row>
    <row r="7909" spans="1:6">
      <c r="A7909" s="3" t="s">
        <v>2132</v>
      </c>
      <c r="B7909" s="3" t="s">
        <v>1009</v>
      </c>
      <c r="C7909" s="3" t="s">
        <v>8</v>
      </c>
      <c r="D7909" s="3">
        <v>5</v>
      </c>
      <c r="E7909" s="3">
        <v>5</v>
      </c>
      <c r="F7909" s="3">
        <v>0</v>
      </c>
    </row>
    <row r="7910" spans="1:6">
      <c r="A7910" s="3" t="s">
        <v>2132</v>
      </c>
      <c r="B7910" s="3" t="s">
        <v>1010</v>
      </c>
      <c r="C7910" s="3" t="s">
        <v>8</v>
      </c>
      <c r="D7910" s="3">
        <v>23</v>
      </c>
      <c r="E7910" s="3">
        <v>23</v>
      </c>
      <c r="F7910" s="3">
        <v>0</v>
      </c>
    </row>
    <row r="7911" spans="1:6">
      <c r="A7911" s="3" t="s">
        <v>2132</v>
      </c>
      <c r="B7911" s="3" t="s">
        <v>1011</v>
      </c>
      <c r="C7911" s="3" t="s">
        <v>8</v>
      </c>
      <c r="D7911" s="3">
        <v>1</v>
      </c>
      <c r="E7911" s="3">
        <v>1</v>
      </c>
      <c r="F7911" s="3">
        <v>0</v>
      </c>
    </row>
    <row r="7912" spans="1:6">
      <c r="A7912" s="3" t="s">
        <v>2132</v>
      </c>
      <c r="B7912" s="3" t="s">
        <v>1012</v>
      </c>
      <c r="C7912" s="3" t="s">
        <v>8</v>
      </c>
      <c r="D7912" s="3">
        <v>1</v>
      </c>
      <c r="E7912" s="3">
        <v>1</v>
      </c>
      <c r="F7912" s="3">
        <v>0</v>
      </c>
    </row>
    <row r="7913" spans="1:6">
      <c r="A7913" s="3" t="s">
        <v>2132</v>
      </c>
      <c r="B7913" s="3" t="s">
        <v>2147</v>
      </c>
      <c r="C7913" s="3" t="s">
        <v>8</v>
      </c>
      <c r="D7913" s="3">
        <v>3</v>
      </c>
      <c r="E7913" s="3">
        <v>3</v>
      </c>
      <c r="F7913" s="3">
        <v>0</v>
      </c>
    </row>
    <row r="7914" spans="1:6">
      <c r="A7914" s="3" t="s">
        <v>2132</v>
      </c>
      <c r="B7914" s="3" t="s">
        <v>1013</v>
      </c>
      <c r="C7914" s="3" t="s">
        <v>8</v>
      </c>
      <c r="D7914" s="3">
        <v>2</v>
      </c>
      <c r="E7914" s="3">
        <v>2</v>
      </c>
      <c r="F7914" s="3">
        <v>0</v>
      </c>
    </row>
    <row r="7915" spans="1:6">
      <c r="A7915" s="3" t="s">
        <v>2132</v>
      </c>
      <c r="B7915" s="3" t="s">
        <v>1014</v>
      </c>
      <c r="C7915" s="3" t="s">
        <v>8</v>
      </c>
      <c r="D7915" s="3">
        <v>41</v>
      </c>
      <c r="E7915" s="3">
        <v>41</v>
      </c>
      <c r="F7915" s="3">
        <v>0</v>
      </c>
    </row>
    <row r="7916" spans="1:6">
      <c r="A7916" s="3" t="s">
        <v>2132</v>
      </c>
      <c r="B7916" s="3" t="s">
        <v>1015</v>
      </c>
      <c r="C7916" s="3" t="s">
        <v>8</v>
      </c>
      <c r="D7916" s="3">
        <v>20</v>
      </c>
      <c r="E7916" s="3">
        <v>18</v>
      </c>
      <c r="F7916" s="3">
        <v>0</v>
      </c>
    </row>
    <row r="7917" spans="1:6">
      <c r="A7917" s="3" t="s">
        <v>2132</v>
      </c>
      <c r="B7917" s="3" t="s">
        <v>1016</v>
      </c>
      <c r="C7917" s="3" t="s">
        <v>8</v>
      </c>
      <c r="D7917" s="3">
        <v>28</v>
      </c>
      <c r="E7917" s="3">
        <v>28</v>
      </c>
      <c r="F7917" s="3">
        <v>0</v>
      </c>
    </row>
    <row r="7918" spans="1:6">
      <c r="A7918" s="3" t="s">
        <v>2132</v>
      </c>
      <c r="B7918" s="3" t="s">
        <v>1017</v>
      </c>
      <c r="C7918" s="3" t="s">
        <v>8</v>
      </c>
      <c r="D7918" s="3">
        <v>5</v>
      </c>
      <c r="E7918" s="3">
        <v>5</v>
      </c>
      <c r="F7918" s="3">
        <v>0</v>
      </c>
    </row>
    <row r="7919" spans="1:6">
      <c r="A7919" s="3" t="s">
        <v>2132</v>
      </c>
      <c r="B7919" s="3" t="s">
        <v>1018</v>
      </c>
      <c r="C7919" s="3" t="s">
        <v>8</v>
      </c>
      <c r="D7919" s="3">
        <v>28</v>
      </c>
      <c r="E7919" s="3">
        <v>28</v>
      </c>
      <c r="F7919" s="3">
        <v>0</v>
      </c>
    </row>
    <row r="7920" spans="1:6">
      <c r="A7920" s="3" t="s">
        <v>2132</v>
      </c>
      <c r="B7920" s="3" t="s">
        <v>1019</v>
      </c>
      <c r="C7920" s="3" t="s">
        <v>8</v>
      </c>
      <c r="D7920" s="3">
        <v>33</v>
      </c>
      <c r="E7920" s="3">
        <v>30</v>
      </c>
      <c r="F7920" s="3">
        <v>0</v>
      </c>
    </row>
    <row r="7921" spans="1:6">
      <c r="A7921" s="3" t="s">
        <v>2132</v>
      </c>
      <c r="B7921" s="3" t="s">
        <v>1020</v>
      </c>
      <c r="C7921" s="3" t="s">
        <v>8</v>
      </c>
      <c r="D7921" s="3">
        <v>11</v>
      </c>
      <c r="E7921" s="3">
        <v>10</v>
      </c>
      <c r="F7921" s="3">
        <v>0</v>
      </c>
    </row>
    <row r="7922" spans="1:6">
      <c r="A7922" s="3" t="s">
        <v>2132</v>
      </c>
      <c r="B7922" s="3" t="s">
        <v>1021</v>
      </c>
      <c r="C7922" s="3" t="s">
        <v>8</v>
      </c>
      <c r="D7922" s="3">
        <v>1026</v>
      </c>
      <c r="E7922" s="3">
        <v>27</v>
      </c>
      <c r="F7922" s="3">
        <v>0</v>
      </c>
    </row>
    <row r="7923" spans="1:6">
      <c r="A7923" s="3" t="s">
        <v>2132</v>
      </c>
      <c r="B7923" s="3" t="s">
        <v>1022</v>
      </c>
      <c r="C7923" s="3" t="s">
        <v>8</v>
      </c>
      <c r="D7923" s="3">
        <v>25</v>
      </c>
      <c r="E7923" s="3">
        <v>25</v>
      </c>
      <c r="F7923" s="3">
        <v>0</v>
      </c>
    </row>
    <row r="7924" spans="1:6">
      <c r="A7924" s="3" t="s">
        <v>2132</v>
      </c>
      <c r="B7924" s="3" t="s">
        <v>1288</v>
      </c>
      <c r="C7924" s="3" t="s">
        <v>8</v>
      </c>
      <c r="D7924" s="3">
        <v>76</v>
      </c>
      <c r="E7924" s="3">
        <v>74</v>
      </c>
      <c r="F7924" s="3">
        <v>0</v>
      </c>
    </row>
    <row r="7925" spans="1:6">
      <c r="A7925" s="3" t="s">
        <v>2132</v>
      </c>
      <c r="B7925" s="3" t="s">
        <v>1023</v>
      </c>
      <c r="C7925" s="3" t="s">
        <v>8</v>
      </c>
      <c r="D7925" s="3">
        <v>9</v>
      </c>
      <c r="E7925" s="3">
        <v>8</v>
      </c>
      <c r="F7925" s="3">
        <v>0</v>
      </c>
    </row>
    <row r="7926" spans="1:6">
      <c r="A7926" s="3" t="s">
        <v>2132</v>
      </c>
      <c r="B7926" s="3" t="s">
        <v>1024</v>
      </c>
      <c r="C7926" s="3" t="s">
        <v>8</v>
      </c>
      <c r="D7926" s="3">
        <v>17</v>
      </c>
      <c r="E7926" s="3">
        <v>14</v>
      </c>
      <c r="F7926" s="3">
        <v>0</v>
      </c>
    </row>
    <row r="7927" spans="1:6">
      <c r="A7927" s="3" t="s">
        <v>2132</v>
      </c>
      <c r="B7927" s="3" t="s">
        <v>1025</v>
      </c>
      <c r="C7927" s="3" t="s">
        <v>8</v>
      </c>
      <c r="D7927" s="3">
        <v>4</v>
      </c>
      <c r="E7927" s="3">
        <v>4</v>
      </c>
      <c r="F7927" s="3">
        <v>0</v>
      </c>
    </row>
    <row r="7928" spans="1:6">
      <c r="A7928" s="3" t="s">
        <v>2132</v>
      </c>
      <c r="B7928" s="3" t="s">
        <v>1026</v>
      </c>
      <c r="C7928" s="3" t="s">
        <v>8</v>
      </c>
      <c r="D7928" s="3">
        <v>8</v>
      </c>
      <c r="E7928" s="3">
        <v>8</v>
      </c>
      <c r="F7928" s="3">
        <v>0</v>
      </c>
    </row>
    <row r="7929" spans="1:6">
      <c r="A7929" s="3" t="s">
        <v>2132</v>
      </c>
      <c r="B7929" s="3" t="s">
        <v>1027</v>
      </c>
      <c r="C7929" s="3" t="s">
        <v>8</v>
      </c>
      <c r="D7929" s="3">
        <v>11</v>
      </c>
      <c r="E7929" s="3">
        <v>11</v>
      </c>
      <c r="F7929" s="3">
        <v>0</v>
      </c>
    </row>
    <row r="7930" spans="1:6">
      <c r="A7930" s="3" t="s">
        <v>2132</v>
      </c>
      <c r="B7930" s="3" t="s">
        <v>1028</v>
      </c>
      <c r="C7930" s="3" t="s">
        <v>8</v>
      </c>
      <c r="D7930" s="3">
        <v>35</v>
      </c>
      <c r="E7930" s="3">
        <v>35</v>
      </c>
      <c r="F7930" s="3">
        <v>0</v>
      </c>
    </row>
    <row r="7931" spans="1:6">
      <c r="A7931" s="3" t="s">
        <v>2132</v>
      </c>
      <c r="B7931" s="3" t="s">
        <v>1029</v>
      </c>
      <c r="C7931" s="3" t="s">
        <v>8</v>
      </c>
      <c r="D7931" s="3">
        <v>16</v>
      </c>
      <c r="E7931" s="3">
        <v>16</v>
      </c>
      <c r="F7931" s="3">
        <v>0</v>
      </c>
    </row>
    <row r="7932" spans="1:6">
      <c r="A7932" s="3" t="s">
        <v>2132</v>
      </c>
      <c r="B7932" s="3" t="s">
        <v>1030</v>
      </c>
      <c r="C7932" s="3" t="s">
        <v>8</v>
      </c>
      <c r="D7932" s="3">
        <v>173</v>
      </c>
      <c r="E7932" s="3">
        <v>168</v>
      </c>
      <c r="F7932" s="3">
        <v>0</v>
      </c>
    </row>
    <row r="7933" spans="1:6">
      <c r="A7933" s="3" t="s">
        <v>2132</v>
      </c>
      <c r="B7933" s="3" t="s">
        <v>1031</v>
      </c>
      <c r="C7933" s="3" t="s">
        <v>8</v>
      </c>
      <c r="D7933" s="3">
        <v>16</v>
      </c>
      <c r="E7933" s="3">
        <v>16</v>
      </c>
      <c r="F7933" s="3">
        <v>0</v>
      </c>
    </row>
    <row r="7934" spans="1:6">
      <c r="A7934" s="3" t="s">
        <v>2132</v>
      </c>
      <c r="B7934" s="3" t="s">
        <v>1032</v>
      </c>
      <c r="C7934" s="3" t="s">
        <v>8</v>
      </c>
      <c r="D7934" s="3">
        <v>10</v>
      </c>
      <c r="E7934" s="3">
        <v>9</v>
      </c>
      <c r="F7934" s="3">
        <v>0</v>
      </c>
    </row>
    <row r="7935" spans="1:6">
      <c r="A7935" s="3" t="s">
        <v>2132</v>
      </c>
      <c r="B7935" s="3" t="s">
        <v>1033</v>
      </c>
      <c r="C7935" s="3" t="s">
        <v>8</v>
      </c>
      <c r="D7935" s="3">
        <v>18</v>
      </c>
      <c r="E7935" s="3">
        <v>16</v>
      </c>
      <c r="F7935" s="3">
        <v>0</v>
      </c>
    </row>
    <row r="7936" spans="1:6">
      <c r="A7936" s="3" t="s">
        <v>2132</v>
      </c>
      <c r="B7936" s="3" t="s">
        <v>1034</v>
      </c>
      <c r="C7936" s="3" t="s">
        <v>8</v>
      </c>
      <c r="D7936" s="3">
        <v>96</v>
      </c>
      <c r="E7936" s="3">
        <v>96</v>
      </c>
      <c r="F7936" s="3">
        <v>0</v>
      </c>
    </row>
    <row r="7937" spans="1:6">
      <c r="A7937" s="3" t="s">
        <v>2132</v>
      </c>
      <c r="B7937" s="3" t="s">
        <v>1035</v>
      </c>
      <c r="C7937" s="3" t="s">
        <v>8</v>
      </c>
      <c r="D7937" s="3">
        <v>16</v>
      </c>
      <c r="E7937" s="3">
        <v>16</v>
      </c>
      <c r="F7937" s="3">
        <v>0</v>
      </c>
    </row>
    <row r="7938" spans="1:6">
      <c r="A7938" s="3" t="s">
        <v>2132</v>
      </c>
      <c r="B7938" s="3" t="s">
        <v>1036</v>
      </c>
      <c r="C7938" s="3" t="s">
        <v>8</v>
      </c>
      <c r="D7938" s="3">
        <v>11</v>
      </c>
      <c r="E7938" s="3">
        <v>11</v>
      </c>
      <c r="F7938" s="3">
        <v>0</v>
      </c>
    </row>
    <row r="7939" spans="1:6">
      <c r="A7939" s="3" t="s">
        <v>2132</v>
      </c>
      <c r="B7939" s="3" t="s">
        <v>1038</v>
      </c>
      <c r="C7939" s="3" t="s">
        <v>8</v>
      </c>
      <c r="D7939" s="3">
        <v>7</v>
      </c>
      <c r="E7939" s="3">
        <v>7</v>
      </c>
      <c r="F7939" s="3">
        <v>0</v>
      </c>
    </row>
    <row r="7940" spans="1:6">
      <c r="A7940" s="3" t="s">
        <v>2132</v>
      </c>
      <c r="B7940" s="3" t="s">
        <v>1039</v>
      </c>
      <c r="C7940" s="3" t="s">
        <v>8</v>
      </c>
      <c r="D7940" s="3">
        <v>18</v>
      </c>
      <c r="E7940" s="3">
        <v>18</v>
      </c>
      <c r="F7940" s="3">
        <v>0</v>
      </c>
    </row>
    <row r="7941" spans="1:6">
      <c r="A7941" s="3" t="s">
        <v>2132</v>
      </c>
      <c r="B7941" s="3" t="s">
        <v>1040</v>
      </c>
      <c r="C7941" s="3" t="s">
        <v>8</v>
      </c>
      <c r="D7941" s="3">
        <v>21</v>
      </c>
      <c r="E7941" s="3">
        <v>20</v>
      </c>
      <c r="F7941" s="3">
        <v>0</v>
      </c>
    </row>
    <row r="7942" spans="1:6">
      <c r="A7942" s="3" t="s">
        <v>2132</v>
      </c>
      <c r="B7942" s="3" t="s">
        <v>1041</v>
      </c>
      <c r="C7942" s="3" t="s">
        <v>8</v>
      </c>
      <c r="D7942" s="3">
        <v>20</v>
      </c>
      <c r="E7942" s="3">
        <v>20</v>
      </c>
      <c r="F7942" s="3">
        <v>0</v>
      </c>
    </row>
    <row r="7943" spans="1:6">
      <c r="A7943" s="3" t="s">
        <v>2132</v>
      </c>
      <c r="B7943" s="3" t="s">
        <v>1042</v>
      </c>
      <c r="C7943" s="3" t="s">
        <v>8</v>
      </c>
      <c r="D7943" s="3">
        <v>30</v>
      </c>
      <c r="E7943" s="3">
        <v>30</v>
      </c>
      <c r="F7943" s="3">
        <v>0</v>
      </c>
    </row>
    <row r="7944" spans="1:6">
      <c r="A7944" s="3" t="s">
        <v>2132</v>
      </c>
      <c r="B7944" s="3" t="s">
        <v>1043</v>
      </c>
      <c r="C7944" s="3" t="s">
        <v>8</v>
      </c>
      <c r="D7944" s="3">
        <v>52</v>
      </c>
      <c r="E7944" s="3">
        <v>46</v>
      </c>
      <c r="F7944" s="3">
        <v>0</v>
      </c>
    </row>
    <row r="7945" spans="1:6">
      <c r="A7945" s="3" t="s">
        <v>2132</v>
      </c>
      <c r="B7945" s="3" t="s">
        <v>1044</v>
      </c>
      <c r="C7945" s="3" t="s">
        <v>8</v>
      </c>
      <c r="D7945" s="3">
        <v>26</v>
      </c>
      <c r="E7945" s="3">
        <v>26</v>
      </c>
      <c r="F7945" s="3">
        <v>0</v>
      </c>
    </row>
    <row r="7946" spans="1:6">
      <c r="A7946" s="3" t="s">
        <v>2132</v>
      </c>
      <c r="B7946" s="3" t="s">
        <v>1045</v>
      </c>
      <c r="C7946" s="3" t="s">
        <v>8</v>
      </c>
      <c r="D7946" s="3">
        <v>9</v>
      </c>
      <c r="E7946" s="3">
        <v>9</v>
      </c>
      <c r="F7946" s="3">
        <v>0</v>
      </c>
    </row>
    <row r="7947" spans="1:6">
      <c r="A7947" s="3" t="s">
        <v>2132</v>
      </c>
      <c r="B7947" s="3" t="s">
        <v>1046</v>
      </c>
      <c r="C7947" s="3" t="s">
        <v>8</v>
      </c>
      <c r="D7947" s="3">
        <v>330</v>
      </c>
      <c r="E7947" s="3">
        <v>326</v>
      </c>
      <c r="F7947" s="3">
        <v>0</v>
      </c>
    </row>
    <row r="7948" spans="1:6">
      <c r="A7948" s="3" t="s">
        <v>2132</v>
      </c>
      <c r="B7948" s="3" t="s">
        <v>1047</v>
      </c>
      <c r="C7948" s="3" t="s">
        <v>8</v>
      </c>
      <c r="D7948" s="3">
        <v>4</v>
      </c>
      <c r="E7948" s="3">
        <v>4</v>
      </c>
      <c r="F7948" s="3">
        <v>0</v>
      </c>
    </row>
    <row r="7949" spans="1:6">
      <c r="A7949" s="3" t="s">
        <v>2132</v>
      </c>
      <c r="B7949" s="3" t="s">
        <v>1048</v>
      </c>
      <c r="C7949" s="3" t="s">
        <v>8</v>
      </c>
      <c r="D7949" s="3">
        <v>131</v>
      </c>
      <c r="E7949" s="3">
        <v>127</v>
      </c>
      <c r="F7949" s="3">
        <v>0</v>
      </c>
    </row>
    <row r="7950" spans="1:6">
      <c r="A7950" s="3" t="s">
        <v>2132</v>
      </c>
      <c r="B7950" s="3" t="s">
        <v>1049</v>
      </c>
      <c r="C7950" s="3" t="s">
        <v>8</v>
      </c>
      <c r="D7950" s="3">
        <v>16</v>
      </c>
      <c r="E7950" s="3">
        <v>16</v>
      </c>
      <c r="F7950" s="3">
        <v>0</v>
      </c>
    </row>
    <row r="7951" spans="1:6">
      <c r="A7951" s="3" t="s">
        <v>2132</v>
      </c>
      <c r="B7951" s="3" t="s">
        <v>1050</v>
      </c>
      <c r="C7951" s="3" t="s">
        <v>8</v>
      </c>
      <c r="D7951" s="3">
        <v>757</v>
      </c>
      <c r="E7951" s="3">
        <v>638</v>
      </c>
      <c r="F7951" s="3">
        <v>0</v>
      </c>
    </row>
    <row r="7952" spans="1:6">
      <c r="A7952" s="3" t="s">
        <v>2132</v>
      </c>
      <c r="B7952" s="3" t="s">
        <v>1050</v>
      </c>
      <c r="C7952" s="3" t="s">
        <v>9</v>
      </c>
      <c r="D7952" s="3">
        <v>10</v>
      </c>
      <c r="E7952" s="3">
        <v>7</v>
      </c>
      <c r="F7952" s="3">
        <v>1786.05</v>
      </c>
    </row>
    <row r="7953" spans="1:6">
      <c r="A7953" s="3" t="s">
        <v>2132</v>
      </c>
      <c r="B7953" s="3" t="s">
        <v>1051</v>
      </c>
      <c r="C7953" s="3" t="s">
        <v>8</v>
      </c>
      <c r="D7953" s="3">
        <v>9</v>
      </c>
      <c r="E7953" s="3">
        <v>9</v>
      </c>
      <c r="F7953" s="3">
        <v>0</v>
      </c>
    </row>
    <row r="7954" spans="1:6">
      <c r="A7954" s="3" t="s">
        <v>2132</v>
      </c>
      <c r="B7954" s="3" t="s">
        <v>1052</v>
      </c>
      <c r="C7954" s="3" t="s">
        <v>8</v>
      </c>
      <c r="D7954" s="3">
        <v>33</v>
      </c>
      <c r="E7954" s="3">
        <v>33</v>
      </c>
      <c r="F7954" s="3">
        <v>0</v>
      </c>
    </row>
    <row r="7955" spans="1:6">
      <c r="A7955" s="3" t="s">
        <v>2132</v>
      </c>
      <c r="B7955" s="3" t="s">
        <v>1053</v>
      </c>
      <c r="C7955" s="3" t="s">
        <v>8</v>
      </c>
      <c r="D7955" s="3">
        <v>29</v>
      </c>
      <c r="E7955" s="3">
        <v>28</v>
      </c>
      <c r="F7955" s="3">
        <v>0</v>
      </c>
    </row>
    <row r="7956" spans="1:6">
      <c r="A7956" s="3" t="s">
        <v>2132</v>
      </c>
      <c r="B7956" s="3" t="s">
        <v>1054</v>
      </c>
      <c r="C7956" s="3" t="s">
        <v>8</v>
      </c>
      <c r="D7956" s="3">
        <v>32</v>
      </c>
      <c r="E7956" s="3">
        <v>32</v>
      </c>
      <c r="F7956" s="3">
        <v>0</v>
      </c>
    </row>
    <row r="7957" spans="1:6">
      <c r="A7957" s="3" t="s">
        <v>2132</v>
      </c>
      <c r="B7957" s="3" t="s">
        <v>1055</v>
      </c>
      <c r="C7957" s="3" t="s">
        <v>8</v>
      </c>
      <c r="D7957" s="3">
        <v>4</v>
      </c>
      <c r="E7957" s="3">
        <v>4</v>
      </c>
      <c r="F7957" s="3">
        <v>0</v>
      </c>
    </row>
    <row r="7958" spans="1:6">
      <c r="A7958" s="3" t="s">
        <v>2132</v>
      </c>
      <c r="B7958" s="3" t="s">
        <v>1057</v>
      </c>
      <c r="C7958" s="3" t="s">
        <v>8</v>
      </c>
      <c r="D7958" s="3">
        <v>16</v>
      </c>
      <c r="E7958" s="3">
        <v>16</v>
      </c>
      <c r="F7958" s="3">
        <v>0</v>
      </c>
    </row>
    <row r="7959" spans="1:6">
      <c r="A7959" s="3" t="s">
        <v>2132</v>
      </c>
      <c r="B7959" s="3" t="s">
        <v>1058</v>
      </c>
      <c r="C7959" s="3" t="s">
        <v>8</v>
      </c>
      <c r="D7959" s="3">
        <v>10</v>
      </c>
      <c r="E7959" s="3">
        <v>10</v>
      </c>
      <c r="F7959" s="3">
        <v>0</v>
      </c>
    </row>
    <row r="7960" spans="1:6">
      <c r="A7960" s="3" t="s">
        <v>2132</v>
      </c>
      <c r="B7960" s="3" t="s">
        <v>1059</v>
      </c>
      <c r="C7960" s="3" t="s">
        <v>8</v>
      </c>
      <c r="D7960" s="3">
        <v>2</v>
      </c>
      <c r="E7960" s="3">
        <v>2</v>
      </c>
      <c r="F7960" s="3">
        <v>0</v>
      </c>
    </row>
    <row r="7961" spans="1:6">
      <c r="A7961" s="3" t="s">
        <v>2132</v>
      </c>
      <c r="B7961" s="3" t="s">
        <v>1060</v>
      </c>
      <c r="C7961" s="3" t="s">
        <v>8</v>
      </c>
      <c r="D7961" s="3">
        <v>18.600000000000001</v>
      </c>
      <c r="E7961" s="3">
        <v>17.600000000000001</v>
      </c>
      <c r="F7961" s="3">
        <v>0</v>
      </c>
    </row>
    <row r="7962" spans="1:6">
      <c r="A7962" s="3" t="s">
        <v>2132</v>
      </c>
      <c r="B7962" s="3" t="s">
        <v>1061</v>
      </c>
      <c r="C7962" s="3" t="s">
        <v>8</v>
      </c>
      <c r="D7962" s="3">
        <v>277</v>
      </c>
      <c r="E7962" s="3">
        <v>272</v>
      </c>
      <c r="F7962" s="3">
        <v>0</v>
      </c>
    </row>
    <row r="7963" spans="1:6">
      <c r="A7963" s="3" t="s">
        <v>2132</v>
      </c>
      <c r="B7963" s="3" t="s">
        <v>1062</v>
      </c>
      <c r="C7963" s="3" t="s">
        <v>8</v>
      </c>
      <c r="D7963" s="3">
        <v>34</v>
      </c>
      <c r="E7963" s="3">
        <v>31</v>
      </c>
      <c r="F7963" s="3">
        <v>0</v>
      </c>
    </row>
    <row r="7964" spans="1:6">
      <c r="A7964" s="3" t="s">
        <v>2132</v>
      </c>
      <c r="B7964" s="3" t="s">
        <v>1063</v>
      </c>
      <c r="C7964" s="3" t="s">
        <v>8</v>
      </c>
      <c r="D7964" s="3">
        <v>25</v>
      </c>
      <c r="E7964" s="3">
        <v>24</v>
      </c>
      <c r="F7964" s="3">
        <v>0</v>
      </c>
    </row>
    <row r="7965" spans="1:6">
      <c r="A7965" s="3" t="s">
        <v>2132</v>
      </c>
      <c r="B7965" s="3" t="s">
        <v>1064</v>
      </c>
      <c r="C7965" s="3" t="s">
        <v>8</v>
      </c>
      <c r="D7965" s="3">
        <v>185</v>
      </c>
      <c r="E7965" s="3">
        <v>178</v>
      </c>
      <c r="F7965" s="3">
        <v>0</v>
      </c>
    </row>
    <row r="7966" spans="1:6">
      <c r="A7966" s="3" t="s">
        <v>2132</v>
      </c>
      <c r="B7966" s="3" t="s">
        <v>2149</v>
      </c>
      <c r="C7966" s="3" t="s">
        <v>8</v>
      </c>
      <c r="D7966" s="3">
        <v>9</v>
      </c>
      <c r="E7966" s="3">
        <v>9</v>
      </c>
      <c r="F7966" s="3">
        <v>0</v>
      </c>
    </row>
    <row r="7967" spans="1:6">
      <c r="A7967" s="3" t="s">
        <v>2132</v>
      </c>
      <c r="B7967" s="3" t="s">
        <v>1065</v>
      </c>
      <c r="C7967" s="3" t="s">
        <v>8</v>
      </c>
      <c r="D7967" s="3">
        <v>55</v>
      </c>
      <c r="E7967" s="3">
        <v>55</v>
      </c>
      <c r="F7967" s="3">
        <v>0</v>
      </c>
    </row>
    <row r="7968" spans="1:6">
      <c r="A7968" s="3" t="s">
        <v>2132</v>
      </c>
      <c r="B7968" s="3" t="s">
        <v>1066</v>
      </c>
      <c r="C7968" s="3" t="s">
        <v>8</v>
      </c>
      <c r="D7968" s="3">
        <v>174</v>
      </c>
      <c r="E7968" s="3">
        <v>144</v>
      </c>
      <c r="F7968" s="3">
        <v>0</v>
      </c>
    </row>
    <row r="7969" spans="1:6">
      <c r="A7969" s="3" t="s">
        <v>2132</v>
      </c>
      <c r="B7969" s="3" t="s">
        <v>1067</v>
      </c>
      <c r="C7969" s="3" t="s">
        <v>8</v>
      </c>
      <c r="D7969" s="3">
        <v>6</v>
      </c>
      <c r="E7969" s="3">
        <v>6</v>
      </c>
      <c r="F7969" s="3">
        <v>0</v>
      </c>
    </row>
    <row r="7970" spans="1:6">
      <c r="A7970" s="3" t="s">
        <v>2132</v>
      </c>
      <c r="B7970" s="3" t="s">
        <v>1068</v>
      </c>
      <c r="C7970" s="3" t="s">
        <v>8</v>
      </c>
      <c r="D7970" s="3">
        <v>14</v>
      </c>
      <c r="E7970" s="3">
        <v>14</v>
      </c>
      <c r="F7970" s="3">
        <v>0</v>
      </c>
    </row>
    <row r="7971" spans="1:6">
      <c r="A7971" s="3" t="s">
        <v>2132</v>
      </c>
      <c r="B7971" s="3" t="s">
        <v>1069</v>
      </c>
      <c r="C7971" s="3" t="s">
        <v>8</v>
      </c>
      <c r="D7971" s="3">
        <v>13</v>
      </c>
      <c r="E7971" s="3">
        <v>13</v>
      </c>
      <c r="F7971" s="3">
        <v>0</v>
      </c>
    </row>
    <row r="7972" spans="1:6">
      <c r="A7972" s="3" t="s">
        <v>2132</v>
      </c>
      <c r="B7972" s="3" t="s">
        <v>1070</v>
      </c>
      <c r="C7972" s="3" t="s">
        <v>8</v>
      </c>
      <c r="D7972" s="3">
        <v>14</v>
      </c>
      <c r="E7972" s="3">
        <v>14</v>
      </c>
      <c r="F7972" s="3">
        <v>0</v>
      </c>
    </row>
    <row r="7973" spans="1:6">
      <c r="A7973" s="3" t="s">
        <v>2132</v>
      </c>
      <c r="B7973" s="3" t="s">
        <v>1071</v>
      </c>
      <c r="C7973" s="3" t="s">
        <v>8</v>
      </c>
      <c r="D7973" s="3">
        <v>1</v>
      </c>
      <c r="E7973" s="3">
        <v>1</v>
      </c>
      <c r="F7973" s="3">
        <v>0</v>
      </c>
    </row>
    <row r="7974" spans="1:6">
      <c r="A7974" s="3" t="s">
        <v>2132</v>
      </c>
      <c r="B7974" s="3" t="s">
        <v>1072</v>
      </c>
      <c r="C7974" s="3" t="s">
        <v>8</v>
      </c>
      <c r="D7974" s="3">
        <v>7</v>
      </c>
      <c r="E7974" s="3">
        <v>7</v>
      </c>
      <c r="F7974" s="3">
        <v>0</v>
      </c>
    </row>
    <row r="7975" spans="1:6">
      <c r="A7975" s="3" t="s">
        <v>2132</v>
      </c>
      <c r="B7975" s="3" t="s">
        <v>1073</v>
      </c>
      <c r="C7975" s="3" t="s">
        <v>8</v>
      </c>
      <c r="D7975" s="3">
        <v>16</v>
      </c>
      <c r="E7975" s="3">
        <v>16</v>
      </c>
      <c r="F7975" s="3">
        <v>0</v>
      </c>
    </row>
    <row r="7976" spans="1:6">
      <c r="A7976" s="3" t="s">
        <v>2132</v>
      </c>
      <c r="B7976" s="3" t="s">
        <v>1073</v>
      </c>
      <c r="C7976" s="3" t="s">
        <v>9</v>
      </c>
      <c r="D7976" s="3">
        <v>1</v>
      </c>
      <c r="E7976" s="3">
        <v>1</v>
      </c>
      <c r="F7976" s="3">
        <v>255.15</v>
      </c>
    </row>
    <row r="7977" spans="1:6">
      <c r="A7977" s="3" t="s">
        <v>2132</v>
      </c>
      <c r="B7977" s="3" t="s">
        <v>1074</v>
      </c>
      <c r="C7977" s="3" t="s">
        <v>8</v>
      </c>
      <c r="D7977" s="3">
        <v>3</v>
      </c>
      <c r="E7977" s="3">
        <v>3</v>
      </c>
      <c r="F7977" s="3">
        <v>0</v>
      </c>
    </row>
    <row r="7978" spans="1:6">
      <c r="A7978" s="3" t="s">
        <v>2132</v>
      </c>
      <c r="B7978" s="3" t="s">
        <v>1075</v>
      </c>
      <c r="C7978" s="3" t="s">
        <v>8</v>
      </c>
      <c r="D7978" s="3">
        <v>9</v>
      </c>
      <c r="E7978" s="3">
        <v>9</v>
      </c>
      <c r="F7978" s="3">
        <v>0</v>
      </c>
    </row>
    <row r="7979" spans="1:6">
      <c r="A7979" s="3" t="s">
        <v>2132</v>
      </c>
      <c r="B7979" s="3" t="s">
        <v>1076</v>
      </c>
      <c r="C7979" s="3" t="s">
        <v>8</v>
      </c>
      <c r="D7979" s="3">
        <v>28</v>
      </c>
      <c r="E7979" s="3">
        <v>27</v>
      </c>
      <c r="F7979" s="3">
        <v>0</v>
      </c>
    </row>
    <row r="7980" spans="1:6">
      <c r="A7980" s="3" t="s">
        <v>2132</v>
      </c>
      <c r="B7980" s="3" t="s">
        <v>1077</v>
      </c>
      <c r="C7980" s="3" t="s">
        <v>8</v>
      </c>
      <c r="D7980" s="3">
        <v>23</v>
      </c>
      <c r="E7980" s="3">
        <v>23</v>
      </c>
      <c r="F7980" s="3">
        <v>0</v>
      </c>
    </row>
    <row r="7981" spans="1:6">
      <c r="A7981" s="3" t="s">
        <v>2132</v>
      </c>
      <c r="B7981" s="3" t="s">
        <v>1079</v>
      </c>
      <c r="C7981" s="3" t="s">
        <v>8</v>
      </c>
      <c r="D7981" s="3">
        <v>4</v>
      </c>
      <c r="E7981" s="3">
        <v>4</v>
      </c>
      <c r="F7981" s="3">
        <v>0</v>
      </c>
    </row>
    <row r="7982" spans="1:6">
      <c r="A7982" s="3" t="s">
        <v>2132</v>
      </c>
      <c r="B7982" s="3" t="s">
        <v>1080</v>
      </c>
      <c r="C7982" s="3" t="s">
        <v>8</v>
      </c>
      <c r="D7982" s="3">
        <v>19</v>
      </c>
      <c r="E7982" s="3">
        <v>19</v>
      </c>
      <c r="F7982" s="3">
        <v>0</v>
      </c>
    </row>
    <row r="7983" spans="1:6">
      <c r="A7983" s="3" t="s">
        <v>2132</v>
      </c>
      <c r="B7983" s="3" t="s">
        <v>1081</v>
      </c>
      <c r="C7983" s="3" t="s">
        <v>8</v>
      </c>
      <c r="D7983" s="3">
        <v>33</v>
      </c>
      <c r="E7983" s="3">
        <v>31</v>
      </c>
      <c r="F7983" s="3">
        <v>0</v>
      </c>
    </row>
    <row r="7984" spans="1:6">
      <c r="A7984" s="3" t="s">
        <v>2132</v>
      </c>
      <c r="B7984" s="3" t="s">
        <v>1082</v>
      </c>
      <c r="C7984" s="3" t="s">
        <v>8</v>
      </c>
      <c r="D7984" s="3">
        <v>21</v>
      </c>
      <c r="E7984" s="3">
        <v>21</v>
      </c>
      <c r="F7984" s="3">
        <v>0</v>
      </c>
    </row>
    <row r="7985" spans="1:6">
      <c r="A7985" s="3" t="s">
        <v>2132</v>
      </c>
      <c r="B7985" s="3" t="s">
        <v>1083</v>
      </c>
      <c r="C7985" s="3" t="s">
        <v>8</v>
      </c>
      <c r="D7985" s="3">
        <v>30</v>
      </c>
      <c r="E7985" s="3">
        <v>30</v>
      </c>
      <c r="F7985" s="3">
        <v>0</v>
      </c>
    </row>
    <row r="7986" spans="1:6">
      <c r="A7986" s="3" t="s">
        <v>2132</v>
      </c>
      <c r="B7986" s="3" t="s">
        <v>1084</v>
      </c>
      <c r="C7986" s="3" t="s">
        <v>8</v>
      </c>
      <c r="D7986" s="3">
        <v>26</v>
      </c>
      <c r="E7986" s="3">
        <v>25</v>
      </c>
      <c r="F7986" s="3">
        <v>0</v>
      </c>
    </row>
    <row r="7987" spans="1:6">
      <c r="A7987" s="3" t="s">
        <v>2132</v>
      </c>
      <c r="B7987" s="3" t="s">
        <v>1085</v>
      </c>
      <c r="C7987" s="3" t="s">
        <v>8</v>
      </c>
      <c r="D7987" s="3">
        <v>223</v>
      </c>
      <c r="E7987" s="3">
        <v>222</v>
      </c>
      <c r="F7987" s="3">
        <v>0</v>
      </c>
    </row>
    <row r="7988" spans="1:6">
      <c r="A7988" s="3" t="s">
        <v>2132</v>
      </c>
      <c r="B7988" s="3" t="s">
        <v>1086</v>
      </c>
      <c r="C7988" s="3" t="s">
        <v>8</v>
      </c>
      <c r="D7988" s="3">
        <v>8</v>
      </c>
      <c r="E7988" s="3">
        <v>8</v>
      </c>
      <c r="F7988" s="3">
        <v>0</v>
      </c>
    </row>
    <row r="7989" spans="1:6">
      <c r="A7989" s="3" t="s">
        <v>2132</v>
      </c>
      <c r="B7989" s="3" t="s">
        <v>1301</v>
      </c>
      <c r="C7989" s="3" t="s">
        <v>8</v>
      </c>
      <c r="D7989" s="3">
        <v>193</v>
      </c>
      <c r="E7989" s="3">
        <v>193</v>
      </c>
      <c r="F7989" s="3">
        <v>0</v>
      </c>
    </row>
    <row r="7990" spans="1:6">
      <c r="A7990" s="3" t="s">
        <v>2132</v>
      </c>
      <c r="B7990" s="3" t="s">
        <v>1088</v>
      </c>
      <c r="C7990" s="3" t="s">
        <v>8</v>
      </c>
      <c r="D7990" s="3">
        <v>9</v>
      </c>
      <c r="E7990" s="3">
        <v>8</v>
      </c>
      <c r="F7990" s="3">
        <v>0</v>
      </c>
    </row>
    <row r="7991" spans="1:6">
      <c r="A7991" s="3" t="s">
        <v>2132</v>
      </c>
      <c r="B7991" s="3" t="s">
        <v>1089</v>
      </c>
      <c r="C7991" s="3" t="s">
        <v>8</v>
      </c>
      <c r="D7991" s="3">
        <v>32</v>
      </c>
      <c r="E7991" s="3">
        <v>30</v>
      </c>
      <c r="F7991" s="3">
        <v>0</v>
      </c>
    </row>
    <row r="7992" spans="1:6">
      <c r="A7992" s="3" t="s">
        <v>2132</v>
      </c>
      <c r="B7992" s="3" t="s">
        <v>1091</v>
      </c>
      <c r="C7992" s="3" t="s">
        <v>8</v>
      </c>
      <c r="D7992" s="3">
        <v>16</v>
      </c>
      <c r="E7992" s="3">
        <v>16</v>
      </c>
      <c r="F7992" s="3">
        <v>0</v>
      </c>
    </row>
    <row r="7993" spans="1:6">
      <c r="A7993" s="3" t="s">
        <v>2132</v>
      </c>
      <c r="B7993" s="3" t="s">
        <v>1092</v>
      </c>
      <c r="C7993" s="3" t="s">
        <v>8</v>
      </c>
      <c r="D7993" s="3">
        <v>100</v>
      </c>
      <c r="E7993" s="3">
        <v>89</v>
      </c>
      <c r="F7993" s="3">
        <v>0</v>
      </c>
    </row>
    <row r="7994" spans="1:6">
      <c r="A7994" s="3" t="s">
        <v>2132</v>
      </c>
      <c r="B7994" s="3" t="s">
        <v>1092</v>
      </c>
      <c r="C7994" s="3" t="s">
        <v>9</v>
      </c>
      <c r="D7994" s="3">
        <v>32</v>
      </c>
      <c r="E7994" s="3">
        <v>30</v>
      </c>
      <c r="F7994" s="3">
        <v>7654.5</v>
      </c>
    </row>
    <row r="7995" spans="1:6">
      <c r="A7995" s="3" t="s">
        <v>2132</v>
      </c>
      <c r="B7995" s="3" t="s">
        <v>1093</v>
      </c>
      <c r="C7995" s="3" t="s">
        <v>8</v>
      </c>
      <c r="D7995" s="3">
        <v>99</v>
      </c>
      <c r="E7995" s="3">
        <v>93</v>
      </c>
      <c r="F7995" s="3">
        <v>0</v>
      </c>
    </row>
    <row r="7996" spans="1:6">
      <c r="A7996" s="3" t="s">
        <v>2132</v>
      </c>
      <c r="B7996" s="3" t="s">
        <v>1094</v>
      </c>
      <c r="C7996" s="3" t="s">
        <v>8</v>
      </c>
      <c r="D7996" s="3">
        <v>10</v>
      </c>
      <c r="E7996" s="3">
        <v>9</v>
      </c>
      <c r="F7996" s="3">
        <v>0</v>
      </c>
    </row>
    <row r="7997" spans="1:6">
      <c r="A7997" s="3" t="s">
        <v>2132</v>
      </c>
      <c r="B7997" s="3" t="s">
        <v>2150</v>
      </c>
      <c r="C7997" s="3" t="s">
        <v>8</v>
      </c>
      <c r="D7997" s="3">
        <v>13</v>
      </c>
      <c r="E7997" s="3">
        <v>13</v>
      </c>
      <c r="F7997" s="3">
        <v>0</v>
      </c>
    </row>
    <row r="7998" spans="1:6">
      <c r="A7998" s="3" t="s">
        <v>2132</v>
      </c>
      <c r="B7998" s="3" t="s">
        <v>1302</v>
      </c>
      <c r="C7998" s="3" t="s">
        <v>8</v>
      </c>
      <c r="D7998" s="3">
        <v>18</v>
      </c>
      <c r="E7998" s="3">
        <v>18</v>
      </c>
      <c r="F7998" s="3">
        <v>0</v>
      </c>
    </row>
    <row r="7999" spans="1:6">
      <c r="A7999" s="3" t="s">
        <v>2132</v>
      </c>
      <c r="B7999" s="3" t="s">
        <v>1095</v>
      </c>
      <c r="C7999" s="3" t="s">
        <v>8</v>
      </c>
      <c r="D7999" s="3">
        <v>5</v>
      </c>
      <c r="E7999" s="3">
        <v>5</v>
      </c>
      <c r="F7999" s="3">
        <v>0</v>
      </c>
    </row>
    <row r="8000" spans="1:6">
      <c r="A8000" s="3" t="s">
        <v>2132</v>
      </c>
      <c r="B8000" s="3" t="s">
        <v>1096</v>
      </c>
      <c r="C8000" s="3" t="s">
        <v>8</v>
      </c>
      <c r="D8000" s="3">
        <v>24</v>
      </c>
      <c r="E8000" s="3">
        <v>23</v>
      </c>
      <c r="F8000" s="3">
        <v>0</v>
      </c>
    </row>
    <row r="8001" spans="1:6">
      <c r="A8001" s="3" t="s">
        <v>2132</v>
      </c>
      <c r="B8001" s="3" t="s">
        <v>1097</v>
      </c>
      <c r="C8001" s="3" t="s">
        <v>8</v>
      </c>
      <c r="D8001" s="3">
        <v>9</v>
      </c>
      <c r="E8001" s="3">
        <v>9</v>
      </c>
      <c r="F8001" s="3">
        <v>0</v>
      </c>
    </row>
    <row r="8002" spans="1:6">
      <c r="A8002" s="3" t="s">
        <v>2132</v>
      </c>
      <c r="B8002" s="3" t="s">
        <v>1098</v>
      </c>
      <c r="C8002" s="3" t="s">
        <v>8</v>
      </c>
      <c r="D8002" s="3">
        <v>173</v>
      </c>
      <c r="E8002" s="3">
        <v>170</v>
      </c>
      <c r="F8002" s="3">
        <v>0</v>
      </c>
    </row>
    <row r="8003" spans="1:6">
      <c r="A8003" s="3" t="s">
        <v>2132</v>
      </c>
      <c r="B8003" s="3" t="s">
        <v>1099</v>
      </c>
      <c r="C8003" s="3" t="s">
        <v>8</v>
      </c>
      <c r="D8003" s="3">
        <v>8</v>
      </c>
      <c r="E8003" s="3">
        <v>7</v>
      </c>
      <c r="F8003" s="3">
        <v>0</v>
      </c>
    </row>
    <row r="8004" spans="1:6">
      <c r="A8004" s="3" t="s">
        <v>2132</v>
      </c>
      <c r="B8004" s="3" t="s">
        <v>1100</v>
      </c>
      <c r="C8004" s="3" t="s">
        <v>8</v>
      </c>
      <c r="D8004" s="3">
        <v>25</v>
      </c>
      <c r="E8004" s="3">
        <v>25</v>
      </c>
      <c r="F8004" s="3">
        <v>0</v>
      </c>
    </row>
    <row r="8005" spans="1:6">
      <c r="A8005" s="3" t="s">
        <v>2132</v>
      </c>
      <c r="B8005" s="3" t="s">
        <v>1101</v>
      </c>
      <c r="C8005" s="3" t="s">
        <v>8</v>
      </c>
      <c r="D8005" s="3">
        <v>15</v>
      </c>
      <c r="E8005" s="3">
        <v>15</v>
      </c>
      <c r="F8005" s="3">
        <v>0</v>
      </c>
    </row>
    <row r="8006" spans="1:6">
      <c r="A8006" s="3" t="s">
        <v>2132</v>
      </c>
      <c r="B8006" s="3" t="s">
        <v>1103</v>
      </c>
      <c r="C8006" s="3" t="s">
        <v>8</v>
      </c>
      <c r="D8006" s="3">
        <v>7</v>
      </c>
      <c r="E8006" s="3">
        <v>7</v>
      </c>
      <c r="F8006" s="3">
        <v>0</v>
      </c>
    </row>
    <row r="8007" spans="1:6">
      <c r="A8007" s="3" t="s">
        <v>2132</v>
      </c>
      <c r="B8007" s="3" t="s">
        <v>1104</v>
      </c>
      <c r="C8007" s="3" t="s">
        <v>8</v>
      </c>
      <c r="D8007" s="3">
        <v>19</v>
      </c>
      <c r="E8007" s="3">
        <v>18</v>
      </c>
      <c r="F8007" s="3">
        <v>0</v>
      </c>
    </row>
    <row r="8008" spans="1:6">
      <c r="A8008" s="3" t="s">
        <v>2132</v>
      </c>
      <c r="B8008" s="3" t="s">
        <v>1105</v>
      </c>
      <c r="C8008" s="3" t="s">
        <v>8</v>
      </c>
      <c r="D8008" s="3">
        <v>12</v>
      </c>
      <c r="E8008" s="3">
        <v>12</v>
      </c>
      <c r="F8008" s="3">
        <v>0</v>
      </c>
    </row>
    <row r="8009" spans="1:6">
      <c r="A8009" s="3" t="s">
        <v>2132</v>
      </c>
      <c r="B8009" s="3" t="s">
        <v>1106</v>
      </c>
      <c r="C8009" s="3" t="s">
        <v>8</v>
      </c>
      <c r="D8009" s="3">
        <v>122</v>
      </c>
      <c r="E8009" s="3">
        <v>121</v>
      </c>
      <c r="F8009" s="3">
        <v>0</v>
      </c>
    </row>
    <row r="8010" spans="1:6">
      <c r="A8010" s="3" t="s">
        <v>2132</v>
      </c>
      <c r="B8010" s="3" t="s">
        <v>1109</v>
      </c>
      <c r="C8010" s="3" t="s">
        <v>8</v>
      </c>
      <c r="D8010" s="3">
        <v>7</v>
      </c>
      <c r="E8010" s="3">
        <v>7</v>
      </c>
      <c r="F8010" s="3">
        <v>0</v>
      </c>
    </row>
    <row r="8011" spans="1:6">
      <c r="A8011" s="3" t="s">
        <v>2132</v>
      </c>
      <c r="B8011" s="3" t="s">
        <v>1111</v>
      </c>
      <c r="C8011" s="3" t="s">
        <v>8</v>
      </c>
      <c r="D8011" s="3">
        <v>14</v>
      </c>
      <c r="E8011" s="3">
        <v>12</v>
      </c>
      <c r="F8011" s="3">
        <v>0</v>
      </c>
    </row>
    <row r="8012" spans="1:6">
      <c r="A8012" s="3" t="s">
        <v>2132</v>
      </c>
      <c r="B8012" s="3" t="s">
        <v>1112</v>
      </c>
      <c r="C8012" s="3" t="s">
        <v>8</v>
      </c>
      <c r="D8012" s="3">
        <v>12</v>
      </c>
      <c r="E8012" s="3">
        <v>12</v>
      </c>
      <c r="F8012" s="3">
        <v>0</v>
      </c>
    </row>
    <row r="8013" spans="1:6">
      <c r="A8013" s="3" t="s">
        <v>2132</v>
      </c>
      <c r="B8013" s="3" t="s">
        <v>1113</v>
      </c>
      <c r="C8013" s="3" t="s">
        <v>8</v>
      </c>
      <c r="D8013" s="3">
        <v>13</v>
      </c>
      <c r="E8013" s="3">
        <v>12</v>
      </c>
      <c r="F8013" s="3">
        <v>0</v>
      </c>
    </row>
    <row r="8014" spans="1:6">
      <c r="A8014" s="3" t="s">
        <v>2132</v>
      </c>
      <c r="B8014" s="3" t="s">
        <v>2115</v>
      </c>
      <c r="C8014" s="3" t="s">
        <v>8</v>
      </c>
      <c r="D8014" s="3">
        <v>72</v>
      </c>
      <c r="E8014" s="3">
        <v>72</v>
      </c>
      <c r="F8014" s="3">
        <v>0</v>
      </c>
    </row>
    <row r="8015" spans="1:6">
      <c r="A8015" s="3" t="s">
        <v>2132</v>
      </c>
      <c r="B8015" s="3" t="s">
        <v>2115</v>
      </c>
      <c r="C8015" s="3" t="s">
        <v>9</v>
      </c>
      <c r="D8015" s="3">
        <v>62</v>
      </c>
      <c r="E8015" s="3">
        <v>62</v>
      </c>
      <c r="F8015" s="3">
        <v>15819.3</v>
      </c>
    </row>
    <row r="8016" spans="1:6">
      <c r="A8016" s="3" t="s">
        <v>2132</v>
      </c>
      <c r="B8016" s="3" t="s">
        <v>1114</v>
      </c>
      <c r="C8016" s="3" t="s">
        <v>8</v>
      </c>
      <c r="D8016" s="3">
        <v>167</v>
      </c>
      <c r="E8016" s="3">
        <v>166</v>
      </c>
      <c r="F8016" s="3">
        <v>0</v>
      </c>
    </row>
    <row r="8017" spans="1:6">
      <c r="A8017" s="3" t="s">
        <v>2132</v>
      </c>
      <c r="B8017" s="3" t="s">
        <v>1115</v>
      </c>
      <c r="C8017" s="3" t="s">
        <v>8</v>
      </c>
      <c r="D8017" s="3">
        <v>13</v>
      </c>
      <c r="E8017" s="3">
        <v>12</v>
      </c>
      <c r="F8017" s="3">
        <v>0</v>
      </c>
    </row>
    <row r="8018" spans="1:6">
      <c r="A8018" s="3" t="s">
        <v>2132</v>
      </c>
      <c r="B8018" s="3" t="s">
        <v>1116</v>
      </c>
      <c r="C8018" s="3" t="s">
        <v>8</v>
      </c>
      <c r="D8018" s="3">
        <v>11</v>
      </c>
      <c r="E8018" s="3">
        <v>10</v>
      </c>
      <c r="F8018" s="3">
        <v>0</v>
      </c>
    </row>
    <row r="8019" spans="1:6">
      <c r="A8019" s="3" t="s">
        <v>2132</v>
      </c>
      <c r="B8019" s="3" t="s">
        <v>1117</v>
      </c>
      <c r="C8019" s="3" t="s">
        <v>8</v>
      </c>
      <c r="D8019" s="3">
        <v>74</v>
      </c>
      <c r="E8019" s="3">
        <v>73</v>
      </c>
      <c r="F8019" s="3">
        <v>0</v>
      </c>
    </row>
    <row r="8020" spans="1:6">
      <c r="A8020" s="3" t="s">
        <v>2132</v>
      </c>
      <c r="B8020" s="3" t="s">
        <v>1118</v>
      </c>
      <c r="C8020" s="3" t="s">
        <v>8</v>
      </c>
      <c r="D8020" s="3">
        <v>25</v>
      </c>
      <c r="E8020" s="3">
        <v>24</v>
      </c>
      <c r="F8020" s="3">
        <v>0</v>
      </c>
    </row>
    <row r="8021" spans="1:6">
      <c r="A8021" s="3" t="s">
        <v>2132</v>
      </c>
      <c r="B8021" s="3" t="s">
        <v>2021</v>
      </c>
      <c r="C8021" s="3" t="s">
        <v>8</v>
      </c>
      <c r="D8021" s="3">
        <v>7.5</v>
      </c>
      <c r="E8021" s="3">
        <v>7.5</v>
      </c>
      <c r="F8021" s="3">
        <v>0</v>
      </c>
    </row>
    <row r="8022" spans="1:6">
      <c r="A8022" s="3" t="s">
        <v>2132</v>
      </c>
      <c r="B8022" s="3" t="s">
        <v>1119</v>
      </c>
      <c r="C8022" s="3" t="s">
        <v>8</v>
      </c>
      <c r="D8022" s="3">
        <v>8</v>
      </c>
      <c r="E8022" s="3">
        <v>8</v>
      </c>
      <c r="F8022" s="3">
        <v>0</v>
      </c>
    </row>
    <row r="8023" spans="1:6">
      <c r="A8023" s="3" t="s">
        <v>2132</v>
      </c>
      <c r="B8023" s="3" t="s">
        <v>1120</v>
      </c>
      <c r="C8023" s="3" t="s">
        <v>8</v>
      </c>
      <c r="D8023" s="3">
        <v>24.5</v>
      </c>
      <c r="E8023" s="3">
        <v>24.5</v>
      </c>
      <c r="F8023" s="3">
        <v>0</v>
      </c>
    </row>
    <row r="8024" spans="1:6">
      <c r="A8024" s="3" t="s">
        <v>2132</v>
      </c>
      <c r="B8024" s="3" t="s">
        <v>1121</v>
      </c>
      <c r="C8024" s="3" t="s">
        <v>8</v>
      </c>
      <c r="D8024" s="3">
        <v>15</v>
      </c>
      <c r="E8024" s="3">
        <v>12</v>
      </c>
      <c r="F8024" s="3">
        <v>0</v>
      </c>
    </row>
    <row r="8025" spans="1:6">
      <c r="A8025" s="3" t="s">
        <v>2132</v>
      </c>
      <c r="B8025" s="3" t="s">
        <v>1122</v>
      </c>
      <c r="C8025" s="3" t="s">
        <v>8</v>
      </c>
      <c r="D8025" s="3">
        <v>2</v>
      </c>
      <c r="E8025" s="3">
        <v>2</v>
      </c>
      <c r="F8025" s="3">
        <v>0</v>
      </c>
    </row>
    <row r="8026" spans="1:6">
      <c r="A8026" s="3" t="s">
        <v>2132</v>
      </c>
      <c r="B8026" s="3" t="s">
        <v>1123</v>
      </c>
      <c r="C8026" s="3" t="s">
        <v>8</v>
      </c>
      <c r="D8026" s="3">
        <v>6</v>
      </c>
      <c r="E8026" s="3">
        <v>6</v>
      </c>
      <c r="F8026" s="3">
        <v>0</v>
      </c>
    </row>
    <row r="8027" spans="1:6">
      <c r="A8027" s="3" t="s">
        <v>2132</v>
      </c>
      <c r="B8027" s="3" t="s">
        <v>1124</v>
      </c>
      <c r="C8027" s="3" t="s">
        <v>8</v>
      </c>
      <c r="D8027" s="3">
        <v>25</v>
      </c>
      <c r="E8027" s="3">
        <v>25</v>
      </c>
      <c r="F8027" s="3">
        <v>0</v>
      </c>
    </row>
    <row r="8028" spans="1:6">
      <c r="A8028" s="3" t="s">
        <v>2132</v>
      </c>
      <c r="B8028" s="3" t="s">
        <v>1126</v>
      </c>
      <c r="C8028" s="3" t="s">
        <v>8</v>
      </c>
      <c r="D8028" s="3">
        <v>23</v>
      </c>
      <c r="E8028" s="3">
        <v>23</v>
      </c>
      <c r="F8028" s="3">
        <v>0</v>
      </c>
    </row>
    <row r="8029" spans="1:6">
      <c r="A8029" s="3" t="s">
        <v>2132</v>
      </c>
      <c r="B8029" s="3" t="s">
        <v>1127</v>
      </c>
      <c r="C8029" s="3" t="s">
        <v>8</v>
      </c>
      <c r="D8029" s="3">
        <v>8</v>
      </c>
      <c r="E8029" s="3">
        <v>8</v>
      </c>
      <c r="F8029" s="3">
        <v>0</v>
      </c>
    </row>
    <row r="8030" spans="1:6">
      <c r="A8030" s="3" t="s">
        <v>2132</v>
      </c>
      <c r="B8030" s="3" t="s">
        <v>1128</v>
      </c>
      <c r="C8030" s="3" t="s">
        <v>8</v>
      </c>
      <c r="D8030" s="3">
        <v>20</v>
      </c>
      <c r="E8030" s="3">
        <v>20</v>
      </c>
      <c r="F8030" s="3">
        <v>0</v>
      </c>
    </row>
    <row r="8031" spans="1:6">
      <c r="A8031" s="3" t="s">
        <v>2132</v>
      </c>
      <c r="B8031" s="3" t="s">
        <v>1129</v>
      </c>
      <c r="C8031" s="3" t="s">
        <v>8</v>
      </c>
      <c r="D8031" s="3">
        <v>10</v>
      </c>
      <c r="E8031" s="3">
        <v>10</v>
      </c>
      <c r="F8031" s="3">
        <v>0</v>
      </c>
    </row>
    <row r="8032" spans="1:6">
      <c r="A8032" s="3" t="s">
        <v>2132</v>
      </c>
      <c r="B8032" s="3" t="s">
        <v>1130</v>
      </c>
      <c r="C8032" s="3" t="s">
        <v>8</v>
      </c>
      <c r="D8032" s="3">
        <v>24</v>
      </c>
      <c r="E8032" s="3">
        <v>24</v>
      </c>
      <c r="F8032" s="3">
        <v>0</v>
      </c>
    </row>
    <row r="8033" spans="1:6">
      <c r="A8033" s="3" t="s">
        <v>2132</v>
      </c>
      <c r="B8033" s="3" t="s">
        <v>1130</v>
      </c>
      <c r="C8033" s="3" t="s">
        <v>9</v>
      </c>
      <c r="D8033" s="3">
        <v>1</v>
      </c>
      <c r="E8033" s="3">
        <v>1</v>
      </c>
      <c r="F8033" s="3">
        <v>255.15</v>
      </c>
    </row>
    <row r="8034" spans="1:6">
      <c r="A8034" s="3" t="s">
        <v>2132</v>
      </c>
      <c r="B8034" s="3" t="s">
        <v>1132</v>
      </c>
      <c r="C8034" s="3" t="s">
        <v>8</v>
      </c>
      <c r="D8034" s="3">
        <v>5</v>
      </c>
      <c r="E8034" s="3">
        <v>5</v>
      </c>
      <c r="F8034" s="3">
        <v>0</v>
      </c>
    </row>
    <row r="8035" spans="1:6">
      <c r="A8035" s="3" t="s">
        <v>2132</v>
      </c>
      <c r="B8035" s="3" t="s">
        <v>1133</v>
      </c>
      <c r="C8035" s="3" t="s">
        <v>8</v>
      </c>
      <c r="D8035" s="3">
        <v>17</v>
      </c>
      <c r="E8035" s="3">
        <v>9</v>
      </c>
      <c r="F8035" s="3">
        <v>0</v>
      </c>
    </row>
    <row r="8036" spans="1:6">
      <c r="A8036" s="3" t="s">
        <v>2132</v>
      </c>
      <c r="B8036" s="3" t="s">
        <v>1134</v>
      </c>
      <c r="C8036" s="3" t="s">
        <v>8</v>
      </c>
      <c r="D8036" s="3">
        <v>11</v>
      </c>
      <c r="E8036" s="3">
        <v>11</v>
      </c>
      <c r="F8036" s="3">
        <v>0</v>
      </c>
    </row>
    <row r="8037" spans="1:6">
      <c r="A8037" s="3" t="s">
        <v>2132</v>
      </c>
      <c r="B8037" s="3" t="s">
        <v>1136</v>
      </c>
      <c r="C8037" s="3" t="s">
        <v>8</v>
      </c>
      <c r="D8037" s="3">
        <v>3</v>
      </c>
      <c r="E8037" s="3">
        <v>3</v>
      </c>
      <c r="F8037" s="3">
        <v>0</v>
      </c>
    </row>
    <row r="8038" spans="1:6">
      <c r="A8038" s="3" t="s">
        <v>2132</v>
      </c>
      <c r="B8038" s="3" t="s">
        <v>1137</v>
      </c>
      <c r="C8038" s="3" t="s">
        <v>8</v>
      </c>
      <c r="D8038" s="3">
        <v>2</v>
      </c>
      <c r="E8038" s="3">
        <v>2</v>
      </c>
      <c r="F8038" s="3">
        <v>0</v>
      </c>
    </row>
    <row r="8039" spans="1:6">
      <c r="A8039" s="3" t="s">
        <v>2132</v>
      </c>
      <c r="B8039" s="3" t="s">
        <v>1138</v>
      </c>
      <c r="C8039" s="3" t="s">
        <v>8</v>
      </c>
      <c r="D8039" s="3">
        <v>21</v>
      </c>
      <c r="E8039" s="3">
        <v>21</v>
      </c>
      <c r="F8039" s="3">
        <v>0</v>
      </c>
    </row>
    <row r="8040" spans="1:6">
      <c r="A8040" s="3" t="s">
        <v>2132</v>
      </c>
      <c r="B8040" s="3" t="s">
        <v>1139</v>
      </c>
      <c r="C8040" s="3" t="s">
        <v>8</v>
      </c>
      <c r="D8040" s="3">
        <v>21</v>
      </c>
      <c r="E8040" s="3">
        <v>20</v>
      </c>
      <c r="F8040" s="3">
        <v>0</v>
      </c>
    </row>
    <row r="8041" spans="1:6">
      <c r="A8041" s="3" t="s">
        <v>2132</v>
      </c>
      <c r="B8041" s="3" t="s">
        <v>1140</v>
      </c>
      <c r="C8041" s="3" t="s">
        <v>8</v>
      </c>
      <c r="D8041" s="3">
        <v>18</v>
      </c>
      <c r="E8041" s="3">
        <v>18</v>
      </c>
      <c r="F8041" s="3">
        <v>0</v>
      </c>
    </row>
    <row r="8042" spans="1:6">
      <c r="A8042" s="3" t="s">
        <v>2132</v>
      </c>
      <c r="B8042" s="3" t="s">
        <v>1141</v>
      </c>
      <c r="C8042" s="3" t="s">
        <v>8</v>
      </c>
      <c r="D8042" s="3">
        <v>23</v>
      </c>
      <c r="E8042" s="3">
        <v>23</v>
      </c>
      <c r="F8042" s="3">
        <v>0</v>
      </c>
    </row>
    <row r="8043" spans="1:6">
      <c r="A8043" s="3" t="s">
        <v>2132</v>
      </c>
      <c r="B8043" s="3" t="s">
        <v>1145</v>
      </c>
      <c r="C8043" s="3" t="s">
        <v>8</v>
      </c>
      <c r="D8043" s="3">
        <v>3</v>
      </c>
      <c r="E8043" s="3">
        <v>3</v>
      </c>
      <c r="F8043" s="3">
        <v>0</v>
      </c>
    </row>
    <row r="8044" spans="1:6">
      <c r="A8044" s="3" t="s">
        <v>2132</v>
      </c>
      <c r="B8044" s="3" t="s">
        <v>1146</v>
      </c>
      <c r="C8044" s="3" t="s">
        <v>8</v>
      </c>
      <c r="D8044" s="3">
        <v>52</v>
      </c>
      <c r="E8044" s="3">
        <v>52</v>
      </c>
      <c r="F8044" s="3">
        <v>0</v>
      </c>
    </row>
    <row r="8045" spans="1:6">
      <c r="A8045" s="3" t="s">
        <v>2132</v>
      </c>
      <c r="B8045" s="3" t="s">
        <v>1147</v>
      </c>
      <c r="C8045" s="3" t="s">
        <v>8</v>
      </c>
      <c r="D8045" s="3">
        <v>22</v>
      </c>
      <c r="E8045" s="3">
        <v>22</v>
      </c>
      <c r="F8045" s="3">
        <v>0</v>
      </c>
    </row>
    <row r="8046" spans="1:6">
      <c r="A8046" s="3" t="s">
        <v>2132</v>
      </c>
      <c r="B8046" s="3" t="s">
        <v>1148</v>
      </c>
      <c r="C8046" s="3" t="s">
        <v>8</v>
      </c>
      <c r="D8046" s="3">
        <v>14</v>
      </c>
      <c r="E8046" s="3">
        <v>14</v>
      </c>
      <c r="F8046" s="3">
        <v>0</v>
      </c>
    </row>
    <row r="8047" spans="1:6">
      <c r="A8047" s="3" t="s">
        <v>2132</v>
      </c>
      <c r="B8047" s="3" t="s">
        <v>1149</v>
      </c>
      <c r="C8047" s="3" t="s">
        <v>8</v>
      </c>
      <c r="D8047" s="3">
        <v>1</v>
      </c>
      <c r="E8047" s="3">
        <v>1</v>
      </c>
      <c r="F8047" s="3">
        <v>0</v>
      </c>
    </row>
    <row r="8048" spans="1:6">
      <c r="A8048" s="3" t="s">
        <v>2132</v>
      </c>
      <c r="B8048" s="3" t="s">
        <v>1150</v>
      </c>
      <c r="C8048" s="3" t="s">
        <v>8</v>
      </c>
      <c r="D8048" s="3">
        <v>178</v>
      </c>
      <c r="E8048" s="3">
        <v>175</v>
      </c>
      <c r="F8048" s="3">
        <v>0</v>
      </c>
    </row>
    <row r="8049" spans="1:6">
      <c r="A8049" s="3" t="s">
        <v>2132</v>
      </c>
      <c r="B8049" s="3" t="s">
        <v>1152</v>
      </c>
      <c r="C8049" s="3" t="s">
        <v>8</v>
      </c>
      <c r="D8049" s="3">
        <v>7</v>
      </c>
      <c r="E8049" s="3">
        <v>7</v>
      </c>
      <c r="F8049" s="3">
        <v>0</v>
      </c>
    </row>
    <row r="8050" spans="1:6">
      <c r="A8050" s="3" t="s">
        <v>2132</v>
      </c>
      <c r="B8050" s="3" t="s">
        <v>1153</v>
      </c>
      <c r="C8050" s="3" t="s">
        <v>8</v>
      </c>
      <c r="D8050" s="3">
        <v>30</v>
      </c>
      <c r="E8050" s="3">
        <v>30</v>
      </c>
      <c r="F8050" s="3">
        <v>0</v>
      </c>
    </row>
    <row r="8051" spans="1:6">
      <c r="A8051" s="3" t="s">
        <v>2132</v>
      </c>
      <c r="B8051" s="3" t="s">
        <v>1153</v>
      </c>
      <c r="C8051" s="3" t="s">
        <v>9</v>
      </c>
      <c r="D8051" s="3">
        <v>1</v>
      </c>
      <c r="E8051" s="3">
        <v>1</v>
      </c>
      <c r="F8051" s="3">
        <v>255.15</v>
      </c>
    </row>
    <row r="8052" spans="1:6">
      <c r="A8052" s="3" t="s">
        <v>2132</v>
      </c>
      <c r="B8052" s="3" t="s">
        <v>1154</v>
      </c>
      <c r="C8052" s="3" t="s">
        <v>8</v>
      </c>
      <c r="D8052" s="3">
        <v>14</v>
      </c>
      <c r="E8052" s="3">
        <v>14</v>
      </c>
      <c r="F8052" s="3">
        <v>0</v>
      </c>
    </row>
    <row r="8053" spans="1:6">
      <c r="A8053" s="3" t="s">
        <v>2132</v>
      </c>
      <c r="B8053" s="3" t="s">
        <v>1289</v>
      </c>
      <c r="C8053" s="3" t="s">
        <v>8</v>
      </c>
      <c r="D8053" s="3">
        <v>112</v>
      </c>
      <c r="E8053" s="3">
        <v>109</v>
      </c>
      <c r="F8053" s="3">
        <v>0</v>
      </c>
    </row>
    <row r="8054" spans="1:6">
      <c r="A8054" s="3" t="s">
        <v>2132</v>
      </c>
      <c r="B8054" s="3" t="s">
        <v>1289</v>
      </c>
      <c r="C8054" s="3" t="s">
        <v>9</v>
      </c>
      <c r="D8054" s="3">
        <v>10</v>
      </c>
      <c r="E8054" s="3">
        <v>9</v>
      </c>
      <c r="F8054" s="3">
        <v>2296.35</v>
      </c>
    </row>
    <row r="8055" spans="1:6">
      <c r="A8055" s="3" t="s">
        <v>2132</v>
      </c>
      <c r="B8055" s="3" t="s">
        <v>1155</v>
      </c>
      <c r="C8055" s="3" t="s">
        <v>8</v>
      </c>
      <c r="D8055" s="3">
        <v>17</v>
      </c>
      <c r="E8055" s="3">
        <v>15</v>
      </c>
      <c r="F8055" s="3">
        <v>0</v>
      </c>
    </row>
    <row r="8056" spans="1:6">
      <c r="A8056" s="3" t="s">
        <v>2132</v>
      </c>
      <c r="B8056" s="3" t="s">
        <v>1156</v>
      </c>
      <c r="C8056" s="3" t="s">
        <v>8</v>
      </c>
      <c r="D8056" s="3">
        <v>201</v>
      </c>
      <c r="E8056" s="3">
        <v>197</v>
      </c>
      <c r="F8056" s="3">
        <v>0</v>
      </c>
    </row>
    <row r="8057" spans="1:6">
      <c r="A8057" s="3" t="s">
        <v>2132</v>
      </c>
      <c r="B8057" s="3" t="s">
        <v>1157</v>
      </c>
      <c r="C8057" s="3" t="s">
        <v>8</v>
      </c>
      <c r="D8057" s="3">
        <v>8</v>
      </c>
      <c r="E8057" s="3">
        <v>8</v>
      </c>
      <c r="F8057" s="3">
        <v>0</v>
      </c>
    </row>
    <row r="8058" spans="1:6">
      <c r="A8058" s="3" t="s">
        <v>2132</v>
      </c>
      <c r="B8058" s="3" t="s">
        <v>1158</v>
      </c>
      <c r="C8058" s="3" t="s">
        <v>8</v>
      </c>
      <c r="D8058" s="3">
        <v>22</v>
      </c>
      <c r="E8058" s="3">
        <v>22</v>
      </c>
      <c r="F8058" s="3">
        <v>0</v>
      </c>
    </row>
    <row r="8059" spans="1:6">
      <c r="A8059" s="3" t="s">
        <v>2132</v>
      </c>
      <c r="B8059" s="3" t="s">
        <v>1159</v>
      </c>
      <c r="C8059" s="3" t="s">
        <v>8</v>
      </c>
      <c r="D8059" s="3">
        <v>80</v>
      </c>
      <c r="E8059" s="3">
        <v>79</v>
      </c>
      <c r="F8059" s="3">
        <v>0</v>
      </c>
    </row>
    <row r="8060" spans="1:6">
      <c r="A8060" s="3" t="s">
        <v>2132</v>
      </c>
      <c r="B8060" s="3" t="s">
        <v>1160</v>
      </c>
      <c r="C8060" s="3" t="s">
        <v>8</v>
      </c>
      <c r="D8060" s="3">
        <v>91</v>
      </c>
      <c r="E8060" s="3">
        <v>90</v>
      </c>
      <c r="F8060" s="3">
        <v>0</v>
      </c>
    </row>
    <row r="8061" spans="1:6">
      <c r="A8061" s="3" t="s">
        <v>2132</v>
      </c>
      <c r="B8061" s="3" t="s">
        <v>1161</v>
      </c>
      <c r="C8061" s="3" t="s">
        <v>8</v>
      </c>
      <c r="D8061" s="3">
        <v>195</v>
      </c>
      <c r="E8061" s="3">
        <v>189</v>
      </c>
      <c r="F8061" s="3">
        <v>0</v>
      </c>
    </row>
    <row r="8062" spans="1:6">
      <c r="A8062" s="3" t="s">
        <v>2132</v>
      </c>
      <c r="B8062" s="3" t="s">
        <v>2043</v>
      </c>
      <c r="C8062" s="3" t="s">
        <v>8</v>
      </c>
      <c r="D8062" s="3">
        <v>18</v>
      </c>
      <c r="E8062" s="3">
        <v>18</v>
      </c>
      <c r="F8062" s="3">
        <v>0</v>
      </c>
    </row>
    <row r="8063" spans="1:6">
      <c r="A8063" s="3" t="s">
        <v>2132</v>
      </c>
      <c r="B8063" s="3" t="s">
        <v>2118</v>
      </c>
      <c r="C8063" s="3" t="s">
        <v>8</v>
      </c>
      <c r="D8063" s="3">
        <v>17</v>
      </c>
      <c r="E8063" s="3">
        <v>17</v>
      </c>
      <c r="F8063" s="3">
        <v>0</v>
      </c>
    </row>
    <row r="8064" spans="1:6">
      <c r="A8064" s="3" t="s">
        <v>2132</v>
      </c>
      <c r="B8064" s="3" t="s">
        <v>1163</v>
      </c>
      <c r="C8064" s="3" t="s">
        <v>8</v>
      </c>
      <c r="D8064" s="3">
        <v>704</v>
      </c>
      <c r="E8064" s="3">
        <v>569</v>
      </c>
      <c r="F8064" s="3">
        <v>0</v>
      </c>
    </row>
    <row r="8065" spans="1:6">
      <c r="A8065" s="3" t="s">
        <v>2132</v>
      </c>
      <c r="B8065" s="3" t="s">
        <v>1164</v>
      </c>
      <c r="C8065" s="3" t="s">
        <v>8</v>
      </c>
      <c r="D8065" s="3">
        <v>23</v>
      </c>
      <c r="E8065" s="3">
        <v>22</v>
      </c>
      <c r="F8065" s="3">
        <v>0</v>
      </c>
    </row>
    <row r="8066" spans="1:6">
      <c r="A8066" s="3" t="s">
        <v>2132</v>
      </c>
      <c r="B8066" s="3" t="s">
        <v>1165</v>
      </c>
      <c r="C8066" s="3" t="s">
        <v>8</v>
      </c>
      <c r="D8066" s="3">
        <v>4</v>
      </c>
      <c r="E8066" s="3">
        <v>4</v>
      </c>
      <c r="F8066" s="3">
        <v>0</v>
      </c>
    </row>
    <row r="8067" spans="1:6">
      <c r="A8067" s="3" t="s">
        <v>2132</v>
      </c>
      <c r="B8067" s="3" t="s">
        <v>1166</v>
      </c>
      <c r="C8067" s="3" t="s">
        <v>8</v>
      </c>
      <c r="D8067" s="3">
        <v>10</v>
      </c>
      <c r="E8067" s="3">
        <v>8</v>
      </c>
      <c r="F8067" s="3">
        <v>0</v>
      </c>
    </row>
    <row r="8068" spans="1:6">
      <c r="A8068" s="3" t="s">
        <v>2132</v>
      </c>
      <c r="B8068" s="3" t="s">
        <v>1168</v>
      </c>
      <c r="C8068" s="3" t="s">
        <v>8</v>
      </c>
      <c r="D8068" s="3">
        <v>66</v>
      </c>
      <c r="E8068" s="3">
        <v>66</v>
      </c>
      <c r="F8068" s="3">
        <v>0</v>
      </c>
    </row>
    <row r="8069" spans="1:6">
      <c r="A8069" s="3" t="s">
        <v>2132</v>
      </c>
      <c r="B8069" s="3" t="s">
        <v>1169</v>
      </c>
      <c r="C8069" s="3" t="s">
        <v>8</v>
      </c>
      <c r="D8069" s="3">
        <v>37</v>
      </c>
      <c r="E8069" s="3">
        <v>37</v>
      </c>
      <c r="F8069" s="3">
        <v>0</v>
      </c>
    </row>
    <row r="8070" spans="1:6">
      <c r="A8070" s="3" t="s">
        <v>2132</v>
      </c>
      <c r="B8070" s="3" t="s">
        <v>1170</v>
      </c>
      <c r="C8070" s="3" t="s">
        <v>8</v>
      </c>
      <c r="D8070" s="3">
        <v>2</v>
      </c>
      <c r="E8070" s="3">
        <v>2</v>
      </c>
      <c r="F8070" s="3">
        <v>0</v>
      </c>
    </row>
    <row r="8071" spans="1:6">
      <c r="A8071" s="3" t="s">
        <v>2132</v>
      </c>
      <c r="B8071" s="3" t="s">
        <v>1171</v>
      </c>
      <c r="C8071" s="3" t="s">
        <v>8</v>
      </c>
      <c r="D8071" s="3">
        <v>14</v>
      </c>
      <c r="E8071" s="3">
        <v>14</v>
      </c>
      <c r="F8071" s="3">
        <v>0</v>
      </c>
    </row>
    <row r="8072" spans="1:6">
      <c r="A8072" s="3" t="s">
        <v>2132</v>
      </c>
      <c r="B8072" s="3" t="s">
        <v>1172</v>
      </c>
      <c r="C8072" s="3" t="s">
        <v>8</v>
      </c>
      <c r="D8072" s="3">
        <v>9</v>
      </c>
      <c r="E8072" s="3">
        <v>7</v>
      </c>
      <c r="F8072" s="3">
        <v>0</v>
      </c>
    </row>
    <row r="8073" spans="1:6">
      <c r="A8073" s="3" t="s">
        <v>2132</v>
      </c>
      <c r="B8073" s="3" t="s">
        <v>1173</v>
      </c>
      <c r="C8073" s="3" t="s">
        <v>8</v>
      </c>
      <c r="D8073" s="3">
        <v>129</v>
      </c>
      <c r="E8073" s="3">
        <v>115</v>
      </c>
      <c r="F8073" s="3">
        <v>0</v>
      </c>
    </row>
    <row r="8074" spans="1:6">
      <c r="A8074" s="3" t="s">
        <v>2132</v>
      </c>
      <c r="B8074" s="3" t="s">
        <v>1174</v>
      </c>
      <c r="C8074" s="3" t="s">
        <v>8</v>
      </c>
      <c r="D8074" s="3">
        <v>2</v>
      </c>
      <c r="E8074" s="3">
        <v>2</v>
      </c>
      <c r="F8074" s="3">
        <v>0</v>
      </c>
    </row>
    <row r="8075" spans="1:6">
      <c r="A8075" s="3" t="s">
        <v>2132</v>
      </c>
      <c r="B8075" s="3" t="s">
        <v>1176</v>
      </c>
      <c r="C8075" s="3" t="s">
        <v>8</v>
      </c>
      <c r="D8075" s="3">
        <v>10</v>
      </c>
      <c r="E8075" s="3">
        <v>9</v>
      </c>
      <c r="F8075" s="3">
        <v>0</v>
      </c>
    </row>
    <row r="8076" spans="1:6">
      <c r="A8076" s="3" t="s">
        <v>2132</v>
      </c>
      <c r="B8076" s="3" t="s">
        <v>1177</v>
      </c>
      <c r="C8076" s="3" t="s">
        <v>8</v>
      </c>
      <c r="D8076" s="3">
        <v>13</v>
      </c>
      <c r="E8076" s="3">
        <v>13</v>
      </c>
      <c r="F8076" s="3">
        <v>0</v>
      </c>
    </row>
    <row r="8077" spans="1:6">
      <c r="A8077" s="3" t="s">
        <v>2132</v>
      </c>
      <c r="B8077" s="3" t="s">
        <v>1179</v>
      </c>
      <c r="C8077" s="3" t="s">
        <v>8</v>
      </c>
      <c r="D8077" s="3">
        <v>13</v>
      </c>
      <c r="E8077" s="3">
        <v>13</v>
      </c>
      <c r="F8077" s="3">
        <v>0</v>
      </c>
    </row>
    <row r="8078" spans="1:6">
      <c r="A8078" s="3" t="s">
        <v>2132</v>
      </c>
      <c r="B8078" s="3" t="s">
        <v>1180</v>
      </c>
      <c r="C8078" s="3" t="s">
        <v>8</v>
      </c>
      <c r="D8078" s="3">
        <v>2</v>
      </c>
      <c r="E8078" s="3">
        <v>2</v>
      </c>
      <c r="F8078" s="3">
        <v>0</v>
      </c>
    </row>
    <row r="8079" spans="1:6">
      <c r="A8079" s="3" t="s">
        <v>2132</v>
      </c>
      <c r="B8079" s="3" t="s">
        <v>1181</v>
      </c>
      <c r="C8079" s="3" t="s">
        <v>8</v>
      </c>
      <c r="D8079" s="3">
        <v>179</v>
      </c>
      <c r="E8079" s="3">
        <v>153</v>
      </c>
      <c r="F8079" s="3">
        <v>0</v>
      </c>
    </row>
    <row r="8080" spans="1:6">
      <c r="A8080" s="3" t="s">
        <v>2132</v>
      </c>
      <c r="B8080" s="3" t="s">
        <v>1182</v>
      </c>
      <c r="C8080" s="3" t="s">
        <v>8</v>
      </c>
      <c r="D8080" s="3">
        <v>95</v>
      </c>
      <c r="E8080" s="3">
        <v>92</v>
      </c>
      <c r="F8080" s="3">
        <v>0</v>
      </c>
    </row>
    <row r="8081" spans="1:6">
      <c r="A8081" s="3" t="s">
        <v>2132</v>
      </c>
      <c r="B8081" s="3" t="s">
        <v>1183</v>
      </c>
      <c r="C8081" s="3" t="s">
        <v>8</v>
      </c>
      <c r="D8081" s="3">
        <v>295</v>
      </c>
      <c r="E8081" s="3">
        <v>273</v>
      </c>
      <c r="F8081" s="3">
        <v>0</v>
      </c>
    </row>
    <row r="8082" spans="1:6">
      <c r="A8082" s="3" t="s">
        <v>2132</v>
      </c>
      <c r="B8082" s="3" t="s">
        <v>1184</v>
      </c>
      <c r="C8082" s="3" t="s">
        <v>8</v>
      </c>
      <c r="D8082" s="3">
        <v>104</v>
      </c>
      <c r="E8082" s="3">
        <v>102</v>
      </c>
      <c r="F8082" s="3">
        <v>0</v>
      </c>
    </row>
    <row r="8083" spans="1:6">
      <c r="A8083" s="3" t="s">
        <v>2132</v>
      </c>
      <c r="B8083" s="3" t="s">
        <v>1185</v>
      </c>
      <c r="C8083" s="3" t="s">
        <v>8</v>
      </c>
      <c r="D8083" s="3">
        <v>19</v>
      </c>
      <c r="E8083" s="3">
        <v>15</v>
      </c>
      <c r="F8083" s="3">
        <v>0</v>
      </c>
    </row>
    <row r="8084" spans="1:6">
      <c r="A8084" s="3" t="s">
        <v>2132</v>
      </c>
      <c r="B8084" s="3" t="s">
        <v>1186</v>
      </c>
      <c r="C8084" s="3" t="s">
        <v>8</v>
      </c>
      <c r="D8084" s="3">
        <v>98</v>
      </c>
      <c r="E8084" s="3">
        <v>97</v>
      </c>
      <c r="F8084" s="3">
        <v>0</v>
      </c>
    </row>
    <row r="8085" spans="1:6">
      <c r="A8085" s="3" t="s">
        <v>2132</v>
      </c>
      <c r="B8085" s="3" t="s">
        <v>1187</v>
      </c>
      <c r="C8085" s="3" t="s">
        <v>8</v>
      </c>
      <c r="D8085" s="3">
        <v>350</v>
      </c>
      <c r="E8085" s="3">
        <v>342</v>
      </c>
      <c r="F8085" s="3">
        <v>0</v>
      </c>
    </row>
    <row r="8086" spans="1:6">
      <c r="A8086" s="3" t="s">
        <v>2132</v>
      </c>
      <c r="B8086" s="3" t="s">
        <v>1188</v>
      </c>
      <c r="C8086" s="3" t="s">
        <v>8</v>
      </c>
      <c r="D8086" s="3">
        <v>121</v>
      </c>
      <c r="E8086" s="3">
        <v>121</v>
      </c>
      <c r="F8086" s="3">
        <v>0</v>
      </c>
    </row>
    <row r="8087" spans="1:6">
      <c r="A8087" s="3" t="s">
        <v>2132</v>
      </c>
      <c r="B8087" s="3" t="s">
        <v>1189</v>
      </c>
      <c r="C8087" s="3" t="s">
        <v>8</v>
      </c>
      <c r="D8087" s="3">
        <v>272</v>
      </c>
      <c r="E8087" s="3">
        <v>188</v>
      </c>
      <c r="F8087" s="3">
        <v>0</v>
      </c>
    </row>
    <row r="8088" spans="1:6">
      <c r="A8088" s="3" t="s">
        <v>2132</v>
      </c>
      <c r="B8088" s="3" t="s">
        <v>1190</v>
      </c>
      <c r="C8088" s="3" t="s">
        <v>8</v>
      </c>
      <c r="D8088" s="3">
        <v>216</v>
      </c>
      <c r="E8088" s="3">
        <v>210</v>
      </c>
      <c r="F8088" s="3">
        <v>0</v>
      </c>
    </row>
    <row r="8089" spans="1:6">
      <c r="A8089" s="3" t="s">
        <v>2132</v>
      </c>
      <c r="B8089" s="3" t="s">
        <v>1191</v>
      </c>
      <c r="C8089" s="3" t="s">
        <v>8</v>
      </c>
      <c r="D8089" s="3">
        <v>205</v>
      </c>
      <c r="E8089" s="3">
        <v>203</v>
      </c>
      <c r="F8089" s="3">
        <v>0</v>
      </c>
    </row>
    <row r="8090" spans="1:6">
      <c r="A8090" s="3" t="s">
        <v>2132</v>
      </c>
      <c r="B8090" s="3" t="s">
        <v>1192</v>
      </c>
      <c r="C8090" s="3" t="s">
        <v>8</v>
      </c>
      <c r="D8090" s="3">
        <v>181</v>
      </c>
      <c r="E8090" s="3">
        <v>168</v>
      </c>
      <c r="F8090" s="3">
        <v>0</v>
      </c>
    </row>
    <row r="8091" spans="1:6">
      <c r="A8091" s="3" t="s">
        <v>2132</v>
      </c>
      <c r="B8091" s="3" t="s">
        <v>1194</v>
      </c>
      <c r="C8091" s="3" t="s">
        <v>8</v>
      </c>
      <c r="D8091" s="3">
        <v>244</v>
      </c>
      <c r="E8091" s="3">
        <v>233</v>
      </c>
      <c r="F8091" s="3">
        <v>0</v>
      </c>
    </row>
    <row r="8092" spans="1:6">
      <c r="A8092" s="3" t="s">
        <v>2132</v>
      </c>
      <c r="B8092" s="3" t="s">
        <v>1195</v>
      </c>
      <c r="C8092" s="3" t="s">
        <v>8</v>
      </c>
      <c r="D8092" s="3">
        <v>118</v>
      </c>
      <c r="E8092" s="3">
        <v>115</v>
      </c>
      <c r="F8092" s="3">
        <v>0</v>
      </c>
    </row>
    <row r="8093" spans="1:6">
      <c r="A8093" s="3" t="s">
        <v>2132</v>
      </c>
      <c r="B8093" s="3" t="s">
        <v>1196</v>
      </c>
      <c r="C8093" s="3" t="s">
        <v>8</v>
      </c>
      <c r="D8093" s="3">
        <v>47</v>
      </c>
      <c r="E8093" s="3">
        <v>46</v>
      </c>
      <c r="F8093" s="3">
        <v>0</v>
      </c>
    </row>
    <row r="8094" spans="1:6">
      <c r="A8094" s="3" t="s">
        <v>2132</v>
      </c>
      <c r="B8094" s="3" t="s">
        <v>1197</v>
      </c>
      <c r="C8094" s="3" t="s">
        <v>8</v>
      </c>
      <c r="D8094" s="3">
        <v>622</v>
      </c>
      <c r="E8094" s="3">
        <v>542</v>
      </c>
      <c r="F8094" s="3">
        <v>0</v>
      </c>
    </row>
    <row r="8095" spans="1:6">
      <c r="A8095" s="3" t="s">
        <v>2132</v>
      </c>
      <c r="B8095" s="3" t="s">
        <v>1198</v>
      </c>
      <c r="C8095" s="3" t="s">
        <v>8</v>
      </c>
      <c r="D8095" s="3">
        <v>115</v>
      </c>
      <c r="E8095" s="3">
        <v>114</v>
      </c>
      <c r="F8095" s="3">
        <v>0</v>
      </c>
    </row>
    <row r="8096" spans="1:6">
      <c r="A8096" s="3" t="s">
        <v>2132</v>
      </c>
      <c r="B8096" s="3" t="s">
        <v>1199</v>
      </c>
      <c r="C8096" s="3" t="s">
        <v>8</v>
      </c>
      <c r="D8096" s="3">
        <v>75</v>
      </c>
      <c r="E8096" s="3">
        <v>75</v>
      </c>
      <c r="F8096" s="3">
        <v>0</v>
      </c>
    </row>
    <row r="8097" spans="1:6">
      <c r="A8097" s="3" t="s">
        <v>2132</v>
      </c>
      <c r="B8097" s="3" t="s">
        <v>1200</v>
      </c>
      <c r="C8097" s="3" t="s">
        <v>8</v>
      </c>
      <c r="D8097" s="3">
        <v>173</v>
      </c>
      <c r="E8097" s="3">
        <v>173</v>
      </c>
      <c r="F8097" s="3">
        <v>0</v>
      </c>
    </row>
    <row r="8098" spans="1:6">
      <c r="A8098" s="3" t="s">
        <v>2132</v>
      </c>
      <c r="B8098" s="3" t="s">
        <v>1201</v>
      </c>
      <c r="C8098" s="3" t="s">
        <v>8</v>
      </c>
      <c r="D8098" s="3">
        <v>218</v>
      </c>
      <c r="E8098" s="3">
        <v>141</v>
      </c>
      <c r="F8098" s="3">
        <v>0</v>
      </c>
    </row>
    <row r="8099" spans="1:6">
      <c r="A8099" s="3" t="s">
        <v>2132</v>
      </c>
      <c r="B8099" s="3" t="s">
        <v>1202</v>
      </c>
      <c r="C8099" s="3" t="s">
        <v>8</v>
      </c>
      <c r="D8099" s="3">
        <v>76</v>
      </c>
      <c r="E8099" s="3">
        <v>76</v>
      </c>
      <c r="F8099" s="3">
        <v>0</v>
      </c>
    </row>
    <row r="8100" spans="1:6">
      <c r="A8100" s="3" t="s">
        <v>2132</v>
      </c>
      <c r="B8100" s="3" t="s">
        <v>1203</v>
      </c>
      <c r="C8100" s="3" t="s">
        <v>8</v>
      </c>
      <c r="D8100" s="3">
        <v>140</v>
      </c>
      <c r="E8100" s="3">
        <v>140</v>
      </c>
      <c r="F8100" s="3">
        <v>0</v>
      </c>
    </row>
    <row r="8101" spans="1:6">
      <c r="A8101" s="3" t="s">
        <v>2132</v>
      </c>
      <c r="B8101" s="3" t="s">
        <v>1204</v>
      </c>
      <c r="C8101" s="3" t="s">
        <v>8</v>
      </c>
      <c r="D8101" s="3">
        <v>157</v>
      </c>
      <c r="E8101" s="3">
        <v>153</v>
      </c>
      <c r="F8101" s="3">
        <v>0</v>
      </c>
    </row>
    <row r="8102" spans="1:6">
      <c r="A8102" s="3" t="s">
        <v>2132</v>
      </c>
      <c r="B8102" s="3" t="s">
        <v>1205</v>
      </c>
      <c r="C8102" s="3" t="s">
        <v>8</v>
      </c>
      <c r="D8102" s="3">
        <v>243</v>
      </c>
      <c r="E8102" s="3">
        <v>238</v>
      </c>
      <c r="F8102" s="3">
        <v>0</v>
      </c>
    </row>
    <row r="8103" spans="1:6">
      <c r="A8103" s="3" t="s">
        <v>2132</v>
      </c>
      <c r="B8103" s="3" t="s">
        <v>1206</v>
      </c>
      <c r="C8103" s="3" t="s">
        <v>8</v>
      </c>
      <c r="D8103" s="3">
        <v>198</v>
      </c>
      <c r="E8103" s="3">
        <v>166</v>
      </c>
      <c r="F8103" s="3">
        <v>0</v>
      </c>
    </row>
    <row r="8104" spans="1:6">
      <c r="A8104" s="3" t="s">
        <v>2132</v>
      </c>
      <c r="B8104" s="3" t="s">
        <v>1207</v>
      </c>
      <c r="C8104" s="3" t="s">
        <v>8</v>
      </c>
      <c r="D8104" s="3">
        <v>9</v>
      </c>
      <c r="E8104" s="3">
        <v>9</v>
      </c>
      <c r="F8104" s="3">
        <v>0</v>
      </c>
    </row>
    <row r="8105" spans="1:6">
      <c r="A8105" s="3" t="s">
        <v>2132</v>
      </c>
      <c r="B8105" s="3" t="s">
        <v>1208</v>
      </c>
      <c r="C8105" s="3" t="s">
        <v>8</v>
      </c>
      <c r="D8105" s="3">
        <v>1255</v>
      </c>
      <c r="E8105" s="3">
        <v>115</v>
      </c>
      <c r="F8105" s="3">
        <v>0</v>
      </c>
    </row>
    <row r="8106" spans="1:6">
      <c r="A8106" s="3" t="s">
        <v>2132</v>
      </c>
      <c r="B8106" s="3" t="s">
        <v>1209</v>
      </c>
      <c r="C8106" s="3" t="s">
        <v>8</v>
      </c>
      <c r="D8106" s="3">
        <v>96</v>
      </c>
      <c r="E8106" s="3">
        <v>96</v>
      </c>
      <c r="F8106" s="3">
        <v>0</v>
      </c>
    </row>
    <row r="8107" spans="1:6">
      <c r="A8107" s="3" t="s">
        <v>2132</v>
      </c>
      <c r="B8107" s="3" t="s">
        <v>1210</v>
      </c>
      <c r="C8107" s="3" t="s">
        <v>8</v>
      </c>
      <c r="D8107" s="3">
        <v>97</v>
      </c>
      <c r="E8107" s="3">
        <v>93</v>
      </c>
      <c r="F8107" s="3">
        <v>0</v>
      </c>
    </row>
    <row r="8108" spans="1:6">
      <c r="A8108" s="3" t="s">
        <v>2132</v>
      </c>
      <c r="B8108" s="3" t="s">
        <v>1210</v>
      </c>
      <c r="C8108" s="3" t="s">
        <v>9</v>
      </c>
      <c r="D8108" s="3">
        <v>1</v>
      </c>
      <c r="E8108" s="3">
        <v>1</v>
      </c>
      <c r="F8108" s="3">
        <v>255.15</v>
      </c>
    </row>
    <row r="8109" spans="1:6">
      <c r="A8109" s="3" t="s">
        <v>2132</v>
      </c>
      <c r="B8109" s="3" t="s">
        <v>1211</v>
      </c>
      <c r="C8109" s="3" t="s">
        <v>8</v>
      </c>
      <c r="D8109" s="3">
        <v>67</v>
      </c>
      <c r="E8109" s="3">
        <v>67</v>
      </c>
      <c r="F8109" s="3">
        <v>0</v>
      </c>
    </row>
    <row r="8110" spans="1:6">
      <c r="A8110" s="3" t="s">
        <v>2132</v>
      </c>
      <c r="B8110" s="3" t="s">
        <v>1212</v>
      </c>
      <c r="C8110" s="3" t="s">
        <v>8</v>
      </c>
      <c r="D8110" s="3">
        <v>107</v>
      </c>
      <c r="E8110" s="3">
        <v>107</v>
      </c>
      <c r="F8110" s="3">
        <v>0</v>
      </c>
    </row>
    <row r="8111" spans="1:6">
      <c r="A8111" s="3" t="s">
        <v>2132</v>
      </c>
      <c r="B8111" s="3" t="s">
        <v>1214</v>
      </c>
      <c r="C8111" s="3" t="s">
        <v>8</v>
      </c>
      <c r="D8111" s="3">
        <v>116</v>
      </c>
      <c r="E8111" s="3">
        <v>112</v>
      </c>
      <c r="F8111" s="3">
        <v>0</v>
      </c>
    </row>
    <row r="8112" spans="1:6">
      <c r="A8112" s="3" t="s">
        <v>2132</v>
      </c>
      <c r="B8112" s="3" t="s">
        <v>1215</v>
      </c>
      <c r="C8112" s="3" t="s">
        <v>8</v>
      </c>
      <c r="D8112" s="3">
        <v>95</v>
      </c>
      <c r="E8112" s="3">
        <v>93</v>
      </c>
      <c r="F8112" s="3">
        <v>0</v>
      </c>
    </row>
    <row r="8113" spans="1:6">
      <c r="A8113" s="3" t="s">
        <v>2132</v>
      </c>
      <c r="B8113" s="3" t="s">
        <v>1216</v>
      </c>
      <c r="C8113" s="3" t="s">
        <v>8</v>
      </c>
      <c r="D8113" s="3">
        <v>9</v>
      </c>
      <c r="E8113" s="3">
        <v>9</v>
      </c>
      <c r="F8113" s="3">
        <v>0</v>
      </c>
    </row>
    <row r="8114" spans="1:6">
      <c r="A8114" s="3" t="s">
        <v>2132</v>
      </c>
      <c r="B8114" s="3" t="s">
        <v>1217</v>
      </c>
      <c r="C8114" s="3" t="s">
        <v>8</v>
      </c>
      <c r="D8114" s="3">
        <v>122</v>
      </c>
      <c r="E8114" s="3">
        <v>121</v>
      </c>
      <c r="F8114" s="3">
        <v>0</v>
      </c>
    </row>
    <row r="8115" spans="1:6">
      <c r="A8115" s="3" t="s">
        <v>2132</v>
      </c>
      <c r="B8115" s="3" t="s">
        <v>1218</v>
      </c>
      <c r="C8115" s="3" t="s">
        <v>8</v>
      </c>
      <c r="D8115" s="3">
        <v>2</v>
      </c>
      <c r="E8115" s="3">
        <v>2</v>
      </c>
      <c r="F8115" s="3">
        <v>0</v>
      </c>
    </row>
    <row r="8116" spans="1:6">
      <c r="A8116" s="3" t="s">
        <v>2132</v>
      </c>
      <c r="B8116" s="3" t="s">
        <v>1219</v>
      </c>
      <c r="C8116" s="3" t="s">
        <v>8</v>
      </c>
      <c r="D8116" s="3">
        <v>382</v>
      </c>
      <c r="E8116" s="3">
        <v>382</v>
      </c>
      <c r="F8116" s="3">
        <v>0</v>
      </c>
    </row>
    <row r="8117" spans="1:6">
      <c r="A8117" s="3" t="s">
        <v>2132</v>
      </c>
      <c r="B8117" s="3" t="s">
        <v>1220</v>
      </c>
      <c r="C8117" s="3" t="s">
        <v>8</v>
      </c>
      <c r="D8117" s="3">
        <v>46</v>
      </c>
      <c r="E8117" s="3">
        <v>46</v>
      </c>
      <c r="F8117" s="3">
        <v>0</v>
      </c>
    </row>
    <row r="8118" spans="1:6">
      <c r="A8118" s="3" t="s">
        <v>2132</v>
      </c>
      <c r="B8118" s="3" t="s">
        <v>1221</v>
      </c>
      <c r="C8118" s="3" t="s">
        <v>8</v>
      </c>
      <c r="D8118" s="3">
        <v>101</v>
      </c>
      <c r="E8118" s="3">
        <v>75</v>
      </c>
      <c r="F8118" s="3">
        <v>0</v>
      </c>
    </row>
    <row r="8119" spans="1:6">
      <c r="A8119" s="3" t="s">
        <v>2132</v>
      </c>
      <c r="B8119" s="3" t="s">
        <v>1222</v>
      </c>
      <c r="C8119" s="3" t="s">
        <v>8</v>
      </c>
      <c r="D8119" s="3">
        <v>192</v>
      </c>
      <c r="E8119" s="3">
        <v>191</v>
      </c>
      <c r="F8119" s="3">
        <v>0</v>
      </c>
    </row>
    <row r="8120" spans="1:6">
      <c r="A8120" s="3" t="s">
        <v>2132</v>
      </c>
      <c r="B8120" s="3" t="s">
        <v>1223</v>
      </c>
      <c r="C8120" s="3" t="s">
        <v>8</v>
      </c>
      <c r="D8120" s="3">
        <v>265</v>
      </c>
      <c r="E8120" s="3">
        <v>262</v>
      </c>
      <c r="F8120" s="3">
        <v>0</v>
      </c>
    </row>
    <row r="8121" spans="1:6">
      <c r="A8121" s="3" t="s">
        <v>2132</v>
      </c>
      <c r="B8121" s="3" t="s">
        <v>1224</v>
      </c>
      <c r="C8121" s="3" t="s">
        <v>8</v>
      </c>
      <c r="D8121" s="3">
        <v>155</v>
      </c>
      <c r="E8121" s="3">
        <v>153</v>
      </c>
      <c r="F8121" s="3">
        <v>0</v>
      </c>
    </row>
    <row r="8122" spans="1:6">
      <c r="A8122" s="3" t="s">
        <v>2132</v>
      </c>
      <c r="B8122" s="3" t="s">
        <v>1226</v>
      </c>
      <c r="C8122" s="3" t="s">
        <v>8</v>
      </c>
      <c r="D8122" s="3">
        <v>84</v>
      </c>
      <c r="E8122" s="3">
        <v>83</v>
      </c>
      <c r="F8122" s="3">
        <v>0</v>
      </c>
    </row>
    <row r="8123" spans="1:6">
      <c r="A8123" s="3" t="s">
        <v>2132</v>
      </c>
      <c r="B8123" s="3" t="s">
        <v>1227</v>
      </c>
      <c r="C8123" s="3" t="s">
        <v>8</v>
      </c>
      <c r="D8123" s="3">
        <v>80</v>
      </c>
      <c r="E8123" s="3">
        <v>64</v>
      </c>
      <c r="F8123" s="3">
        <v>0</v>
      </c>
    </row>
    <row r="8124" spans="1:6">
      <c r="A8124" s="3" t="s">
        <v>2132</v>
      </c>
      <c r="B8124" s="3" t="s">
        <v>1228</v>
      </c>
      <c r="C8124" s="3" t="s">
        <v>8</v>
      </c>
      <c r="D8124" s="3">
        <v>33</v>
      </c>
      <c r="E8124" s="3">
        <v>33</v>
      </c>
      <c r="F8124" s="3">
        <v>0</v>
      </c>
    </row>
    <row r="8125" spans="1:6">
      <c r="A8125" s="3" t="s">
        <v>2132</v>
      </c>
      <c r="B8125" s="3" t="s">
        <v>1231</v>
      </c>
      <c r="C8125" s="3" t="s">
        <v>8</v>
      </c>
      <c r="D8125" s="3">
        <v>5</v>
      </c>
      <c r="E8125" s="3">
        <v>5</v>
      </c>
      <c r="F8125" s="3">
        <v>0</v>
      </c>
    </row>
    <row r="8126" spans="1:6">
      <c r="A8126" s="3" t="s">
        <v>2132</v>
      </c>
      <c r="B8126" s="3" t="s">
        <v>1232</v>
      </c>
      <c r="C8126" s="3" t="s">
        <v>8</v>
      </c>
      <c r="D8126" s="3">
        <v>16</v>
      </c>
      <c r="E8126" s="3">
        <v>16</v>
      </c>
      <c r="F8126" s="3">
        <v>0</v>
      </c>
    </row>
    <row r="8127" spans="1:6">
      <c r="A8127" s="3" t="s">
        <v>2132</v>
      </c>
      <c r="B8127" s="3" t="s">
        <v>1233</v>
      </c>
      <c r="C8127" s="3" t="s">
        <v>8</v>
      </c>
      <c r="D8127" s="3">
        <v>13</v>
      </c>
      <c r="E8127" s="3">
        <v>13</v>
      </c>
      <c r="F8127" s="3">
        <v>0</v>
      </c>
    </row>
    <row r="8128" spans="1:6">
      <c r="A8128" s="3" t="s">
        <v>2132</v>
      </c>
      <c r="B8128" s="3" t="s">
        <v>1234</v>
      </c>
      <c r="C8128" s="3" t="s">
        <v>8</v>
      </c>
      <c r="D8128" s="3">
        <v>8</v>
      </c>
      <c r="E8128" s="3">
        <v>8</v>
      </c>
      <c r="F8128" s="3">
        <v>0</v>
      </c>
    </row>
    <row r="8129" spans="1:6">
      <c r="A8129" s="3" t="s">
        <v>2132</v>
      </c>
      <c r="B8129" s="3" t="s">
        <v>1235</v>
      </c>
      <c r="C8129" s="3" t="s">
        <v>8</v>
      </c>
      <c r="D8129" s="3">
        <v>52</v>
      </c>
      <c r="E8129" s="3">
        <v>51</v>
      </c>
      <c r="F8129" s="3">
        <v>0</v>
      </c>
    </row>
    <row r="8130" spans="1:6">
      <c r="A8130" s="3" t="s">
        <v>2132</v>
      </c>
      <c r="B8130" s="3" t="s">
        <v>1236</v>
      </c>
      <c r="C8130" s="3" t="s">
        <v>8</v>
      </c>
      <c r="D8130" s="3">
        <v>58</v>
      </c>
      <c r="E8130" s="3">
        <v>58</v>
      </c>
      <c r="F8130" s="3">
        <v>0</v>
      </c>
    </row>
    <row r="8131" spans="1:6">
      <c r="A8131" s="3" t="s">
        <v>2132</v>
      </c>
      <c r="B8131" s="3" t="s">
        <v>1237</v>
      </c>
      <c r="C8131" s="3" t="s">
        <v>8</v>
      </c>
      <c r="D8131" s="3">
        <v>23</v>
      </c>
      <c r="E8131" s="3">
        <v>22</v>
      </c>
      <c r="F8131" s="3">
        <v>0</v>
      </c>
    </row>
    <row r="8132" spans="1:6">
      <c r="A8132" s="3" t="s">
        <v>2132</v>
      </c>
      <c r="B8132" s="3" t="s">
        <v>1239</v>
      </c>
      <c r="C8132" s="3" t="s">
        <v>8</v>
      </c>
      <c r="D8132" s="3">
        <v>79</v>
      </c>
      <c r="E8132" s="3">
        <v>79</v>
      </c>
      <c r="F8132" s="3">
        <v>0</v>
      </c>
    </row>
    <row r="8133" spans="1:6">
      <c r="A8133" s="3" t="s">
        <v>2132</v>
      </c>
      <c r="B8133" s="3" t="s">
        <v>1240</v>
      </c>
      <c r="C8133" s="3" t="s">
        <v>8</v>
      </c>
      <c r="D8133" s="3">
        <v>332</v>
      </c>
      <c r="E8133" s="3">
        <v>294</v>
      </c>
      <c r="F8133" s="3">
        <v>0</v>
      </c>
    </row>
    <row r="8134" spans="1:6">
      <c r="A8134" s="3" t="s">
        <v>2132</v>
      </c>
      <c r="B8134" s="3" t="s">
        <v>1241</v>
      </c>
      <c r="C8134" s="3" t="s">
        <v>8</v>
      </c>
      <c r="D8134" s="3">
        <v>21</v>
      </c>
      <c r="E8134" s="3">
        <v>21</v>
      </c>
      <c r="F8134" s="3">
        <v>0</v>
      </c>
    </row>
    <row r="8135" spans="1:6">
      <c r="A8135" s="3" t="s">
        <v>2132</v>
      </c>
      <c r="B8135" s="3" t="s">
        <v>1242</v>
      </c>
      <c r="C8135" s="3" t="s">
        <v>8</v>
      </c>
      <c r="D8135" s="3">
        <v>150</v>
      </c>
      <c r="E8135" s="3">
        <v>148</v>
      </c>
      <c r="F8135" s="3">
        <v>0</v>
      </c>
    </row>
    <row r="8136" spans="1:6">
      <c r="A8136" s="3" t="s">
        <v>2132</v>
      </c>
      <c r="B8136" s="3" t="s">
        <v>1243</v>
      </c>
      <c r="C8136" s="3" t="s">
        <v>8</v>
      </c>
      <c r="D8136" s="3">
        <v>148</v>
      </c>
      <c r="E8136" s="3">
        <v>145</v>
      </c>
      <c r="F8136" s="3">
        <v>0</v>
      </c>
    </row>
    <row r="8137" spans="1:6">
      <c r="A8137" s="3" t="s">
        <v>2132</v>
      </c>
      <c r="B8137" s="3" t="s">
        <v>1244</v>
      </c>
      <c r="C8137" s="3" t="s">
        <v>8</v>
      </c>
      <c r="D8137" s="3">
        <v>94</v>
      </c>
      <c r="E8137" s="3">
        <v>83</v>
      </c>
      <c r="F8137" s="3">
        <v>0</v>
      </c>
    </row>
    <row r="8138" spans="1:6">
      <c r="A8138" s="3" t="s">
        <v>2132</v>
      </c>
      <c r="B8138" s="3" t="s">
        <v>1245</v>
      </c>
      <c r="C8138" s="3" t="s">
        <v>8</v>
      </c>
      <c r="D8138" s="3">
        <v>64</v>
      </c>
      <c r="E8138" s="3">
        <v>63</v>
      </c>
      <c r="F8138" s="3">
        <v>0</v>
      </c>
    </row>
    <row r="8139" spans="1:6">
      <c r="A8139" s="3" t="s">
        <v>2132</v>
      </c>
      <c r="B8139" s="3" t="s">
        <v>1303</v>
      </c>
      <c r="C8139" s="3" t="s">
        <v>8</v>
      </c>
      <c r="D8139" s="3">
        <v>27</v>
      </c>
      <c r="E8139" s="3">
        <v>27</v>
      </c>
      <c r="F8139" s="3">
        <v>0</v>
      </c>
    </row>
    <row r="8140" spans="1:6">
      <c r="A8140" s="3" t="s">
        <v>2132</v>
      </c>
      <c r="B8140" s="3" t="s">
        <v>1246</v>
      </c>
      <c r="C8140" s="3" t="s">
        <v>8</v>
      </c>
      <c r="D8140" s="3">
        <v>64</v>
      </c>
      <c r="E8140" s="3">
        <v>58</v>
      </c>
      <c r="F8140" s="3">
        <v>0</v>
      </c>
    </row>
    <row r="8141" spans="1:6">
      <c r="A8141" s="3" t="s">
        <v>2132</v>
      </c>
      <c r="B8141" s="3" t="s">
        <v>1247</v>
      </c>
      <c r="C8141" s="3" t="s">
        <v>8</v>
      </c>
      <c r="D8141" s="3">
        <v>15</v>
      </c>
      <c r="E8141" s="3">
        <v>15</v>
      </c>
      <c r="F8141" s="3">
        <v>0</v>
      </c>
    </row>
    <row r="8142" spans="1:6">
      <c r="A8142" s="3" t="s">
        <v>2132</v>
      </c>
      <c r="B8142" s="3" t="s">
        <v>1248</v>
      </c>
      <c r="C8142" s="3" t="s">
        <v>8</v>
      </c>
      <c r="D8142" s="3">
        <v>2</v>
      </c>
      <c r="E8142" s="3">
        <v>2</v>
      </c>
      <c r="F8142" s="3">
        <v>0</v>
      </c>
    </row>
    <row r="8143" spans="1:6">
      <c r="A8143" s="3" t="s">
        <v>2132</v>
      </c>
      <c r="B8143" s="3" t="s">
        <v>1249</v>
      </c>
      <c r="C8143" s="3" t="s">
        <v>8</v>
      </c>
      <c r="D8143" s="3">
        <v>3</v>
      </c>
      <c r="E8143" s="3">
        <v>3</v>
      </c>
      <c r="F8143" s="3">
        <v>0</v>
      </c>
    </row>
    <row r="8144" spans="1:6">
      <c r="A8144" s="3" t="s">
        <v>2132</v>
      </c>
      <c r="B8144" s="3" t="s">
        <v>1250</v>
      </c>
      <c r="C8144" s="3" t="s">
        <v>8</v>
      </c>
      <c r="D8144" s="3">
        <v>17</v>
      </c>
      <c r="E8144" s="3">
        <v>13</v>
      </c>
      <c r="F8144" s="3">
        <v>0</v>
      </c>
    </row>
    <row r="8145" spans="1:6">
      <c r="A8145" s="3" t="s">
        <v>2132</v>
      </c>
      <c r="B8145" s="3" t="s">
        <v>2153</v>
      </c>
      <c r="C8145" s="3" t="s">
        <v>8</v>
      </c>
      <c r="D8145" s="3">
        <v>39</v>
      </c>
      <c r="E8145" s="3">
        <v>38</v>
      </c>
      <c r="F8145" s="3">
        <v>0</v>
      </c>
    </row>
    <row r="8146" spans="1:6">
      <c r="A8146" s="3" t="s">
        <v>2132</v>
      </c>
      <c r="B8146" s="3" t="s">
        <v>1290</v>
      </c>
      <c r="C8146" s="3" t="s">
        <v>8</v>
      </c>
      <c r="D8146" s="3">
        <v>4</v>
      </c>
      <c r="E8146" s="3">
        <v>4</v>
      </c>
      <c r="F8146" s="3">
        <v>0</v>
      </c>
    </row>
    <row r="8147" spans="1:6">
      <c r="A8147" s="3" t="s">
        <v>2132</v>
      </c>
      <c r="B8147" s="3" t="s">
        <v>1252</v>
      </c>
      <c r="C8147" s="3" t="s">
        <v>8</v>
      </c>
      <c r="D8147" s="3">
        <v>13</v>
      </c>
      <c r="E8147" s="3">
        <v>13</v>
      </c>
      <c r="F8147" s="3">
        <v>0</v>
      </c>
    </row>
    <row r="8148" spans="1:6">
      <c r="A8148" s="3" t="s">
        <v>2132</v>
      </c>
      <c r="B8148" s="3" t="s">
        <v>1253</v>
      </c>
      <c r="C8148" s="3" t="s">
        <v>8</v>
      </c>
      <c r="D8148" s="3">
        <v>1</v>
      </c>
      <c r="E8148" s="3">
        <v>1</v>
      </c>
      <c r="F8148" s="3">
        <v>0</v>
      </c>
    </row>
    <row r="8149" spans="1:6">
      <c r="A8149" s="3" t="s">
        <v>2132</v>
      </c>
      <c r="B8149" s="3" t="s">
        <v>2073</v>
      </c>
      <c r="C8149" s="3" t="s">
        <v>8</v>
      </c>
      <c r="D8149" s="3">
        <v>17</v>
      </c>
      <c r="E8149" s="3">
        <v>16</v>
      </c>
      <c r="F8149" s="3">
        <v>0</v>
      </c>
    </row>
    <row r="8150" spans="1:6">
      <c r="A8150" s="3" t="s">
        <v>2132</v>
      </c>
      <c r="B8150" s="3" t="s">
        <v>1254</v>
      </c>
      <c r="C8150" s="3" t="s">
        <v>8</v>
      </c>
      <c r="D8150" s="3">
        <v>6</v>
      </c>
      <c r="E8150" s="3">
        <v>6</v>
      </c>
      <c r="F8150" s="3">
        <v>0</v>
      </c>
    </row>
    <row r="8151" spans="1:6">
      <c r="A8151" s="3" t="s">
        <v>2132</v>
      </c>
      <c r="B8151" s="3" t="s">
        <v>1255</v>
      </c>
      <c r="C8151" s="3" t="s">
        <v>8</v>
      </c>
      <c r="D8151" s="3">
        <v>23</v>
      </c>
      <c r="E8151" s="3">
        <v>23</v>
      </c>
      <c r="F8151" s="3">
        <v>0</v>
      </c>
    </row>
    <row r="8152" spans="1:6">
      <c r="A8152" s="3" t="s">
        <v>2132</v>
      </c>
      <c r="B8152" s="3" t="s">
        <v>1291</v>
      </c>
      <c r="C8152" s="3" t="s">
        <v>8</v>
      </c>
      <c r="D8152" s="3">
        <v>4</v>
      </c>
      <c r="E8152" s="3">
        <v>4</v>
      </c>
      <c r="F8152" s="3">
        <v>0</v>
      </c>
    </row>
    <row r="8153" spans="1:6">
      <c r="A8153" s="3" t="s">
        <v>2132</v>
      </c>
      <c r="B8153" s="3" t="s">
        <v>1304</v>
      </c>
      <c r="C8153" s="3" t="s">
        <v>8</v>
      </c>
      <c r="D8153" s="3">
        <v>37</v>
      </c>
      <c r="E8153" s="3">
        <v>37</v>
      </c>
      <c r="F8153" s="3">
        <v>0</v>
      </c>
    </row>
    <row r="8154" spans="1:6">
      <c r="A8154" s="3" t="s">
        <v>2132</v>
      </c>
      <c r="B8154" s="3" t="s">
        <v>1256</v>
      </c>
      <c r="C8154" s="3" t="s">
        <v>8</v>
      </c>
      <c r="D8154" s="3">
        <v>27</v>
      </c>
      <c r="E8154" s="3">
        <v>26</v>
      </c>
      <c r="F8154" s="3">
        <v>0</v>
      </c>
    </row>
    <row r="8155" spans="1:6">
      <c r="A8155" s="3" t="s">
        <v>2132</v>
      </c>
      <c r="B8155" s="3" t="s">
        <v>1258</v>
      </c>
      <c r="C8155" s="3" t="s">
        <v>8</v>
      </c>
      <c r="D8155" s="3">
        <v>3</v>
      </c>
      <c r="E8155" s="3">
        <v>3</v>
      </c>
      <c r="F8155" s="3">
        <v>0</v>
      </c>
    </row>
    <row r="8156" spans="1:6">
      <c r="A8156" s="3" t="s">
        <v>2132</v>
      </c>
      <c r="B8156" s="3" t="s">
        <v>1292</v>
      </c>
      <c r="C8156" s="3" t="s">
        <v>8</v>
      </c>
      <c r="D8156" s="3">
        <v>1</v>
      </c>
      <c r="E8156" s="3">
        <v>1</v>
      </c>
      <c r="F8156" s="3">
        <v>0</v>
      </c>
    </row>
    <row r="8157" spans="1:6">
      <c r="A8157" s="3" t="s">
        <v>2132</v>
      </c>
      <c r="B8157" s="3" t="s">
        <v>1260</v>
      </c>
      <c r="C8157" s="3" t="s">
        <v>8</v>
      </c>
      <c r="D8157" s="3">
        <v>11</v>
      </c>
      <c r="E8157" s="3">
        <v>11</v>
      </c>
      <c r="F8157" s="3">
        <v>0</v>
      </c>
    </row>
    <row r="8158" spans="1:6">
      <c r="A8158" s="3" t="s">
        <v>2132</v>
      </c>
      <c r="B8158" s="3" t="s">
        <v>1261</v>
      </c>
      <c r="C8158" s="3" t="s">
        <v>8</v>
      </c>
      <c r="D8158" s="3">
        <v>1</v>
      </c>
      <c r="E8158" s="3">
        <v>1</v>
      </c>
      <c r="F8158" s="3">
        <v>0</v>
      </c>
    </row>
    <row r="8159" spans="1:6">
      <c r="A8159" s="3" t="s">
        <v>2132</v>
      </c>
      <c r="B8159" s="3" t="s">
        <v>1263</v>
      </c>
      <c r="C8159" s="3" t="s">
        <v>8</v>
      </c>
      <c r="D8159" s="3">
        <v>33</v>
      </c>
      <c r="E8159" s="3">
        <v>32</v>
      </c>
      <c r="F8159" s="3">
        <v>0</v>
      </c>
    </row>
    <row r="8160" spans="1:6">
      <c r="A8160" s="3" t="s">
        <v>2132</v>
      </c>
      <c r="B8160" s="3" t="s">
        <v>2124</v>
      </c>
      <c r="C8160" s="3" t="s">
        <v>8</v>
      </c>
      <c r="D8160" s="3">
        <v>7</v>
      </c>
      <c r="E8160" s="3">
        <v>7</v>
      </c>
      <c r="F8160" s="3">
        <v>0</v>
      </c>
    </row>
    <row r="8161" spans="1:6">
      <c r="A8161" s="3" t="s">
        <v>2132</v>
      </c>
      <c r="B8161" s="3" t="s">
        <v>1266</v>
      </c>
      <c r="C8161" s="3" t="s">
        <v>8</v>
      </c>
      <c r="D8161" s="3">
        <v>13</v>
      </c>
      <c r="E8161" s="3">
        <v>13</v>
      </c>
      <c r="F8161" s="3">
        <v>0</v>
      </c>
    </row>
    <row r="8162" spans="1:6">
      <c r="A8162" s="3" t="s">
        <v>2132</v>
      </c>
      <c r="B8162" s="3" t="s">
        <v>1267</v>
      </c>
      <c r="C8162" s="3" t="s">
        <v>8</v>
      </c>
      <c r="D8162" s="3">
        <v>20</v>
      </c>
      <c r="E8162" s="3">
        <v>20</v>
      </c>
      <c r="F8162" s="3">
        <v>0</v>
      </c>
    </row>
    <row r="8163" spans="1:6">
      <c r="A8163" s="3" t="s">
        <v>2132</v>
      </c>
      <c r="B8163" s="3" t="s">
        <v>1306</v>
      </c>
      <c r="C8163" s="3" t="s">
        <v>8</v>
      </c>
      <c r="D8163" s="3">
        <v>12</v>
      </c>
      <c r="E8163" s="3">
        <v>12</v>
      </c>
      <c r="F8163" s="3">
        <v>0</v>
      </c>
    </row>
    <row r="8164" spans="1:6">
      <c r="A8164" s="3" t="s">
        <v>2132</v>
      </c>
      <c r="B8164" s="3" t="s">
        <v>1271</v>
      </c>
      <c r="C8164" s="3" t="s">
        <v>8</v>
      </c>
      <c r="D8164" s="3">
        <v>29</v>
      </c>
      <c r="E8164" s="3">
        <v>28</v>
      </c>
      <c r="F8164" s="3">
        <v>0</v>
      </c>
    </row>
    <row r="8165" spans="1:6">
      <c r="A8165" s="3" t="s">
        <v>2132</v>
      </c>
      <c r="B8165" s="3" t="s">
        <v>1272</v>
      </c>
      <c r="C8165" s="3" t="s">
        <v>8</v>
      </c>
      <c r="D8165" s="3">
        <v>8</v>
      </c>
      <c r="E8165" s="3">
        <v>8</v>
      </c>
      <c r="F8165" s="3">
        <v>0</v>
      </c>
    </row>
    <row r="8166" spans="1:6">
      <c r="A8166" s="3" t="s">
        <v>2132</v>
      </c>
      <c r="B8166" s="3" t="s">
        <v>1273</v>
      </c>
      <c r="C8166" s="3" t="s">
        <v>8</v>
      </c>
      <c r="D8166" s="3">
        <v>10</v>
      </c>
      <c r="E8166" s="3">
        <v>10</v>
      </c>
      <c r="F8166" s="3">
        <v>0</v>
      </c>
    </row>
    <row r="8167" spans="1:6">
      <c r="A8167" s="3" t="s">
        <v>2132</v>
      </c>
      <c r="B8167" s="3" t="s">
        <v>1274</v>
      </c>
      <c r="C8167" s="3" t="s">
        <v>8</v>
      </c>
      <c r="D8167" s="3">
        <v>14</v>
      </c>
      <c r="E8167" s="3">
        <v>13</v>
      </c>
      <c r="F8167" s="3">
        <v>0</v>
      </c>
    </row>
    <row r="8168" spans="1:6">
      <c r="A8168" s="3" t="s">
        <v>2132</v>
      </c>
      <c r="B8168" s="3" t="s">
        <v>2156</v>
      </c>
      <c r="C8168" s="3" t="s">
        <v>8</v>
      </c>
      <c r="D8168" s="3">
        <v>1</v>
      </c>
      <c r="E8168" s="3">
        <v>1</v>
      </c>
      <c r="F8168" s="3">
        <v>0</v>
      </c>
    </row>
    <row r="8169" spans="1:6">
      <c r="A8169" s="3" t="s">
        <v>2132</v>
      </c>
      <c r="B8169" s="3" t="s">
        <v>1293</v>
      </c>
      <c r="C8169" s="3" t="s">
        <v>8</v>
      </c>
      <c r="D8169" s="3">
        <v>1</v>
      </c>
      <c r="E8169" s="3">
        <v>1</v>
      </c>
      <c r="F8169" s="3">
        <v>0</v>
      </c>
    </row>
    <row r="8170" spans="1:6">
      <c r="A8170" s="3" t="s">
        <v>2132</v>
      </c>
      <c r="B8170" s="3" t="s">
        <v>2081</v>
      </c>
      <c r="C8170" s="3" t="s">
        <v>8</v>
      </c>
      <c r="D8170" s="3">
        <v>4</v>
      </c>
      <c r="E8170" s="3">
        <v>4</v>
      </c>
      <c r="F8170" s="3">
        <v>0</v>
      </c>
    </row>
    <row r="8171" spans="1:6">
      <c r="A8171" s="3" t="s">
        <v>2132</v>
      </c>
      <c r="B8171" s="3" t="s">
        <v>2082</v>
      </c>
      <c r="C8171" s="3" t="s">
        <v>8</v>
      </c>
      <c r="D8171" s="3">
        <v>20</v>
      </c>
      <c r="E8171" s="3">
        <v>20</v>
      </c>
      <c r="F8171" s="3">
        <v>0</v>
      </c>
    </row>
    <row r="8172" spans="1:6">
      <c r="A8172" s="3" t="s">
        <v>2132</v>
      </c>
      <c r="B8172" s="3" t="s">
        <v>2157</v>
      </c>
      <c r="C8172" s="3" t="s">
        <v>8</v>
      </c>
      <c r="D8172" s="3">
        <v>9</v>
      </c>
      <c r="E8172" s="3">
        <v>9</v>
      </c>
      <c r="F8172" s="3">
        <v>0</v>
      </c>
    </row>
    <row r="8173" spans="1:6">
      <c r="A8173" s="3" t="s">
        <v>2132</v>
      </c>
      <c r="B8173" s="3" t="s">
        <v>2127</v>
      </c>
      <c r="C8173" s="3" t="s">
        <v>8</v>
      </c>
      <c r="D8173" s="3">
        <v>7</v>
      </c>
      <c r="E8173" s="3">
        <v>7</v>
      </c>
      <c r="F8173" s="3">
        <v>0</v>
      </c>
    </row>
    <row r="8174" spans="1:6">
      <c r="A8174" s="3" t="s">
        <v>2132</v>
      </c>
      <c r="B8174" s="3" t="s">
        <v>2128</v>
      </c>
      <c r="C8174" s="3" t="s">
        <v>8</v>
      </c>
      <c r="D8174" s="3">
        <v>8</v>
      </c>
      <c r="E8174" s="3">
        <v>8</v>
      </c>
      <c r="F8174" s="3">
        <v>0</v>
      </c>
    </row>
    <row r="8175" spans="1:6">
      <c r="A8175" s="3" t="s">
        <v>2132</v>
      </c>
      <c r="B8175" s="3" t="s">
        <v>1307</v>
      </c>
      <c r="C8175" s="3" t="s">
        <v>8</v>
      </c>
      <c r="D8175" s="3">
        <v>4</v>
      </c>
      <c r="E8175" s="3">
        <v>4</v>
      </c>
      <c r="F8175" s="3">
        <v>0</v>
      </c>
    </row>
    <row r="8176" spans="1:6">
      <c r="A8176" s="3" t="s">
        <v>2132</v>
      </c>
      <c r="B8176" s="3" t="s">
        <v>1309</v>
      </c>
      <c r="C8176" s="3" t="s">
        <v>8</v>
      </c>
      <c r="D8176" s="3">
        <v>3</v>
      </c>
      <c r="E8176" s="3">
        <v>3</v>
      </c>
      <c r="F8176" s="3">
        <v>0</v>
      </c>
    </row>
    <row r="8177" spans="1:6">
      <c r="A8177" s="3" t="s">
        <v>2132</v>
      </c>
      <c r="B8177" s="3" t="s">
        <v>2158</v>
      </c>
      <c r="C8177" s="3" t="s">
        <v>8</v>
      </c>
      <c r="D8177" s="3">
        <v>1</v>
      </c>
      <c r="E8177" s="3">
        <v>1</v>
      </c>
      <c r="F8177" s="3">
        <v>0</v>
      </c>
    </row>
    <row r="8178" spans="1:6">
      <c r="A8178" s="3" t="s">
        <v>2132</v>
      </c>
      <c r="B8178" s="3" t="s">
        <v>1310</v>
      </c>
      <c r="C8178" s="3" t="s">
        <v>8</v>
      </c>
      <c r="D8178" s="3">
        <v>2</v>
      </c>
      <c r="E8178" s="3">
        <v>2</v>
      </c>
      <c r="F8178" s="3">
        <v>0</v>
      </c>
    </row>
    <row r="8179" spans="1:6">
      <c r="A8179" s="3" t="s">
        <v>2132</v>
      </c>
      <c r="B8179" s="3" t="s">
        <v>1311</v>
      </c>
      <c r="C8179" s="3" t="s">
        <v>8</v>
      </c>
      <c r="D8179" s="3">
        <v>6</v>
      </c>
      <c r="E8179" s="3">
        <v>6</v>
      </c>
      <c r="F8179" s="3">
        <v>0</v>
      </c>
    </row>
    <row r="8180" spans="1:6">
      <c r="A8180" s="3" t="s">
        <v>2132</v>
      </c>
      <c r="B8180" s="3" t="s">
        <v>1275</v>
      </c>
      <c r="C8180" s="3" t="s">
        <v>8</v>
      </c>
      <c r="D8180" s="3">
        <v>7</v>
      </c>
      <c r="E8180" s="3">
        <v>7</v>
      </c>
      <c r="F8180" s="3">
        <v>0</v>
      </c>
    </row>
    <row r="8181" spans="1:6">
      <c r="A8181" s="3" t="s">
        <v>2132</v>
      </c>
      <c r="B8181" s="3" t="s">
        <v>1278</v>
      </c>
      <c r="C8181" s="3" t="s">
        <v>8</v>
      </c>
      <c r="D8181" s="3">
        <v>75</v>
      </c>
      <c r="E8181" s="3">
        <v>75</v>
      </c>
      <c r="F8181" s="3">
        <v>0</v>
      </c>
    </row>
    <row r="8182" spans="1:6">
      <c r="A8182" s="3" t="s">
        <v>2132</v>
      </c>
      <c r="B8182" s="3" t="s">
        <v>1279</v>
      </c>
      <c r="C8182" s="3" t="s">
        <v>8</v>
      </c>
      <c r="D8182" s="3">
        <v>63</v>
      </c>
      <c r="E8182" s="3">
        <v>63</v>
      </c>
      <c r="F8182" s="3">
        <v>0</v>
      </c>
    </row>
    <row r="8183" spans="1:6">
      <c r="A8183" s="3" t="s">
        <v>2132</v>
      </c>
      <c r="B8183" s="3" t="s">
        <v>1280</v>
      </c>
      <c r="C8183" s="3" t="s">
        <v>8</v>
      </c>
      <c r="D8183" s="3">
        <v>70</v>
      </c>
      <c r="E8183" s="3">
        <v>70</v>
      </c>
      <c r="F8183" s="3">
        <v>0</v>
      </c>
    </row>
    <row r="8184" spans="1:6">
      <c r="A8184" s="3" t="s">
        <v>2132</v>
      </c>
      <c r="B8184" s="3" t="s">
        <v>1281</v>
      </c>
      <c r="C8184" s="3" t="s">
        <v>8</v>
      </c>
      <c r="D8184" s="3">
        <v>6</v>
      </c>
      <c r="E8184" s="3">
        <v>6</v>
      </c>
      <c r="F8184" s="3">
        <v>0</v>
      </c>
    </row>
    <row r="8185" spans="1:6">
      <c r="A8185" s="3" t="s">
        <v>2132</v>
      </c>
      <c r="B8185" s="3" t="s">
        <v>1282</v>
      </c>
      <c r="C8185" s="3" t="s">
        <v>8</v>
      </c>
      <c r="D8185" s="3">
        <v>16</v>
      </c>
      <c r="E8185" s="3">
        <v>16</v>
      </c>
      <c r="F8185" s="3">
        <v>0</v>
      </c>
    </row>
    <row r="8186" spans="1:6">
      <c r="A8186" s="3" t="s">
        <v>2132</v>
      </c>
      <c r="B8186" s="3" t="s">
        <v>1312</v>
      </c>
      <c r="C8186" s="3" t="s">
        <v>8</v>
      </c>
      <c r="D8186" s="3">
        <v>10</v>
      </c>
      <c r="E8186" s="3">
        <v>10</v>
      </c>
      <c r="F8186" s="3">
        <v>0</v>
      </c>
    </row>
    <row r="8187" spans="1:6">
      <c r="A8187" s="3" t="s">
        <v>2132</v>
      </c>
      <c r="B8187" s="3" t="s">
        <v>2159</v>
      </c>
      <c r="C8187" s="3" t="s">
        <v>8</v>
      </c>
      <c r="D8187" s="3">
        <v>4</v>
      </c>
      <c r="E8187" s="3">
        <v>4</v>
      </c>
      <c r="F8187" s="3">
        <v>0</v>
      </c>
    </row>
    <row r="8188" spans="1:6">
      <c r="A8188" s="3" t="s">
        <v>2132</v>
      </c>
      <c r="B8188" s="3" t="s">
        <v>1313</v>
      </c>
      <c r="C8188" s="3" t="s">
        <v>8</v>
      </c>
      <c r="D8188" s="3">
        <v>18</v>
      </c>
      <c r="E8188" s="3">
        <v>18</v>
      </c>
      <c r="F8188" s="3">
        <v>0</v>
      </c>
    </row>
    <row r="8189" spans="1:6">
      <c r="A8189" s="3" t="s">
        <v>2132</v>
      </c>
      <c r="B8189" s="3" t="s">
        <v>2131</v>
      </c>
      <c r="C8189" s="3" t="s">
        <v>8</v>
      </c>
      <c r="D8189" s="3">
        <v>10</v>
      </c>
      <c r="E8189" s="3">
        <v>10</v>
      </c>
      <c r="F8189" s="3"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N5328"/>
  <sheetViews>
    <sheetView topLeftCell="F5312" workbookViewId="0">
      <selection activeCell="J5326" sqref="J5326"/>
    </sheetView>
  </sheetViews>
  <sheetFormatPr defaultColWidth="6" defaultRowHeight="15"/>
  <cols>
    <col min="1" max="1" width="24" style="12" bestFit="1" customWidth="1"/>
    <col min="2" max="2" width="9.7109375" style="12" bestFit="1" customWidth="1"/>
    <col min="3" max="3" width="11.42578125" style="12" bestFit="1" customWidth="1"/>
    <col min="4" max="4" width="27.5703125" style="12" bestFit="1" customWidth="1"/>
    <col min="5" max="5" width="9.140625" style="12" bestFit="1" customWidth="1"/>
    <col min="6" max="6" width="7.28515625" style="12" bestFit="1" customWidth="1"/>
    <col min="7" max="7" width="8.42578125" style="12" bestFit="1" customWidth="1"/>
    <col min="8" max="8" width="8.85546875" style="12" bestFit="1" customWidth="1"/>
    <col min="9" max="9" width="8.5703125" style="12" bestFit="1" customWidth="1"/>
    <col min="10" max="10" width="12.42578125" style="12" bestFit="1" customWidth="1"/>
    <col min="11" max="11" width="5.7109375" style="12" bestFit="1" customWidth="1"/>
    <col min="12" max="12" width="8.7109375" style="12" bestFit="1" customWidth="1"/>
    <col min="13" max="13" width="57.5703125" style="12" bestFit="1" customWidth="1"/>
    <col min="14" max="14" width="13.28515625" style="12" bestFit="1" customWidth="1"/>
    <col min="15" max="256" width="6" style="12"/>
    <col min="257" max="257" width="24.140625" style="12" bestFit="1" customWidth="1"/>
    <col min="258" max="258" width="14" style="12" customWidth="1"/>
    <col min="259" max="259" width="12" style="12" customWidth="1"/>
    <col min="260" max="260" width="15" style="12" customWidth="1"/>
    <col min="261" max="261" width="7" style="12" customWidth="1"/>
    <col min="262" max="262" width="10" style="12" customWidth="1"/>
    <col min="263" max="263" width="8.42578125" style="12" bestFit="1" customWidth="1"/>
    <col min="264" max="264" width="7" style="12" customWidth="1"/>
    <col min="265" max="265" width="8.5703125" style="12" bestFit="1" customWidth="1"/>
    <col min="266" max="266" width="12" style="12" customWidth="1"/>
    <col min="267" max="267" width="5.7109375" style="12" bestFit="1" customWidth="1"/>
    <col min="268" max="268" width="9" style="12" customWidth="1"/>
    <col min="269" max="269" width="23" style="12" customWidth="1"/>
    <col min="270" max="512" width="6" style="12"/>
    <col min="513" max="513" width="24.140625" style="12" bestFit="1" customWidth="1"/>
    <col min="514" max="514" width="14" style="12" customWidth="1"/>
    <col min="515" max="515" width="12" style="12" customWidth="1"/>
    <col min="516" max="516" width="15" style="12" customWidth="1"/>
    <col min="517" max="517" width="7" style="12" customWidth="1"/>
    <col min="518" max="518" width="10" style="12" customWidth="1"/>
    <col min="519" max="519" width="8.42578125" style="12" bestFit="1" customWidth="1"/>
    <col min="520" max="520" width="7" style="12" customWidth="1"/>
    <col min="521" max="521" width="8.5703125" style="12" bestFit="1" customWidth="1"/>
    <col min="522" max="522" width="12" style="12" customWidth="1"/>
    <col min="523" max="523" width="5.7109375" style="12" bestFit="1" customWidth="1"/>
    <col min="524" max="524" width="9" style="12" customWidth="1"/>
    <col min="525" max="525" width="23" style="12" customWidth="1"/>
    <col min="526" max="768" width="6" style="12"/>
    <col min="769" max="769" width="24.140625" style="12" bestFit="1" customWidth="1"/>
    <col min="770" max="770" width="14" style="12" customWidth="1"/>
    <col min="771" max="771" width="12" style="12" customWidth="1"/>
    <col min="772" max="772" width="15" style="12" customWidth="1"/>
    <col min="773" max="773" width="7" style="12" customWidth="1"/>
    <col min="774" max="774" width="10" style="12" customWidth="1"/>
    <col min="775" max="775" width="8.42578125" style="12" bestFit="1" customWidth="1"/>
    <col min="776" max="776" width="7" style="12" customWidth="1"/>
    <col min="777" max="777" width="8.5703125" style="12" bestFit="1" customWidth="1"/>
    <col min="778" max="778" width="12" style="12" customWidth="1"/>
    <col min="779" max="779" width="5.7109375" style="12" bestFit="1" customWidth="1"/>
    <col min="780" max="780" width="9" style="12" customWidth="1"/>
    <col min="781" max="781" width="23" style="12" customWidth="1"/>
    <col min="782" max="1024" width="6" style="12"/>
    <col min="1025" max="1025" width="24.140625" style="12" bestFit="1" customWidth="1"/>
    <col min="1026" max="1026" width="14" style="12" customWidth="1"/>
    <col min="1027" max="1027" width="12" style="12" customWidth="1"/>
    <col min="1028" max="1028" width="15" style="12" customWidth="1"/>
    <col min="1029" max="1029" width="7" style="12" customWidth="1"/>
    <col min="1030" max="1030" width="10" style="12" customWidth="1"/>
    <col min="1031" max="1031" width="8.42578125" style="12" bestFit="1" customWidth="1"/>
    <col min="1032" max="1032" width="7" style="12" customWidth="1"/>
    <col min="1033" max="1033" width="8.5703125" style="12" bestFit="1" customWidth="1"/>
    <col min="1034" max="1034" width="12" style="12" customWidth="1"/>
    <col min="1035" max="1035" width="5.7109375" style="12" bestFit="1" customWidth="1"/>
    <col min="1036" max="1036" width="9" style="12" customWidth="1"/>
    <col min="1037" max="1037" width="23" style="12" customWidth="1"/>
    <col min="1038" max="1280" width="6" style="12"/>
    <col min="1281" max="1281" width="24.140625" style="12" bestFit="1" customWidth="1"/>
    <col min="1282" max="1282" width="14" style="12" customWidth="1"/>
    <col min="1283" max="1283" width="12" style="12" customWidth="1"/>
    <col min="1284" max="1284" width="15" style="12" customWidth="1"/>
    <col min="1285" max="1285" width="7" style="12" customWidth="1"/>
    <col min="1286" max="1286" width="10" style="12" customWidth="1"/>
    <col min="1287" max="1287" width="8.42578125" style="12" bestFit="1" customWidth="1"/>
    <col min="1288" max="1288" width="7" style="12" customWidth="1"/>
    <col min="1289" max="1289" width="8.5703125" style="12" bestFit="1" customWidth="1"/>
    <col min="1290" max="1290" width="12" style="12" customWidth="1"/>
    <col min="1291" max="1291" width="5.7109375" style="12" bestFit="1" customWidth="1"/>
    <col min="1292" max="1292" width="9" style="12" customWidth="1"/>
    <col min="1293" max="1293" width="23" style="12" customWidth="1"/>
    <col min="1294" max="1536" width="6" style="12"/>
    <col min="1537" max="1537" width="24.140625" style="12" bestFit="1" customWidth="1"/>
    <col min="1538" max="1538" width="14" style="12" customWidth="1"/>
    <col min="1539" max="1539" width="12" style="12" customWidth="1"/>
    <col min="1540" max="1540" width="15" style="12" customWidth="1"/>
    <col min="1541" max="1541" width="7" style="12" customWidth="1"/>
    <col min="1542" max="1542" width="10" style="12" customWidth="1"/>
    <col min="1543" max="1543" width="8.42578125" style="12" bestFit="1" customWidth="1"/>
    <col min="1544" max="1544" width="7" style="12" customWidth="1"/>
    <col min="1545" max="1545" width="8.5703125" style="12" bestFit="1" customWidth="1"/>
    <col min="1546" max="1546" width="12" style="12" customWidth="1"/>
    <col min="1547" max="1547" width="5.7109375" style="12" bestFit="1" customWidth="1"/>
    <col min="1548" max="1548" width="9" style="12" customWidth="1"/>
    <col min="1549" max="1549" width="23" style="12" customWidth="1"/>
    <col min="1550" max="1792" width="6" style="12"/>
    <col min="1793" max="1793" width="24.140625" style="12" bestFit="1" customWidth="1"/>
    <col min="1794" max="1794" width="14" style="12" customWidth="1"/>
    <col min="1795" max="1795" width="12" style="12" customWidth="1"/>
    <col min="1796" max="1796" width="15" style="12" customWidth="1"/>
    <col min="1797" max="1797" width="7" style="12" customWidth="1"/>
    <col min="1798" max="1798" width="10" style="12" customWidth="1"/>
    <col min="1799" max="1799" width="8.42578125" style="12" bestFit="1" customWidth="1"/>
    <col min="1800" max="1800" width="7" style="12" customWidth="1"/>
    <col min="1801" max="1801" width="8.5703125" style="12" bestFit="1" customWidth="1"/>
    <col min="1802" max="1802" width="12" style="12" customWidth="1"/>
    <col min="1803" max="1803" width="5.7109375" style="12" bestFit="1" customWidth="1"/>
    <col min="1804" max="1804" width="9" style="12" customWidth="1"/>
    <col min="1805" max="1805" width="23" style="12" customWidth="1"/>
    <col min="1806" max="2048" width="6" style="12"/>
    <col min="2049" max="2049" width="24.140625" style="12" bestFit="1" customWidth="1"/>
    <col min="2050" max="2050" width="14" style="12" customWidth="1"/>
    <col min="2051" max="2051" width="12" style="12" customWidth="1"/>
    <col min="2052" max="2052" width="15" style="12" customWidth="1"/>
    <col min="2053" max="2053" width="7" style="12" customWidth="1"/>
    <col min="2054" max="2054" width="10" style="12" customWidth="1"/>
    <col min="2055" max="2055" width="8.42578125" style="12" bestFit="1" customWidth="1"/>
    <col min="2056" max="2056" width="7" style="12" customWidth="1"/>
    <col min="2057" max="2057" width="8.5703125" style="12" bestFit="1" customWidth="1"/>
    <col min="2058" max="2058" width="12" style="12" customWidth="1"/>
    <col min="2059" max="2059" width="5.7109375" style="12" bestFit="1" customWidth="1"/>
    <col min="2060" max="2060" width="9" style="12" customWidth="1"/>
    <col min="2061" max="2061" width="23" style="12" customWidth="1"/>
    <col min="2062" max="2304" width="6" style="12"/>
    <col min="2305" max="2305" width="24.140625" style="12" bestFit="1" customWidth="1"/>
    <col min="2306" max="2306" width="14" style="12" customWidth="1"/>
    <col min="2307" max="2307" width="12" style="12" customWidth="1"/>
    <col min="2308" max="2308" width="15" style="12" customWidth="1"/>
    <col min="2309" max="2309" width="7" style="12" customWidth="1"/>
    <col min="2310" max="2310" width="10" style="12" customWidth="1"/>
    <col min="2311" max="2311" width="8.42578125" style="12" bestFit="1" customWidth="1"/>
    <col min="2312" max="2312" width="7" style="12" customWidth="1"/>
    <col min="2313" max="2313" width="8.5703125" style="12" bestFit="1" customWidth="1"/>
    <col min="2314" max="2314" width="12" style="12" customWidth="1"/>
    <col min="2315" max="2315" width="5.7109375" style="12" bestFit="1" customWidth="1"/>
    <col min="2316" max="2316" width="9" style="12" customWidth="1"/>
    <col min="2317" max="2317" width="23" style="12" customWidth="1"/>
    <col min="2318" max="2560" width="6" style="12"/>
    <col min="2561" max="2561" width="24.140625" style="12" bestFit="1" customWidth="1"/>
    <col min="2562" max="2562" width="14" style="12" customWidth="1"/>
    <col min="2563" max="2563" width="12" style="12" customWidth="1"/>
    <col min="2564" max="2564" width="15" style="12" customWidth="1"/>
    <col min="2565" max="2565" width="7" style="12" customWidth="1"/>
    <col min="2566" max="2566" width="10" style="12" customWidth="1"/>
    <col min="2567" max="2567" width="8.42578125" style="12" bestFit="1" customWidth="1"/>
    <col min="2568" max="2568" width="7" style="12" customWidth="1"/>
    <col min="2569" max="2569" width="8.5703125" style="12" bestFit="1" customWidth="1"/>
    <col min="2570" max="2570" width="12" style="12" customWidth="1"/>
    <col min="2571" max="2571" width="5.7109375" style="12" bestFit="1" customWidth="1"/>
    <col min="2572" max="2572" width="9" style="12" customWidth="1"/>
    <col min="2573" max="2573" width="23" style="12" customWidth="1"/>
    <col min="2574" max="2816" width="6" style="12"/>
    <col min="2817" max="2817" width="24.140625" style="12" bestFit="1" customWidth="1"/>
    <col min="2818" max="2818" width="14" style="12" customWidth="1"/>
    <col min="2819" max="2819" width="12" style="12" customWidth="1"/>
    <col min="2820" max="2820" width="15" style="12" customWidth="1"/>
    <col min="2821" max="2821" width="7" style="12" customWidth="1"/>
    <col min="2822" max="2822" width="10" style="12" customWidth="1"/>
    <col min="2823" max="2823" width="8.42578125" style="12" bestFit="1" customWidth="1"/>
    <col min="2824" max="2824" width="7" style="12" customWidth="1"/>
    <col min="2825" max="2825" width="8.5703125" style="12" bestFit="1" customWidth="1"/>
    <col min="2826" max="2826" width="12" style="12" customWidth="1"/>
    <col min="2827" max="2827" width="5.7109375" style="12" bestFit="1" customWidth="1"/>
    <col min="2828" max="2828" width="9" style="12" customWidth="1"/>
    <col min="2829" max="2829" width="23" style="12" customWidth="1"/>
    <col min="2830" max="3072" width="6" style="12"/>
    <col min="3073" max="3073" width="24.140625" style="12" bestFit="1" customWidth="1"/>
    <col min="3074" max="3074" width="14" style="12" customWidth="1"/>
    <col min="3075" max="3075" width="12" style="12" customWidth="1"/>
    <col min="3076" max="3076" width="15" style="12" customWidth="1"/>
    <col min="3077" max="3077" width="7" style="12" customWidth="1"/>
    <col min="3078" max="3078" width="10" style="12" customWidth="1"/>
    <col min="3079" max="3079" width="8.42578125" style="12" bestFit="1" customWidth="1"/>
    <col min="3080" max="3080" width="7" style="12" customWidth="1"/>
    <col min="3081" max="3081" width="8.5703125" style="12" bestFit="1" customWidth="1"/>
    <col min="3082" max="3082" width="12" style="12" customWidth="1"/>
    <col min="3083" max="3083" width="5.7109375" style="12" bestFit="1" customWidth="1"/>
    <col min="3084" max="3084" width="9" style="12" customWidth="1"/>
    <col min="3085" max="3085" width="23" style="12" customWidth="1"/>
    <col min="3086" max="3328" width="6" style="12"/>
    <col min="3329" max="3329" width="24.140625" style="12" bestFit="1" customWidth="1"/>
    <col min="3330" max="3330" width="14" style="12" customWidth="1"/>
    <col min="3331" max="3331" width="12" style="12" customWidth="1"/>
    <col min="3332" max="3332" width="15" style="12" customWidth="1"/>
    <col min="3333" max="3333" width="7" style="12" customWidth="1"/>
    <col min="3334" max="3334" width="10" style="12" customWidth="1"/>
    <col min="3335" max="3335" width="8.42578125" style="12" bestFit="1" customWidth="1"/>
    <col min="3336" max="3336" width="7" style="12" customWidth="1"/>
    <col min="3337" max="3337" width="8.5703125" style="12" bestFit="1" customWidth="1"/>
    <col min="3338" max="3338" width="12" style="12" customWidth="1"/>
    <col min="3339" max="3339" width="5.7109375" style="12" bestFit="1" customWidth="1"/>
    <col min="3340" max="3340" width="9" style="12" customWidth="1"/>
    <col min="3341" max="3341" width="23" style="12" customWidth="1"/>
    <col min="3342" max="3584" width="6" style="12"/>
    <col min="3585" max="3585" width="24.140625" style="12" bestFit="1" customWidth="1"/>
    <col min="3586" max="3586" width="14" style="12" customWidth="1"/>
    <col min="3587" max="3587" width="12" style="12" customWidth="1"/>
    <col min="3588" max="3588" width="15" style="12" customWidth="1"/>
    <col min="3589" max="3589" width="7" style="12" customWidth="1"/>
    <col min="3590" max="3590" width="10" style="12" customWidth="1"/>
    <col min="3591" max="3591" width="8.42578125" style="12" bestFit="1" customWidth="1"/>
    <col min="3592" max="3592" width="7" style="12" customWidth="1"/>
    <col min="3593" max="3593" width="8.5703125" style="12" bestFit="1" customWidth="1"/>
    <col min="3594" max="3594" width="12" style="12" customWidth="1"/>
    <col min="3595" max="3595" width="5.7109375" style="12" bestFit="1" customWidth="1"/>
    <col min="3596" max="3596" width="9" style="12" customWidth="1"/>
    <col min="3597" max="3597" width="23" style="12" customWidth="1"/>
    <col min="3598" max="3840" width="6" style="12"/>
    <col min="3841" max="3841" width="24.140625" style="12" bestFit="1" customWidth="1"/>
    <col min="3842" max="3842" width="14" style="12" customWidth="1"/>
    <col min="3843" max="3843" width="12" style="12" customWidth="1"/>
    <col min="3844" max="3844" width="15" style="12" customWidth="1"/>
    <col min="3845" max="3845" width="7" style="12" customWidth="1"/>
    <col min="3846" max="3846" width="10" style="12" customWidth="1"/>
    <col min="3847" max="3847" width="8.42578125" style="12" bestFit="1" customWidth="1"/>
    <col min="3848" max="3848" width="7" style="12" customWidth="1"/>
    <col min="3849" max="3849" width="8.5703125" style="12" bestFit="1" customWidth="1"/>
    <col min="3850" max="3850" width="12" style="12" customWidth="1"/>
    <col min="3851" max="3851" width="5.7109375" style="12" bestFit="1" customWidth="1"/>
    <col min="3852" max="3852" width="9" style="12" customWidth="1"/>
    <col min="3853" max="3853" width="23" style="12" customWidth="1"/>
    <col min="3854" max="4096" width="6" style="12"/>
    <col min="4097" max="4097" width="24.140625" style="12" bestFit="1" customWidth="1"/>
    <col min="4098" max="4098" width="14" style="12" customWidth="1"/>
    <col min="4099" max="4099" width="12" style="12" customWidth="1"/>
    <col min="4100" max="4100" width="15" style="12" customWidth="1"/>
    <col min="4101" max="4101" width="7" style="12" customWidth="1"/>
    <col min="4102" max="4102" width="10" style="12" customWidth="1"/>
    <col min="4103" max="4103" width="8.42578125" style="12" bestFit="1" customWidth="1"/>
    <col min="4104" max="4104" width="7" style="12" customWidth="1"/>
    <col min="4105" max="4105" width="8.5703125" style="12" bestFit="1" customWidth="1"/>
    <col min="4106" max="4106" width="12" style="12" customWidth="1"/>
    <col min="4107" max="4107" width="5.7109375" style="12" bestFit="1" customWidth="1"/>
    <col min="4108" max="4108" width="9" style="12" customWidth="1"/>
    <col min="4109" max="4109" width="23" style="12" customWidth="1"/>
    <col min="4110" max="4352" width="6" style="12"/>
    <col min="4353" max="4353" width="24.140625" style="12" bestFit="1" customWidth="1"/>
    <col min="4354" max="4354" width="14" style="12" customWidth="1"/>
    <col min="4355" max="4355" width="12" style="12" customWidth="1"/>
    <col min="4356" max="4356" width="15" style="12" customWidth="1"/>
    <col min="4357" max="4357" width="7" style="12" customWidth="1"/>
    <col min="4358" max="4358" width="10" style="12" customWidth="1"/>
    <col min="4359" max="4359" width="8.42578125" style="12" bestFit="1" customWidth="1"/>
    <col min="4360" max="4360" width="7" style="12" customWidth="1"/>
    <col min="4361" max="4361" width="8.5703125" style="12" bestFit="1" customWidth="1"/>
    <col min="4362" max="4362" width="12" style="12" customWidth="1"/>
    <col min="4363" max="4363" width="5.7109375" style="12" bestFit="1" customWidth="1"/>
    <col min="4364" max="4364" width="9" style="12" customWidth="1"/>
    <col min="4365" max="4365" width="23" style="12" customWidth="1"/>
    <col min="4366" max="4608" width="6" style="12"/>
    <col min="4609" max="4609" width="24.140625" style="12" bestFit="1" customWidth="1"/>
    <col min="4610" max="4610" width="14" style="12" customWidth="1"/>
    <col min="4611" max="4611" width="12" style="12" customWidth="1"/>
    <col min="4612" max="4612" width="15" style="12" customWidth="1"/>
    <col min="4613" max="4613" width="7" style="12" customWidth="1"/>
    <col min="4614" max="4614" width="10" style="12" customWidth="1"/>
    <col min="4615" max="4615" width="8.42578125" style="12" bestFit="1" customWidth="1"/>
    <col min="4616" max="4616" width="7" style="12" customWidth="1"/>
    <col min="4617" max="4617" width="8.5703125" style="12" bestFit="1" customWidth="1"/>
    <col min="4618" max="4618" width="12" style="12" customWidth="1"/>
    <col min="4619" max="4619" width="5.7109375" style="12" bestFit="1" customWidth="1"/>
    <col min="4620" max="4620" width="9" style="12" customWidth="1"/>
    <col min="4621" max="4621" width="23" style="12" customWidth="1"/>
    <col min="4622" max="4864" width="6" style="12"/>
    <col min="4865" max="4865" width="24.140625" style="12" bestFit="1" customWidth="1"/>
    <col min="4866" max="4866" width="14" style="12" customWidth="1"/>
    <col min="4867" max="4867" width="12" style="12" customWidth="1"/>
    <col min="4868" max="4868" width="15" style="12" customWidth="1"/>
    <col min="4869" max="4869" width="7" style="12" customWidth="1"/>
    <col min="4870" max="4870" width="10" style="12" customWidth="1"/>
    <col min="4871" max="4871" width="8.42578125" style="12" bestFit="1" customWidth="1"/>
    <col min="4872" max="4872" width="7" style="12" customWidth="1"/>
    <col min="4873" max="4873" width="8.5703125" style="12" bestFit="1" customWidth="1"/>
    <col min="4874" max="4874" width="12" style="12" customWidth="1"/>
    <col min="4875" max="4875" width="5.7109375" style="12" bestFit="1" customWidth="1"/>
    <col min="4876" max="4876" width="9" style="12" customWidth="1"/>
    <col min="4877" max="4877" width="23" style="12" customWidth="1"/>
    <col min="4878" max="5120" width="6" style="12"/>
    <col min="5121" max="5121" width="24.140625" style="12" bestFit="1" customWidth="1"/>
    <col min="5122" max="5122" width="14" style="12" customWidth="1"/>
    <col min="5123" max="5123" width="12" style="12" customWidth="1"/>
    <col min="5124" max="5124" width="15" style="12" customWidth="1"/>
    <col min="5125" max="5125" width="7" style="12" customWidth="1"/>
    <col min="5126" max="5126" width="10" style="12" customWidth="1"/>
    <col min="5127" max="5127" width="8.42578125" style="12" bestFit="1" customWidth="1"/>
    <col min="5128" max="5128" width="7" style="12" customWidth="1"/>
    <col min="5129" max="5129" width="8.5703125" style="12" bestFit="1" customWidth="1"/>
    <col min="5130" max="5130" width="12" style="12" customWidth="1"/>
    <col min="5131" max="5131" width="5.7109375" style="12" bestFit="1" customWidth="1"/>
    <col min="5132" max="5132" width="9" style="12" customWidth="1"/>
    <col min="5133" max="5133" width="23" style="12" customWidth="1"/>
    <col min="5134" max="5376" width="6" style="12"/>
    <col min="5377" max="5377" width="24.140625" style="12" bestFit="1" customWidth="1"/>
    <col min="5378" max="5378" width="14" style="12" customWidth="1"/>
    <col min="5379" max="5379" width="12" style="12" customWidth="1"/>
    <col min="5380" max="5380" width="15" style="12" customWidth="1"/>
    <col min="5381" max="5381" width="7" style="12" customWidth="1"/>
    <col min="5382" max="5382" width="10" style="12" customWidth="1"/>
    <col min="5383" max="5383" width="8.42578125" style="12" bestFit="1" customWidth="1"/>
    <col min="5384" max="5384" width="7" style="12" customWidth="1"/>
    <col min="5385" max="5385" width="8.5703125" style="12" bestFit="1" customWidth="1"/>
    <col min="5386" max="5386" width="12" style="12" customWidth="1"/>
    <col min="5387" max="5387" width="5.7109375" style="12" bestFit="1" customWidth="1"/>
    <col min="5388" max="5388" width="9" style="12" customWidth="1"/>
    <col min="5389" max="5389" width="23" style="12" customWidth="1"/>
    <col min="5390" max="5632" width="6" style="12"/>
    <col min="5633" max="5633" width="24.140625" style="12" bestFit="1" customWidth="1"/>
    <col min="5634" max="5634" width="14" style="12" customWidth="1"/>
    <col min="5635" max="5635" width="12" style="12" customWidth="1"/>
    <col min="5636" max="5636" width="15" style="12" customWidth="1"/>
    <col min="5637" max="5637" width="7" style="12" customWidth="1"/>
    <col min="5638" max="5638" width="10" style="12" customWidth="1"/>
    <col min="5639" max="5639" width="8.42578125" style="12" bestFit="1" customWidth="1"/>
    <col min="5640" max="5640" width="7" style="12" customWidth="1"/>
    <col min="5641" max="5641" width="8.5703125" style="12" bestFit="1" customWidth="1"/>
    <col min="5642" max="5642" width="12" style="12" customWidth="1"/>
    <col min="5643" max="5643" width="5.7109375" style="12" bestFit="1" customWidth="1"/>
    <col min="5644" max="5644" width="9" style="12" customWidth="1"/>
    <col min="5645" max="5645" width="23" style="12" customWidth="1"/>
    <col min="5646" max="5888" width="6" style="12"/>
    <col min="5889" max="5889" width="24.140625" style="12" bestFit="1" customWidth="1"/>
    <col min="5890" max="5890" width="14" style="12" customWidth="1"/>
    <col min="5891" max="5891" width="12" style="12" customWidth="1"/>
    <col min="5892" max="5892" width="15" style="12" customWidth="1"/>
    <col min="5893" max="5893" width="7" style="12" customWidth="1"/>
    <col min="5894" max="5894" width="10" style="12" customWidth="1"/>
    <col min="5895" max="5895" width="8.42578125" style="12" bestFit="1" customWidth="1"/>
    <col min="5896" max="5896" width="7" style="12" customWidth="1"/>
    <col min="5897" max="5897" width="8.5703125" style="12" bestFit="1" customWidth="1"/>
    <col min="5898" max="5898" width="12" style="12" customWidth="1"/>
    <col min="5899" max="5899" width="5.7109375" style="12" bestFit="1" customWidth="1"/>
    <col min="5900" max="5900" width="9" style="12" customWidth="1"/>
    <col min="5901" max="5901" width="23" style="12" customWidth="1"/>
    <col min="5902" max="6144" width="6" style="12"/>
    <col min="6145" max="6145" width="24.140625" style="12" bestFit="1" customWidth="1"/>
    <col min="6146" max="6146" width="14" style="12" customWidth="1"/>
    <col min="6147" max="6147" width="12" style="12" customWidth="1"/>
    <col min="6148" max="6148" width="15" style="12" customWidth="1"/>
    <col min="6149" max="6149" width="7" style="12" customWidth="1"/>
    <col min="6150" max="6150" width="10" style="12" customWidth="1"/>
    <col min="6151" max="6151" width="8.42578125" style="12" bestFit="1" customWidth="1"/>
    <col min="6152" max="6152" width="7" style="12" customWidth="1"/>
    <col min="6153" max="6153" width="8.5703125" style="12" bestFit="1" customWidth="1"/>
    <col min="6154" max="6154" width="12" style="12" customWidth="1"/>
    <col min="6155" max="6155" width="5.7109375" style="12" bestFit="1" customWidth="1"/>
    <col min="6156" max="6156" width="9" style="12" customWidth="1"/>
    <col min="6157" max="6157" width="23" style="12" customWidth="1"/>
    <col min="6158" max="6400" width="6" style="12"/>
    <col min="6401" max="6401" width="24.140625" style="12" bestFit="1" customWidth="1"/>
    <col min="6402" max="6402" width="14" style="12" customWidth="1"/>
    <col min="6403" max="6403" width="12" style="12" customWidth="1"/>
    <col min="6404" max="6404" width="15" style="12" customWidth="1"/>
    <col min="6405" max="6405" width="7" style="12" customWidth="1"/>
    <col min="6406" max="6406" width="10" style="12" customWidth="1"/>
    <col min="6407" max="6407" width="8.42578125" style="12" bestFit="1" customWidth="1"/>
    <col min="6408" max="6408" width="7" style="12" customWidth="1"/>
    <col min="6409" max="6409" width="8.5703125" style="12" bestFit="1" customWidth="1"/>
    <col min="6410" max="6410" width="12" style="12" customWidth="1"/>
    <col min="6411" max="6411" width="5.7109375" style="12" bestFit="1" customWidth="1"/>
    <col min="6412" max="6412" width="9" style="12" customWidth="1"/>
    <col min="6413" max="6413" width="23" style="12" customWidth="1"/>
    <col min="6414" max="6656" width="6" style="12"/>
    <col min="6657" max="6657" width="24.140625" style="12" bestFit="1" customWidth="1"/>
    <col min="6658" max="6658" width="14" style="12" customWidth="1"/>
    <col min="6659" max="6659" width="12" style="12" customWidth="1"/>
    <col min="6660" max="6660" width="15" style="12" customWidth="1"/>
    <col min="6661" max="6661" width="7" style="12" customWidth="1"/>
    <col min="6662" max="6662" width="10" style="12" customWidth="1"/>
    <col min="6663" max="6663" width="8.42578125" style="12" bestFit="1" customWidth="1"/>
    <col min="6664" max="6664" width="7" style="12" customWidth="1"/>
    <col min="6665" max="6665" width="8.5703125" style="12" bestFit="1" customWidth="1"/>
    <col min="6666" max="6666" width="12" style="12" customWidth="1"/>
    <col min="6667" max="6667" width="5.7109375" style="12" bestFit="1" customWidth="1"/>
    <col min="6668" max="6668" width="9" style="12" customWidth="1"/>
    <col min="6669" max="6669" width="23" style="12" customWidth="1"/>
    <col min="6670" max="6912" width="6" style="12"/>
    <col min="6913" max="6913" width="24.140625" style="12" bestFit="1" customWidth="1"/>
    <col min="6914" max="6914" width="14" style="12" customWidth="1"/>
    <col min="6915" max="6915" width="12" style="12" customWidth="1"/>
    <col min="6916" max="6916" width="15" style="12" customWidth="1"/>
    <col min="6917" max="6917" width="7" style="12" customWidth="1"/>
    <col min="6918" max="6918" width="10" style="12" customWidth="1"/>
    <col min="6919" max="6919" width="8.42578125" style="12" bestFit="1" customWidth="1"/>
    <col min="6920" max="6920" width="7" style="12" customWidth="1"/>
    <col min="6921" max="6921" width="8.5703125" style="12" bestFit="1" customWidth="1"/>
    <col min="6922" max="6922" width="12" style="12" customWidth="1"/>
    <col min="6923" max="6923" width="5.7109375" style="12" bestFit="1" customWidth="1"/>
    <col min="6924" max="6924" width="9" style="12" customWidth="1"/>
    <col min="6925" max="6925" width="23" style="12" customWidth="1"/>
    <col min="6926" max="7168" width="6" style="12"/>
    <col min="7169" max="7169" width="24.140625" style="12" bestFit="1" customWidth="1"/>
    <col min="7170" max="7170" width="14" style="12" customWidth="1"/>
    <col min="7171" max="7171" width="12" style="12" customWidth="1"/>
    <col min="7172" max="7172" width="15" style="12" customWidth="1"/>
    <col min="7173" max="7173" width="7" style="12" customWidth="1"/>
    <col min="7174" max="7174" width="10" style="12" customWidth="1"/>
    <col min="7175" max="7175" width="8.42578125" style="12" bestFit="1" customWidth="1"/>
    <col min="7176" max="7176" width="7" style="12" customWidth="1"/>
    <col min="7177" max="7177" width="8.5703125" style="12" bestFit="1" customWidth="1"/>
    <col min="7178" max="7178" width="12" style="12" customWidth="1"/>
    <col min="7179" max="7179" width="5.7109375" style="12" bestFit="1" customWidth="1"/>
    <col min="7180" max="7180" width="9" style="12" customWidth="1"/>
    <col min="7181" max="7181" width="23" style="12" customWidth="1"/>
    <col min="7182" max="7424" width="6" style="12"/>
    <col min="7425" max="7425" width="24.140625" style="12" bestFit="1" customWidth="1"/>
    <col min="7426" max="7426" width="14" style="12" customWidth="1"/>
    <col min="7427" max="7427" width="12" style="12" customWidth="1"/>
    <col min="7428" max="7428" width="15" style="12" customWidth="1"/>
    <col min="7429" max="7429" width="7" style="12" customWidth="1"/>
    <col min="7430" max="7430" width="10" style="12" customWidth="1"/>
    <col min="7431" max="7431" width="8.42578125" style="12" bestFit="1" customWidth="1"/>
    <col min="7432" max="7432" width="7" style="12" customWidth="1"/>
    <col min="7433" max="7433" width="8.5703125" style="12" bestFit="1" customWidth="1"/>
    <col min="7434" max="7434" width="12" style="12" customWidth="1"/>
    <col min="7435" max="7435" width="5.7109375" style="12" bestFit="1" customWidth="1"/>
    <col min="7436" max="7436" width="9" style="12" customWidth="1"/>
    <col min="7437" max="7437" width="23" style="12" customWidth="1"/>
    <col min="7438" max="7680" width="6" style="12"/>
    <col min="7681" max="7681" width="24.140625" style="12" bestFit="1" customWidth="1"/>
    <col min="7682" max="7682" width="14" style="12" customWidth="1"/>
    <col min="7683" max="7683" width="12" style="12" customWidth="1"/>
    <col min="7684" max="7684" width="15" style="12" customWidth="1"/>
    <col min="7685" max="7685" width="7" style="12" customWidth="1"/>
    <col min="7686" max="7686" width="10" style="12" customWidth="1"/>
    <col min="7687" max="7687" width="8.42578125" style="12" bestFit="1" customWidth="1"/>
    <col min="7688" max="7688" width="7" style="12" customWidth="1"/>
    <col min="7689" max="7689" width="8.5703125" style="12" bestFit="1" customWidth="1"/>
    <col min="7690" max="7690" width="12" style="12" customWidth="1"/>
    <col min="7691" max="7691" width="5.7109375" style="12" bestFit="1" customWidth="1"/>
    <col min="7692" max="7692" width="9" style="12" customWidth="1"/>
    <col min="7693" max="7693" width="23" style="12" customWidth="1"/>
    <col min="7694" max="7936" width="6" style="12"/>
    <col min="7937" max="7937" width="24.140625" style="12" bestFit="1" customWidth="1"/>
    <col min="7938" max="7938" width="14" style="12" customWidth="1"/>
    <col min="7939" max="7939" width="12" style="12" customWidth="1"/>
    <col min="7940" max="7940" width="15" style="12" customWidth="1"/>
    <col min="7941" max="7941" width="7" style="12" customWidth="1"/>
    <col min="7942" max="7942" width="10" style="12" customWidth="1"/>
    <col min="7943" max="7943" width="8.42578125" style="12" bestFit="1" customWidth="1"/>
    <col min="7944" max="7944" width="7" style="12" customWidth="1"/>
    <col min="7945" max="7945" width="8.5703125" style="12" bestFit="1" customWidth="1"/>
    <col min="7946" max="7946" width="12" style="12" customWidth="1"/>
    <col min="7947" max="7947" width="5.7109375" style="12" bestFit="1" customWidth="1"/>
    <col min="7948" max="7948" width="9" style="12" customWidth="1"/>
    <col min="7949" max="7949" width="23" style="12" customWidth="1"/>
    <col min="7950" max="8192" width="6" style="12"/>
    <col min="8193" max="8193" width="24.140625" style="12" bestFit="1" customWidth="1"/>
    <col min="8194" max="8194" width="14" style="12" customWidth="1"/>
    <col min="8195" max="8195" width="12" style="12" customWidth="1"/>
    <col min="8196" max="8196" width="15" style="12" customWidth="1"/>
    <col min="8197" max="8197" width="7" style="12" customWidth="1"/>
    <col min="8198" max="8198" width="10" style="12" customWidth="1"/>
    <col min="8199" max="8199" width="8.42578125" style="12" bestFit="1" customWidth="1"/>
    <col min="8200" max="8200" width="7" style="12" customWidth="1"/>
    <col min="8201" max="8201" width="8.5703125" style="12" bestFit="1" customWidth="1"/>
    <col min="8202" max="8202" width="12" style="12" customWidth="1"/>
    <col min="8203" max="8203" width="5.7109375" style="12" bestFit="1" customWidth="1"/>
    <col min="8204" max="8204" width="9" style="12" customWidth="1"/>
    <col min="8205" max="8205" width="23" style="12" customWidth="1"/>
    <col min="8206" max="8448" width="6" style="12"/>
    <col min="8449" max="8449" width="24.140625" style="12" bestFit="1" customWidth="1"/>
    <col min="8450" max="8450" width="14" style="12" customWidth="1"/>
    <col min="8451" max="8451" width="12" style="12" customWidth="1"/>
    <col min="8452" max="8452" width="15" style="12" customWidth="1"/>
    <col min="8453" max="8453" width="7" style="12" customWidth="1"/>
    <col min="8454" max="8454" width="10" style="12" customWidth="1"/>
    <col min="8455" max="8455" width="8.42578125" style="12" bestFit="1" customWidth="1"/>
    <col min="8456" max="8456" width="7" style="12" customWidth="1"/>
    <col min="8457" max="8457" width="8.5703125" style="12" bestFit="1" customWidth="1"/>
    <col min="8458" max="8458" width="12" style="12" customWidth="1"/>
    <col min="8459" max="8459" width="5.7109375" style="12" bestFit="1" customWidth="1"/>
    <col min="8460" max="8460" width="9" style="12" customWidth="1"/>
    <col min="8461" max="8461" width="23" style="12" customWidth="1"/>
    <col min="8462" max="8704" width="6" style="12"/>
    <col min="8705" max="8705" width="24.140625" style="12" bestFit="1" customWidth="1"/>
    <col min="8706" max="8706" width="14" style="12" customWidth="1"/>
    <col min="8707" max="8707" width="12" style="12" customWidth="1"/>
    <col min="8708" max="8708" width="15" style="12" customWidth="1"/>
    <col min="8709" max="8709" width="7" style="12" customWidth="1"/>
    <col min="8710" max="8710" width="10" style="12" customWidth="1"/>
    <col min="8711" max="8711" width="8.42578125" style="12" bestFit="1" customWidth="1"/>
    <col min="8712" max="8712" width="7" style="12" customWidth="1"/>
    <col min="8713" max="8713" width="8.5703125" style="12" bestFit="1" customWidth="1"/>
    <col min="8714" max="8714" width="12" style="12" customWidth="1"/>
    <col min="8715" max="8715" width="5.7109375" style="12" bestFit="1" customWidth="1"/>
    <col min="8716" max="8716" width="9" style="12" customWidth="1"/>
    <col min="8717" max="8717" width="23" style="12" customWidth="1"/>
    <col min="8718" max="8960" width="6" style="12"/>
    <col min="8961" max="8961" width="24.140625" style="12" bestFit="1" customWidth="1"/>
    <col min="8962" max="8962" width="14" style="12" customWidth="1"/>
    <col min="8963" max="8963" width="12" style="12" customWidth="1"/>
    <col min="8964" max="8964" width="15" style="12" customWidth="1"/>
    <col min="8965" max="8965" width="7" style="12" customWidth="1"/>
    <col min="8966" max="8966" width="10" style="12" customWidth="1"/>
    <col min="8967" max="8967" width="8.42578125" style="12" bestFit="1" customWidth="1"/>
    <col min="8968" max="8968" width="7" style="12" customWidth="1"/>
    <col min="8969" max="8969" width="8.5703125" style="12" bestFit="1" customWidth="1"/>
    <col min="8970" max="8970" width="12" style="12" customWidth="1"/>
    <col min="8971" max="8971" width="5.7109375" style="12" bestFit="1" customWidth="1"/>
    <col min="8972" max="8972" width="9" style="12" customWidth="1"/>
    <col min="8973" max="8973" width="23" style="12" customWidth="1"/>
    <col min="8974" max="9216" width="6" style="12"/>
    <col min="9217" max="9217" width="24.140625" style="12" bestFit="1" customWidth="1"/>
    <col min="9218" max="9218" width="14" style="12" customWidth="1"/>
    <col min="9219" max="9219" width="12" style="12" customWidth="1"/>
    <col min="9220" max="9220" width="15" style="12" customWidth="1"/>
    <col min="9221" max="9221" width="7" style="12" customWidth="1"/>
    <col min="9222" max="9222" width="10" style="12" customWidth="1"/>
    <col min="9223" max="9223" width="8.42578125" style="12" bestFit="1" customWidth="1"/>
    <col min="9224" max="9224" width="7" style="12" customWidth="1"/>
    <col min="9225" max="9225" width="8.5703125" style="12" bestFit="1" customWidth="1"/>
    <col min="9226" max="9226" width="12" style="12" customWidth="1"/>
    <col min="9227" max="9227" width="5.7109375" style="12" bestFit="1" customWidth="1"/>
    <col min="9228" max="9228" width="9" style="12" customWidth="1"/>
    <col min="9229" max="9229" width="23" style="12" customWidth="1"/>
    <col min="9230" max="9472" width="6" style="12"/>
    <col min="9473" max="9473" width="24.140625" style="12" bestFit="1" customWidth="1"/>
    <col min="9474" max="9474" width="14" style="12" customWidth="1"/>
    <col min="9475" max="9475" width="12" style="12" customWidth="1"/>
    <col min="9476" max="9476" width="15" style="12" customWidth="1"/>
    <col min="9477" max="9477" width="7" style="12" customWidth="1"/>
    <col min="9478" max="9478" width="10" style="12" customWidth="1"/>
    <col min="9479" max="9479" width="8.42578125" style="12" bestFit="1" customWidth="1"/>
    <col min="9480" max="9480" width="7" style="12" customWidth="1"/>
    <col min="9481" max="9481" width="8.5703125" style="12" bestFit="1" customWidth="1"/>
    <col min="9482" max="9482" width="12" style="12" customWidth="1"/>
    <col min="9483" max="9483" width="5.7109375" style="12" bestFit="1" customWidth="1"/>
    <col min="9484" max="9484" width="9" style="12" customWidth="1"/>
    <col min="9485" max="9485" width="23" style="12" customWidth="1"/>
    <col min="9486" max="9728" width="6" style="12"/>
    <col min="9729" max="9729" width="24.140625" style="12" bestFit="1" customWidth="1"/>
    <col min="9730" max="9730" width="14" style="12" customWidth="1"/>
    <col min="9731" max="9731" width="12" style="12" customWidth="1"/>
    <col min="9732" max="9732" width="15" style="12" customWidth="1"/>
    <col min="9733" max="9733" width="7" style="12" customWidth="1"/>
    <col min="9734" max="9734" width="10" style="12" customWidth="1"/>
    <col min="9735" max="9735" width="8.42578125" style="12" bestFit="1" customWidth="1"/>
    <col min="9736" max="9736" width="7" style="12" customWidth="1"/>
    <col min="9737" max="9737" width="8.5703125" style="12" bestFit="1" customWidth="1"/>
    <col min="9738" max="9738" width="12" style="12" customWidth="1"/>
    <col min="9739" max="9739" width="5.7109375" style="12" bestFit="1" customWidth="1"/>
    <col min="9740" max="9740" width="9" style="12" customWidth="1"/>
    <col min="9741" max="9741" width="23" style="12" customWidth="1"/>
    <col min="9742" max="9984" width="6" style="12"/>
    <col min="9985" max="9985" width="24.140625" style="12" bestFit="1" customWidth="1"/>
    <col min="9986" max="9986" width="14" style="12" customWidth="1"/>
    <col min="9987" max="9987" width="12" style="12" customWidth="1"/>
    <col min="9988" max="9988" width="15" style="12" customWidth="1"/>
    <col min="9989" max="9989" width="7" style="12" customWidth="1"/>
    <col min="9990" max="9990" width="10" style="12" customWidth="1"/>
    <col min="9991" max="9991" width="8.42578125" style="12" bestFit="1" customWidth="1"/>
    <col min="9992" max="9992" width="7" style="12" customWidth="1"/>
    <col min="9993" max="9993" width="8.5703125" style="12" bestFit="1" customWidth="1"/>
    <col min="9994" max="9994" width="12" style="12" customWidth="1"/>
    <col min="9995" max="9995" width="5.7109375" style="12" bestFit="1" customWidth="1"/>
    <col min="9996" max="9996" width="9" style="12" customWidth="1"/>
    <col min="9997" max="9997" width="23" style="12" customWidth="1"/>
    <col min="9998" max="10240" width="6" style="12"/>
    <col min="10241" max="10241" width="24.140625" style="12" bestFit="1" customWidth="1"/>
    <col min="10242" max="10242" width="14" style="12" customWidth="1"/>
    <col min="10243" max="10243" width="12" style="12" customWidth="1"/>
    <col min="10244" max="10244" width="15" style="12" customWidth="1"/>
    <col min="10245" max="10245" width="7" style="12" customWidth="1"/>
    <col min="10246" max="10246" width="10" style="12" customWidth="1"/>
    <col min="10247" max="10247" width="8.42578125" style="12" bestFit="1" customWidth="1"/>
    <col min="10248" max="10248" width="7" style="12" customWidth="1"/>
    <col min="10249" max="10249" width="8.5703125" style="12" bestFit="1" customWidth="1"/>
    <col min="10250" max="10250" width="12" style="12" customWidth="1"/>
    <col min="10251" max="10251" width="5.7109375" style="12" bestFit="1" customWidth="1"/>
    <col min="10252" max="10252" width="9" style="12" customWidth="1"/>
    <col min="10253" max="10253" width="23" style="12" customWidth="1"/>
    <col min="10254" max="10496" width="6" style="12"/>
    <col min="10497" max="10497" width="24.140625" style="12" bestFit="1" customWidth="1"/>
    <col min="10498" max="10498" width="14" style="12" customWidth="1"/>
    <col min="10499" max="10499" width="12" style="12" customWidth="1"/>
    <col min="10500" max="10500" width="15" style="12" customWidth="1"/>
    <col min="10501" max="10501" width="7" style="12" customWidth="1"/>
    <col min="10502" max="10502" width="10" style="12" customWidth="1"/>
    <col min="10503" max="10503" width="8.42578125" style="12" bestFit="1" customWidth="1"/>
    <col min="10504" max="10504" width="7" style="12" customWidth="1"/>
    <col min="10505" max="10505" width="8.5703125" style="12" bestFit="1" customWidth="1"/>
    <col min="10506" max="10506" width="12" style="12" customWidth="1"/>
    <col min="10507" max="10507" width="5.7109375" style="12" bestFit="1" customWidth="1"/>
    <col min="10508" max="10508" width="9" style="12" customWidth="1"/>
    <col min="10509" max="10509" width="23" style="12" customWidth="1"/>
    <col min="10510" max="10752" width="6" style="12"/>
    <col min="10753" max="10753" width="24.140625" style="12" bestFit="1" customWidth="1"/>
    <col min="10754" max="10754" width="14" style="12" customWidth="1"/>
    <col min="10755" max="10755" width="12" style="12" customWidth="1"/>
    <col min="10756" max="10756" width="15" style="12" customWidth="1"/>
    <col min="10757" max="10757" width="7" style="12" customWidth="1"/>
    <col min="10758" max="10758" width="10" style="12" customWidth="1"/>
    <col min="10759" max="10759" width="8.42578125" style="12" bestFit="1" customWidth="1"/>
    <col min="10760" max="10760" width="7" style="12" customWidth="1"/>
    <col min="10761" max="10761" width="8.5703125" style="12" bestFit="1" customWidth="1"/>
    <col min="10762" max="10762" width="12" style="12" customWidth="1"/>
    <col min="10763" max="10763" width="5.7109375" style="12" bestFit="1" customWidth="1"/>
    <col min="10764" max="10764" width="9" style="12" customWidth="1"/>
    <col min="10765" max="10765" width="23" style="12" customWidth="1"/>
    <col min="10766" max="11008" width="6" style="12"/>
    <col min="11009" max="11009" width="24.140625" style="12" bestFit="1" customWidth="1"/>
    <col min="11010" max="11010" width="14" style="12" customWidth="1"/>
    <col min="11011" max="11011" width="12" style="12" customWidth="1"/>
    <col min="11012" max="11012" width="15" style="12" customWidth="1"/>
    <col min="11013" max="11013" width="7" style="12" customWidth="1"/>
    <col min="11014" max="11014" width="10" style="12" customWidth="1"/>
    <col min="11015" max="11015" width="8.42578125" style="12" bestFit="1" customWidth="1"/>
    <col min="11016" max="11016" width="7" style="12" customWidth="1"/>
    <col min="11017" max="11017" width="8.5703125" style="12" bestFit="1" customWidth="1"/>
    <col min="11018" max="11018" width="12" style="12" customWidth="1"/>
    <col min="11019" max="11019" width="5.7109375" style="12" bestFit="1" customWidth="1"/>
    <col min="11020" max="11020" width="9" style="12" customWidth="1"/>
    <col min="11021" max="11021" width="23" style="12" customWidth="1"/>
    <col min="11022" max="11264" width="6" style="12"/>
    <col min="11265" max="11265" width="24.140625" style="12" bestFit="1" customWidth="1"/>
    <col min="11266" max="11266" width="14" style="12" customWidth="1"/>
    <col min="11267" max="11267" width="12" style="12" customWidth="1"/>
    <col min="11268" max="11268" width="15" style="12" customWidth="1"/>
    <col min="11269" max="11269" width="7" style="12" customWidth="1"/>
    <col min="11270" max="11270" width="10" style="12" customWidth="1"/>
    <col min="11271" max="11271" width="8.42578125" style="12" bestFit="1" customWidth="1"/>
    <col min="11272" max="11272" width="7" style="12" customWidth="1"/>
    <col min="11273" max="11273" width="8.5703125" style="12" bestFit="1" customWidth="1"/>
    <col min="11274" max="11274" width="12" style="12" customWidth="1"/>
    <col min="11275" max="11275" width="5.7109375" style="12" bestFit="1" customWidth="1"/>
    <col min="11276" max="11276" width="9" style="12" customWidth="1"/>
    <col min="11277" max="11277" width="23" style="12" customWidth="1"/>
    <col min="11278" max="11520" width="6" style="12"/>
    <col min="11521" max="11521" width="24.140625" style="12" bestFit="1" customWidth="1"/>
    <col min="11522" max="11522" width="14" style="12" customWidth="1"/>
    <col min="11523" max="11523" width="12" style="12" customWidth="1"/>
    <col min="11524" max="11524" width="15" style="12" customWidth="1"/>
    <col min="11525" max="11525" width="7" style="12" customWidth="1"/>
    <col min="11526" max="11526" width="10" style="12" customWidth="1"/>
    <col min="11527" max="11527" width="8.42578125" style="12" bestFit="1" customWidth="1"/>
    <col min="11528" max="11528" width="7" style="12" customWidth="1"/>
    <col min="11529" max="11529" width="8.5703125" style="12" bestFit="1" customWidth="1"/>
    <col min="11530" max="11530" width="12" style="12" customWidth="1"/>
    <col min="11531" max="11531" width="5.7109375" style="12" bestFit="1" customWidth="1"/>
    <col min="11532" max="11532" width="9" style="12" customWidth="1"/>
    <col min="11533" max="11533" width="23" style="12" customWidth="1"/>
    <col min="11534" max="11776" width="6" style="12"/>
    <col min="11777" max="11777" width="24.140625" style="12" bestFit="1" customWidth="1"/>
    <col min="11778" max="11778" width="14" style="12" customWidth="1"/>
    <col min="11779" max="11779" width="12" style="12" customWidth="1"/>
    <col min="11780" max="11780" width="15" style="12" customWidth="1"/>
    <col min="11781" max="11781" width="7" style="12" customWidth="1"/>
    <col min="11782" max="11782" width="10" style="12" customWidth="1"/>
    <col min="11783" max="11783" width="8.42578125" style="12" bestFit="1" customWidth="1"/>
    <col min="11784" max="11784" width="7" style="12" customWidth="1"/>
    <col min="11785" max="11785" width="8.5703125" style="12" bestFit="1" customWidth="1"/>
    <col min="11786" max="11786" width="12" style="12" customWidth="1"/>
    <col min="11787" max="11787" width="5.7109375" style="12" bestFit="1" customWidth="1"/>
    <col min="11788" max="11788" width="9" style="12" customWidth="1"/>
    <col min="11789" max="11789" width="23" style="12" customWidth="1"/>
    <col min="11790" max="12032" width="6" style="12"/>
    <col min="12033" max="12033" width="24.140625" style="12" bestFit="1" customWidth="1"/>
    <col min="12034" max="12034" width="14" style="12" customWidth="1"/>
    <col min="12035" max="12035" width="12" style="12" customWidth="1"/>
    <col min="12036" max="12036" width="15" style="12" customWidth="1"/>
    <col min="12037" max="12037" width="7" style="12" customWidth="1"/>
    <col min="12038" max="12038" width="10" style="12" customWidth="1"/>
    <col min="12039" max="12039" width="8.42578125" style="12" bestFit="1" customWidth="1"/>
    <col min="12040" max="12040" width="7" style="12" customWidth="1"/>
    <col min="12041" max="12041" width="8.5703125" style="12" bestFit="1" customWidth="1"/>
    <col min="12042" max="12042" width="12" style="12" customWidth="1"/>
    <col min="12043" max="12043" width="5.7109375" style="12" bestFit="1" customWidth="1"/>
    <col min="12044" max="12044" width="9" style="12" customWidth="1"/>
    <col min="12045" max="12045" width="23" style="12" customWidth="1"/>
    <col min="12046" max="12288" width="6" style="12"/>
    <col min="12289" max="12289" width="24.140625" style="12" bestFit="1" customWidth="1"/>
    <col min="12290" max="12290" width="14" style="12" customWidth="1"/>
    <col min="12291" max="12291" width="12" style="12" customWidth="1"/>
    <col min="12292" max="12292" width="15" style="12" customWidth="1"/>
    <col min="12293" max="12293" width="7" style="12" customWidth="1"/>
    <col min="12294" max="12294" width="10" style="12" customWidth="1"/>
    <col min="12295" max="12295" width="8.42578125" style="12" bestFit="1" customWidth="1"/>
    <col min="12296" max="12296" width="7" style="12" customWidth="1"/>
    <col min="12297" max="12297" width="8.5703125" style="12" bestFit="1" customWidth="1"/>
    <col min="12298" max="12298" width="12" style="12" customWidth="1"/>
    <col min="12299" max="12299" width="5.7109375" style="12" bestFit="1" customWidth="1"/>
    <col min="12300" max="12300" width="9" style="12" customWidth="1"/>
    <col min="12301" max="12301" width="23" style="12" customWidth="1"/>
    <col min="12302" max="12544" width="6" style="12"/>
    <col min="12545" max="12545" width="24.140625" style="12" bestFit="1" customWidth="1"/>
    <col min="12546" max="12546" width="14" style="12" customWidth="1"/>
    <col min="12547" max="12547" width="12" style="12" customWidth="1"/>
    <col min="12548" max="12548" width="15" style="12" customWidth="1"/>
    <col min="12549" max="12549" width="7" style="12" customWidth="1"/>
    <col min="12550" max="12550" width="10" style="12" customWidth="1"/>
    <col min="12551" max="12551" width="8.42578125" style="12" bestFit="1" customWidth="1"/>
    <col min="12552" max="12552" width="7" style="12" customWidth="1"/>
    <col min="12553" max="12553" width="8.5703125" style="12" bestFit="1" customWidth="1"/>
    <col min="12554" max="12554" width="12" style="12" customWidth="1"/>
    <col min="12555" max="12555" width="5.7109375" style="12" bestFit="1" customWidth="1"/>
    <col min="12556" max="12556" width="9" style="12" customWidth="1"/>
    <col min="12557" max="12557" width="23" style="12" customWidth="1"/>
    <col min="12558" max="12800" width="6" style="12"/>
    <col min="12801" max="12801" width="24.140625" style="12" bestFit="1" customWidth="1"/>
    <col min="12802" max="12802" width="14" style="12" customWidth="1"/>
    <col min="12803" max="12803" width="12" style="12" customWidth="1"/>
    <col min="12804" max="12804" width="15" style="12" customWidth="1"/>
    <col min="12805" max="12805" width="7" style="12" customWidth="1"/>
    <col min="12806" max="12806" width="10" style="12" customWidth="1"/>
    <col min="12807" max="12807" width="8.42578125" style="12" bestFit="1" customWidth="1"/>
    <col min="12808" max="12808" width="7" style="12" customWidth="1"/>
    <col min="12809" max="12809" width="8.5703125" style="12" bestFit="1" customWidth="1"/>
    <col min="12810" max="12810" width="12" style="12" customWidth="1"/>
    <col min="12811" max="12811" width="5.7109375" style="12" bestFit="1" customWidth="1"/>
    <col min="12812" max="12812" width="9" style="12" customWidth="1"/>
    <col min="12813" max="12813" width="23" style="12" customWidth="1"/>
    <col min="12814" max="13056" width="6" style="12"/>
    <col min="13057" max="13057" width="24.140625" style="12" bestFit="1" customWidth="1"/>
    <col min="13058" max="13058" width="14" style="12" customWidth="1"/>
    <col min="13059" max="13059" width="12" style="12" customWidth="1"/>
    <col min="13060" max="13060" width="15" style="12" customWidth="1"/>
    <col min="13061" max="13061" width="7" style="12" customWidth="1"/>
    <col min="13062" max="13062" width="10" style="12" customWidth="1"/>
    <col min="13063" max="13063" width="8.42578125" style="12" bestFit="1" customWidth="1"/>
    <col min="13064" max="13064" width="7" style="12" customWidth="1"/>
    <col min="13065" max="13065" width="8.5703125" style="12" bestFit="1" customWidth="1"/>
    <col min="13066" max="13066" width="12" style="12" customWidth="1"/>
    <col min="13067" max="13067" width="5.7109375" style="12" bestFit="1" customWidth="1"/>
    <col min="13068" max="13068" width="9" style="12" customWidth="1"/>
    <col min="13069" max="13069" width="23" style="12" customWidth="1"/>
    <col min="13070" max="13312" width="6" style="12"/>
    <col min="13313" max="13313" width="24.140625" style="12" bestFit="1" customWidth="1"/>
    <col min="13314" max="13314" width="14" style="12" customWidth="1"/>
    <col min="13315" max="13315" width="12" style="12" customWidth="1"/>
    <col min="13316" max="13316" width="15" style="12" customWidth="1"/>
    <col min="13317" max="13317" width="7" style="12" customWidth="1"/>
    <col min="13318" max="13318" width="10" style="12" customWidth="1"/>
    <col min="13319" max="13319" width="8.42578125" style="12" bestFit="1" customWidth="1"/>
    <col min="13320" max="13320" width="7" style="12" customWidth="1"/>
    <col min="13321" max="13321" width="8.5703125" style="12" bestFit="1" customWidth="1"/>
    <col min="13322" max="13322" width="12" style="12" customWidth="1"/>
    <col min="13323" max="13323" width="5.7109375" style="12" bestFit="1" customWidth="1"/>
    <col min="13324" max="13324" width="9" style="12" customWidth="1"/>
    <col min="13325" max="13325" width="23" style="12" customWidth="1"/>
    <col min="13326" max="13568" width="6" style="12"/>
    <col min="13569" max="13569" width="24.140625" style="12" bestFit="1" customWidth="1"/>
    <col min="13570" max="13570" width="14" style="12" customWidth="1"/>
    <col min="13571" max="13571" width="12" style="12" customWidth="1"/>
    <col min="13572" max="13572" width="15" style="12" customWidth="1"/>
    <col min="13573" max="13573" width="7" style="12" customWidth="1"/>
    <col min="13574" max="13574" width="10" style="12" customWidth="1"/>
    <col min="13575" max="13575" width="8.42578125" style="12" bestFit="1" customWidth="1"/>
    <col min="13576" max="13576" width="7" style="12" customWidth="1"/>
    <col min="13577" max="13577" width="8.5703125" style="12" bestFit="1" customWidth="1"/>
    <col min="13578" max="13578" width="12" style="12" customWidth="1"/>
    <col min="13579" max="13579" width="5.7109375" style="12" bestFit="1" customWidth="1"/>
    <col min="13580" max="13580" width="9" style="12" customWidth="1"/>
    <col min="13581" max="13581" width="23" style="12" customWidth="1"/>
    <col min="13582" max="13824" width="6" style="12"/>
    <col min="13825" max="13825" width="24.140625" style="12" bestFit="1" customWidth="1"/>
    <col min="13826" max="13826" width="14" style="12" customWidth="1"/>
    <col min="13827" max="13827" width="12" style="12" customWidth="1"/>
    <col min="13828" max="13828" width="15" style="12" customWidth="1"/>
    <col min="13829" max="13829" width="7" style="12" customWidth="1"/>
    <col min="13830" max="13830" width="10" style="12" customWidth="1"/>
    <col min="13831" max="13831" width="8.42578125" style="12" bestFit="1" customWidth="1"/>
    <col min="13832" max="13832" width="7" style="12" customWidth="1"/>
    <col min="13833" max="13833" width="8.5703125" style="12" bestFit="1" customWidth="1"/>
    <col min="13834" max="13834" width="12" style="12" customWidth="1"/>
    <col min="13835" max="13835" width="5.7109375" style="12" bestFit="1" customWidth="1"/>
    <col min="13836" max="13836" width="9" style="12" customWidth="1"/>
    <col min="13837" max="13837" width="23" style="12" customWidth="1"/>
    <col min="13838" max="14080" width="6" style="12"/>
    <col min="14081" max="14081" width="24.140625" style="12" bestFit="1" customWidth="1"/>
    <col min="14082" max="14082" width="14" style="12" customWidth="1"/>
    <col min="14083" max="14083" width="12" style="12" customWidth="1"/>
    <col min="14084" max="14084" width="15" style="12" customWidth="1"/>
    <col min="14085" max="14085" width="7" style="12" customWidth="1"/>
    <col min="14086" max="14086" width="10" style="12" customWidth="1"/>
    <col min="14087" max="14087" width="8.42578125" style="12" bestFit="1" customWidth="1"/>
    <col min="14088" max="14088" width="7" style="12" customWidth="1"/>
    <col min="14089" max="14089" width="8.5703125" style="12" bestFit="1" customWidth="1"/>
    <col min="14090" max="14090" width="12" style="12" customWidth="1"/>
    <col min="14091" max="14091" width="5.7109375" style="12" bestFit="1" customWidth="1"/>
    <col min="14092" max="14092" width="9" style="12" customWidth="1"/>
    <col min="14093" max="14093" width="23" style="12" customWidth="1"/>
    <col min="14094" max="14336" width="6" style="12"/>
    <col min="14337" max="14337" width="24.140625" style="12" bestFit="1" customWidth="1"/>
    <col min="14338" max="14338" width="14" style="12" customWidth="1"/>
    <col min="14339" max="14339" width="12" style="12" customWidth="1"/>
    <col min="14340" max="14340" width="15" style="12" customWidth="1"/>
    <col min="14341" max="14341" width="7" style="12" customWidth="1"/>
    <col min="14342" max="14342" width="10" style="12" customWidth="1"/>
    <col min="14343" max="14343" width="8.42578125" style="12" bestFit="1" customWidth="1"/>
    <col min="14344" max="14344" width="7" style="12" customWidth="1"/>
    <col min="14345" max="14345" width="8.5703125" style="12" bestFit="1" customWidth="1"/>
    <col min="14346" max="14346" width="12" style="12" customWidth="1"/>
    <col min="14347" max="14347" width="5.7109375" style="12" bestFit="1" customWidth="1"/>
    <col min="14348" max="14348" width="9" style="12" customWidth="1"/>
    <col min="14349" max="14349" width="23" style="12" customWidth="1"/>
    <col min="14350" max="14592" width="6" style="12"/>
    <col min="14593" max="14593" width="24.140625" style="12" bestFit="1" customWidth="1"/>
    <col min="14594" max="14594" width="14" style="12" customWidth="1"/>
    <col min="14595" max="14595" width="12" style="12" customWidth="1"/>
    <col min="14596" max="14596" width="15" style="12" customWidth="1"/>
    <col min="14597" max="14597" width="7" style="12" customWidth="1"/>
    <col min="14598" max="14598" width="10" style="12" customWidth="1"/>
    <col min="14599" max="14599" width="8.42578125" style="12" bestFit="1" customWidth="1"/>
    <col min="14600" max="14600" width="7" style="12" customWidth="1"/>
    <col min="14601" max="14601" width="8.5703125" style="12" bestFit="1" customWidth="1"/>
    <col min="14602" max="14602" width="12" style="12" customWidth="1"/>
    <col min="14603" max="14603" width="5.7109375" style="12" bestFit="1" customWidth="1"/>
    <col min="14604" max="14604" width="9" style="12" customWidth="1"/>
    <col min="14605" max="14605" width="23" style="12" customWidth="1"/>
    <col min="14606" max="14848" width="6" style="12"/>
    <col min="14849" max="14849" width="24.140625" style="12" bestFit="1" customWidth="1"/>
    <col min="14850" max="14850" width="14" style="12" customWidth="1"/>
    <col min="14851" max="14851" width="12" style="12" customWidth="1"/>
    <col min="14852" max="14852" width="15" style="12" customWidth="1"/>
    <col min="14853" max="14853" width="7" style="12" customWidth="1"/>
    <col min="14854" max="14854" width="10" style="12" customWidth="1"/>
    <col min="14855" max="14855" width="8.42578125" style="12" bestFit="1" customWidth="1"/>
    <col min="14856" max="14856" width="7" style="12" customWidth="1"/>
    <col min="14857" max="14857" width="8.5703125" style="12" bestFit="1" customWidth="1"/>
    <col min="14858" max="14858" width="12" style="12" customWidth="1"/>
    <col min="14859" max="14859" width="5.7109375" style="12" bestFit="1" customWidth="1"/>
    <col min="14860" max="14860" width="9" style="12" customWidth="1"/>
    <col min="14861" max="14861" width="23" style="12" customWidth="1"/>
    <col min="14862" max="15104" width="6" style="12"/>
    <col min="15105" max="15105" width="24.140625" style="12" bestFit="1" customWidth="1"/>
    <col min="15106" max="15106" width="14" style="12" customWidth="1"/>
    <col min="15107" max="15107" width="12" style="12" customWidth="1"/>
    <col min="15108" max="15108" width="15" style="12" customWidth="1"/>
    <col min="15109" max="15109" width="7" style="12" customWidth="1"/>
    <col min="15110" max="15110" width="10" style="12" customWidth="1"/>
    <col min="15111" max="15111" width="8.42578125" style="12" bestFit="1" customWidth="1"/>
    <col min="15112" max="15112" width="7" style="12" customWidth="1"/>
    <col min="15113" max="15113" width="8.5703125" style="12" bestFit="1" customWidth="1"/>
    <col min="15114" max="15114" width="12" style="12" customWidth="1"/>
    <col min="15115" max="15115" width="5.7109375" style="12" bestFit="1" customWidth="1"/>
    <col min="15116" max="15116" width="9" style="12" customWidth="1"/>
    <col min="15117" max="15117" width="23" style="12" customWidth="1"/>
    <col min="15118" max="15360" width="6" style="12"/>
    <col min="15361" max="15361" width="24.140625" style="12" bestFit="1" customWidth="1"/>
    <col min="15362" max="15362" width="14" style="12" customWidth="1"/>
    <col min="15363" max="15363" width="12" style="12" customWidth="1"/>
    <col min="15364" max="15364" width="15" style="12" customWidth="1"/>
    <col min="15365" max="15365" width="7" style="12" customWidth="1"/>
    <col min="15366" max="15366" width="10" style="12" customWidth="1"/>
    <col min="15367" max="15367" width="8.42578125" style="12" bestFit="1" customWidth="1"/>
    <col min="15368" max="15368" width="7" style="12" customWidth="1"/>
    <col min="15369" max="15369" width="8.5703125" style="12" bestFit="1" customWidth="1"/>
    <col min="15370" max="15370" width="12" style="12" customWidth="1"/>
    <col min="15371" max="15371" width="5.7109375" style="12" bestFit="1" customWidth="1"/>
    <col min="15372" max="15372" width="9" style="12" customWidth="1"/>
    <col min="15373" max="15373" width="23" style="12" customWidth="1"/>
    <col min="15374" max="15616" width="6" style="12"/>
    <col min="15617" max="15617" width="24.140625" style="12" bestFit="1" customWidth="1"/>
    <col min="15618" max="15618" width="14" style="12" customWidth="1"/>
    <col min="15619" max="15619" width="12" style="12" customWidth="1"/>
    <col min="15620" max="15620" width="15" style="12" customWidth="1"/>
    <col min="15621" max="15621" width="7" style="12" customWidth="1"/>
    <col min="15622" max="15622" width="10" style="12" customWidth="1"/>
    <col min="15623" max="15623" width="8.42578125" style="12" bestFit="1" customWidth="1"/>
    <col min="15624" max="15624" width="7" style="12" customWidth="1"/>
    <col min="15625" max="15625" width="8.5703125" style="12" bestFit="1" customWidth="1"/>
    <col min="15626" max="15626" width="12" style="12" customWidth="1"/>
    <col min="15627" max="15627" width="5.7109375" style="12" bestFit="1" customWidth="1"/>
    <col min="15628" max="15628" width="9" style="12" customWidth="1"/>
    <col min="15629" max="15629" width="23" style="12" customWidth="1"/>
    <col min="15630" max="15872" width="6" style="12"/>
    <col min="15873" max="15873" width="24.140625" style="12" bestFit="1" customWidth="1"/>
    <col min="15874" max="15874" width="14" style="12" customWidth="1"/>
    <col min="15875" max="15875" width="12" style="12" customWidth="1"/>
    <col min="15876" max="15876" width="15" style="12" customWidth="1"/>
    <col min="15877" max="15877" width="7" style="12" customWidth="1"/>
    <col min="15878" max="15878" width="10" style="12" customWidth="1"/>
    <col min="15879" max="15879" width="8.42578125" style="12" bestFit="1" customWidth="1"/>
    <col min="15880" max="15880" width="7" style="12" customWidth="1"/>
    <col min="15881" max="15881" width="8.5703125" style="12" bestFit="1" customWidth="1"/>
    <col min="15882" max="15882" width="12" style="12" customWidth="1"/>
    <col min="15883" max="15883" width="5.7109375" style="12" bestFit="1" customWidth="1"/>
    <col min="15884" max="15884" width="9" style="12" customWidth="1"/>
    <col min="15885" max="15885" width="23" style="12" customWidth="1"/>
    <col min="15886" max="16128" width="6" style="12"/>
    <col min="16129" max="16129" width="24.140625" style="12" bestFit="1" customWidth="1"/>
    <col min="16130" max="16130" width="14" style="12" customWidth="1"/>
    <col min="16131" max="16131" width="12" style="12" customWidth="1"/>
    <col min="16132" max="16132" width="15" style="12" customWidth="1"/>
    <col min="16133" max="16133" width="7" style="12" customWidth="1"/>
    <col min="16134" max="16134" width="10" style="12" customWidth="1"/>
    <col min="16135" max="16135" width="8.42578125" style="12" bestFit="1" customWidth="1"/>
    <col min="16136" max="16136" width="7" style="12" customWidth="1"/>
    <col min="16137" max="16137" width="8.5703125" style="12" bestFit="1" customWidth="1"/>
    <col min="16138" max="16138" width="12" style="12" customWidth="1"/>
    <col min="16139" max="16139" width="5.7109375" style="12" bestFit="1" customWidth="1"/>
    <col min="16140" max="16140" width="9" style="12" customWidth="1"/>
    <col min="16141" max="16141" width="23" style="12" customWidth="1"/>
    <col min="16142" max="16384" width="6" style="12"/>
  </cols>
  <sheetData>
    <row r="1" spans="1:14" s="19" customFormat="1" ht="20.25" customHeight="1">
      <c r="A1" s="18" t="s">
        <v>2219</v>
      </c>
      <c r="B1" s="18" t="s">
        <v>2220</v>
      </c>
      <c r="C1" s="18" t="s">
        <v>2221</v>
      </c>
      <c r="D1" s="18" t="s">
        <v>2222</v>
      </c>
      <c r="E1" s="18" t="s">
        <v>2223</v>
      </c>
      <c r="F1" s="18" t="s">
        <v>2224</v>
      </c>
      <c r="G1" s="18" t="s">
        <v>2225</v>
      </c>
      <c r="H1" s="18" t="s">
        <v>2226</v>
      </c>
      <c r="I1" s="18" t="s">
        <v>2227</v>
      </c>
      <c r="J1" s="18" t="s">
        <v>2228</v>
      </c>
      <c r="K1" s="18" t="s">
        <v>2168</v>
      </c>
      <c r="L1" s="18" t="s">
        <v>2229</v>
      </c>
      <c r="M1" s="18" t="s">
        <v>2230</v>
      </c>
      <c r="N1" s="18" t="s">
        <v>9547</v>
      </c>
    </row>
    <row r="2" spans="1:14" ht="20.25" customHeight="1">
      <c r="A2" s="13" t="s">
        <v>2231</v>
      </c>
      <c r="B2" s="13" t="s">
        <v>2232</v>
      </c>
      <c r="C2" s="13" t="s">
        <v>2233</v>
      </c>
      <c r="D2" s="13" t="s">
        <v>2234</v>
      </c>
      <c r="E2" s="13" t="s">
        <v>2235</v>
      </c>
      <c r="F2" s="13" t="s">
        <v>2236</v>
      </c>
      <c r="G2" s="13" t="s">
        <v>2237</v>
      </c>
      <c r="H2" s="14">
        <v>500</v>
      </c>
      <c r="I2" s="15">
        <v>118235</v>
      </c>
      <c r="J2" s="13" t="s">
        <v>2238</v>
      </c>
      <c r="K2" s="13" t="s">
        <v>32</v>
      </c>
      <c r="L2" s="13" t="s">
        <v>2239</v>
      </c>
      <c r="M2" s="13" t="s">
        <v>2240</v>
      </c>
      <c r="N2" s="14">
        <v>500</v>
      </c>
    </row>
    <row r="3" spans="1:14" ht="20.25" customHeight="1">
      <c r="A3" s="13" t="s">
        <v>2231</v>
      </c>
      <c r="B3" s="13" t="s">
        <v>2232</v>
      </c>
      <c r="C3" s="13" t="s">
        <v>2233</v>
      </c>
      <c r="D3" s="13" t="s">
        <v>2234</v>
      </c>
      <c r="E3" s="13" t="s">
        <v>2235</v>
      </c>
      <c r="F3" s="13" t="s">
        <v>2236</v>
      </c>
      <c r="G3" s="13" t="s">
        <v>2237</v>
      </c>
      <c r="H3" s="14">
        <v>230</v>
      </c>
      <c r="I3" s="15">
        <v>54388.1</v>
      </c>
      <c r="J3" s="13" t="s">
        <v>2241</v>
      </c>
      <c r="K3" s="13" t="s">
        <v>665</v>
      </c>
      <c r="L3" s="13" t="s">
        <v>2242</v>
      </c>
      <c r="M3" s="13" t="s">
        <v>1810</v>
      </c>
      <c r="N3" s="14">
        <v>230</v>
      </c>
    </row>
    <row r="4" spans="1:14" ht="20.25" customHeight="1">
      <c r="A4" s="13" t="s">
        <v>2231</v>
      </c>
      <c r="B4" s="13" t="s">
        <v>2232</v>
      </c>
      <c r="C4" s="13" t="s">
        <v>2233</v>
      </c>
      <c r="D4" s="13" t="s">
        <v>2234</v>
      </c>
      <c r="E4" s="13" t="s">
        <v>2235</v>
      </c>
      <c r="F4" s="13" t="s">
        <v>2236</v>
      </c>
      <c r="G4" s="13" t="s">
        <v>2237</v>
      </c>
      <c r="H4" s="14">
        <v>210</v>
      </c>
      <c r="I4" s="15">
        <v>49658.7</v>
      </c>
      <c r="J4" s="13" t="s">
        <v>2243</v>
      </c>
      <c r="K4" s="13" t="s">
        <v>667</v>
      </c>
      <c r="L4" s="13" t="s">
        <v>2244</v>
      </c>
      <c r="M4" s="13" t="s">
        <v>1812</v>
      </c>
      <c r="N4" s="14">
        <v>210</v>
      </c>
    </row>
    <row r="5" spans="1:14" ht="20.25" customHeight="1">
      <c r="A5" s="13" t="s">
        <v>2231</v>
      </c>
      <c r="B5" s="13" t="s">
        <v>2232</v>
      </c>
      <c r="C5" s="13" t="s">
        <v>2233</v>
      </c>
      <c r="D5" s="13" t="s">
        <v>2234</v>
      </c>
      <c r="E5" s="13" t="s">
        <v>2235</v>
      </c>
      <c r="F5" s="13" t="s">
        <v>2236</v>
      </c>
      <c r="G5" s="13" t="s">
        <v>2237</v>
      </c>
      <c r="H5" s="14">
        <v>370</v>
      </c>
      <c r="I5" s="15">
        <v>87493.9</v>
      </c>
      <c r="J5" s="13" t="s">
        <v>2245</v>
      </c>
      <c r="K5" s="13" t="s">
        <v>668</v>
      </c>
      <c r="L5" s="13" t="s">
        <v>2246</v>
      </c>
      <c r="M5" s="13" t="s">
        <v>2247</v>
      </c>
      <c r="N5" s="14">
        <v>370</v>
      </c>
    </row>
    <row r="6" spans="1:14" ht="20.25" customHeight="1">
      <c r="A6" s="13" t="s">
        <v>2231</v>
      </c>
      <c r="B6" s="13" t="s">
        <v>2232</v>
      </c>
      <c r="C6" s="13" t="s">
        <v>2233</v>
      </c>
      <c r="D6" s="13" t="s">
        <v>2234</v>
      </c>
      <c r="E6" s="13" t="s">
        <v>2235</v>
      </c>
      <c r="F6" s="13" t="s">
        <v>2236</v>
      </c>
      <c r="G6" s="13" t="s">
        <v>2237</v>
      </c>
      <c r="H6" s="14">
        <v>120</v>
      </c>
      <c r="I6" s="15">
        <v>28376.400000000001</v>
      </c>
      <c r="J6" s="13" t="s">
        <v>2248</v>
      </c>
      <c r="K6" s="13" t="s">
        <v>669</v>
      </c>
      <c r="L6" s="13" t="s">
        <v>2249</v>
      </c>
      <c r="M6" s="13" t="s">
        <v>1813</v>
      </c>
      <c r="N6" s="14">
        <v>120</v>
      </c>
    </row>
    <row r="7" spans="1:14" ht="20.25" customHeight="1">
      <c r="A7" s="13" t="s">
        <v>2231</v>
      </c>
      <c r="B7" s="13" t="s">
        <v>2232</v>
      </c>
      <c r="C7" s="13" t="s">
        <v>2233</v>
      </c>
      <c r="D7" s="13" t="s">
        <v>2234</v>
      </c>
      <c r="E7" s="13" t="s">
        <v>2235</v>
      </c>
      <c r="F7" s="13" t="s">
        <v>2236</v>
      </c>
      <c r="G7" s="13" t="s">
        <v>2237</v>
      </c>
      <c r="H7" s="14">
        <v>50</v>
      </c>
      <c r="I7" s="15">
        <v>11823.5</v>
      </c>
      <c r="J7" s="13" t="s">
        <v>2250</v>
      </c>
      <c r="K7" s="13" t="s">
        <v>670</v>
      </c>
      <c r="L7" s="13" t="s">
        <v>2251</v>
      </c>
      <c r="M7" s="13" t="s">
        <v>1814</v>
      </c>
      <c r="N7" s="14">
        <v>50</v>
      </c>
    </row>
    <row r="8" spans="1:14" ht="20.25" customHeight="1">
      <c r="A8" s="13" t="s">
        <v>2231</v>
      </c>
      <c r="B8" s="13" t="s">
        <v>2232</v>
      </c>
      <c r="C8" s="13" t="s">
        <v>2233</v>
      </c>
      <c r="D8" s="13" t="s">
        <v>2234</v>
      </c>
      <c r="E8" s="13" t="s">
        <v>2235</v>
      </c>
      <c r="F8" s="13" t="s">
        <v>2236</v>
      </c>
      <c r="G8" s="13" t="s">
        <v>2237</v>
      </c>
      <c r="H8" s="14">
        <v>500</v>
      </c>
      <c r="I8" s="15">
        <v>118235</v>
      </c>
      <c r="J8" s="13" t="s">
        <v>2252</v>
      </c>
      <c r="K8" s="13" t="s">
        <v>671</v>
      </c>
      <c r="L8" s="13" t="s">
        <v>2253</v>
      </c>
      <c r="M8" s="13" t="s">
        <v>1815</v>
      </c>
      <c r="N8" s="14">
        <v>500</v>
      </c>
    </row>
    <row r="9" spans="1:14" ht="20.25" customHeight="1">
      <c r="A9" s="13" t="s">
        <v>2231</v>
      </c>
      <c r="B9" s="13" t="s">
        <v>2232</v>
      </c>
      <c r="C9" s="13" t="s">
        <v>2233</v>
      </c>
      <c r="D9" s="13" t="s">
        <v>2234</v>
      </c>
      <c r="E9" s="13" t="s">
        <v>2235</v>
      </c>
      <c r="F9" s="13" t="s">
        <v>2236</v>
      </c>
      <c r="G9" s="13" t="s">
        <v>2237</v>
      </c>
      <c r="H9" s="14">
        <v>500</v>
      </c>
      <c r="I9" s="15">
        <v>118235</v>
      </c>
      <c r="J9" s="13" t="s">
        <v>2254</v>
      </c>
      <c r="K9" s="13" t="s">
        <v>672</v>
      </c>
      <c r="L9" s="13" t="s">
        <v>2255</v>
      </c>
      <c r="M9" s="13" t="s">
        <v>2256</v>
      </c>
      <c r="N9" s="14">
        <v>500</v>
      </c>
    </row>
    <row r="10" spans="1:14" ht="20.25" customHeight="1">
      <c r="A10" s="13" t="s">
        <v>2231</v>
      </c>
      <c r="B10" s="13" t="s">
        <v>2232</v>
      </c>
      <c r="C10" s="13" t="s">
        <v>2233</v>
      </c>
      <c r="D10" s="13" t="s">
        <v>2234</v>
      </c>
      <c r="E10" s="13" t="s">
        <v>2235</v>
      </c>
      <c r="F10" s="13" t="s">
        <v>2236</v>
      </c>
      <c r="G10" s="13" t="s">
        <v>2237</v>
      </c>
      <c r="H10" s="14">
        <v>500</v>
      </c>
      <c r="I10" s="15">
        <v>118235</v>
      </c>
      <c r="J10" s="13" t="s">
        <v>2257</v>
      </c>
      <c r="K10" s="13" t="s">
        <v>673</v>
      </c>
      <c r="L10" s="13" t="s">
        <v>2258</v>
      </c>
      <c r="M10" s="13" t="s">
        <v>2259</v>
      </c>
      <c r="N10" s="14">
        <v>500</v>
      </c>
    </row>
    <row r="11" spans="1:14" ht="20.25" customHeight="1">
      <c r="A11" s="13" t="s">
        <v>2231</v>
      </c>
      <c r="B11" s="13" t="s">
        <v>2232</v>
      </c>
      <c r="C11" s="13" t="s">
        <v>2233</v>
      </c>
      <c r="D11" s="13" t="s">
        <v>2234</v>
      </c>
      <c r="E11" s="13" t="s">
        <v>2235</v>
      </c>
      <c r="F11" s="13" t="s">
        <v>2236</v>
      </c>
      <c r="G11" s="13" t="s">
        <v>2237</v>
      </c>
      <c r="H11" s="14">
        <v>130</v>
      </c>
      <c r="I11" s="15">
        <v>30741.1</v>
      </c>
      <c r="J11" s="13" t="s">
        <v>2260</v>
      </c>
      <c r="K11" s="13" t="s">
        <v>674</v>
      </c>
      <c r="L11" s="13" t="s">
        <v>2261</v>
      </c>
      <c r="M11" s="13" t="s">
        <v>2262</v>
      </c>
      <c r="N11" s="14">
        <v>130</v>
      </c>
    </row>
    <row r="12" spans="1:14" ht="20.25" customHeight="1">
      <c r="A12" s="13" t="s">
        <v>2231</v>
      </c>
      <c r="B12" s="13" t="s">
        <v>2232</v>
      </c>
      <c r="C12" s="13" t="s">
        <v>2233</v>
      </c>
      <c r="D12" s="13" t="s">
        <v>2234</v>
      </c>
      <c r="E12" s="13" t="s">
        <v>2235</v>
      </c>
      <c r="F12" s="13" t="s">
        <v>2236</v>
      </c>
      <c r="G12" s="13" t="s">
        <v>2237</v>
      </c>
      <c r="H12" s="14">
        <v>440</v>
      </c>
      <c r="I12" s="15">
        <v>104046.8</v>
      </c>
      <c r="J12" s="13" t="s">
        <v>2263</v>
      </c>
      <c r="K12" s="13" t="s">
        <v>675</v>
      </c>
      <c r="L12" s="13" t="s">
        <v>2264</v>
      </c>
      <c r="M12" s="13" t="s">
        <v>1816</v>
      </c>
      <c r="N12" s="14">
        <v>440</v>
      </c>
    </row>
    <row r="13" spans="1:14" ht="20.25" customHeight="1">
      <c r="A13" s="13" t="s">
        <v>2231</v>
      </c>
      <c r="B13" s="13" t="s">
        <v>2232</v>
      </c>
      <c r="C13" s="13" t="s">
        <v>2233</v>
      </c>
      <c r="D13" s="13" t="s">
        <v>2234</v>
      </c>
      <c r="E13" s="13" t="s">
        <v>2235</v>
      </c>
      <c r="F13" s="13" t="s">
        <v>2236</v>
      </c>
      <c r="G13" s="13" t="s">
        <v>2237</v>
      </c>
      <c r="H13" s="14">
        <v>290</v>
      </c>
      <c r="I13" s="15">
        <v>68576.3</v>
      </c>
      <c r="J13" s="13" t="s">
        <v>2265</v>
      </c>
      <c r="K13" s="13" t="s">
        <v>676</v>
      </c>
      <c r="L13" s="13" t="s">
        <v>2266</v>
      </c>
      <c r="M13" s="13" t="s">
        <v>1817</v>
      </c>
      <c r="N13" s="14">
        <v>290</v>
      </c>
    </row>
    <row r="14" spans="1:14" ht="20.25" customHeight="1">
      <c r="A14" s="13" t="s">
        <v>2231</v>
      </c>
      <c r="B14" s="13" t="s">
        <v>2232</v>
      </c>
      <c r="C14" s="13" t="s">
        <v>2233</v>
      </c>
      <c r="D14" s="13" t="s">
        <v>2234</v>
      </c>
      <c r="E14" s="13" t="s">
        <v>2235</v>
      </c>
      <c r="F14" s="13" t="s">
        <v>2236</v>
      </c>
      <c r="G14" s="13" t="s">
        <v>2237</v>
      </c>
      <c r="H14" s="14">
        <v>220</v>
      </c>
      <c r="I14" s="15">
        <v>52023.4</v>
      </c>
      <c r="J14" s="13" t="s">
        <v>2267</v>
      </c>
      <c r="K14" s="13" t="s">
        <v>677</v>
      </c>
      <c r="L14" s="13" t="s">
        <v>2268</v>
      </c>
      <c r="M14" s="13" t="s">
        <v>1818</v>
      </c>
      <c r="N14" s="14">
        <v>220</v>
      </c>
    </row>
    <row r="15" spans="1:14" ht="20.25" customHeight="1">
      <c r="A15" s="13" t="s">
        <v>2231</v>
      </c>
      <c r="B15" s="13" t="s">
        <v>2232</v>
      </c>
      <c r="C15" s="13" t="s">
        <v>2233</v>
      </c>
      <c r="D15" s="13" t="s">
        <v>2234</v>
      </c>
      <c r="E15" s="13" t="s">
        <v>2235</v>
      </c>
      <c r="F15" s="13" t="s">
        <v>2236</v>
      </c>
      <c r="G15" s="13" t="s">
        <v>2237</v>
      </c>
      <c r="H15" s="14">
        <v>500</v>
      </c>
      <c r="I15" s="15">
        <v>118235</v>
      </c>
      <c r="J15" s="13" t="s">
        <v>2269</v>
      </c>
      <c r="K15" s="13" t="s">
        <v>678</v>
      </c>
      <c r="L15" s="13" t="s">
        <v>2270</v>
      </c>
      <c r="M15" s="13" t="s">
        <v>2271</v>
      </c>
      <c r="N15" s="14">
        <v>500</v>
      </c>
    </row>
    <row r="16" spans="1:14" ht="20.25" customHeight="1">
      <c r="A16" s="13" t="s">
        <v>2231</v>
      </c>
      <c r="B16" s="13" t="s">
        <v>2232</v>
      </c>
      <c r="C16" s="13" t="s">
        <v>2233</v>
      </c>
      <c r="D16" s="13" t="s">
        <v>2234</v>
      </c>
      <c r="E16" s="13" t="s">
        <v>2235</v>
      </c>
      <c r="F16" s="13" t="s">
        <v>2236</v>
      </c>
      <c r="G16" s="13" t="s">
        <v>2237</v>
      </c>
      <c r="H16" s="14">
        <v>260</v>
      </c>
      <c r="I16" s="15">
        <v>61482.2</v>
      </c>
      <c r="J16" s="13" t="s">
        <v>2272</v>
      </c>
      <c r="K16" s="13" t="s">
        <v>679</v>
      </c>
      <c r="L16" s="13" t="s">
        <v>2273</v>
      </c>
      <c r="M16" s="13" t="s">
        <v>1819</v>
      </c>
      <c r="N16" s="14">
        <v>260</v>
      </c>
    </row>
    <row r="17" spans="1:14" ht="20.25" customHeight="1">
      <c r="A17" s="13" t="s">
        <v>2231</v>
      </c>
      <c r="B17" s="13" t="s">
        <v>2232</v>
      </c>
      <c r="C17" s="13" t="s">
        <v>2233</v>
      </c>
      <c r="D17" s="13" t="s">
        <v>2234</v>
      </c>
      <c r="E17" s="13" t="s">
        <v>2235</v>
      </c>
      <c r="F17" s="13" t="s">
        <v>2236</v>
      </c>
      <c r="G17" s="13" t="s">
        <v>2237</v>
      </c>
      <c r="H17" s="14">
        <v>500</v>
      </c>
      <c r="I17" s="15">
        <v>118235</v>
      </c>
      <c r="J17" s="13" t="s">
        <v>2274</v>
      </c>
      <c r="K17" s="13" t="s">
        <v>680</v>
      </c>
      <c r="L17" s="13" t="s">
        <v>2275</v>
      </c>
      <c r="M17" s="13" t="s">
        <v>1820</v>
      </c>
      <c r="N17" s="14">
        <v>500</v>
      </c>
    </row>
    <row r="18" spans="1:14" ht="20.25" customHeight="1">
      <c r="A18" s="13" t="s">
        <v>2231</v>
      </c>
      <c r="B18" s="13" t="s">
        <v>2232</v>
      </c>
      <c r="C18" s="13" t="s">
        <v>2233</v>
      </c>
      <c r="D18" s="13" t="s">
        <v>2234</v>
      </c>
      <c r="E18" s="13" t="s">
        <v>2235</v>
      </c>
      <c r="F18" s="13" t="s">
        <v>2236</v>
      </c>
      <c r="G18" s="13" t="s">
        <v>2237</v>
      </c>
      <c r="H18" s="14">
        <v>270</v>
      </c>
      <c r="I18" s="15">
        <v>63846.9</v>
      </c>
      <c r="J18" s="13" t="s">
        <v>2276</v>
      </c>
      <c r="K18" s="13" t="s">
        <v>681</v>
      </c>
      <c r="L18" s="13" t="s">
        <v>2277</v>
      </c>
      <c r="M18" s="13" t="s">
        <v>1821</v>
      </c>
      <c r="N18" s="14">
        <v>270</v>
      </c>
    </row>
    <row r="19" spans="1:14" ht="20.25" customHeight="1">
      <c r="A19" s="13" t="s">
        <v>2231</v>
      </c>
      <c r="B19" s="13" t="s">
        <v>2232</v>
      </c>
      <c r="C19" s="13" t="s">
        <v>2233</v>
      </c>
      <c r="D19" s="13" t="s">
        <v>2234</v>
      </c>
      <c r="E19" s="13" t="s">
        <v>2235</v>
      </c>
      <c r="F19" s="13" t="s">
        <v>2236</v>
      </c>
      <c r="G19" s="13" t="s">
        <v>2237</v>
      </c>
      <c r="H19" s="14">
        <v>60</v>
      </c>
      <c r="I19" s="15">
        <v>14188.2</v>
      </c>
      <c r="J19" s="13" t="s">
        <v>2278</v>
      </c>
      <c r="K19" s="13" t="s">
        <v>828</v>
      </c>
      <c r="L19" s="13" t="s">
        <v>2279</v>
      </c>
      <c r="M19" s="13" t="s">
        <v>2280</v>
      </c>
      <c r="N19" s="14">
        <v>60</v>
      </c>
    </row>
    <row r="20" spans="1:14" ht="20.25" customHeight="1">
      <c r="A20" s="13" t="s">
        <v>2231</v>
      </c>
      <c r="B20" s="13" t="s">
        <v>2232</v>
      </c>
      <c r="C20" s="13" t="s">
        <v>2233</v>
      </c>
      <c r="D20" s="13" t="s">
        <v>2234</v>
      </c>
      <c r="E20" s="13" t="s">
        <v>2235</v>
      </c>
      <c r="F20" s="13" t="s">
        <v>2236</v>
      </c>
      <c r="G20" s="13" t="s">
        <v>2237</v>
      </c>
      <c r="H20" s="14">
        <v>130</v>
      </c>
      <c r="I20" s="15">
        <v>30741.1</v>
      </c>
      <c r="J20" s="13" t="s">
        <v>2281</v>
      </c>
      <c r="K20" s="13" t="s">
        <v>855</v>
      </c>
      <c r="L20" s="13" t="s">
        <v>2282</v>
      </c>
      <c r="M20" s="13" t="s">
        <v>1926</v>
      </c>
      <c r="N20" s="14">
        <v>130</v>
      </c>
    </row>
    <row r="21" spans="1:14" ht="20.25" customHeight="1">
      <c r="A21" s="13" t="s">
        <v>2231</v>
      </c>
      <c r="B21" s="13" t="s">
        <v>2232</v>
      </c>
      <c r="C21" s="13" t="s">
        <v>2233</v>
      </c>
      <c r="D21" s="13" t="s">
        <v>2234</v>
      </c>
      <c r="E21" s="13" t="s">
        <v>2235</v>
      </c>
      <c r="F21" s="13" t="s">
        <v>2236</v>
      </c>
      <c r="G21" s="13" t="s">
        <v>2237</v>
      </c>
      <c r="H21" s="14">
        <v>160</v>
      </c>
      <c r="I21" s="15">
        <v>37835.199999999997</v>
      </c>
      <c r="J21" s="13" t="s">
        <v>2283</v>
      </c>
      <c r="K21" s="13" t="s">
        <v>881</v>
      </c>
      <c r="L21" s="13" t="s">
        <v>2284</v>
      </c>
      <c r="M21" s="13" t="s">
        <v>2285</v>
      </c>
      <c r="N21" s="14">
        <v>160</v>
      </c>
    </row>
    <row r="22" spans="1:14" ht="20.25" customHeight="1">
      <c r="A22" s="13" t="s">
        <v>2231</v>
      </c>
      <c r="B22" s="13" t="s">
        <v>2232</v>
      </c>
      <c r="C22" s="13" t="s">
        <v>2233</v>
      </c>
      <c r="D22" s="13" t="s">
        <v>2234</v>
      </c>
      <c r="E22" s="13" t="s">
        <v>2235</v>
      </c>
      <c r="F22" s="13" t="s">
        <v>2236</v>
      </c>
      <c r="G22" s="13" t="s">
        <v>2237</v>
      </c>
      <c r="H22" s="14">
        <v>20</v>
      </c>
      <c r="I22" s="15">
        <v>4729.3999999999996</v>
      </c>
      <c r="J22" s="13" t="s">
        <v>2286</v>
      </c>
      <c r="K22" s="13" t="s">
        <v>981</v>
      </c>
      <c r="L22" s="13" t="s">
        <v>2287</v>
      </c>
      <c r="M22" s="13" t="s">
        <v>2288</v>
      </c>
      <c r="N22" s="14">
        <v>20</v>
      </c>
    </row>
    <row r="23" spans="1:14" ht="20.25" customHeight="1">
      <c r="A23" s="13" t="s">
        <v>2231</v>
      </c>
      <c r="B23" s="13" t="s">
        <v>2232</v>
      </c>
      <c r="C23" s="13" t="s">
        <v>2233</v>
      </c>
      <c r="D23" s="13" t="s">
        <v>2234</v>
      </c>
      <c r="E23" s="13" t="s">
        <v>2235</v>
      </c>
      <c r="F23" s="13" t="s">
        <v>2236</v>
      </c>
      <c r="G23" s="13" t="s">
        <v>2237</v>
      </c>
      <c r="H23" s="14">
        <v>110</v>
      </c>
      <c r="I23" s="15">
        <v>26011.7</v>
      </c>
      <c r="J23" s="13" t="s">
        <v>2289</v>
      </c>
      <c r="K23" s="13" t="s">
        <v>1046</v>
      </c>
      <c r="L23" s="13" t="s">
        <v>2290</v>
      </c>
      <c r="M23" s="13" t="s">
        <v>2291</v>
      </c>
      <c r="N23" s="14">
        <v>110</v>
      </c>
    </row>
    <row r="24" spans="1:14" ht="20.25" customHeight="1">
      <c r="A24" s="13" t="s">
        <v>2231</v>
      </c>
      <c r="B24" s="13" t="s">
        <v>2232</v>
      </c>
      <c r="C24" s="13" t="s">
        <v>2233</v>
      </c>
      <c r="D24" s="13" t="s">
        <v>2234</v>
      </c>
      <c r="E24" s="13" t="s">
        <v>2235</v>
      </c>
      <c r="F24" s="13" t="s">
        <v>2236</v>
      </c>
      <c r="G24" s="13" t="s">
        <v>2237</v>
      </c>
      <c r="H24" s="14">
        <v>260</v>
      </c>
      <c r="I24" s="15">
        <v>61482.2</v>
      </c>
      <c r="J24" s="13" t="s">
        <v>2292</v>
      </c>
      <c r="K24" s="13" t="s">
        <v>1239</v>
      </c>
      <c r="L24" s="13" t="s">
        <v>2293</v>
      </c>
      <c r="M24" s="13" t="s">
        <v>1922</v>
      </c>
      <c r="N24" s="14">
        <v>260</v>
      </c>
    </row>
    <row r="25" spans="1:14" ht="20.25" customHeight="1">
      <c r="A25" s="13" t="s">
        <v>2231</v>
      </c>
      <c r="B25" s="13" t="s">
        <v>2232</v>
      </c>
      <c r="C25" s="13" t="s">
        <v>2233</v>
      </c>
      <c r="D25" s="13" t="s">
        <v>2234</v>
      </c>
      <c r="E25" s="13" t="s">
        <v>2235</v>
      </c>
      <c r="F25" s="13" t="s">
        <v>2236</v>
      </c>
      <c r="G25" s="13" t="s">
        <v>2237</v>
      </c>
      <c r="H25" s="14">
        <v>380</v>
      </c>
      <c r="I25" s="15">
        <v>89858.6</v>
      </c>
      <c r="J25" s="13" t="s">
        <v>2294</v>
      </c>
      <c r="K25" s="13" t="s">
        <v>1240</v>
      </c>
      <c r="L25" s="13" t="s">
        <v>2295</v>
      </c>
      <c r="M25" s="13" t="s">
        <v>2296</v>
      </c>
      <c r="N25" s="14">
        <v>380</v>
      </c>
    </row>
    <row r="26" spans="1:14" ht="20.25" customHeight="1">
      <c r="A26" s="13" t="s">
        <v>2231</v>
      </c>
      <c r="B26" s="13" t="s">
        <v>2232</v>
      </c>
      <c r="C26" s="13" t="s">
        <v>2233</v>
      </c>
      <c r="D26" s="13" t="s">
        <v>2234</v>
      </c>
      <c r="E26" s="13" t="s">
        <v>2235</v>
      </c>
      <c r="F26" s="13" t="s">
        <v>2236</v>
      </c>
      <c r="G26" s="13" t="s">
        <v>2237</v>
      </c>
      <c r="H26" s="14">
        <v>160</v>
      </c>
      <c r="I26" s="15">
        <v>37835.199999999997</v>
      </c>
      <c r="J26" s="13" t="s">
        <v>2297</v>
      </c>
      <c r="K26" s="13" t="s">
        <v>1241</v>
      </c>
      <c r="L26" s="13" t="s">
        <v>2298</v>
      </c>
      <c r="M26" s="13" t="s">
        <v>2299</v>
      </c>
      <c r="N26" s="14">
        <v>160</v>
      </c>
    </row>
    <row r="27" spans="1:14" ht="20.25" customHeight="1">
      <c r="A27" s="13" t="s">
        <v>2231</v>
      </c>
      <c r="B27" s="13" t="s">
        <v>2232</v>
      </c>
      <c r="C27" s="13" t="s">
        <v>2233</v>
      </c>
      <c r="D27" s="13" t="s">
        <v>2234</v>
      </c>
      <c r="E27" s="13" t="s">
        <v>2235</v>
      </c>
      <c r="F27" s="13" t="s">
        <v>2236</v>
      </c>
      <c r="G27" s="13" t="s">
        <v>2237</v>
      </c>
      <c r="H27" s="14">
        <v>150</v>
      </c>
      <c r="I27" s="15">
        <v>35470.5</v>
      </c>
      <c r="J27" s="13" t="s">
        <v>2300</v>
      </c>
      <c r="K27" s="13" t="s">
        <v>682</v>
      </c>
      <c r="L27" s="13" t="s">
        <v>2301</v>
      </c>
      <c r="M27" s="13" t="s">
        <v>2302</v>
      </c>
      <c r="N27" s="14">
        <v>150</v>
      </c>
    </row>
    <row r="28" spans="1:14" ht="20.25" customHeight="1">
      <c r="A28" s="13" t="s">
        <v>2231</v>
      </c>
      <c r="B28" s="13" t="s">
        <v>2232</v>
      </c>
      <c r="C28" s="13" t="s">
        <v>2233</v>
      </c>
      <c r="D28" s="13" t="s">
        <v>2234</v>
      </c>
      <c r="E28" s="13" t="s">
        <v>2235</v>
      </c>
      <c r="F28" s="13" t="s">
        <v>2236</v>
      </c>
      <c r="G28" s="13" t="s">
        <v>2237</v>
      </c>
      <c r="H28" s="14">
        <v>200</v>
      </c>
      <c r="I28" s="15">
        <v>47294</v>
      </c>
      <c r="J28" s="13" t="s">
        <v>2303</v>
      </c>
      <c r="K28" s="13" t="s">
        <v>1242</v>
      </c>
      <c r="L28" s="13" t="s">
        <v>2304</v>
      </c>
      <c r="M28" s="13" t="s">
        <v>2305</v>
      </c>
      <c r="N28" s="14">
        <v>200</v>
      </c>
    </row>
    <row r="29" spans="1:14" ht="20.25" customHeight="1">
      <c r="A29" s="13" t="s">
        <v>2231</v>
      </c>
      <c r="B29" s="13" t="s">
        <v>2232</v>
      </c>
      <c r="C29" s="13" t="s">
        <v>2233</v>
      </c>
      <c r="D29" s="13" t="s">
        <v>2234</v>
      </c>
      <c r="E29" s="13" t="s">
        <v>2235</v>
      </c>
      <c r="F29" s="13" t="s">
        <v>2236</v>
      </c>
      <c r="G29" s="13" t="s">
        <v>2237</v>
      </c>
      <c r="H29" s="14">
        <v>310</v>
      </c>
      <c r="I29" s="15">
        <v>73305.7</v>
      </c>
      <c r="J29" s="13" t="s">
        <v>2306</v>
      </c>
      <c r="K29" s="13" t="s">
        <v>50</v>
      </c>
      <c r="L29" s="13" t="s">
        <v>2307</v>
      </c>
      <c r="M29" s="13" t="s">
        <v>2308</v>
      </c>
      <c r="N29" s="14">
        <v>310</v>
      </c>
    </row>
    <row r="30" spans="1:14" ht="20.25" customHeight="1">
      <c r="A30" s="13" t="s">
        <v>2231</v>
      </c>
      <c r="B30" s="13" t="s">
        <v>2232</v>
      </c>
      <c r="C30" s="13" t="s">
        <v>2233</v>
      </c>
      <c r="D30" s="13" t="s">
        <v>2234</v>
      </c>
      <c r="E30" s="13" t="s">
        <v>2235</v>
      </c>
      <c r="F30" s="13" t="s">
        <v>2236</v>
      </c>
      <c r="G30" s="13" t="s">
        <v>2237</v>
      </c>
      <c r="H30" s="14">
        <v>200</v>
      </c>
      <c r="I30" s="15">
        <v>47294</v>
      </c>
      <c r="J30" s="13" t="s">
        <v>2309</v>
      </c>
      <c r="K30" s="13" t="s">
        <v>213</v>
      </c>
      <c r="L30" s="13" t="s">
        <v>2310</v>
      </c>
      <c r="M30" s="13" t="s">
        <v>1416</v>
      </c>
      <c r="N30" s="14">
        <v>200</v>
      </c>
    </row>
    <row r="31" spans="1:14" ht="20.25" customHeight="1">
      <c r="A31" s="13" t="s">
        <v>2231</v>
      </c>
      <c r="B31" s="13" t="s">
        <v>2232</v>
      </c>
      <c r="C31" s="13" t="s">
        <v>2233</v>
      </c>
      <c r="D31" s="13" t="s">
        <v>2234</v>
      </c>
      <c r="E31" s="13" t="s">
        <v>2235</v>
      </c>
      <c r="F31" s="13" t="s">
        <v>2236</v>
      </c>
      <c r="G31" s="13" t="s">
        <v>2237</v>
      </c>
      <c r="H31" s="14">
        <v>320</v>
      </c>
      <c r="I31" s="15">
        <v>75670.399999999994</v>
      </c>
      <c r="J31" s="13" t="s">
        <v>2311</v>
      </c>
      <c r="K31" s="13" t="s">
        <v>214</v>
      </c>
      <c r="L31" s="13" t="s">
        <v>2312</v>
      </c>
      <c r="M31" s="13" t="s">
        <v>1417</v>
      </c>
      <c r="N31" s="14">
        <v>320</v>
      </c>
    </row>
    <row r="32" spans="1:14" ht="20.25" customHeight="1">
      <c r="A32" s="13" t="s">
        <v>2231</v>
      </c>
      <c r="B32" s="13" t="s">
        <v>2232</v>
      </c>
      <c r="C32" s="13" t="s">
        <v>2233</v>
      </c>
      <c r="D32" s="13" t="s">
        <v>2234</v>
      </c>
      <c r="E32" s="13" t="s">
        <v>2235</v>
      </c>
      <c r="F32" s="13" t="s">
        <v>2236</v>
      </c>
      <c r="G32" s="13" t="s">
        <v>2237</v>
      </c>
      <c r="H32" s="14">
        <v>230</v>
      </c>
      <c r="I32" s="15">
        <v>54388.1</v>
      </c>
      <c r="J32" s="13" t="s">
        <v>2313</v>
      </c>
      <c r="K32" s="13" t="s">
        <v>215</v>
      </c>
      <c r="L32" s="13" t="s">
        <v>2314</v>
      </c>
      <c r="M32" s="13" t="s">
        <v>1418</v>
      </c>
      <c r="N32" s="14">
        <v>230</v>
      </c>
    </row>
    <row r="33" spans="1:14" ht="20.25" customHeight="1">
      <c r="A33" s="13" t="s">
        <v>2231</v>
      </c>
      <c r="B33" s="13" t="s">
        <v>2232</v>
      </c>
      <c r="C33" s="13" t="s">
        <v>2233</v>
      </c>
      <c r="D33" s="13" t="s">
        <v>2234</v>
      </c>
      <c r="E33" s="13" t="s">
        <v>2235</v>
      </c>
      <c r="F33" s="13" t="s">
        <v>2236</v>
      </c>
      <c r="G33" s="13" t="s">
        <v>2237</v>
      </c>
      <c r="H33" s="14">
        <v>340</v>
      </c>
      <c r="I33" s="15">
        <v>80399.8</v>
      </c>
      <c r="J33" s="13" t="s">
        <v>2315</v>
      </c>
      <c r="K33" s="13" t="s">
        <v>12</v>
      </c>
      <c r="L33" s="13" t="s">
        <v>2316</v>
      </c>
      <c r="M33" s="13" t="s">
        <v>2317</v>
      </c>
      <c r="N33" s="14">
        <v>340</v>
      </c>
    </row>
    <row r="34" spans="1:14" ht="20.25" customHeight="1">
      <c r="A34" s="13" t="s">
        <v>2231</v>
      </c>
      <c r="B34" s="13" t="s">
        <v>2232</v>
      </c>
      <c r="C34" s="13" t="s">
        <v>2233</v>
      </c>
      <c r="D34" s="13" t="s">
        <v>2234</v>
      </c>
      <c r="E34" s="13" t="s">
        <v>2235</v>
      </c>
      <c r="F34" s="13" t="s">
        <v>2236</v>
      </c>
      <c r="G34" s="13" t="s">
        <v>2237</v>
      </c>
      <c r="H34" s="14">
        <v>170</v>
      </c>
      <c r="I34" s="15">
        <v>40199.9</v>
      </c>
      <c r="J34" s="13" t="s">
        <v>2318</v>
      </c>
      <c r="K34" s="13" t="s">
        <v>40</v>
      </c>
      <c r="L34" s="13" t="s">
        <v>2319</v>
      </c>
      <c r="M34" s="13" t="s">
        <v>2320</v>
      </c>
      <c r="N34" s="14">
        <v>170</v>
      </c>
    </row>
    <row r="35" spans="1:14" ht="20.25" customHeight="1">
      <c r="A35" s="13" t="s">
        <v>2231</v>
      </c>
      <c r="B35" s="13" t="s">
        <v>2232</v>
      </c>
      <c r="C35" s="13" t="s">
        <v>2233</v>
      </c>
      <c r="D35" s="13" t="s">
        <v>2234</v>
      </c>
      <c r="E35" s="13" t="s">
        <v>2235</v>
      </c>
      <c r="F35" s="13" t="s">
        <v>2236</v>
      </c>
      <c r="G35" s="13" t="s">
        <v>2237</v>
      </c>
      <c r="H35" s="14">
        <v>90</v>
      </c>
      <c r="I35" s="15">
        <v>21282.3</v>
      </c>
      <c r="J35" s="13" t="s">
        <v>2321</v>
      </c>
      <c r="K35" s="13" t="s">
        <v>119</v>
      </c>
      <c r="L35" s="13" t="s">
        <v>2322</v>
      </c>
      <c r="M35" s="13" t="s">
        <v>1339</v>
      </c>
      <c r="N35" s="14">
        <v>90</v>
      </c>
    </row>
    <row r="36" spans="1:14" ht="20.25" customHeight="1">
      <c r="A36" s="13" t="s">
        <v>2231</v>
      </c>
      <c r="B36" s="13" t="s">
        <v>2232</v>
      </c>
      <c r="C36" s="13" t="s">
        <v>2233</v>
      </c>
      <c r="D36" s="13" t="s">
        <v>2234</v>
      </c>
      <c r="E36" s="13" t="s">
        <v>2235</v>
      </c>
      <c r="F36" s="13" t="s">
        <v>2236</v>
      </c>
      <c r="G36" s="13" t="s">
        <v>2237</v>
      </c>
      <c r="H36" s="14">
        <v>140</v>
      </c>
      <c r="I36" s="15">
        <v>33105.800000000003</v>
      </c>
      <c r="J36" s="13" t="s">
        <v>2323</v>
      </c>
      <c r="K36" s="13" t="s">
        <v>120</v>
      </c>
      <c r="L36" s="13" t="s">
        <v>2324</v>
      </c>
      <c r="M36" s="13" t="s">
        <v>2325</v>
      </c>
      <c r="N36" s="14">
        <v>140</v>
      </c>
    </row>
    <row r="37" spans="1:14" ht="20.25" customHeight="1">
      <c r="A37" s="13" t="s">
        <v>2231</v>
      </c>
      <c r="B37" s="13" t="s">
        <v>2232</v>
      </c>
      <c r="C37" s="13" t="s">
        <v>2233</v>
      </c>
      <c r="D37" s="13" t="s">
        <v>2234</v>
      </c>
      <c r="E37" s="13" t="s">
        <v>2235</v>
      </c>
      <c r="F37" s="13" t="s">
        <v>2236</v>
      </c>
      <c r="G37" s="13" t="s">
        <v>2237</v>
      </c>
      <c r="H37" s="14">
        <v>80</v>
      </c>
      <c r="I37" s="15">
        <v>18917.599999999999</v>
      </c>
      <c r="J37" s="13" t="s">
        <v>2326</v>
      </c>
      <c r="K37" s="13" t="s">
        <v>121</v>
      </c>
      <c r="L37" s="13" t="s">
        <v>2327</v>
      </c>
      <c r="M37" s="13" t="s">
        <v>2328</v>
      </c>
      <c r="N37" s="14">
        <v>80</v>
      </c>
    </row>
    <row r="38" spans="1:14" ht="20.25" customHeight="1">
      <c r="A38" s="13" t="s">
        <v>2231</v>
      </c>
      <c r="B38" s="13" t="s">
        <v>2232</v>
      </c>
      <c r="C38" s="13" t="s">
        <v>2233</v>
      </c>
      <c r="D38" s="13" t="s">
        <v>2234</v>
      </c>
      <c r="E38" s="13" t="s">
        <v>2235</v>
      </c>
      <c r="F38" s="13" t="s">
        <v>2236</v>
      </c>
      <c r="G38" s="13" t="s">
        <v>2237</v>
      </c>
      <c r="H38" s="14">
        <v>70</v>
      </c>
      <c r="I38" s="15">
        <v>16552.900000000001</v>
      </c>
      <c r="J38" s="13" t="s">
        <v>2329</v>
      </c>
      <c r="K38" s="13" t="s">
        <v>122</v>
      </c>
      <c r="L38" s="13" t="s">
        <v>2330</v>
      </c>
      <c r="M38" s="13" t="s">
        <v>1341</v>
      </c>
      <c r="N38" s="14">
        <v>70</v>
      </c>
    </row>
    <row r="39" spans="1:14" ht="20.25" customHeight="1">
      <c r="A39" s="13" t="s">
        <v>2231</v>
      </c>
      <c r="B39" s="13" t="s">
        <v>2232</v>
      </c>
      <c r="C39" s="13" t="s">
        <v>2233</v>
      </c>
      <c r="D39" s="13" t="s">
        <v>2234</v>
      </c>
      <c r="E39" s="13" t="s">
        <v>2235</v>
      </c>
      <c r="F39" s="13" t="s">
        <v>2236</v>
      </c>
      <c r="G39" s="13" t="s">
        <v>2237</v>
      </c>
      <c r="H39" s="14">
        <v>210</v>
      </c>
      <c r="I39" s="15">
        <v>49658.7</v>
      </c>
      <c r="J39" s="13" t="s">
        <v>2331</v>
      </c>
      <c r="K39" s="13" t="s">
        <v>123</v>
      </c>
      <c r="L39" s="13" t="s">
        <v>2332</v>
      </c>
      <c r="M39" s="13" t="s">
        <v>1342</v>
      </c>
      <c r="N39" s="14">
        <v>210</v>
      </c>
    </row>
    <row r="40" spans="1:14" ht="20.25" customHeight="1">
      <c r="A40" s="13" t="s">
        <v>2231</v>
      </c>
      <c r="B40" s="13" t="s">
        <v>2232</v>
      </c>
      <c r="C40" s="13" t="s">
        <v>2233</v>
      </c>
      <c r="D40" s="13" t="s">
        <v>2234</v>
      </c>
      <c r="E40" s="13" t="s">
        <v>2235</v>
      </c>
      <c r="F40" s="13" t="s">
        <v>2236</v>
      </c>
      <c r="G40" s="13" t="s">
        <v>2237</v>
      </c>
      <c r="H40" s="14">
        <v>100</v>
      </c>
      <c r="I40" s="15">
        <v>23647</v>
      </c>
      <c r="J40" s="13" t="s">
        <v>2333</v>
      </c>
      <c r="K40" s="13" t="s">
        <v>124</v>
      </c>
      <c r="L40" s="13" t="s">
        <v>2334</v>
      </c>
      <c r="M40" s="13" t="s">
        <v>1343</v>
      </c>
      <c r="N40" s="14">
        <v>100</v>
      </c>
    </row>
    <row r="41" spans="1:14" ht="20.25" customHeight="1">
      <c r="A41" s="13" t="s">
        <v>2231</v>
      </c>
      <c r="B41" s="13" t="s">
        <v>2232</v>
      </c>
      <c r="C41" s="13" t="s">
        <v>2233</v>
      </c>
      <c r="D41" s="13" t="s">
        <v>2234</v>
      </c>
      <c r="E41" s="13" t="s">
        <v>2235</v>
      </c>
      <c r="F41" s="13" t="s">
        <v>2236</v>
      </c>
      <c r="G41" s="13" t="s">
        <v>2237</v>
      </c>
      <c r="H41" s="14">
        <v>100</v>
      </c>
      <c r="I41" s="15">
        <v>23647</v>
      </c>
      <c r="J41" s="13" t="s">
        <v>2335</v>
      </c>
      <c r="K41" s="13" t="s">
        <v>125</v>
      </c>
      <c r="L41" s="13" t="s">
        <v>2336</v>
      </c>
      <c r="M41" s="13" t="s">
        <v>1344</v>
      </c>
      <c r="N41" s="14">
        <v>100</v>
      </c>
    </row>
    <row r="42" spans="1:14" ht="20.25" customHeight="1">
      <c r="A42" s="13" t="s">
        <v>2231</v>
      </c>
      <c r="B42" s="13" t="s">
        <v>2232</v>
      </c>
      <c r="C42" s="13" t="s">
        <v>2233</v>
      </c>
      <c r="D42" s="13" t="s">
        <v>2234</v>
      </c>
      <c r="E42" s="13" t="s">
        <v>2235</v>
      </c>
      <c r="F42" s="13" t="s">
        <v>2236</v>
      </c>
      <c r="G42" s="13" t="s">
        <v>2237</v>
      </c>
      <c r="H42" s="14">
        <v>120</v>
      </c>
      <c r="I42" s="15">
        <v>28376.400000000001</v>
      </c>
      <c r="J42" s="13" t="s">
        <v>2337</v>
      </c>
      <c r="K42" s="13" t="s">
        <v>126</v>
      </c>
      <c r="L42" s="13" t="s">
        <v>2338</v>
      </c>
      <c r="M42" s="13" t="s">
        <v>1345</v>
      </c>
      <c r="N42" s="14">
        <v>120</v>
      </c>
    </row>
    <row r="43" spans="1:14" ht="20.25" customHeight="1">
      <c r="A43" s="13" t="s">
        <v>2231</v>
      </c>
      <c r="B43" s="13" t="s">
        <v>2232</v>
      </c>
      <c r="C43" s="13" t="s">
        <v>2233</v>
      </c>
      <c r="D43" s="13" t="s">
        <v>2234</v>
      </c>
      <c r="E43" s="13" t="s">
        <v>2235</v>
      </c>
      <c r="F43" s="13" t="s">
        <v>2236</v>
      </c>
      <c r="G43" s="13" t="s">
        <v>2237</v>
      </c>
      <c r="H43" s="14">
        <v>200</v>
      </c>
      <c r="I43" s="15">
        <v>47294</v>
      </c>
      <c r="J43" s="13" t="s">
        <v>2339</v>
      </c>
      <c r="K43" s="13" t="s">
        <v>127</v>
      </c>
      <c r="L43" s="13" t="s">
        <v>2340</v>
      </c>
      <c r="M43" s="13" t="s">
        <v>1346</v>
      </c>
      <c r="N43" s="14">
        <v>200</v>
      </c>
    </row>
    <row r="44" spans="1:14" ht="20.25" customHeight="1">
      <c r="A44" s="13" t="s">
        <v>2231</v>
      </c>
      <c r="B44" s="13" t="s">
        <v>2232</v>
      </c>
      <c r="C44" s="13" t="s">
        <v>2233</v>
      </c>
      <c r="D44" s="13" t="s">
        <v>2234</v>
      </c>
      <c r="E44" s="13" t="s">
        <v>2235</v>
      </c>
      <c r="F44" s="13" t="s">
        <v>2236</v>
      </c>
      <c r="G44" s="13" t="s">
        <v>2237</v>
      </c>
      <c r="H44" s="14">
        <v>210</v>
      </c>
      <c r="I44" s="15">
        <v>49658.7</v>
      </c>
      <c r="J44" s="13" t="s">
        <v>2341</v>
      </c>
      <c r="K44" s="13" t="s">
        <v>128</v>
      </c>
      <c r="L44" s="13" t="s">
        <v>2342</v>
      </c>
      <c r="M44" s="13" t="s">
        <v>1347</v>
      </c>
      <c r="N44" s="14">
        <v>210</v>
      </c>
    </row>
    <row r="45" spans="1:14" ht="20.25" customHeight="1">
      <c r="A45" s="13" t="s">
        <v>2231</v>
      </c>
      <c r="B45" s="13" t="s">
        <v>2232</v>
      </c>
      <c r="C45" s="13" t="s">
        <v>2233</v>
      </c>
      <c r="D45" s="13" t="s">
        <v>2234</v>
      </c>
      <c r="E45" s="13" t="s">
        <v>2235</v>
      </c>
      <c r="F45" s="13" t="s">
        <v>2236</v>
      </c>
      <c r="G45" s="13" t="s">
        <v>2237</v>
      </c>
      <c r="H45" s="14">
        <v>40</v>
      </c>
      <c r="I45" s="15">
        <v>9458.7999999999993</v>
      </c>
      <c r="J45" s="13" t="s">
        <v>2343</v>
      </c>
      <c r="K45" s="13" t="s">
        <v>129</v>
      </c>
      <c r="L45" s="13" t="s">
        <v>2344</v>
      </c>
      <c r="M45" s="13" t="s">
        <v>1348</v>
      </c>
      <c r="N45" s="14">
        <v>40</v>
      </c>
    </row>
    <row r="46" spans="1:14" ht="20.25" customHeight="1">
      <c r="A46" s="13" t="s">
        <v>2231</v>
      </c>
      <c r="B46" s="13" t="s">
        <v>2232</v>
      </c>
      <c r="C46" s="13" t="s">
        <v>2233</v>
      </c>
      <c r="D46" s="13" t="s">
        <v>2234</v>
      </c>
      <c r="E46" s="13" t="s">
        <v>2235</v>
      </c>
      <c r="F46" s="13" t="s">
        <v>2236</v>
      </c>
      <c r="G46" s="13" t="s">
        <v>2237</v>
      </c>
      <c r="H46" s="14">
        <v>230</v>
      </c>
      <c r="I46" s="15">
        <v>54388.1</v>
      </c>
      <c r="J46" s="13" t="s">
        <v>2345</v>
      </c>
      <c r="K46" s="13" t="s">
        <v>130</v>
      </c>
      <c r="L46" s="13" t="s">
        <v>2346</v>
      </c>
      <c r="M46" s="13" t="s">
        <v>2347</v>
      </c>
      <c r="N46" s="14">
        <v>230</v>
      </c>
    </row>
    <row r="47" spans="1:14" ht="20.25" customHeight="1">
      <c r="A47" s="13" t="s">
        <v>2231</v>
      </c>
      <c r="B47" s="13" t="s">
        <v>2232</v>
      </c>
      <c r="C47" s="13" t="s">
        <v>2233</v>
      </c>
      <c r="D47" s="13" t="s">
        <v>2234</v>
      </c>
      <c r="E47" s="13" t="s">
        <v>2235</v>
      </c>
      <c r="F47" s="13" t="s">
        <v>2236</v>
      </c>
      <c r="G47" s="13" t="s">
        <v>2237</v>
      </c>
      <c r="H47" s="14">
        <v>60</v>
      </c>
      <c r="I47" s="15">
        <v>14188.2</v>
      </c>
      <c r="J47" s="13" t="s">
        <v>2348</v>
      </c>
      <c r="K47" s="13" t="s">
        <v>131</v>
      </c>
      <c r="L47" s="13" t="s">
        <v>2349</v>
      </c>
      <c r="M47" s="13" t="s">
        <v>1349</v>
      </c>
      <c r="N47" s="14">
        <v>60</v>
      </c>
    </row>
    <row r="48" spans="1:14" ht="20.25" customHeight="1">
      <c r="A48" s="13" t="s">
        <v>2231</v>
      </c>
      <c r="B48" s="13" t="s">
        <v>2232</v>
      </c>
      <c r="C48" s="13" t="s">
        <v>2233</v>
      </c>
      <c r="D48" s="13" t="s">
        <v>2234</v>
      </c>
      <c r="E48" s="13" t="s">
        <v>2235</v>
      </c>
      <c r="F48" s="13" t="s">
        <v>2236</v>
      </c>
      <c r="G48" s="13" t="s">
        <v>2237</v>
      </c>
      <c r="H48" s="14">
        <v>60</v>
      </c>
      <c r="I48" s="15">
        <v>14188.2</v>
      </c>
      <c r="J48" s="13" t="s">
        <v>2350</v>
      </c>
      <c r="K48" s="13" t="s">
        <v>132</v>
      </c>
      <c r="L48" s="13" t="s">
        <v>2351</v>
      </c>
      <c r="M48" s="13" t="s">
        <v>1350</v>
      </c>
      <c r="N48" s="14">
        <v>60</v>
      </c>
    </row>
    <row r="49" spans="1:14" ht="20.25" customHeight="1">
      <c r="A49" s="13" t="s">
        <v>2231</v>
      </c>
      <c r="B49" s="13" t="s">
        <v>2232</v>
      </c>
      <c r="C49" s="13" t="s">
        <v>2233</v>
      </c>
      <c r="D49" s="13" t="s">
        <v>2234</v>
      </c>
      <c r="E49" s="13" t="s">
        <v>2235</v>
      </c>
      <c r="F49" s="13" t="s">
        <v>2236</v>
      </c>
      <c r="G49" s="13" t="s">
        <v>2237</v>
      </c>
      <c r="H49" s="14">
        <v>340</v>
      </c>
      <c r="I49" s="15">
        <v>80399.8</v>
      </c>
      <c r="J49" s="13" t="s">
        <v>2352</v>
      </c>
      <c r="K49" s="13" t="s">
        <v>88</v>
      </c>
      <c r="L49" s="13" t="s">
        <v>2353</v>
      </c>
      <c r="M49" s="13" t="s">
        <v>2354</v>
      </c>
      <c r="N49" s="14">
        <v>340</v>
      </c>
    </row>
    <row r="50" spans="1:14" ht="20.25" customHeight="1">
      <c r="A50" s="13" t="s">
        <v>2231</v>
      </c>
      <c r="B50" s="13" t="s">
        <v>2232</v>
      </c>
      <c r="C50" s="13" t="s">
        <v>2233</v>
      </c>
      <c r="D50" s="13" t="s">
        <v>2234</v>
      </c>
      <c r="E50" s="13" t="s">
        <v>2235</v>
      </c>
      <c r="F50" s="13" t="s">
        <v>2236</v>
      </c>
      <c r="G50" s="13" t="s">
        <v>2237</v>
      </c>
      <c r="H50" s="14">
        <v>120</v>
      </c>
      <c r="I50" s="15">
        <v>28376.400000000001</v>
      </c>
      <c r="J50" s="13" t="s">
        <v>2355</v>
      </c>
      <c r="K50" s="13" t="s">
        <v>658</v>
      </c>
      <c r="L50" s="13" t="s">
        <v>2356</v>
      </c>
      <c r="M50" s="13" t="s">
        <v>2357</v>
      </c>
      <c r="N50" s="14">
        <v>120</v>
      </c>
    </row>
    <row r="51" spans="1:14" ht="20.25" customHeight="1">
      <c r="A51" s="13" t="s">
        <v>2231</v>
      </c>
      <c r="B51" s="13" t="s">
        <v>2232</v>
      </c>
      <c r="C51" s="13" t="s">
        <v>2233</v>
      </c>
      <c r="D51" s="13" t="s">
        <v>2234</v>
      </c>
      <c r="E51" s="13" t="s">
        <v>2235</v>
      </c>
      <c r="F51" s="13" t="s">
        <v>2236</v>
      </c>
      <c r="G51" s="13" t="s">
        <v>2237</v>
      </c>
      <c r="H51" s="14">
        <v>180</v>
      </c>
      <c r="I51" s="15">
        <v>42564.6</v>
      </c>
      <c r="J51" s="13" t="s">
        <v>2358</v>
      </c>
      <c r="K51" s="13" t="s">
        <v>659</v>
      </c>
      <c r="L51" s="13" t="s">
        <v>2359</v>
      </c>
      <c r="M51" s="13" t="s">
        <v>1806</v>
      </c>
      <c r="N51" s="14">
        <v>180</v>
      </c>
    </row>
    <row r="52" spans="1:14" ht="20.25" customHeight="1">
      <c r="A52" s="13" t="s">
        <v>2231</v>
      </c>
      <c r="B52" s="13" t="s">
        <v>2232</v>
      </c>
      <c r="C52" s="13" t="s">
        <v>2233</v>
      </c>
      <c r="D52" s="13" t="s">
        <v>2234</v>
      </c>
      <c r="E52" s="13" t="s">
        <v>2235</v>
      </c>
      <c r="F52" s="13" t="s">
        <v>2236</v>
      </c>
      <c r="G52" s="13" t="s">
        <v>2237</v>
      </c>
      <c r="H52" s="14">
        <v>180</v>
      </c>
      <c r="I52" s="15">
        <v>42564.6</v>
      </c>
      <c r="J52" s="13" t="s">
        <v>2360</v>
      </c>
      <c r="K52" s="13" t="s">
        <v>660</v>
      </c>
      <c r="L52" s="13" t="s">
        <v>2361</v>
      </c>
      <c r="M52" s="13" t="s">
        <v>2362</v>
      </c>
      <c r="N52" s="14">
        <v>180</v>
      </c>
    </row>
    <row r="53" spans="1:14" ht="20.25" customHeight="1">
      <c r="A53" s="13" t="s">
        <v>2231</v>
      </c>
      <c r="B53" s="13" t="s">
        <v>2232</v>
      </c>
      <c r="C53" s="13" t="s">
        <v>2233</v>
      </c>
      <c r="D53" s="13" t="s">
        <v>2234</v>
      </c>
      <c r="E53" s="13" t="s">
        <v>2235</v>
      </c>
      <c r="F53" s="13" t="s">
        <v>2236</v>
      </c>
      <c r="G53" s="13" t="s">
        <v>2237</v>
      </c>
      <c r="H53" s="14">
        <v>170</v>
      </c>
      <c r="I53" s="15">
        <v>40199.9</v>
      </c>
      <c r="J53" s="13" t="s">
        <v>2363</v>
      </c>
      <c r="K53" s="13" t="s">
        <v>661</v>
      </c>
      <c r="L53" s="13" t="s">
        <v>2364</v>
      </c>
      <c r="M53" s="13" t="s">
        <v>1807</v>
      </c>
      <c r="N53" s="14">
        <v>170</v>
      </c>
    </row>
    <row r="54" spans="1:14" ht="20.25" customHeight="1">
      <c r="A54" s="13" t="s">
        <v>2231</v>
      </c>
      <c r="B54" s="13" t="s">
        <v>2232</v>
      </c>
      <c r="C54" s="13" t="s">
        <v>2233</v>
      </c>
      <c r="D54" s="13" t="s">
        <v>2234</v>
      </c>
      <c r="E54" s="13" t="s">
        <v>2235</v>
      </c>
      <c r="F54" s="13" t="s">
        <v>2236</v>
      </c>
      <c r="G54" s="13" t="s">
        <v>2237</v>
      </c>
      <c r="H54" s="14">
        <v>500</v>
      </c>
      <c r="I54" s="15">
        <v>118235</v>
      </c>
      <c r="J54" s="13" t="s">
        <v>2365</v>
      </c>
      <c r="K54" s="13" t="s">
        <v>662</v>
      </c>
      <c r="L54" s="13" t="s">
        <v>2366</v>
      </c>
      <c r="M54" s="13" t="s">
        <v>1808</v>
      </c>
      <c r="N54" s="14">
        <v>500</v>
      </c>
    </row>
    <row r="55" spans="1:14" ht="20.25" customHeight="1">
      <c r="A55" s="13" t="s">
        <v>2231</v>
      </c>
      <c r="B55" s="13" t="s">
        <v>2232</v>
      </c>
      <c r="C55" s="13" t="s">
        <v>2233</v>
      </c>
      <c r="D55" s="13" t="s">
        <v>2234</v>
      </c>
      <c r="E55" s="13" t="s">
        <v>2235</v>
      </c>
      <c r="F55" s="13" t="s">
        <v>2236</v>
      </c>
      <c r="G55" s="13" t="s">
        <v>2237</v>
      </c>
      <c r="H55" s="14">
        <v>400</v>
      </c>
      <c r="I55" s="15">
        <v>94588</v>
      </c>
      <c r="J55" s="13" t="s">
        <v>2367</v>
      </c>
      <c r="K55" s="13" t="s">
        <v>663</v>
      </c>
      <c r="L55" s="13" t="s">
        <v>2368</v>
      </c>
      <c r="M55" s="13" t="s">
        <v>2369</v>
      </c>
      <c r="N55" s="14">
        <v>400</v>
      </c>
    </row>
    <row r="56" spans="1:14" ht="20.25" customHeight="1">
      <c r="A56" s="13" t="s">
        <v>2231</v>
      </c>
      <c r="B56" s="13" t="s">
        <v>2232</v>
      </c>
      <c r="C56" s="13" t="s">
        <v>2233</v>
      </c>
      <c r="D56" s="13" t="s">
        <v>2234</v>
      </c>
      <c r="E56" s="13" t="s">
        <v>2235</v>
      </c>
      <c r="F56" s="13" t="s">
        <v>2236</v>
      </c>
      <c r="G56" s="13" t="s">
        <v>2237</v>
      </c>
      <c r="H56" s="14">
        <v>280</v>
      </c>
      <c r="I56" s="15">
        <v>66211.600000000006</v>
      </c>
      <c r="J56" s="13" t="s">
        <v>2370</v>
      </c>
      <c r="K56" s="13" t="s">
        <v>664</v>
      </c>
      <c r="L56" s="13" t="s">
        <v>2371</v>
      </c>
      <c r="M56" s="13" t="s">
        <v>1809</v>
      </c>
      <c r="N56" s="14">
        <v>280</v>
      </c>
    </row>
    <row r="57" spans="1:14" ht="20.25" customHeight="1">
      <c r="A57" s="13" t="s">
        <v>2231</v>
      </c>
      <c r="B57" s="13" t="s">
        <v>2232</v>
      </c>
      <c r="C57" s="13" t="s">
        <v>2233</v>
      </c>
      <c r="D57" s="13" t="s">
        <v>2234</v>
      </c>
      <c r="E57" s="13" t="s">
        <v>2235</v>
      </c>
      <c r="F57" s="13" t="s">
        <v>2236</v>
      </c>
      <c r="G57" s="13" t="s">
        <v>2237</v>
      </c>
      <c r="H57" s="14">
        <v>500</v>
      </c>
      <c r="I57" s="15">
        <v>118235</v>
      </c>
      <c r="J57" s="13" t="s">
        <v>2372</v>
      </c>
      <c r="K57" s="13" t="s">
        <v>29</v>
      </c>
      <c r="L57" s="13" t="s">
        <v>2373</v>
      </c>
      <c r="M57" s="13" t="s">
        <v>2374</v>
      </c>
      <c r="N57" s="14">
        <v>500</v>
      </c>
    </row>
    <row r="58" spans="1:14" ht="20.25" customHeight="1">
      <c r="A58" s="13" t="s">
        <v>2231</v>
      </c>
      <c r="B58" s="13" t="s">
        <v>2232</v>
      </c>
      <c r="C58" s="13" t="s">
        <v>2233</v>
      </c>
      <c r="D58" s="13" t="s">
        <v>2234</v>
      </c>
      <c r="E58" s="13" t="s">
        <v>2235</v>
      </c>
      <c r="F58" s="13" t="s">
        <v>2236</v>
      </c>
      <c r="G58" s="13" t="s">
        <v>2237</v>
      </c>
      <c r="H58" s="14">
        <v>500</v>
      </c>
      <c r="I58" s="15">
        <v>118235</v>
      </c>
      <c r="J58" s="13" t="s">
        <v>2375</v>
      </c>
      <c r="K58" s="13" t="s">
        <v>79</v>
      </c>
      <c r="L58" s="13" t="s">
        <v>2376</v>
      </c>
      <c r="M58" s="13" t="s">
        <v>1322</v>
      </c>
      <c r="N58" s="14">
        <v>500</v>
      </c>
    </row>
    <row r="59" spans="1:14" ht="20.25" customHeight="1">
      <c r="A59" s="13" t="s">
        <v>2231</v>
      </c>
      <c r="B59" s="13" t="s">
        <v>2232</v>
      </c>
      <c r="C59" s="13" t="s">
        <v>2233</v>
      </c>
      <c r="D59" s="13" t="s">
        <v>2234</v>
      </c>
      <c r="E59" s="13" t="s">
        <v>2235</v>
      </c>
      <c r="F59" s="13" t="s">
        <v>2236</v>
      </c>
      <c r="G59" s="13" t="s">
        <v>2237</v>
      </c>
      <c r="H59" s="14">
        <v>370</v>
      </c>
      <c r="I59" s="15">
        <v>87493.9</v>
      </c>
      <c r="J59" s="13" t="s">
        <v>2377</v>
      </c>
      <c r="K59" s="13" t="s">
        <v>80</v>
      </c>
      <c r="L59" s="13" t="s">
        <v>2378</v>
      </c>
      <c r="M59" s="13" t="s">
        <v>2379</v>
      </c>
      <c r="N59" s="14">
        <v>370</v>
      </c>
    </row>
    <row r="60" spans="1:14" ht="20.25" customHeight="1">
      <c r="A60" s="13" t="s">
        <v>2231</v>
      </c>
      <c r="B60" s="13" t="s">
        <v>2232</v>
      </c>
      <c r="C60" s="13" t="s">
        <v>2233</v>
      </c>
      <c r="D60" s="13" t="s">
        <v>2234</v>
      </c>
      <c r="E60" s="13" t="s">
        <v>2235</v>
      </c>
      <c r="F60" s="13" t="s">
        <v>2236</v>
      </c>
      <c r="G60" s="13" t="s">
        <v>2237</v>
      </c>
      <c r="H60" s="14">
        <v>240</v>
      </c>
      <c r="I60" s="15">
        <v>56752.800000000003</v>
      </c>
      <c r="J60" s="13" t="s">
        <v>2380</v>
      </c>
      <c r="K60" s="13" t="s">
        <v>81</v>
      </c>
      <c r="L60" s="13" t="s">
        <v>2381</v>
      </c>
      <c r="M60" s="13" t="s">
        <v>2382</v>
      </c>
      <c r="N60" s="14">
        <v>240</v>
      </c>
    </row>
    <row r="61" spans="1:14" ht="20.25" customHeight="1">
      <c r="A61" s="13" t="s">
        <v>2231</v>
      </c>
      <c r="B61" s="13" t="s">
        <v>2232</v>
      </c>
      <c r="C61" s="13" t="s">
        <v>2233</v>
      </c>
      <c r="D61" s="13" t="s">
        <v>2234</v>
      </c>
      <c r="E61" s="13" t="s">
        <v>2235</v>
      </c>
      <c r="F61" s="13" t="s">
        <v>2236</v>
      </c>
      <c r="G61" s="13" t="s">
        <v>2237</v>
      </c>
      <c r="H61" s="14">
        <v>130</v>
      </c>
      <c r="I61" s="15">
        <v>30741.1</v>
      </c>
      <c r="J61" s="13" t="s">
        <v>2383</v>
      </c>
      <c r="K61" s="13" t="s">
        <v>617</v>
      </c>
      <c r="L61" s="13" t="s">
        <v>2384</v>
      </c>
      <c r="M61" s="13" t="s">
        <v>1772</v>
      </c>
      <c r="N61" s="14">
        <v>130</v>
      </c>
    </row>
    <row r="62" spans="1:14" ht="20.25" customHeight="1">
      <c r="A62" s="13" t="s">
        <v>2231</v>
      </c>
      <c r="B62" s="13" t="s">
        <v>2232</v>
      </c>
      <c r="C62" s="13" t="s">
        <v>2233</v>
      </c>
      <c r="D62" s="13" t="s">
        <v>2234</v>
      </c>
      <c r="E62" s="13" t="s">
        <v>2235</v>
      </c>
      <c r="F62" s="13" t="s">
        <v>2236</v>
      </c>
      <c r="G62" s="13" t="s">
        <v>2237</v>
      </c>
      <c r="H62" s="14">
        <v>50</v>
      </c>
      <c r="I62" s="15">
        <v>11823.5</v>
      </c>
      <c r="J62" s="13" t="s">
        <v>2385</v>
      </c>
      <c r="K62" s="13" t="s">
        <v>618</v>
      </c>
      <c r="L62" s="13" t="s">
        <v>2386</v>
      </c>
      <c r="M62" s="13" t="s">
        <v>1773</v>
      </c>
      <c r="N62" s="14">
        <v>50</v>
      </c>
    </row>
    <row r="63" spans="1:14" ht="20.25" customHeight="1">
      <c r="A63" s="13" t="s">
        <v>2231</v>
      </c>
      <c r="B63" s="13" t="s">
        <v>2232</v>
      </c>
      <c r="C63" s="13" t="s">
        <v>2233</v>
      </c>
      <c r="D63" s="13" t="s">
        <v>2234</v>
      </c>
      <c r="E63" s="13" t="s">
        <v>2235</v>
      </c>
      <c r="F63" s="13" t="s">
        <v>2236</v>
      </c>
      <c r="G63" s="13" t="s">
        <v>2237</v>
      </c>
      <c r="H63" s="14">
        <v>190</v>
      </c>
      <c r="I63" s="15">
        <v>44929.3</v>
      </c>
      <c r="J63" s="13" t="s">
        <v>2387</v>
      </c>
      <c r="K63" s="13" t="s">
        <v>619</v>
      </c>
      <c r="L63" s="13" t="s">
        <v>2388</v>
      </c>
      <c r="M63" s="13" t="s">
        <v>1774</v>
      </c>
      <c r="N63" s="14">
        <v>190</v>
      </c>
    </row>
    <row r="64" spans="1:14" ht="20.25" customHeight="1">
      <c r="A64" s="13" t="s">
        <v>2231</v>
      </c>
      <c r="B64" s="13" t="s">
        <v>2232</v>
      </c>
      <c r="C64" s="13" t="s">
        <v>2233</v>
      </c>
      <c r="D64" s="13" t="s">
        <v>2234</v>
      </c>
      <c r="E64" s="13" t="s">
        <v>2235</v>
      </c>
      <c r="F64" s="13" t="s">
        <v>2236</v>
      </c>
      <c r="G64" s="13" t="s">
        <v>2389</v>
      </c>
      <c r="H64" s="14">
        <v>500</v>
      </c>
      <c r="I64" s="15">
        <v>118235</v>
      </c>
      <c r="J64" s="13" t="s">
        <v>2390</v>
      </c>
      <c r="K64" s="13" t="s">
        <v>38</v>
      </c>
      <c r="L64" s="13" t="s">
        <v>2391</v>
      </c>
      <c r="M64" s="13" t="s">
        <v>2392</v>
      </c>
      <c r="N64" s="14">
        <v>500</v>
      </c>
    </row>
    <row r="65" spans="1:14" ht="20.25" customHeight="1">
      <c r="A65" s="13" t="s">
        <v>2231</v>
      </c>
      <c r="B65" s="13" t="s">
        <v>2232</v>
      </c>
      <c r="C65" s="13" t="s">
        <v>2233</v>
      </c>
      <c r="D65" s="13" t="s">
        <v>2234</v>
      </c>
      <c r="E65" s="13" t="s">
        <v>2235</v>
      </c>
      <c r="F65" s="13" t="s">
        <v>2236</v>
      </c>
      <c r="G65" s="13" t="s">
        <v>2389</v>
      </c>
      <c r="H65" s="14">
        <v>240</v>
      </c>
      <c r="I65" s="15">
        <v>56752.800000000003</v>
      </c>
      <c r="J65" s="13" t="s">
        <v>2393</v>
      </c>
      <c r="K65" s="13" t="s">
        <v>795</v>
      </c>
      <c r="L65" s="13" t="s">
        <v>2394</v>
      </c>
      <c r="M65" s="13" t="s">
        <v>2395</v>
      </c>
      <c r="N65" s="14">
        <v>240</v>
      </c>
    </row>
    <row r="66" spans="1:14" ht="20.25" customHeight="1">
      <c r="A66" s="13" t="s">
        <v>2231</v>
      </c>
      <c r="B66" s="13" t="s">
        <v>2232</v>
      </c>
      <c r="C66" s="13" t="s">
        <v>2233</v>
      </c>
      <c r="D66" s="13" t="s">
        <v>2234</v>
      </c>
      <c r="E66" s="13" t="s">
        <v>2235</v>
      </c>
      <c r="F66" s="13" t="s">
        <v>2236</v>
      </c>
      <c r="G66" s="13" t="s">
        <v>2389</v>
      </c>
      <c r="H66" s="14">
        <v>20</v>
      </c>
      <c r="I66" s="15">
        <v>4729.3999999999996</v>
      </c>
      <c r="J66" s="13" t="s">
        <v>2396</v>
      </c>
      <c r="K66" s="13" t="s">
        <v>2169</v>
      </c>
      <c r="L66" s="13" t="s">
        <v>2397</v>
      </c>
      <c r="M66" s="13" t="s">
        <v>2398</v>
      </c>
      <c r="N66" s="14">
        <v>20</v>
      </c>
    </row>
    <row r="67" spans="1:14" ht="20.25" customHeight="1">
      <c r="A67" s="13" t="s">
        <v>2231</v>
      </c>
      <c r="B67" s="13" t="s">
        <v>2232</v>
      </c>
      <c r="C67" s="13" t="s">
        <v>2233</v>
      </c>
      <c r="D67" s="13" t="s">
        <v>2234</v>
      </c>
      <c r="E67" s="13" t="s">
        <v>2235</v>
      </c>
      <c r="F67" s="13" t="s">
        <v>2236</v>
      </c>
      <c r="G67" s="13" t="s">
        <v>2389</v>
      </c>
      <c r="H67" s="14">
        <v>60</v>
      </c>
      <c r="I67" s="15">
        <v>14188.2</v>
      </c>
      <c r="J67" s="13" t="s">
        <v>2399</v>
      </c>
      <c r="K67" s="13" t="s">
        <v>1225</v>
      </c>
      <c r="L67" s="13" t="s">
        <v>2400</v>
      </c>
      <c r="M67" s="13" t="s">
        <v>2401</v>
      </c>
      <c r="N67" s="14">
        <v>60</v>
      </c>
    </row>
    <row r="68" spans="1:14" ht="20.25" customHeight="1">
      <c r="A68" s="13" t="s">
        <v>2231</v>
      </c>
      <c r="B68" s="13" t="s">
        <v>2232</v>
      </c>
      <c r="C68" s="13" t="s">
        <v>2233</v>
      </c>
      <c r="D68" s="13" t="s">
        <v>2234</v>
      </c>
      <c r="E68" s="13" t="s">
        <v>2235</v>
      </c>
      <c r="F68" s="13" t="s">
        <v>2236</v>
      </c>
      <c r="G68" s="13" t="s">
        <v>2389</v>
      </c>
      <c r="H68" s="14">
        <v>500</v>
      </c>
      <c r="I68" s="15">
        <v>118235</v>
      </c>
      <c r="J68" s="13" t="s">
        <v>2402</v>
      </c>
      <c r="K68" s="13" t="s">
        <v>30</v>
      </c>
      <c r="L68" s="13" t="s">
        <v>2403</v>
      </c>
      <c r="M68" s="13" t="s">
        <v>2404</v>
      </c>
      <c r="N68" s="14">
        <v>500</v>
      </c>
    </row>
    <row r="69" spans="1:14" ht="20.25" customHeight="1">
      <c r="A69" s="13" t="s">
        <v>2231</v>
      </c>
      <c r="B69" s="13" t="s">
        <v>2232</v>
      </c>
      <c r="C69" s="13" t="s">
        <v>2233</v>
      </c>
      <c r="D69" s="13" t="s">
        <v>2234</v>
      </c>
      <c r="E69" s="13" t="s">
        <v>2235</v>
      </c>
      <c r="F69" s="13" t="s">
        <v>2236</v>
      </c>
      <c r="G69" s="13" t="s">
        <v>2389</v>
      </c>
      <c r="H69" s="14">
        <v>500</v>
      </c>
      <c r="I69" s="15">
        <v>118235</v>
      </c>
      <c r="J69" s="13" t="s">
        <v>2405</v>
      </c>
      <c r="K69" s="13" t="s">
        <v>84</v>
      </c>
      <c r="L69" s="13" t="s">
        <v>2406</v>
      </c>
      <c r="M69" s="13" t="s">
        <v>2407</v>
      </c>
      <c r="N69" s="14">
        <v>500</v>
      </c>
    </row>
    <row r="70" spans="1:14" ht="20.25" customHeight="1">
      <c r="A70" s="13" t="s">
        <v>2231</v>
      </c>
      <c r="B70" s="13" t="s">
        <v>2232</v>
      </c>
      <c r="C70" s="13" t="s">
        <v>2233</v>
      </c>
      <c r="D70" s="13" t="s">
        <v>2234</v>
      </c>
      <c r="E70" s="13" t="s">
        <v>2235</v>
      </c>
      <c r="F70" s="13" t="s">
        <v>2236</v>
      </c>
      <c r="G70" s="13" t="s">
        <v>2389</v>
      </c>
      <c r="H70" s="14">
        <v>200</v>
      </c>
      <c r="I70" s="15">
        <v>47294</v>
      </c>
      <c r="J70" s="13" t="s">
        <v>2408</v>
      </c>
      <c r="K70" s="13" t="s">
        <v>632</v>
      </c>
      <c r="L70" s="13" t="s">
        <v>2409</v>
      </c>
      <c r="M70" s="13" t="s">
        <v>1785</v>
      </c>
      <c r="N70" s="14">
        <v>200</v>
      </c>
    </row>
    <row r="71" spans="1:14" ht="20.25" customHeight="1">
      <c r="A71" s="13" t="s">
        <v>2231</v>
      </c>
      <c r="B71" s="13" t="s">
        <v>2232</v>
      </c>
      <c r="C71" s="13" t="s">
        <v>2233</v>
      </c>
      <c r="D71" s="13" t="s">
        <v>2234</v>
      </c>
      <c r="E71" s="13" t="s">
        <v>2235</v>
      </c>
      <c r="F71" s="13" t="s">
        <v>2236</v>
      </c>
      <c r="G71" s="13" t="s">
        <v>2389</v>
      </c>
      <c r="H71" s="14">
        <v>240</v>
      </c>
      <c r="I71" s="15">
        <v>56752.800000000003</v>
      </c>
      <c r="J71" s="13" t="s">
        <v>2410</v>
      </c>
      <c r="K71" s="13" t="s">
        <v>633</v>
      </c>
      <c r="L71" s="13" t="s">
        <v>2411</v>
      </c>
      <c r="M71" s="13" t="s">
        <v>2412</v>
      </c>
      <c r="N71" s="14">
        <v>240</v>
      </c>
    </row>
    <row r="72" spans="1:14" ht="20.25" customHeight="1">
      <c r="A72" s="13" t="s">
        <v>2231</v>
      </c>
      <c r="B72" s="13" t="s">
        <v>2232</v>
      </c>
      <c r="C72" s="13" t="s">
        <v>2233</v>
      </c>
      <c r="D72" s="13" t="s">
        <v>2234</v>
      </c>
      <c r="E72" s="13" t="s">
        <v>2235</v>
      </c>
      <c r="F72" s="13" t="s">
        <v>2236</v>
      </c>
      <c r="G72" s="13" t="s">
        <v>2389</v>
      </c>
      <c r="H72" s="14">
        <v>220</v>
      </c>
      <c r="I72" s="15">
        <v>52023.4</v>
      </c>
      <c r="J72" s="13" t="s">
        <v>2413</v>
      </c>
      <c r="K72" s="13" t="s">
        <v>634</v>
      </c>
      <c r="L72" s="13" t="s">
        <v>2414</v>
      </c>
      <c r="M72" s="13" t="s">
        <v>1786</v>
      </c>
      <c r="N72" s="14">
        <v>220</v>
      </c>
    </row>
    <row r="73" spans="1:14" ht="20.25" customHeight="1">
      <c r="A73" s="13" t="s">
        <v>2231</v>
      </c>
      <c r="B73" s="13" t="s">
        <v>2232</v>
      </c>
      <c r="C73" s="13" t="s">
        <v>2233</v>
      </c>
      <c r="D73" s="13" t="s">
        <v>2234</v>
      </c>
      <c r="E73" s="13" t="s">
        <v>2235</v>
      </c>
      <c r="F73" s="13" t="s">
        <v>2236</v>
      </c>
      <c r="G73" s="13" t="s">
        <v>2389</v>
      </c>
      <c r="H73" s="14">
        <v>250</v>
      </c>
      <c r="I73" s="15">
        <v>59117.5</v>
      </c>
      <c r="J73" s="13" t="s">
        <v>2415</v>
      </c>
      <c r="K73" s="13" t="s">
        <v>635</v>
      </c>
      <c r="L73" s="13" t="s">
        <v>2416</v>
      </c>
      <c r="M73" s="13" t="s">
        <v>1787</v>
      </c>
      <c r="N73" s="14">
        <v>250</v>
      </c>
    </row>
    <row r="74" spans="1:14" ht="20.25" customHeight="1">
      <c r="A74" s="13" t="s">
        <v>2231</v>
      </c>
      <c r="B74" s="13" t="s">
        <v>2232</v>
      </c>
      <c r="C74" s="13" t="s">
        <v>2233</v>
      </c>
      <c r="D74" s="13" t="s">
        <v>2234</v>
      </c>
      <c r="E74" s="13" t="s">
        <v>2235</v>
      </c>
      <c r="F74" s="13" t="s">
        <v>2236</v>
      </c>
      <c r="G74" s="13" t="s">
        <v>2389</v>
      </c>
      <c r="H74" s="14">
        <v>190</v>
      </c>
      <c r="I74" s="15">
        <v>44929.3</v>
      </c>
      <c r="J74" s="13" t="s">
        <v>2417</v>
      </c>
      <c r="K74" s="13" t="s">
        <v>107</v>
      </c>
      <c r="L74" s="13" t="s">
        <v>2418</v>
      </c>
      <c r="M74" s="13" t="s">
        <v>1328</v>
      </c>
      <c r="N74" s="14">
        <v>190</v>
      </c>
    </row>
    <row r="75" spans="1:14" ht="20.25" customHeight="1">
      <c r="A75" s="13" t="s">
        <v>2231</v>
      </c>
      <c r="B75" s="13" t="s">
        <v>2232</v>
      </c>
      <c r="C75" s="13" t="s">
        <v>2233</v>
      </c>
      <c r="D75" s="13" t="s">
        <v>2234</v>
      </c>
      <c r="E75" s="13" t="s">
        <v>2235</v>
      </c>
      <c r="F75" s="13" t="s">
        <v>2236</v>
      </c>
      <c r="G75" s="13" t="s">
        <v>2389</v>
      </c>
      <c r="H75" s="14">
        <v>500</v>
      </c>
      <c r="I75" s="15">
        <v>118235</v>
      </c>
      <c r="J75" s="13" t="s">
        <v>2419</v>
      </c>
      <c r="K75" s="13" t="s">
        <v>638</v>
      </c>
      <c r="L75" s="13" t="s">
        <v>2420</v>
      </c>
      <c r="M75" s="13" t="s">
        <v>1790</v>
      </c>
      <c r="N75" s="14">
        <v>500</v>
      </c>
    </row>
    <row r="76" spans="1:14" ht="20.25" customHeight="1">
      <c r="A76" s="13" t="s">
        <v>2231</v>
      </c>
      <c r="B76" s="13" t="s">
        <v>2232</v>
      </c>
      <c r="C76" s="13" t="s">
        <v>2233</v>
      </c>
      <c r="D76" s="13" t="s">
        <v>2234</v>
      </c>
      <c r="E76" s="13" t="s">
        <v>2235</v>
      </c>
      <c r="F76" s="13" t="s">
        <v>2236</v>
      </c>
      <c r="G76" s="13" t="s">
        <v>2389</v>
      </c>
      <c r="H76" s="14">
        <v>110</v>
      </c>
      <c r="I76" s="15">
        <v>26011.7</v>
      </c>
      <c r="J76" s="13" t="s">
        <v>2421</v>
      </c>
      <c r="K76" s="13" t="s">
        <v>639</v>
      </c>
      <c r="L76" s="13" t="s">
        <v>2422</v>
      </c>
      <c r="M76" s="13" t="s">
        <v>1791</v>
      </c>
      <c r="N76" s="14">
        <v>110</v>
      </c>
    </row>
    <row r="77" spans="1:14" ht="20.25" customHeight="1">
      <c r="A77" s="13" t="s">
        <v>2231</v>
      </c>
      <c r="B77" s="13" t="s">
        <v>2232</v>
      </c>
      <c r="C77" s="13" t="s">
        <v>2233</v>
      </c>
      <c r="D77" s="13" t="s">
        <v>2234</v>
      </c>
      <c r="E77" s="13" t="s">
        <v>2235</v>
      </c>
      <c r="F77" s="13" t="s">
        <v>2236</v>
      </c>
      <c r="G77" s="13" t="s">
        <v>2389</v>
      </c>
      <c r="H77" s="14">
        <v>500</v>
      </c>
      <c r="I77" s="15">
        <v>118235</v>
      </c>
      <c r="J77" s="13" t="s">
        <v>2423</v>
      </c>
      <c r="K77" s="13" t="s">
        <v>17</v>
      </c>
      <c r="L77" s="13" t="s">
        <v>2424</v>
      </c>
      <c r="M77" s="13" t="s">
        <v>2425</v>
      </c>
      <c r="N77" s="14">
        <v>500</v>
      </c>
    </row>
    <row r="78" spans="1:14" ht="20.25" customHeight="1">
      <c r="A78" s="13" t="s">
        <v>2231</v>
      </c>
      <c r="B78" s="13" t="s">
        <v>2232</v>
      </c>
      <c r="C78" s="13" t="s">
        <v>2233</v>
      </c>
      <c r="D78" s="13" t="s">
        <v>2234</v>
      </c>
      <c r="E78" s="13" t="s">
        <v>2235</v>
      </c>
      <c r="F78" s="13" t="s">
        <v>2236</v>
      </c>
      <c r="G78" s="13" t="s">
        <v>2389</v>
      </c>
      <c r="H78" s="14">
        <v>210</v>
      </c>
      <c r="I78" s="15">
        <v>49658.7</v>
      </c>
      <c r="J78" s="13" t="s">
        <v>2426</v>
      </c>
      <c r="K78" s="13" t="s">
        <v>109</v>
      </c>
      <c r="L78" s="13" t="s">
        <v>2427</v>
      </c>
      <c r="M78" s="13" t="s">
        <v>1330</v>
      </c>
      <c r="N78" s="14">
        <v>210</v>
      </c>
    </row>
    <row r="79" spans="1:14" ht="20.25" customHeight="1">
      <c r="A79" s="13" t="s">
        <v>2231</v>
      </c>
      <c r="B79" s="13" t="s">
        <v>2232</v>
      </c>
      <c r="C79" s="13" t="s">
        <v>2233</v>
      </c>
      <c r="D79" s="13" t="s">
        <v>2234</v>
      </c>
      <c r="E79" s="13" t="s">
        <v>2235</v>
      </c>
      <c r="F79" s="13" t="s">
        <v>2236</v>
      </c>
      <c r="G79" s="13" t="s">
        <v>2389</v>
      </c>
      <c r="H79" s="14">
        <v>200</v>
      </c>
      <c r="I79" s="15">
        <v>47294</v>
      </c>
      <c r="J79" s="13" t="s">
        <v>2428</v>
      </c>
      <c r="K79" s="13" t="s">
        <v>110</v>
      </c>
      <c r="L79" s="13" t="s">
        <v>2429</v>
      </c>
      <c r="M79" s="13" t="s">
        <v>1331</v>
      </c>
      <c r="N79" s="14">
        <v>200</v>
      </c>
    </row>
    <row r="80" spans="1:14" ht="20.25" customHeight="1">
      <c r="A80" s="13" t="s">
        <v>2231</v>
      </c>
      <c r="B80" s="13" t="s">
        <v>2232</v>
      </c>
      <c r="C80" s="13" t="s">
        <v>2233</v>
      </c>
      <c r="D80" s="13" t="s">
        <v>2234</v>
      </c>
      <c r="E80" s="13" t="s">
        <v>2235</v>
      </c>
      <c r="F80" s="13" t="s">
        <v>2236</v>
      </c>
      <c r="G80" s="13" t="s">
        <v>2389</v>
      </c>
      <c r="H80" s="14">
        <v>400</v>
      </c>
      <c r="I80" s="15">
        <v>94588</v>
      </c>
      <c r="J80" s="13" t="s">
        <v>2430</v>
      </c>
      <c r="K80" s="13" t="s">
        <v>111</v>
      </c>
      <c r="L80" s="13" t="s">
        <v>2431</v>
      </c>
      <c r="M80" s="13" t="s">
        <v>1332</v>
      </c>
      <c r="N80" s="14">
        <v>400</v>
      </c>
    </row>
    <row r="81" spans="1:14" ht="20.25" customHeight="1">
      <c r="A81" s="13" t="s">
        <v>2231</v>
      </c>
      <c r="B81" s="13" t="s">
        <v>2232</v>
      </c>
      <c r="C81" s="13" t="s">
        <v>2233</v>
      </c>
      <c r="D81" s="13" t="s">
        <v>2234</v>
      </c>
      <c r="E81" s="13" t="s">
        <v>2235</v>
      </c>
      <c r="F81" s="13" t="s">
        <v>2236</v>
      </c>
      <c r="G81" s="13" t="s">
        <v>2389</v>
      </c>
      <c r="H81" s="14">
        <v>460</v>
      </c>
      <c r="I81" s="15">
        <v>108776.2</v>
      </c>
      <c r="J81" s="13" t="s">
        <v>2432</v>
      </c>
      <c r="K81" s="13" t="s">
        <v>955</v>
      </c>
      <c r="L81" s="13" t="s">
        <v>2433</v>
      </c>
      <c r="M81" s="13" t="s">
        <v>2434</v>
      </c>
      <c r="N81" s="14">
        <v>460</v>
      </c>
    </row>
    <row r="82" spans="1:14" ht="20.25" customHeight="1">
      <c r="A82" s="13" t="s">
        <v>2231</v>
      </c>
      <c r="B82" s="13" t="s">
        <v>2232</v>
      </c>
      <c r="C82" s="13" t="s">
        <v>2233</v>
      </c>
      <c r="D82" s="13" t="s">
        <v>2234</v>
      </c>
      <c r="E82" s="13" t="s">
        <v>2235</v>
      </c>
      <c r="F82" s="13" t="s">
        <v>2236</v>
      </c>
      <c r="G82" s="13" t="s">
        <v>2389</v>
      </c>
      <c r="H82" s="14">
        <v>10</v>
      </c>
      <c r="I82" s="15">
        <v>2364.6999999999998</v>
      </c>
      <c r="J82" s="13" t="s">
        <v>2435</v>
      </c>
      <c r="K82" s="13" t="s">
        <v>2170</v>
      </c>
      <c r="L82" s="13" t="s">
        <v>2436</v>
      </c>
      <c r="M82" s="13" t="s">
        <v>2437</v>
      </c>
      <c r="N82" s="14">
        <v>10</v>
      </c>
    </row>
    <row r="83" spans="1:14" ht="20.25" customHeight="1">
      <c r="A83" s="13" t="s">
        <v>2231</v>
      </c>
      <c r="B83" s="13" t="s">
        <v>2232</v>
      </c>
      <c r="C83" s="13" t="s">
        <v>2233</v>
      </c>
      <c r="D83" s="13" t="s">
        <v>2234</v>
      </c>
      <c r="E83" s="13" t="s">
        <v>2235</v>
      </c>
      <c r="F83" s="13" t="s">
        <v>2236</v>
      </c>
      <c r="G83" s="13" t="s">
        <v>2389</v>
      </c>
      <c r="H83" s="14">
        <v>300</v>
      </c>
      <c r="I83" s="15">
        <v>70941</v>
      </c>
      <c r="J83" s="13" t="s">
        <v>2438</v>
      </c>
      <c r="K83" s="13" t="s">
        <v>207</v>
      </c>
      <c r="L83" s="13" t="s">
        <v>2439</v>
      </c>
      <c r="M83" s="13" t="s">
        <v>1410</v>
      </c>
      <c r="N83" s="14">
        <v>300</v>
      </c>
    </row>
    <row r="84" spans="1:14" ht="20.25" customHeight="1">
      <c r="A84" s="13" t="s">
        <v>2231</v>
      </c>
      <c r="B84" s="13" t="s">
        <v>2232</v>
      </c>
      <c r="C84" s="13" t="s">
        <v>2233</v>
      </c>
      <c r="D84" s="13" t="s">
        <v>2234</v>
      </c>
      <c r="E84" s="13" t="s">
        <v>2235</v>
      </c>
      <c r="F84" s="13" t="s">
        <v>2236</v>
      </c>
      <c r="G84" s="13" t="s">
        <v>2389</v>
      </c>
      <c r="H84" s="14">
        <v>230</v>
      </c>
      <c r="I84" s="15">
        <v>54388.1</v>
      </c>
      <c r="J84" s="13" t="s">
        <v>2440</v>
      </c>
      <c r="K84" s="13" t="s">
        <v>208</v>
      </c>
      <c r="L84" s="13" t="s">
        <v>2441</v>
      </c>
      <c r="M84" s="13" t="s">
        <v>1411</v>
      </c>
      <c r="N84" s="14">
        <v>230</v>
      </c>
    </row>
    <row r="85" spans="1:14" ht="20.25" customHeight="1">
      <c r="A85" s="13" t="s">
        <v>2231</v>
      </c>
      <c r="B85" s="13" t="s">
        <v>2232</v>
      </c>
      <c r="C85" s="13" t="s">
        <v>2233</v>
      </c>
      <c r="D85" s="13" t="s">
        <v>2234</v>
      </c>
      <c r="E85" s="13" t="s">
        <v>2235</v>
      </c>
      <c r="F85" s="13" t="s">
        <v>2236</v>
      </c>
      <c r="G85" s="13" t="s">
        <v>2389</v>
      </c>
      <c r="H85" s="14">
        <v>220</v>
      </c>
      <c r="I85" s="15">
        <v>52023.4</v>
      </c>
      <c r="J85" s="13" t="s">
        <v>2442</v>
      </c>
      <c r="K85" s="13" t="s">
        <v>210</v>
      </c>
      <c r="L85" s="13" t="s">
        <v>2443</v>
      </c>
      <c r="M85" s="13" t="s">
        <v>1413</v>
      </c>
      <c r="N85" s="14">
        <v>220</v>
      </c>
    </row>
    <row r="86" spans="1:14" ht="20.25" customHeight="1">
      <c r="A86" s="13" t="s">
        <v>2231</v>
      </c>
      <c r="B86" s="13" t="s">
        <v>2232</v>
      </c>
      <c r="C86" s="13" t="s">
        <v>2233</v>
      </c>
      <c r="D86" s="13" t="s">
        <v>2234</v>
      </c>
      <c r="E86" s="13" t="s">
        <v>2235</v>
      </c>
      <c r="F86" s="13" t="s">
        <v>2236</v>
      </c>
      <c r="G86" s="13" t="s">
        <v>2389</v>
      </c>
      <c r="H86" s="14">
        <v>180</v>
      </c>
      <c r="I86" s="15">
        <v>42564.6</v>
      </c>
      <c r="J86" s="13" t="s">
        <v>2444</v>
      </c>
      <c r="K86" s="13" t="s">
        <v>211</v>
      </c>
      <c r="L86" s="13" t="s">
        <v>2445</v>
      </c>
      <c r="M86" s="13" t="s">
        <v>1414</v>
      </c>
      <c r="N86" s="14">
        <v>180</v>
      </c>
    </row>
    <row r="87" spans="1:14" ht="20.25" customHeight="1">
      <c r="A87" s="13" t="s">
        <v>2231</v>
      </c>
      <c r="B87" s="13" t="s">
        <v>2232</v>
      </c>
      <c r="C87" s="13" t="s">
        <v>2233</v>
      </c>
      <c r="D87" s="13" t="s">
        <v>2234</v>
      </c>
      <c r="E87" s="13" t="s">
        <v>2235</v>
      </c>
      <c r="F87" s="13" t="s">
        <v>2236</v>
      </c>
      <c r="G87" s="13" t="s">
        <v>2389</v>
      </c>
      <c r="H87" s="14">
        <v>20</v>
      </c>
      <c r="I87" s="15">
        <v>4729.3999999999996</v>
      </c>
      <c r="J87" s="13" t="s">
        <v>2446</v>
      </c>
      <c r="K87" s="13" t="s">
        <v>2115</v>
      </c>
      <c r="L87" s="13" t="s">
        <v>2447</v>
      </c>
      <c r="M87" s="13" t="s">
        <v>2116</v>
      </c>
      <c r="N87" s="14">
        <v>20</v>
      </c>
    </row>
    <row r="88" spans="1:14" ht="20.25" customHeight="1">
      <c r="A88" s="13" t="s">
        <v>2231</v>
      </c>
      <c r="B88" s="13" t="s">
        <v>2232</v>
      </c>
      <c r="C88" s="13" t="s">
        <v>2233</v>
      </c>
      <c r="D88" s="13" t="s">
        <v>2234</v>
      </c>
      <c r="E88" s="13" t="s">
        <v>2235</v>
      </c>
      <c r="F88" s="13" t="s">
        <v>2236</v>
      </c>
      <c r="G88" s="13" t="s">
        <v>2389</v>
      </c>
      <c r="H88" s="14">
        <v>10</v>
      </c>
      <c r="I88" s="15">
        <v>2364.6999999999998</v>
      </c>
      <c r="J88" s="13" t="s">
        <v>2448</v>
      </c>
      <c r="K88" s="13" t="s">
        <v>1151</v>
      </c>
      <c r="L88" s="13" t="s">
        <v>2449</v>
      </c>
      <c r="M88" s="13" t="s">
        <v>2450</v>
      </c>
      <c r="N88" s="14">
        <v>10</v>
      </c>
    </row>
    <row r="89" spans="1:14" ht="20.25" customHeight="1">
      <c r="A89" s="13" t="s">
        <v>2231</v>
      </c>
      <c r="B89" s="13" t="s">
        <v>2232</v>
      </c>
      <c r="C89" s="13" t="s">
        <v>2233</v>
      </c>
      <c r="D89" s="13" t="s">
        <v>2234</v>
      </c>
      <c r="E89" s="13" t="s">
        <v>2235</v>
      </c>
      <c r="F89" s="13" t="s">
        <v>2236</v>
      </c>
      <c r="G89" s="13" t="s">
        <v>2389</v>
      </c>
      <c r="H89" s="14">
        <v>120</v>
      </c>
      <c r="I89" s="15">
        <v>28376.400000000001</v>
      </c>
      <c r="J89" s="13" t="s">
        <v>2451</v>
      </c>
      <c r="K89" s="13" t="s">
        <v>1227</v>
      </c>
      <c r="L89" s="13" t="s">
        <v>2452</v>
      </c>
      <c r="M89" s="13" t="s">
        <v>2453</v>
      </c>
      <c r="N89" s="14">
        <v>120</v>
      </c>
    </row>
    <row r="90" spans="1:14" ht="20.25" customHeight="1">
      <c r="A90" s="13" t="s">
        <v>2231</v>
      </c>
      <c r="B90" s="13" t="s">
        <v>2232</v>
      </c>
      <c r="C90" s="13" t="s">
        <v>2233</v>
      </c>
      <c r="D90" s="13" t="s">
        <v>2234</v>
      </c>
      <c r="E90" s="13" t="s">
        <v>2235</v>
      </c>
      <c r="F90" s="13" t="s">
        <v>2236</v>
      </c>
      <c r="G90" s="13" t="s">
        <v>2389</v>
      </c>
      <c r="H90" s="14">
        <v>40</v>
      </c>
      <c r="I90" s="15">
        <v>9458.7999999999993</v>
      </c>
      <c r="J90" s="13" t="s">
        <v>2454</v>
      </c>
      <c r="K90" s="13" t="s">
        <v>812</v>
      </c>
      <c r="L90" s="13" t="s">
        <v>2455</v>
      </c>
      <c r="M90" s="13" t="s">
        <v>2456</v>
      </c>
      <c r="N90" s="14">
        <v>40</v>
      </c>
    </row>
    <row r="91" spans="1:14" ht="20.25" customHeight="1">
      <c r="A91" s="13" t="s">
        <v>2231</v>
      </c>
      <c r="B91" s="13" t="s">
        <v>2232</v>
      </c>
      <c r="C91" s="13" t="s">
        <v>2233</v>
      </c>
      <c r="D91" s="13" t="s">
        <v>2234</v>
      </c>
      <c r="E91" s="13" t="s">
        <v>2235</v>
      </c>
      <c r="F91" s="13" t="s">
        <v>2236</v>
      </c>
      <c r="G91" s="13" t="s">
        <v>2389</v>
      </c>
      <c r="H91" s="14">
        <v>400</v>
      </c>
      <c r="I91" s="15">
        <v>94588</v>
      </c>
      <c r="J91" s="13" t="s">
        <v>2457</v>
      </c>
      <c r="K91" s="13" t="s">
        <v>15</v>
      </c>
      <c r="L91" s="13" t="s">
        <v>2458</v>
      </c>
      <c r="M91" s="13" t="s">
        <v>2459</v>
      </c>
      <c r="N91" s="14">
        <v>400</v>
      </c>
    </row>
    <row r="92" spans="1:14" ht="20.25" customHeight="1">
      <c r="A92" s="13" t="s">
        <v>2231</v>
      </c>
      <c r="B92" s="13" t="s">
        <v>2232</v>
      </c>
      <c r="C92" s="13" t="s">
        <v>2233</v>
      </c>
      <c r="D92" s="13" t="s">
        <v>2234</v>
      </c>
      <c r="E92" s="13" t="s">
        <v>2235</v>
      </c>
      <c r="F92" s="13" t="s">
        <v>2236</v>
      </c>
      <c r="G92" s="13" t="s">
        <v>2389</v>
      </c>
      <c r="H92" s="14">
        <v>310</v>
      </c>
      <c r="I92" s="15">
        <v>73305.7</v>
      </c>
      <c r="J92" s="13" t="s">
        <v>2460</v>
      </c>
      <c r="K92" s="13" t="s">
        <v>177</v>
      </c>
      <c r="L92" s="13" t="s">
        <v>2461</v>
      </c>
      <c r="M92" s="13" t="s">
        <v>2462</v>
      </c>
      <c r="N92" s="14">
        <v>310</v>
      </c>
    </row>
    <row r="93" spans="1:14" ht="20.25" customHeight="1">
      <c r="A93" s="13" t="s">
        <v>2231</v>
      </c>
      <c r="B93" s="13" t="s">
        <v>2232</v>
      </c>
      <c r="C93" s="13" t="s">
        <v>2233</v>
      </c>
      <c r="D93" s="13" t="s">
        <v>2234</v>
      </c>
      <c r="E93" s="13" t="s">
        <v>2235</v>
      </c>
      <c r="F93" s="13" t="s">
        <v>2236</v>
      </c>
      <c r="G93" s="13" t="s">
        <v>2389</v>
      </c>
      <c r="H93" s="14">
        <v>500</v>
      </c>
      <c r="I93" s="15">
        <v>118235</v>
      </c>
      <c r="J93" s="13" t="s">
        <v>2463</v>
      </c>
      <c r="K93" s="13" t="s">
        <v>178</v>
      </c>
      <c r="L93" s="13" t="s">
        <v>2464</v>
      </c>
      <c r="M93" s="13" t="s">
        <v>1384</v>
      </c>
      <c r="N93" s="14">
        <v>500</v>
      </c>
    </row>
    <row r="94" spans="1:14" ht="20.25" customHeight="1">
      <c r="A94" s="13" t="s">
        <v>2231</v>
      </c>
      <c r="B94" s="13" t="s">
        <v>2232</v>
      </c>
      <c r="C94" s="13" t="s">
        <v>2233</v>
      </c>
      <c r="D94" s="13" t="s">
        <v>2234</v>
      </c>
      <c r="E94" s="13" t="s">
        <v>2235</v>
      </c>
      <c r="F94" s="13" t="s">
        <v>2236</v>
      </c>
      <c r="G94" s="13" t="s">
        <v>2389</v>
      </c>
      <c r="H94" s="14">
        <v>500</v>
      </c>
      <c r="I94" s="15">
        <v>118235</v>
      </c>
      <c r="J94" s="13" t="s">
        <v>2465</v>
      </c>
      <c r="K94" s="13" t="s">
        <v>179</v>
      </c>
      <c r="L94" s="13" t="s">
        <v>2466</v>
      </c>
      <c r="M94" s="13" t="s">
        <v>1385</v>
      </c>
      <c r="N94" s="14">
        <v>500</v>
      </c>
    </row>
    <row r="95" spans="1:14" ht="20.25" customHeight="1">
      <c r="A95" s="13" t="s">
        <v>2231</v>
      </c>
      <c r="B95" s="13" t="s">
        <v>2232</v>
      </c>
      <c r="C95" s="13" t="s">
        <v>2233</v>
      </c>
      <c r="D95" s="13" t="s">
        <v>2234</v>
      </c>
      <c r="E95" s="13" t="s">
        <v>2235</v>
      </c>
      <c r="F95" s="13" t="s">
        <v>2236</v>
      </c>
      <c r="G95" s="13" t="s">
        <v>2389</v>
      </c>
      <c r="H95" s="14">
        <v>220</v>
      </c>
      <c r="I95" s="15">
        <v>52023.4</v>
      </c>
      <c r="J95" s="13" t="s">
        <v>2467</v>
      </c>
      <c r="K95" s="13" t="s">
        <v>180</v>
      </c>
      <c r="L95" s="13" t="s">
        <v>2468</v>
      </c>
      <c r="M95" s="13" t="s">
        <v>1386</v>
      </c>
      <c r="N95" s="14">
        <v>220</v>
      </c>
    </row>
    <row r="96" spans="1:14" ht="20.25" customHeight="1">
      <c r="A96" s="13" t="s">
        <v>2231</v>
      </c>
      <c r="B96" s="13" t="s">
        <v>2232</v>
      </c>
      <c r="C96" s="13" t="s">
        <v>2233</v>
      </c>
      <c r="D96" s="13" t="s">
        <v>2234</v>
      </c>
      <c r="E96" s="13" t="s">
        <v>2235</v>
      </c>
      <c r="F96" s="13" t="s">
        <v>2236</v>
      </c>
      <c r="G96" s="13" t="s">
        <v>2389</v>
      </c>
      <c r="H96" s="14">
        <v>500</v>
      </c>
      <c r="I96" s="15">
        <v>118235</v>
      </c>
      <c r="J96" s="13" t="s">
        <v>2469</v>
      </c>
      <c r="K96" s="13" t="s">
        <v>181</v>
      </c>
      <c r="L96" s="13" t="s">
        <v>2470</v>
      </c>
      <c r="M96" s="13" t="s">
        <v>1387</v>
      </c>
      <c r="N96" s="14">
        <v>500</v>
      </c>
    </row>
    <row r="97" spans="1:14" ht="20.25" customHeight="1">
      <c r="A97" s="13" t="s">
        <v>2231</v>
      </c>
      <c r="B97" s="13" t="s">
        <v>2232</v>
      </c>
      <c r="C97" s="13" t="s">
        <v>2233</v>
      </c>
      <c r="D97" s="13" t="s">
        <v>2234</v>
      </c>
      <c r="E97" s="13" t="s">
        <v>2235</v>
      </c>
      <c r="F97" s="13" t="s">
        <v>2236</v>
      </c>
      <c r="G97" s="13" t="s">
        <v>2389</v>
      </c>
      <c r="H97" s="14">
        <v>30</v>
      </c>
      <c r="I97" s="15">
        <v>7094.1</v>
      </c>
      <c r="J97" s="13" t="s">
        <v>2471</v>
      </c>
      <c r="K97" s="13" t="s">
        <v>182</v>
      </c>
      <c r="L97" s="13" t="s">
        <v>2472</v>
      </c>
      <c r="M97" s="13" t="s">
        <v>1388</v>
      </c>
      <c r="N97" s="14">
        <v>30</v>
      </c>
    </row>
    <row r="98" spans="1:14" ht="20.25" customHeight="1">
      <c r="A98" s="13" t="s">
        <v>2231</v>
      </c>
      <c r="B98" s="13" t="s">
        <v>2232</v>
      </c>
      <c r="C98" s="13" t="s">
        <v>2233</v>
      </c>
      <c r="D98" s="13" t="s">
        <v>2234</v>
      </c>
      <c r="E98" s="13" t="s">
        <v>2235</v>
      </c>
      <c r="F98" s="13" t="s">
        <v>2236</v>
      </c>
      <c r="G98" s="13" t="s">
        <v>2389</v>
      </c>
      <c r="H98" s="14">
        <v>160</v>
      </c>
      <c r="I98" s="15">
        <v>37835.199999999997</v>
      </c>
      <c r="J98" s="13" t="s">
        <v>2473</v>
      </c>
      <c r="K98" s="13" t="s">
        <v>1143</v>
      </c>
      <c r="L98" s="13" t="s">
        <v>2474</v>
      </c>
      <c r="M98" s="13" t="s">
        <v>2475</v>
      </c>
      <c r="N98" s="14">
        <v>160</v>
      </c>
    </row>
    <row r="99" spans="1:14" ht="20.25" customHeight="1">
      <c r="A99" s="13" t="s">
        <v>2231</v>
      </c>
      <c r="B99" s="13" t="s">
        <v>2232</v>
      </c>
      <c r="C99" s="13" t="s">
        <v>2233</v>
      </c>
      <c r="D99" s="13" t="s">
        <v>2234</v>
      </c>
      <c r="E99" s="13" t="s">
        <v>2235</v>
      </c>
      <c r="F99" s="13" t="s">
        <v>2236</v>
      </c>
      <c r="G99" s="13" t="s">
        <v>2389</v>
      </c>
      <c r="H99" s="14">
        <v>360</v>
      </c>
      <c r="I99" s="15">
        <v>85129.2</v>
      </c>
      <c r="J99" s="13" t="s">
        <v>2476</v>
      </c>
      <c r="K99" s="13" t="s">
        <v>112</v>
      </c>
      <c r="L99" s="13" t="s">
        <v>2477</v>
      </c>
      <c r="M99" s="13" t="s">
        <v>1333</v>
      </c>
      <c r="N99" s="14">
        <v>360</v>
      </c>
    </row>
    <row r="100" spans="1:14" ht="20.25" customHeight="1">
      <c r="A100" s="13" t="s">
        <v>2231</v>
      </c>
      <c r="B100" s="13" t="s">
        <v>2232</v>
      </c>
      <c r="C100" s="13" t="s">
        <v>2233</v>
      </c>
      <c r="D100" s="13" t="s">
        <v>2234</v>
      </c>
      <c r="E100" s="13" t="s">
        <v>2235</v>
      </c>
      <c r="F100" s="13" t="s">
        <v>2236</v>
      </c>
      <c r="G100" s="13" t="s">
        <v>2389</v>
      </c>
      <c r="H100" s="14">
        <v>310</v>
      </c>
      <c r="I100" s="15">
        <v>73305.7</v>
      </c>
      <c r="J100" s="13" t="s">
        <v>2478</v>
      </c>
      <c r="K100" s="13" t="s">
        <v>113</v>
      </c>
      <c r="L100" s="13" t="s">
        <v>2479</v>
      </c>
      <c r="M100" s="13" t="s">
        <v>2480</v>
      </c>
      <c r="N100" s="14">
        <v>310</v>
      </c>
    </row>
    <row r="101" spans="1:14" ht="20.25" customHeight="1">
      <c r="A101" s="13" t="s">
        <v>2231</v>
      </c>
      <c r="B101" s="13" t="s">
        <v>2232</v>
      </c>
      <c r="C101" s="13" t="s">
        <v>2233</v>
      </c>
      <c r="D101" s="13" t="s">
        <v>2234</v>
      </c>
      <c r="E101" s="13" t="s">
        <v>2235</v>
      </c>
      <c r="F101" s="13" t="s">
        <v>2236</v>
      </c>
      <c r="G101" s="13" t="s">
        <v>2389</v>
      </c>
      <c r="H101" s="14">
        <v>130</v>
      </c>
      <c r="I101" s="15">
        <v>30741.1</v>
      </c>
      <c r="J101" s="13" t="s">
        <v>2481</v>
      </c>
      <c r="K101" s="13" t="s">
        <v>114</v>
      </c>
      <c r="L101" s="13" t="s">
        <v>2482</v>
      </c>
      <c r="M101" s="13" t="s">
        <v>1334</v>
      </c>
      <c r="N101" s="14">
        <v>130</v>
      </c>
    </row>
    <row r="102" spans="1:14" ht="20.25" customHeight="1">
      <c r="A102" s="13" t="s">
        <v>2231</v>
      </c>
      <c r="B102" s="13" t="s">
        <v>2232</v>
      </c>
      <c r="C102" s="13" t="s">
        <v>2233</v>
      </c>
      <c r="D102" s="13" t="s">
        <v>2234</v>
      </c>
      <c r="E102" s="13" t="s">
        <v>2235</v>
      </c>
      <c r="F102" s="13" t="s">
        <v>2236</v>
      </c>
      <c r="G102" s="13" t="s">
        <v>2389</v>
      </c>
      <c r="H102" s="14">
        <v>110</v>
      </c>
      <c r="I102" s="15">
        <v>26011.7</v>
      </c>
      <c r="J102" s="13" t="s">
        <v>2483</v>
      </c>
      <c r="K102" s="13" t="s">
        <v>115</v>
      </c>
      <c r="L102" s="13" t="s">
        <v>2484</v>
      </c>
      <c r="M102" s="13" t="s">
        <v>1335</v>
      </c>
      <c r="N102" s="14">
        <v>110</v>
      </c>
    </row>
    <row r="103" spans="1:14" ht="20.25" customHeight="1">
      <c r="A103" s="13" t="s">
        <v>2231</v>
      </c>
      <c r="B103" s="13" t="s">
        <v>2232</v>
      </c>
      <c r="C103" s="13" t="s">
        <v>2233</v>
      </c>
      <c r="D103" s="13" t="s">
        <v>2234</v>
      </c>
      <c r="E103" s="13" t="s">
        <v>2235</v>
      </c>
      <c r="F103" s="13" t="s">
        <v>2236</v>
      </c>
      <c r="G103" s="13" t="s">
        <v>2389</v>
      </c>
      <c r="H103" s="14">
        <v>140</v>
      </c>
      <c r="I103" s="15">
        <v>33105.800000000003</v>
      </c>
      <c r="J103" s="13" t="s">
        <v>2485</v>
      </c>
      <c r="K103" s="13" t="s">
        <v>116</v>
      </c>
      <c r="L103" s="13" t="s">
        <v>2486</v>
      </c>
      <c r="M103" s="13" t="s">
        <v>1336</v>
      </c>
      <c r="N103" s="14">
        <v>140</v>
      </c>
    </row>
    <row r="104" spans="1:14" ht="20.25" customHeight="1">
      <c r="A104" s="13" t="s">
        <v>2231</v>
      </c>
      <c r="B104" s="13" t="s">
        <v>2232</v>
      </c>
      <c r="C104" s="13" t="s">
        <v>2233</v>
      </c>
      <c r="D104" s="13" t="s">
        <v>2234</v>
      </c>
      <c r="E104" s="13" t="s">
        <v>2235</v>
      </c>
      <c r="F104" s="13" t="s">
        <v>2236</v>
      </c>
      <c r="G104" s="13" t="s">
        <v>2389</v>
      </c>
      <c r="H104" s="14">
        <v>290</v>
      </c>
      <c r="I104" s="15">
        <v>68576.3</v>
      </c>
      <c r="J104" s="13" t="s">
        <v>2487</v>
      </c>
      <c r="K104" s="13" t="s">
        <v>117</v>
      </c>
      <c r="L104" s="13" t="s">
        <v>2488</v>
      </c>
      <c r="M104" s="13" t="s">
        <v>1337</v>
      </c>
      <c r="N104" s="14">
        <v>290</v>
      </c>
    </row>
    <row r="105" spans="1:14" ht="20.25" customHeight="1">
      <c r="A105" s="13" t="s">
        <v>2231</v>
      </c>
      <c r="B105" s="13" t="s">
        <v>2232</v>
      </c>
      <c r="C105" s="13" t="s">
        <v>2233</v>
      </c>
      <c r="D105" s="13" t="s">
        <v>2234</v>
      </c>
      <c r="E105" s="13" t="s">
        <v>2235</v>
      </c>
      <c r="F105" s="13" t="s">
        <v>2236</v>
      </c>
      <c r="G105" s="13" t="s">
        <v>2389</v>
      </c>
      <c r="H105" s="14">
        <v>40</v>
      </c>
      <c r="I105" s="15">
        <v>9458.7999999999993</v>
      </c>
      <c r="J105" s="13" t="s">
        <v>2489</v>
      </c>
      <c r="K105" s="13" t="s">
        <v>118</v>
      </c>
      <c r="L105" s="13" t="s">
        <v>2490</v>
      </c>
      <c r="M105" s="13" t="s">
        <v>1338</v>
      </c>
      <c r="N105" s="14">
        <v>40</v>
      </c>
    </row>
    <row r="106" spans="1:14" ht="20.25" customHeight="1">
      <c r="A106" s="13" t="s">
        <v>2231</v>
      </c>
      <c r="B106" s="13" t="s">
        <v>2232</v>
      </c>
      <c r="C106" s="13" t="s">
        <v>2233</v>
      </c>
      <c r="D106" s="13" t="s">
        <v>2234</v>
      </c>
      <c r="E106" s="13" t="s">
        <v>2235</v>
      </c>
      <c r="F106" s="13" t="s">
        <v>2236</v>
      </c>
      <c r="G106" s="13" t="s">
        <v>2389</v>
      </c>
      <c r="H106" s="14">
        <v>190</v>
      </c>
      <c r="I106" s="15">
        <v>44929.3</v>
      </c>
      <c r="J106" s="13" t="s">
        <v>2491</v>
      </c>
      <c r="K106" s="13" t="s">
        <v>1085</v>
      </c>
      <c r="L106" s="13" t="s">
        <v>2492</v>
      </c>
      <c r="M106" s="13" t="s">
        <v>2493</v>
      </c>
      <c r="N106" s="14">
        <v>190</v>
      </c>
    </row>
    <row r="107" spans="1:14" ht="20.25" customHeight="1">
      <c r="A107" s="13" t="s">
        <v>2231</v>
      </c>
      <c r="B107" s="13" t="s">
        <v>2232</v>
      </c>
      <c r="C107" s="13" t="s">
        <v>2233</v>
      </c>
      <c r="D107" s="13" t="s">
        <v>2234</v>
      </c>
      <c r="E107" s="13" t="s">
        <v>2235</v>
      </c>
      <c r="F107" s="13" t="s">
        <v>2236</v>
      </c>
      <c r="G107" s="13" t="s">
        <v>2389</v>
      </c>
      <c r="H107" s="14">
        <v>500</v>
      </c>
      <c r="I107" s="15">
        <v>118235</v>
      </c>
      <c r="J107" s="13" t="s">
        <v>2494</v>
      </c>
      <c r="K107" s="13" t="s">
        <v>39</v>
      </c>
      <c r="L107" s="13" t="s">
        <v>2495</v>
      </c>
      <c r="M107" s="13" t="s">
        <v>2496</v>
      </c>
      <c r="N107" s="14">
        <v>500</v>
      </c>
    </row>
    <row r="108" spans="1:14" ht="20.25" customHeight="1">
      <c r="A108" s="13" t="s">
        <v>2231</v>
      </c>
      <c r="B108" s="13" t="s">
        <v>2232</v>
      </c>
      <c r="C108" s="13" t="s">
        <v>2233</v>
      </c>
      <c r="D108" s="13" t="s">
        <v>2234</v>
      </c>
      <c r="E108" s="13" t="s">
        <v>2235</v>
      </c>
      <c r="F108" s="13" t="s">
        <v>2236</v>
      </c>
      <c r="G108" s="13" t="s">
        <v>2389</v>
      </c>
      <c r="H108" s="14">
        <v>20</v>
      </c>
      <c r="I108" s="15">
        <v>4729.3999999999996</v>
      </c>
      <c r="J108" s="13" t="s">
        <v>2497</v>
      </c>
      <c r="K108" s="13" t="s">
        <v>1142</v>
      </c>
      <c r="L108" s="13" t="s">
        <v>2498</v>
      </c>
      <c r="M108" s="13" t="s">
        <v>2499</v>
      </c>
      <c r="N108" s="14">
        <v>20</v>
      </c>
    </row>
    <row r="109" spans="1:14" ht="20.25" customHeight="1">
      <c r="A109" s="13" t="s">
        <v>2231</v>
      </c>
      <c r="B109" s="13" t="s">
        <v>2232</v>
      </c>
      <c r="C109" s="13" t="s">
        <v>2233</v>
      </c>
      <c r="D109" s="13" t="s">
        <v>2234</v>
      </c>
      <c r="E109" s="13" t="s">
        <v>2235</v>
      </c>
      <c r="F109" s="13" t="s">
        <v>2236</v>
      </c>
      <c r="G109" s="13" t="s">
        <v>2389</v>
      </c>
      <c r="H109" s="14">
        <v>40</v>
      </c>
      <c r="I109" s="15">
        <v>9458.7999999999993</v>
      </c>
      <c r="J109" s="13" t="s">
        <v>2500</v>
      </c>
      <c r="K109" s="13" t="s">
        <v>2171</v>
      </c>
      <c r="L109" s="13" t="s">
        <v>2501</v>
      </c>
      <c r="M109" s="13" t="s">
        <v>2502</v>
      </c>
      <c r="N109" s="14">
        <v>40</v>
      </c>
    </row>
    <row r="110" spans="1:14" ht="20.25" customHeight="1">
      <c r="A110" s="13" t="s">
        <v>2231</v>
      </c>
      <c r="B110" s="13" t="s">
        <v>2232</v>
      </c>
      <c r="C110" s="13" t="s">
        <v>2233</v>
      </c>
      <c r="D110" s="13" t="s">
        <v>2234</v>
      </c>
      <c r="E110" s="13" t="s">
        <v>2235</v>
      </c>
      <c r="F110" s="13" t="s">
        <v>2236</v>
      </c>
      <c r="G110" s="13" t="s">
        <v>2389</v>
      </c>
      <c r="H110" s="14">
        <v>30</v>
      </c>
      <c r="I110" s="15">
        <v>7094.1</v>
      </c>
      <c r="J110" s="13" t="s">
        <v>2503</v>
      </c>
      <c r="K110" s="13" t="s">
        <v>2172</v>
      </c>
      <c r="L110" s="13" t="s">
        <v>2504</v>
      </c>
      <c r="M110" s="13" t="s">
        <v>2505</v>
      </c>
      <c r="N110" s="14">
        <v>30</v>
      </c>
    </row>
    <row r="111" spans="1:14" ht="20.25" customHeight="1">
      <c r="A111" s="13" t="s">
        <v>2231</v>
      </c>
      <c r="B111" s="13" t="s">
        <v>2232</v>
      </c>
      <c r="C111" s="13" t="s">
        <v>2233</v>
      </c>
      <c r="D111" s="13" t="s">
        <v>2234</v>
      </c>
      <c r="E111" s="13" t="s">
        <v>2235</v>
      </c>
      <c r="F111" s="13" t="s">
        <v>2236</v>
      </c>
      <c r="G111" s="13" t="s">
        <v>2389</v>
      </c>
      <c r="H111" s="14">
        <v>20</v>
      </c>
      <c r="I111" s="15">
        <v>4729.3999999999996</v>
      </c>
      <c r="J111" s="13" t="s">
        <v>2506</v>
      </c>
      <c r="K111" s="13" t="s">
        <v>1169</v>
      </c>
      <c r="L111" s="13" t="s">
        <v>2507</v>
      </c>
      <c r="M111" s="13" t="s">
        <v>2508</v>
      </c>
      <c r="N111" s="14">
        <v>20</v>
      </c>
    </row>
    <row r="112" spans="1:14" ht="20.25" customHeight="1">
      <c r="A112" s="13" t="s">
        <v>2231</v>
      </c>
      <c r="B112" s="13" t="s">
        <v>2232</v>
      </c>
      <c r="C112" s="13" t="s">
        <v>2233</v>
      </c>
      <c r="D112" s="13" t="s">
        <v>2234</v>
      </c>
      <c r="E112" s="13" t="s">
        <v>2235</v>
      </c>
      <c r="F112" s="13" t="s">
        <v>2236</v>
      </c>
      <c r="G112" s="13" t="s">
        <v>2389</v>
      </c>
      <c r="H112" s="14">
        <v>30</v>
      </c>
      <c r="I112" s="15">
        <v>7094.1</v>
      </c>
      <c r="J112" s="13" t="s">
        <v>2509</v>
      </c>
      <c r="K112" s="13" t="s">
        <v>2173</v>
      </c>
      <c r="L112" s="13" t="s">
        <v>2510</v>
      </c>
      <c r="M112" s="13" t="s">
        <v>2511</v>
      </c>
      <c r="N112" s="14">
        <v>30</v>
      </c>
    </row>
    <row r="113" spans="1:14" ht="20.25" customHeight="1">
      <c r="A113" s="13" t="s">
        <v>2231</v>
      </c>
      <c r="B113" s="13" t="s">
        <v>2232</v>
      </c>
      <c r="C113" s="13" t="s">
        <v>2233</v>
      </c>
      <c r="D113" s="13" t="s">
        <v>2234</v>
      </c>
      <c r="E113" s="13" t="s">
        <v>2235</v>
      </c>
      <c r="F113" s="13" t="s">
        <v>2236</v>
      </c>
      <c r="G113" s="13" t="s">
        <v>2389</v>
      </c>
      <c r="H113" s="14">
        <v>60</v>
      </c>
      <c r="I113" s="15">
        <v>14188.2</v>
      </c>
      <c r="J113" s="13" t="s">
        <v>2512</v>
      </c>
      <c r="K113" s="13" t="s">
        <v>620</v>
      </c>
      <c r="L113" s="13" t="s">
        <v>2513</v>
      </c>
      <c r="M113" s="13" t="s">
        <v>1775</v>
      </c>
      <c r="N113" s="14">
        <v>60</v>
      </c>
    </row>
    <row r="114" spans="1:14" ht="20.25" customHeight="1">
      <c r="A114" s="13" t="s">
        <v>2231</v>
      </c>
      <c r="B114" s="13" t="s">
        <v>2232</v>
      </c>
      <c r="C114" s="13" t="s">
        <v>2233</v>
      </c>
      <c r="D114" s="13" t="s">
        <v>2234</v>
      </c>
      <c r="E114" s="13" t="s">
        <v>2235</v>
      </c>
      <c r="F114" s="13" t="s">
        <v>2236</v>
      </c>
      <c r="G114" s="13" t="s">
        <v>2389</v>
      </c>
      <c r="H114" s="14">
        <v>20</v>
      </c>
      <c r="I114" s="15">
        <v>4729.3999999999996</v>
      </c>
      <c r="J114" s="13" t="s">
        <v>2514</v>
      </c>
      <c r="K114" s="13" t="s">
        <v>2174</v>
      </c>
      <c r="L114" s="13" t="s">
        <v>2515</v>
      </c>
      <c r="M114" s="13" t="s">
        <v>2516</v>
      </c>
      <c r="N114" s="14">
        <v>20</v>
      </c>
    </row>
    <row r="115" spans="1:14" ht="20.25" customHeight="1">
      <c r="A115" s="13" t="s">
        <v>2231</v>
      </c>
      <c r="B115" s="13" t="s">
        <v>2232</v>
      </c>
      <c r="C115" s="13" t="s">
        <v>2233</v>
      </c>
      <c r="D115" s="13" t="s">
        <v>2234</v>
      </c>
      <c r="E115" s="13" t="s">
        <v>2235</v>
      </c>
      <c r="F115" s="13" t="s">
        <v>2236</v>
      </c>
      <c r="G115" s="13" t="s">
        <v>2389</v>
      </c>
      <c r="H115" s="14">
        <v>20</v>
      </c>
      <c r="I115" s="15">
        <v>4729.3999999999996</v>
      </c>
      <c r="J115" s="13" t="s">
        <v>2517</v>
      </c>
      <c r="K115" s="13" t="s">
        <v>2175</v>
      </c>
      <c r="L115" s="13" t="s">
        <v>2518</v>
      </c>
      <c r="M115" s="13" t="s">
        <v>2519</v>
      </c>
      <c r="N115" s="14">
        <v>20</v>
      </c>
    </row>
    <row r="116" spans="1:14" ht="20.25" customHeight="1">
      <c r="A116" s="13" t="s">
        <v>2231</v>
      </c>
      <c r="B116" s="13" t="s">
        <v>2232</v>
      </c>
      <c r="C116" s="13" t="s">
        <v>2233</v>
      </c>
      <c r="D116" s="13" t="s">
        <v>2234</v>
      </c>
      <c r="E116" s="13" t="s">
        <v>2235</v>
      </c>
      <c r="F116" s="13" t="s">
        <v>2236</v>
      </c>
      <c r="G116" s="13" t="s">
        <v>2389</v>
      </c>
      <c r="H116" s="14">
        <v>280</v>
      </c>
      <c r="I116" s="15">
        <v>66211.600000000006</v>
      </c>
      <c r="J116" s="13" t="s">
        <v>2520</v>
      </c>
      <c r="K116" s="13" t="s">
        <v>209</v>
      </c>
      <c r="L116" s="13" t="s">
        <v>2521</v>
      </c>
      <c r="M116" s="13" t="s">
        <v>1412</v>
      </c>
      <c r="N116" s="14">
        <v>280</v>
      </c>
    </row>
    <row r="117" spans="1:14" ht="20.25" customHeight="1">
      <c r="A117" s="13" t="s">
        <v>2231</v>
      </c>
      <c r="B117" s="13" t="s">
        <v>2232</v>
      </c>
      <c r="C117" s="13" t="s">
        <v>2233</v>
      </c>
      <c r="D117" s="13" t="s">
        <v>2234</v>
      </c>
      <c r="E117" s="13" t="s">
        <v>2235</v>
      </c>
      <c r="F117" s="13" t="s">
        <v>2236</v>
      </c>
      <c r="G117" s="13" t="s">
        <v>2389</v>
      </c>
      <c r="H117" s="14">
        <v>170</v>
      </c>
      <c r="I117" s="15">
        <v>40199.9</v>
      </c>
      <c r="J117" s="13" t="s">
        <v>2522</v>
      </c>
      <c r="K117" s="13" t="s">
        <v>212</v>
      </c>
      <c r="L117" s="13" t="s">
        <v>2523</v>
      </c>
      <c r="M117" s="13" t="s">
        <v>1415</v>
      </c>
      <c r="N117" s="14">
        <v>170</v>
      </c>
    </row>
    <row r="118" spans="1:14" ht="20.25" customHeight="1">
      <c r="A118" s="13" t="s">
        <v>2231</v>
      </c>
      <c r="B118" s="13" t="s">
        <v>2232</v>
      </c>
      <c r="C118" s="13" t="s">
        <v>2233</v>
      </c>
      <c r="D118" s="13" t="s">
        <v>2234</v>
      </c>
      <c r="E118" s="13" t="s">
        <v>2235</v>
      </c>
      <c r="F118" s="13" t="s">
        <v>2236</v>
      </c>
      <c r="G118" s="13" t="s">
        <v>2389</v>
      </c>
      <c r="H118" s="14">
        <v>20</v>
      </c>
      <c r="I118" s="15">
        <v>4729.3999999999996</v>
      </c>
      <c r="J118" s="13" t="s">
        <v>2524</v>
      </c>
      <c r="K118" s="13" t="s">
        <v>2176</v>
      </c>
      <c r="L118" s="13" t="s">
        <v>2525</v>
      </c>
      <c r="M118" s="13" t="s">
        <v>2526</v>
      </c>
      <c r="N118" s="14">
        <v>20</v>
      </c>
    </row>
    <row r="119" spans="1:14" ht="20.25" customHeight="1">
      <c r="A119" s="13" t="s">
        <v>2231</v>
      </c>
      <c r="B119" s="13" t="s">
        <v>2232</v>
      </c>
      <c r="C119" s="13" t="s">
        <v>2233</v>
      </c>
      <c r="D119" s="13" t="s">
        <v>2234</v>
      </c>
      <c r="E119" s="13" t="s">
        <v>2235</v>
      </c>
      <c r="F119" s="13" t="s">
        <v>2236</v>
      </c>
      <c r="G119" s="13" t="s">
        <v>2389</v>
      </c>
      <c r="H119" s="14">
        <v>280</v>
      </c>
      <c r="I119" s="15">
        <v>66211.600000000006</v>
      </c>
      <c r="J119" s="13" t="s">
        <v>2527</v>
      </c>
      <c r="K119" s="13" t="s">
        <v>108</v>
      </c>
      <c r="L119" s="13" t="s">
        <v>2528</v>
      </c>
      <c r="M119" s="13" t="s">
        <v>1329</v>
      </c>
      <c r="N119" s="14">
        <v>280</v>
      </c>
    </row>
    <row r="120" spans="1:14" ht="20.25" customHeight="1">
      <c r="A120" s="13" t="s">
        <v>2231</v>
      </c>
      <c r="B120" s="13" t="s">
        <v>2232</v>
      </c>
      <c r="C120" s="13" t="s">
        <v>2233</v>
      </c>
      <c r="D120" s="13" t="s">
        <v>2234</v>
      </c>
      <c r="E120" s="13" t="s">
        <v>2235</v>
      </c>
      <c r="F120" s="13" t="s">
        <v>2236</v>
      </c>
      <c r="G120" s="13" t="s">
        <v>2529</v>
      </c>
      <c r="H120" s="14">
        <v>50</v>
      </c>
      <c r="I120" s="15">
        <v>11823.5</v>
      </c>
      <c r="J120" s="13" t="s">
        <v>2530</v>
      </c>
      <c r="K120" s="13" t="s">
        <v>2177</v>
      </c>
      <c r="L120" s="13" t="s">
        <v>2531</v>
      </c>
      <c r="M120" s="13" t="s">
        <v>2532</v>
      </c>
      <c r="N120" s="14">
        <v>50</v>
      </c>
    </row>
    <row r="121" spans="1:14" ht="20.25" customHeight="1">
      <c r="A121" s="13" t="s">
        <v>2231</v>
      </c>
      <c r="B121" s="13" t="s">
        <v>2232</v>
      </c>
      <c r="C121" s="13" t="s">
        <v>2233</v>
      </c>
      <c r="D121" s="13" t="s">
        <v>2234</v>
      </c>
      <c r="E121" s="13" t="s">
        <v>2235</v>
      </c>
      <c r="F121" s="13" t="s">
        <v>2236</v>
      </c>
      <c r="G121" s="13" t="s">
        <v>2529</v>
      </c>
      <c r="H121" s="14">
        <v>30</v>
      </c>
      <c r="I121" s="15">
        <v>7094.1</v>
      </c>
      <c r="J121" s="13" t="s">
        <v>2533</v>
      </c>
      <c r="K121" s="13" t="s">
        <v>2178</v>
      </c>
      <c r="L121" s="13" t="s">
        <v>2534</v>
      </c>
      <c r="M121" s="13" t="s">
        <v>2535</v>
      </c>
      <c r="N121" s="14">
        <v>30</v>
      </c>
    </row>
    <row r="122" spans="1:14" ht="20.25" customHeight="1">
      <c r="A122" s="13" t="s">
        <v>2231</v>
      </c>
      <c r="B122" s="13" t="s">
        <v>2232</v>
      </c>
      <c r="C122" s="13" t="s">
        <v>2233</v>
      </c>
      <c r="D122" s="13" t="s">
        <v>2234</v>
      </c>
      <c r="E122" s="13" t="s">
        <v>2235</v>
      </c>
      <c r="F122" s="13" t="s">
        <v>2236</v>
      </c>
      <c r="G122" s="13" t="s">
        <v>2529</v>
      </c>
      <c r="H122" s="14">
        <v>20</v>
      </c>
      <c r="I122" s="15">
        <v>4729.3999999999996</v>
      </c>
      <c r="J122" s="13" t="s">
        <v>2536</v>
      </c>
      <c r="K122" s="13" t="s">
        <v>2179</v>
      </c>
      <c r="L122" s="13" t="s">
        <v>2537</v>
      </c>
      <c r="M122" s="13" t="s">
        <v>2538</v>
      </c>
      <c r="N122" s="14">
        <v>20</v>
      </c>
    </row>
    <row r="123" spans="1:14" ht="20.25" customHeight="1">
      <c r="A123" s="13" t="s">
        <v>2231</v>
      </c>
      <c r="B123" s="13" t="s">
        <v>2232</v>
      </c>
      <c r="C123" s="13" t="s">
        <v>2233</v>
      </c>
      <c r="D123" s="13" t="s">
        <v>2234</v>
      </c>
      <c r="E123" s="13" t="s">
        <v>2235</v>
      </c>
      <c r="F123" s="13" t="s">
        <v>2236</v>
      </c>
      <c r="G123" s="13" t="s">
        <v>2529</v>
      </c>
      <c r="H123" s="14">
        <v>400</v>
      </c>
      <c r="I123" s="15">
        <v>94588</v>
      </c>
      <c r="J123" s="13" t="s">
        <v>2539</v>
      </c>
      <c r="K123" s="13" t="s">
        <v>82</v>
      </c>
      <c r="L123" s="13" t="s">
        <v>2540</v>
      </c>
      <c r="M123" s="13" t="s">
        <v>2541</v>
      </c>
      <c r="N123" s="14">
        <v>400</v>
      </c>
    </row>
    <row r="124" spans="1:14" ht="20.25" customHeight="1">
      <c r="A124" s="13" t="s">
        <v>2231</v>
      </c>
      <c r="B124" s="13" t="s">
        <v>2232</v>
      </c>
      <c r="C124" s="13" t="s">
        <v>2233</v>
      </c>
      <c r="D124" s="13" t="s">
        <v>2234</v>
      </c>
      <c r="E124" s="13" t="s">
        <v>2235</v>
      </c>
      <c r="F124" s="13" t="s">
        <v>2236</v>
      </c>
      <c r="G124" s="13" t="s">
        <v>2529</v>
      </c>
      <c r="H124" s="14">
        <v>390</v>
      </c>
      <c r="I124" s="15">
        <v>92223.3</v>
      </c>
      <c r="J124" s="13" t="s">
        <v>2542</v>
      </c>
      <c r="K124" s="13" t="s">
        <v>83</v>
      </c>
      <c r="L124" s="13" t="s">
        <v>2543</v>
      </c>
      <c r="M124" s="13" t="s">
        <v>2544</v>
      </c>
      <c r="N124" s="14">
        <v>390</v>
      </c>
    </row>
    <row r="125" spans="1:14" ht="20.25" customHeight="1">
      <c r="A125" s="13" t="s">
        <v>2231</v>
      </c>
      <c r="B125" s="13" t="s">
        <v>2232</v>
      </c>
      <c r="C125" s="13" t="s">
        <v>2233</v>
      </c>
      <c r="D125" s="13" t="s">
        <v>2234</v>
      </c>
      <c r="E125" s="13" t="s">
        <v>2235</v>
      </c>
      <c r="F125" s="13" t="s">
        <v>2236</v>
      </c>
      <c r="G125" s="13" t="s">
        <v>2529</v>
      </c>
      <c r="H125" s="14">
        <v>160</v>
      </c>
      <c r="I125" s="15">
        <v>37835.199999999997</v>
      </c>
      <c r="J125" s="13" t="s">
        <v>2545</v>
      </c>
      <c r="K125" s="13" t="s">
        <v>621</v>
      </c>
      <c r="L125" s="13" t="s">
        <v>2546</v>
      </c>
      <c r="M125" s="13" t="s">
        <v>1776</v>
      </c>
      <c r="N125" s="14">
        <v>160</v>
      </c>
    </row>
    <row r="126" spans="1:14" ht="20.25" customHeight="1">
      <c r="A126" s="13" t="s">
        <v>2231</v>
      </c>
      <c r="B126" s="13" t="s">
        <v>2232</v>
      </c>
      <c r="C126" s="13" t="s">
        <v>2233</v>
      </c>
      <c r="D126" s="13" t="s">
        <v>2234</v>
      </c>
      <c r="E126" s="13" t="s">
        <v>2235</v>
      </c>
      <c r="F126" s="13" t="s">
        <v>2236</v>
      </c>
      <c r="G126" s="13" t="s">
        <v>2529</v>
      </c>
      <c r="H126" s="14">
        <v>50</v>
      </c>
      <c r="I126" s="15">
        <v>11823.5</v>
      </c>
      <c r="J126" s="13" t="s">
        <v>2547</v>
      </c>
      <c r="K126" s="13" t="s">
        <v>622</v>
      </c>
      <c r="L126" s="13" t="s">
        <v>2548</v>
      </c>
      <c r="M126" s="13" t="s">
        <v>1777</v>
      </c>
      <c r="N126" s="14">
        <v>50</v>
      </c>
    </row>
    <row r="127" spans="1:14" ht="20.25" customHeight="1">
      <c r="A127" s="13" t="s">
        <v>2231</v>
      </c>
      <c r="B127" s="13" t="s">
        <v>2232</v>
      </c>
      <c r="C127" s="13" t="s">
        <v>2233</v>
      </c>
      <c r="D127" s="13" t="s">
        <v>2234</v>
      </c>
      <c r="E127" s="13" t="s">
        <v>2235</v>
      </c>
      <c r="F127" s="13" t="s">
        <v>2236</v>
      </c>
      <c r="G127" s="13" t="s">
        <v>2529</v>
      </c>
      <c r="H127" s="14">
        <v>160</v>
      </c>
      <c r="I127" s="15">
        <v>37835.199999999997</v>
      </c>
      <c r="J127" s="13" t="s">
        <v>2549</v>
      </c>
      <c r="K127" s="13" t="s">
        <v>623</v>
      </c>
      <c r="L127" s="13" t="s">
        <v>2550</v>
      </c>
      <c r="M127" s="13" t="s">
        <v>1778</v>
      </c>
      <c r="N127" s="14">
        <v>160</v>
      </c>
    </row>
    <row r="128" spans="1:14" ht="20.25" customHeight="1">
      <c r="A128" s="13" t="s">
        <v>2231</v>
      </c>
      <c r="B128" s="13" t="s">
        <v>2232</v>
      </c>
      <c r="C128" s="13" t="s">
        <v>2233</v>
      </c>
      <c r="D128" s="13" t="s">
        <v>2234</v>
      </c>
      <c r="E128" s="13" t="s">
        <v>2235</v>
      </c>
      <c r="F128" s="13" t="s">
        <v>2236</v>
      </c>
      <c r="G128" s="13" t="s">
        <v>2529</v>
      </c>
      <c r="H128" s="14">
        <v>40</v>
      </c>
      <c r="I128" s="15">
        <v>9458.7999999999993</v>
      </c>
      <c r="J128" s="13" t="s">
        <v>2551</v>
      </c>
      <c r="K128" s="13" t="s">
        <v>624</v>
      </c>
      <c r="L128" s="13" t="s">
        <v>2552</v>
      </c>
      <c r="M128" s="13" t="s">
        <v>1779</v>
      </c>
      <c r="N128" s="14">
        <v>40</v>
      </c>
    </row>
    <row r="129" spans="1:14" ht="20.25" customHeight="1">
      <c r="A129" s="13" t="s">
        <v>2231</v>
      </c>
      <c r="B129" s="13" t="s">
        <v>2232</v>
      </c>
      <c r="C129" s="13" t="s">
        <v>2233</v>
      </c>
      <c r="D129" s="13" t="s">
        <v>2234</v>
      </c>
      <c r="E129" s="13" t="s">
        <v>2235</v>
      </c>
      <c r="F129" s="13" t="s">
        <v>2236</v>
      </c>
      <c r="G129" s="13" t="s">
        <v>2529</v>
      </c>
      <c r="H129" s="14">
        <v>410</v>
      </c>
      <c r="I129" s="15">
        <v>96952.7</v>
      </c>
      <c r="J129" s="13" t="s">
        <v>2553</v>
      </c>
      <c r="K129" s="13" t="s">
        <v>625</v>
      </c>
      <c r="L129" s="13" t="s">
        <v>2554</v>
      </c>
      <c r="M129" s="13" t="s">
        <v>1780</v>
      </c>
      <c r="N129" s="14">
        <v>410</v>
      </c>
    </row>
    <row r="130" spans="1:14" ht="20.25" customHeight="1">
      <c r="A130" s="13" t="s">
        <v>2231</v>
      </c>
      <c r="B130" s="13" t="s">
        <v>2232</v>
      </c>
      <c r="C130" s="13" t="s">
        <v>2233</v>
      </c>
      <c r="D130" s="13" t="s">
        <v>2234</v>
      </c>
      <c r="E130" s="13" t="s">
        <v>2235</v>
      </c>
      <c r="F130" s="13" t="s">
        <v>2236</v>
      </c>
      <c r="G130" s="13" t="s">
        <v>2529</v>
      </c>
      <c r="H130" s="14">
        <v>110</v>
      </c>
      <c r="I130" s="15">
        <v>26011.7</v>
      </c>
      <c r="J130" s="13" t="s">
        <v>2555</v>
      </c>
      <c r="K130" s="13" t="s">
        <v>626</v>
      </c>
      <c r="L130" s="13" t="s">
        <v>2556</v>
      </c>
      <c r="M130" s="13" t="s">
        <v>1781</v>
      </c>
      <c r="N130" s="14">
        <v>110</v>
      </c>
    </row>
    <row r="131" spans="1:14" ht="20.25" customHeight="1">
      <c r="A131" s="13" t="s">
        <v>2231</v>
      </c>
      <c r="B131" s="13" t="s">
        <v>2232</v>
      </c>
      <c r="C131" s="13" t="s">
        <v>2233</v>
      </c>
      <c r="D131" s="13" t="s">
        <v>2234</v>
      </c>
      <c r="E131" s="13" t="s">
        <v>2235</v>
      </c>
      <c r="F131" s="13" t="s">
        <v>2236</v>
      </c>
      <c r="G131" s="13" t="s">
        <v>2529</v>
      </c>
      <c r="H131" s="14">
        <v>60</v>
      </c>
      <c r="I131" s="15">
        <v>14188.2</v>
      </c>
      <c r="J131" s="13" t="s">
        <v>2557</v>
      </c>
      <c r="K131" s="13" t="s">
        <v>627</v>
      </c>
      <c r="L131" s="13" t="s">
        <v>2558</v>
      </c>
      <c r="M131" s="13" t="s">
        <v>1782</v>
      </c>
      <c r="N131" s="14">
        <v>60</v>
      </c>
    </row>
    <row r="132" spans="1:14" ht="20.25" customHeight="1">
      <c r="A132" s="13" t="s">
        <v>2231</v>
      </c>
      <c r="B132" s="13" t="s">
        <v>2232</v>
      </c>
      <c r="C132" s="13" t="s">
        <v>2233</v>
      </c>
      <c r="D132" s="13" t="s">
        <v>2234</v>
      </c>
      <c r="E132" s="13" t="s">
        <v>2235</v>
      </c>
      <c r="F132" s="13" t="s">
        <v>2236</v>
      </c>
      <c r="G132" s="13" t="s">
        <v>2529</v>
      </c>
      <c r="H132" s="14">
        <v>150</v>
      </c>
      <c r="I132" s="15">
        <v>35470.5</v>
      </c>
      <c r="J132" s="13" t="s">
        <v>2559</v>
      </c>
      <c r="K132" s="13" t="s">
        <v>628</v>
      </c>
      <c r="L132" s="13" t="s">
        <v>2560</v>
      </c>
      <c r="M132" s="13" t="s">
        <v>2561</v>
      </c>
      <c r="N132" s="14">
        <v>150</v>
      </c>
    </row>
    <row r="133" spans="1:14" ht="20.25" customHeight="1">
      <c r="A133" s="13" t="s">
        <v>2231</v>
      </c>
      <c r="B133" s="13" t="s">
        <v>2232</v>
      </c>
      <c r="C133" s="13" t="s">
        <v>2233</v>
      </c>
      <c r="D133" s="13" t="s">
        <v>2234</v>
      </c>
      <c r="E133" s="13" t="s">
        <v>2235</v>
      </c>
      <c r="F133" s="13" t="s">
        <v>2236</v>
      </c>
      <c r="G133" s="13" t="s">
        <v>2529</v>
      </c>
      <c r="H133" s="14">
        <v>230</v>
      </c>
      <c r="I133" s="15">
        <v>54388.1</v>
      </c>
      <c r="J133" s="13" t="s">
        <v>2562</v>
      </c>
      <c r="K133" s="13" t="s">
        <v>629</v>
      </c>
      <c r="L133" s="13" t="s">
        <v>2563</v>
      </c>
      <c r="M133" s="13" t="s">
        <v>1783</v>
      </c>
      <c r="N133" s="14">
        <v>230</v>
      </c>
    </row>
    <row r="134" spans="1:14" ht="20.25" customHeight="1">
      <c r="A134" s="13" t="s">
        <v>2231</v>
      </c>
      <c r="B134" s="13" t="s">
        <v>2232</v>
      </c>
      <c r="C134" s="13" t="s">
        <v>2233</v>
      </c>
      <c r="D134" s="13" t="s">
        <v>2234</v>
      </c>
      <c r="E134" s="13" t="s">
        <v>2235</v>
      </c>
      <c r="F134" s="13" t="s">
        <v>2236</v>
      </c>
      <c r="G134" s="13" t="s">
        <v>2529</v>
      </c>
      <c r="H134" s="14">
        <v>480</v>
      </c>
      <c r="I134" s="15">
        <v>113505.60000000001</v>
      </c>
      <c r="J134" s="13" t="s">
        <v>2564</v>
      </c>
      <c r="K134" s="13" t="s">
        <v>630</v>
      </c>
      <c r="L134" s="13" t="s">
        <v>2565</v>
      </c>
      <c r="M134" s="13" t="s">
        <v>2566</v>
      </c>
      <c r="N134" s="14">
        <v>480</v>
      </c>
    </row>
    <row r="135" spans="1:14" ht="20.25" customHeight="1">
      <c r="A135" s="13" t="s">
        <v>2231</v>
      </c>
      <c r="B135" s="13" t="s">
        <v>2232</v>
      </c>
      <c r="C135" s="13" t="s">
        <v>2233</v>
      </c>
      <c r="D135" s="13" t="s">
        <v>2234</v>
      </c>
      <c r="E135" s="13" t="s">
        <v>2235</v>
      </c>
      <c r="F135" s="13" t="s">
        <v>2236</v>
      </c>
      <c r="G135" s="13" t="s">
        <v>2529</v>
      </c>
      <c r="H135" s="14">
        <v>100</v>
      </c>
      <c r="I135" s="15">
        <v>23647</v>
      </c>
      <c r="J135" s="13" t="s">
        <v>2567</v>
      </c>
      <c r="K135" s="13" t="s">
        <v>631</v>
      </c>
      <c r="L135" s="13" t="s">
        <v>2568</v>
      </c>
      <c r="M135" s="13" t="s">
        <v>1784</v>
      </c>
      <c r="N135" s="14">
        <v>100</v>
      </c>
    </row>
    <row r="136" spans="1:14" ht="20.25" customHeight="1">
      <c r="A136" s="13" t="s">
        <v>2231</v>
      </c>
      <c r="B136" s="13" t="s">
        <v>2232</v>
      </c>
      <c r="C136" s="13" t="s">
        <v>2233</v>
      </c>
      <c r="D136" s="13" t="s">
        <v>2234</v>
      </c>
      <c r="E136" s="13" t="s">
        <v>2235</v>
      </c>
      <c r="F136" s="13" t="s">
        <v>2236</v>
      </c>
      <c r="G136" s="13" t="s">
        <v>2529</v>
      </c>
      <c r="H136" s="14">
        <v>70</v>
      </c>
      <c r="I136" s="15">
        <v>16552.900000000001</v>
      </c>
      <c r="J136" s="13" t="s">
        <v>2569</v>
      </c>
      <c r="K136" s="13" t="s">
        <v>825</v>
      </c>
      <c r="L136" s="13" t="s">
        <v>2570</v>
      </c>
      <c r="M136" s="13" t="s">
        <v>1916</v>
      </c>
      <c r="N136" s="14">
        <v>70</v>
      </c>
    </row>
    <row r="137" spans="1:14" ht="20.25" customHeight="1">
      <c r="A137" s="13" t="s">
        <v>2231</v>
      </c>
      <c r="B137" s="13" t="s">
        <v>2232</v>
      </c>
      <c r="C137" s="13" t="s">
        <v>2233</v>
      </c>
      <c r="D137" s="13" t="s">
        <v>2234</v>
      </c>
      <c r="E137" s="13" t="s">
        <v>2235</v>
      </c>
      <c r="F137" s="13" t="s">
        <v>2236</v>
      </c>
      <c r="G137" s="13" t="s">
        <v>2529</v>
      </c>
      <c r="H137" s="14">
        <v>50</v>
      </c>
      <c r="I137" s="15">
        <v>11823.5</v>
      </c>
      <c r="J137" s="13" t="s">
        <v>2571</v>
      </c>
      <c r="K137" s="13" t="s">
        <v>963</v>
      </c>
      <c r="L137" s="13" t="s">
        <v>2572</v>
      </c>
      <c r="M137" s="13" t="s">
        <v>1955</v>
      </c>
      <c r="N137" s="14">
        <v>50</v>
      </c>
    </row>
    <row r="138" spans="1:14" ht="20.25" customHeight="1">
      <c r="A138" s="13" t="s">
        <v>2231</v>
      </c>
      <c r="B138" s="13" t="s">
        <v>2232</v>
      </c>
      <c r="C138" s="13" t="s">
        <v>2233</v>
      </c>
      <c r="D138" s="13" t="s">
        <v>2234</v>
      </c>
      <c r="E138" s="13" t="s">
        <v>2235</v>
      </c>
      <c r="F138" s="13" t="s">
        <v>2236</v>
      </c>
      <c r="G138" s="13" t="s">
        <v>2529</v>
      </c>
      <c r="H138" s="14">
        <v>460</v>
      </c>
      <c r="I138" s="15">
        <v>108776.2</v>
      </c>
      <c r="J138" s="13" t="s">
        <v>2573</v>
      </c>
      <c r="K138" s="13" t="s">
        <v>31</v>
      </c>
      <c r="L138" s="13" t="s">
        <v>2574</v>
      </c>
      <c r="M138" s="13" t="s">
        <v>2575</v>
      </c>
      <c r="N138" s="14">
        <v>460</v>
      </c>
    </row>
    <row r="139" spans="1:14" ht="20.25" customHeight="1">
      <c r="A139" s="13" t="s">
        <v>2231</v>
      </c>
      <c r="B139" s="13" t="s">
        <v>2232</v>
      </c>
      <c r="C139" s="13" t="s">
        <v>2233</v>
      </c>
      <c r="D139" s="13" t="s">
        <v>2234</v>
      </c>
      <c r="E139" s="13" t="s">
        <v>2235</v>
      </c>
      <c r="F139" s="13" t="s">
        <v>2236</v>
      </c>
      <c r="G139" s="13" t="s">
        <v>2529</v>
      </c>
      <c r="H139" s="14">
        <v>470</v>
      </c>
      <c r="I139" s="15">
        <v>111140.9</v>
      </c>
      <c r="J139" s="13" t="s">
        <v>2576</v>
      </c>
      <c r="K139" s="13" t="s">
        <v>640</v>
      </c>
      <c r="L139" s="13" t="s">
        <v>2577</v>
      </c>
      <c r="M139" s="13" t="s">
        <v>1792</v>
      </c>
      <c r="N139" s="14">
        <v>470</v>
      </c>
    </row>
    <row r="140" spans="1:14" ht="20.25" customHeight="1">
      <c r="A140" s="13" t="s">
        <v>2231</v>
      </c>
      <c r="B140" s="13" t="s">
        <v>2232</v>
      </c>
      <c r="C140" s="13" t="s">
        <v>2233</v>
      </c>
      <c r="D140" s="13" t="s">
        <v>2234</v>
      </c>
      <c r="E140" s="13" t="s">
        <v>2235</v>
      </c>
      <c r="F140" s="13" t="s">
        <v>2236</v>
      </c>
      <c r="G140" s="13" t="s">
        <v>2529</v>
      </c>
      <c r="H140" s="14">
        <v>190</v>
      </c>
      <c r="I140" s="15">
        <v>44929.3</v>
      </c>
      <c r="J140" s="13" t="s">
        <v>2578</v>
      </c>
      <c r="K140" s="13" t="s">
        <v>641</v>
      </c>
      <c r="L140" s="13" t="s">
        <v>2579</v>
      </c>
      <c r="M140" s="13" t="s">
        <v>2580</v>
      </c>
      <c r="N140" s="14">
        <v>190</v>
      </c>
    </row>
    <row r="141" spans="1:14" ht="20.25" customHeight="1">
      <c r="A141" s="13" t="s">
        <v>2231</v>
      </c>
      <c r="B141" s="13" t="s">
        <v>2232</v>
      </c>
      <c r="C141" s="13" t="s">
        <v>2233</v>
      </c>
      <c r="D141" s="13" t="s">
        <v>2234</v>
      </c>
      <c r="E141" s="13" t="s">
        <v>2235</v>
      </c>
      <c r="F141" s="13" t="s">
        <v>2236</v>
      </c>
      <c r="G141" s="13" t="s">
        <v>2529</v>
      </c>
      <c r="H141" s="14">
        <v>180</v>
      </c>
      <c r="I141" s="15">
        <v>42564.6</v>
      </c>
      <c r="J141" s="13" t="s">
        <v>2581</v>
      </c>
      <c r="K141" s="13" t="s">
        <v>642</v>
      </c>
      <c r="L141" s="13" t="s">
        <v>2582</v>
      </c>
      <c r="M141" s="13" t="s">
        <v>1793</v>
      </c>
      <c r="N141" s="14">
        <v>180</v>
      </c>
    </row>
    <row r="142" spans="1:14" ht="20.25" customHeight="1">
      <c r="A142" s="13" t="s">
        <v>2231</v>
      </c>
      <c r="B142" s="13" t="s">
        <v>2232</v>
      </c>
      <c r="C142" s="13" t="s">
        <v>2233</v>
      </c>
      <c r="D142" s="13" t="s">
        <v>2234</v>
      </c>
      <c r="E142" s="13" t="s">
        <v>2235</v>
      </c>
      <c r="F142" s="13" t="s">
        <v>2236</v>
      </c>
      <c r="G142" s="13" t="s">
        <v>2529</v>
      </c>
      <c r="H142" s="14">
        <v>160</v>
      </c>
      <c r="I142" s="15">
        <v>37835.199999999997</v>
      </c>
      <c r="J142" s="13" t="s">
        <v>2583</v>
      </c>
      <c r="K142" s="13" t="s">
        <v>643</v>
      </c>
      <c r="L142" s="13" t="s">
        <v>2584</v>
      </c>
      <c r="M142" s="13" t="s">
        <v>1794</v>
      </c>
      <c r="N142" s="14">
        <v>160</v>
      </c>
    </row>
    <row r="143" spans="1:14" ht="20.25" customHeight="1">
      <c r="A143" s="13" t="s">
        <v>2231</v>
      </c>
      <c r="B143" s="13" t="s">
        <v>2232</v>
      </c>
      <c r="C143" s="13" t="s">
        <v>2233</v>
      </c>
      <c r="D143" s="13" t="s">
        <v>2234</v>
      </c>
      <c r="E143" s="13" t="s">
        <v>2235</v>
      </c>
      <c r="F143" s="13" t="s">
        <v>2236</v>
      </c>
      <c r="G143" s="13" t="s">
        <v>2529</v>
      </c>
      <c r="H143" s="14">
        <v>190</v>
      </c>
      <c r="I143" s="15">
        <v>44929.3</v>
      </c>
      <c r="J143" s="13" t="s">
        <v>2585</v>
      </c>
      <c r="K143" s="13" t="s">
        <v>644</v>
      </c>
      <c r="L143" s="13" t="s">
        <v>2586</v>
      </c>
      <c r="M143" s="13" t="s">
        <v>1795</v>
      </c>
      <c r="N143" s="14">
        <v>190</v>
      </c>
    </row>
    <row r="144" spans="1:14" ht="20.25" customHeight="1">
      <c r="A144" s="13" t="s">
        <v>2231</v>
      </c>
      <c r="B144" s="13" t="s">
        <v>2232</v>
      </c>
      <c r="C144" s="13" t="s">
        <v>2233</v>
      </c>
      <c r="D144" s="13" t="s">
        <v>2234</v>
      </c>
      <c r="E144" s="13" t="s">
        <v>2235</v>
      </c>
      <c r="F144" s="13" t="s">
        <v>2236</v>
      </c>
      <c r="G144" s="13" t="s">
        <v>2529</v>
      </c>
      <c r="H144" s="14">
        <v>310</v>
      </c>
      <c r="I144" s="15">
        <v>73305.7</v>
      </c>
      <c r="J144" s="13" t="s">
        <v>2587</v>
      </c>
      <c r="K144" s="13" t="s">
        <v>645</v>
      </c>
      <c r="L144" s="13" t="s">
        <v>2588</v>
      </c>
      <c r="M144" s="13" t="s">
        <v>1796</v>
      </c>
      <c r="N144" s="14">
        <v>310</v>
      </c>
    </row>
    <row r="145" spans="1:14" ht="20.25" customHeight="1">
      <c r="A145" s="13" t="s">
        <v>2231</v>
      </c>
      <c r="B145" s="13" t="s">
        <v>2232</v>
      </c>
      <c r="C145" s="13" t="s">
        <v>2233</v>
      </c>
      <c r="D145" s="13" t="s">
        <v>2234</v>
      </c>
      <c r="E145" s="13" t="s">
        <v>2235</v>
      </c>
      <c r="F145" s="13" t="s">
        <v>2236</v>
      </c>
      <c r="G145" s="13" t="s">
        <v>2529</v>
      </c>
      <c r="H145" s="14">
        <v>180</v>
      </c>
      <c r="I145" s="15">
        <v>42564.6</v>
      </c>
      <c r="J145" s="13" t="s">
        <v>2589</v>
      </c>
      <c r="K145" s="13" t="s">
        <v>646</v>
      </c>
      <c r="L145" s="13" t="s">
        <v>2590</v>
      </c>
      <c r="M145" s="13" t="s">
        <v>1797</v>
      </c>
      <c r="N145" s="14">
        <v>180</v>
      </c>
    </row>
    <row r="146" spans="1:14" ht="20.25" customHeight="1">
      <c r="A146" s="13" t="s">
        <v>2231</v>
      </c>
      <c r="B146" s="13" t="s">
        <v>2232</v>
      </c>
      <c r="C146" s="13" t="s">
        <v>2233</v>
      </c>
      <c r="D146" s="13" t="s">
        <v>2234</v>
      </c>
      <c r="E146" s="13" t="s">
        <v>2235</v>
      </c>
      <c r="F146" s="13" t="s">
        <v>2236</v>
      </c>
      <c r="G146" s="13" t="s">
        <v>2529</v>
      </c>
      <c r="H146" s="14">
        <v>40</v>
      </c>
      <c r="I146" s="15">
        <v>9458.7999999999993</v>
      </c>
      <c r="J146" s="13" t="s">
        <v>2591</v>
      </c>
      <c r="K146" s="13" t="s">
        <v>802</v>
      </c>
      <c r="L146" s="13" t="s">
        <v>2592</v>
      </c>
      <c r="M146" s="13" t="s">
        <v>2593</v>
      </c>
      <c r="N146" s="14">
        <v>40</v>
      </c>
    </row>
    <row r="147" spans="1:14" ht="20.25" customHeight="1">
      <c r="A147" s="13" t="s">
        <v>2231</v>
      </c>
      <c r="B147" s="13" t="s">
        <v>2232</v>
      </c>
      <c r="C147" s="13" t="s">
        <v>2233</v>
      </c>
      <c r="D147" s="13" t="s">
        <v>2234</v>
      </c>
      <c r="E147" s="13" t="s">
        <v>2235</v>
      </c>
      <c r="F147" s="13" t="s">
        <v>2236</v>
      </c>
      <c r="G147" s="13" t="s">
        <v>2529</v>
      </c>
      <c r="H147" s="14">
        <v>20</v>
      </c>
      <c r="I147" s="15">
        <v>4729.3999999999996</v>
      </c>
      <c r="J147" s="13" t="s">
        <v>2594</v>
      </c>
      <c r="K147" s="13" t="s">
        <v>826</v>
      </c>
      <c r="L147" s="13" t="s">
        <v>2595</v>
      </c>
      <c r="M147" s="13" t="s">
        <v>2596</v>
      </c>
      <c r="N147" s="14">
        <v>20</v>
      </c>
    </row>
    <row r="148" spans="1:14" ht="20.25" customHeight="1">
      <c r="A148" s="13" t="s">
        <v>2231</v>
      </c>
      <c r="B148" s="13" t="s">
        <v>2232</v>
      </c>
      <c r="C148" s="13" t="s">
        <v>2233</v>
      </c>
      <c r="D148" s="13" t="s">
        <v>2234</v>
      </c>
      <c r="E148" s="13" t="s">
        <v>2235</v>
      </c>
      <c r="F148" s="13" t="s">
        <v>2236</v>
      </c>
      <c r="G148" s="13" t="s">
        <v>2529</v>
      </c>
      <c r="H148" s="14">
        <v>110</v>
      </c>
      <c r="I148" s="15">
        <v>26011.7</v>
      </c>
      <c r="J148" s="13" t="s">
        <v>2597</v>
      </c>
      <c r="K148" s="13" t="s">
        <v>959</v>
      </c>
      <c r="L148" s="13" t="s">
        <v>2598</v>
      </c>
      <c r="M148" s="13" t="s">
        <v>1952</v>
      </c>
      <c r="N148" s="14">
        <v>110</v>
      </c>
    </row>
    <row r="149" spans="1:14" ht="20.25" customHeight="1">
      <c r="A149" s="13" t="s">
        <v>2231</v>
      </c>
      <c r="B149" s="13" t="s">
        <v>2232</v>
      </c>
      <c r="C149" s="13" t="s">
        <v>2233</v>
      </c>
      <c r="D149" s="13" t="s">
        <v>2234</v>
      </c>
      <c r="E149" s="13" t="s">
        <v>2235</v>
      </c>
      <c r="F149" s="13" t="s">
        <v>2236</v>
      </c>
      <c r="G149" s="13" t="s">
        <v>2529</v>
      </c>
      <c r="H149" s="14">
        <v>10</v>
      </c>
      <c r="I149" s="15">
        <v>2364.6999999999998</v>
      </c>
      <c r="J149" s="13" t="s">
        <v>2599</v>
      </c>
      <c r="K149" s="13" t="s">
        <v>1092</v>
      </c>
      <c r="L149" s="13" t="s">
        <v>2600</v>
      </c>
      <c r="M149" s="13" t="s">
        <v>2601</v>
      </c>
      <c r="N149" s="14">
        <v>10</v>
      </c>
    </row>
    <row r="150" spans="1:14" ht="20.25" customHeight="1">
      <c r="A150" s="13" t="s">
        <v>2231</v>
      </c>
      <c r="B150" s="13" t="s">
        <v>2232</v>
      </c>
      <c r="C150" s="13" t="s">
        <v>2233</v>
      </c>
      <c r="D150" s="13" t="s">
        <v>2234</v>
      </c>
      <c r="E150" s="13" t="s">
        <v>2235</v>
      </c>
      <c r="F150" s="13" t="s">
        <v>2236</v>
      </c>
      <c r="G150" s="13" t="s">
        <v>2529</v>
      </c>
      <c r="H150" s="14">
        <v>340</v>
      </c>
      <c r="I150" s="15">
        <v>80399.8</v>
      </c>
      <c r="J150" s="13" t="s">
        <v>2602</v>
      </c>
      <c r="K150" s="13" t="s">
        <v>16</v>
      </c>
      <c r="L150" s="13" t="s">
        <v>2603</v>
      </c>
      <c r="M150" s="13" t="s">
        <v>2604</v>
      </c>
      <c r="N150" s="14">
        <v>340</v>
      </c>
    </row>
    <row r="151" spans="1:14" ht="20.25" customHeight="1">
      <c r="A151" s="13" t="s">
        <v>2231</v>
      </c>
      <c r="B151" s="13" t="s">
        <v>2232</v>
      </c>
      <c r="C151" s="13" t="s">
        <v>2233</v>
      </c>
      <c r="D151" s="13" t="s">
        <v>2234</v>
      </c>
      <c r="E151" s="13" t="s">
        <v>2235</v>
      </c>
      <c r="F151" s="13" t="s">
        <v>2236</v>
      </c>
      <c r="G151" s="13" t="s">
        <v>2529</v>
      </c>
      <c r="H151" s="14">
        <v>230</v>
      </c>
      <c r="I151" s="15">
        <v>54388.1</v>
      </c>
      <c r="J151" s="13" t="s">
        <v>2605</v>
      </c>
      <c r="K151" s="13" t="s">
        <v>184</v>
      </c>
      <c r="L151" s="13" t="s">
        <v>2606</v>
      </c>
      <c r="M151" s="13" t="s">
        <v>1389</v>
      </c>
      <c r="N151" s="14">
        <v>230</v>
      </c>
    </row>
    <row r="152" spans="1:14" ht="20.25" customHeight="1">
      <c r="A152" s="13" t="s">
        <v>2231</v>
      </c>
      <c r="B152" s="13" t="s">
        <v>2232</v>
      </c>
      <c r="C152" s="13" t="s">
        <v>2233</v>
      </c>
      <c r="D152" s="13" t="s">
        <v>2234</v>
      </c>
      <c r="E152" s="13" t="s">
        <v>2235</v>
      </c>
      <c r="F152" s="13" t="s">
        <v>2236</v>
      </c>
      <c r="G152" s="13" t="s">
        <v>2529</v>
      </c>
      <c r="H152" s="14">
        <v>150</v>
      </c>
      <c r="I152" s="15">
        <v>35470.5</v>
      </c>
      <c r="J152" s="13" t="s">
        <v>2607</v>
      </c>
      <c r="K152" s="13" t="s">
        <v>185</v>
      </c>
      <c r="L152" s="13" t="s">
        <v>2608</v>
      </c>
      <c r="M152" s="13" t="s">
        <v>1390</v>
      </c>
      <c r="N152" s="14">
        <v>150</v>
      </c>
    </row>
    <row r="153" spans="1:14" ht="20.25" customHeight="1">
      <c r="A153" s="13" t="s">
        <v>2231</v>
      </c>
      <c r="B153" s="13" t="s">
        <v>2232</v>
      </c>
      <c r="C153" s="13" t="s">
        <v>2233</v>
      </c>
      <c r="D153" s="13" t="s">
        <v>2234</v>
      </c>
      <c r="E153" s="13" t="s">
        <v>2235</v>
      </c>
      <c r="F153" s="13" t="s">
        <v>2236</v>
      </c>
      <c r="G153" s="13" t="s">
        <v>2529</v>
      </c>
      <c r="H153" s="14">
        <v>90</v>
      </c>
      <c r="I153" s="15">
        <v>21282.3</v>
      </c>
      <c r="J153" s="13" t="s">
        <v>2609</v>
      </c>
      <c r="K153" s="13" t="s">
        <v>186</v>
      </c>
      <c r="L153" s="13" t="s">
        <v>2610</v>
      </c>
      <c r="M153" s="13" t="s">
        <v>1391</v>
      </c>
      <c r="N153" s="14">
        <v>90</v>
      </c>
    </row>
    <row r="154" spans="1:14" ht="20.25" customHeight="1">
      <c r="A154" s="13" t="s">
        <v>2231</v>
      </c>
      <c r="B154" s="13" t="s">
        <v>2232</v>
      </c>
      <c r="C154" s="13" t="s">
        <v>2233</v>
      </c>
      <c r="D154" s="13" t="s">
        <v>2234</v>
      </c>
      <c r="E154" s="13" t="s">
        <v>2235</v>
      </c>
      <c r="F154" s="13" t="s">
        <v>2236</v>
      </c>
      <c r="G154" s="13" t="s">
        <v>2529</v>
      </c>
      <c r="H154" s="14">
        <v>110</v>
      </c>
      <c r="I154" s="15">
        <v>26011.7</v>
      </c>
      <c r="J154" s="13" t="s">
        <v>2611</v>
      </c>
      <c r="K154" s="13" t="s">
        <v>187</v>
      </c>
      <c r="L154" s="13" t="s">
        <v>2612</v>
      </c>
      <c r="M154" s="13" t="s">
        <v>1392</v>
      </c>
      <c r="N154" s="14">
        <v>110</v>
      </c>
    </row>
    <row r="155" spans="1:14" ht="20.25" customHeight="1">
      <c r="A155" s="13" t="s">
        <v>2231</v>
      </c>
      <c r="B155" s="13" t="s">
        <v>2232</v>
      </c>
      <c r="C155" s="13" t="s">
        <v>2233</v>
      </c>
      <c r="D155" s="13" t="s">
        <v>2234</v>
      </c>
      <c r="E155" s="13" t="s">
        <v>2235</v>
      </c>
      <c r="F155" s="13" t="s">
        <v>2236</v>
      </c>
      <c r="G155" s="13" t="s">
        <v>2529</v>
      </c>
      <c r="H155" s="14">
        <v>160</v>
      </c>
      <c r="I155" s="15">
        <v>37835.199999999997</v>
      </c>
      <c r="J155" s="13" t="s">
        <v>2613</v>
      </c>
      <c r="K155" s="13" t="s">
        <v>189</v>
      </c>
      <c r="L155" s="13" t="s">
        <v>2614</v>
      </c>
      <c r="M155" s="13" t="s">
        <v>1394</v>
      </c>
      <c r="N155" s="14">
        <v>160</v>
      </c>
    </row>
    <row r="156" spans="1:14" ht="20.25" customHeight="1">
      <c r="A156" s="13" t="s">
        <v>2231</v>
      </c>
      <c r="B156" s="13" t="s">
        <v>2232</v>
      </c>
      <c r="C156" s="13" t="s">
        <v>2233</v>
      </c>
      <c r="D156" s="13" t="s">
        <v>2234</v>
      </c>
      <c r="E156" s="13" t="s">
        <v>2235</v>
      </c>
      <c r="F156" s="13" t="s">
        <v>2236</v>
      </c>
      <c r="G156" s="13" t="s">
        <v>2529</v>
      </c>
      <c r="H156" s="14">
        <v>120</v>
      </c>
      <c r="I156" s="15">
        <v>28376.400000000001</v>
      </c>
      <c r="J156" s="13" t="s">
        <v>2615</v>
      </c>
      <c r="K156" s="13" t="s">
        <v>190</v>
      </c>
      <c r="L156" s="13" t="s">
        <v>2616</v>
      </c>
      <c r="M156" s="13" t="s">
        <v>1395</v>
      </c>
      <c r="N156" s="14">
        <v>120</v>
      </c>
    </row>
    <row r="157" spans="1:14" ht="20.25" customHeight="1">
      <c r="A157" s="13" t="s">
        <v>2231</v>
      </c>
      <c r="B157" s="13" t="s">
        <v>2232</v>
      </c>
      <c r="C157" s="13" t="s">
        <v>2233</v>
      </c>
      <c r="D157" s="13" t="s">
        <v>2234</v>
      </c>
      <c r="E157" s="13" t="s">
        <v>2235</v>
      </c>
      <c r="F157" s="13" t="s">
        <v>2236</v>
      </c>
      <c r="G157" s="13" t="s">
        <v>2529</v>
      </c>
      <c r="H157" s="14">
        <v>500</v>
      </c>
      <c r="I157" s="15">
        <v>118235</v>
      </c>
      <c r="J157" s="13" t="s">
        <v>2617</v>
      </c>
      <c r="K157" s="13" t="s">
        <v>191</v>
      </c>
      <c r="L157" s="13" t="s">
        <v>2618</v>
      </c>
      <c r="M157" s="13" t="s">
        <v>1396</v>
      </c>
      <c r="N157" s="14">
        <v>500</v>
      </c>
    </row>
    <row r="158" spans="1:14" ht="20.25" customHeight="1">
      <c r="A158" s="13" t="s">
        <v>2231</v>
      </c>
      <c r="B158" s="13" t="s">
        <v>2232</v>
      </c>
      <c r="C158" s="13" t="s">
        <v>2233</v>
      </c>
      <c r="D158" s="13" t="s">
        <v>2234</v>
      </c>
      <c r="E158" s="13" t="s">
        <v>2235</v>
      </c>
      <c r="F158" s="13" t="s">
        <v>2236</v>
      </c>
      <c r="G158" s="13" t="s">
        <v>2529</v>
      </c>
      <c r="H158" s="14">
        <v>270</v>
      </c>
      <c r="I158" s="15">
        <v>63846.9</v>
      </c>
      <c r="J158" s="13" t="s">
        <v>2619</v>
      </c>
      <c r="K158" s="13" t="s">
        <v>192</v>
      </c>
      <c r="L158" s="13" t="s">
        <v>2620</v>
      </c>
      <c r="M158" s="13" t="s">
        <v>1397</v>
      </c>
      <c r="N158" s="14">
        <v>270</v>
      </c>
    </row>
    <row r="159" spans="1:14" ht="20.25" customHeight="1">
      <c r="A159" s="13" t="s">
        <v>2231</v>
      </c>
      <c r="B159" s="13" t="s">
        <v>2232</v>
      </c>
      <c r="C159" s="13" t="s">
        <v>2233</v>
      </c>
      <c r="D159" s="13" t="s">
        <v>2234</v>
      </c>
      <c r="E159" s="13" t="s">
        <v>2235</v>
      </c>
      <c r="F159" s="13" t="s">
        <v>2236</v>
      </c>
      <c r="G159" s="13" t="s">
        <v>2529</v>
      </c>
      <c r="H159" s="14">
        <v>170</v>
      </c>
      <c r="I159" s="15">
        <v>40199.9</v>
      </c>
      <c r="J159" s="13" t="s">
        <v>2621</v>
      </c>
      <c r="K159" s="13" t="s">
        <v>193</v>
      </c>
      <c r="L159" s="13" t="s">
        <v>2622</v>
      </c>
      <c r="M159" s="13" t="s">
        <v>1398</v>
      </c>
      <c r="N159" s="14">
        <v>170</v>
      </c>
    </row>
    <row r="160" spans="1:14" ht="20.25" customHeight="1">
      <c r="A160" s="13" t="s">
        <v>2231</v>
      </c>
      <c r="B160" s="13" t="s">
        <v>2232</v>
      </c>
      <c r="C160" s="13" t="s">
        <v>2233</v>
      </c>
      <c r="D160" s="13" t="s">
        <v>2234</v>
      </c>
      <c r="E160" s="13" t="s">
        <v>2235</v>
      </c>
      <c r="F160" s="13" t="s">
        <v>2236</v>
      </c>
      <c r="G160" s="13" t="s">
        <v>2529</v>
      </c>
      <c r="H160" s="14">
        <v>40</v>
      </c>
      <c r="I160" s="15">
        <v>9458.7999999999993</v>
      </c>
      <c r="J160" s="13" t="s">
        <v>2623</v>
      </c>
      <c r="K160" s="13" t="s">
        <v>194</v>
      </c>
      <c r="L160" s="13" t="s">
        <v>2624</v>
      </c>
      <c r="M160" s="13" t="s">
        <v>1399</v>
      </c>
      <c r="N160" s="14">
        <v>40</v>
      </c>
    </row>
    <row r="161" spans="1:14" ht="20.25" customHeight="1">
      <c r="A161" s="13" t="s">
        <v>2231</v>
      </c>
      <c r="B161" s="13" t="s">
        <v>2232</v>
      </c>
      <c r="C161" s="13" t="s">
        <v>2233</v>
      </c>
      <c r="D161" s="13" t="s">
        <v>2234</v>
      </c>
      <c r="E161" s="13" t="s">
        <v>2235</v>
      </c>
      <c r="F161" s="13" t="s">
        <v>2236</v>
      </c>
      <c r="G161" s="13" t="s">
        <v>2529</v>
      </c>
      <c r="H161" s="14">
        <v>340</v>
      </c>
      <c r="I161" s="15">
        <v>80399.8</v>
      </c>
      <c r="J161" s="13" t="s">
        <v>2625</v>
      </c>
      <c r="K161" s="13" t="s">
        <v>49</v>
      </c>
      <c r="L161" s="13" t="s">
        <v>2626</v>
      </c>
      <c r="M161" s="13" t="s">
        <v>2627</v>
      </c>
      <c r="N161" s="14">
        <v>340</v>
      </c>
    </row>
    <row r="162" spans="1:14" ht="20.25" customHeight="1">
      <c r="A162" s="13" t="s">
        <v>2231</v>
      </c>
      <c r="B162" s="13" t="s">
        <v>2232</v>
      </c>
      <c r="C162" s="13" t="s">
        <v>2233</v>
      </c>
      <c r="D162" s="13" t="s">
        <v>2234</v>
      </c>
      <c r="E162" s="13" t="s">
        <v>2235</v>
      </c>
      <c r="F162" s="13" t="s">
        <v>2236</v>
      </c>
      <c r="G162" s="13" t="s">
        <v>2529</v>
      </c>
      <c r="H162" s="14">
        <v>250</v>
      </c>
      <c r="I162" s="15">
        <v>59117.5</v>
      </c>
      <c r="J162" s="13" t="s">
        <v>2628</v>
      </c>
      <c r="K162" s="13" t="s">
        <v>183</v>
      </c>
      <c r="L162" s="13" t="s">
        <v>2629</v>
      </c>
      <c r="M162" s="13" t="s">
        <v>2090</v>
      </c>
      <c r="N162" s="14">
        <v>250</v>
      </c>
    </row>
    <row r="163" spans="1:14" ht="20.25" customHeight="1">
      <c r="A163" s="13" t="s">
        <v>2231</v>
      </c>
      <c r="B163" s="13" t="s">
        <v>2232</v>
      </c>
      <c r="C163" s="13" t="s">
        <v>2233</v>
      </c>
      <c r="D163" s="13" t="s">
        <v>2234</v>
      </c>
      <c r="E163" s="13" t="s">
        <v>2235</v>
      </c>
      <c r="F163" s="13" t="s">
        <v>2236</v>
      </c>
      <c r="G163" s="13" t="s">
        <v>2529</v>
      </c>
      <c r="H163" s="14">
        <v>260</v>
      </c>
      <c r="I163" s="15">
        <v>61482.2</v>
      </c>
      <c r="J163" s="13" t="s">
        <v>2630</v>
      </c>
      <c r="K163" s="13" t="s">
        <v>200</v>
      </c>
      <c r="L163" s="13" t="s">
        <v>2631</v>
      </c>
      <c r="M163" s="13" t="s">
        <v>1403</v>
      </c>
      <c r="N163" s="14">
        <v>260</v>
      </c>
    </row>
    <row r="164" spans="1:14" ht="20.25" customHeight="1">
      <c r="A164" s="13" t="s">
        <v>2231</v>
      </c>
      <c r="B164" s="13" t="s">
        <v>2232</v>
      </c>
      <c r="C164" s="13" t="s">
        <v>2233</v>
      </c>
      <c r="D164" s="13" t="s">
        <v>2234</v>
      </c>
      <c r="E164" s="13" t="s">
        <v>2235</v>
      </c>
      <c r="F164" s="13" t="s">
        <v>2236</v>
      </c>
      <c r="G164" s="13" t="s">
        <v>2529</v>
      </c>
      <c r="H164" s="14">
        <v>180</v>
      </c>
      <c r="I164" s="15">
        <v>42564.6</v>
      </c>
      <c r="J164" s="13" t="s">
        <v>2632</v>
      </c>
      <c r="K164" s="13" t="s">
        <v>201</v>
      </c>
      <c r="L164" s="13" t="s">
        <v>2633</v>
      </c>
      <c r="M164" s="13" t="s">
        <v>1404</v>
      </c>
      <c r="N164" s="14">
        <v>180</v>
      </c>
    </row>
    <row r="165" spans="1:14" ht="20.25" customHeight="1">
      <c r="A165" s="13" t="s">
        <v>2231</v>
      </c>
      <c r="B165" s="13" t="s">
        <v>2232</v>
      </c>
      <c r="C165" s="13" t="s">
        <v>2233</v>
      </c>
      <c r="D165" s="13" t="s">
        <v>2234</v>
      </c>
      <c r="E165" s="13" t="s">
        <v>2235</v>
      </c>
      <c r="F165" s="13" t="s">
        <v>2236</v>
      </c>
      <c r="G165" s="13" t="s">
        <v>2529</v>
      </c>
      <c r="H165" s="14">
        <v>340</v>
      </c>
      <c r="I165" s="15">
        <v>80399.8</v>
      </c>
      <c r="J165" s="13" t="s">
        <v>2634</v>
      </c>
      <c r="K165" s="13" t="s">
        <v>202</v>
      </c>
      <c r="L165" s="13" t="s">
        <v>2635</v>
      </c>
      <c r="M165" s="13" t="s">
        <v>1405</v>
      </c>
      <c r="N165" s="14">
        <v>340</v>
      </c>
    </row>
    <row r="166" spans="1:14" ht="20.25" customHeight="1">
      <c r="A166" s="13" t="s">
        <v>2231</v>
      </c>
      <c r="B166" s="13" t="s">
        <v>2232</v>
      </c>
      <c r="C166" s="13" t="s">
        <v>2233</v>
      </c>
      <c r="D166" s="13" t="s">
        <v>2234</v>
      </c>
      <c r="E166" s="13" t="s">
        <v>2235</v>
      </c>
      <c r="F166" s="13" t="s">
        <v>2236</v>
      </c>
      <c r="G166" s="13" t="s">
        <v>2529</v>
      </c>
      <c r="H166" s="14">
        <v>320</v>
      </c>
      <c r="I166" s="15">
        <v>75670.399999999994</v>
      </c>
      <c r="J166" s="13" t="s">
        <v>2636</v>
      </c>
      <c r="K166" s="13" t="s">
        <v>203</v>
      </c>
      <c r="L166" s="13" t="s">
        <v>2637</v>
      </c>
      <c r="M166" s="13" t="s">
        <v>1406</v>
      </c>
      <c r="N166" s="14">
        <v>320</v>
      </c>
    </row>
    <row r="167" spans="1:14" ht="20.25" customHeight="1">
      <c r="A167" s="13" t="s">
        <v>2231</v>
      </c>
      <c r="B167" s="13" t="s">
        <v>2232</v>
      </c>
      <c r="C167" s="13" t="s">
        <v>2233</v>
      </c>
      <c r="D167" s="13" t="s">
        <v>2234</v>
      </c>
      <c r="E167" s="13" t="s">
        <v>2235</v>
      </c>
      <c r="F167" s="13" t="s">
        <v>2236</v>
      </c>
      <c r="G167" s="13" t="s">
        <v>2529</v>
      </c>
      <c r="H167" s="14">
        <v>500</v>
      </c>
      <c r="I167" s="15">
        <v>118235</v>
      </c>
      <c r="J167" s="13" t="s">
        <v>2638</v>
      </c>
      <c r="K167" s="13" t="s">
        <v>204</v>
      </c>
      <c r="L167" s="13" t="s">
        <v>2639</v>
      </c>
      <c r="M167" s="13" t="s">
        <v>1407</v>
      </c>
      <c r="N167" s="14">
        <v>500</v>
      </c>
    </row>
    <row r="168" spans="1:14" ht="20.25" customHeight="1">
      <c r="A168" s="13" t="s">
        <v>2231</v>
      </c>
      <c r="B168" s="13" t="s">
        <v>2232</v>
      </c>
      <c r="C168" s="13" t="s">
        <v>2233</v>
      </c>
      <c r="D168" s="13" t="s">
        <v>2234</v>
      </c>
      <c r="E168" s="13" t="s">
        <v>2235</v>
      </c>
      <c r="F168" s="13" t="s">
        <v>2236</v>
      </c>
      <c r="G168" s="13" t="s">
        <v>2529</v>
      </c>
      <c r="H168" s="14">
        <v>320</v>
      </c>
      <c r="I168" s="15">
        <v>75670.399999999994</v>
      </c>
      <c r="J168" s="13" t="s">
        <v>2640</v>
      </c>
      <c r="K168" s="13" t="s">
        <v>205</v>
      </c>
      <c r="L168" s="13" t="s">
        <v>2641</v>
      </c>
      <c r="M168" s="13" t="s">
        <v>1408</v>
      </c>
      <c r="N168" s="14">
        <v>320</v>
      </c>
    </row>
    <row r="169" spans="1:14" ht="20.25" customHeight="1">
      <c r="A169" s="13" t="s">
        <v>2231</v>
      </c>
      <c r="B169" s="13" t="s">
        <v>2232</v>
      </c>
      <c r="C169" s="13" t="s">
        <v>2233</v>
      </c>
      <c r="D169" s="13" t="s">
        <v>2234</v>
      </c>
      <c r="E169" s="13" t="s">
        <v>2235</v>
      </c>
      <c r="F169" s="13" t="s">
        <v>2236</v>
      </c>
      <c r="G169" s="13" t="s">
        <v>2529</v>
      </c>
      <c r="H169" s="14">
        <v>290</v>
      </c>
      <c r="I169" s="15">
        <v>68576.3</v>
      </c>
      <c r="J169" s="13" t="s">
        <v>2642</v>
      </c>
      <c r="K169" s="13" t="s">
        <v>206</v>
      </c>
      <c r="L169" s="13" t="s">
        <v>2643</v>
      </c>
      <c r="M169" s="13" t="s">
        <v>1409</v>
      </c>
      <c r="N169" s="14">
        <v>290</v>
      </c>
    </row>
    <row r="170" spans="1:14" ht="20.25" customHeight="1">
      <c r="A170" s="13" t="s">
        <v>2231</v>
      </c>
      <c r="B170" s="13" t="s">
        <v>2232</v>
      </c>
      <c r="C170" s="13" t="s">
        <v>2233</v>
      </c>
      <c r="D170" s="13" t="s">
        <v>2234</v>
      </c>
      <c r="E170" s="13" t="s">
        <v>2235</v>
      </c>
      <c r="F170" s="13" t="s">
        <v>2236</v>
      </c>
      <c r="G170" s="13" t="s">
        <v>2529</v>
      </c>
      <c r="H170" s="14">
        <v>40</v>
      </c>
      <c r="I170" s="15">
        <v>9458.7999999999993</v>
      </c>
      <c r="J170" s="13" t="s">
        <v>2644</v>
      </c>
      <c r="K170" s="13" t="s">
        <v>943</v>
      </c>
      <c r="L170" s="13" t="s">
        <v>2645</v>
      </c>
      <c r="M170" s="13" t="s">
        <v>1948</v>
      </c>
      <c r="N170" s="14">
        <v>40</v>
      </c>
    </row>
    <row r="171" spans="1:14" ht="20.25" customHeight="1">
      <c r="A171" s="13" t="s">
        <v>2231</v>
      </c>
      <c r="B171" s="13" t="s">
        <v>2232</v>
      </c>
      <c r="C171" s="13" t="s">
        <v>2233</v>
      </c>
      <c r="D171" s="13" t="s">
        <v>2234</v>
      </c>
      <c r="E171" s="13" t="s">
        <v>2235</v>
      </c>
      <c r="F171" s="13" t="s">
        <v>2236</v>
      </c>
      <c r="G171" s="13" t="s">
        <v>2529</v>
      </c>
      <c r="H171" s="14">
        <v>400</v>
      </c>
      <c r="I171" s="15">
        <v>94588</v>
      </c>
      <c r="J171" s="13" t="s">
        <v>2646</v>
      </c>
      <c r="K171" s="13" t="s">
        <v>37</v>
      </c>
      <c r="L171" s="13" t="s">
        <v>2647</v>
      </c>
      <c r="M171" s="13" t="s">
        <v>2648</v>
      </c>
      <c r="N171" s="14">
        <v>400</v>
      </c>
    </row>
    <row r="172" spans="1:14" ht="20.25" customHeight="1">
      <c r="A172" s="13" t="s">
        <v>2231</v>
      </c>
      <c r="B172" s="13" t="s">
        <v>2232</v>
      </c>
      <c r="C172" s="13" t="s">
        <v>2233</v>
      </c>
      <c r="D172" s="13" t="s">
        <v>2234</v>
      </c>
      <c r="E172" s="13" t="s">
        <v>2235</v>
      </c>
      <c r="F172" s="13" t="s">
        <v>2236</v>
      </c>
      <c r="G172" s="13" t="s">
        <v>2529</v>
      </c>
      <c r="H172" s="14">
        <v>200</v>
      </c>
      <c r="I172" s="15">
        <v>47294</v>
      </c>
      <c r="J172" s="13" t="s">
        <v>2649</v>
      </c>
      <c r="K172" s="13" t="s">
        <v>103</v>
      </c>
      <c r="L172" s="13" t="s">
        <v>2650</v>
      </c>
      <c r="M172" s="13" t="s">
        <v>1327</v>
      </c>
      <c r="N172" s="14">
        <v>200</v>
      </c>
    </row>
    <row r="173" spans="1:14" ht="20.25" customHeight="1">
      <c r="A173" s="13" t="s">
        <v>2231</v>
      </c>
      <c r="B173" s="13" t="s">
        <v>2232</v>
      </c>
      <c r="C173" s="13" t="s">
        <v>2233</v>
      </c>
      <c r="D173" s="13" t="s">
        <v>2234</v>
      </c>
      <c r="E173" s="13" t="s">
        <v>2235</v>
      </c>
      <c r="F173" s="13" t="s">
        <v>2236</v>
      </c>
      <c r="G173" s="13" t="s">
        <v>2529</v>
      </c>
      <c r="H173" s="14">
        <v>40</v>
      </c>
      <c r="I173" s="15">
        <v>9458.7999999999993</v>
      </c>
      <c r="J173" s="13" t="s">
        <v>2651</v>
      </c>
      <c r="K173" s="13" t="s">
        <v>104</v>
      </c>
      <c r="L173" s="13" t="s">
        <v>2652</v>
      </c>
      <c r="M173" s="13" t="s">
        <v>2653</v>
      </c>
      <c r="N173" s="14">
        <v>40</v>
      </c>
    </row>
    <row r="174" spans="1:14" ht="20.25" customHeight="1">
      <c r="A174" s="13" t="s">
        <v>2231</v>
      </c>
      <c r="B174" s="13" t="s">
        <v>2232</v>
      </c>
      <c r="C174" s="13" t="s">
        <v>2233</v>
      </c>
      <c r="D174" s="13" t="s">
        <v>2234</v>
      </c>
      <c r="E174" s="13" t="s">
        <v>2235</v>
      </c>
      <c r="F174" s="13" t="s">
        <v>2236</v>
      </c>
      <c r="G174" s="13" t="s">
        <v>2529</v>
      </c>
      <c r="H174" s="14">
        <v>130</v>
      </c>
      <c r="I174" s="15">
        <v>30741.1</v>
      </c>
      <c r="J174" s="13" t="s">
        <v>2654</v>
      </c>
      <c r="K174" s="13" t="s">
        <v>105</v>
      </c>
      <c r="L174" s="13" t="s">
        <v>2655</v>
      </c>
      <c r="M174" s="13" t="s">
        <v>2656</v>
      </c>
      <c r="N174" s="14">
        <v>130</v>
      </c>
    </row>
    <row r="175" spans="1:14" ht="20.25" customHeight="1">
      <c r="A175" s="13" t="s">
        <v>2231</v>
      </c>
      <c r="B175" s="13" t="s">
        <v>2232</v>
      </c>
      <c r="C175" s="13" t="s">
        <v>2233</v>
      </c>
      <c r="D175" s="13" t="s">
        <v>2234</v>
      </c>
      <c r="E175" s="13" t="s">
        <v>2235</v>
      </c>
      <c r="F175" s="13" t="s">
        <v>2236</v>
      </c>
      <c r="G175" s="13" t="s">
        <v>2529</v>
      </c>
      <c r="H175" s="14">
        <v>130</v>
      </c>
      <c r="I175" s="15">
        <v>30741.1</v>
      </c>
      <c r="J175" s="13" t="s">
        <v>2657</v>
      </c>
      <c r="K175" s="13" t="s">
        <v>106</v>
      </c>
      <c r="L175" s="13" t="s">
        <v>2658</v>
      </c>
      <c r="M175" s="13" t="s">
        <v>2659</v>
      </c>
      <c r="N175" s="14">
        <v>130</v>
      </c>
    </row>
    <row r="176" spans="1:14" ht="20.25" customHeight="1">
      <c r="A176" s="13" t="s">
        <v>2231</v>
      </c>
      <c r="B176" s="13" t="s">
        <v>2232</v>
      </c>
      <c r="C176" s="13" t="s">
        <v>2233</v>
      </c>
      <c r="D176" s="13" t="s">
        <v>2234</v>
      </c>
      <c r="E176" s="13" t="s">
        <v>2235</v>
      </c>
      <c r="F176" s="13" t="s">
        <v>2236</v>
      </c>
      <c r="G176" s="13" t="s">
        <v>2529</v>
      </c>
      <c r="H176" s="14">
        <v>50</v>
      </c>
      <c r="I176" s="15">
        <v>11823.5</v>
      </c>
      <c r="J176" s="13" t="s">
        <v>2660</v>
      </c>
      <c r="K176" s="13" t="s">
        <v>863</v>
      </c>
      <c r="L176" s="13" t="s">
        <v>2661</v>
      </c>
      <c r="M176" s="13" t="s">
        <v>2662</v>
      </c>
      <c r="N176" s="14">
        <v>50</v>
      </c>
    </row>
    <row r="177" spans="1:14" ht="20.25" customHeight="1">
      <c r="A177" s="13" t="s">
        <v>2231</v>
      </c>
      <c r="B177" s="13" t="s">
        <v>2232</v>
      </c>
      <c r="C177" s="13" t="s">
        <v>2233</v>
      </c>
      <c r="D177" s="13" t="s">
        <v>2234</v>
      </c>
      <c r="E177" s="13" t="s">
        <v>2235</v>
      </c>
      <c r="F177" s="13" t="s">
        <v>2236</v>
      </c>
      <c r="G177" s="13" t="s">
        <v>2529</v>
      </c>
      <c r="H177" s="14">
        <v>200</v>
      </c>
      <c r="I177" s="15">
        <v>47294</v>
      </c>
      <c r="J177" s="13" t="s">
        <v>2663</v>
      </c>
      <c r="K177" s="13" t="s">
        <v>865</v>
      </c>
      <c r="L177" s="13" t="s">
        <v>2664</v>
      </c>
      <c r="M177" s="13" t="s">
        <v>2665</v>
      </c>
      <c r="N177" s="14">
        <v>200</v>
      </c>
    </row>
    <row r="178" spans="1:14" ht="20.25" customHeight="1">
      <c r="A178" s="13" t="s">
        <v>2231</v>
      </c>
      <c r="B178" s="13" t="s">
        <v>2232</v>
      </c>
      <c r="C178" s="13" t="s">
        <v>2233</v>
      </c>
      <c r="D178" s="13" t="s">
        <v>2234</v>
      </c>
      <c r="E178" s="13" t="s">
        <v>2235</v>
      </c>
      <c r="F178" s="13" t="s">
        <v>2236</v>
      </c>
      <c r="G178" s="13" t="s">
        <v>2529</v>
      </c>
      <c r="H178" s="14">
        <v>10</v>
      </c>
      <c r="I178" s="15">
        <v>2364.6999999999998</v>
      </c>
      <c r="J178" s="13" t="s">
        <v>2666</v>
      </c>
      <c r="K178" s="13" t="s">
        <v>2180</v>
      </c>
      <c r="L178" s="13" t="s">
        <v>2667</v>
      </c>
      <c r="M178" s="13" t="s">
        <v>2668</v>
      </c>
      <c r="N178" s="14">
        <v>10</v>
      </c>
    </row>
    <row r="179" spans="1:14" ht="20.25" customHeight="1">
      <c r="A179" s="13" t="s">
        <v>2231</v>
      </c>
      <c r="B179" s="13" t="s">
        <v>2232</v>
      </c>
      <c r="C179" s="13" t="s">
        <v>2233</v>
      </c>
      <c r="D179" s="13" t="s">
        <v>2234</v>
      </c>
      <c r="E179" s="13" t="s">
        <v>2235</v>
      </c>
      <c r="F179" s="13" t="s">
        <v>2236</v>
      </c>
      <c r="G179" s="13" t="s">
        <v>2529</v>
      </c>
      <c r="H179" s="14">
        <v>70</v>
      </c>
      <c r="I179" s="15">
        <v>16552.900000000001</v>
      </c>
      <c r="J179" s="13" t="s">
        <v>2669</v>
      </c>
      <c r="K179" s="13" t="s">
        <v>1214</v>
      </c>
      <c r="L179" s="13" t="s">
        <v>2670</v>
      </c>
      <c r="M179" s="13" t="s">
        <v>2671</v>
      </c>
      <c r="N179" s="14">
        <v>70</v>
      </c>
    </row>
    <row r="180" spans="1:14" ht="20.25" customHeight="1">
      <c r="A180" s="13" t="s">
        <v>2231</v>
      </c>
      <c r="B180" s="13" t="s">
        <v>2232</v>
      </c>
      <c r="C180" s="13" t="s">
        <v>2233</v>
      </c>
      <c r="D180" s="13" t="s">
        <v>2234</v>
      </c>
      <c r="E180" s="13" t="s">
        <v>2235</v>
      </c>
      <c r="F180" s="13" t="s">
        <v>2236</v>
      </c>
      <c r="G180" s="13" t="s">
        <v>2529</v>
      </c>
      <c r="H180" s="14">
        <v>280</v>
      </c>
      <c r="I180" s="15">
        <v>66211.600000000006</v>
      </c>
      <c r="J180" s="13" t="s">
        <v>2672</v>
      </c>
      <c r="K180" s="13" t="s">
        <v>188</v>
      </c>
      <c r="L180" s="13" t="s">
        <v>2673</v>
      </c>
      <c r="M180" s="13" t="s">
        <v>1393</v>
      </c>
      <c r="N180" s="14">
        <v>280</v>
      </c>
    </row>
    <row r="181" spans="1:14" ht="20.25" customHeight="1">
      <c r="A181" s="13" t="s">
        <v>2231</v>
      </c>
      <c r="B181" s="13" t="s">
        <v>2232</v>
      </c>
      <c r="C181" s="13" t="s">
        <v>2233</v>
      </c>
      <c r="D181" s="13" t="s">
        <v>2234</v>
      </c>
      <c r="E181" s="13" t="s">
        <v>2235</v>
      </c>
      <c r="F181" s="13" t="s">
        <v>2236</v>
      </c>
      <c r="G181" s="13" t="s">
        <v>2529</v>
      </c>
      <c r="H181" s="14">
        <v>500</v>
      </c>
      <c r="I181" s="15">
        <v>118235</v>
      </c>
      <c r="J181" s="13" t="s">
        <v>2674</v>
      </c>
      <c r="K181" s="13" t="s">
        <v>1048</v>
      </c>
      <c r="L181" s="13" t="s">
        <v>2675</v>
      </c>
      <c r="M181" s="13" t="s">
        <v>1985</v>
      </c>
      <c r="N181" s="14">
        <v>500</v>
      </c>
    </row>
    <row r="182" spans="1:14" ht="20.25" customHeight="1">
      <c r="A182" s="13" t="s">
        <v>2231</v>
      </c>
      <c r="B182" s="13" t="s">
        <v>2232</v>
      </c>
      <c r="C182" s="13" t="s">
        <v>2233</v>
      </c>
      <c r="D182" s="13" t="s">
        <v>2234</v>
      </c>
      <c r="E182" s="13" t="s">
        <v>2235</v>
      </c>
      <c r="F182" s="13" t="s">
        <v>2236</v>
      </c>
      <c r="G182" s="13" t="s">
        <v>2676</v>
      </c>
      <c r="H182" s="14">
        <v>350</v>
      </c>
      <c r="I182" s="15">
        <v>82764.5</v>
      </c>
      <c r="J182" s="13" t="s">
        <v>2677</v>
      </c>
      <c r="K182" s="13" t="s">
        <v>616</v>
      </c>
      <c r="L182" s="13" t="s">
        <v>2678</v>
      </c>
      <c r="M182" s="13" t="s">
        <v>1771</v>
      </c>
      <c r="N182" s="14">
        <v>350</v>
      </c>
    </row>
    <row r="183" spans="1:14" ht="20.25" customHeight="1">
      <c r="A183" s="13" t="s">
        <v>2231</v>
      </c>
      <c r="B183" s="13" t="s">
        <v>2232</v>
      </c>
      <c r="C183" s="13" t="s">
        <v>2233</v>
      </c>
      <c r="D183" s="13" t="s">
        <v>2234</v>
      </c>
      <c r="E183" s="13" t="s">
        <v>2235</v>
      </c>
      <c r="F183" s="13" t="s">
        <v>2236</v>
      </c>
      <c r="G183" s="13" t="s">
        <v>2676</v>
      </c>
      <c r="H183" s="14">
        <v>500</v>
      </c>
      <c r="I183" s="15">
        <v>118235</v>
      </c>
      <c r="J183" s="13" t="s">
        <v>2679</v>
      </c>
      <c r="K183" s="13" t="s">
        <v>14</v>
      </c>
      <c r="L183" s="13" t="s">
        <v>2680</v>
      </c>
      <c r="M183" s="13" t="s">
        <v>2681</v>
      </c>
      <c r="N183" s="14">
        <v>500</v>
      </c>
    </row>
    <row r="184" spans="1:14" ht="20.25" customHeight="1">
      <c r="A184" s="13" t="s">
        <v>2231</v>
      </c>
      <c r="B184" s="13" t="s">
        <v>2232</v>
      </c>
      <c r="C184" s="13" t="s">
        <v>2233</v>
      </c>
      <c r="D184" s="13" t="s">
        <v>2234</v>
      </c>
      <c r="E184" s="13" t="s">
        <v>2235</v>
      </c>
      <c r="F184" s="13" t="s">
        <v>2236</v>
      </c>
      <c r="G184" s="13" t="s">
        <v>2676</v>
      </c>
      <c r="H184" s="14">
        <v>250</v>
      </c>
      <c r="I184" s="15">
        <v>59117.5</v>
      </c>
      <c r="J184" s="13" t="s">
        <v>2682</v>
      </c>
      <c r="K184" s="13" t="s">
        <v>167</v>
      </c>
      <c r="L184" s="13" t="s">
        <v>2683</v>
      </c>
      <c r="M184" s="13" t="s">
        <v>1375</v>
      </c>
      <c r="N184" s="14">
        <v>250</v>
      </c>
    </row>
    <row r="185" spans="1:14" ht="20.25" customHeight="1">
      <c r="A185" s="13" t="s">
        <v>2231</v>
      </c>
      <c r="B185" s="13" t="s">
        <v>2232</v>
      </c>
      <c r="C185" s="13" t="s">
        <v>2233</v>
      </c>
      <c r="D185" s="13" t="s">
        <v>2234</v>
      </c>
      <c r="E185" s="13" t="s">
        <v>2235</v>
      </c>
      <c r="F185" s="13" t="s">
        <v>2236</v>
      </c>
      <c r="G185" s="13" t="s">
        <v>2676</v>
      </c>
      <c r="H185" s="14">
        <v>130</v>
      </c>
      <c r="I185" s="15">
        <v>30741.1</v>
      </c>
      <c r="J185" s="13" t="s">
        <v>2684</v>
      </c>
      <c r="K185" s="13" t="s">
        <v>168</v>
      </c>
      <c r="L185" s="13" t="s">
        <v>2685</v>
      </c>
      <c r="M185" s="13" t="s">
        <v>1376</v>
      </c>
      <c r="N185" s="14">
        <v>130</v>
      </c>
    </row>
    <row r="186" spans="1:14" ht="20.25" customHeight="1">
      <c r="A186" s="13" t="s">
        <v>2231</v>
      </c>
      <c r="B186" s="13" t="s">
        <v>2232</v>
      </c>
      <c r="C186" s="13" t="s">
        <v>2233</v>
      </c>
      <c r="D186" s="13" t="s">
        <v>2234</v>
      </c>
      <c r="E186" s="13" t="s">
        <v>2235</v>
      </c>
      <c r="F186" s="13" t="s">
        <v>2236</v>
      </c>
      <c r="G186" s="13" t="s">
        <v>2676</v>
      </c>
      <c r="H186" s="14">
        <v>500</v>
      </c>
      <c r="I186" s="15">
        <v>118235</v>
      </c>
      <c r="J186" s="13" t="s">
        <v>2686</v>
      </c>
      <c r="K186" s="13" t="s">
        <v>169</v>
      </c>
      <c r="L186" s="13" t="s">
        <v>2687</v>
      </c>
      <c r="M186" s="13" t="s">
        <v>1377</v>
      </c>
      <c r="N186" s="14">
        <v>500</v>
      </c>
    </row>
    <row r="187" spans="1:14" ht="20.25" customHeight="1">
      <c r="A187" s="13" t="s">
        <v>2231</v>
      </c>
      <c r="B187" s="13" t="s">
        <v>2232</v>
      </c>
      <c r="C187" s="13" t="s">
        <v>2233</v>
      </c>
      <c r="D187" s="13" t="s">
        <v>2234</v>
      </c>
      <c r="E187" s="13" t="s">
        <v>2235</v>
      </c>
      <c r="F187" s="13" t="s">
        <v>2236</v>
      </c>
      <c r="G187" s="13" t="s">
        <v>2676</v>
      </c>
      <c r="H187" s="14">
        <v>190</v>
      </c>
      <c r="I187" s="15">
        <v>44929.3</v>
      </c>
      <c r="J187" s="13" t="s">
        <v>2688</v>
      </c>
      <c r="K187" s="13" t="s">
        <v>170</v>
      </c>
      <c r="L187" s="13" t="s">
        <v>2689</v>
      </c>
      <c r="M187" s="13" t="s">
        <v>1378</v>
      </c>
      <c r="N187" s="14">
        <v>190</v>
      </c>
    </row>
    <row r="188" spans="1:14" ht="20.25" customHeight="1">
      <c r="A188" s="13" t="s">
        <v>2231</v>
      </c>
      <c r="B188" s="13" t="s">
        <v>2232</v>
      </c>
      <c r="C188" s="13" t="s">
        <v>2233</v>
      </c>
      <c r="D188" s="13" t="s">
        <v>2234</v>
      </c>
      <c r="E188" s="13" t="s">
        <v>2235</v>
      </c>
      <c r="F188" s="13" t="s">
        <v>2236</v>
      </c>
      <c r="G188" s="13" t="s">
        <v>2676</v>
      </c>
      <c r="H188" s="14">
        <v>410</v>
      </c>
      <c r="I188" s="15">
        <v>96952.7</v>
      </c>
      <c r="J188" s="13" t="s">
        <v>2690</v>
      </c>
      <c r="K188" s="13" t="s">
        <v>171</v>
      </c>
      <c r="L188" s="13" t="s">
        <v>2691</v>
      </c>
      <c r="M188" s="13" t="s">
        <v>1379</v>
      </c>
      <c r="N188" s="14">
        <v>410</v>
      </c>
    </row>
    <row r="189" spans="1:14" ht="20.25" customHeight="1">
      <c r="A189" s="13" t="s">
        <v>2231</v>
      </c>
      <c r="B189" s="13" t="s">
        <v>2232</v>
      </c>
      <c r="C189" s="13" t="s">
        <v>2233</v>
      </c>
      <c r="D189" s="13" t="s">
        <v>2234</v>
      </c>
      <c r="E189" s="13" t="s">
        <v>2235</v>
      </c>
      <c r="F189" s="13" t="s">
        <v>2236</v>
      </c>
      <c r="G189" s="13" t="s">
        <v>2676</v>
      </c>
      <c r="H189" s="14">
        <v>500</v>
      </c>
      <c r="I189" s="15">
        <v>118235</v>
      </c>
      <c r="J189" s="13" t="s">
        <v>2692</v>
      </c>
      <c r="K189" s="13" t="s">
        <v>172</v>
      </c>
      <c r="L189" s="13" t="s">
        <v>2693</v>
      </c>
      <c r="M189" s="13" t="s">
        <v>2694</v>
      </c>
      <c r="N189" s="14">
        <v>500</v>
      </c>
    </row>
    <row r="190" spans="1:14" ht="20.25" customHeight="1">
      <c r="A190" s="13" t="s">
        <v>2231</v>
      </c>
      <c r="B190" s="13" t="s">
        <v>2232</v>
      </c>
      <c r="C190" s="13" t="s">
        <v>2233</v>
      </c>
      <c r="D190" s="13" t="s">
        <v>2234</v>
      </c>
      <c r="E190" s="13" t="s">
        <v>2235</v>
      </c>
      <c r="F190" s="13" t="s">
        <v>2236</v>
      </c>
      <c r="G190" s="13" t="s">
        <v>2676</v>
      </c>
      <c r="H190" s="14">
        <v>490</v>
      </c>
      <c r="I190" s="15">
        <v>115870.3</v>
      </c>
      <c r="J190" s="13" t="s">
        <v>2695</v>
      </c>
      <c r="K190" s="13" t="s">
        <v>173</v>
      </c>
      <c r="L190" s="13" t="s">
        <v>2696</v>
      </c>
      <c r="M190" s="13" t="s">
        <v>1380</v>
      </c>
      <c r="N190" s="14">
        <v>490</v>
      </c>
    </row>
    <row r="191" spans="1:14" ht="20.25" customHeight="1">
      <c r="A191" s="13" t="s">
        <v>2231</v>
      </c>
      <c r="B191" s="13" t="s">
        <v>2232</v>
      </c>
      <c r="C191" s="13" t="s">
        <v>2233</v>
      </c>
      <c r="D191" s="13" t="s">
        <v>2234</v>
      </c>
      <c r="E191" s="13" t="s">
        <v>2235</v>
      </c>
      <c r="F191" s="13" t="s">
        <v>2236</v>
      </c>
      <c r="G191" s="13" t="s">
        <v>2676</v>
      </c>
      <c r="H191" s="14">
        <v>30</v>
      </c>
      <c r="I191" s="15">
        <v>7094.1</v>
      </c>
      <c r="J191" s="13" t="s">
        <v>2697</v>
      </c>
      <c r="K191" s="13" t="s">
        <v>174</v>
      </c>
      <c r="L191" s="13" t="s">
        <v>2698</v>
      </c>
      <c r="M191" s="13" t="s">
        <v>1381</v>
      </c>
      <c r="N191" s="14">
        <v>30</v>
      </c>
    </row>
    <row r="192" spans="1:14" ht="20.25" customHeight="1">
      <c r="A192" s="13" t="s">
        <v>2231</v>
      </c>
      <c r="B192" s="13" t="s">
        <v>2232</v>
      </c>
      <c r="C192" s="13" t="s">
        <v>2233</v>
      </c>
      <c r="D192" s="13" t="s">
        <v>2234</v>
      </c>
      <c r="E192" s="13" t="s">
        <v>2235</v>
      </c>
      <c r="F192" s="13" t="s">
        <v>2236</v>
      </c>
      <c r="G192" s="13" t="s">
        <v>2676</v>
      </c>
      <c r="H192" s="14">
        <v>250</v>
      </c>
      <c r="I192" s="15">
        <v>59117.5</v>
      </c>
      <c r="J192" s="13" t="s">
        <v>2699</v>
      </c>
      <c r="K192" s="13" t="s">
        <v>175</v>
      </c>
      <c r="L192" s="13" t="s">
        <v>2700</v>
      </c>
      <c r="M192" s="13" t="s">
        <v>1382</v>
      </c>
      <c r="N192" s="14">
        <v>250</v>
      </c>
    </row>
    <row r="193" spans="1:14" ht="20.25" customHeight="1">
      <c r="A193" s="13" t="s">
        <v>2231</v>
      </c>
      <c r="B193" s="13" t="s">
        <v>2232</v>
      </c>
      <c r="C193" s="13" t="s">
        <v>2233</v>
      </c>
      <c r="D193" s="13" t="s">
        <v>2234</v>
      </c>
      <c r="E193" s="13" t="s">
        <v>2235</v>
      </c>
      <c r="F193" s="13" t="s">
        <v>2236</v>
      </c>
      <c r="G193" s="13" t="s">
        <v>2676</v>
      </c>
      <c r="H193" s="14">
        <v>370</v>
      </c>
      <c r="I193" s="15">
        <v>87493.9</v>
      </c>
      <c r="J193" s="13" t="s">
        <v>2701</v>
      </c>
      <c r="K193" s="13" t="s">
        <v>176</v>
      </c>
      <c r="L193" s="13" t="s">
        <v>2702</v>
      </c>
      <c r="M193" s="13" t="s">
        <v>1383</v>
      </c>
      <c r="N193" s="14">
        <v>370</v>
      </c>
    </row>
    <row r="194" spans="1:14" ht="20.25" customHeight="1">
      <c r="A194" s="13" t="s">
        <v>2231</v>
      </c>
      <c r="B194" s="13" t="s">
        <v>2232</v>
      </c>
      <c r="C194" s="13" t="s">
        <v>2233</v>
      </c>
      <c r="D194" s="13" t="s">
        <v>2234</v>
      </c>
      <c r="E194" s="13" t="s">
        <v>2235</v>
      </c>
      <c r="F194" s="13" t="s">
        <v>2236</v>
      </c>
      <c r="G194" s="13" t="s">
        <v>2676</v>
      </c>
      <c r="H194" s="14">
        <v>20</v>
      </c>
      <c r="I194" s="15">
        <v>4729.3999999999996</v>
      </c>
      <c r="J194" s="13" t="s">
        <v>2703</v>
      </c>
      <c r="K194" s="13" t="s">
        <v>810</v>
      </c>
      <c r="L194" s="13" t="s">
        <v>2704</v>
      </c>
      <c r="M194" s="13" t="s">
        <v>2705</v>
      </c>
      <c r="N194" s="14">
        <v>20</v>
      </c>
    </row>
    <row r="195" spans="1:14" ht="20.25" customHeight="1">
      <c r="A195" s="13" t="s">
        <v>2231</v>
      </c>
      <c r="B195" s="13" t="s">
        <v>2232</v>
      </c>
      <c r="C195" s="13" t="s">
        <v>2233</v>
      </c>
      <c r="D195" s="13" t="s">
        <v>2234</v>
      </c>
      <c r="E195" s="13" t="s">
        <v>2235</v>
      </c>
      <c r="F195" s="13" t="s">
        <v>2236</v>
      </c>
      <c r="G195" s="13" t="s">
        <v>2676</v>
      </c>
      <c r="H195" s="14">
        <v>20</v>
      </c>
      <c r="I195" s="15">
        <v>4729.3999999999996</v>
      </c>
      <c r="J195" s="13" t="s">
        <v>2706</v>
      </c>
      <c r="K195" s="13" t="s">
        <v>944</v>
      </c>
      <c r="L195" s="13" t="s">
        <v>2707</v>
      </c>
      <c r="M195" s="13" t="s">
        <v>2708</v>
      </c>
      <c r="N195" s="14">
        <v>20</v>
      </c>
    </row>
    <row r="196" spans="1:14" ht="20.25" customHeight="1">
      <c r="A196" s="13" t="s">
        <v>2231</v>
      </c>
      <c r="B196" s="13" t="s">
        <v>2232</v>
      </c>
      <c r="C196" s="13" t="s">
        <v>2233</v>
      </c>
      <c r="D196" s="13" t="s">
        <v>2234</v>
      </c>
      <c r="E196" s="13" t="s">
        <v>2235</v>
      </c>
      <c r="F196" s="13" t="s">
        <v>2236</v>
      </c>
      <c r="G196" s="13" t="s">
        <v>2676</v>
      </c>
      <c r="H196" s="14">
        <v>320</v>
      </c>
      <c r="I196" s="15">
        <v>75670.399999999994</v>
      </c>
      <c r="J196" s="13" t="s">
        <v>2709</v>
      </c>
      <c r="K196" s="13" t="s">
        <v>947</v>
      </c>
      <c r="L196" s="13" t="s">
        <v>2710</v>
      </c>
      <c r="M196" s="13" t="s">
        <v>2711</v>
      </c>
      <c r="N196" s="14">
        <v>320</v>
      </c>
    </row>
    <row r="197" spans="1:14" ht="20.25" customHeight="1">
      <c r="A197" s="13" t="s">
        <v>2231</v>
      </c>
      <c r="B197" s="13" t="s">
        <v>2232</v>
      </c>
      <c r="C197" s="13" t="s">
        <v>2233</v>
      </c>
      <c r="D197" s="13" t="s">
        <v>2234</v>
      </c>
      <c r="E197" s="13" t="s">
        <v>2235</v>
      </c>
      <c r="F197" s="13" t="s">
        <v>2236</v>
      </c>
      <c r="G197" s="13" t="s">
        <v>2676</v>
      </c>
      <c r="H197" s="14">
        <v>60</v>
      </c>
      <c r="I197" s="15">
        <v>14188.2</v>
      </c>
      <c r="J197" s="13" t="s">
        <v>2712</v>
      </c>
      <c r="K197" s="13" t="s">
        <v>1150</v>
      </c>
      <c r="L197" s="13" t="s">
        <v>2713</v>
      </c>
      <c r="M197" s="13" t="s">
        <v>2152</v>
      </c>
      <c r="N197" s="14">
        <v>60</v>
      </c>
    </row>
    <row r="198" spans="1:14" ht="20.25" customHeight="1">
      <c r="A198" s="13" t="s">
        <v>2231</v>
      </c>
      <c r="B198" s="13" t="s">
        <v>2232</v>
      </c>
      <c r="C198" s="13" t="s">
        <v>2233</v>
      </c>
      <c r="D198" s="13" t="s">
        <v>2234</v>
      </c>
      <c r="E198" s="13" t="s">
        <v>2235</v>
      </c>
      <c r="F198" s="13" t="s">
        <v>2236</v>
      </c>
      <c r="G198" s="13" t="s">
        <v>2676</v>
      </c>
      <c r="H198" s="14">
        <v>20</v>
      </c>
      <c r="I198" s="15">
        <v>4729.3999999999996</v>
      </c>
      <c r="J198" s="13" t="s">
        <v>2714</v>
      </c>
      <c r="K198" s="13" t="s">
        <v>2181</v>
      </c>
      <c r="L198" s="13" t="s">
        <v>2715</v>
      </c>
      <c r="M198" s="13" t="s">
        <v>2716</v>
      </c>
      <c r="N198" s="14">
        <v>20</v>
      </c>
    </row>
    <row r="199" spans="1:14" ht="20.25" customHeight="1">
      <c r="A199" s="13" t="s">
        <v>2231</v>
      </c>
      <c r="B199" s="13" t="s">
        <v>2232</v>
      </c>
      <c r="C199" s="13" t="s">
        <v>2233</v>
      </c>
      <c r="D199" s="13" t="s">
        <v>2234</v>
      </c>
      <c r="E199" s="13" t="s">
        <v>2235</v>
      </c>
      <c r="F199" s="13" t="s">
        <v>2236</v>
      </c>
      <c r="G199" s="13" t="s">
        <v>2676</v>
      </c>
      <c r="H199" s="14">
        <v>90</v>
      </c>
      <c r="I199" s="15">
        <v>21282.3</v>
      </c>
      <c r="J199" s="13" t="s">
        <v>2717</v>
      </c>
      <c r="K199" s="13" t="s">
        <v>1204</v>
      </c>
      <c r="L199" s="13" t="s">
        <v>2718</v>
      </c>
      <c r="M199" s="13" t="s">
        <v>2057</v>
      </c>
      <c r="N199" s="14">
        <v>90</v>
      </c>
    </row>
    <row r="200" spans="1:14" ht="20.25" customHeight="1">
      <c r="A200" s="13" t="s">
        <v>2231</v>
      </c>
      <c r="B200" s="13" t="s">
        <v>2232</v>
      </c>
      <c r="C200" s="13" t="s">
        <v>2233</v>
      </c>
      <c r="D200" s="13" t="s">
        <v>2234</v>
      </c>
      <c r="E200" s="13" t="s">
        <v>2235</v>
      </c>
      <c r="F200" s="13" t="s">
        <v>2236</v>
      </c>
      <c r="G200" s="13" t="s">
        <v>2676</v>
      </c>
      <c r="H200" s="14">
        <v>200</v>
      </c>
      <c r="I200" s="15">
        <v>47294</v>
      </c>
      <c r="J200" s="13" t="s">
        <v>2719</v>
      </c>
      <c r="K200" s="13" t="s">
        <v>1205</v>
      </c>
      <c r="L200" s="13" t="s">
        <v>2720</v>
      </c>
      <c r="M200" s="13" t="s">
        <v>2721</v>
      </c>
      <c r="N200" s="14">
        <v>200</v>
      </c>
    </row>
    <row r="201" spans="1:14" ht="20.25" customHeight="1">
      <c r="A201" s="13" t="s">
        <v>2231</v>
      </c>
      <c r="B201" s="13" t="s">
        <v>2232</v>
      </c>
      <c r="C201" s="13" t="s">
        <v>2233</v>
      </c>
      <c r="D201" s="13" t="s">
        <v>2234</v>
      </c>
      <c r="E201" s="13" t="s">
        <v>2235</v>
      </c>
      <c r="F201" s="13" t="s">
        <v>2236</v>
      </c>
      <c r="G201" s="13" t="s">
        <v>2676</v>
      </c>
      <c r="H201" s="14">
        <v>340</v>
      </c>
      <c r="I201" s="15">
        <v>80399.8</v>
      </c>
      <c r="J201" s="13" t="s">
        <v>2722</v>
      </c>
      <c r="K201" s="13" t="s">
        <v>48</v>
      </c>
      <c r="L201" s="13" t="s">
        <v>2723</v>
      </c>
      <c r="M201" s="13" t="s">
        <v>1315</v>
      </c>
      <c r="N201" s="14">
        <v>340</v>
      </c>
    </row>
    <row r="202" spans="1:14" ht="20.25" customHeight="1">
      <c r="A202" s="13" t="s">
        <v>2231</v>
      </c>
      <c r="B202" s="13" t="s">
        <v>2232</v>
      </c>
      <c r="C202" s="13" t="s">
        <v>2233</v>
      </c>
      <c r="D202" s="13" t="s">
        <v>2234</v>
      </c>
      <c r="E202" s="13" t="s">
        <v>2235</v>
      </c>
      <c r="F202" s="13" t="s">
        <v>2236</v>
      </c>
      <c r="G202" s="13" t="s">
        <v>2676</v>
      </c>
      <c r="H202" s="14">
        <v>150</v>
      </c>
      <c r="I202" s="15">
        <v>35470.5</v>
      </c>
      <c r="J202" s="13" t="s">
        <v>2724</v>
      </c>
      <c r="K202" s="13" t="s">
        <v>195</v>
      </c>
      <c r="L202" s="13" t="s">
        <v>2725</v>
      </c>
      <c r="M202" s="13" t="s">
        <v>1400</v>
      </c>
      <c r="N202" s="14">
        <v>150</v>
      </c>
    </row>
    <row r="203" spans="1:14" ht="20.25" customHeight="1">
      <c r="A203" s="13" t="s">
        <v>2231</v>
      </c>
      <c r="B203" s="13" t="s">
        <v>2232</v>
      </c>
      <c r="C203" s="13" t="s">
        <v>2233</v>
      </c>
      <c r="D203" s="13" t="s">
        <v>2234</v>
      </c>
      <c r="E203" s="13" t="s">
        <v>2235</v>
      </c>
      <c r="F203" s="13" t="s">
        <v>2236</v>
      </c>
      <c r="G203" s="13" t="s">
        <v>2676</v>
      </c>
      <c r="H203" s="14">
        <v>320</v>
      </c>
      <c r="I203" s="15">
        <v>75670.399999999994</v>
      </c>
      <c r="J203" s="13" t="s">
        <v>2726</v>
      </c>
      <c r="K203" s="13" t="s">
        <v>196</v>
      </c>
      <c r="L203" s="13" t="s">
        <v>2727</v>
      </c>
      <c r="M203" s="13" t="s">
        <v>2728</v>
      </c>
      <c r="N203" s="14">
        <v>320</v>
      </c>
    </row>
    <row r="204" spans="1:14" ht="20.25" customHeight="1">
      <c r="A204" s="13" t="s">
        <v>2231</v>
      </c>
      <c r="B204" s="13" t="s">
        <v>2232</v>
      </c>
      <c r="C204" s="13" t="s">
        <v>2233</v>
      </c>
      <c r="D204" s="13" t="s">
        <v>2234</v>
      </c>
      <c r="E204" s="13" t="s">
        <v>2235</v>
      </c>
      <c r="F204" s="13" t="s">
        <v>2236</v>
      </c>
      <c r="G204" s="13" t="s">
        <v>2676</v>
      </c>
      <c r="H204" s="14">
        <v>110</v>
      </c>
      <c r="I204" s="15">
        <v>26011.7</v>
      </c>
      <c r="J204" s="13" t="s">
        <v>2729</v>
      </c>
      <c r="K204" s="13" t="s">
        <v>197</v>
      </c>
      <c r="L204" s="13" t="s">
        <v>2730</v>
      </c>
      <c r="M204" s="13" t="s">
        <v>2731</v>
      </c>
      <c r="N204" s="14">
        <v>110</v>
      </c>
    </row>
    <row r="205" spans="1:14" ht="20.25" customHeight="1">
      <c r="A205" s="13" t="s">
        <v>2231</v>
      </c>
      <c r="B205" s="13" t="s">
        <v>2232</v>
      </c>
      <c r="C205" s="13" t="s">
        <v>2233</v>
      </c>
      <c r="D205" s="13" t="s">
        <v>2234</v>
      </c>
      <c r="E205" s="13" t="s">
        <v>2235</v>
      </c>
      <c r="F205" s="13" t="s">
        <v>2236</v>
      </c>
      <c r="G205" s="13" t="s">
        <v>2676</v>
      </c>
      <c r="H205" s="14">
        <v>60</v>
      </c>
      <c r="I205" s="15">
        <v>14188.2</v>
      </c>
      <c r="J205" s="13" t="s">
        <v>2732</v>
      </c>
      <c r="K205" s="13" t="s">
        <v>198</v>
      </c>
      <c r="L205" s="13" t="s">
        <v>2733</v>
      </c>
      <c r="M205" s="13" t="s">
        <v>1401</v>
      </c>
      <c r="N205" s="14">
        <v>60</v>
      </c>
    </row>
    <row r="206" spans="1:14" ht="20.25" customHeight="1">
      <c r="A206" s="13" t="s">
        <v>2231</v>
      </c>
      <c r="B206" s="13" t="s">
        <v>2232</v>
      </c>
      <c r="C206" s="13" t="s">
        <v>2233</v>
      </c>
      <c r="D206" s="13" t="s">
        <v>2234</v>
      </c>
      <c r="E206" s="13" t="s">
        <v>2235</v>
      </c>
      <c r="F206" s="13" t="s">
        <v>2236</v>
      </c>
      <c r="G206" s="13" t="s">
        <v>2676</v>
      </c>
      <c r="H206" s="14">
        <v>20</v>
      </c>
      <c r="I206" s="15">
        <v>4729.3999999999996</v>
      </c>
      <c r="J206" s="13" t="s">
        <v>2734</v>
      </c>
      <c r="K206" s="13" t="s">
        <v>199</v>
      </c>
      <c r="L206" s="13" t="s">
        <v>2735</v>
      </c>
      <c r="M206" s="13" t="s">
        <v>1402</v>
      </c>
      <c r="N206" s="14">
        <v>20</v>
      </c>
    </row>
    <row r="207" spans="1:14" ht="20.25" customHeight="1">
      <c r="A207" s="13" t="s">
        <v>2231</v>
      </c>
      <c r="B207" s="13" t="s">
        <v>2232</v>
      </c>
      <c r="C207" s="13" t="s">
        <v>2233</v>
      </c>
      <c r="D207" s="13" t="s">
        <v>2234</v>
      </c>
      <c r="E207" s="13" t="s">
        <v>2235</v>
      </c>
      <c r="F207" s="13" t="s">
        <v>2236</v>
      </c>
      <c r="G207" s="13" t="s">
        <v>2676</v>
      </c>
      <c r="H207" s="14">
        <v>50</v>
      </c>
      <c r="I207" s="15">
        <v>11823.5</v>
      </c>
      <c r="J207" s="13" t="s">
        <v>2736</v>
      </c>
      <c r="K207" s="13" t="s">
        <v>956</v>
      </c>
      <c r="L207" s="13" t="s">
        <v>2737</v>
      </c>
      <c r="M207" s="13" t="s">
        <v>2738</v>
      </c>
      <c r="N207" s="14">
        <v>50</v>
      </c>
    </row>
    <row r="208" spans="1:14" ht="20.25" customHeight="1">
      <c r="A208" s="13" t="s">
        <v>2231</v>
      </c>
      <c r="B208" s="13" t="s">
        <v>2232</v>
      </c>
      <c r="C208" s="13" t="s">
        <v>2233</v>
      </c>
      <c r="D208" s="13" t="s">
        <v>2234</v>
      </c>
      <c r="E208" s="13" t="s">
        <v>2235</v>
      </c>
      <c r="F208" s="13" t="s">
        <v>2236</v>
      </c>
      <c r="G208" s="13" t="s">
        <v>2676</v>
      </c>
      <c r="H208" s="14">
        <v>500</v>
      </c>
      <c r="I208" s="15">
        <v>118235</v>
      </c>
      <c r="J208" s="13" t="s">
        <v>2739</v>
      </c>
      <c r="K208" s="13" t="s">
        <v>42</v>
      </c>
      <c r="L208" s="13" t="s">
        <v>2740</v>
      </c>
      <c r="M208" s="13" t="s">
        <v>2741</v>
      </c>
      <c r="N208" s="14">
        <v>500</v>
      </c>
    </row>
    <row r="209" spans="1:14" ht="20.25" customHeight="1">
      <c r="A209" s="13" t="s">
        <v>2231</v>
      </c>
      <c r="B209" s="13" t="s">
        <v>2232</v>
      </c>
      <c r="C209" s="13" t="s">
        <v>2233</v>
      </c>
      <c r="D209" s="13" t="s">
        <v>2234</v>
      </c>
      <c r="E209" s="13" t="s">
        <v>2235</v>
      </c>
      <c r="F209" s="13" t="s">
        <v>2236</v>
      </c>
      <c r="G209" s="13" t="s">
        <v>2676</v>
      </c>
      <c r="H209" s="14">
        <v>190</v>
      </c>
      <c r="I209" s="15">
        <v>44929.3</v>
      </c>
      <c r="J209" s="13" t="s">
        <v>2742</v>
      </c>
      <c r="K209" s="13" t="s">
        <v>43</v>
      </c>
      <c r="L209" s="13" t="s">
        <v>2743</v>
      </c>
      <c r="M209" s="13" t="s">
        <v>2744</v>
      </c>
      <c r="N209" s="14">
        <v>190</v>
      </c>
    </row>
    <row r="210" spans="1:14" ht="20.25" customHeight="1">
      <c r="A210" s="13" t="s">
        <v>2231</v>
      </c>
      <c r="B210" s="13" t="s">
        <v>2232</v>
      </c>
      <c r="C210" s="13" t="s">
        <v>2233</v>
      </c>
      <c r="D210" s="13" t="s">
        <v>2234</v>
      </c>
      <c r="E210" s="13" t="s">
        <v>2235</v>
      </c>
      <c r="F210" s="13" t="s">
        <v>2236</v>
      </c>
      <c r="G210" s="13" t="s">
        <v>2676</v>
      </c>
      <c r="H210" s="14">
        <v>250</v>
      </c>
      <c r="I210" s="15">
        <v>59117.5</v>
      </c>
      <c r="J210" s="13" t="s">
        <v>2745</v>
      </c>
      <c r="K210" s="13" t="s">
        <v>139</v>
      </c>
      <c r="L210" s="13" t="s">
        <v>2746</v>
      </c>
      <c r="M210" s="13" t="s">
        <v>1356</v>
      </c>
      <c r="N210" s="14">
        <v>250</v>
      </c>
    </row>
    <row r="211" spans="1:14" ht="20.25" customHeight="1">
      <c r="A211" s="13" t="s">
        <v>2231</v>
      </c>
      <c r="B211" s="13" t="s">
        <v>2232</v>
      </c>
      <c r="C211" s="13" t="s">
        <v>2233</v>
      </c>
      <c r="D211" s="13" t="s">
        <v>2234</v>
      </c>
      <c r="E211" s="13" t="s">
        <v>2235</v>
      </c>
      <c r="F211" s="13" t="s">
        <v>2236</v>
      </c>
      <c r="G211" s="13" t="s">
        <v>2676</v>
      </c>
      <c r="H211" s="14">
        <v>170</v>
      </c>
      <c r="I211" s="15">
        <v>40199.9</v>
      </c>
      <c r="J211" s="13" t="s">
        <v>2747</v>
      </c>
      <c r="K211" s="13" t="s">
        <v>140</v>
      </c>
      <c r="L211" s="13" t="s">
        <v>2748</v>
      </c>
      <c r="M211" s="13" t="s">
        <v>2749</v>
      </c>
      <c r="N211" s="14">
        <v>170</v>
      </c>
    </row>
    <row r="212" spans="1:14" ht="20.25" customHeight="1">
      <c r="A212" s="13" t="s">
        <v>2231</v>
      </c>
      <c r="B212" s="13" t="s">
        <v>2232</v>
      </c>
      <c r="C212" s="13" t="s">
        <v>2233</v>
      </c>
      <c r="D212" s="13" t="s">
        <v>2234</v>
      </c>
      <c r="E212" s="13" t="s">
        <v>2235</v>
      </c>
      <c r="F212" s="13" t="s">
        <v>2236</v>
      </c>
      <c r="G212" s="13" t="s">
        <v>2676</v>
      </c>
      <c r="H212" s="14">
        <v>360</v>
      </c>
      <c r="I212" s="15">
        <v>85129.2</v>
      </c>
      <c r="J212" s="13" t="s">
        <v>2750</v>
      </c>
      <c r="K212" s="13" t="s">
        <v>141</v>
      </c>
      <c r="L212" s="13" t="s">
        <v>2751</v>
      </c>
      <c r="M212" s="13" t="s">
        <v>1357</v>
      </c>
      <c r="N212" s="14">
        <v>360</v>
      </c>
    </row>
    <row r="213" spans="1:14" ht="20.25" customHeight="1">
      <c r="A213" s="13" t="s">
        <v>2231</v>
      </c>
      <c r="B213" s="13" t="s">
        <v>2232</v>
      </c>
      <c r="C213" s="13" t="s">
        <v>2233</v>
      </c>
      <c r="D213" s="13" t="s">
        <v>2234</v>
      </c>
      <c r="E213" s="13" t="s">
        <v>2235</v>
      </c>
      <c r="F213" s="13" t="s">
        <v>2236</v>
      </c>
      <c r="G213" s="13" t="s">
        <v>2676</v>
      </c>
      <c r="H213" s="14">
        <v>70</v>
      </c>
      <c r="I213" s="15">
        <v>16552.900000000001</v>
      </c>
      <c r="J213" s="13" t="s">
        <v>2752</v>
      </c>
      <c r="K213" s="13" t="s">
        <v>142</v>
      </c>
      <c r="L213" s="13" t="s">
        <v>2753</v>
      </c>
      <c r="M213" s="13" t="s">
        <v>1358</v>
      </c>
      <c r="N213" s="14">
        <v>70</v>
      </c>
    </row>
    <row r="214" spans="1:14" ht="20.25" customHeight="1">
      <c r="A214" s="13" t="s">
        <v>2231</v>
      </c>
      <c r="B214" s="13" t="s">
        <v>2232</v>
      </c>
      <c r="C214" s="13" t="s">
        <v>2233</v>
      </c>
      <c r="D214" s="13" t="s">
        <v>2234</v>
      </c>
      <c r="E214" s="13" t="s">
        <v>2235</v>
      </c>
      <c r="F214" s="13" t="s">
        <v>2236</v>
      </c>
      <c r="G214" s="13" t="s">
        <v>2676</v>
      </c>
      <c r="H214" s="14">
        <v>190</v>
      </c>
      <c r="I214" s="15">
        <v>44929.3</v>
      </c>
      <c r="J214" s="13" t="s">
        <v>2754</v>
      </c>
      <c r="K214" s="13" t="s">
        <v>143</v>
      </c>
      <c r="L214" s="13" t="s">
        <v>2755</v>
      </c>
      <c r="M214" s="13" t="s">
        <v>1359</v>
      </c>
      <c r="N214" s="14">
        <v>190</v>
      </c>
    </row>
    <row r="215" spans="1:14" ht="20.25" customHeight="1">
      <c r="A215" s="13" t="s">
        <v>2231</v>
      </c>
      <c r="B215" s="13" t="s">
        <v>2232</v>
      </c>
      <c r="C215" s="13" t="s">
        <v>2233</v>
      </c>
      <c r="D215" s="13" t="s">
        <v>2234</v>
      </c>
      <c r="E215" s="13" t="s">
        <v>2235</v>
      </c>
      <c r="F215" s="13" t="s">
        <v>2236</v>
      </c>
      <c r="G215" s="13" t="s">
        <v>2676</v>
      </c>
      <c r="H215" s="14">
        <v>80</v>
      </c>
      <c r="I215" s="15">
        <v>18917.599999999999</v>
      </c>
      <c r="J215" s="13" t="s">
        <v>2756</v>
      </c>
      <c r="K215" s="13" t="s">
        <v>144</v>
      </c>
      <c r="L215" s="13" t="s">
        <v>2757</v>
      </c>
      <c r="M215" s="13" t="s">
        <v>1360</v>
      </c>
      <c r="N215" s="14">
        <v>80</v>
      </c>
    </row>
    <row r="216" spans="1:14" ht="20.25" customHeight="1">
      <c r="A216" s="13" t="s">
        <v>2231</v>
      </c>
      <c r="B216" s="13" t="s">
        <v>2232</v>
      </c>
      <c r="C216" s="13" t="s">
        <v>2233</v>
      </c>
      <c r="D216" s="13" t="s">
        <v>2234</v>
      </c>
      <c r="E216" s="13" t="s">
        <v>2235</v>
      </c>
      <c r="F216" s="13" t="s">
        <v>2236</v>
      </c>
      <c r="G216" s="13" t="s">
        <v>2676</v>
      </c>
      <c r="H216" s="14">
        <v>90</v>
      </c>
      <c r="I216" s="15">
        <v>21282.3</v>
      </c>
      <c r="J216" s="13" t="s">
        <v>2758</v>
      </c>
      <c r="K216" s="13" t="s">
        <v>145</v>
      </c>
      <c r="L216" s="13" t="s">
        <v>2759</v>
      </c>
      <c r="M216" s="13" t="s">
        <v>1361</v>
      </c>
      <c r="N216" s="14">
        <v>90</v>
      </c>
    </row>
    <row r="217" spans="1:14" ht="20.25" customHeight="1">
      <c r="A217" s="13" t="s">
        <v>2231</v>
      </c>
      <c r="B217" s="13" t="s">
        <v>2232</v>
      </c>
      <c r="C217" s="13" t="s">
        <v>2233</v>
      </c>
      <c r="D217" s="13" t="s">
        <v>2234</v>
      </c>
      <c r="E217" s="13" t="s">
        <v>2235</v>
      </c>
      <c r="F217" s="13" t="s">
        <v>2236</v>
      </c>
      <c r="G217" s="13" t="s">
        <v>2676</v>
      </c>
      <c r="H217" s="14">
        <v>270</v>
      </c>
      <c r="I217" s="15">
        <v>63846.9</v>
      </c>
      <c r="J217" s="13" t="s">
        <v>2760</v>
      </c>
      <c r="K217" s="13" t="s">
        <v>146</v>
      </c>
      <c r="L217" s="13" t="s">
        <v>2761</v>
      </c>
      <c r="M217" s="13" t="s">
        <v>1362</v>
      </c>
      <c r="N217" s="14">
        <v>270</v>
      </c>
    </row>
    <row r="218" spans="1:14" ht="20.25" customHeight="1">
      <c r="A218" s="13" t="s">
        <v>2231</v>
      </c>
      <c r="B218" s="13" t="s">
        <v>2232</v>
      </c>
      <c r="C218" s="13" t="s">
        <v>2233</v>
      </c>
      <c r="D218" s="13" t="s">
        <v>2234</v>
      </c>
      <c r="E218" s="13" t="s">
        <v>2235</v>
      </c>
      <c r="F218" s="13" t="s">
        <v>2236</v>
      </c>
      <c r="G218" s="13" t="s">
        <v>2676</v>
      </c>
      <c r="H218" s="14">
        <v>120</v>
      </c>
      <c r="I218" s="15">
        <v>28376.400000000001</v>
      </c>
      <c r="J218" s="13" t="s">
        <v>2762</v>
      </c>
      <c r="K218" s="13" t="s">
        <v>147</v>
      </c>
      <c r="L218" s="13" t="s">
        <v>2763</v>
      </c>
      <c r="M218" s="13" t="s">
        <v>1363</v>
      </c>
      <c r="N218" s="14">
        <v>120</v>
      </c>
    </row>
    <row r="219" spans="1:14" ht="20.25" customHeight="1">
      <c r="A219" s="13" t="s">
        <v>2231</v>
      </c>
      <c r="B219" s="13" t="s">
        <v>2232</v>
      </c>
      <c r="C219" s="13" t="s">
        <v>2233</v>
      </c>
      <c r="D219" s="13" t="s">
        <v>2234</v>
      </c>
      <c r="E219" s="13" t="s">
        <v>2235</v>
      </c>
      <c r="F219" s="13" t="s">
        <v>2236</v>
      </c>
      <c r="G219" s="13" t="s">
        <v>2676</v>
      </c>
      <c r="H219" s="14">
        <v>30</v>
      </c>
      <c r="I219" s="15">
        <v>7094.1</v>
      </c>
      <c r="J219" s="13" t="s">
        <v>2764</v>
      </c>
      <c r="K219" s="13" t="s">
        <v>808</v>
      </c>
      <c r="L219" s="13" t="s">
        <v>2765</v>
      </c>
      <c r="M219" s="13" t="s">
        <v>2766</v>
      </c>
      <c r="N219" s="14">
        <v>30</v>
      </c>
    </row>
    <row r="220" spans="1:14" ht="20.25" customHeight="1">
      <c r="A220" s="13" t="s">
        <v>2231</v>
      </c>
      <c r="B220" s="13" t="s">
        <v>2232</v>
      </c>
      <c r="C220" s="13" t="s">
        <v>2233</v>
      </c>
      <c r="D220" s="13" t="s">
        <v>2234</v>
      </c>
      <c r="E220" s="13" t="s">
        <v>2235</v>
      </c>
      <c r="F220" s="13" t="s">
        <v>2236</v>
      </c>
      <c r="G220" s="13" t="s">
        <v>2676</v>
      </c>
      <c r="H220" s="14">
        <v>340</v>
      </c>
      <c r="I220" s="15">
        <v>80399.8</v>
      </c>
      <c r="J220" s="13" t="s">
        <v>2767</v>
      </c>
      <c r="K220" s="13" t="s">
        <v>13</v>
      </c>
      <c r="L220" s="13" t="s">
        <v>2768</v>
      </c>
      <c r="M220" s="13" t="s">
        <v>2769</v>
      </c>
      <c r="N220" s="14">
        <v>340</v>
      </c>
    </row>
    <row r="221" spans="1:14" ht="20.25" customHeight="1">
      <c r="A221" s="13" t="s">
        <v>2231</v>
      </c>
      <c r="B221" s="13" t="s">
        <v>2232</v>
      </c>
      <c r="C221" s="13" t="s">
        <v>2233</v>
      </c>
      <c r="D221" s="13" t="s">
        <v>2234</v>
      </c>
      <c r="E221" s="13" t="s">
        <v>2235</v>
      </c>
      <c r="F221" s="13" t="s">
        <v>2236</v>
      </c>
      <c r="G221" s="13" t="s">
        <v>2676</v>
      </c>
      <c r="H221" s="14">
        <v>340</v>
      </c>
      <c r="I221" s="15">
        <v>80399.8</v>
      </c>
      <c r="J221" s="13" t="s">
        <v>2770</v>
      </c>
      <c r="K221" s="13" t="s">
        <v>47</v>
      </c>
      <c r="L221" s="13" t="s">
        <v>2771</v>
      </c>
      <c r="M221" s="13" t="s">
        <v>2772</v>
      </c>
      <c r="N221" s="14">
        <v>340</v>
      </c>
    </row>
    <row r="222" spans="1:14" ht="20.25" customHeight="1">
      <c r="A222" s="13" t="s">
        <v>2231</v>
      </c>
      <c r="B222" s="13" t="s">
        <v>2232</v>
      </c>
      <c r="C222" s="13" t="s">
        <v>2233</v>
      </c>
      <c r="D222" s="13" t="s">
        <v>2234</v>
      </c>
      <c r="E222" s="13" t="s">
        <v>2235</v>
      </c>
      <c r="F222" s="13" t="s">
        <v>2236</v>
      </c>
      <c r="G222" s="13" t="s">
        <v>2676</v>
      </c>
      <c r="H222" s="14">
        <v>500</v>
      </c>
      <c r="I222" s="15">
        <v>118235</v>
      </c>
      <c r="J222" s="13" t="s">
        <v>2773</v>
      </c>
      <c r="K222" s="13" t="s">
        <v>157</v>
      </c>
      <c r="L222" s="13" t="s">
        <v>2774</v>
      </c>
      <c r="M222" s="13" t="s">
        <v>1367</v>
      </c>
      <c r="N222" s="14">
        <v>500</v>
      </c>
    </row>
    <row r="223" spans="1:14" ht="20.25" customHeight="1">
      <c r="A223" s="13" t="s">
        <v>2231</v>
      </c>
      <c r="B223" s="13" t="s">
        <v>2232</v>
      </c>
      <c r="C223" s="13" t="s">
        <v>2233</v>
      </c>
      <c r="D223" s="13" t="s">
        <v>2234</v>
      </c>
      <c r="E223" s="13" t="s">
        <v>2235</v>
      </c>
      <c r="F223" s="13" t="s">
        <v>2236</v>
      </c>
      <c r="G223" s="13" t="s">
        <v>2676</v>
      </c>
      <c r="H223" s="14">
        <v>170</v>
      </c>
      <c r="I223" s="15">
        <v>40199.9</v>
      </c>
      <c r="J223" s="13" t="s">
        <v>2775</v>
      </c>
      <c r="K223" s="13" t="s">
        <v>158</v>
      </c>
      <c r="L223" s="13" t="s">
        <v>2776</v>
      </c>
      <c r="M223" s="13" t="s">
        <v>2777</v>
      </c>
      <c r="N223" s="14">
        <v>170</v>
      </c>
    </row>
    <row r="224" spans="1:14" ht="20.25" customHeight="1">
      <c r="A224" s="13" t="s">
        <v>2231</v>
      </c>
      <c r="B224" s="13" t="s">
        <v>2232</v>
      </c>
      <c r="C224" s="13" t="s">
        <v>2233</v>
      </c>
      <c r="D224" s="13" t="s">
        <v>2234</v>
      </c>
      <c r="E224" s="13" t="s">
        <v>2235</v>
      </c>
      <c r="F224" s="13" t="s">
        <v>2236</v>
      </c>
      <c r="G224" s="13" t="s">
        <v>2676</v>
      </c>
      <c r="H224" s="14">
        <v>340</v>
      </c>
      <c r="I224" s="15">
        <v>80399.8</v>
      </c>
      <c r="J224" s="13" t="s">
        <v>2778</v>
      </c>
      <c r="K224" s="13" t="s">
        <v>159</v>
      </c>
      <c r="L224" s="13" t="s">
        <v>2779</v>
      </c>
      <c r="M224" s="13" t="s">
        <v>1368</v>
      </c>
      <c r="N224" s="14">
        <v>340</v>
      </c>
    </row>
    <row r="225" spans="1:14" ht="20.25" customHeight="1">
      <c r="A225" s="13" t="s">
        <v>2231</v>
      </c>
      <c r="B225" s="13" t="s">
        <v>2232</v>
      </c>
      <c r="C225" s="13" t="s">
        <v>2233</v>
      </c>
      <c r="D225" s="13" t="s">
        <v>2234</v>
      </c>
      <c r="E225" s="13" t="s">
        <v>2235</v>
      </c>
      <c r="F225" s="13" t="s">
        <v>2236</v>
      </c>
      <c r="G225" s="13" t="s">
        <v>2676</v>
      </c>
      <c r="H225" s="14">
        <v>50</v>
      </c>
      <c r="I225" s="15">
        <v>11823.5</v>
      </c>
      <c r="J225" s="13" t="s">
        <v>2780</v>
      </c>
      <c r="K225" s="13" t="s">
        <v>160</v>
      </c>
      <c r="L225" s="13" t="s">
        <v>2781</v>
      </c>
      <c r="M225" s="13" t="s">
        <v>1369</v>
      </c>
      <c r="N225" s="14">
        <v>50</v>
      </c>
    </row>
    <row r="226" spans="1:14" ht="20.25" customHeight="1">
      <c r="A226" s="13" t="s">
        <v>2231</v>
      </c>
      <c r="B226" s="13" t="s">
        <v>2232</v>
      </c>
      <c r="C226" s="13" t="s">
        <v>2233</v>
      </c>
      <c r="D226" s="13" t="s">
        <v>2234</v>
      </c>
      <c r="E226" s="13" t="s">
        <v>2235</v>
      </c>
      <c r="F226" s="13" t="s">
        <v>2236</v>
      </c>
      <c r="G226" s="13" t="s">
        <v>2676</v>
      </c>
      <c r="H226" s="14">
        <v>120</v>
      </c>
      <c r="I226" s="15">
        <v>28376.400000000001</v>
      </c>
      <c r="J226" s="13" t="s">
        <v>2782</v>
      </c>
      <c r="K226" s="13" t="s">
        <v>161</v>
      </c>
      <c r="L226" s="13" t="s">
        <v>2783</v>
      </c>
      <c r="M226" s="13" t="s">
        <v>1370</v>
      </c>
      <c r="N226" s="14">
        <v>120</v>
      </c>
    </row>
    <row r="227" spans="1:14" ht="20.25" customHeight="1">
      <c r="A227" s="13" t="s">
        <v>2231</v>
      </c>
      <c r="B227" s="13" t="s">
        <v>2232</v>
      </c>
      <c r="C227" s="13" t="s">
        <v>2233</v>
      </c>
      <c r="D227" s="13" t="s">
        <v>2234</v>
      </c>
      <c r="E227" s="13" t="s">
        <v>2235</v>
      </c>
      <c r="F227" s="13" t="s">
        <v>2236</v>
      </c>
      <c r="G227" s="13" t="s">
        <v>2676</v>
      </c>
      <c r="H227" s="14">
        <v>60</v>
      </c>
      <c r="I227" s="15">
        <v>14188.2</v>
      </c>
      <c r="J227" s="13" t="s">
        <v>2784</v>
      </c>
      <c r="K227" s="13" t="s">
        <v>162</v>
      </c>
      <c r="L227" s="13" t="s">
        <v>2785</v>
      </c>
      <c r="M227" s="13" t="s">
        <v>1371</v>
      </c>
      <c r="N227" s="14">
        <v>60</v>
      </c>
    </row>
    <row r="228" spans="1:14" ht="20.25" customHeight="1">
      <c r="A228" s="13" t="s">
        <v>2231</v>
      </c>
      <c r="B228" s="13" t="s">
        <v>2232</v>
      </c>
      <c r="C228" s="13" t="s">
        <v>2233</v>
      </c>
      <c r="D228" s="13" t="s">
        <v>2234</v>
      </c>
      <c r="E228" s="13" t="s">
        <v>2235</v>
      </c>
      <c r="F228" s="13" t="s">
        <v>2236</v>
      </c>
      <c r="G228" s="13" t="s">
        <v>2676</v>
      </c>
      <c r="H228" s="14">
        <v>50</v>
      </c>
      <c r="I228" s="15">
        <v>11823.5</v>
      </c>
      <c r="J228" s="13" t="s">
        <v>2786</v>
      </c>
      <c r="K228" s="13" t="s">
        <v>163</v>
      </c>
      <c r="L228" s="13" t="s">
        <v>2787</v>
      </c>
      <c r="M228" s="13" t="s">
        <v>1372</v>
      </c>
      <c r="N228" s="14">
        <v>50</v>
      </c>
    </row>
    <row r="229" spans="1:14" ht="20.25" customHeight="1">
      <c r="A229" s="13" t="s">
        <v>2231</v>
      </c>
      <c r="B229" s="13" t="s">
        <v>2232</v>
      </c>
      <c r="C229" s="13" t="s">
        <v>2233</v>
      </c>
      <c r="D229" s="13" t="s">
        <v>2234</v>
      </c>
      <c r="E229" s="13" t="s">
        <v>2235</v>
      </c>
      <c r="F229" s="13" t="s">
        <v>2236</v>
      </c>
      <c r="G229" s="13" t="s">
        <v>2676</v>
      </c>
      <c r="H229" s="14">
        <v>80</v>
      </c>
      <c r="I229" s="15">
        <v>18917.599999999999</v>
      </c>
      <c r="J229" s="13" t="s">
        <v>2788</v>
      </c>
      <c r="K229" s="13" t="s">
        <v>164</v>
      </c>
      <c r="L229" s="13" t="s">
        <v>2789</v>
      </c>
      <c r="M229" s="13" t="s">
        <v>2790</v>
      </c>
      <c r="N229" s="14">
        <v>80</v>
      </c>
    </row>
    <row r="230" spans="1:14" ht="20.25" customHeight="1">
      <c r="A230" s="13" t="s">
        <v>2231</v>
      </c>
      <c r="B230" s="13" t="s">
        <v>2232</v>
      </c>
      <c r="C230" s="13" t="s">
        <v>2233</v>
      </c>
      <c r="D230" s="13" t="s">
        <v>2234</v>
      </c>
      <c r="E230" s="13" t="s">
        <v>2235</v>
      </c>
      <c r="F230" s="13" t="s">
        <v>2236</v>
      </c>
      <c r="G230" s="13" t="s">
        <v>2676</v>
      </c>
      <c r="H230" s="14">
        <v>350</v>
      </c>
      <c r="I230" s="15">
        <v>82764.5</v>
      </c>
      <c r="J230" s="13" t="s">
        <v>2791</v>
      </c>
      <c r="K230" s="13" t="s">
        <v>165</v>
      </c>
      <c r="L230" s="13" t="s">
        <v>2792</v>
      </c>
      <c r="M230" s="13" t="s">
        <v>1373</v>
      </c>
      <c r="N230" s="14">
        <v>350</v>
      </c>
    </row>
    <row r="231" spans="1:14" ht="20.25" customHeight="1">
      <c r="A231" s="13" t="s">
        <v>2231</v>
      </c>
      <c r="B231" s="13" t="s">
        <v>2232</v>
      </c>
      <c r="C231" s="13" t="s">
        <v>2233</v>
      </c>
      <c r="D231" s="13" t="s">
        <v>2234</v>
      </c>
      <c r="E231" s="13" t="s">
        <v>2235</v>
      </c>
      <c r="F231" s="13" t="s">
        <v>2236</v>
      </c>
      <c r="G231" s="13" t="s">
        <v>2676</v>
      </c>
      <c r="H231" s="14">
        <v>110</v>
      </c>
      <c r="I231" s="15">
        <v>26011.7</v>
      </c>
      <c r="J231" s="13" t="s">
        <v>2793</v>
      </c>
      <c r="K231" s="13" t="s">
        <v>166</v>
      </c>
      <c r="L231" s="13" t="s">
        <v>2794</v>
      </c>
      <c r="M231" s="13" t="s">
        <v>1374</v>
      </c>
      <c r="N231" s="14">
        <v>110</v>
      </c>
    </row>
    <row r="232" spans="1:14" ht="20.25" customHeight="1">
      <c r="A232" s="13" t="s">
        <v>2231</v>
      </c>
      <c r="B232" s="13" t="s">
        <v>2232</v>
      </c>
      <c r="C232" s="13" t="s">
        <v>2233</v>
      </c>
      <c r="D232" s="13" t="s">
        <v>2234</v>
      </c>
      <c r="E232" s="13" t="s">
        <v>2235</v>
      </c>
      <c r="F232" s="13" t="s">
        <v>2236</v>
      </c>
      <c r="G232" s="13" t="s">
        <v>2676</v>
      </c>
      <c r="H232" s="14">
        <v>270</v>
      </c>
      <c r="I232" s="15">
        <v>63846.9</v>
      </c>
      <c r="J232" s="13" t="s">
        <v>2795</v>
      </c>
      <c r="K232" s="13" t="s">
        <v>44</v>
      </c>
      <c r="L232" s="13" t="s">
        <v>2796</v>
      </c>
      <c r="M232" s="13" t="s">
        <v>2797</v>
      </c>
      <c r="N232" s="14">
        <v>270</v>
      </c>
    </row>
    <row r="233" spans="1:14" ht="20.25" customHeight="1">
      <c r="A233" s="13" t="s">
        <v>2231</v>
      </c>
      <c r="B233" s="13" t="s">
        <v>2232</v>
      </c>
      <c r="C233" s="13" t="s">
        <v>2233</v>
      </c>
      <c r="D233" s="13" t="s">
        <v>2234</v>
      </c>
      <c r="E233" s="13" t="s">
        <v>2235</v>
      </c>
      <c r="F233" s="13" t="s">
        <v>2236</v>
      </c>
      <c r="G233" s="13" t="s">
        <v>2676</v>
      </c>
      <c r="H233" s="14">
        <v>150</v>
      </c>
      <c r="I233" s="15">
        <v>35470.5</v>
      </c>
      <c r="J233" s="13" t="s">
        <v>2798</v>
      </c>
      <c r="K233" s="13" t="s">
        <v>45</v>
      </c>
      <c r="L233" s="13" t="s">
        <v>2799</v>
      </c>
      <c r="M233" s="13" t="s">
        <v>2800</v>
      </c>
      <c r="N233" s="14">
        <v>150</v>
      </c>
    </row>
    <row r="234" spans="1:14" ht="20.25" customHeight="1">
      <c r="A234" s="13" t="s">
        <v>2231</v>
      </c>
      <c r="B234" s="13" t="s">
        <v>2232</v>
      </c>
      <c r="C234" s="13" t="s">
        <v>2233</v>
      </c>
      <c r="D234" s="13" t="s">
        <v>2234</v>
      </c>
      <c r="E234" s="13" t="s">
        <v>2235</v>
      </c>
      <c r="F234" s="13" t="s">
        <v>2236</v>
      </c>
      <c r="G234" s="13" t="s">
        <v>2676</v>
      </c>
      <c r="H234" s="14">
        <v>170</v>
      </c>
      <c r="I234" s="15">
        <v>40199.9</v>
      </c>
      <c r="J234" s="13" t="s">
        <v>2801</v>
      </c>
      <c r="K234" s="13" t="s">
        <v>148</v>
      </c>
      <c r="L234" s="13" t="s">
        <v>2802</v>
      </c>
      <c r="M234" s="13" t="s">
        <v>2803</v>
      </c>
      <c r="N234" s="14">
        <v>170</v>
      </c>
    </row>
    <row r="235" spans="1:14" ht="20.25" customHeight="1">
      <c r="A235" s="13" t="s">
        <v>2231</v>
      </c>
      <c r="B235" s="13" t="s">
        <v>2232</v>
      </c>
      <c r="C235" s="13" t="s">
        <v>2233</v>
      </c>
      <c r="D235" s="13" t="s">
        <v>2234</v>
      </c>
      <c r="E235" s="13" t="s">
        <v>2235</v>
      </c>
      <c r="F235" s="13" t="s">
        <v>2236</v>
      </c>
      <c r="G235" s="13" t="s">
        <v>2676</v>
      </c>
      <c r="H235" s="14">
        <v>90</v>
      </c>
      <c r="I235" s="15">
        <v>21282.3</v>
      </c>
      <c r="J235" s="13" t="s">
        <v>2804</v>
      </c>
      <c r="K235" s="13" t="s">
        <v>149</v>
      </c>
      <c r="L235" s="13" t="s">
        <v>2805</v>
      </c>
      <c r="M235" s="13" t="s">
        <v>1364</v>
      </c>
      <c r="N235" s="14">
        <v>90</v>
      </c>
    </row>
    <row r="236" spans="1:14" ht="20.25" customHeight="1">
      <c r="A236" s="13" t="s">
        <v>2231</v>
      </c>
      <c r="B236" s="13" t="s">
        <v>2232</v>
      </c>
      <c r="C236" s="13" t="s">
        <v>2233</v>
      </c>
      <c r="D236" s="13" t="s">
        <v>2234</v>
      </c>
      <c r="E236" s="13" t="s">
        <v>2235</v>
      </c>
      <c r="F236" s="13" t="s">
        <v>2236</v>
      </c>
      <c r="G236" s="13" t="s">
        <v>2676</v>
      </c>
      <c r="H236" s="14">
        <v>80</v>
      </c>
      <c r="I236" s="15">
        <v>18917.599999999999</v>
      </c>
      <c r="J236" s="13" t="s">
        <v>2806</v>
      </c>
      <c r="K236" s="13" t="s">
        <v>150</v>
      </c>
      <c r="L236" s="13" t="s">
        <v>2807</v>
      </c>
      <c r="M236" s="13" t="s">
        <v>1365</v>
      </c>
      <c r="N236" s="14">
        <v>80</v>
      </c>
    </row>
    <row r="237" spans="1:14" ht="20.25" customHeight="1">
      <c r="A237" s="13" t="s">
        <v>2231</v>
      </c>
      <c r="B237" s="13" t="s">
        <v>2232</v>
      </c>
      <c r="C237" s="13" t="s">
        <v>2233</v>
      </c>
      <c r="D237" s="13" t="s">
        <v>2234</v>
      </c>
      <c r="E237" s="13" t="s">
        <v>2235</v>
      </c>
      <c r="F237" s="13" t="s">
        <v>2236</v>
      </c>
      <c r="G237" s="13" t="s">
        <v>2676</v>
      </c>
      <c r="H237" s="14">
        <v>50</v>
      </c>
      <c r="I237" s="15">
        <v>11823.5</v>
      </c>
      <c r="J237" s="13" t="s">
        <v>2808</v>
      </c>
      <c r="K237" s="13" t="s">
        <v>151</v>
      </c>
      <c r="L237" s="13" t="s">
        <v>2809</v>
      </c>
      <c r="M237" s="13" t="s">
        <v>2810</v>
      </c>
      <c r="N237" s="14">
        <v>50</v>
      </c>
    </row>
    <row r="238" spans="1:14" ht="20.25" customHeight="1">
      <c r="A238" s="13" t="s">
        <v>2231</v>
      </c>
      <c r="B238" s="13" t="s">
        <v>2232</v>
      </c>
      <c r="C238" s="13" t="s">
        <v>2233</v>
      </c>
      <c r="D238" s="13" t="s">
        <v>2234</v>
      </c>
      <c r="E238" s="13" t="s">
        <v>2235</v>
      </c>
      <c r="F238" s="13" t="s">
        <v>2236</v>
      </c>
      <c r="G238" s="13" t="s">
        <v>2811</v>
      </c>
      <c r="H238" s="14">
        <v>50</v>
      </c>
      <c r="I238" s="15">
        <v>11823.5</v>
      </c>
      <c r="J238" s="13" t="s">
        <v>2812</v>
      </c>
      <c r="K238" s="13" t="s">
        <v>811</v>
      </c>
      <c r="L238" s="13" t="s">
        <v>2813</v>
      </c>
      <c r="M238" s="13" t="s">
        <v>1912</v>
      </c>
      <c r="N238" s="14">
        <v>50</v>
      </c>
    </row>
    <row r="239" spans="1:14" ht="20.25" customHeight="1">
      <c r="A239" s="13" t="s">
        <v>2231</v>
      </c>
      <c r="B239" s="13" t="s">
        <v>2232</v>
      </c>
      <c r="C239" s="13" t="s">
        <v>2233</v>
      </c>
      <c r="D239" s="13" t="s">
        <v>2234</v>
      </c>
      <c r="E239" s="13" t="s">
        <v>2235</v>
      </c>
      <c r="F239" s="13" t="s">
        <v>2236</v>
      </c>
      <c r="G239" s="13" t="s">
        <v>2811</v>
      </c>
      <c r="H239" s="14">
        <v>270</v>
      </c>
      <c r="I239" s="15">
        <v>63846.9</v>
      </c>
      <c r="J239" s="13" t="s">
        <v>2814</v>
      </c>
      <c r="K239" s="13" t="s">
        <v>41</v>
      </c>
      <c r="L239" s="13" t="s">
        <v>2815</v>
      </c>
      <c r="M239" s="13" t="s">
        <v>2816</v>
      </c>
      <c r="N239" s="14">
        <v>270</v>
      </c>
    </row>
    <row r="240" spans="1:14" ht="20.25" customHeight="1">
      <c r="A240" s="13" t="s">
        <v>2231</v>
      </c>
      <c r="B240" s="13" t="s">
        <v>2232</v>
      </c>
      <c r="C240" s="13" t="s">
        <v>2233</v>
      </c>
      <c r="D240" s="13" t="s">
        <v>2234</v>
      </c>
      <c r="E240" s="13" t="s">
        <v>2235</v>
      </c>
      <c r="F240" s="13" t="s">
        <v>2236</v>
      </c>
      <c r="G240" s="13" t="s">
        <v>2811</v>
      </c>
      <c r="H240" s="14">
        <v>90</v>
      </c>
      <c r="I240" s="15">
        <v>21282.3</v>
      </c>
      <c r="J240" s="13" t="s">
        <v>2817</v>
      </c>
      <c r="K240" s="13" t="s">
        <v>133</v>
      </c>
      <c r="L240" s="13" t="s">
        <v>2818</v>
      </c>
      <c r="M240" s="13" t="s">
        <v>1351</v>
      </c>
      <c r="N240" s="14">
        <v>90</v>
      </c>
    </row>
    <row r="241" spans="1:14" ht="20.25" customHeight="1">
      <c r="A241" s="13" t="s">
        <v>2231</v>
      </c>
      <c r="B241" s="13" t="s">
        <v>2232</v>
      </c>
      <c r="C241" s="13" t="s">
        <v>2233</v>
      </c>
      <c r="D241" s="13" t="s">
        <v>2234</v>
      </c>
      <c r="E241" s="13" t="s">
        <v>2235</v>
      </c>
      <c r="F241" s="13" t="s">
        <v>2236</v>
      </c>
      <c r="G241" s="13" t="s">
        <v>2811</v>
      </c>
      <c r="H241" s="14">
        <v>140</v>
      </c>
      <c r="I241" s="15">
        <v>33105.800000000003</v>
      </c>
      <c r="J241" s="13" t="s">
        <v>2819</v>
      </c>
      <c r="K241" s="13" t="s">
        <v>134</v>
      </c>
      <c r="L241" s="13" t="s">
        <v>2820</v>
      </c>
      <c r="M241" s="13" t="s">
        <v>1352</v>
      </c>
      <c r="N241" s="14">
        <v>140</v>
      </c>
    </row>
    <row r="242" spans="1:14" ht="20.25" customHeight="1">
      <c r="A242" s="13" t="s">
        <v>2231</v>
      </c>
      <c r="B242" s="13" t="s">
        <v>2232</v>
      </c>
      <c r="C242" s="13" t="s">
        <v>2233</v>
      </c>
      <c r="D242" s="13" t="s">
        <v>2234</v>
      </c>
      <c r="E242" s="13" t="s">
        <v>2235</v>
      </c>
      <c r="F242" s="13" t="s">
        <v>2236</v>
      </c>
      <c r="G242" s="13" t="s">
        <v>2811</v>
      </c>
      <c r="H242" s="14">
        <v>400</v>
      </c>
      <c r="I242" s="15">
        <v>94588</v>
      </c>
      <c r="J242" s="13" t="s">
        <v>2821</v>
      </c>
      <c r="K242" s="13" t="s">
        <v>135</v>
      </c>
      <c r="L242" s="13" t="s">
        <v>2822</v>
      </c>
      <c r="M242" s="13" t="s">
        <v>1353</v>
      </c>
      <c r="N242" s="14">
        <v>400</v>
      </c>
    </row>
    <row r="243" spans="1:14" ht="20.25" customHeight="1">
      <c r="A243" s="13" t="s">
        <v>2231</v>
      </c>
      <c r="B243" s="13" t="s">
        <v>2232</v>
      </c>
      <c r="C243" s="13" t="s">
        <v>2233</v>
      </c>
      <c r="D243" s="13" t="s">
        <v>2234</v>
      </c>
      <c r="E243" s="13" t="s">
        <v>2235</v>
      </c>
      <c r="F243" s="13" t="s">
        <v>2236</v>
      </c>
      <c r="G243" s="13" t="s">
        <v>2811</v>
      </c>
      <c r="H243" s="14">
        <v>10</v>
      </c>
      <c r="I243" s="15">
        <v>2364.6999999999998</v>
      </c>
      <c r="J243" s="13" t="s">
        <v>2823</v>
      </c>
      <c r="K243" s="13" t="s">
        <v>136</v>
      </c>
      <c r="L243" s="13" t="s">
        <v>2824</v>
      </c>
      <c r="M243" s="13" t="s">
        <v>2825</v>
      </c>
      <c r="N243" s="14">
        <v>10</v>
      </c>
    </row>
    <row r="244" spans="1:14" ht="20.25" customHeight="1">
      <c r="A244" s="13" t="s">
        <v>2231</v>
      </c>
      <c r="B244" s="13" t="s">
        <v>2232</v>
      </c>
      <c r="C244" s="13" t="s">
        <v>2233</v>
      </c>
      <c r="D244" s="13" t="s">
        <v>2234</v>
      </c>
      <c r="E244" s="13" t="s">
        <v>2235</v>
      </c>
      <c r="F244" s="13" t="s">
        <v>2236</v>
      </c>
      <c r="G244" s="13" t="s">
        <v>2811</v>
      </c>
      <c r="H244" s="14">
        <v>140</v>
      </c>
      <c r="I244" s="15">
        <v>33105.800000000003</v>
      </c>
      <c r="J244" s="13" t="s">
        <v>2826</v>
      </c>
      <c r="K244" s="13" t="s">
        <v>138</v>
      </c>
      <c r="L244" s="13" t="s">
        <v>2827</v>
      </c>
      <c r="M244" s="13" t="s">
        <v>1355</v>
      </c>
      <c r="N244" s="14">
        <v>140</v>
      </c>
    </row>
    <row r="245" spans="1:14" ht="20.25" customHeight="1">
      <c r="A245" s="13" t="s">
        <v>2231</v>
      </c>
      <c r="B245" s="13" t="s">
        <v>2232</v>
      </c>
      <c r="C245" s="13" t="s">
        <v>2233</v>
      </c>
      <c r="D245" s="13" t="s">
        <v>2234</v>
      </c>
      <c r="E245" s="13" t="s">
        <v>2235</v>
      </c>
      <c r="F245" s="13" t="s">
        <v>2236</v>
      </c>
      <c r="G245" s="13" t="s">
        <v>2811</v>
      </c>
      <c r="H245" s="14">
        <v>270</v>
      </c>
      <c r="I245" s="15">
        <v>63846.9</v>
      </c>
      <c r="J245" s="13" t="s">
        <v>2828</v>
      </c>
      <c r="K245" s="13" t="s">
        <v>137</v>
      </c>
      <c r="L245" s="13" t="s">
        <v>2829</v>
      </c>
      <c r="M245" s="13" t="s">
        <v>1354</v>
      </c>
      <c r="N245" s="14">
        <v>270</v>
      </c>
    </row>
    <row r="246" spans="1:14" ht="20.25" customHeight="1">
      <c r="A246" s="13" t="s">
        <v>2231</v>
      </c>
      <c r="B246" s="13" t="s">
        <v>2232</v>
      </c>
      <c r="C246" s="13" t="s">
        <v>2233</v>
      </c>
      <c r="D246" s="13" t="s">
        <v>2234</v>
      </c>
      <c r="E246" s="13" t="s">
        <v>2235</v>
      </c>
      <c r="F246" s="13" t="s">
        <v>2236</v>
      </c>
      <c r="G246" s="13" t="s">
        <v>2811</v>
      </c>
      <c r="H246" s="14">
        <v>500</v>
      </c>
      <c r="I246" s="15">
        <v>118235</v>
      </c>
      <c r="J246" s="13" t="s">
        <v>2830</v>
      </c>
      <c r="K246" s="13" t="s">
        <v>87</v>
      </c>
      <c r="L246" s="13" t="s">
        <v>2831</v>
      </c>
      <c r="M246" s="13" t="s">
        <v>2832</v>
      </c>
      <c r="N246" s="14">
        <v>500</v>
      </c>
    </row>
    <row r="247" spans="1:14" ht="20.25" customHeight="1">
      <c r="A247" s="13" t="s">
        <v>2231</v>
      </c>
      <c r="B247" s="13" t="s">
        <v>2232</v>
      </c>
      <c r="C247" s="13" t="s">
        <v>2233</v>
      </c>
      <c r="D247" s="13" t="s">
        <v>2234</v>
      </c>
      <c r="E247" s="13" t="s">
        <v>2235</v>
      </c>
      <c r="F247" s="13" t="s">
        <v>2236</v>
      </c>
      <c r="G247" s="13" t="s">
        <v>2811</v>
      </c>
      <c r="H247" s="14">
        <v>190</v>
      </c>
      <c r="I247" s="15">
        <v>44929.3</v>
      </c>
      <c r="J247" s="13" t="s">
        <v>2833</v>
      </c>
      <c r="K247" s="13" t="s">
        <v>651</v>
      </c>
      <c r="L247" s="13" t="s">
        <v>2834</v>
      </c>
      <c r="M247" s="13" t="s">
        <v>1800</v>
      </c>
      <c r="N247" s="14">
        <v>190</v>
      </c>
    </row>
    <row r="248" spans="1:14" ht="20.25" customHeight="1">
      <c r="A248" s="13" t="s">
        <v>2231</v>
      </c>
      <c r="B248" s="13" t="s">
        <v>2232</v>
      </c>
      <c r="C248" s="13" t="s">
        <v>2233</v>
      </c>
      <c r="D248" s="13" t="s">
        <v>2234</v>
      </c>
      <c r="E248" s="13" t="s">
        <v>2235</v>
      </c>
      <c r="F248" s="13" t="s">
        <v>2236</v>
      </c>
      <c r="G248" s="13" t="s">
        <v>2811</v>
      </c>
      <c r="H248" s="14">
        <v>90</v>
      </c>
      <c r="I248" s="15">
        <v>21282.3</v>
      </c>
      <c r="J248" s="13" t="s">
        <v>2835</v>
      </c>
      <c r="K248" s="13" t="s">
        <v>652</v>
      </c>
      <c r="L248" s="13" t="s">
        <v>2836</v>
      </c>
      <c r="M248" s="13" t="s">
        <v>1801</v>
      </c>
      <c r="N248" s="14">
        <v>90</v>
      </c>
    </row>
    <row r="249" spans="1:14" ht="20.25" customHeight="1">
      <c r="A249" s="13" t="s">
        <v>2231</v>
      </c>
      <c r="B249" s="13" t="s">
        <v>2232</v>
      </c>
      <c r="C249" s="13" t="s">
        <v>2233</v>
      </c>
      <c r="D249" s="13" t="s">
        <v>2234</v>
      </c>
      <c r="E249" s="13" t="s">
        <v>2235</v>
      </c>
      <c r="F249" s="13" t="s">
        <v>2236</v>
      </c>
      <c r="G249" s="13" t="s">
        <v>2811</v>
      </c>
      <c r="H249" s="14">
        <v>310</v>
      </c>
      <c r="I249" s="15">
        <v>73305.7</v>
      </c>
      <c r="J249" s="13" t="s">
        <v>2837</v>
      </c>
      <c r="K249" s="13" t="s">
        <v>653</v>
      </c>
      <c r="L249" s="13" t="s">
        <v>2838</v>
      </c>
      <c r="M249" s="13" t="s">
        <v>1802</v>
      </c>
      <c r="N249" s="14">
        <v>310</v>
      </c>
    </row>
    <row r="250" spans="1:14" ht="20.25" customHeight="1">
      <c r="A250" s="13" t="s">
        <v>2231</v>
      </c>
      <c r="B250" s="13" t="s">
        <v>2232</v>
      </c>
      <c r="C250" s="13" t="s">
        <v>2233</v>
      </c>
      <c r="D250" s="13" t="s">
        <v>2234</v>
      </c>
      <c r="E250" s="13" t="s">
        <v>2235</v>
      </c>
      <c r="F250" s="13" t="s">
        <v>2236</v>
      </c>
      <c r="G250" s="13" t="s">
        <v>2811</v>
      </c>
      <c r="H250" s="14">
        <v>270</v>
      </c>
      <c r="I250" s="15">
        <v>63846.9</v>
      </c>
      <c r="J250" s="13" t="s">
        <v>2839</v>
      </c>
      <c r="K250" s="13" t="s">
        <v>654</v>
      </c>
      <c r="L250" s="13" t="s">
        <v>2840</v>
      </c>
      <c r="M250" s="13" t="s">
        <v>1803</v>
      </c>
      <c r="N250" s="14">
        <v>270</v>
      </c>
    </row>
    <row r="251" spans="1:14" ht="20.25" customHeight="1">
      <c r="A251" s="13" t="s">
        <v>2231</v>
      </c>
      <c r="B251" s="13" t="s">
        <v>2232</v>
      </c>
      <c r="C251" s="13" t="s">
        <v>2233</v>
      </c>
      <c r="D251" s="13" t="s">
        <v>2234</v>
      </c>
      <c r="E251" s="13" t="s">
        <v>2235</v>
      </c>
      <c r="F251" s="13" t="s">
        <v>2236</v>
      </c>
      <c r="G251" s="13" t="s">
        <v>2811</v>
      </c>
      <c r="H251" s="14">
        <v>150</v>
      </c>
      <c r="I251" s="15">
        <v>35470.5</v>
      </c>
      <c r="J251" s="13" t="s">
        <v>2841</v>
      </c>
      <c r="K251" s="13" t="s">
        <v>656</v>
      </c>
      <c r="L251" s="13" t="s">
        <v>2842</v>
      </c>
      <c r="M251" s="13" t="s">
        <v>1804</v>
      </c>
      <c r="N251" s="14">
        <v>150</v>
      </c>
    </row>
    <row r="252" spans="1:14" ht="20.25" customHeight="1">
      <c r="A252" s="13" t="s">
        <v>2231</v>
      </c>
      <c r="B252" s="13" t="s">
        <v>2232</v>
      </c>
      <c r="C252" s="13" t="s">
        <v>2233</v>
      </c>
      <c r="D252" s="13" t="s">
        <v>2234</v>
      </c>
      <c r="E252" s="13" t="s">
        <v>2235</v>
      </c>
      <c r="F252" s="13" t="s">
        <v>2236</v>
      </c>
      <c r="G252" s="13" t="s">
        <v>2811</v>
      </c>
      <c r="H252" s="14">
        <v>160</v>
      </c>
      <c r="I252" s="15">
        <v>37835.199999999997</v>
      </c>
      <c r="J252" s="13" t="s">
        <v>2843</v>
      </c>
      <c r="K252" s="13" t="s">
        <v>655</v>
      </c>
      <c r="L252" s="13" t="s">
        <v>2844</v>
      </c>
      <c r="M252" s="13" t="s">
        <v>2845</v>
      </c>
      <c r="N252" s="14">
        <v>160</v>
      </c>
    </row>
    <row r="253" spans="1:14" ht="20.25" customHeight="1">
      <c r="A253" s="13" t="s">
        <v>2231</v>
      </c>
      <c r="B253" s="13" t="s">
        <v>2232</v>
      </c>
      <c r="C253" s="13" t="s">
        <v>2233</v>
      </c>
      <c r="D253" s="13" t="s">
        <v>2234</v>
      </c>
      <c r="E253" s="13" t="s">
        <v>2235</v>
      </c>
      <c r="F253" s="13" t="s">
        <v>2236</v>
      </c>
      <c r="G253" s="13" t="s">
        <v>2811</v>
      </c>
      <c r="H253" s="14">
        <v>110</v>
      </c>
      <c r="I253" s="15">
        <v>26011.7</v>
      </c>
      <c r="J253" s="13" t="s">
        <v>2846</v>
      </c>
      <c r="K253" s="13" t="s">
        <v>657</v>
      </c>
      <c r="L253" s="13" t="s">
        <v>2847</v>
      </c>
      <c r="M253" s="13" t="s">
        <v>1805</v>
      </c>
      <c r="N253" s="14">
        <v>110</v>
      </c>
    </row>
    <row r="254" spans="1:14" ht="20.25" customHeight="1">
      <c r="A254" s="13" t="s">
        <v>2231</v>
      </c>
      <c r="B254" s="13" t="s">
        <v>2232</v>
      </c>
      <c r="C254" s="13" t="s">
        <v>2233</v>
      </c>
      <c r="D254" s="13" t="s">
        <v>2234</v>
      </c>
      <c r="E254" s="13" t="s">
        <v>2235</v>
      </c>
      <c r="F254" s="13" t="s">
        <v>2236</v>
      </c>
      <c r="G254" s="13" t="s">
        <v>2811</v>
      </c>
      <c r="H254" s="14">
        <v>270</v>
      </c>
      <c r="I254" s="15">
        <v>63846.9</v>
      </c>
      <c r="J254" s="13" t="s">
        <v>2848</v>
      </c>
      <c r="K254" s="13" t="s">
        <v>86</v>
      </c>
      <c r="L254" s="13" t="s">
        <v>2849</v>
      </c>
      <c r="M254" s="13" t="s">
        <v>2850</v>
      </c>
      <c r="N254" s="14">
        <v>270</v>
      </c>
    </row>
    <row r="255" spans="1:14" ht="20.25" customHeight="1">
      <c r="A255" s="13" t="s">
        <v>2231</v>
      </c>
      <c r="B255" s="13" t="s">
        <v>2232</v>
      </c>
      <c r="C255" s="13" t="s">
        <v>2233</v>
      </c>
      <c r="D255" s="13" t="s">
        <v>2234</v>
      </c>
      <c r="E255" s="13" t="s">
        <v>2235</v>
      </c>
      <c r="F255" s="13" t="s">
        <v>2236</v>
      </c>
      <c r="G255" s="13" t="s">
        <v>2811</v>
      </c>
      <c r="H255" s="14">
        <v>140</v>
      </c>
      <c r="I255" s="15">
        <v>33105.800000000003</v>
      </c>
      <c r="J255" s="13" t="s">
        <v>2851</v>
      </c>
      <c r="K255" s="13" t="s">
        <v>649</v>
      </c>
      <c r="L255" s="13" t="s">
        <v>2852</v>
      </c>
      <c r="M255" s="13" t="s">
        <v>1798</v>
      </c>
      <c r="N255" s="14">
        <v>140</v>
      </c>
    </row>
    <row r="256" spans="1:14" ht="20.25" customHeight="1">
      <c r="A256" s="13" t="s">
        <v>2231</v>
      </c>
      <c r="B256" s="13" t="s">
        <v>2232</v>
      </c>
      <c r="C256" s="13" t="s">
        <v>2233</v>
      </c>
      <c r="D256" s="13" t="s">
        <v>2234</v>
      </c>
      <c r="E256" s="13" t="s">
        <v>2235</v>
      </c>
      <c r="F256" s="13" t="s">
        <v>2236</v>
      </c>
      <c r="G256" s="13" t="s">
        <v>2811</v>
      </c>
      <c r="H256" s="14">
        <v>200</v>
      </c>
      <c r="I256" s="15">
        <v>47294</v>
      </c>
      <c r="J256" s="13" t="s">
        <v>2853</v>
      </c>
      <c r="K256" s="13" t="s">
        <v>650</v>
      </c>
      <c r="L256" s="13" t="s">
        <v>2854</v>
      </c>
      <c r="M256" s="13" t="s">
        <v>1799</v>
      </c>
      <c r="N256" s="14">
        <v>200</v>
      </c>
    </row>
    <row r="257" spans="1:14" ht="20.25" customHeight="1">
      <c r="A257" s="13" t="s">
        <v>2231</v>
      </c>
      <c r="B257" s="13" t="s">
        <v>2232</v>
      </c>
      <c r="C257" s="13" t="s">
        <v>2233</v>
      </c>
      <c r="D257" s="13" t="s">
        <v>2234</v>
      </c>
      <c r="E257" s="13" t="s">
        <v>2235</v>
      </c>
      <c r="F257" s="13" t="s">
        <v>2236</v>
      </c>
      <c r="G257" s="13" t="s">
        <v>2811</v>
      </c>
      <c r="H257" s="14">
        <v>500</v>
      </c>
      <c r="I257" s="15">
        <v>118235</v>
      </c>
      <c r="J257" s="13" t="s">
        <v>2855</v>
      </c>
      <c r="K257" s="13" t="s">
        <v>85</v>
      </c>
      <c r="L257" s="13" t="s">
        <v>2856</v>
      </c>
      <c r="M257" s="13" t="s">
        <v>2857</v>
      </c>
      <c r="N257" s="14">
        <v>500</v>
      </c>
    </row>
    <row r="258" spans="1:14" ht="20.25" customHeight="1">
      <c r="A258" s="13" t="s">
        <v>2231</v>
      </c>
      <c r="B258" s="13" t="s">
        <v>2232</v>
      </c>
      <c r="C258" s="13" t="s">
        <v>2233</v>
      </c>
      <c r="D258" s="13" t="s">
        <v>2234</v>
      </c>
      <c r="E258" s="13" t="s">
        <v>2235</v>
      </c>
      <c r="F258" s="13" t="s">
        <v>2236</v>
      </c>
      <c r="G258" s="13" t="s">
        <v>2811</v>
      </c>
      <c r="H258" s="14">
        <v>340</v>
      </c>
      <c r="I258" s="15">
        <v>80399.8</v>
      </c>
      <c r="J258" s="13" t="s">
        <v>2858</v>
      </c>
      <c r="K258" s="13" t="s">
        <v>647</v>
      </c>
      <c r="L258" s="13" t="s">
        <v>2859</v>
      </c>
      <c r="M258" s="13" t="s">
        <v>2860</v>
      </c>
      <c r="N258" s="14">
        <v>340</v>
      </c>
    </row>
    <row r="259" spans="1:14" ht="20.25" customHeight="1">
      <c r="A259" s="13" t="s">
        <v>2231</v>
      </c>
      <c r="B259" s="13" t="s">
        <v>2232</v>
      </c>
      <c r="C259" s="13" t="s">
        <v>2233</v>
      </c>
      <c r="D259" s="13" t="s">
        <v>2234</v>
      </c>
      <c r="E259" s="13" t="s">
        <v>2235</v>
      </c>
      <c r="F259" s="13" t="s">
        <v>2236</v>
      </c>
      <c r="G259" s="13" t="s">
        <v>2811</v>
      </c>
      <c r="H259" s="14">
        <v>180</v>
      </c>
      <c r="I259" s="15">
        <v>42564.6</v>
      </c>
      <c r="J259" s="13" t="s">
        <v>2861</v>
      </c>
      <c r="K259" s="13" t="s">
        <v>2182</v>
      </c>
      <c r="L259" s="13" t="s">
        <v>2862</v>
      </c>
      <c r="M259" s="13" t="s">
        <v>2863</v>
      </c>
      <c r="N259" s="14">
        <v>180</v>
      </c>
    </row>
    <row r="260" spans="1:14" ht="20.25" customHeight="1">
      <c r="A260" s="13" t="s">
        <v>2231</v>
      </c>
      <c r="B260" s="13" t="s">
        <v>2232</v>
      </c>
      <c r="C260" s="13" t="s">
        <v>2233</v>
      </c>
      <c r="D260" s="13" t="s">
        <v>2234</v>
      </c>
      <c r="E260" s="13" t="s">
        <v>2235</v>
      </c>
      <c r="F260" s="13" t="s">
        <v>2236</v>
      </c>
      <c r="G260" s="13" t="s">
        <v>2811</v>
      </c>
      <c r="H260" s="14">
        <v>50</v>
      </c>
      <c r="I260" s="15">
        <v>11823.5</v>
      </c>
      <c r="J260" s="13" t="s">
        <v>2864</v>
      </c>
      <c r="K260" s="13" t="s">
        <v>876</v>
      </c>
      <c r="L260" s="13" t="s">
        <v>2865</v>
      </c>
      <c r="M260" s="13" t="s">
        <v>2866</v>
      </c>
      <c r="N260" s="14">
        <v>50</v>
      </c>
    </row>
    <row r="261" spans="1:14" ht="20.25" customHeight="1">
      <c r="A261" s="13" t="s">
        <v>2231</v>
      </c>
      <c r="B261" s="13" t="s">
        <v>2232</v>
      </c>
      <c r="C261" s="13" t="s">
        <v>2233</v>
      </c>
      <c r="D261" s="13" t="s">
        <v>2234</v>
      </c>
      <c r="E261" s="13" t="s">
        <v>2235</v>
      </c>
      <c r="F261" s="13" t="s">
        <v>2236</v>
      </c>
      <c r="G261" s="13" t="s">
        <v>2811</v>
      </c>
      <c r="H261" s="14">
        <v>40</v>
      </c>
      <c r="I261" s="15">
        <v>9458.7999999999993</v>
      </c>
      <c r="J261" s="13" t="s">
        <v>2867</v>
      </c>
      <c r="K261" s="13" t="s">
        <v>51</v>
      </c>
      <c r="L261" s="13" t="s">
        <v>2868</v>
      </c>
      <c r="M261" s="13" t="s">
        <v>2869</v>
      </c>
      <c r="N261" s="14">
        <v>40</v>
      </c>
    </row>
    <row r="262" spans="1:14" ht="20.25" customHeight="1">
      <c r="A262" s="13" t="s">
        <v>2231</v>
      </c>
      <c r="B262" s="13" t="s">
        <v>2232</v>
      </c>
      <c r="C262" s="13" t="s">
        <v>2233</v>
      </c>
      <c r="D262" s="13" t="s">
        <v>2234</v>
      </c>
      <c r="E262" s="13" t="s">
        <v>2870</v>
      </c>
      <c r="F262" s="13" t="s">
        <v>2236</v>
      </c>
      <c r="G262" s="13" t="s">
        <v>2811</v>
      </c>
      <c r="H262" s="14">
        <v>460</v>
      </c>
      <c r="I262" s="15">
        <v>108776.2</v>
      </c>
      <c r="J262" s="13" t="s">
        <v>2867</v>
      </c>
      <c r="K262" s="13" t="s">
        <v>51</v>
      </c>
      <c r="L262" s="13" t="s">
        <v>2868</v>
      </c>
      <c r="M262" s="13" t="s">
        <v>2869</v>
      </c>
      <c r="N262" s="14">
        <v>460</v>
      </c>
    </row>
    <row r="263" spans="1:14" ht="20.25" customHeight="1">
      <c r="A263" s="13" t="s">
        <v>2231</v>
      </c>
      <c r="B263" s="13" t="s">
        <v>2232</v>
      </c>
      <c r="C263" s="13" t="s">
        <v>2233</v>
      </c>
      <c r="D263" s="13" t="s">
        <v>2234</v>
      </c>
      <c r="E263" s="13" t="s">
        <v>2870</v>
      </c>
      <c r="F263" s="13" t="s">
        <v>2236</v>
      </c>
      <c r="G263" s="13" t="s">
        <v>2811</v>
      </c>
      <c r="H263" s="14">
        <v>290</v>
      </c>
      <c r="I263" s="15">
        <v>68576.3</v>
      </c>
      <c r="J263" s="13" t="s">
        <v>2871</v>
      </c>
      <c r="K263" s="13" t="s">
        <v>216</v>
      </c>
      <c r="L263" s="13" t="s">
        <v>2872</v>
      </c>
      <c r="M263" s="13" t="s">
        <v>1419</v>
      </c>
      <c r="N263" s="14">
        <v>290</v>
      </c>
    </row>
    <row r="264" spans="1:14" ht="20.25" customHeight="1">
      <c r="A264" s="13" t="s">
        <v>2231</v>
      </c>
      <c r="B264" s="13" t="s">
        <v>2232</v>
      </c>
      <c r="C264" s="13" t="s">
        <v>2233</v>
      </c>
      <c r="D264" s="13" t="s">
        <v>2234</v>
      </c>
      <c r="E264" s="13" t="s">
        <v>2870</v>
      </c>
      <c r="F264" s="13" t="s">
        <v>2236</v>
      </c>
      <c r="G264" s="13" t="s">
        <v>2811</v>
      </c>
      <c r="H264" s="14">
        <v>320</v>
      </c>
      <c r="I264" s="15">
        <v>75670.399999999994</v>
      </c>
      <c r="J264" s="13" t="s">
        <v>2873</v>
      </c>
      <c r="K264" s="13" t="s">
        <v>217</v>
      </c>
      <c r="L264" s="13" t="s">
        <v>2874</v>
      </c>
      <c r="M264" s="13" t="s">
        <v>1420</v>
      </c>
      <c r="N264" s="14">
        <v>320</v>
      </c>
    </row>
    <row r="265" spans="1:14" ht="20.25" customHeight="1">
      <c r="A265" s="13" t="s">
        <v>2231</v>
      </c>
      <c r="B265" s="13" t="s">
        <v>2232</v>
      </c>
      <c r="C265" s="13" t="s">
        <v>2233</v>
      </c>
      <c r="D265" s="13" t="s">
        <v>2234</v>
      </c>
      <c r="E265" s="13" t="s">
        <v>2870</v>
      </c>
      <c r="F265" s="13" t="s">
        <v>2236</v>
      </c>
      <c r="G265" s="13" t="s">
        <v>2811</v>
      </c>
      <c r="H265" s="14">
        <v>120</v>
      </c>
      <c r="I265" s="15">
        <v>28376.400000000001</v>
      </c>
      <c r="J265" s="13" t="s">
        <v>2875</v>
      </c>
      <c r="K265" s="13" t="s">
        <v>218</v>
      </c>
      <c r="L265" s="13" t="s">
        <v>2876</v>
      </c>
      <c r="M265" s="13" t="s">
        <v>1421</v>
      </c>
      <c r="N265" s="14">
        <v>120</v>
      </c>
    </row>
    <row r="266" spans="1:14" ht="20.25" customHeight="1">
      <c r="A266" s="13" t="s">
        <v>2231</v>
      </c>
      <c r="B266" s="13" t="s">
        <v>2232</v>
      </c>
      <c r="C266" s="13" t="s">
        <v>2233</v>
      </c>
      <c r="D266" s="13" t="s">
        <v>2234</v>
      </c>
      <c r="E266" s="13" t="s">
        <v>2870</v>
      </c>
      <c r="F266" s="13" t="s">
        <v>2236</v>
      </c>
      <c r="G266" s="13" t="s">
        <v>2811</v>
      </c>
      <c r="H266" s="14">
        <v>90</v>
      </c>
      <c r="I266" s="15">
        <v>21282.3</v>
      </c>
      <c r="J266" s="13" t="s">
        <v>2877</v>
      </c>
      <c r="K266" s="13" t="s">
        <v>219</v>
      </c>
      <c r="L266" s="13" t="s">
        <v>2878</v>
      </c>
      <c r="M266" s="13" t="s">
        <v>1422</v>
      </c>
      <c r="N266" s="14">
        <v>90</v>
      </c>
    </row>
    <row r="267" spans="1:14" ht="20.25" customHeight="1">
      <c r="A267" s="13" t="s">
        <v>2231</v>
      </c>
      <c r="B267" s="13" t="s">
        <v>2232</v>
      </c>
      <c r="C267" s="13" t="s">
        <v>2233</v>
      </c>
      <c r="D267" s="13" t="s">
        <v>2234</v>
      </c>
      <c r="E267" s="13" t="s">
        <v>2870</v>
      </c>
      <c r="F267" s="13" t="s">
        <v>2236</v>
      </c>
      <c r="G267" s="13" t="s">
        <v>2811</v>
      </c>
      <c r="H267" s="14">
        <v>420</v>
      </c>
      <c r="I267" s="15">
        <v>99317.4</v>
      </c>
      <c r="J267" s="13" t="s">
        <v>2879</v>
      </c>
      <c r="K267" s="13" t="s">
        <v>220</v>
      </c>
      <c r="L267" s="13" t="s">
        <v>2880</v>
      </c>
      <c r="M267" s="13" t="s">
        <v>1423</v>
      </c>
      <c r="N267" s="14">
        <v>420</v>
      </c>
    </row>
    <row r="268" spans="1:14" ht="20.25" customHeight="1">
      <c r="A268" s="13" t="s">
        <v>2231</v>
      </c>
      <c r="B268" s="13" t="s">
        <v>2232</v>
      </c>
      <c r="C268" s="13" t="s">
        <v>2233</v>
      </c>
      <c r="D268" s="13" t="s">
        <v>2234</v>
      </c>
      <c r="E268" s="13" t="s">
        <v>2870</v>
      </c>
      <c r="F268" s="13" t="s">
        <v>2236</v>
      </c>
      <c r="G268" s="13" t="s">
        <v>2811</v>
      </c>
      <c r="H268" s="14">
        <v>300</v>
      </c>
      <c r="I268" s="15">
        <v>70941</v>
      </c>
      <c r="J268" s="13" t="s">
        <v>2881</v>
      </c>
      <c r="K268" s="13" t="s">
        <v>957</v>
      </c>
      <c r="L268" s="13" t="s">
        <v>2882</v>
      </c>
      <c r="M268" s="13" t="s">
        <v>1951</v>
      </c>
      <c r="N268" s="14">
        <v>300</v>
      </c>
    </row>
    <row r="269" spans="1:14" ht="20.25" customHeight="1">
      <c r="A269" s="13" t="s">
        <v>2231</v>
      </c>
      <c r="B269" s="13" t="s">
        <v>2232</v>
      </c>
      <c r="C269" s="13" t="s">
        <v>2233</v>
      </c>
      <c r="D269" s="13" t="s">
        <v>2234</v>
      </c>
      <c r="E269" s="13" t="s">
        <v>2870</v>
      </c>
      <c r="F269" s="13" t="s">
        <v>2236</v>
      </c>
      <c r="G269" s="13" t="s">
        <v>2811</v>
      </c>
      <c r="H269" s="14">
        <v>30</v>
      </c>
      <c r="I269" s="15">
        <v>7094.1</v>
      </c>
      <c r="J269" s="13" t="s">
        <v>2883</v>
      </c>
      <c r="K269" s="13" t="s">
        <v>974</v>
      </c>
      <c r="L269" s="13" t="s">
        <v>2884</v>
      </c>
      <c r="M269" s="13" t="s">
        <v>1957</v>
      </c>
      <c r="N269" s="14">
        <v>30</v>
      </c>
    </row>
    <row r="270" spans="1:14" ht="20.25" customHeight="1">
      <c r="A270" s="13" t="s">
        <v>2231</v>
      </c>
      <c r="B270" s="13" t="s">
        <v>2232</v>
      </c>
      <c r="C270" s="13" t="s">
        <v>2233</v>
      </c>
      <c r="D270" s="13" t="s">
        <v>2234</v>
      </c>
      <c r="E270" s="13" t="s">
        <v>2870</v>
      </c>
      <c r="F270" s="13" t="s">
        <v>2236</v>
      </c>
      <c r="G270" s="13" t="s">
        <v>2811</v>
      </c>
      <c r="H270" s="14">
        <v>80</v>
      </c>
      <c r="I270" s="15">
        <v>18917.599999999999</v>
      </c>
      <c r="J270" s="13" t="s">
        <v>2885</v>
      </c>
      <c r="K270" s="13" t="s">
        <v>1224</v>
      </c>
      <c r="L270" s="13" t="s">
        <v>2886</v>
      </c>
      <c r="M270" s="13" t="s">
        <v>2062</v>
      </c>
      <c r="N270" s="14">
        <v>80</v>
      </c>
    </row>
    <row r="271" spans="1:14" ht="20.25" customHeight="1">
      <c r="A271" s="13" t="s">
        <v>2231</v>
      </c>
      <c r="B271" s="13" t="s">
        <v>2232</v>
      </c>
      <c r="C271" s="13" t="s">
        <v>2233</v>
      </c>
      <c r="D271" s="13" t="s">
        <v>2234</v>
      </c>
      <c r="E271" s="13" t="s">
        <v>2870</v>
      </c>
      <c r="F271" s="13" t="s">
        <v>2236</v>
      </c>
      <c r="G271" s="13" t="s">
        <v>2811</v>
      </c>
      <c r="H271" s="14">
        <v>500</v>
      </c>
      <c r="I271" s="15">
        <v>118235</v>
      </c>
      <c r="J271" s="13" t="s">
        <v>2887</v>
      </c>
      <c r="K271" s="13" t="s">
        <v>60</v>
      </c>
      <c r="L271" s="13" t="s">
        <v>2888</v>
      </c>
      <c r="M271" s="13" t="s">
        <v>2889</v>
      </c>
      <c r="N271" s="14">
        <v>500</v>
      </c>
    </row>
    <row r="272" spans="1:14" ht="20.25" customHeight="1">
      <c r="A272" s="13" t="s">
        <v>2231</v>
      </c>
      <c r="B272" s="13" t="s">
        <v>2232</v>
      </c>
      <c r="C272" s="13" t="s">
        <v>2233</v>
      </c>
      <c r="D272" s="13" t="s">
        <v>2234</v>
      </c>
      <c r="E272" s="13" t="s">
        <v>2870</v>
      </c>
      <c r="F272" s="13" t="s">
        <v>2236</v>
      </c>
      <c r="G272" s="13" t="s">
        <v>2811</v>
      </c>
      <c r="H272" s="14">
        <v>110</v>
      </c>
      <c r="I272" s="15">
        <v>26011.7</v>
      </c>
      <c r="J272" s="13" t="s">
        <v>2890</v>
      </c>
      <c r="K272" s="13" t="s">
        <v>424</v>
      </c>
      <c r="L272" s="13" t="s">
        <v>2891</v>
      </c>
      <c r="M272" s="13" t="s">
        <v>1600</v>
      </c>
      <c r="N272" s="14">
        <v>110</v>
      </c>
    </row>
    <row r="273" spans="1:14" ht="20.25" customHeight="1">
      <c r="A273" s="13" t="s">
        <v>2231</v>
      </c>
      <c r="B273" s="13" t="s">
        <v>2232</v>
      </c>
      <c r="C273" s="13" t="s">
        <v>2233</v>
      </c>
      <c r="D273" s="13" t="s">
        <v>2234</v>
      </c>
      <c r="E273" s="13" t="s">
        <v>2870</v>
      </c>
      <c r="F273" s="13" t="s">
        <v>2236</v>
      </c>
      <c r="G273" s="13" t="s">
        <v>2811</v>
      </c>
      <c r="H273" s="14">
        <v>240</v>
      </c>
      <c r="I273" s="15">
        <v>56752.800000000003</v>
      </c>
      <c r="J273" s="13" t="s">
        <v>2892</v>
      </c>
      <c r="K273" s="13" t="s">
        <v>425</v>
      </c>
      <c r="L273" s="13" t="s">
        <v>2893</v>
      </c>
      <c r="M273" s="13" t="s">
        <v>1601</v>
      </c>
      <c r="N273" s="14">
        <v>240</v>
      </c>
    </row>
    <row r="274" spans="1:14" ht="20.25" customHeight="1">
      <c r="A274" s="13" t="s">
        <v>2231</v>
      </c>
      <c r="B274" s="13" t="s">
        <v>2232</v>
      </c>
      <c r="C274" s="13" t="s">
        <v>2233</v>
      </c>
      <c r="D274" s="13" t="s">
        <v>2234</v>
      </c>
      <c r="E274" s="13" t="s">
        <v>2870</v>
      </c>
      <c r="F274" s="13" t="s">
        <v>2236</v>
      </c>
      <c r="G274" s="13" t="s">
        <v>2811</v>
      </c>
      <c r="H274" s="14">
        <v>60</v>
      </c>
      <c r="I274" s="15">
        <v>14188.2</v>
      </c>
      <c r="J274" s="13" t="s">
        <v>2894</v>
      </c>
      <c r="K274" s="13" t="s">
        <v>426</v>
      </c>
      <c r="L274" s="13" t="s">
        <v>2895</v>
      </c>
      <c r="M274" s="13" t="s">
        <v>1602</v>
      </c>
      <c r="N274" s="14">
        <v>60</v>
      </c>
    </row>
    <row r="275" spans="1:14" ht="20.25" customHeight="1">
      <c r="A275" s="13" t="s">
        <v>2231</v>
      </c>
      <c r="B275" s="13" t="s">
        <v>2232</v>
      </c>
      <c r="C275" s="13" t="s">
        <v>2233</v>
      </c>
      <c r="D275" s="13" t="s">
        <v>2234</v>
      </c>
      <c r="E275" s="13" t="s">
        <v>2870</v>
      </c>
      <c r="F275" s="13" t="s">
        <v>2236</v>
      </c>
      <c r="G275" s="13" t="s">
        <v>2811</v>
      </c>
      <c r="H275" s="14">
        <v>120</v>
      </c>
      <c r="I275" s="15">
        <v>28376.400000000001</v>
      </c>
      <c r="J275" s="13" t="s">
        <v>2896</v>
      </c>
      <c r="K275" s="13" t="s">
        <v>427</v>
      </c>
      <c r="L275" s="13" t="s">
        <v>2897</v>
      </c>
      <c r="M275" s="13" t="s">
        <v>1603</v>
      </c>
      <c r="N275" s="14">
        <v>120</v>
      </c>
    </row>
    <row r="276" spans="1:14" ht="20.25" customHeight="1">
      <c r="A276" s="13" t="s">
        <v>2231</v>
      </c>
      <c r="B276" s="13" t="s">
        <v>2232</v>
      </c>
      <c r="C276" s="13" t="s">
        <v>2233</v>
      </c>
      <c r="D276" s="13" t="s">
        <v>2234</v>
      </c>
      <c r="E276" s="13" t="s">
        <v>2870</v>
      </c>
      <c r="F276" s="13" t="s">
        <v>2236</v>
      </c>
      <c r="G276" s="13" t="s">
        <v>2811</v>
      </c>
      <c r="H276" s="14">
        <v>190</v>
      </c>
      <c r="I276" s="15">
        <v>44929.3</v>
      </c>
      <c r="J276" s="13" t="s">
        <v>2898</v>
      </c>
      <c r="K276" s="13" t="s">
        <v>428</v>
      </c>
      <c r="L276" s="13" t="s">
        <v>2899</v>
      </c>
      <c r="M276" s="13" t="s">
        <v>1604</v>
      </c>
      <c r="N276" s="14">
        <v>190</v>
      </c>
    </row>
    <row r="277" spans="1:14" ht="20.25" customHeight="1">
      <c r="A277" s="13" t="s">
        <v>2231</v>
      </c>
      <c r="B277" s="13" t="s">
        <v>2232</v>
      </c>
      <c r="C277" s="13" t="s">
        <v>2233</v>
      </c>
      <c r="D277" s="13" t="s">
        <v>2234</v>
      </c>
      <c r="E277" s="13" t="s">
        <v>2870</v>
      </c>
      <c r="F277" s="13" t="s">
        <v>2236</v>
      </c>
      <c r="G277" s="13" t="s">
        <v>2811</v>
      </c>
      <c r="H277" s="14">
        <v>110</v>
      </c>
      <c r="I277" s="15">
        <v>26011.7</v>
      </c>
      <c r="J277" s="13" t="s">
        <v>2900</v>
      </c>
      <c r="K277" s="13" t="s">
        <v>429</v>
      </c>
      <c r="L277" s="13" t="s">
        <v>2901</v>
      </c>
      <c r="M277" s="13" t="s">
        <v>1605</v>
      </c>
      <c r="N277" s="14">
        <v>110</v>
      </c>
    </row>
    <row r="278" spans="1:14" ht="20.25" customHeight="1">
      <c r="A278" s="13" t="s">
        <v>2231</v>
      </c>
      <c r="B278" s="13" t="s">
        <v>2232</v>
      </c>
      <c r="C278" s="13" t="s">
        <v>2233</v>
      </c>
      <c r="D278" s="13" t="s">
        <v>2234</v>
      </c>
      <c r="E278" s="13" t="s">
        <v>2870</v>
      </c>
      <c r="F278" s="13" t="s">
        <v>2236</v>
      </c>
      <c r="G278" s="13" t="s">
        <v>2811</v>
      </c>
      <c r="H278" s="14">
        <v>80</v>
      </c>
      <c r="I278" s="15">
        <v>18917.599999999999</v>
      </c>
      <c r="J278" s="13" t="s">
        <v>2902</v>
      </c>
      <c r="K278" s="13" t="s">
        <v>430</v>
      </c>
      <c r="L278" s="13" t="s">
        <v>2903</v>
      </c>
      <c r="M278" s="13" t="s">
        <v>1606</v>
      </c>
      <c r="N278" s="14">
        <v>80</v>
      </c>
    </row>
    <row r="279" spans="1:14" ht="20.25" customHeight="1">
      <c r="A279" s="13" t="s">
        <v>2231</v>
      </c>
      <c r="B279" s="13" t="s">
        <v>2232</v>
      </c>
      <c r="C279" s="13" t="s">
        <v>2233</v>
      </c>
      <c r="D279" s="13" t="s">
        <v>2234</v>
      </c>
      <c r="E279" s="13" t="s">
        <v>2870</v>
      </c>
      <c r="F279" s="13" t="s">
        <v>2236</v>
      </c>
      <c r="G279" s="13" t="s">
        <v>2811</v>
      </c>
      <c r="H279" s="14">
        <v>160</v>
      </c>
      <c r="I279" s="15">
        <v>37835.199999999997</v>
      </c>
      <c r="J279" s="13" t="s">
        <v>2904</v>
      </c>
      <c r="K279" s="13" t="s">
        <v>431</v>
      </c>
      <c r="L279" s="13" t="s">
        <v>2905</v>
      </c>
      <c r="M279" s="13" t="s">
        <v>1607</v>
      </c>
      <c r="N279" s="14">
        <v>160</v>
      </c>
    </row>
    <row r="280" spans="1:14" ht="20.25" customHeight="1">
      <c r="A280" s="13" t="s">
        <v>2231</v>
      </c>
      <c r="B280" s="13" t="s">
        <v>2232</v>
      </c>
      <c r="C280" s="13" t="s">
        <v>2233</v>
      </c>
      <c r="D280" s="13" t="s">
        <v>2234</v>
      </c>
      <c r="E280" s="13" t="s">
        <v>2870</v>
      </c>
      <c r="F280" s="13" t="s">
        <v>2236</v>
      </c>
      <c r="G280" s="13" t="s">
        <v>2811</v>
      </c>
      <c r="H280" s="14">
        <v>130</v>
      </c>
      <c r="I280" s="15">
        <v>30741.1</v>
      </c>
      <c r="J280" s="13" t="s">
        <v>2906</v>
      </c>
      <c r="K280" s="13" t="s">
        <v>432</v>
      </c>
      <c r="L280" s="13" t="s">
        <v>2907</v>
      </c>
      <c r="M280" s="13" t="s">
        <v>2908</v>
      </c>
      <c r="N280" s="14">
        <v>130</v>
      </c>
    </row>
    <row r="281" spans="1:14" ht="20.25" customHeight="1">
      <c r="A281" s="13" t="s">
        <v>2231</v>
      </c>
      <c r="B281" s="13" t="s">
        <v>2232</v>
      </c>
      <c r="C281" s="13" t="s">
        <v>2233</v>
      </c>
      <c r="D281" s="13" t="s">
        <v>2234</v>
      </c>
      <c r="E281" s="13" t="s">
        <v>2870</v>
      </c>
      <c r="F281" s="13" t="s">
        <v>2236</v>
      </c>
      <c r="G281" s="13" t="s">
        <v>2811</v>
      </c>
      <c r="H281" s="14">
        <v>170</v>
      </c>
      <c r="I281" s="15">
        <v>40199.9</v>
      </c>
      <c r="J281" s="13" t="s">
        <v>2909</v>
      </c>
      <c r="K281" s="13" t="s">
        <v>433</v>
      </c>
      <c r="L281" s="13" t="s">
        <v>2910</v>
      </c>
      <c r="M281" s="13" t="s">
        <v>1608</v>
      </c>
      <c r="N281" s="14">
        <v>170</v>
      </c>
    </row>
    <row r="282" spans="1:14" ht="20.25" customHeight="1">
      <c r="A282" s="13" t="s">
        <v>2231</v>
      </c>
      <c r="B282" s="13" t="s">
        <v>2232</v>
      </c>
      <c r="C282" s="13" t="s">
        <v>2233</v>
      </c>
      <c r="D282" s="13" t="s">
        <v>2234</v>
      </c>
      <c r="E282" s="13" t="s">
        <v>2870</v>
      </c>
      <c r="F282" s="13" t="s">
        <v>2236</v>
      </c>
      <c r="G282" s="13" t="s">
        <v>2811</v>
      </c>
      <c r="H282" s="14">
        <v>210</v>
      </c>
      <c r="I282" s="15">
        <v>49658.7</v>
      </c>
      <c r="J282" s="13" t="s">
        <v>2911</v>
      </c>
      <c r="K282" s="13" t="s">
        <v>434</v>
      </c>
      <c r="L282" s="13" t="s">
        <v>2912</v>
      </c>
      <c r="M282" s="13" t="s">
        <v>1609</v>
      </c>
      <c r="N282" s="14">
        <v>210</v>
      </c>
    </row>
    <row r="283" spans="1:14" ht="20.25" customHeight="1">
      <c r="A283" s="13" t="s">
        <v>2231</v>
      </c>
      <c r="B283" s="13" t="s">
        <v>2232</v>
      </c>
      <c r="C283" s="13" t="s">
        <v>2233</v>
      </c>
      <c r="D283" s="13" t="s">
        <v>2234</v>
      </c>
      <c r="E283" s="13" t="s">
        <v>2870</v>
      </c>
      <c r="F283" s="13" t="s">
        <v>2236</v>
      </c>
      <c r="G283" s="13" t="s">
        <v>2811</v>
      </c>
      <c r="H283" s="14">
        <v>80</v>
      </c>
      <c r="I283" s="15">
        <v>18917.599999999999</v>
      </c>
      <c r="J283" s="13" t="s">
        <v>2913</v>
      </c>
      <c r="K283" s="13" t="s">
        <v>435</v>
      </c>
      <c r="L283" s="13" t="s">
        <v>2914</v>
      </c>
      <c r="M283" s="13" t="s">
        <v>1610</v>
      </c>
      <c r="N283" s="14">
        <v>80</v>
      </c>
    </row>
    <row r="284" spans="1:14" ht="20.25" customHeight="1">
      <c r="A284" s="13" t="s">
        <v>2231</v>
      </c>
      <c r="B284" s="13" t="s">
        <v>2232</v>
      </c>
      <c r="C284" s="13" t="s">
        <v>2233</v>
      </c>
      <c r="D284" s="13" t="s">
        <v>2234</v>
      </c>
      <c r="E284" s="13" t="s">
        <v>2870</v>
      </c>
      <c r="F284" s="13" t="s">
        <v>2236</v>
      </c>
      <c r="G284" s="13" t="s">
        <v>2811</v>
      </c>
      <c r="H284" s="14">
        <v>500</v>
      </c>
      <c r="I284" s="15">
        <v>118235</v>
      </c>
      <c r="J284" s="13" t="s">
        <v>2915</v>
      </c>
      <c r="K284" s="13" t="s">
        <v>786</v>
      </c>
      <c r="L284" s="13" t="s">
        <v>2916</v>
      </c>
      <c r="M284" s="13" t="s">
        <v>2917</v>
      </c>
      <c r="N284" s="14">
        <v>500</v>
      </c>
    </row>
    <row r="285" spans="1:14" ht="20.25" customHeight="1">
      <c r="A285" s="13" t="s">
        <v>2231</v>
      </c>
      <c r="B285" s="13" t="s">
        <v>2232</v>
      </c>
      <c r="C285" s="13" t="s">
        <v>2233</v>
      </c>
      <c r="D285" s="13" t="s">
        <v>2234</v>
      </c>
      <c r="E285" s="13" t="s">
        <v>2870</v>
      </c>
      <c r="F285" s="13" t="s">
        <v>2236</v>
      </c>
      <c r="G285" s="13" t="s">
        <v>2811</v>
      </c>
      <c r="H285" s="14">
        <v>50</v>
      </c>
      <c r="I285" s="15">
        <v>11823.5</v>
      </c>
      <c r="J285" s="13" t="s">
        <v>2918</v>
      </c>
      <c r="K285" s="13" t="s">
        <v>1211</v>
      </c>
      <c r="L285" s="13" t="s">
        <v>2919</v>
      </c>
      <c r="M285" s="13" t="s">
        <v>2920</v>
      </c>
      <c r="N285" s="14">
        <v>50</v>
      </c>
    </row>
    <row r="286" spans="1:14" ht="20.25" customHeight="1">
      <c r="A286" s="13" t="s">
        <v>2231</v>
      </c>
      <c r="B286" s="13" t="s">
        <v>2232</v>
      </c>
      <c r="C286" s="13" t="s">
        <v>2233</v>
      </c>
      <c r="D286" s="13" t="s">
        <v>2234</v>
      </c>
      <c r="E286" s="13" t="s">
        <v>2870</v>
      </c>
      <c r="F286" s="13" t="s">
        <v>2236</v>
      </c>
      <c r="G286" s="13" t="s">
        <v>2811</v>
      </c>
      <c r="H286" s="14">
        <v>500</v>
      </c>
      <c r="I286" s="15">
        <v>118235</v>
      </c>
      <c r="J286" s="13" t="s">
        <v>2921</v>
      </c>
      <c r="K286" s="13" t="s">
        <v>22</v>
      </c>
      <c r="L286" s="13" t="s">
        <v>2922</v>
      </c>
      <c r="M286" s="13" t="s">
        <v>2923</v>
      </c>
      <c r="N286" s="14">
        <v>500</v>
      </c>
    </row>
    <row r="287" spans="1:14" ht="20.25" customHeight="1">
      <c r="A287" s="13" t="s">
        <v>2231</v>
      </c>
      <c r="B287" s="13" t="s">
        <v>2232</v>
      </c>
      <c r="C287" s="13" t="s">
        <v>2233</v>
      </c>
      <c r="D287" s="13" t="s">
        <v>2234</v>
      </c>
      <c r="E287" s="13" t="s">
        <v>2870</v>
      </c>
      <c r="F287" s="13" t="s">
        <v>2236</v>
      </c>
      <c r="G287" s="13" t="s">
        <v>2811</v>
      </c>
      <c r="H287" s="14">
        <v>210</v>
      </c>
      <c r="I287" s="15">
        <v>49658.7</v>
      </c>
      <c r="J287" s="13" t="s">
        <v>2924</v>
      </c>
      <c r="K287" s="13" t="s">
        <v>342</v>
      </c>
      <c r="L287" s="13" t="s">
        <v>2925</v>
      </c>
      <c r="M287" s="13" t="s">
        <v>1528</v>
      </c>
      <c r="N287" s="14">
        <v>210</v>
      </c>
    </row>
    <row r="288" spans="1:14" ht="20.25" customHeight="1">
      <c r="A288" s="13" t="s">
        <v>2231</v>
      </c>
      <c r="B288" s="13" t="s">
        <v>2232</v>
      </c>
      <c r="C288" s="13" t="s">
        <v>2233</v>
      </c>
      <c r="D288" s="13" t="s">
        <v>2234</v>
      </c>
      <c r="E288" s="13" t="s">
        <v>2870</v>
      </c>
      <c r="F288" s="13" t="s">
        <v>2236</v>
      </c>
      <c r="G288" s="13" t="s">
        <v>2811</v>
      </c>
      <c r="H288" s="14">
        <v>210</v>
      </c>
      <c r="I288" s="15">
        <v>49658.7</v>
      </c>
      <c r="J288" s="13" t="s">
        <v>2926</v>
      </c>
      <c r="K288" s="13" t="s">
        <v>344</v>
      </c>
      <c r="L288" s="13" t="s">
        <v>2927</v>
      </c>
      <c r="M288" s="13" t="s">
        <v>1530</v>
      </c>
      <c r="N288" s="14">
        <v>210</v>
      </c>
    </row>
    <row r="289" spans="1:14" ht="20.25" customHeight="1">
      <c r="A289" s="13" t="s">
        <v>2231</v>
      </c>
      <c r="B289" s="13" t="s">
        <v>2232</v>
      </c>
      <c r="C289" s="13" t="s">
        <v>2233</v>
      </c>
      <c r="D289" s="13" t="s">
        <v>2234</v>
      </c>
      <c r="E289" s="13" t="s">
        <v>2870</v>
      </c>
      <c r="F289" s="13" t="s">
        <v>2236</v>
      </c>
      <c r="G289" s="13" t="s">
        <v>2811</v>
      </c>
      <c r="H289" s="14">
        <v>460</v>
      </c>
      <c r="I289" s="15">
        <v>108776.2</v>
      </c>
      <c r="J289" s="13" t="s">
        <v>2928</v>
      </c>
      <c r="K289" s="13" t="s">
        <v>345</v>
      </c>
      <c r="L289" s="13" t="s">
        <v>2929</v>
      </c>
      <c r="M289" s="13" t="s">
        <v>2930</v>
      </c>
      <c r="N289" s="14">
        <v>460</v>
      </c>
    </row>
    <row r="290" spans="1:14" ht="20.25" customHeight="1">
      <c r="A290" s="13" t="s">
        <v>2231</v>
      </c>
      <c r="B290" s="13" t="s">
        <v>2232</v>
      </c>
      <c r="C290" s="13" t="s">
        <v>2233</v>
      </c>
      <c r="D290" s="13" t="s">
        <v>2234</v>
      </c>
      <c r="E290" s="13" t="s">
        <v>2870</v>
      </c>
      <c r="F290" s="13" t="s">
        <v>2236</v>
      </c>
      <c r="G290" s="13" t="s">
        <v>2811</v>
      </c>
      <c r="H290" s="14">
        <v>240</v>
      </c>
      <c r="I290" s="15">
        <v>56752.800000000003</v>
      </c>
      <c r="J290" s="13" t="s">
        <v>2931</v>
      </c>
      <c r="K290" s="13" t="s">
        <v>346</v>
      </c>
      <c r="L290" s="13" t="s">
        <v>2932</v>
      </c>
      <c r="M290" s="13" t="s">
        <v>1531</v>
      </c>
      <c r="N290" s="14">
        <v>240</v>
      </c>
    </row>
    <row r="291" spans="1:14" ht="20.25" customHeight="1">
      <c r="A291" s="13" t="s">
        <v>2231</v>
      </c>
      <c r="B291" s="13" t="s">
        <v>2232</v>
      </c>
      <c r="C291" s="13" t="s">
        <v>2233</v>
      </c>
      <c r="D291" s="13" t="s">
        <v>2234</v>
      </c>
      <c r="E291" s="13" t="s">
        <v>2870</v>
      </c>
      <c r="F291" s="13" t="s">
        <v>2236</v>
      </c>
      <c r="G291" s="13" t="s">
        <v>2811</v>
      </c>
      <c r="H291" s="14">
        <v>140</v>
      </c>
      <c r="I291" s="15">
        <v>33105.800000000003</v>
      </c>
      <c r="J291" s="13" t="s">
        <v>2933</v>
      </c>
      <c r="K291" s="13" t="s">
        <v>347</v>
      </c>
      <c r="L291" s="13" t="s">
        <v>2934</v>
      </c>
      <c r="M291" s="13" t="s">
        <v>1532</v>
      </c>
      <c r="N291" s="14">
        <v>140</v>
      </c>
    </row>
    <row r="292" spans="1:14" ht="20.25" customHeight="1">
      <c r="A292" s="13" t="s">
        <v>2231</v>
      </c>
      <c r="B292" s="13" t="s">
        <v>2232</v>
      </c>
      <c r="C292" s="13" t="s">
        <v>2233</v>
      </c>
      <c r="D292" s="13" t="s">
        <v>2234</v>
      </c>
      <c r="E292" s="13" t="s">
        <v>2870</v>
      </c>
      <c r="F292" s="13" t="s">
        <v>2236</v>
      </c>
      <c r="G292" s="13" t="s">
        <v>2811</v>
      </c>
      <c r="H292" s="14">
        <v>130</v>
      </c>
      <c r="I292" s="15">
        <v>30741.1</v>
      </c>
      <c r="J292" s="13" t="s">
        <v>2935</v>
      </c>
      <c r="K292" s="13" t="s">
        <v>348</v>
      </c>
      <c r="L292" s="13" t="s">
        <v>2936</v>
      </c>
      <c r="M292" s="13" t="s">
        <v>1533</v>
      </c>
      <c r="N292" s="14">
        <v>130</v>
      </c>
    </row>
    <row r="293" spans="1:14" ht="20.25" customHeight="1">
      <c r="A293" s="13" t="s">
        <v>2231</v>
      </c>
      <c r="B293" s="13" t="s">
        <v>2232</v>
      </c>
      <c r="C293" s="13" t="s">
        <v>2233</v>
      </c>
      <c r="D293" s="13" t="s">
        <v>2234</v>
      </c>
      <c r="E293" s="13" t="s">
        <v>2870</v>
      </c>
      <c r="F293" s="13" t="s">
        <v>2236</v>
      </c>
      <c r="G293" s="13" t="s">
        <v>2811</v>
      </c>
      <c r="H293" s="14">
        <v>370</v>
      </c>
      <c r="I293" s="15">
        <v>87493.9</v>
      </c>
      <c r="J293" s="13" t="s">
        <v>2937</v>
      </c>
      <c r="K293" s="13" t="s">
        <v>349</v>
      </c>
      <c r="L293" s="13" t="s">
        <v>2938</v>
      </c>
      <c r="M293" s="13" t="s">
        <v>1534</v>
      </c>
      <c r="N293" s="14">
        <v>370</v>
      </c>
    </row>
    <row r="294" spans="1:14" ht="20.25" customHeight="1">
      <c r="A294" s="13" t="s">
        <v>2231</v>
      </c>
      <c r="B294" s="13" t="s">
        <v>2232</v>
      </c>
      <c r="C294" s="13" t="s">
        <v>2233</v>
      </c>
      <c r="D294" s="13" t="s">
        <v>2234</v>
      </c>
      <c r="E294" s="13" t="s">
        <v>2870</v>
      </c>
      <c r="F294" s="13" t="s">
        <v>2236</v>
      </c>
      <c r="G294" s="13" t="s">
        <v>2811</v>
      </c>
      <c r="H294" s="14">
        <v>70</v>
      </c>
      <c r="I294" s="15">
        <v>16552.900000000001</v>
      </c>
      <c r="J294" s="13" t="s">
        <v>2939</v>
      </c>
      <c r="K294" s="13" t="s">
        <v>350</v>
      </c>
      <c r="L294" s="13" t="s">
        <v>2940</v>
      </c>
      <c r="M294" s="13" t="s">
        <v>1535</v>
      </c>
      <c r="N294" s="14">
        <v>70</v>
      </c>
    </row>
    <row r="295" spans="1:14" ht="20.25" customHeight="1">
      <c r="A295" s="13" t="s">
        <v>2231</v>
      </c>
      <c r="B295" s="13" t="s">
        <v>2232</v>
      </c>
      <c r="C295" s="13" t="s">
        <v>2233</v>
      </c>
      <c r="D295" s="13" t="s">
        <v>2234</v>
      </c>
      <c r="E295" s="13" t="s">
        <v>2870</v>
      </c>
      <c r="F295" s="13" t="s">
        <v>2236</v>
      </c>
      <c r="G295" s="13" t="s">
        <v>2811</v>
      </c>
      <c r="H295" s="14">
        <v>200</v>
      </c>
      <c r="I295" s="15">
        <v>47294</v>
      </c>
      <c r="J295" s="13" t="s">
        <v>2941</v>
      </c>
      <c r="K295" s="13" t="s">
        <v>351</v>
      </c>
      <c r="L295" s="13" t="s">
        <v>2942</v>
      </c>
      <c r="M295" s="13" t="s">
        <v>1536</v>
      </c>
      <c r="N295" s="14">
        <v>200</v>
      </c>
    </row>
    <row r="296" spans="1:14" ht="20.25" customHeight="1">
      <c r="A296" s="13" t="s">
        <v>2231</v>
      </c>
      <c r="B296" s="13" t="s">
        <v>2232</v>
      </c>
      <c r="C296" s="13" t="s">
        <v>2233</v>
      </c>
      <c r="D296" s="13" t="s">
        <v>2234</v>
      </c>
      <c r="E296" s="13" t="s">
        <v>2870</v>
      </c>
      <c r="F296" s="13" t="s">
        <v>2236</v>
      </c>
      <c r="G296" s="13" t="s">
        <v>2811</v>
      </c>
      <c r="H296" s="14">
        <v>110</v>
      </c>
      <c r="I296" s="15">
        <v>26011.7</v>
      </c>
      <c r="J296" s="13" t="s">
        <v>2943</v>
      </c>
      <c r="K296" s="13" t="s">
        <v>352</v>
      </c>
      <c r="L296" s="13" t="s">
        <v>2944</v>
      </c>
      <c r="M296" s="13" t="s">
        <v>1537</v>
      </c>
      <c r="N296" s="14">
        <v>110</v>
      </c>
    </row>
    <row r="297" spans="1:14" ht="20.25" customHeight="1">
      <c r="A297" s="13" t="s">
        <v>2231</v>
      </c>
      <c r="B297" s="13" t="s">
        <v>2232</v>
      </c>
      <c r="C297" s="13" t="s">
        <v>2233</v>
      </c>
      <c r="D297" s="13" t="s">
        <v>2234</v>
      </c>
      <c r="E297" s="13" t="s">
        <v>2870</v>
      </c>
      <c r="F297" s="13" t="s">
        <v>2236</v>
      </c>
      <c r="G297" s="13" t="s">
        <v>2811</v>
      </c>
      <c r="H297" s="14">
        <v>100</v>
      </c>
      <c r="I297" s="15">
        <v>23647</v>
      </c>
      <c r="J297" s="13" t="s">
        <v>2945</v>
      </c>
      <c r="K297" s="13" t="s">
        <v>353</v>
      </c>
      <c r="L297" s="13" t="s">
        <v>2946</v>
      </c>
      <c r="M297" s="13" t="s">
        <v>1538</v>
      </c>
      <c r="N297" s="14">
        <v>100</v>
      </c>
    </row>
    <row r="298" spans="1:14" ht="20.25" customHeight="1">
      <c r="A298" s="13" t="s">
        <v>2231</v>
      </c>
      <c r="B298" s="13" t="s">
        <v>2232</v>
      </c>
      <c r="C298" s="13" t="s">
        <v>2233</v>
      </c>
      <c r="D298" s="13" t="s">
        <v>2234</v>
      </c>
      <c r="E298" s="13" t="s">
        <v>2870</v>
      </c>
      <c r="F298" s="13" t="s">
        <v>2236</v>
      </c>
      <c r="G298" s="13" t="s">
        <v>2811</v>
      </c>
      <c r="H298" s="14">
        <v>210</v>
      </c>
      <c r="I298" s="15">
        <v>49658.7</v>
      </c>
      <c r="J298" s="13" t="s">
        <v>2947</v>
      </c>
      <c r="K298" s="13" t="s">
        <v>354</v>
      </c>
      <c r="L298" s="13" t="s">
        <v>2948</v>
      </c>
      <c r="M298" s="13" t="s">
        <v>2092</v>
      </c>
      <c r="N298" s="14">
        <v>210</v>
      </c>
    </row>
    <row r="299" spans="1:14" ht="20.25" customHeight="1">
      <c r="A299" s="13" t="s">
        <v>2231</v>
      </c>
      <c r="B299" s="13" t="s">
        <v>2232</v>
      </c>
      <c r="C299" s="13" t="s">
        <v>2233</v>
      </c>
      <c r="D299" s="13" t="s">
        <v>2234</v>
      </c>
      <c r="E299" s="13" t="s">
        <v>2870</v>
      </c>
      <c r="F299" s="13" t="s">
        <v>2236</v>
      </c>
      <c r="G299" s="13" t="s">
        <v>2811</v>
      </c>
      <c r="H299" s="14">
        <v>250</v>
      </c>
      <c r="I299" s="15">
        <v>59117.5</v>
      </c>
      <c r="J299" s="13" t="s">
        <v>2949</v>
      </c>
      <c r="K299" s="13" t="s">
        <v>356</v>
      </c>
      <c r="L299" s="13" t="s">
        <v>2950</v>
      </c>
      <c r="M299" s="13" t="s">
        <v>1540</v>
      </c>
      <c r="N299" s="14">
        <v>250</v>
      </c>
    </row>
    <row r="300" spans="1:14" ht="20.25" customHeight="1">
      <c r="A300" s="13" t="s">
        <v>2231</v>
      </c>
      <c r="B300" s="13" t="s">
        <v>2232</v>
      </c>
      <c r="C300" s="13" t="s">
        <v>2233</v>
      </c>
      <c r="D300" s="13" t="s">
        <v>2234</v>
      </c>
      <c r="E300" s="13" t="s">
        <v>2870</v>
      </c>
      <c r="F300" s="13" t="s">
        <v>2236</v>
      </c>
      <c r="G300" s="13" t="s">
        <v>2811</v>
      </c>
      <c r="H300" s="14">
        <v>200</v>
      </c>
      <c r="I300" s="15">
        <v>47294</v>
      </c>
      <c r="J300" s="13" t="s">
        <v>2951</v>
      </c>
      <c r="K300" s="13" t="s">
        <v>357</v>
      </c>
      <c r="L300" s="13" t="s">
        <v>2952</v>
      </c>
      <c r="M300" s="13" t="s">
        <v>1541</v>
      </c>
      <c r="N300" s="14">
        <v>200</v>
      </c>
    </row>
    <row r="301" spans="1:14" ht="20.25" customHeight="1">
      <c r="A301" s="13" t="s">
        <v>2231</v>
      </c>
      <c r="B301" s="13" t="s">
        <v>2232</v>
      </c>
      <c r="C301" s="13" t="s">
        <v>2233</v>
      </c>
      <c r="D301" s="13" t="s">
        <v>2234</v>
      </c>
      <c r="E301" s="13" t="s">
        <v>2870</v>
      </c>
      <c r="F301" s="13" t="s">
        <v>2236</v>
      </c>
      <c r="G301" s="13" t="s">
        <v>2811</v>
      </c>
      <c r="H301" s="14">
        <v>170</v>
      </c>
      <c r="I301" s="15">
        <v>40199.9</v>
      </c>
      <c r="J301" s="13" t="s">
        <v>2953</v>
      </c>
      <c r="K301" s="13" t="s">
        <v>358</v>
      </c>
      <c r="L301" s="13" t="s">
        <v>2954</v>
      </c>
      <c r="M301" s="13" t="s">
        <v>1542</v>
      </c>
      <c r="N301" s="14">
        <v>170</v>
      </c>
    </row>
    <row r="302" spans="1:14" ht="20.25" customHeight="1">
      <c r="A302" s="13" t="s">
        <v>2231</v>
      </c>
      <c r="B302" s="13" t="s">
        <v>2232</v>
      </c>
      <c r="C302" s="13" t="s">
        <v>2233</v>
      </c>
      <c r="D302" s="13" t="s">
        <v>2234</v>
      </c>
      <c r="E302" s="13" t="s">
        <v>2870</v>
      </c>
      <c r="F302" s="13" t="s">
        <v>2236</v>
      </c>
      <c r="G302" s="13" t="s">
        <v>2811</v>
      </c>
      <c r="H302" s="14">
        <v>80</v>
      </c>
      <c r="I302" s="15">
        <v>18917.599999999999</v>
      </c>
      <c r="J302" s="13" t="s">
        <v>2955</v>
      </c>
      <c r="K302" s="13" t="s">
        <v>359</v>
      </c>
      <c r="L302" s="13" t="s">
        <v>2956</v>
      </c>
      <c r="M302" s="13" t="s">
        <v>2093</v>
      </c>
      <c r="N302" s="14">
        <v>80</v>
      </c>
    </row>
    <row r="303" spans="1:14" ht="20.25" customHeight="1">
      <c r="A303" s="13" t="s">
        <v>2231</v>
      </c>
      <c r="B303" s="13" t="s">
        <v>2232</v>
      </c>
      <c r="C303" s="13" t="s">
        <v>2233</v>
      </c>
      <c r="D303" s="13" t="s">
        <v>2234</v>
      </c>
      <c r="E303" s="13" t="s">
        <v>2870</v>
      </c>
      <c r="F303" s="13" t="s">
        <v>2236</v>
      </c>
      <c r="G303" s="13" t="s">
        <v>2811</v>
      </c>
      <c r="H303" s="14">
        <v>470</v>
      </c>
      <c r="I303" s="15">
        <v>111140.9</v>
      </c>
      <c r="J303" s="13" t="s">
        <v>2957</v>
      </c>
      <c r="K303" s="13" t="s">
        <v>782</v>
      </c>
      <c r="L303" s="13" t="s">
        <v>2958</v>
      </c>
      <c r="M303" s="13" t="s">
        <v>2959</v>
      </c>
      <c r="N303" s="14">
        <v>470</v>
      </c>
    </row>
    <row r="304" spans="1:14" ht="20.25" customHeight="1">
      <c r="A304" s="13" t="s">
        <v>2231</v>
      </c>
      <c r="B304" s="13" t="s">
        <v>2232</v>
      </c>
      <c r="C304" s="13" t="s">
        <v>2233</v>
      </c>
      <c r="D304" s="13" t="s">
        <v>2234</v>
      </c>
      <c r="E304" s="13" t="s">
        <v>2870</v>
      </c>
      <c r="F304" s="13" t="s">
        <v>2236</v>
      </c>
      <c r="G304" s="13" t="s">
        <v>2811</v>
      </c>
      <c r="H304" s="14">
        <v>60</v>
      </c>
      <c r="I304" s="15">
        <v>14188.2</v>
      </c>
      <c r="J304" s="13" t="s">
        <v>2960</v>
      </c>
      <c r="K304" s="13" t="s">
        <v>817</v>
      </c>
      <c r="L304" s="13" t="s">
        <v>2961</v>
      </c>
      <c r="M304" s="13" t="s">
        <v>2962</v>
      </c>
      <c r="N304" s="14">
        <v>60</v>
      </c>
    </row>
    <row r="305" spans="1:14" ht="20.25" customHeight="1">
      <c r="A305" s="13" t="s">
        <v>2231</v>
      </c>
      <c r="B305" s="13" t="s">
        <v>2232</v>
      </c>
      <c r="C305" s="13" t="s">
        <v>2233</v>
      </c>
      <c r="D305" s="13" t="s">
        <v>2234</v>
      </c>
      <c r="E305" s="13" t="s">
        <v>2870</v>
      </c>
      <c r="F305" s="13" t="s">
        <v>2236</v>
      </c>
      <c r="G305" s="13" t="s">
        <v>2811</v>
      </c>
      <c r="H305" s="14">
        <v>280</v>
      </c>
      <c r="I305" s="15">
        <v>66211.600000000006</v>
      </c>
      <c r="J305" s="13" t="s">
        <v>2963</v>
      </c>
      <c r="K305" s="13" t="s">
        <v>880</v>
      </c>
      <c r="L305" s="13" t="s">
        <v>2964</v>
      </c>
      <c r="M305" s="13" t="s">
        <v>2965</v>
      </c>
      <c r="N305" s="14">
        <v>280</v>
      </c>
    </row>
    <row r="306" spans="1:14" ht="20.25" customHeight="1">
      <c r="A306" s="13" t="s">
        <v>2231</v>
      </c>
      <c r="B306" s="13" t="s">
        <v>2232</v>
      </c>
      <c r="C306" s="13" t="s">
        <v>2233</v>
      </c>
      <c r="D306" s="13" t="s">
        <v>2234</v>
      </c>
      <c r="E306" s="13" t="s">
        <v>2870</v>
      </c>
      <c r="F306" s="13" t="s">
        <v>2236</v>
      </c>
      <c r="G306" s="13" t="s">
        <v>2811</v>
      </c>
      <c r="H306" s="14">
        <v>140</v>
      </c>
      <c r="I306" s="15">
        <v>33105.800000000003</v>
      </c>
      <c r="J306" s="13" t="s">
        <v>2966</v>
      </c>
      <c r="K306" s="13" t="s">
        <v>960</v>
      </c>
      <c r="L306" s="13" t="s">
        <v>2967</v>
      </c>
      <c r="M306" s="13" t="s">
        <v>1953</v>
      </c>
      <c r="N306" s="14">
        <v>140</v>
      </c>
    </row>
    <row r="307" spans="1:14" ht="20.25" customHeight="1">
      <c r="A307" s="13" t="s">
        <v>2231</v>
      </c>
      <c r="B307" s="13" t="s">
        <v>2232</v>
      </c>
      <c r="C307" s="13" t="s">
        <v>2233</v>
      </c>
      <c r="D307" s="13" t="s">
        <v>2234</v>
      </c>
      <c r="E307" s="13" t="s">
        <v>2870</v>
      </c>
      <c r="F307" s="13" t="s">
        <v>2236</v>
      </c>
      <c r="G307" s="13" t="s">
        <v>2811</v>
      </c>
      <c r="H307" s="14">
        <v>120</v>
      </c>
      <c r="I307" s="15">
        <v>28376.400000000001</v>
      </c>
      <c r="J307" s="13" t="s">
        <v>2968</v>
      </c>
      <c r="K307" s="13" t="s">
        <v>1280</v>
      </c>
      <c r="L307" s="13" t="s">
        <v>2969</v>
      </c>
      <c r="M307" s="13" t="s">
        <v>2086</v>
      </c>
      <c r="N307" s="14">
        <v>120</v>
      </c>
    </row>
    <row r="308" spans="1:14" ht="20.25" customHeight="1">
      <c r="A308" s="13" t="s">
        <v>2231</v>
      </c>
      <c r="B308" s="13" t="s">
        <v>2232</v>
      </c>
      <c r="C308" s="13" t="s">
        <v>2233</v>
      </c>
      <c r="D308" s="13" t="s">
        <v>2234</v>
      </c>
      <c r="E308" s="13" t="s">
        <v>2870</v>
      </c>
      <c r="F308" s="13" t="s">
        <v>2236</v>
      </c>
      <c r="G308" s="13" t="s">
        <v>2970</v>
      </c>
      <c r="H308" s="14">
        <v>340</v>
      </c>
      <c r="I308" s="15">
        <v>80399.8</v>
      </c>
      <c r="J308" s="13" t="s">
        <v>2971</v>
      </c>
      <c r="K308" s="13" t="s">
        <v>62</v>
      </c>
      <c r="L308" s="13" t="s">
        <v>2972</v>
      </c>
      <c r="M308" s="13" t="s">
        <v>2973</v>
      </c>
      <c r="N308" s="14">
        <v>340</v>
      </c>
    </row>
    <row r="309" spans="1:14" ht="20.25" customHeight="1">
      <c r="A309" s="13" t="s">
        <v>2231</v>
      </c>
      <c r="B309" s="13" t="s">
        <v>2232</v>
      </c>
      <c r="C309" s="13" t="s">
        <v>2233</v>
      </c>
      <c r="D309" s="13" t="s">
        <v>2234</v>
      </c>
      <c r="E309" s="13" t="s">
        <v>2870</v>
      </c>
      <c r="F309" s="13" t="s">
        <v>2236</v>
      </c>
      <c r="G309" s="13" t="s">
        <v>2970</v>
      </c>
      <c r="H309" s="14">
        <v>100</v>
      </c>
      <c r="I309" s="15">
        <v>23647</v>
      </c>
      <c r="J309" s="13" t="s">
        <v>2974</v>
      </c>
      <c r="K309" s="13" t="s">
        <v>451</v>
      </c>
      <c r="L309" s="13" t="s">
        <v>2975</v>
      </c>
      <c r="M309" s="13" t="s">
        <v>1624</v>
      </c>
      <c r="N309" s="14">
        <v>100</v>
      </c>
    </row>
    <row r="310" spans="1:14" ht="20.25" customHeight="1">
      <c r="A310" s="13" t="s">
        <v>2231</v>
      </c>
      <c r="B310" s="13" t="s">
        <v>2232</v>
      </c>
      <c r="C310" s="13" t="s">
        <v>2233</v>
      </c>
      <c r="D310" s="13" t="s">
        <v>2234</v>
      </c>
      <c r="E310" s="13" t="s">
        <v>2870</v>
      </c>
      <c r="F310" s="13" t="s">
        <v>2236</v>
      </c>
      <c r="G310" s="13" t="s">
        <v>2970</v>
      </c>
      <c r="H310" s="14">
        <v>40</v>
      </c>
      <c r="I310" s="15">
        <v>9458.7999999999993</v>
      </c>
      <c r="J310" s="13" t="s">
        <v>2976</v>
      </c>
      <c r="K310" s="13" t="s">
        <v>452</v>
      </c>
      <c r="L310" s="13" t="s">
        <v>2977</v>
      </c>
      <c r="M310" s="13" t="s">
        <v>1625</v>
      </c>
      <c r="N310" s="14">
        <v>40</v>
      </c>
    </row>
    <row r="311" spans="1:14" ht="20.25" customHeight="1">
      <c r="A311" s="13" t="s">
        <v>2231</v>
      </c>
      <c r="B311" s="13" t="s">
        <v>2232</v>
      </c>
      <c r="C311" s="13" t="s">
        <v>2233</v>
      </c>
      <c r="D311" s="13" t="s">
        <v>2234</v>
      </c>
      <c r="E311" s="13" t="s">
        <v>2870</v>
      </c>
      <c r="F311" s="13" t="s">
        <v>2236</v>
      </c>
      <c r="G311" s="13" t="s">
        <v>2970</v>
      </c>
      <c r="H311" s="14">
        <v>100</v>
      </c>
      <c r="I311" s="15">
        <v>23647</v>
      </c>
      <c r="J311" s="13" t="s">
        <v>2978</v>
      </c>
      <c r="K311" s="13" t="s">
        <v>453</v>
      </c>
      <c r="L311" s="13" t="s">
        <v>2979</v>
      </c>
      <c r="M311" s="13" t="s">
        <v>1626</v>
      </c>
      <c r="N311" s="14">
        <v>100</v>
      </c>
    </row>
    <row r="312" spans="1:14" ht="20.25" customHeight="1">
      <c r="A312" s="13" t="s">
        <v>2231</v>
      </c>
      <c r="B312" s="13" t="s">
        <v>2232</v>
      </c>
      <c r="C312" s="13" t="s">
        <v>2233</v>
      </c>
      <c r="D312" s="13" t="s">
        <v>2234</v>
      </c>
      <c r="E312" s="13" t="s">
        <v>2870</v>
      </c>
      <c r="F312" s="13" t="s">
        <v>2236</v>
      </c>
      <c r="G312" s="13" t="s">
        <v>2970</v>
      </c>
      <c r="H312" s="14">
        <v>90</v>
      </c>
      <c r="I312" s="15">
        <v>21282.3</v>
      </c>
      <c r="J312" s="13" t="s">
        <v>2980</v>
      </c>
      <c r="K312" s="13" t="s">
        <v>454</v>
      </c>
      <c r="L312" s="13" t="s">
        <v>2981</v>
      </c>
      <c r="M312" s="13" t="s">
        <v>1627</v>
      </c>
      <c r="N312" s="14">
        <v>90</v>
      </c>
    </row>
    <row r="313" spans="1:14" ht="20.25" customHeight="1">
      <c r="A313" s="13" t="s">
        <v>2231</v>
      </c>
      <c r="B313" s="13" t="s">
        <v>2232</v>
      </c>
      <c r="C313" s="13" t="s">
        <v>2233</v>
      </c>
      <c r="D313" s="13" t="s">
        <v>2234</v>
      </c>
      <c r="E313" s="13" t="s">
        <v>2870</v>
      </c>
      <c r="F313" s="13" t="s">
        <v>2236</v>
      </c>
      <c r="G313" s="13" t="s">
        <v>2970</v>
      </c>
      <c r="H313" s="14">
        <v>140</v>
      </c>
      <c r="I313" s="15">
        <v>33105.800000000003</v>
      </c>
      <c r="J313" s="13" t="s">
        <v>2982</v>
      </c>
      <c r="K313" s="13" t="s">
        <v>455</v>
      </c>
      <c r="L313" s="13" t="s">
        <v>2983</v>
      </c>
      <c r="M313" s="13" t="s">
        <v>1628</v>
      </c>
      <c r="N313" s="14">
        <v>140</v>
      </c>
    </row>
    <row r="314" spans="1:14" ht="20.25" customHeight="1">
      <c r="A314" s="13" t="s">
        <v>2231</v>
      </c>
      <c r="B314" s="13" t="s">
        <v>2232</v>
      </c>
      <c r="C314" s="13" t="s">
        <v>2233</v>
      </c>
      <c r="D314" s="13" t="s">
        <v>2234</v>
      </c>
      <c r="E314" s="13" t="s">
        <v>2870</v>
      </c>
      <c r="F314" s="13" t="s">
        <v>2236</v>
      </c>
      <c r="G314" s="13" t="s">
        <v>2970</v>
      </c>
      <c r="H314" s="14">
        <v>100</v>
      </c>
      <c r="I314" s="15">
        <v>23647</v>
      </c>
      <c r="J314" s="13" t="s">
        <v>2984</v>
      </c>
      <c r="K314" s="13" t="s">
        <v>456</v>
      </c>
      <c r="L314" s="13" t="s">
        <v>2985</v>
      </c>
      <c r="M314" s="13" t="s">
        <v>1629</v>
      </c>
      <c r="N314" s="14">
        <v>100</v>
      </c>
    </row>
    <row r="315" spans="1:14" ht="20.25" customHeight="1">
      <c r="A315" s="13" t="s">
        <v>2231</v>
      </c>
      <c r="B315" s="13" t="s">
        <v>2232</v>
      </c>
      <c r="C315" s="13" t="s">
        <v>2233</v>
      </c>
      <c r="D315" s="13" t="s">
        <v>2234</v>
      </c>
      <c r="E315" s="13" t="s">
        <v>2870</v>
      </c>
      <c r="F315" s="13" t="s">
        <v>2236</v>
      </c>
      <c r="G315" s="13" t="s">
        <v>2970</v>
      </c>
      <c r="H315" s="14">
        <v>70</v>
      </c>
      <c r="I315" s="15">
        <v>16552.900000000001</v>
      </c>
      <c r="J315" s="13" t="s">
        <v>2986</v>
      </c>
      <c r="K315" s="13" t="s">
        <v>457</v>
      </c>
      <c r="L315" s="13" t="s">
        <v>2987</v>
      </c>
      <c r="M315" s="13" t="s">
        <v>1630</v>
      </c>
      <c r="N315" s="14">
        <v>70</v>
      </c>
    </row>
    <row r="316" spans="1:14" ht="20.25" customHeight="1">
      <c r="A316" s="13" t="s">
        <v>2231</v>
      </c>
      <c r="B316" s="13" t="s">
        <v>2232</v>
      </c>
      <c r="C316" s="13" t="s">
        <v>2233</v>
      </c>
      <c r="D316" s="13" t="s">
        <v>2234</v>
      </c>
      <c r="E316" s="13" t="s">
        <v>2870</v>
      </c>
      <c r="F316" s="13" t="s">
        <v>2236</v>
      </c>
      <c r="G316" s="13" t="s">
        <v>2970</v>
      </c>
      <c r="H316" s="14">
        <v>360</v>
      </c>
      <c r="I316" s="15">
        <v>85129.2</v>
      </c>
      <c r="J316" s="13" t="s">
        <v>2988</v>
      </c>
      <c r="K316" s="13" t="s">
        <v>458</v>
      </c>
      <c r="L316" s="13" t="s">
        <v>2989</v>
      </c>
      <c r="M316" s="13" t="s">
        <v>1631</v>
      </c>
      <c r="N316" s="14">
        <v>360</v>
      </c>
    </row>
    <row r="317" spans="1:14" ht="20.25" customHeight="1">
      <c r="A317" s="13" t="s">
        <v>2231</v>
      </c>
      <c r="B317" s="13" t="s">
        <v>2232</v>
      </c>
      <c r="C317" s="13" t="s">
        <v>2233</v>
      </c>
      <c r="D317" s="13" t="s">
        <v>2234</v>
      </c>
      <c r="E317" s="13" t="s">
        <v>2870</v>
      </c>
      <c r="F317" s="13" t="s">
        <v>2236</v>
      </c>
      <c r="G317" s="13" t="s">
        <v>2970</v>
      </c>
      <c r="H317" s="14">
        <v>180</v>
      </c>
      <c r="I317" s="15">
        <v>42564.6</v>
      </c>
      <c r="J317" s="13" t="s">
        <v>2990</v>
      </c>
      <c r="K317" s="13" t="s">
        <v>459</v>
      </c>
      <c r="L317" s="13" t="s">
        <v>2991</v>
      </c>
      <c r="M317" s="13" t="s">
        <v>1632</v>
      </c>
      <c r="N317" s="14">
        <v>180</v>
      </c>
    </row>
    <row r="318" spans="1:14" ht="20.25" customHeight="1">
      <c r="A318" s="13" t="s">
        <v>2231</v>
      </c>
      <c r="B318" s="13" t="s">
        <v>2232</v>
      </c>
      <c r="C318" s="13" t="s">
        <v>2233</v>
      </c>
      <c r="D318" s="13" t="s">
        <v>2234</v>
      </c>
      <c r="E318" s="13" t="s">
        <v>2870</v>
      </c>
      <c r="F318" s="13" t="s">
        <v>2236</v>
      </c>
      <c r="G318" s="13" t="s">
        <v>2970</v>
      </c>
      <c r="H318" s="14">
        <v>260</v>
      </c>
      <c r="I318" s="15">
        <v>61482.2</v>
      </c>
      <c r="J318" s="13" t="s">
        <v>2992</v>
      </c>
      <c r="K318" s="13" t="s">
        <v>788</v>
      </c>
      <c r="L318" s="13" t="s">
        <v>2993</v>
      </c>
      <c r="M318" s="13" t="s">
        <v>2994</v>
      </c>
      <c r="N318" s="14">
        <v>260</v>
      </c>
    </row>
    <row r="319" spans="1:14" ht="20.25" customHeight="1">
      <c r="A319" s="13" t="s">
        <v>2231</v>
      </c>
      <c r="B319" s="13" t="s">
        <v>2232</v>
      </c>
      <c r="C319" s="13" t="s">
        <v>2233</v>
      </c>
      <c r="D319" s="13" t="s">
        <v>2234</v>
      </c>
      <c r="E319" s="13" t="s">
        <v>2870</v>
      </c>
      <c r="F319" s="13" t="s">
        <v>2236</v>
      </c>
      <c r="G319" s="13" t="s">
        <v>2970</v>
      </c>
      <c r="H319" s="14">
        <v>400</v>
      </c>
      <c r="I319" s="15">
        <v>94588</v>
      </c>
      <c r="J319" s="13" t="s">
        <v>2995</v>
      </c>
      <c r="K319" s="13" t="s">
        <v>54</v>
      </c>
      <c r="L319" s="13" t="s">
        <v>2996</v>
      </c>
      <c r="M319" s="13" t="s">
        <v>2997</v>
      </c>
      <c r="N319" s="14">
        <v>400</v>
      </c>
    </row>
    <row r="320" spans="1:14" ht="20.25" customHeight="1">
      <c r="A320" s="13" t="s">
        <v>2231</v>
      </c>
      <c r="B320" s="13" t="s">
        <v>2232</v>
      </c>
      <c r="C320" s="13" t="s">
        <v>2233</v>
      </c>
      <c r="D320" s="13" t="s">
        <v>2234</v>
      </c>
      <c r="E320" s="13" t="s">
        <v>2870</v>
      </c>
      <c r="F320" s="13" t="s">
        <v>2236</v>
      </c>
      <c r="G320" s="13" t="s">
        <v>2970</v>
      </c>
      <c r="H320" s="14">
        <v>160</v>
      </c>
      <c r="I320" s="15">
        <v>37835.199999999997</v>
      </c>
      <c r="J320" s="13" t="s">
        <v>2998</v>
      </c>
      <c r="K320" s="13" t="s">
        <v>319</v>
      </c>
      <c r="L320" s="13" t="s">
        <v>2999</v>
      </c>
      <c r="M320" s="13" t="s">
        <v>1513</v>
      </c>
      <c r="N320" s="14">
        <v>160</v>
      </c>
    </row>
    <row r="321" spans="1:14" ht="20.25" customHeight="1">
      <c r="A321" s="13" t="s">
        <v>2231</v>
      </c>
      <c r="B321" s="13" t="s">
        <v>2232</v>
      </c>
      <c r="C321" s="13" t="s">
        <v>2233</v>
      </c>
      <c r="D321" s="13" t="s">
        <v>2234</v>
      </c>
      <c r="E321" s="13" t="s">
        <v>2870</v>
      </c>
      <c r="F321" s="13" t="s">
        <v>2236</v>
      </c>
      <c r="G321" s="13" t="s">
        <v>2970</v>
      </c>
      <c r="H321" s="14">
        <v>350</v>
      </c>
      <c r="I321" s="15">
        <v>82764.5</v>
      </c>
      <c r="J321" s="13" t="s">
        <v>3000</v>
      </c>
      <c r="K321" s="13" t="s">
        <v>320</v>
      </c>
      <c r="L321" s="13" t="s">
        <v>3001</v>
      </c>
      <c r="M321" s="13" t="s">
        <v>1514</v>
      </c>
      <c r="N321" s="14">
        <v>350</v>
      </c>
    </row>
    <row r="322" spans="1:14" ht="20.25" customHeight="1">
      <c r="A322" s="13" t="s">
        <v>2231</v>
      </c>
      <c r="B322" s="13" t="s">
        <v>2232</v>
      </c>
      <c r="C322" s="13" t="s">
        <v>2233</v>
      </c>
      <c r="D322" s="13" t="s">
        <v>2234</v>
      </c>
      <c r="E322" s="13" t="s">
        <v>2870</v>
      </c>
      <c r="F322" s="13" t="s">
        <v>2236</v>
      </c>
      <c r="G322" s="13" t="s">
        <v>2970</v>
      </c>
      <c r="H322" s="14">
        <v>290</v>
      </c>
      <c r="I322" s="15">
        <v>68576.3</v>
      </c>
      <c r="J322" s="13" t="s">
        <v>3002</v>
      </c>
      <c r="K322" s="13" t="s">
        <v>321</v>
      </c>
      <c r="L322" s="13" t="s">
        <v>3003</v>
      </c>
      <c r="M322" s="13" t="s">
        <v>1515</v>
      </c>
      <c r="N322" s="14">
        <v>290</v>
      </c>
    </row>
    <row r="323" spans="1:14" ht="20.25" customHeight="1">
      <c r="A323" s="13" t="s">
        <v>2231</v>
      </c>
      <c r="B323" s="13" t="s">
        <v>2232</v>
      </c>
      <c r="C323" s="13" t="s">
        <v>2233</v>
      </c>
      <c r="D323" s="13" t="s">
        <v>2234</v>
      </c>
      <c r="E323" s="13" t="s">
        <v>2870</v>
      </c>
      <c r="F323" s="13" t="s">
        <v>2236</v>
      </c>
      <c r="G323" s="13" t="s">
        <v>2970</v>
      </c>
      <c r="H323" s="14">
        <v>170</v>
      </c>
      <c r="I323" s="15">
        <v>40199.9</v>
      </c>
      <c r="J323" s="13" t="s">
        <v>3004</v>
      </c>
      <c r="K323" s="13" t="s">
        <v>322</v>
      </c>
      <c r="L323" s="13" t="s">
        <v>3005</v>
      </c>
      <c r="M323" s="13" t="s">
        <v>1516</v>
      </c>
      <c r="N323" s="14">
        <v>170</v>
      </c>
    </row>
    <row r="324" spans="1:14" ht="20.25" customHeight="1">
      <c r="A324" s="13" t="s">
        <v>2231</v>
      </c>
      <c r="B324" s="13" t="s">
        <v>2232</v>
      </c>
      <c r="C324" s="13" t="s">
        <v>2233</v>
      </c>
      <c r="D324" s="13" t="s">
        <v>2234</v>
      </c>
      <c r="E324" s="13" t="s">
        <v>2870</v>
      </c>
      <c r="F324" s="13" t="s">
        <v>2236</v>
      </c>
      <c r="G324" s="13" t="s">
        <v>2970</v>
      </c>
      <c r="H324" s="14">
        <v>50</v>
      </c>
      <c r="I324" s="15">
        <v>11823.5</v>
      </c>
      <c r="J324" s="13" t="s">
        <v>3006</v>
      </c>
      <c r="K324" s="13" t="s">
        <v>323</v>
      </c>
      <c r="L324" s="13" t="s">
        <v>3007</v>
      </c>
      <c r="M324" s="13" t="s">
        <v>3008</v>
      </c>
      <c r="N324" s="14">
        <v>50</v>
      </c>
    </row>
    <row r="325" spans="1:14" ht="20.25" customHeight="1">
      <c r="A325" s="13" t="s">
        <v>2231</v>
      </c>
      <c r="B325" s="13" t="s">
        <v>2232</v>
      </c>
      <c r="C325" s="13" t="s">
        <v>2233</v>
      </c>
      <c r="D325" s="13" t="s">
        <v>2234</v>
      </c>
      <c r="E325" s="13" t="s">
        <v>2870</v>
      </c>
      <c r="F325" s="13" t="s">
        <v>2236</v>
      </c>
      <c r="G325" s="13" t="s">
        <v>2970</v>
      </c>
      <c r="H325" s="14">
        <v>130</v>
      </c>
      <c r="I325" s="15">
        <v>30741.1</v>
      </c>
      <c r="J325" s="13" t="s">
        <v>3009</v>
      </c>
      <c r="K325" s="13" t="s">
        <v>324</v>
      </c>
      <c r="L325" s="13" t="s">
        <v>3010</v>
      </c>
      <c r="M325" s="13" t="s">
        <v>1517</v>
      </c>
      <c r="N325" s="14">
        <v>130</v>
      </c>
    </row>
    <row r="326" spans="1:14" ht="20.25" customHeight="1">
      <c r="A326" s="13" t="s">
        <v>2231</v>
      </c>
      <c r="B326" s="13" t="s">
        <v>2232</v>
      </c>
      <c r="C326" s="13" t="s">
        <v>2233</v>
      </c>
      <c r="D326" s="13" t="s">
        <v>2234</v>
      </c>
      <c r="E326" s="13" t="s">
        <v>2870</v>
      </c>
      <c r="F326" s="13" t="s">
        <v>2236</v>
      </c>
      <c r="G326" s="13" t="s">
        <v>2970</v>
      </c>
      <c r="H326" s="14">
        <v>160</v>
      </c>
      <c r="I326" s="15">
        <v>37835.199999999997</v>
      </c>
      <c r="J326" s="13" t="s">
        <v>3011</v>
      </c>
      <c r="K326" s="13" t="s">
        <v>325</v>
      </c>
      <c r="L326" s="13" t="s">
        <v>3012</v>
      </c>
      <c r="M326" s="13" t="s">
        <v>3013</v>
      </c>
      <c r="N326" s="14">
        <v>160</v>
      </c>
    </row>
    <row r="327" spans="1:14" ht="20.25" customHeight="1">
      <c r="A327" s="13" t="s">
        <v>2231</v>
      </c>
      <c r="B327" s="13" t="s">
        <v>2232</v>
      </c>
      <c r="C327" s="13" t="s">
        <v>2233</v>
      </c>
      <c r="D327" s="13" t="s">
        <v>2234</v>
      </c>
      <c r="E327" s="13" t="s">
        <v>2870</v>
      </c>
      <c r="F327" s="13" t="s">
        <v>2236</v>
      </c>
      <c r="G327" s="13" t="s">
        <v>2970</v>
      </c>
      <c r="H327" s="14">
        <v>300</v>
      </c>
      <c r="I327" s="15">
        <v>70941</v>
      </c>
      <c r="J327" s="13" t="s">
        <v>3014</v>
      </c>
      <c r="K327" s="13" t="s">
        <v>327</v>
      </c>
      <c r="L327" s="13" t="s">
        <v>3015</v>
      </c>
      <c r="M327" s="13" t="s">
        <v>3016</v>
      </c>
      <c r="N327" s="14">
        <v>300</v>
      </c>
    </row>
    <row r="328" spans="1:14" ht="20.25" customHeight="1">
      <c r="A328" s="13" t="s">
        <v>2231</v>
      </c>
      <c r="B328" s="13" t="s">
        <v>2232</v>
      </c>
      <c r="C328" s="13" t="s">
        <v>2233</v>
      </c>
      <c r="D328" s="13" t="s">
        <v>2234</v>
      </c>
      <c r="E328" s="13" t="s">
        <v>2870</v>
      </c>
      <c r="F328" s="13" t="s">
        <v>2236</v>
      </c>
      <c r="G328" s="13" t="s">
        <v>2970</v>
      </c>
      <c r="H328" s="14">
        <v>430</v>
      </c>
      <c r="I328" s="15">
        <v>101682.1</v>
      </c>
      <c r="J328" s="13" t="s">
        <v>3017</v>
      </c>
      <c r="K328" s="13" t="s">
        <v>328</v>
      </c>
      <c r="L328" s="13" t="s">
        <v>3018</v>
      </c>
      <c r="M328" s="13" t="s">
        <v>3019</v>
      </c>
      <c r="N328" s="14">
        <v>430</v>
      </c>
    </row>
    <row r="329" spans="1:14" ht="20.25" customHeight="1">
      <c r="A329" s="13" t="s">
        <v>2231</v>
      </c>
      <c r="B329" s="13" t="s">
        <v>2232</v>
      </c>
      <c r="C329" s="13" t="s">
        <v>2233</v>
      </c>
      <c r="D329" s="13" t="s">
        <v>2234</v>
      </c>
      <c r="E329" s="13" t="s">
        <v>2870</v>
      </c>
      <c r="F329" s="13" t="s">
        <v>2236</v>
      </c>
      <c r="G329" s="13" t="s">
        <v>2970</v>
      </c>
      <c r="H329" s="14">
        <v>150</v>
      </c>
      <c r="I329" s="15">
        <v>35470.5</v>
      </c>
      <c r="J329" s="13" t="s">
        <v>3020</v>
      </c>
      <c r="K329" s="13" t="s">
        <v>329</v>
      </c>
      <c r="L329" s="13" t="s">
        <v>3021</v>
      </c>
      <c r="M329" s="13" t="s">
        <v>3022</v>
      </c>
      <c r="N329" s="14">
        <v>150</v>
      </c>
    </row>
    <row r="330" spans="1:14" ht="20.25" customHeight="1">
      <c r="A330" s="13" t="s">
        <v>2231</v>
      </c>
      <c r="B330" s="13" t="s">
        <v>2232</v>
      </c>
      <c r="C330" s="13" t="s">
        <v>2233</v>
      </c>
      <c r="D330" s="13" t="s">
        <v>2234</v>
      </c>
      <c r="E330" s="13" t="s">
        <v>2870</v>
      </c>
      <c r="F330" s="13" t="s">
        <v>2236</v>
      </c>
      <c r="G330" s="13" t="s">
        <v>2970</v>
      </c>
      <c r="H330" s="14">
        <v>490</v>
      </c>
      <c r="I330" s="15">
        <v>115870.3</v>
      </c>
      <c r="J330" s="13" t="s">
        <v>3023</v>
      </c>
      <c r="K330" s="13" t="s">
        <v>330</v>
      </c>
      <c r="L330" s="13" t="s">
        <v>3024</v>
      </c>
      <c r="M330" s="13" t="s">
        <v>1518</v>
      </c>
      <c r="N330" s="14">
        <v>490</v>
      </c>
    </row>
    <row r="331" spans="1:14" ht="20.25" customHeight="1">
      <c r="A331" s="13" t="s">
        <v>2231</v>
      </c>
      <c r="B331" s="13" t="s">
        <v>2232</v>
      </c>
      <c r="C331" s="13" t="s">
        <v>2233</v>
      </c>
      <c r="D331" s="13" t="s">
        <v>2234</v>
      </c>
      <c r="E331" s="13" t="s">
        <v>2870</v>
      </c>
      <c r="F331" s="13" t="s">
        <v>2236</v>
      </c>
      <c r="G331" s="13" t="s">
        <v>2970</v>
      </c>
      <c r="H331" s="14">
        <v>60</v>
      </c>
      <c r="I331" s="15">
        <v>14188.2</v>
      </c>
      <c r="J331" s="13" t="s">
        <v>3025</v>
      </c>
      <c r="K331" s="13" t="s">
        <v>331</v>
      </c>
      <c r="L331" s="13" t="s">
        <v>3026</v>
      </c>
      <c r="M331" s="13" t="s">
        <v>3027</v>
      </c>
      <c r="N331" s="14">
        <v>60</v>
      </c>
    </row>
    <row r="332" spans="1:14" ht="20.25" customHeight="1">
      <c r="A332" s="13" t="s">
        <v>2231</v>
      </c>
      <c r="B332" s="13" t="s">
        <v>2232</v>
      </c>
      <c r="C332" s="13" t="s">
        <v>2233</v>
      </c>
      <c r="D332" s="13" t="s">
        <v>2234</v>
      </c>
      <c r="E332" s="13" t="s">
        <v>2870</v>
      </c>
      <c r="F332" s="13" t="s">
        <v>2236</v>
      </c>
      <c r="G332" s="13" t="s">
        <v>2970</v>
      </c>
      <c r="H332" s="14">
        <v>20</v>
      </c>
      <c r="I332" s="15">
        <v>4729.3999999999996</v>
      </c>
      <c r="J332" s="13" t="s">
        <v>3028</v>
      </c>
      <c r="K332" s="13" t="s">
        <v>967</v>
      </c>
      <c r="L332" s="13" t="s">
        <v>3029</v>
      </c>
      <c r="M332" s="13" t="s">
        <v>3030</v>
      </c>
      <c r="N332" s="14">
        <v>20</v>
      </c>
    </row>
    <row r="333" spans="1:14" ht="20.25" customHeight="1">
      <c r="A333" s="13" t="s">
        <v>2231</v>
      </c>
      <c r="B333" s="13" t="s">
        <v>2232</v>
      </c>
      <c r="C333" s="13" t="s">
        <v>2233</v>
      </c>
      <c r="D333" s="13" t="s">
        <v>2234</v>
      </c>
      <c r="E333" s="13" t="s">
        <v>2870</v>
      </c>
      <c r="F333" s="13" t="s">
        <v>2236</v>
      </c>
      <c r="G333" s="13" t="s">
        <v>2970</v>
      </c>
      <c r="H333" s="14">
        <v>500</v>
      </c>
      <c r="I333" s="15">
        <v>118235</v>
      </c>
      <c r="J333" s="13" t="s">
        <v>3031</v>
      </c>
      <c r="K333" s="13" t="s">
        <v>58</v>
      </c>
      <c r="L333" s="13" t="s">
        <v>3032</v>
      </c>
      <c r="M333" s="13" t="s">
        <v>3033</v>
      </c>
      <c r="N333" s="14">
        <v>500</v>
      </c>
    </row>
    <row r="334" spans="1:14" ht="20.25" customHeight="1">
      <c r="A334" s="13" t="s">
        <v>2231</v>
      </c>
      <c r="B334" s="13" t="s">
        <v>2232</v>
      </c>
      <c r="C334" s="13" t="s">
        <v>2233</v>
      </c>
      <c r="D334" s="13" t="s">
        <v>2234</v>
      </c>
      <c r="E334" s="13" t="s">
        <v>2870</v>
      </c>
      <c r="F334" s="13" t="s">
        <v>2236</v>
      </c>
      <c r="G334" s="13" t="s">
        <v>2970</v>
      </c>
      <c r="H334" s="14">
        <v>110</v>
      </c>
      <c r="I334" s="15">
        <v>26011.7</v>
      </c>
      <c r="J334" s="13" t="s">
        <v>3034</v>
      </c>
      <c r="K334" s="13" t="s">
        <v>398</v>
      </c>
      <c r="L334" s="13" t="s">
        <v>3035</v>
      </c>
      <c r="M334" s="13" t="s">
        <v>1576</v>
      </c>
      <c r="N334" s="14">
        <v>110</v>
      </c>
    </row>
    <row r="335" spans="1:14" ht="20.25" customHeight="1">
      <c r="A335" s="13" t="s">
        <v>2231</v>
      </c>
      <c r="B335" s="13" t="s">
        <v>2232</v>
      </c>
      <c r="C335" s="13" t="s">
        <v>2233</v>
      </c>
      <c r="D335" s="13" t="s">
        <v>2234</v>
      </c>
      <c r="E335" s="13" t="s">
        <v>2870</v>
      </c>
      <c r="F335" s="13" t="s">
        <v>2236</v>
      </c>
      <c r="G335" s="13" t="s">
        <v>2970</v>
      </c>
      <c r="H335" s="14">
        <v>310</v>
      </c>
      <c r="I335" s="15">
        <v>73305.7</v>
      </c>
      <c r="J335" s="13" t="s">
        <v>3036</v>
      </c>
      <c r="K335" s="13" t="s">
        <v>399</v>
      </c>
      <c r="L335" s="13" t="s">
        <v>3037</v>
      </c>
      <c r="M335" s="13" t="s">
        <v>1577</v>
      </c>
      <c r="N335" s="14">
        <v>310</v>
      </c>
    </row>
    <row r="336" spans="1:14" ht="20.25" customHeight="1">
      <c r="A336" s="13" t="s">
        <v>2231</v>
      </c>
      <c r="B336" s="13" t="s">
        <v>2232</v>
      </c>
      <c r="C336" s="13" t="s">
        <v>2233</v>
      </c>
      <c r="D336" s="13" t="s">
        <v>2234</v>
      </c>
      <c r="E336" s="13" t="s">
        <v>2870</v>
      </c>
      <c r="F336" s="13" t="s">
        <v>2236</v>
      </c>
      <c r="G336" s="13" t="s">
        <v>2970</v>
      </c>
      <c r="H336" s="14">
        <v>20</v>
      </c>
      <c r="I336" s="15">
        <v>4729.3999999999996</v>
      </c>
      <c r="J336" s="13" t="s">
        <v>3038</v>
      </c>
      <c r="K336" s="13" t="s">
        <v>400</v>
      </c>
      <c r="L336" s="13" t="s">
        <v>3039</v>
      </c>
      <c r="M336" s="13" t="s">
        <v>1578</v>
      </c>
      <c r="N336" s="14">
        <v>20</v>
      </c>
    </row>
    <row r="337" spans="1:14" ht="20.25" customHeight="1">
      <c r="A337" s="13" t="s">
        <v>2231</v>
      </c>
      <c r="B337" s="13" t="s">
        <v>2232</v>
      </c>
      <c r="C337" s="13" t="s">
        <v>2233</v>
      </c>
      <c r="D337" s="13" t="s">
        <v>2234</v>
      </c>
      <c r="E337" s="13" t="s">
        <v>2870</v>
      </c>
      <c r="F337" s="13" t="s">
        <v>2236</v>
      </c>
      <c r="G337" s="13" t="s">
        <v>2970</v>
      </c>
      <c r="H337" s="14">
        <v>140</v>
      </c>
      <c r="I337" s="15">
        <v>33105.800000000003</v>
      </c>
      <c r="J337" s="13" t="s">
        <v>3040</v>
      </c>
      <c r="K337" s="13" t="s">
        <v>401</v>
      </c>
      <c r="L337" s="13" t="s">
        <v>3041</v>
      </c>
      <c r="M337" s="13" t="s">
        <v>1579</v>
      </c>
      <c r="N337" s="14">
        <v>140</v>
      </c>
    </row>
    <row r="338" spans="1:14" ht="20.25" customHeight="1">
      <c r="A338" s="13" t="s">
        <v>2231</v>
      </c>
      <c r="B338" s="13" t="s">
        <v>2232</v>
      </c>
      <c r="C338" s="13" t="s">
        <v>2233</v>
      </c>
      <c r="D338" s="13" t="s">
        <v>2234</v>
      </c>
      <c r="E338" s="13" t="s">
        <v>2870</v>
      </c>
      <c r="F338" s="13" t="s">
        <v>2236</v>
      </c>
      <c r="G338" s="13" t="s">
        <v>2970</v>
      </c>
      <c r="H338" s="14">
        <v>310</v>
      </c>
      <c r="I338" s="15">
        <v>73305.7</v>
      </c>
      <c r="J338" s="13" t="s">
        <v>3042</v>
      </c>
      <c r="K338" s="13" t="s">
        <v>402</v>
      </c>
      <c r="L338" s="13" t="s">
        <v>3043</v>
      </c>
      <c r="M338" s="13" t="s">
        <v>1580</v>
      </c>
      <c r="N338" s="14">
        <v>310</v>
      </c>
    </row>
    <row r="339" spans="1:14" ht="20.25" customHeight="1">
      <c r="A339" s="13" t="s">
        <v>2231</v>
      </c>
      <c r="B339" s="13" t="s">
        <v>2232</v>
      </c>
      <c r="C339" s="13" t="s">
        <v>2233</v>
      </c>
      <c r="D339" s="13" t="s">
        <v>2234</v>
      </c>
      <c r="E339" s="13" t="s">
        <v>2870</v>
      </c>
      <c r="F339" s="13" t="s">
        <v>2236</v>
      </c>
      <c r="G339" s="13" t="s">
        <v>2970</v>
      </c>
      <c r="H339" s="14">
        <v>120</v>
      </c>
      <c r="I339" s="15">
        <v>28376.400000000001</v>
      </c>
      <c r="J339" s="13" t="s">
        <v>3044</v>
      </c>
      <c r="K339" s="13" t="s">
        <v>403</v>
      </c>
      <c r="L339" s="13" t="s">
        <v>3045</v>
      </c>
      <c r="M339" s="13" t="s">
        <v>1581</v>
      </c>
      <c r="N339" s="14">
        <v>120</v>
      </c>
    </row>
    <row r="340" spans="1:14" ht="20.25" customHeight="1">
      <c r="A340" s="13" t="s">
        <v>2231</v>
      </c>
      <c r="B340" s="13" t="s">
        <v>2232</v>
      </c>
      <c r="C340" s="13" t="s">
        <v>2233</v>
      </c>
      <c r="D340" s="13" t="s">
        <v>2234</v>
      </c>
      <c r="E340" s="13" t="s">
        <v>2870</v>
      </c>
      <c r="F340" s="13" t="s">
        <v>2236</v>
      </c>
      <c r="G340" s="13" t="s">
        <v>2970</v>
      </c>
      <c r="H340" s="14">
        <v>270</v>
      </c>
      <c r="I340" s="15">
        <v>63846.9</v>
      </c>
      <c r="J340" s="13" t="s">
        <v>3046</v>
      </c>
      <c r="K340" s="13" t="s">
        <v>404</v>
      </c>
      <c r="L340" s="13" t="s">
        <v>3047</v>
      </c>
      <c r="M340" s="13" t="s">
        <v>1582</v>
      </c>
      <c r="N340" s="14">
        <v>270</v>
      </c>
    </row>
    <row r="341" spans="1:14" ht="20.25" customHeight="1">
      <c r="A341" s="13" t="s">
        <v>2231</v>
      </c>
      <c r="B341" s="13" t="s">
        <v>2232</v>
      </c>
      <c r="C341" s="13" t="s">
        <v>2233</v>
      </c>
      <c r="D341" s="13" t="s">
        <v>2234</v>
      </c>
      <c r="E341" s="13" t="s">
        <v>2870</v>
      </c>
      <c r="F341" s="13" t="s">
        <v>2236</v>
      </c>
      <c r="G341" s="13" t="s">
        <v>2970</v>
      </c>
      <c r="H341" s="14">
        <v>320</v>
      </c>
      <c r="I341" s="15">
        <v>75670.399999999994</v>
      </c>
      <c r="J341" s="13" t="s">
        <v>3048</v>
      </c>
      <c r="K341" s="13" t="s">
        <v>405</v>
      </c>
      <c r="L341" s="13" t="s">
        <v>3049</v>
      </c>
      <c r="M341" s="13" t="s">
        <v>1583</v>
      </c>
      <c r="N341" s="14">
        <v>320</v>
      </c>
    </row>
    <row r="342" spans="1:14" ht="20.25" customHeight="1">
      <c r="A342" s="13" t="s">
        <v>2231</v>
      </c>
      <c r="B342" s="13" t="s">
        <v>2232</v>
      </c>
      <c r="C342" s="13" t="s">
        <v>2233</v>
      </c>
      <c r="D342" s="13" t="s">
        <v>2234</v>
      </c>
      <c r="E342" s="13" t="s">
        <v>2870</v>
      </c>
      <c r="F342" s="13" t="s">
        <v>2236</v>
      </c>
      <c r="G342" s="13" t="s">
        <v>2970</v>
      </c>
      <c r="H342" s="14">
        <v>220</v>
      </c>
      <c r="I342" s="15">
        <v>52023.4</v>
      </c>
      <c r="J342" s="13" t="s">
        <v>3050</v>
      </c>
      <c r="K342" s="13" t="s">
        <v>406</v>
      </c>
      <c r="L342" s="13" t="s">
        <v>3051</v>
      </c>
      <c r="M342" s="13" t="s">
        <v>1584</v>
      </c>
      <c r="N342" s="14">
        <v>220</v>
      </c>
    </row>
    <row r="343" spans="1:14" ht="20.25" customHeight="1">
      <c r="A343" s="13" t="s">
        <v>2231</v>
      </c>
      <c r="B343" s="13" t="s">
        <v>2232</v>
      </c>
      <c r="C343" s="13" t="s">
        <v>2233</v>
      </c>
      <c r="D343" s="13" t="s">
        <v>2234</v>
      </c>
      <c r="E343" s="13" t="s">
        <v>2870</v>
      </c>
      <c r="F343" s="13" t="s">
        <v>2236</v>
      </c>
      <c r="G343" s="13" t="s">
        <v>2970</v>
      </c>
      <c r="H343" s="14">
        <v>100</v>
      </c>
      <c r="I343" s="15">
        <v>23647</v>
      </c>
      <c r="J343" s="13" t="s">
        <v>3052</v>
      </c>
      <c r="K343" s="13" t="s">
        <v>407</v>
      </c>
      <c r="L343" s="13" t="s">
        <v>3053</v>
      </c>
      <c r="M343" s="13" t="s">
        <v>1585</v>
      </c>
      <c r="N343" s="14">
        <v>100</v>
      </c>
    </row>
    <row r="344" spans="1:14" ht="20.25" customHeight="1">
      <c r="A344" s="13" t="s">
        <v>2231</v>
      </c>
      <c r="B344" s="13" t="s">
        <v>2232</v>
      </c>
      <c r="C344" s="13" t="s">
        <v>2233</v>
      </c>
      <c r="D344" s="13" t="s">
        <v>2234</v>
      </c>
      <c r="E344" s="13" t="s">
        <v>2870</v>
      </c>
      <c r="F344" s="13" t="s">
        <v>2236</v>
      </c>
      <c r="G344" s="13" t="s">
        <v>2970</v>
      </c>
      <c r="H344" s="14">
        <v>500</v>
      </c>
      <c r="I344" s="15">
        <v>118235</v>
      </c>
      <c r="J344" s="13" t="s">
        <v>3054</v>
      </c>
      <c r="K344" s="13" t="s">
        <v>18</v>
      </c>
      <c r="L344" s="13" t="s">
        <v>3055</v>
      </c>
      <c r="M344" s="13" t="s">
        <v>3056</v>
      </c>
      <c r="N344" s="14">
        <v>500</v>
      </c>
    </row>
    <row r="345" spans="1:14" ht="20.25" customHeight="1">
      <c r="A345" s="13" t="s">
        <v>2231</v>
      </c>
      <c r="B345" s="13" t="s">
        <v>2232</v>
      </c>
      <c r="C345" s="13" t="s">
        <v>2233</v>
      </c>
      <c r="D345" s="13" t="s">
        <v>2234</v>
      </c>
      <c r="E345" s="13" t="s">
        <v>2870</v>
      </c>
      <c r="F345" s="13" t="s">
        <v>2236</v>
      </c>
      <c r="G345" s="13" t="s">
        <v>2970</v>
      </c>
      <c r="H345" s="14">
        <v>270</v>
      </c>
      <c r="I345" s="15">
        <v>63846.9</v>
      </c>
      <c r="J345" s="13" t="s">
        <v>3057</v>
      </c>
      <c r="K345" s="13" t="s">
        <v>221</v>
      </c>
      <c r="L345" s="13" t="s">
        <v>3058</v>
      </c>
      <c r="M345" s="13" t="s">
        <v>1424</v>
      </c>
      <c r="N345" s="14">
        <v>270</v>
      </c>
    </row>
    <row r="346" spans="1:14" ht="20.25" customHeight="1">
      <c r="A346" s="13" t="s">
        <v>2231</v>
      </c>
      <c r="B346" s="13" t="s">
        <v>2232</v>
      </c>
      <c r="C346" s="13" t="s">
        <v>2233</v>
      </c>
      <c r="D346" s="13" t="s">
        <v>2234</v>
      </c>
      <c r="E346" s="13" t="s">
        <v>2870</v>
      </c>
      <c r="F346" s="13" t="s">
        <v>2236</v>
      </c>
      <c r="G346" s="13" t="s">
        <v>2970</v>
      </c>
      <c r="H346" s="14">
        <v>130</v>
      </c>
      <c r="I346" s="15">
        <v>30741.1</v>
      </c>
      <c r="J346" s="13" t="s">
        <v>3059</v>
      </c>
      <c r="K346" s="13" t="s">
        <v>222</v>
      </c>
      <c r="L346" s="13" t="s">
        <v>3060</v>
      </c>
      <c r="M346" s="13" t="s">
        <v>1425</v>
      </c>
      <c r="N346" s="14">
        <v>130</v>
      </c>
    </row>
    <row r="347" spans="1:14" ht="20.25" customHeight="1">
      <c r="A347" s="13" t="s">
        <v>2231</v>
      </c>
      <c r="B347" s="13" t="s">
        <v>2232</v>
      </c>
      <c r="C347" s="13" t="s">
        <v>2233</v>
      </c>
      <c r="D347" s="13" t="s">
        <v>2234</v>
      </c>
      <c r="E347" s="13" t="s">
        <v>2870</v>
      </c>
      <c r="F347" s="13" t="s">
        <v>2236</v>
      </c>
      <c r="G347" s="13" t="s">
        <v>2970</v>
      </c>
      <c r="H347" s="14">
        <v>160</v>
      </c>
      <c r="I347" s="15">
        <v>37835.199999999997</v>
      </c>
      <c r="J347" s="13" t="s">
        <v>3061</v>
      </c>
      <c r="K347" s="13" t="s">
        <v>223</v>
      </c>
      <c r="L347" s="13" t="s">
        <v>3062</v>
      </c>
      <c r="M347" s="13" t="s">
        <v>1426</v>
      </c>
      <c r="N347" s="14">
        <v>160</v>
      </c>
    </row>
    <row r="348" spans="1:14" ht="20.25" customHeight="1">
      <c r="A348" s="13" t="s">
        <v>2231</v>
      </c>
      <c r="B348" s="13" t="s">
        <v>2232</v>
      </c>
      <c r="C348" s="13" t="s">
        <v>2233</v>
      </c>
      <c r="D348" s="13" t="s">
        <v>2234</v>
      </c>
      <c r="E348" s="13" t="s">
        <v>2870</v>
      </c>
      <c r="F348" s="13" t="s">
        <v>2236</v>
      </c>
      <c r="G348" s="13" t="s">
        <v>2970</v>
      </c>
      <c r="H348" s="14">
        <v>100</v>
      </c>
      <c r="I348" s="15">
        <v>23647</v>
      </c>
      <c r="J348" s="13" t="s">
        <v>3063</v>
      </c>
      <c r="K348" s="13" t="s">
        <v>224</v>
      </c>
      <c r="L348" s="13" t="s">
        <v>3064</v>
      </c>
      <c r="M348" s="13" t="s">
        <v>1427</v>
      </c>
      <c r="N348" s="14">
        <v>100</v>
      </c>
    </row>
    <row r="349" spans="1:14" ht="20.25" customHeight="1">
      <c r="A349" s="13" t="s">
        <v>2231</v>
      </c>
      <c r="B349" s="13" t="s">
        <v>2232</v>
      </c>
      <c r="C349" s="13" t="s">
        <v>2233</v>
      </c>
      <c r="D349" s="13" t="s">
        <v>2234</v>
      </c>
      <c r="E349" s="13" t="s">
        <v>2870</v>
      </c>
      <c r="F349" s="13" t="s">
        <v>2236</v>
      </c>
      <c r="G349" s="13" t="s">
        <v>2970</v>
      </c>
      <c r="H349" s="14">
        <v>470</v>
      </c>
      <c r="I349" s="15">
        <v>111140.9</v>
      </c>
      <c r="J349" s="13" t="s">
        <v>3065</v>
      </c>
      <c r="K349" s="13" t="s">
        <v>225</v>
      </c>
      <c r="L349" s="13" t="s">
        <v>3066</v>
      </c>
      <c r="M349" s="13" t="s">
        <v>1428</v>
      </c>
      <c r="N349" s="14">
        <v>470</v>
      </c>
    </row>
    <row r="350" spans="1:14" ht="20.25" customHeight="1">
      <c r="A350" s="13" t="s">
        <v>2231</v>
      </c>
      <c r="B350" s="13" t="s">
        <v>2232</v>
      </c>
      <c r="C350" s="13" t="s">
        <v>2233</v>
      </c>
      <c r="D350" s="13" t="s">
        <v>2234</v>
      </c>
      <c r="E350" s="13" t="s">
        <v>2870</v>
      </c>
      <c r="F350" s="13" t="s">
        <v>2236</v>
      </c>
      <c r="G350" s="13" t="s">
        <v>2970</v>
      </c>
      <c r="H350" s="14">
        <v>290</v>
      </c>
      <c r="I350" s="15">
        <v>68576.3</v>
      </c>
      <c r="J350" s="13" t="s">
        <v>3067</v>
      </c>
      <c r="K350" s="13" t="s">
        <v>226</v>
      </c>
      <c r="L350" s="13" t="s">
        <v>3068</v>
      </c>
      <c r="M350" s="13" t="s">
        <v>1429</v>
      </c>
      <c r="N350" s="14">
        <v>290</v>
      </c>
    </row>
    <row r="351" spans="1:14" ht="20.25" customHeight="1">
      <c r="A351" s="13" t="s">
        <v>2231</v>
      </c>
      <c r="B351" s="13" t="s">
        <v>2232</v>
      </c>
      <c r="C351" s="13" t="s">
        <v>2233</v>
      </c>
      <c r="D351" s="13" t="s">
        <v>2234</v>
      </c>
      <c r="E351" s="13" t="s">
        <v>2870</v>
      </c>
      <c r="F351" s="13" t="s">
        <v>2236</v>
      </c>
      <c r="G351" s="13" t="s">
        <v>2970</v>
      </c>
      <c r="H351" s="14">
        <v>500</v>
      </c>
      <c r="I351" s="15">
        <v>118235</v>
      </c>
      <c r="J351" s="13" t="s">
        <v>3069</v>
      </c>
      <c r="K351" s="13" t="s">
        <v>227</v>
      </c>
      <c r="L351" s="13" t="s">
        <v>3070</v>
      </c>
      <c r="M351" s="13" t="s">
        <v>1430</v>
      </c>
      <c r="N351" s="14">
        <v>500</v>
      </c>
    </row>
    <row r="352" spans="1:14" ht="20.25" customHeight="1">
      <c r="A352" s="13" t="s">
        <v>2231</v>
      </c>
      <c r="B352" s="13" t="s">
        <v>2232</v>
      </c>
      <c r="C352" s="13" t="s">
        <v>2233</v>
      </c>
      <c r="D352" s="13" t="s">
        <v>2234</v>
      </c>
      <c r="E352" s="13" t="s">
        <v>2870</v>
      </c>
      <c r="F352" s="13" t="s">
        <v>2236</v>
      </c>
      <c r="G352" s="13" t="s">
        <v>2970</v>
      </c>
      <c r="H352" s="14">
        <v>190</v>
      </c>
      <c r="I352" s="15">
        <v>44929.3</v>
      </c>
      <c r="J352" s="13" t="s">
        <v>3071</v>
      </c>
      <c r="K352" s="13" t="s">
        <v>228</v>
      </c>
      <c r="L352" s="13" t="s">
        <v>3072</v>
      </c>
      <c r="M352" s="13" t="s">
        <v>1431</v>
      </c>
      <c r="N352" s="14">
        <v>190</v>
      </c>
    </row>
    <row r="353" spans="1:14" ht="20.25" customHeight="1">
      <c r="A353" s="13" t="s">
        <v>2231</v>
      </c>
      <c r="B353" s="13" t="s">
        <v>2232</v>
      </c>
      <c r="C353" s="13" t="s">
        <v>2233</v>
      </c>
      <c r="D353" s="13" t="s">
        <v>2234</v>
      </c>
      <c r="E353" s="13" t="s">
        <v>2870</v>
      </c>
      <c r="F353" s="13" t="s">
        <v>2236</v>
      </c>
      <c r="G353" s="13" t="s">
        <v>2970</v>
      </c>
      <c r="H353" s="14">
        <v>180</v>
      </c>
      <c r="I353" s="15">
        <v>42564.6</v>
      </c>
      <c r="J353" s="13" t="s">
        <v>3073</v>
      </c>
      <c r="K353" s="13" t="s">
        <v>229</v>
      </c>
      <c r="L353" s="13" t="s">
        <v>3074</v>
      </c>
      <c r="M353" s="13" t="s">
        <v>1432</v>
      </c>
      <c r="N353" s="14">
        <v>180</v>
      </c>
    </row>
    <row r="354" spans="1:14" ht="20.25" customHeight="1">
      <c r="A354" s="13" t="s">
        <v>2231</v>
      </c>
      <c r="B354" s="13" t="s">
        <v>2232</v>
      </c>
      <c r="C354" s="13" t="s">
        <v>2233</v>
      </c>
      <c r="D354" s="13" t="s">
        <v>2234</v>
      </c>
      <c r="E354" s="13" t="s">
        <v>2870</v>
      </c>
      <c r="F354" s="13" t="s">
        <v>2236</v>
      </c>
      <c r="G354" s="13" t="s">
        <v>2970</v>
      </c>
      <c r="H354" s="14">
        <v>190</v>
      </c>
      <c r="I354" s="15">
        <v>44929.3</v>
      </c>
      <c r="J354" s="13" t="s">
        <v>3075</v>
      </c>
      <c r="K354" s="13" t="s">
        <v>230</v>
      </c>
      <c r="L354" s="13" t="s">
        <v>3076</v>
      </c>
      <c r="M354" s="13" t="s">
        <v>1433</v>
      </c>
      <c r="N354" s="14">
        <v>190</v>
      </c>
    </row>
    <row r="355" spans="1:14" ht="20.25" customHeight="1">
      <c r="A355" s="13" t="s">
        <v>2231</v>
      </c>
      <c r="B355" s="13" t="s">
        <v>2232</v>
      </c>
      <c r="C355" s="13" t="s">
        <v>2233</v>
      </c>
      <c r="D355" s="13" t="s">
        <v>2234</v>
      </c>
      <c r="E355" s="13" t="s">
        <v>2870</v>
      </c>
      <c r="F355" s="13" t="s">
        <v>2236</v>
      </c>
      <c r="G355" s="13" t="s">
        <v>2970</v>
      </c>
      <c r="H355" s="14">
        <v>250</v>
      </c>
      <c r="I355" s="15">
        <v>59117.5</v>
      </c>
      <c r="J355" s="13" t="s">
        <v>3077</v>
      </c>
      <c r="K355" s="13" t="s">
        <v>231</v>
      </c>
      <c r="L355" s="13" t="s">
        <v>3078</v>
      </c>
      <c r="M355" s="13" t="s">
        <v>1434</v>
      </c>
      <c r="N355" s="14">
        <v>250</v>
      </c>
    </row>
    <row r="356" spans="1:14" ht="20.25" customHeight="1">
      <c r="A356" s="13" t="s">
        <v>2231</v>
      </c>
      <c r="B356" s="13" t="s">
        <v>2232</v>
      </c>
      <c r="C356" s="13" t="s">
        <v>2233</v>
      </c>
      <c r="D356" s="13" t="s">
        <v>2234</v>
      </c>
      <c r="E356" s="13" t="s">
        <v>2870</v>
      </c>
      <c r="F356" s="13" t="s">
        <v>2236</v>
      </c>
      <c r="G356" s="13" t="s">
        <v>2970</v>
      </c>
      <c r="H356" s="14">
        <v>470</v>
      </c>
      <c r="I356" s="15">
        <v>111140.9</v>
      </c>
      <c r="J356" s="13" t="s">
        <v>3079</v>
      </c>
      <c r="K356" s="13" t="s">
        <v>232</v>
      </c>
      <c r="L356" s="13" t="s">
        <v>3080</v>
      </c>
      <c r="M356" s="13" t="s">
        <v>1435</v>
      </c>
      <c r="N356" s="14">
        <v>470</v>
      </c>
    </row>
    <row r="357" spans="1:14" ht="20.25" customHeight="1">
      <c r="A357" s="13" t="s">
        <v>2231</v>
      </c>
      <c r="B357" s="13" t="s">
        <v>2232</v>
      </c>
      <c r="C357" s="13" t="s">
        <v>2233</v>
      </c>
      <c r="D357" s="13" t="s">
        <v>2234</v>
      </c>
      <c r="E357" s="13" t="s">
        <v>2870</v>
      </c>
      <c r="F357" s="13" t="s">
        <v>2236</v>
      </c>
      <c r="G357" s="13" t="s">
        <v>2970</v>
      </c>
      <c r="H357" s="14">
        <v>500</v>
      </c>
      <c r="I357" s="15">
        <v>118235</v>
      </c>
      <c r="J357" s="13" t="s">
        <v>3081</v>
      </c>
      <c r="K357" s="13" t="s">
        <v>233</v>
      </c>
      <c r="L357" s="13" t="s">
        <v>3082</v>
      </c>
      <c r="M357" s="13" t="s">
        <v>1436</v>
      </c>
      <c r="N357" s="14">
        <v>500</v>
      </c>
    </row>
    <row r="358" spans="1:14" ht="20.25" customHeight="1">
      <c r="A358" s="13" t="s">
        <v>2231</v>
      </c>
      <c r="B358" s="13" t="s">
        <v>2232</v>
      </c>
      <c r="C358" s="13" t="s">
        <v>2233</v>
      </c>
      <c r="D358" s="13" t="s">
        <v>2234</v>
      </c>
      <c r="E358" s="13" t="s">
        <v>2870</v>
      </c>
      <c r="F358" s="13" t="s">
        <v>2236</v>
      </c>
      <c r="G358" s="13" t="s">
        <v>2970</v>
      </c>
      <c r="H358" s="14">
        <v>190</v>
      </c>
      <c r="I358" s="15">
        <v>44929.3</v>
      </c>
      <c r="J358" s="13" t="s">
        <v>3083</v>
      </c>
      <c r="K358" s="13" t="s">
        <v>234</v>
      </c>
      <c r="L358" s="13" t="s">
        <v>3084</v>
      </c>
      <c r="M358" s="13" t="s">
        <v>1437</v>
      </c>
      <c r="N358" s="14">
        <v>190</v>
      </c>
    </row>
    <row r="359" spans="1:14" ht="20.25" customHeight="1">
      <c r="A359" s="13" t="s">
        <v>2231</v>
      </c>
      <c r="B359" s="13" t="s">
        <v>2232</v>
      </c>
      <c r="C359" s="13" t="s">
        <v>2233</v>
      </c>
      <c r="D359" s="13" t="s">
        <v>2234</v>
      </c>
      <c r="E359" s="13" t="s">
        <v>2870</v>
      </c>
      <c r="F359" s="13" t="s">
        <v>2236</v>
      </c>
      <c r="G359" s="13" t="s">
        <v>2970</v>
      </c>
      <c r="H359" s="14">
        <v>110</v>
      </c>
      <c r="I359" s="15">
        <v>26011.7</v>
      </c>
      <c r="J359" s="13" t="s">
        <v>3085</v>
      </c>
      <c r="K359" s="13" t="s">
        <v>235</v>
      </c>
      <c r="L359" s="13" t="s">
        <v>3086</v>
      </c>
      <c r="M359" s="13" t="s">
        <v>1438</v>
      </c>
      <c r="N359" s="14">
        <v>110</v>
      </c>
    </row>
    <row r="360" spans="1:14" ht="20.25" customHeight="1">
      <c r="A360" s="13" t="s">
        <v>2231</v>
      </c>
      <c r="B360" s="13" t="s">
        <v>2232</v>
      </c>
      <c r="C360" s="13" t="s">
        <v>2233</v>
      </c>
      <c r="D360" s="13" t="s">
        <v>2234</v>
      </c>
      <c r="E360" s="13" t="s">
        <v>2870</v>
      </c>
      <c r="F360" s="13" t="s">
        <v>2236</v>
      </c>
      <c r="G360" s="13" t="s">
        <v>2970</v>
      </c>
      <c r="H360" s="14">
        <v>320</v>
      </c>
      <c r="I360" s="15">
        <v>75670.399999999994</v>
      </c>
      <c r="J360" s="13" t="s">
        <v>3087</v>
      </c>
      <c r="K360" s="13" t="s">
        <v>236</v>
      </c>
      <c r="L360" s="13" t="s">
        <v>3088</v>
      </c>
      <c r="M360" s="13" t="s">
        <v>1439</v>
      </c>
      <c r="N360" s="14">
        <v>320</v>
      </c>
    </row>
    <row r="361" spans="1:14" ht="20.25" customHeight="1">
      <c r="A361" s="13" t="s">
        <v>2231</v>
      </c>
      <c r="B361" s="13" t="s">
        <v>2232</v>
      </c>
      <c r="C361" s="13" t="s">
        <v>2233</v>
      </c>
      <c r="D361" s="13" t="s">
        <v>2234</v>
      </c>
      <c r="E361" s="13" t="s">
        <v>2870</v>
      </c>
      <c r="F361" s="13" t="s">
        <v>2236</v>
      </c>
      <c r="G361" s="13" t="s">
        <v>2970</v>
      </c>
      <c r="H361" s="14">
        <v>290</v>
      </c>
      <c r="I361" s="15">
        <v>68576.3</v>
      </c>
      <c r="J361" s="13" t="s">
        <v>3089</v>
      </c>
      <c r="K361" s="13" t="s">
        <v>237</v>
      </c>
      <c r="L361" s="13" t="s">
        <v>3090</v>
      </c>
      <c r="M361" s="13" t="s">
        <v>1440</v>
      </c>
      <c r="N361" s="14">
        <v>290</v>
      </c>
    </row>
    <row r="362" spans="1:14" ht="20.25" customHeight="1">
      <c r="A362" s="13" t="s">
        <v>2231</v>
      </c>
      <c r="B362" s="13" t="s">
        <v>2232</v>
      </c>
      <c r="C362" s="13" t="s">
        <v>2233</v>
      </c>
      <c r="D362" s="13" t="s">
        <v>2234</v>
      </c>
      <c r="E362" s="13" t="s">
        <v>2870</v>
      </c>
      <c r="F362" s="13" t="s">
        <v>2236</v>
      </c>
      <c r="G362" s="13" t="s">
        <v>2970</v>
      </c>
      <c r="H362" s="14">
        <v>120</v>
      </c>
      <c r="I362" s="15">
        <v>28376.400000000001</v>
      </c>
      <c r="J362" s="13" t="s">
        <v>3091</v>
      </c>
      <c r="K362" s="13" t="s">
        <v>238</v>
      </c>
      <c r="L362" s="13" t="s">
        <v>3092</v>
      </c>
      <c r="M362" s="13" t="s">
        <v>1441</v>
      </c>
      <c r="N362" s="14">
        <v>120</v>
      </c>
    </row>
    <row r="363" spans="1:14" ht="20.25" customHeight="1">
      <c r="A363" s="13" t="s">
        <v>2231</v>
      </c>
      <c r="B363" s="13" t="s">
        <v>2232</v>
      </c>
      <c r="C363" s="13" t="s">
        <v>2233</v>
      </c>
      <c r="D363" s="13" t="s">
        <v>2234</v>
      </c>
      <c r="E363" s="13" t="s">
        <v>2870</v>
      </c>
      <c r="F363" s="13" t="s">
        <v>2236</v>
      </c>
      <c r="G363" s="13" t="s">
        <v>2970</v>
      </c>
      <c r="H363" s="14">
        <v>500</v>
      </c>
      <c r="I363" s="15">
        <v>118235</v>
      </c>
      <c r="J363" s="13" t="s">
        <v>3093</v>
      </c>
      <c r="K363" s="13" t="s">
        <v>326</v>
      </c>
      <c r="L363" s="13" t="s">
        <v>3094</v>
      </c>
      <c r="M363" s="13" t="s">
        <v>3095</v>
      </c>
      <c r="N363" s="14">
        <v>500</v>
      </c>
    </row>
    <row r="364" spans="1:14" ht="20.25" customHeight="1">
      <c r="A364" s="13" t="s">
        <v>2231</v>
      </c>
      <c r="B364" s="13" t="s">
        <v>2232</v>
      </c>
      <c r="C364" s="13" t="s">
        <v>2233</v>
      </c>
      <c r="D364" s="13" t="s">
        <v>2234</v>
      </c>
      <c r="E364" s="13" t="s">
        <v>2870</v>
      </c>
      <c r="F364" s="13" t="s">
        <v>2236</v>
      </c>
      <c r="G364" s="13" t="s">
        <v>3096</v>
      </c>
      <c r="H364" s="14">
        <v>390</v>
      </c>
      <c r="I364" s="15">
        <v>92223.3</v>
      </c>
      <c r="J364" s="13" t="s">
        <v>3097</v>
      </c>
      <c r="K364" s="13" t="s">
        <v>240</v>
      </c>
      <c r="L364" s="13" t="s">
        <v>3098</v>
      </c>
      <c r="M364" s="13" t="s">
        <v>1443</v>
      </c>
      <c r="N364" s="14">
        <v>390</v>
      </c>
    </row>
    <row r="365" spans="1:14" ht="20.25" customHeight="1">
      <c r="A365" s="13" t="s">
        <v>2231</v>
      </c>
      <c r="B365" s="13" t="s">
        <v>2232</v>
      </c>
      <c r="C365" s="13" t="s">
        <v>2233</v>
      </c>
      <c r="D365" s="13" t="s">
        <v>2234</v>
      </c>
      <c r="E365" s="13" t="s">
        <v>2870</v>
      </c>
      <c r="F365" s="13" t="s">
        <v>2236</v>
      </c>
      <c r="G365" s="13" t="s">
        <v>3096</v>
      </c>
      <c r="H365" s="14">
        <v>260</v>
      </c>
      <c r="I365" s="15">
        <v>61482.2</v>
      </c>
      <c r="J365" s="13" t="s">
        <v>3099</v>
      </c>
      <c r="K365" s="13" t="s">
        <v>241</v>
      </c>
      <c r="L365" s="13" t="s">
        <v>3100</v>
      </c>
      <c r="M365" s="13" t="s">
        <v>1444</v>
      </c>
      <c r="N365" s="14">
        <v>260</v>
      </c>
    </row>
    <row r="366" spans="1:14" ht="20.25" customHeight="1">
      <c r="A366" s="13" t="s">
        <v>2231</v>
      </c>
      <c r="B366" s="13" t="s">
        <v>2232</v>
      </c>
      <c r="C366" s="13" t="s">
        <v>2233</v>
      </c>
      <c r="D366" s="13" t="s">
        <v>2234</v>
      </c>
      <c r="E366" s="13" t="s">
        <v>2870</v>
      </c>
      <c r="F366" s="13" t="s">
        <v>2236</v>
      </c>
      <c r="G366" s="13" t="s">
        <v>3096</v>
      </c>
      <c r="H366" s="14">
        <v>260</v>
      </c>
      <c r="I366" s="15">
        <v>61482.2</v>
      </c>
      <c r="J366" s="13" t="s">
        <v>3101</v>
      </c>
      <c r="K366" s="13" t="s">
        <v>242</v>
      </c>
      <c r="L366" s="13" t="s">
        <v>3102</v>
      </c>
      <c r="M366" s="13" t="s">
        <v>3103</v>
      </c>
      <c r="N366" s="14">
        <v>260</v>
      </c>
    </row>
    <row r="367" spans="1:14" ht="20.25" customHeight="1">
      <c r="A367" s="13" t="s">
        <v>2231</v>
      </c>
      <c r="B367" s="13" t="s">
        <v>2232</v>
      </c>
      <c r="C367" s="13" t="s">
        <v>2233</v>
      </c>
      <c r="D367" s="13" t="s">
        <v>2234</v>
      </c>
      <c r="E367" s="13" t="s">
        <v>2870</v>
      </c>
      <c r="F367" s="13" t="s">
        <v>2236</v>
      </c>
      <c r="G367" s="13" t="s">
        <v>3096</v>
      </c>
      <c r="H367" s="14">
        <v>20</v>
      </c>
      <c r="I367" s="15">
        <v>4729.3999999999996</v>
      </c>
      <c r="J367" s="13" t="s">
        <v>3104</v>
      </c>
      <c r="K367" s="13" t="s">
        <v>243</v>
      </c>
      <c r="L367" s="13" t="s">
        <v>3105</v>
      </c>
      <c r="M367" s="13" t="s">
        <v>1445</v>
      </c>
      <c r="N367" s="14">
        <v>20</v>
      </c>
    </row>
    <row r="368" spans="1:14" ht="20.25" customHeight="1">
      <c r="A368" s="13" t="s">
        <v>2231</v>
      </c>
      <c r="B368" s="13" t="s">
        <v>2232</v>
      </c>
      <c r="C368" s="13" t="s">
        <v>2233</v>
      </c>
      <c r="D368" s="13" t="s">
        <v>2234</v>
      </c>
      <c r="E368" s="13" t="s">
        <v>2870</v>
      </c>
      <c r="F368" s="13" t="s">
        <v>2236</v>
      </c>
      <c r="G368" s="13" t="s">
        <v>3096</v>
      </c>
      <c r="H368" s="14">
        <v>370</v>
      </c>
      <c r="I368" s="15">
        <v>87493.9</v>
      </c>
      <c r="J368" s="13" t="s">
        <v>3106</v>
      </c>
      <c r="K368" s="13" t="s">
        <v>244</v>
      </c>
      <c r="L368" s="13" t="s">
        <v>3107</v>
      </c>
      <c r="M368" s="13" t="s">
        <v>1446</v>
      </c>
      <c r="N368" s="14">
        <v>370</v>
      </c>
    </row>
    <row r="369" spans="1:14" ht="20.25" customHeight="1">
      <c r="A369" s="13" t="s">
        <v>2231</v>
      </c>
      <c r="B369" s="13" t="s">
        <v>2232</v>
      </c>
      <c r="C369" s="13" t="s">
        <v>2233</v>
      </c>
      <c r="D369" s="13" t="s">
        <v>2234</v>
      </c>
      <c r="E369" s="13" t="s">
        <v>2870</v>
      </c>
      <c r="F369" s="13" t="s">
        <v>2236</v>
      </c>
      <c r="G369" s="13" t="s">
        <v>3096</v>
      </c>
      <c r="H369" s="14">
        <v>70</v>
      </c>
      <c r="I369" s="15">
        <v>16552.900000000001</v>
      </c>
      <c r="J369" s="13" t="s">
        <v>3108</v>
      </c>
      <c r="K369" s="13" t="s">
        <v>814</v>
      </c>
      <c r="L369" s="13" t="s">
        <v>3109</v>
      </c>
      <c r="M369" s="13" t="s">
        <v>3110</v>
      </c>
      <c r="N369" s="14">
        <v>70</v>
      </c>
    </row>
    <row r="370" spans="1:14" ht="20.25" customHeight="1">
      <c r="A370" s="13" t="s">
        <v>2231</v>
      </c>
      <c r="B370" s="13" t="s">
        <v>2232</v>
      </c>
      <c r="C370" s="13" t="s">
        <v>2233</v>
      </c>
      <c r="D370" s="13" t="s">
        <v>2234</v>
      </c>
      <c r="E370" s="13" t="s">
        <v>2870</v>
      </c>
      <c r="F370" s="13" t="s">
        <v>2236</v>
      </c>
      <c r="G370" s="13" t="s">
        <v>3096</v>
      </c>
      <c r="H370" s="14">
        <v>270</v>
      </c>
      <c r="I370" s="15">
        <v>63846.9</v>
      </c>
      <c r="J370" s="13" t="s">
        <v>3111</v>
      </c>
      <c r="K370" s="13" t="s">
        <v>842</v>
      </c>
      <c r="L370" s="13" t="s">
        <v>3112</v>
      </c>
      <c r="M370" s="13" t="s">
        <v>3113</v>
      </c>
      <c r="N370" s="14">
        <v>270</v>
      </c>
    </row>
    <row r="371" spans="1:14" ht="20.25" customHeight="1">
      <c r="A371" s="13" t="s">
        <v>2231</v>
      </c>
      <c r="B371" s="13" t="s">
        <v>2232</v>
      </c>
      <c r="C371" s="13" t="s">
        <v>2233</v>
      </c>
      <c r="D371" s="13" t="s">
        <v>2234</v>
      </c>
      <c r="E371" s="13" t="s">
        <v>2870</v>
      </c>
      <c r="F371" s="13" t="s">
        <v>2236</v>
      </c>
      <c r="G371" s="13" t="s">
        <v>3096</v>
      </c>
      <c r="H371" s="14">
        <v>240</v>
      </c>
      <c r="I371" s="15">
        <v>56752.800000000003</v>
      </c>
      <c r="J371" s="13" t="s">
        <v>3114</v>
      </c>
      <c r="K371" s="13" t="s">
        <v>843</v>
      </c>
      <c r="L371" s="13" t="s">
        <v>3115</v>
      </c>
      <c r="M371" s="13" t="s">
        <v>1921</v>
      </c>
      <c r="N371" s="14">
        <v>240</v>
      </c>
    </row>
    <row r="372" spans="1:14" ht="20.25" customHeight="1">
      <c r="A372" s="13" t="s">
        <v>2231</v>
      </c>
      <c r="B372" s="13" t="s">
        <v>2232</v>
      </c>
      <c r="C372" s="13" t="s">
        <v>2233</v>
      </c>
      <c r="D372" s="13" t="s">
        <v>2234</v>
      </c>
      <c r="E372" s="13" t="s">
        <v>2870</v>
      </c>
      <c r="F372" s="13" t="s">
        <v>2236</v>
      </c>
      <c r="G372" s="13" t="s">
        <v>3096</v>
      </c>
      <c r="H372" s="14">
        <v>40</v>
      </c>
      <c r="I372" s="15">
        <v>9458.7999999999993</v>
      </c>
      <c r="J372" s="13" t="s">
        <v>3116</v>
      </c>
      <c r="K372" s="13" t="s">
        <v>868</v>
      </c>
      <c r="L372" s="13" t="s">
        <v>3117</v>
      </c>
      <c r="M372" s="13" t="s">
        <v>2105</v>
      </c>
      <c r="N372" s="14">
        <v>40</v>
      </c>
    </row>
    <row r="373" spans="1:14" ht="20.25" customHeight="1">
      <c r="A373" s="13" t="s">
        <v>2231</v>
      </c>
      <c r="B373" s="13" t="s">
        <v>2232</v>
      </c>
      <c r="C373" s="13" t="s">
        <v>2233</v>
      </c>
      <c r="D373" s="13" t="s">
        <v>2234</v>
      </c>
      <c r="E373" s="13" t="s">
        <v>2870</v>
      </c>
      <c r="F373" s="13" t="s">
        <v>2236</v>
      </c>
      <c r="G373" s="13" t="s">
        <v>3096</v>
      </c>
      <c r="H373" s="14">
        <v>60</v>
      </c>
      <c r="I373" s="15">
        <v>14188.2</v>
      </c>
      <c r="J373" s="13" t="s">
        <v>3118</v>
      </c>
      <c r="K373" s="13" t="s">
        <v>869</v>
      </c>
      <c r="L373" s="13" t="s">
        <v>3119</v>
      </c>
      <c r="M373" s="13" t="s">
        <v>3120</v>
      </c>
      <c r="N373" s="14">
        <v>60</v>
      </c>
    </row>
    <row r="374" spans="1:14" ht="20.25" customHeight="1">
      <c r="A374" s="13" t="s">
        <v>2231</v>
      </c>
      <c r="B374" s="13" t="s">
        <v>2232</v>
      </c>
      <c r="C374" s="13" t="s">
        <v>2233</v>
      </c>
      <c r="D374" s="13" t="s">
        <v>2234</v>
      </c>
      <c r="E374" s="13" t="s">
        <v>2870</v>
      </c>
      <c r="F374" s="13" t="s">
        <v>2236</v>
      </c>
      <c r="G374" s="13" t="s">
        <v>3096</v>
      </c>
      <c r="H374" s="14">
        <v>50</v>
      </c>
      <c r="I374" s="15">
        <v>11823.5</v>
      </c>
      <c r="J374" s="13" t="s">
        <v>3121</v>
      </c>
      <c r="K374" s="13" t="s">
        <v>879</v>
      </c>
      <c r="L374" s="13" t="s">
        <v>3122</v>
      </c>
      <c r="M374" s="13" t="s">
        <v>2140</v>
      </c>
      <c r="N374" s="14">
        <v>50</v>
      </c>
    </row>
    <row r="375" spans="1:14" ht="20.25" customHeight="1">
      <c r="A375" s="13" t="s">
        <v>2231</v>
      </c>
      <c r="B375" s="13" t="s">
        <v>2232</v>
      </c>
      <c r="C375" s="13" t="s">
        <v>2233</v>
      </c>
      <c r="D375" s="13" t="s">
        <v>2234</v>
      </c>
      <c r="E375" s="13" t="s">
        <v>2870</v>
      </c>
      <c r="F375" s="13" t="s">
        <v>2236</v>
      </c>
      <c r="G375" s="13" t="s">
        <v>3096</v>
      </c>
      <c r="H375" s="14">
        <v>30</v>
      </c>
      <c r="I375" s="15">
        <v>7094.1</v>
      </c>
      <c r="J375" s="13" t="s">
        <v>3123</v>
      </c>
      <c r="K375" s="13" t="s">
        <v>2183</v>
      </c>
      <c r="L375" s="13" t="s">
        <v>3124</v>
      </c>
      <c r="M375" s="13" t="s">
        <v>3125</v>
      </c>
      <c r="N375" s="14">
        <v>30</v>
      </c>
    </row>
    <row r="376" spans="1:14" ht="20.25" customHeight="1">
      <c r="A376" s="13" t="s">
        <v>2231</v>
      </c>
      <c r="B376" s="13" t="s">
        <v>2232</v>
      </c>
      <c r="C376" s="13" t="s">
        <v>2233</v>
      </c>
      <c r="D376" s="13" t="s">
        <v>2234</v>
      </c>
      <c r="E376" s="13" t="s">
        <v>2870</v>
      </c>
      <c r="F376" s="13" t="s">
        <v>2236</v>
      </c>
      <c r="G376" s="13" t="s">
        <v>3096</v>
      </c>
      <c r="H376" s="14">
        <v>50</v>
      </c>
      <c r="I376" s="15">
        <v>11823.5</v>
      </c>
      <c r="J376" s="13" t="s">
        <v>3126</v>
      </c>
      <c r="K376" s="13" t="s">
        <v>2109</v>
      </c>
      <c r="L376" s="13" t="s">
        <v>3127</v>
      </c>
      <c r="M376" s="13" t="s">
        <v>3128</v>
      </c>
      <c r="N376" s="14">
        <v>50</v>
      </c>
    </row>
    <row r="377" spans="1:14" ht="20.25" customHeight="1">
      <c r="A377" s="13" t="s">
        <v>2231</v>
      </c>
      <c r="B377" s="13" t="s">
        <v>2232</v>
      </c>
      <c r="C377" s="13" t="s">
        <v>2233</v>
      </c>
      <c r="D377" s="13" t="s">
        <v>2234</v>
      </c>
      <c r="E377" s="13" t="s">
        <v>2870</v>
      </c>
      <c r="F377" s="13" t="s">
        <v>2236</v>
      </c>
      <c r="G377" s="13" t="s">
        <v>3096</v>
      </c>
      <c r="H377" s="14">
        <v>20</v>
      </c>
      <c r="I377" s="15">
        <v>4729.3999999999996</v>
      </c>
      <c r="J377" s="13" t="s">
        <v>3129</v>
      </c>
      <c r="K377" s="13" t="s">
        <v>2184</v>
      </c>
      <c r="L377" s="13" t="s">
        <v>3130</v>
      </c>
      <c r="M377" s="13" t="s">
        <v>3131</v>
      </c>
      <c r="N377" s="14">
        <v>20</v>
      </c>
    </row>
    <row r="378" spans="1:14" ht="20.25" customHeight="1">
      <c r="A378" s="13" t="s">
        <v>2231</v>
      </c>
      <c r="B378" s="13" t="s">
        <v>2232</v>
      </c>
      <c r="C378" s="13" t="s">
        <v>2233</v>
      </c>
      <c r="D378" s="13" t="s">
        <v>2234</v>
      </c>
      <c r="E378" s="13" t="s">
        <v>2870</v>
      </c>
      <c r="F378" s="13" t="s">
        <v>2236</v>
      </c>
      <c r="G378" s="13" t="s">
        <v>3096</v>
      </c>
      <c r="H378" s="14">
        <v>130</v>
      </c>
      <c r="I378" s="15">
        <v>30741.1</v>
      </c>
      <c r="J378" s="13" t="s">
        <v>3132</v>
      </c>
      <c r="K378" s="13" t="s">
        <v>1064</v>
      </c>
      <c r="L378" s="13" t="s">
        <v>3133</v>
      </c>
      <c r="M378" s="13" t="s">
        <v>3134</v>
      </c>
      <c r="N378" s="14">
        <v>130</v>
      </c>
    </row>
    <row r="379" spans="1:14" ht="20.25" customHeight="1">
      <c r="A379" s="13" t="s">
        <v>2231</v>
      </c>
      <c r="B379" s="13" t="s">
        <v>2232</v>
      </c>
      <c r="C379" s="13" t="s">
        <v>2233</v>
      </c>
      <c r="D379" s="13" t="s">
        <v>2234</v>
      </c>
      <c r="E379" s="13" t="s">
        <v>2870</v>
      </c>
      <c r="F379" s="13" t="s">
        <v>2236</v>
      </c>
      <c r="G379" s="13" t="s">
        <v>3096</v>
      </c>
      <c r="H379" s="14">
        <v>60</v>
      </c>
      <c r="I379" s="15">
        <v>14188.2</v>
      </c>
      <c r="J379" s="13" t="s">
        <v>3135</v>
      </c>
      <c r="K379" s="13" t="s">
        <v>1114</v>
      </c>
      <c r="L379" s="13" t="s">
        <v>3136</v>
      </c>
      <c r="M379" s="13" t="s">
        <v>2017</v>
      </c>
      <c r="N379" s="14">
        <v>60</v>
      </c>
    </row>
    <row r="380" spans="1:14" ht="20.25" customHeight="1">
      <c r="A380" s="13" t="s">
        <v>2231</v>
      </c>
      <c r="B380" s="13" t="s">
        <v>2232</v>
      </c>
      <c r="C380" s="13" t="s">
        <v>2233</v>
      </c>
      <c r="D380" s="13" t="s">
        <v>2234</v>
      </c>
      <c r="E380" s="13" t="s">
        <v>2870</v>
      </c>
      <c r="F380" s="13" t="s">
        <v>2236</v>
      </c>
      <c r="G380" s="13" t="s">
        <v>3096</v>
      </c>
      <c r="H380" s="14">
        <v>120</v>
      </c>
      <c r="I380" s="15">
        <v>28376.400000000001</v>
      </c>
      <c r="J380" s="13" t="s">
        <v>3137</v>
      </c>
      <c r="K380" s="13" t="s">
        <v>1146</v>
      </c>
      <c r="L380" s="13" t="s">
        <v>3138</v>
      </c>
      <c r="M380" s="13" t="s">
        <v>3139</v>
      </c>
      <c r="N380" s="14">
        <v>120</v>
      </c>
    </row>
    <row r="381" spans="1:14" ht="20.25" customHeight="1">
      <c r="A381" s="13" t="s">
        <v>2231</v>
      </c>
      <c r="B381" s="13" t="s">
        <v>2232</v>
      </c>
      <c r="C381" s="13" t="s">
        <v>2233</v>
      </c>
      <c r="D381" s="13" t="s">
        <v>2234</v>
      </c>
      <c r="E381" s="13" t="s">
        <v>2870</v>
      </c>
      <c r="F381" s="13" t="s">
        <v>2236</v>
      </c>
      <c r="G381" s="13" t="s">
        <v>3096</v>
      </c>
      <c r="H381" s="14">
        <v>90</v>
      </c>
      <c r="I381" s="15">
        <v>21282.3</v>
      </c>
      <c r="J381" s="13" t="s">
        <v>3140</v>
      </c>
      <c r="K381" s="13" t="s">
        <v>1187</v>
      </c>
      <c r="L381" s="13" t="s">
        <v>3141</v>
      </c>
      <c r="M381" s="13" t="s">
        <v>3142</v>
      </c>
      <c r="N381" s="14">
        <v>90</v>
      </c>
    </row>
    <row r="382" spans="1:14" ht="20.25" customHeight="1">
      <c r="A382" s="13" t="s">
        <v>2231</v>
      </c>
      <c r="B382" s="13" t="s">
        <v>2232</v>
      </c>
      <c r="C382" s="13" t="s">
        <v>2233</v>
      </c>
      <c r="D382" s="13" t="s">
        <v>2234</v>
      </c>
      <c r="E382" s="13" t="s">
        <v>2870</v>
      </c>
      <c r="F382" s="13" t="s">
        <v>2236</v>
      </c>
      <c r="G382" s="13" t="s">
        <v>3096</v>
      </c>
      <c r="H382" s="14">
        <v>50</v>
      </c>
      <c r="I382" s="15">
        <v>11823.5</v>
      </c>
      <c r="J382" s="13" t="s">
        <v>3143</v>
      </c>
      <c r="K382" s="13" t="s">
        <v>1188</v>
      </c>
      <c r="L382" s="13" t="s">
        <v>3144</v>
      </c>
      <c r="M382" s="13" t="s">
        <v>3145</v>
      </c>
      <c r="N382" s="14">
        <v>50</v>
      </c>
    </row>
    <row r="383" spans="1:14" ht="20.25" customHeight="1">
      <c r="A383" s="13" t="s">
        <v>2231</v>
      </c>
      <c r="B383" s="13" t="s">
        <v>2232</v>
      </c>
      <c r="C383" s="13" t="s">
        <v>2233</v>
      </c>
      <c r="D383" s="13" t="s">
        <v>2234</v>
      </c>
      <c r="E383" s="13" t="s">
        <v>2870</v>
      </c>
      <c r="F383" s="13" t="s">
        <v>2236</v>
      </c>
      <c r="G383" s="13" t="s">
        <v>3096</v>
      </c>
      <c r="H383" s="14">
        <v>400</v>
      </c>
      <c r="I383" s="15">
        <v>94588</v>
      </c>
      <c r="J383" s="13" t="s">
        <v>3146</v>
      </c>
      <c r="K383" s="13" t="s">
        <v>59</v>
      </c>
      <c r="L383" s="13" t="s">
        <v>3147</v>
      </c>
      <c r="M383" s="13" t="s">
        <v>3148</v>
      </c>
      <c r="N383" s="14">
        <v>400</v>
      </c>
    </row>
    <row r="384" spans="1:14" ht="20.25" customHeight="1">
      <c r="A384" s="13" t="s">
        <v>2231</v>
      </c>
      <c r="B384" s="13" t="s">
        <v>2232</v>
      </c>
      <c r="C384" s="13" t="s">
        <v>2233</v>
      </c>
      <c r="D384" s="13" t="s">
        <v>2234</v>
      </c>
      <c r="E384" s="13" t="s">
        <v>2870</v>
      </c>
      <c r="F384" s="13" t="s">
        <v>2236</v>
      </c>
      <c r="G384" s="13" t="s">
        <v>3096</v>
      </c>
      <c r="H384" s="14">
        <v>270</v>
      </c>
      <c r="I384" s="15">
        <v>63846.9</v>
      </c>
      <c r="J384" s="13" t="s">
        <v>3149</v>
      </c>
      <c r="K384" s="13" t="s">
        <v>408</v>
      </c>
      <c r="L384" s="13" t="s">
        <v>3150</v>
      </c>
      <c r="M384" s="13" t="s">
        <v>1586</v>
      </c>
      <c r="N384" s="14">
        <v>270</v>
      </c>
    </row>
    <row r="385" spans="1:14" ht="20.25" customHeight="1">
      <c r="A385" s="13" t="s">
        <v>2231</v>
      </c>
      <c r="B385" s="13" t="s">
        <v>2232</v>
      </c>
      <c r="C385" s="13" t="s">
        <v>2233</v>
      </c>
      <c r="D385" s="13" t="s">
        <v>2234</v>
      </c>
      <c r="E385" s="13" t="s">
        <v>2870</v>
      </c>
      <c r="F385" s="13" t="s">
        <v>2236</v>
      </c>
      <c r="G385" s="13" t="s">
        <v>3096</v>
      </c>
      <c r="H385" s="14">
        <v>150</v>
      </c>
      <c r="I385" s="15">
        <v>35470.5</v>
      </c>
      <c r="J385" s="13" t="s">
        <v>3151</v>
      </c>
      <c r="K385" s="13" t="s">
        <v>409</v>
      </c>
      <c r="L385" s="13" t="s">
        <v>3152</v>
      </c>
      <c r="M385" s="13" t="s">
        <v>1587</v>
      </c>
      <c r="N385" s="14">
        <v>150</v>
      </c>
    </row>
    <row r="386" spans="1:14" ht="20.25" customHeight="1">
      <c r="A386" s="13" t="s">
        <v>2231</v>
      </c>
      <c r="B386" s="13" t="s">
        <v>2232</v>
      </c>
      <c r="C386" s="13" t="s">
        <v>2233</v>
      </c>
      <c r="D386" s="13" t="s">
        <v>2234</v>
      </c>
      <c r="E386" s="13" t="s">
        <v>2870</v>
      </c>
      <c r="F386" s="13" t="s">
        <v>2236</v>
      </c>
      <c r="G386" s="13" t="s">
        <v>3096</v>
      </c>
      <c r="H386" s="14">
        <v>150</v>
      </c>
      <c r="I386" s="15">
        <v>35470.5</v>
      </c>
      <c r="J386" s="13" t="s">
        <v>3153</v>
      </c>
      <c r="K386" s="13" t="s">
        <v>411</v>
      </c>
      <c r="L386" s="13" t="s">
        <v>3154</v>
      </c>
      <c r="M386" s="13" t="s">
        <v>1589</v>
      </c>
      <c r="N386" s="14">
        <v>150</v>
      </c>
    </row>
    <row r="387" spans="1:14" ht="20.25" customHeight="1">
      <c r="A387" s="13" t="s">
        <v>2231</v>
      </c>
      <c r="B387" s="13" t="s">
        <v>2232</v>
      </c>
      <c r="C387" s="13" t="s">
        <v>2233</v>
      </c>
      <c r="D387" s="13" t="s">
        <v>2234</v>
      </c>
      <c r="E387" s="13" t="s">
        <v>2870</v>
      </c>
      <c r="F387" s="13" t="s">
        <v>2236</v>
      </c>
      <c r="G387" s="13" t="s">
        <v>3096</v>
      </c>
      <c r="H387" s="14">
        <v>130</v>
      </c>
      <c r="I387" s="15">
        <v>30741.1</v>
      </c>
      <c r="J387" s="13" t="s">
        <v>3155</v>
      </c>
      <c r="K387" s="13" t="s">
        <v>412</v>
      </c>
      <c r="L387" s="13" t="s">
        <v>3156</v>
      </c>
      <c r="M387" s="13" t="s">
        <v>1590</v>
      </c>
      <c r="N387" s="14">
        <v>130</v>
      </c>
    </row>
    <row r="388" spans="1:14" ht="20.25" customHeight="1">
      <c r="A388" s="13" t="s">
        <v>2231</v>
      </c>
      <c r="B388" s="13" t="s">
        <v>2232</v>
      </c>
      <c r="C388" s="13" t="s">
        <v>2233</v>
      </c>
      <c r="D388" s="13" t="s">
        <v>2234</v>
      </c>
      <c r="E388" s="13" t="s">
        <v>2870</v>
      </c>
      <c r="F388" s="13" t="s">
        <v>2236</v>
      </c>
      <c r="G388" s="13" t="s">
        <v>3096</v>
      </c>
      <c r="H388" s="14">
        <v>130</v>
      </c>
      <c r="I388" s="15">
        <v>30741.1</v>
      </c>
      <c r="J388" s="13" t="s">
        <v>3157</v>
      </c>
      <c r="K388" s="13" t="s">
        <v>414</v>
      </c>
      <c r="L388" s="13" t="s">
        <v>3158</v>
      </c>
      <c r="M388" s="13" t="s">
        <v>1592</v>
      </c>
      <c r="N388" s="14">
        <v>130</v>
      </c>
    </row>
    <row r="389" spans="1:14" ht="20.25" customHeight="1">
      <c r="A389" s="13" t="s">
        <v>2231</v>
      </c>
      <c r="B389" s="13" t="s">
        <v>2232</v>
      </c>
      <c r="C389" s="13" t="s">
        <v>2233</v>
      </c>
      <c r="D389" s="13" t="s">
        <v>2234</v>
      </c>
      <c r="E389" s="13" t="s">
        <v>2870</v>
      </c>
      <c r="F389" s="13" t="s">
        <v>2236</v>
      </c>
      <c r="G389" s="13" t="s">
        <v>3096</v>
      </c>
      <c r="H389" s="14">
        <v>190</v>
      </c>
      <c r="I389" s="15">
        <v>44929.3</v>
      </c>
      <c r="J389" s="13" t="s">
        <v>3159</v>
      </c>
      <c r="K389" s="13" t="s">
        <v>415</v>
      </c>
      <c r="L389" s="13" t="s">
        <v>3160</v>
      </c>
      <c r="M389" s="13" t="s">
        <v>1593</v>
      </c>
      <c r="N389" s="14">
        <v>190</v>
      </c>
    </row>
    <row r="390" spans="1:14" ht="20.25" customHeight="1">
      <c r="A390" s="13" t="s">
        <v>2231</v>
      </c>
      <c r="B390" s="13" t="s">
        <v>2232</v>
      </c>
      <c r="C390" s="13" t="s">
        <v>2233</v>
      </c>
      <c r="D390" s="13" t="s">
        <v>2234</v>
      </c>
      <c r="E390" s="13" t="s">
        <v>2870</v>
      </c>
      <c r="F390" s="13" t="s">
        <v>2236</v>
      </c>
      <c r="G390" s="13" t="s">
        <v>3096</v>
      </c>
      <c r="H390" s="14">
        <v>380</v>
      </c>
      <c r="I390" s="15">
        <v>89858.6</v>
      </c>
      <c r="J390" s="13" t="s">
        <v>3161</v>
      </c>
      <c r="K390" s="13" t="s">
        <v>416</v>
      </c>
      <c r="L390" s="13" t="s">
        <v>3162</v>
      </c>
      <c r="M390" s="13" t="s">
        <v>1594</v>
      </c>
      <c r="N390" s="14">
        <v>380</v>
      </c>
    </row>
    <row r="391" spans="1:14" ht="20.25" customHeight="1">
      <c r="A391" s="13" t="s">
        <v>2231</v>
      </c>
      <c r="B391" s="13" t="s">
        <v>2232</v>
      </c>
      <c r="C391" s="13" t="s">
        <v>2233</v>
      </c>
      <c r="D391" s="13" t="s">
        <v>2234</v>
      </c>
      <c r="E391" s="13" t="s">
        <v>2870</v>
      </c>
      <c r="F391" s="13" t="s">
        <v>2236</v>
      </c>
      <c r="G391" s="13" t="s">
        <v>3096</v>
      </c>
      <c r="H391" s="14">
        <v>420</v>
      </c>
      <c r="I391" s="15">
        <v>99317.4</v>
      </c>
      <c r="J391" s="13" t="s">
        <v>3163</v>
      </c>
      <c r="K391" s="13" t="s">
        <v>417</v>
      </c>
      <c r="L391" s="13" t="s">
        <v>3164</v>
      </c>
      <c r="M391" s="13" t="s">
        <v>1595</v>
      </c>
      <c r="N391" s="14">
        <v>420</v>
      </c>
    </row>
    <row r="392" spans="1:14" ht="20.25" customHeight="1">
      <c r="A392" s="13" t="s">
        <v>2231</v>
      </c>
      <c r="B392" s="13" t="s">
        <v>2232</v>
      </c>
      <c r="C392" s="13" t="s">
        <v>2233</v>
      </c>
      <c r="D392" s="13" t="s">
        <v>2234</v>
      </c>
      <c r="E392" s="13" t="s">
        <v>2870</v>
      </c>
      <c r="F392" s="13" t="s">
        <v>2236</v>
      </c>
      <c r="G392" s="13" t="s">
        <v>3096</v>
      </c>
      <c r="H392" s="14">
        <v>10</v>
      </c>
      <c r="I392" s="15">
        <v>2364.6999999999998</v>
      </c>
      <c r="J392" s="13" t="s">
        <v>3165</v>
      </c>
      <c r="K392" s="13" t="s">
        <v>418</v>
      </c>
      <c r="L392" s="13" t="s">
        <v>3166</v>
      </c>
      <c r="M392" s="13" t="s">
        <v>1596</v>
      </c>
      <c r="N392" s="14">
        <v>10</v>
      </c>
    </row>
    <row r="393" spans="1:14" ht="20.25" customHeight="1">
      <c r="A393" s="13" t="s">
        <v>2231</v>
      </c>
      <c r="B393" s="13" t="s">
        <v>2232</v>
      </c>
      <c r="C393" s="13" t="s">
        <v>2233</v>
      </c>
      <c r="D393" s="13" t="s">
        <v>2234</v>
      </c>
      <c r="E393" s="13" t="s">
        <v>2870</v>
      </c>
      <c r="F393" s="13" t="s">
        <v>2236</v>
      </c>
      <c r="G393" s="13" t="s">
        <v>3096</v>
      </c>
      <c r="H393" s="14">
        <v>20</v>
      </c>
      <c r="I393" s="15">
        <v>4729.3999999999996</v>
      </c>
      <c r="J393" s="13" t="s">
        <v>3167</v>
      </c>
      <c r="K393" s="13" t="s">
        <v>419</v>
      </c>
      <c r="L393" s="13" t="s">
        <v>3168</v>
      </c>
      <c r="M393" s="13" t="s">
        <v>3169</v>
      </c>
      <c r="N393" s="14">
        <v>20</v>
      </c>
    </row>
    <row r="394" spans="1:14" ht="20.25" customHeight="1">
      <c r="A394" s="13" t="s">
        <v>2231</v>
      </c>
      <c r="B394" s="13" t="s">
        <v>2232</v>
      </c>
      <c r="C394" s="13" t="s">
        <v>2233</v>
      </c>
      <c r="D394" s="13" t="s">
        <v>2234</v>
      </c>
      <c r="E394" s="13" t="s">
        <v>2870</v>
      </c>
      <c r="F394" s="13" t="s">
        <v>2236</v>
      </c>
      <c r="G394" s="13" t="s">
        <v>3096</v>
      </c>
      <c r="H394" s="14">
        <v>190</v>
      </c>
      <c r="I394" s="15">
        <v>44929.3</v>
      </c>
      <c r="J394" s="13" t="s">
        <v>3170</v>
      </c>
      <c r="K394" s="13" t="s">
        <v>420</v>
      </c>
      <c r="L394" s="13" t="s">
        <v>3171</v>
      </c>
      <c r="M394" s="13" t="s">
        <v>1597</v>
      </c>
      <c r="N394" s="14">
        <v>190</v>
      </c>
    </row>
    <row r="395" spans="1:14" ht="20.25" customHeight="1">
      <c r="A395" s="13" t="s">
        <v>2231</v>
      </c>
      <c r="B395" s="13" t="s">
        <v>2232</v>
      </c>
      <c r="C395" s="13" t="s">
        <v>2233</v>
      </c>
      <c r="D395" s="13" t="s">
        <v>2234</v>
      </c>
      <c r="E395" s="13" t="s">
        <v>2870</v>
      </c>
      <c r="F395" s="13" t="s">
        <v>2236</v>
      </c>
      <c r="G395" s="13" t="s">
        <v>3096</v>
      </c>
      <c r="H395" s="14">
        <v>130</v>
      </c>
      <c r="I395" s="15">
        <v>30741.1</v>
      </c>
      <c r="J395" s="13" t="s">
        <v>3172</v>
      </c>
      <c r="K395" s="13" t="s">
        <v>421</v>
      </c>
      <c r="L395" s="13" t="s">
        <v>3173</v>
      </c>
      <c r="M395" s="13" t="s">
        <v>1598</v>
      </c>
      <c r="N395" s="14">
        <v>130</v>
      </c>
    </row>
    <row r="396" spans="1:14" ht="20.25" customHeight="1">
      <c r="A396" s="13" t="s">
        <v>2231</v>
      </c>
      <c r="B396" s="13" t="s">
        <v>2232</v>
      </c>
      <c r="C396" s="13" t="s">
        <v>2233</v>
      </c>
      <c r="D396" s="13" t="s">
        <v>2234</v>
      </c>
      <c r="E396" s="13" t="s">
        <v>2870</v>
      </c>
      <c r="F396" s="13" t="s">
        <v>2236</v>
      </c>
      <c r="G396" s="13" t="s">
        <v>3096</v>
      </c>
      <c r="H396" s="14">
        <v>120</v>
      </c>
      <c r="I396" s="15">
        <v>28376.400000000001</v>
      </c>
      <c r="J396" s="13" t="s">
        <v>3174</v>
      </c>
      <c r="K396" s="13" t="s">
        <v>422</v>
      </c>
      <c r="L396" s="13" t="s">
        <v>3175</v>
      </c>
      <c r="M396" s="13" t="s">
        <v>3176</v>
      </c>
      <c r="N396" s="14">
        <v>120</v>
      </c>
    </row>
    <row r="397" spans="1:14" ht="20.25" customHeight="1">
      <c r="A397" s="13" t="s">
        <v>2231</v>
      </c>
      <c r="B397" s="13" t="s">
        <v>2232</v>
      </c>
      <c r="C397" s="13" t="s">
        <v>2233</v>
      </c>
      <c r="D397" s="13" t="s">
        <v>2234</v>
      </c>
      <c r="E397" s="13" t="s">
        <v>2870</v>
      </c>
      <c r="F397" s="13" t="s">
        <v>2236</v>
      </c>
      <c r="G397" s="13" t="s">
        <v>3096</v>
      </c>
      <c r="H397" s="14">
        <v>230</v>
      </c>
      <c r="I397" s="15">
        <v>54388.1</v>
      </c>
      <c r="J397" s="13" t="s">
        <v>3177</v>
      </c>
      <c r="K397" s="13" t="s">
        <v>423</v>
      </c>
      <c r="L397" s="13" t="s">
        <v>3178</v>
      </c>
      <c r="M397" s="13" t="s">
        <v>1599</v>
      </c>
      <c r="N397" s="14">
        <v>230</v>
      </c>
    </row>
    <row r="398" spans="1:14" ht="20.25" customHeight="1">
      <c r="A398" s="13" t="s">
        <v>2231</v>
      </c>
      <c r="B398" s="13" t="s">
        <v>2232</v>
      </c>
      <c r="C398" s="13" t="s">
        <v>2233</v>
      </c>
      <c r="D398" s="13" t="s">
        <v>2234</v>
      </c>
      <c r="E398" s="13" t="s">
        <v>2870</v>
      </c>
      <c r="F398" s="13" t="s">
        <v>2236</v>
      </c>
      <c r="G398" s="13" t="s">
        <v>3096</v>
      </c>
      <c r="H398" s="14">
        <v>60</v>
      </c>
      <c r="I398" s="15">
        <v>14188.2</v>
      </c>
      <c r="J398" s="13" t="s">
        <v>3179</v>
      </c>
      <c r="K398" s="13" t="s">
        <v>819</v>
      </c>
      <c r="L398" s="13" t="s">
        <v>3180</v>
      </c>
      <c r="M398" s="13" t="s">
        <v>3181</v>
      </c>
      <c r="N398" s="14">
        <v>60</v>
      </c>
    </row>
    <row r="399" spans="1:14" ht="20.25" customHeight="1">
      <c r="A399" s="13" t="s">
        <v>2231</v>
      </c>
      <c r="B399" s="13" t="s">
        <v>2232</v>
      </c>
      <c r="C399" s="13" t="s">
        <v>2233</v>
      </c>
      <c r="D399" s="13" t="s">
        <v>2234</v>
      </c>
      <c r="E399" s="13" t="s">
        <v>2870</v>
      </c>
      <c r="F399" s="13" t="s">
        <v>2236</v>
      </c>
      <c r="G399" s="13" t="s">
        <v>3096</v>
      </c>
      <c r="H399" s="14">
        <v>30</v>
      </c>
      <c r="I399" s="15">
        <v>7094.1</v>
      </c>
      <c r="J399" s="13" t="s">
        <v>3182</v>
      </c>
      <c r="K399" s="13" t="s">
        <v>968</v>
      </c>
      <c r="L399" s="13" t="s">
        <v>3183</v>
      </c>
      <c r="M399" s="13" t="s">
        <v>3184</v>
      </c>
      <c r="N399" s="14">
        <v>30</v>
      </c>
    </row>
    <row r="400" spans="1:14" ht="20.25" customHeight="1">
      <c r="A400" s="13" t="s">
        <v>2231</v>
      </c>
      <c r="B400" s="13" t="s">
        <v>2232</v>
      </c>
      <c r="C400" s="13" t="s">
        <v>2233</v>
      </c>
      <c r="D400" s="13" t="s">
        <v>2234</v>
      </c>
      <c r="E400" s="13" t="s">
        <v>2870</v>
      </c>
      <c r="F400" s="13" t="s">
        <v>2236</v>
      </c>
      <c r="G400" s="13" t="s">
        <v>3096</v>
      </c>
      <c r="H400" s="14">
        <v>130</v>
      </c>
      <c r="I400" s="15">
        <v>30741.1</v>
      </c>
      <c r="J400" s="13" t="s">
        <v>3185</v>
      </c>
      <c r="K400" s="13" t="s">
        <v>1201</v>
      </c>
      <c r="L400" s="13" t="s">
        <v>3186</v>
      </c>
      <c r="M400" s="13" t="s">
        <v>3187</v>
      </c>
      <c r="N400" s="14">
        <v>130</v>
      </c>
    </row>
    <row r="401" spans="1:14" ht="20.25" customHeight="1">
      <c r="A401" s="13" t="s">
        <v>2231</v>
      </c>
      <c r="B401" s="13" t="s">
        <v>2232</v>
      </c>
      <c r="C401" s="13" t="s">
        <v>2233</v>
      </c>
      <c r="D401" s="13" t="s">
        <v>2234</v>
      </c>
      <c r="E401" s="13" t="s">
        <v>2870</v>
      </c>
      <c r="F401" s="13" t="s">
        <v>2236</v>
      </c>
      <c r="G401" s="13" t="s">
        <v>3096</v>
      </c>
      <c r="H401" s="14">
        <v>30</v>
      </c>
      <c r="I401" s="15">
        <v>7094.1</v>
      </c>
      <c r="J401" s="13" t="s">
        <v>3188</v>
      </c>
      <c r="K401" s="13" t="s">
        <v>871</v>
      </c>
      <c r="L401" s="13" t="s">
        <v>3189</v>
      </c>
      <c r="M401" s="13" t="s">
        <v>3190</v>
      </c>
      <c r="N401" s="14">
        <v>30</v>
      </c>
    </row>
    <row r="402" spans="1:14" ht="20.25" customHeight="1">
      <c r="A402" s="13" t="s">
        <v>2231</v>
      </c>
      <c r="B402" s="13" t="s">
        <v>2232</v>
      </c>
      <c r="C402" s="13" t="s">
        <v>2233</v>
      </c>
      <c r="D402" s="13" t="s">
        <v>2234</v>
      </c>
      <c r="E402" s="13" t="s">
        <v>2870</v>
      </c>
      <c r="F402" s="13" t="s">
        <v>2236</v>
      </c>
      <c r="G402" s="13" t="s">
        <v>3096</v>
      </c>
      <c r="H402" s="14">
        <v>430</v>
      </c>
      <c r="I402" s="15">
        <v>101682.1</v>
      </c>
      <c r="J402" s="13" t="s">
        <v>3191</v>
      </c>
      <c r="K402" s="13" t="s">
        <v>239</v>
      </c>
      <c r="L402" s="13" t="s">
        <v>3192</v>
      </c>
      <c r="M402" s="13" t="s">
        <v>1442</v>
      </c>
      <c r="N402" s="14">
        <v>430</v>
      </c>
    </row>
    <row r="403" spans="1:14" ht="20.25" customHeight="1">
      <c r="A403" s="13" t="s">
        <v>2231</v>
      </c>
      <c r="B403" s="13" t="s">
        <v>2232</v>
      </c>
      <c r="C403" s="13" t="s">
        <v>2233</v>
      </c>
      <c r="D403" s="13" t="s">
        <v>2234</v>
      </c>
      <c r="E403" s="13" t="s">
        <v>2870</v>
      </c>
      <c r="F403" s="13" t="s">
        <v>2236</v>
      </c>
      <c r="G403" s="13" t="s">
        <v>3096</v>
      </c>
      <c r="H403" s="14">
        <v>300</v>
      </c>
      <c r="I403" s="15">
        <v>70941</v>
      </c>
      <c r="J403" s="13" t="s">
        <v>3193</v>
      </c>
      <c r="K403" s="13" t="s">
        <v>413</v>
      </c>
      <c r="L403" s="13" t="s">
        <v>3194</v>
      </c>
      <c r="M403" s="13" t="s">
        <v>1591</v>
      </c>
      <c r="N403" s="14">
        <v>300</v>
      </c>
    </row>
    <row r="404" spans="1:14" ht="20.25" customHeight="1">
      <c r="A404" s="13" t="s">
        <v>2231</v>
      </c>
      <c r="B404" s="13" t="s">
        <v>2232</v>
      </c>
      <c r="C404" s="13" t="s">
        <v>2233</v>
      </c>
      <c r="D404" s="13" t="s">
        <v>2234</v>
      </c>
      <c r="E404" s="13" t="s">
        <v>2870</v>
      </c>
      <c r="F404" s="13" t="s">
        <v>2236</v>
      </c>
      <c r="G404" s="13" t="s">
        <v>3096</v>
      </c>
      <c r="H404" s="14">
        <v>230</v>
      </c>
      <c r="I404" s="15">
        <v>54388.1</v>
      </c>
      <c r="J404" s="13" t="s">
        <v>3195</v>
      </c>
      <c r="K404" s="13" t="s">
        <v>410</v>
      </c>
      <c r="L404" s="13" t="s">
        <v>3196</v>
      </c>
      <c r="M404" s="13" t="s">
        <v>1588</v>
      </c>
      <c r="N404" s="14">
        <v>230</v>
      </c>
    </row>
    <row r="405" spans="1:14" ht="20.25" customHeight="1">
      <c r="A405" s="13" t="s">
        <v>2231</v>
      </c>
      <c r="B405" s="13" t="s">
        <v>2232</v>
      </c>
      <c r="C405" s="13" t="s">
        <v>2233</v>
      </c>
      <c r="D405" s="13" t="s">
        <v>2234</v>
      </c>
      <c r="E405" s="13" t="s">
        <v>2870</v>
      </c>
      <c r="F405" s="13" t="s">
        <v>2236</v>
      </c>
      <c r="G405" s="13" t="s">
        <v>3096</v>
      </c>
      <c r="H405" s="14">
        <v>120</v>
      </c>
      <c r="I405" s="15">
        <v>28376.400000000001</v>
      </c>
      <c r="J405" s="13" t="s">
        <v>3197</v>
      </c>
      <c r="K405" s="13" t="s">
        <v>1160</v>
      </c>
      <c r="L405" s="13" t="s">
        <v>3198</v>
      </c>
      <c r="M405" s="13" t="s">
        <v>3199</v>
      </c>
      <c r="N405" s="14">
        <v>120</v>
      </c>
    </row>
    <row r="406" spans="1:14" ht="20.25" customHeight="1">
      <c r="A406" s="13" t="s">
        <v>2231</v>
      </c>
      <c r="B406" s="13" t="s">
        <v>2232</v>
      </c>
      <c r="C406" s="13" t="s">
        <v>2233</v>
      </c>
      <c r="D406" s="13" t="s">
        <v>2234</v>
      </c>
      <c r="E406" s="13" t="s">
        <v>2235</v>
      </c>
      <c r="F406" s="13" t="s">
        <v>2236</v>
      </c>
      <c r="G406" s="13" t="s">
        <v>3200</v>
      </c>
      <c r="H406" s="14">
        <v>60</v>
      </c>
      <c r="I406" s="15">
        <v>14188.2</v>
      </c>
      <c r="J406" s="13" t="s">
        <v>3201</v>
      </c>
      <c r="K406" s="13" t="s">
        <v>1202</v>
      </c>
      <c r="L406" s="13" t="s">
        <v>3202</v>
      </c>
      <c r="M406" s="13" t="s">
        <v>3203</v>
      </c>
      <c r="N406" s="14">
        <v>60</v>
      </c>
    </row>
    <row r="407" spans="1:14" ht="20.25" customHeight="1">
      <c r="A407" s="13" t="s">
        <v>2231</v>
      </c>
      <c r="B407" s="13" t="s">
        <v>2232</v>
      </c>
      <c r="C407" s="13" t="s">
        <v>2233</v>
      </c>
      <c r="D407" s="13" t="s">
        <v>2234</v>
      </c>
      <c r="E407" s="13" t="s">
        <v>2870</v>
      </c>
      <c r="F407" s="13" t="s">
        <v>2236</v>
      </c>
      <c r="G407" s="13" t="s">
        <v>3200</v>
      </c>
      <c r="H407" s="14">
        <v>50</v>
      </c>
      <c r="I407" s="15">
        <v>11823.5</v>
      </c>
      <c r="J407" s="13" t="s">
        <v>3201</v>
      </c>
      <c r="K407" s="13" t="s">
        <v>1202</v>
      </c>
      <c r="L407" s="13" t="s">
        <v>3202</v>
      </c>
      <c r="M407" s="13" t="s">
        <v>3203</v>
      </c>
      <c r="N407" s="14">
        <v>50</v>
      </c>
    </row>
    <row r="408" spans="1:14" ht="20.25" customHeight="1">
      <c r="A408" s="13" t="s">
        <v>2231</v>
      </c>
      <c r="B408" s="13" t="s">
        <v>2232</v>
      </c>
      <c r="C408" s="13" t="s">
        <v>2233</v>
      </c>
      <c r="D408" s="13" t="s">
        <v>2234</v>
      </c>
      <c r="E408" s="13" t="s">
        <v>2870</v>
      </c>
      <c r="F408" s="13" t="s">
        <v>2236</v>
      </c>
      <c r="G408" s="13" t="s">
        <v>3200</v>
      </c>
      <c r="H408" s="14">
        <v>30</v>
      </c>
      <c r="I408" s="15">
        <v>7094.1</v>
      </c>
      <c r="J408" s="13" t="s">
        <v>3204</v>
      </c>
      <c r="K408" s="13" t="s">
        <v>1203</v>
      </c>
      <c r="L408" s="13" t="s">
        <v>3205</v>
      </c>
      <c r="M408" s="13" t="s">
        <v>3206</v>
      </c>
      <c r="N408" s="14">
        <v>30</v>
      </c>
    </row>
    <row r="409" spans="1:14" ht="20.25" customHeight="1">
      <c r="A409" s="13" t="s">
        <v>2231</v>
      </c>
      <c r="B409" s="13" t="s">
        <v>2232</v>
      </c>
      <c r="C409" s="13" t="s">
        <v>2233</v>
      </c>
      <c r="D409" s="13" t="s">
        <v>2234</v>
      </c>
      <c r="E409" s="13" t="s">
        <v>2870</v>
      </c>
      <c r="F409" s="13" t="s">
        <v>2236</v>
      </c>
      <c r="G409" s="13" t="s">
        <v>3200</v>
      </c>
      <c r="H409" s="14">
        <v>370</v>
      </c>
      <c r="I409" s="15">
        <v>87493.9</v>
      </c>
      <c r="J409" s="13" t="s">
        <v>3207</v>
      </c>
      <c r="K409" s="13" t="s">
        <v>387</v>
      </c>
      <c r="L409" s="13" t="s">
        <v>3208</v>
      </c>
      <c r="M409" s="13" t="s">
        <v>1565</v>
      </c>
      <c r="N409" s="14">
        <v>370</v>
      </c>
    </row>
    <row r="410" spans="1:14" ht="20.25" customHeight="1">
      <c r="A410" s="13" t="s">
        <v>2231</v>
      </c>
      <c r="B410" s="13" t="s">
        <v>2232</v>
      </c>
      <c r="C410" s="13" t="s">
        <v>2233</v>
      </c>
      <c r="D410" s="13" t="s">
        <v>2234</v>
      </c>
      <c r="E410" s="13" t="s">
        <v>2870</v>
      </c>
      <c r="F410" s="13" t="s">
        <v>2236</v>
      </c>
      <c r="G410" s="13" t="s">
        <v>3200</v>
      </c>
      <c r="H410" s="14">
        <v>100</v>
      </c>
      <c r="I410" s="15">
        <v>23647</v>
      </c>
      <c r="J410" s="13" t="s">
        <v>3209</v>
      </c>
      <c r="K410" s="13" t="s">
        <v>388</v>
      </c>
      <c r="L410" s="13" t="s">
        <v>3210</v>
      </c>
      <c r="M410" s="13" t="s">
        <v>1566</v>
      </c>
      <c r="N410" s="14">
        <v>100</v>
      </c>
    </row>
    <row r="411" spans="1:14" ht="20.25" customHeight="1">
      <c r="A411" s="13" t="s">
        <v>2231</v>
      </c>
      <c r="B411" s="13" t="s">
        <v>2232</v>
      </c>
      <c r="C411" s="13" t="s">
        <v>2233</v>
      </c>
      <c r="D411" s="13" t="s">
        <v>2234</v>
      </c>
      <c r="E411" s="13" t="s">
        <v>2870</v>
      </c>
      <c r="F411" s="13" t="s">
        <v>2236</v>
      </c>
      <c r="G411" s="13" t="s">
        <v>3200</v>
      </c>
      <c r="H411" s="14">
        <v>260</v>
      </c>
      <c r="I411" s="15">
        <v>61482.2</v>
      </c>
      <c r="J411" s="13" t="s">
        <v>3211</v>
      </c>
      <c r="K411" s="13" t="s">
        <v>390</v>
      </c>
      <c r="L411" s="13" t="s">
        <v>3212</v>
      </c>
      <c r="M411" s="13" t="s">
        <v>1568</v>
      </c>
      <c r="N411" s="14">
        <v>260</v>
      </c>
    </row>
    <row r="412" spans="1:14" ht="20.25" customHeight="1">
      <c r="A412" s="13" t="s">
        <v>2231</v>
      </c>
      <c r="B412" s="13" t="s">
        <v>2232</v>
      </c>
      <c r="C412" s="13" t="s">
        <v>2233</v>
      </c>
      <c r="D412" s="13" t="s">
        <v>2234</v>
      </c>
      <c r="E412" s="13" t="s">
        <v>2870</v>
      </c>
      <c r="F412" s="13" t="s">
        <v>2236</v>
      </c>
      <c r="G412" s="13" t="s">
        <v>3200</v>
      </c>
      <c r="H412" s="14">
        <v>130</v>
      </c>
      <c r="I412" s="15">
        <v>30741.1</v>
      </c>
      <c r="J412" s="13" t="s">
        <v>3213</v>
      </c>
      <c r="K412" s="13" t="s">
        <v>393</v>
      </c>
      <c r="L412" s="13" t="s">
        <v>3214</v>
      </c>
      <c r="M412" s="13" t="s">
        <v>1571</v>
      </c>
      <c r="N412" s="14">
        <v>130</v>
      </c>
    </row>
    <row r="413" spans="1:14" ht="20.25" customHeight="1">
      <c r="A413" s="13" t="s">
        <v>2231</v>
      </c>
      <c r="B413" s="13" t="s">
        <v>2232</v>
      </c>
      <c r="C413" s="13" t="s">
        <v>2233</v>
      </c>
      <c r="D413" s="13" t="s">
        <v>2234</v>
      </c>
      <c r="E413" s="13" t="s">
        <v>2870</v>
      </c>
      <c r="F413" s="13" t="s">
        <v>2236</v>
      </c>
      <c r="G413" s="13" t="s">
        <v>3200</v>
      </c>
      <c r="H413" s="14">
        <v>160</v>
      </c>
      <c r="I413" s="15">
        <v>37835.199999999997</v>
      </c>
      <c r="J413" s="13" t="s">
        <v>3215</v>
      </c>
      <c r="K413" s="13" t="s">
        <v>394</v>
      </c>
      <c r="L413" s="13" t="s">
        <v>3216</v>
      </c>
      <c r="M413" s="13" t="s">
        <v>1572</v>
      </c>
      <c r="N413" s="14">
        <v>160</v>
      </c>
    </row>
    <row r="414" spans="1:14" ht="20.25" customHeight="1">
      <c r="A414" s="13" t="s">
        <v>2231</v>
      </c>
      <c r="B414" s="13" t="s">
        <v>2232</v>
      </c>
      <c r="C414" s="13" t="s">
        <v>2233</v>
      </c>
      <c r="D414" s="13" t="s">
        <v>2234</v>
      </c>
      <c r="E414" s="13" t="s">
        <v>2870</v>
      </c>
      <c r="F414" s="13" t="s">
        <v>2236</v>
      </c>
      <c r="G414" s="13" t="s">
        <v>3200</v>
      </c>
      <c r="H414" s="14">
        <v>100</v>
      </c>
      <c r="I414" s="15">
        <v>23647</v>
      </c>
      <c r="J414" s="13" t="s">
        <v>3217</v>
      </c>
      <c r="K414" s="13" t="s">
        <v>395</v>
      </c>
      <c r="L414" s="13" t="s">
        <v>3218</v>
      </c>
      <c r="M414" s="13" t="s">
        <v>1573</v>
      </c>
      <c r="N414" s="14">
        <v>100</v>
      </c>
    </row>
    <row r="415" spans="1:14" ht="20.25" customHeight="1">
      <c r="A415" s="13" t="s">
        <v>2231</v>
      </c>
      <c r="B415" s="13" t="s">
        <v>2232</v>
      </c>
      <c r="C415" s="13" t="s">
        <v>2233</v>
      </c>
      <c r="D415" s="13" t="s">
        <v>2234</v>
      </c>
      <c r="E415" s="13" t="s">
        <v>2870</v>
      </c>
      <c r="F415" s="13" t="s">
        <v>2236</v>
      </c>
      <c r="G415" s="13" t="s">
        <v>3200</v>
      </c>
      <c r="H415" s="14">
        <v>200</v>
      </c>
      <c r="I415" s="15">
        <v>47294</v>
      </c>
      <c r="J415" s="13" t="s">
        <v>3219</v>
      </c>
      <c r="K415" s="13" t="s">
        <v>396</v>
      </c>
      <c r="L415" s="13" t="s">
        <v>3220</v>
      </c>
      <c r="M415" s="13" t="s">
        <v>1574</v>
      </c>
      <c r="N415" s="14">
        <v>200</v>
      </c>
    </row>
    <row r="416" spans="1:14" ht="20.25" customHeight="1">
      <c r="A416" s="13" t="s">
        <v>2231</v>
      </c>
      <c r="B416" s="13" t="s">
        <v>2232</v>
      </c>
      <c r="C416" s="13" t="s">
        <v>2233</v>
      </c>
      <c r="D416" s="13" t="s">
        <v>2234</v>
      </c>
      <c r="E416" s="13" t="s">
        <v>2870</v>
      </c>
      <c r="F416" s="13" t="s">
        <v>2236</v>
      </c>
      <c r="G416" s="13" t="s">
        <v>3200</v>
      </c>
      <c r="H416" s="14">
        <v>40</v>
      </c>
      <c r="I416" s="15">
        <v>9458.7999999999993</v>
      </c>
      <c r="J416" s="13" t="s">
        <v>3221</v>
      </c>
      <c r="K416" s="13" t="s">
        <v>397</v>
      </c>
      <c r="L416" s="13" t="s">
        <v>3222</v>
      </c>
      <c r="M416" s="13" t="s">
        <v>1575</v>
      </c>
      <c r="N416" s="14">
        <v>40</v>
      </c>
    </row>
    <row r="417" spans="1:14" ht="20.25" customHeight="1">
      <c r="A417" s="13" t="s">
        <v>2231</v>
      </c>
      <c r="B417" s="13" t="s">
        <v>2232</v>
      </c>
      <c r="C417" s="13" t="s">
        <v>2233</v>
      </c>
      <c r="D417" s="13" t="s">
        <v>2234</v>
      </c>
      <c r="E417" s="13" t="s">
        <v>2870</v>
      </c>
      <c r="F417" s="13" t="s">
        <v>2236</v>
      </c>
      <c r="G417" s="13" t="s">
        <v>3200</v>
      </c>
      <c r="H417" s="14">
        <v>470</v>
      </c>
      <c r="I417" s="15">
        <v>111140.9</v>
      </c>
      <c r="J417" s="13" t="s">
        <v>3223</v>
      </c>
      <c r="K417" s="13" t="s">
        <v>19</v>
      </c>
      <c r="L417" s="13" t="s">
        <v>3224</v>
      </c>
      <c r="M417" s="13" t="s">
        <v>3225</v>
      </c>
      <c r="N417" s="14">
        <v>470</v>
      </c>
    </row>
    <row r="418" spans="1:14" ht="20.25" customHeight="1">
      <c r="A418" s="13" t="s">
        <v>2231</v>
      </c>
      <c r="B418" s="13" t="s">
        <v>2232</v>
      </c>
      <c r="C418" s="13" t="s">
        <v>2233</v>
      </c>
      <c r="D418" s="13" t="s">
        <v>2234</v>
      </c>
      <c r="E418" s="13" t="s">
        <v>2870</v>
      </c>
      <c r="F418" s="13" t="s">
        <v>2236</v>
      </c>
      <c r="G418" s="13" t="s">
        <v>3200</v>
      </c>
      <c r="H418" s="14">
        <v>280</v>
      </c>
      <c r="I418" s="15">
        <v>66211.600000000006</v>
      </c>
      <c r="J418" s="13" t="s">
        <v>3226</v>
      </c>
      <c r="K418" s="13" t="s">
        <v>245</v>
      </c>
      <c r="L418" s="13" t="s">
        <v>3227</v>
      </c>
      <c r="M418" s="13" t="s">
        <v>1447</v>
      </c>
      <c r="N418" s="14">
        <v>280</v>
      </c>
    </row>
    <row r="419" spans="1:14" ht="20.25" customHeight="1">
      <c r="A419" s="13" t="s">
        <v>2231</v>
      </c>
      <c r="B419" s="13" t="s">
        <v>2232</v>
      </c>
      <c r="C419" s="13" t="s">
        <v>2233</v>
      </c>
      <c r="D419" s="13" t="s">
        <v>2234</v>
      </c>
      <c r="E419" s="13" t="s">
        <v>2870</v>
      </c>
      <c r="F419" s="13" t="s">
        <v>2236</v>
      </c>
      <c r="G419" s="13" t="s">
        <v>3200</v>
      </c>
      <c r="H419" s="14">
        <v>80</v>
      </c>
      <c r="I419" s="15">
        <v>18917.599999999999</v>
      </c>
      <c r="J419" s="13" t="s">
        <v>3228</v>
      </c>
      <c r="K419" s="13" t="s">
        <v>247</v>
      </c>
      <c r="L419" s="13" t="s">
        <v>3229</v>
      </c>
      <c r="M419" s="13" t="s">
        <v>3230</v>
      </c>
      <c r="N419" s="14">
        <v>80</v>
      </c>
    </row>
    <row r="420" spans="1:14" ht="20.25" customHeight="1">
      <c r="A420" s="13" t="s">
        <v>2231</v>
      </c>
      <c r="B420" s="13" t="s">
        <v>2232</v>
      </c>
      <c r="C420" s="13" t="s">
        <v>2233</v>
      </c>
      <c r="D420" s="13" t="s">
        <v>2234</v>
      </c>
      <c r="E420" s="13" t="s">
        <v>2870</v>
      </c>
      <c r="F420" s="13" t="s">
        <v>2236</v>
      </c>
      <c r="G420" s="13" t="s">
        <v>3200</v>
      </c>
      <c r="H420" s="14">
        <v>250</v>
      </c>
      <c r="I420" s="15">
        <v>59117.5</v>
      </c>
      <c r="J420" s="13" t="s">
        <v>3231</v>
      </c>
      <c r="K420" s="13" t="s">
        <v>248</v>
      </c>
      <c r="L420" s="13" t="s">
        <v>3232</v>
      </c>
      <c r="M420" s="13" t="s">
        <v>1449</v>
      </c>
      <c r="N420" s="14">
        <v>250</v>
      </c>
    </row>
    <row r="421" spans="1:14" ht="20.25" customHeight="1">
      <c r="A421" s="13" t="s">
        <v>2231</v>
      </c>
      <c r="B421" s="13" t="s">
        <v>2232</v>
      </c>
      <c r="C421" s="13" t="s">
        <v>2233</v>
      </c>
      <c r="D421" s="13" t="s">
        <v>2234</v>
      </c>
      <c r="E421" s="13" t="s">
        <v>2870</v>
      </c>
      <c r="F421" s="13" t="s">
        <v>2236</v>
      </c>
      <c r="G421" s="13" t="s">
        <v>3200</v>
      </c>
      <c r="H421" s="14">
        <v>370</v>
      </c>
      <c r="I421" s="15">
        <v>87493.9</v>
      </c>
      <c r="J421" s="13" t="s">
        <v>3233</v>
      </c>
      <c r="K421" s="13" t="s">
        <v>249</v>
      </c>
      <c r="L421" s="13" t="s">
        <v>3234</v>
      </c>
      <c r="M421" s="13" t="s">
        <v>3235</v>
      </c>
      <c r="N421" s="14">
        <v>370</v>
      </c>
    </row>
    <row r="422" spans="1:14" ht="20.25" customHeight="1">
      <c r="A422" s="13" t="s">
        <v>2231</v>
      </c>
      <c r="B422" s="13" t="s">
        <v>2232</v>
      </c>
      <c r="C422" s="13" t="s">
        <v>2233</v>
      </c>
      <c r="D422" s="13" t="s">
        <v>2234</v>
      </c>
      <c r="E422" s="13" t="s">
        <v>2870</v>
      </c>
      <c r="F422" s="13" t="s">
        <v>2236</v>
      </c>
      <c r="G422" s="13" t="s">
        <v>3200</v>
      </c>
      <c r="H422" s="14">
        <v>500</v>
      </c>
      <c r="I422" s="15">
        <v>118235</v>
      </c>
      <c r="J422" s="13" t="s">
        <v>3236</v>
      </c>
      <c r="K422" s="13" t="s">
        <v>246</v>
      </c>
      <c r="L422" s="13" t="s">
        <v>3237</v>
      </c>
      <c r="M422" s="13" t="s">
        <v>1448</v>
      </c>
      <c r="N422" s="14">
        <v>500</v>
      </c>
    </row>
    <row r="423" spans="1:14" ht="20.25" customHeight="1">
      <c r="A423" s="13" t="s">
        <v>2231</v>
      </c>
      <c r="B423" s="13" t="s">
        <v>2232</v>
      </c>
      <c r="C423" s="13" t="s">
        <v>2233</v>
      </c>
      <c r="D423" s="13" t="s">
        <v>2234</v>
      </c>
      <c r="E423" s="13" t="s">
        <v>2870</v>
      </c>
      <c r="F423" s="13" t="s">
        <v>2236</v>
      </c>
      <c r="G423" s="13" t="s">
        <v>3200</v>
      </c>
      <c r="H423" s="14">
        <v>500</v>
      </c>
      <c r="I423" s="15">
        <v>118235</v>
      </c>
      <c r="J423" s="13" t="s">
        <v>3238</v>
      </c>
      <c r="K423" s="13" t="s">
        <v>250</v>
      </c>
      <c r="L423" s="13" t="s">
        <v>3239</v>
      </c>
      <c r="M423" s="13" t="s">
        <v>1450</v>
      </c>
      <c r="N423" s="14">
        <v>500</v>
      </c>
    </row>
    <row r="424" spans="1:14" ht="20.25" customHeight="1">
      <c r="A424" s="13" t="s">
        <v>2231</v>
      </c>
      <c r="B424" s="13" t="s">
        <v>2232</v>
      </c>
      <c r="C424" s="13" t="s">
        <v>2233</v>
      </c>
      <c r="D424" s="13" t="s">
        <v>2234</v>
      </c>
      <c r="E424" s="13" t="s">
        <v>2870</v>
      </c>
      <c r="F424" s="13" t="s">
        <v>2236</v>
      </c>
      <c r="G424" s="13" t="s">
        <v>3200</v>
      </c>
      <c r="H424" s="14">
        <v>190</v>
      </c>
      <c r="I424" s="15">
        <v>44929.3</v>
      </c>
      <c r="J424" s="13" t="s">
        <v>3240</v>
      </c>
      <c r="K424" s="13" t="s">
        <v>251</v>
      </c>
      <c r="L424" s="13" t="s">
        <v>3241</v>
      </c>
      <c r="M424" s="13" t="s">
        <v>1451</v>
      </c>
      <c r="N424" s="14">
        <v>190</v>
      </c>
    </row>
    <row r="425" spans="1:14" ht="20.25" customHeight="1">
      <c r="A425" s="13" t="s">
        <v>2231</v>
      </c>
      <c r="B425" s="13" t="s">
        <v>2232</v>
      </c>
      <c r="C425" s="13" t="s">
        <v>2233</v>
      </c>
      <c r="D425" s="13" t="s">
        <v>2234</v>
      </c>
      <c r="E425" s="13" t="s">
        <v>2870</v>
      </c>
      <c r="F425" s="13" t="s">
        <v>2236</v>
      </c>
      <c r="G425" s="13" t="s">
        <v>3200</v>
      </c>
      <c r="H425" s="14">
        <v>190</v>
      </c>
      <c r="I425" s="15">
        <v>44929.3</v>
      </c>
      <c r="J425" s="13" t="s">
        <v>3242</v>
      </c>
      <c r="K425" s="13" t="s">
        <v>252</v>
      </c>
      <c r="L425" s="13" t="s">
        <v>3243</v>
      </c>
      <c r="M425" s="13" t="s">
        <v>1452</v>
      </c>
      <c r="N425" s="14">
        <v>190</v>
      </c>
    </row>
    <row r="426" spans="1:14" ht="20.25" customHeight="1">
      <c r="A426" s="13" t="s">
        <v>2231</v>
      </c>
      <c r="B426" s="13" t="s">
        <v>2232</v>
      </c>
      <c r="C426" s="13" t="s">
        <v>2233</v>
      </c>
      <c r="D426" s="13" t="s">
        <v>2234</v>
      </c>
      <c r="E426" s="13" t="s">
        <v>2870</v>
      </c>
      <c r="F426" s="13" t="s">
        <v>2236</v>
      </c>
      <c r="G426" s="13" t="s">
        <v>3200</v>
      </c>
      <c r="H426" s="14">
        <v>310</v>
      </c>
      <c r="I426" s="15">
        <v>73305.7</v>
      </c>
      <c r="J426" s="13" t="s">
        <v>3244</v>
      </c>
      <c r="K426" s="13" t="s">
        <v>253</v>
      </c>
      <c r="L426" s="13" t="s">
        <v>3245</v>
      </c>
      <c r="M426" s="13" t="s">
        <v>1453</v>
      </c>
      <c r="N426" s="14">
        <v>310</v>
      </c>
    </row>
    <row r="427" spans="1:14" ht="20.25" customHeight="1">
      <c r="A427" s="13" t="s">
        <v>2231</v>
      </c>
      <c r="B427" s="13" t="s">
        <v>2232</v>
      </c>
      <c r="C427" s="13" t="s">
        <v>2233</v>
      </c>
      <c r="D427" s="13" t="s">
        <v>2234</v>
      </c>
      <c r="E427" s="13" t="s">
        <v>2870</v>
      </c>
      <c r="F427" s="13" t="s">
        <v>2236</v>
      </c>
      <c r="G427" s="13" t="s">
        <v>3200</v>
      </c>
      <c r="H427" s="14">
        <v>110</v>
      </c>
      <c r="I427" s="15">
        <v>26011.7</v>
      </c>
      <c r="J427" s="13" t="s">
        <v>3246</v>
      </c>
      <c r="K427" s="13" t="s">
        <v>254</v>
      </c>
      <c r="L427" s="13" t="s">
        <v>3247</v>
      </c>
      <c r="M427" s="13" t="s">
        <v>1454</v>
      </c>
      <c r="N427" s="14">
        <v>110</v>
      </c>
    </row>
    <row r="428" spans="1:14" ht="20.25" customHeight="1">
      <c r="A428" s="13" t="s">
        <v>2231</v>
      </c>
      <c r="B428" s="13" t="s">
        <v>2232</v>
      </c>
      <c r="C428" s="13" t="s">
        <v>2233</v>
      </c>
      <c r="D428" s="13" t="s">
        <v>2234</v>
      </c>
      <c r="E428" s="13" t="s">
        <v>2870</v>
      </c>
      <c r="F428" s="13" t="s">
        <v>2236</v>
      </c>
      <c r="G428" s="13" t="s">
        <v>3200</v>
      </c>
      <c r="H428" s="14">
        <v>390</v>
      </c>
      <c r="I428" s="15">
        <v>92223.3</v>
      </c>
      <c r="J428" s="13" t="s">
        <v>3248</v>
      </c>
      <c r="K428" s="13" t="s">
        <v>255</v>
      </c>
      <c r="L428" s="13" t="s">
        <v>3249</v>
      </c>
      <c r="M428" s="13" t="s">
        <v>1455</v>
      </c>
      <c r="N428" s="14">
        <v>390</v>
      </c>
    </row>
    <row r="429" spans="1:14" ht="20.25" customHeight="1">
      <c r="A429" s="13" t="s">
        <v>2231</v>
      </c>
      <c r="B429" s="13" t="s">
        <v>2232</v>
      </c>
      <c r="C429" s="13" t="s">
        <v>2233</v>
      </c>
      <c r="D429" s="13" t="s">
        <v>2234</v>
      </c>
      <c r="E429" s="13" t="s">
        <v>2870</v>
      </c>
      <c r="F429" s="13" t="s">
        <v>2236</v>
      </c>
      <c r="G429" s="13" t="s">
        <v>3200</v>
      </c>
      <c r="H429" s="14">
        <v>80</v>
      </c>
      <c r="I429" s="15">
        <v>18917.599999999999</v>
      </c>
      <c r="J429" s="13" t="s">
        <v>3250</v>
      </c>
      <c r="K429" s="13" t="s">
        <v>256</v>
      </c>
      <c r="L429" s="13" t="s">
        <v>3251</v>
      </c>
      <c r="M429" s="13" t="s">
        <v>1456</v>
      </c>
      <c r="N429" s="14">
        <v>80</v>
      </c>
    </row>
    <row r="430" spans="1:14" ht="20.25" customHeight="1">
      <c r="A430" s="13" t="s">
        <v>2231</v>
      </c>
      <c r="B430" s="13" t="s">
        <v>2232</v>
      </c>
      <c r="C430" s="13" t="s">
        <v>2233</v>
      </c>
      <c r="D430" s="13" t="s">
        <v>2234</v>
      </c>
      <c r="E430" s="13" t="s">
        <v>2870</v>
      </c>
      <c r="F430" s="13" t="s">
        <v>2236</v>
      </c>
      <c r="G430" s="13" t="s">
        <v>3200</v>
      </c>
      <c r="H430" s="14">
        <v>180</v>
      </c>
      <c r="I430" s="15">
        <v>42564.6</v>
      </c>
      <c r="J430" s="13" t="s">
        <v>3252</v>
      </c>
      <c r="K430" s="13" t="s">
        <v>257</v>
      </c>
      <c r="L430" s="13" t="s">
        <v>3253</v>
      </c>
      <c r="M430" s="13" t="s">
        <v>1457</v>
      </c>
      <c r="N430" s="14">
        <v>180</v>
      </c>
    </row>
    <row r="431" spans="1:14" ht="20.25" customHeight="1">
      <c r="A431" s="13" t="s">
        <v>2231</v>
      </c>
      <c r="B431" s="13" t="s">
        <v>2232</v>
      </c>
      <c r="C431" s="13" t="s">
        <v>2233</v>
      </c>
      <c r="D431" s="13" t="s">
        <v>2234</v>
      </c>
      <c r="E431" s="13" t="s">
        <v>2870</v>
      </c>
      <c r="F431" s="13" t="s">
        <v>2236</v>
      </c>
      <c r="G431" s="13" t="s">
        <v>3200</v>
      </c>
      <c r="H431" s="14">
        <v>60</v>
      </c>
      <c r="I431" s="15">
        <v>14188.2</v>
      </c>
      <c r="J431" s="13" t="s">
        <v>3254</v>
      </c>
      <c r="K431" s="13" t="s">
        <v>259</v>
      </c>
      <c r="L431" s="13" t="s">
        <v>3255</v>
      </c>
      <c r="M431" s="13" t="s">
        <v>1459</v>
      </c>
      <c r="N431" s="14">
        <v>60</v>
      </c>
    </row>
    <row r="432" spans="1:14" ht="20.25" customHeight="1">
      <c r="A432" s="13" t="s">
        <v>2231</v>
      </c>
      <c r="B432" s="13" t="s">
        <v>2232</v>
      </c>
      <c r="C432" s="13" t="s">
        <v>2233</v>
      </c>
      <c r="D432" s="13" t="s">
        <v>2234</v>
      </c>
      <c r="E432" s="13" t="s">
        <v>2870</v>
      </c>
      <c r="F432" s="13" t="s">
        <v>2236</v>
      </c>
      <c r="G432" s="13" t="s">
        <v>3200</v>
      </c>
      <c r="H432" s="14">
        <v>260</v>
      </c>
      <c r="I432" s="15">
        <v>61482.2</v>
      </c>
      <c r="J432" s="13" t="s">
        <v>3256</v>
      </c>
      <c r="K432" s="13" t="s">
        <v>260</v>
      </c>
      <c r="L432" s="13" t="s">
        <v>3257</v>
      </c>
      <c r="M432" s="13" t="s">
        <v>3258</v>
      </c>
      <c r="N432" s="14">
        <v>260</v>
      </c>
    </row>
    <row r="433" spans="1:14" ht="20.25" customHeight="1">
      <c r="A433" s="13" t="s">
        <v>2231</v>
      </c>
      <c r="B433" s="13" t="s">
        <v>2232</v>
      </c>
      <c r="C433" s="13" t="s">
        <v>2233</v>
      </c>
      <c r="D433" s="13" t="s">
        <v>2234</v>
      </c>
      <c r="E433" s="13" t="s">
        <v>2870</v>
      </c>
      <c r="F433" s="13" t="s">
        <v>2236</v>
      </c>
      <c r="G433" s="13" t="s">
        <v>3200</v>
      </c>
      <c r="H433" s="14">
        <v>240</v>
      </c>
      <c r="I433" s="15">
        <v>56752.800000000003</v>
      </c>
      <c r="J433" s="13" t="s">
        <v>3259</v>
      </c>
      <c r="K433" s="13" t="s">
        <v>261</v>
      </c>
      <c r="L433" s="13" t="s">
        <v>3260</v>
      </c>
      <c r="M433" s="13" t="s">
        <v>1460</v>
      </c>
      <c r="N433" s="14">
        <v>240</v>
      </c>
    </row>
    <row r="434" spans="1:14" ht="20.25" customHeight="1">
      <c r="A434" s="13" t="s">
        <v>2231</v>
      </c>
      <c r="B434" s="13" t="s">
        <v>2232</v>
      </c>
      <c r="C434" s="13" t="s">
        <v>2233</v>
      </c>
      <c r="D434" s="13" t="s">
        <v>2234</v>
      </c>
      <c r="E434" s="13" t="s">
        <v>2870</v>
      </c>
      <c r="F434" s="13" t="s">
        <v>2236</v>
      </c>
      <c r="G434" s="13" t="s">
        <v>3200</v>
      </c>
      <c r="H434" s="14">
        <v>80</v>
      </c>
      <c r="I434" s="15">
        <v>18917.599999999999</v>
      </c>
      <c r="J434" s="13" t="s">
        <v>3261</v>
      </c>
      <c r="K434" s="13" t="s">
        <v>262</v>
      </c>
      <c r="L434" s="13" t="s">
        <v>3262</v>
      </c>
      <c r="M434" s="13" t="s">
        <v>1461</v>
      </c>
      <c r="N434" s="14">
        <v>80</v>
      </c>
    </row>
    <row r="435" spans="1:14" ht="20.25" customHeight="1">
      <c r="A435" s="13" t="s">
        <v>2231</v>
      </c>
      <c r="B435" s="13" t="s">
        <v>2232</v>
      </c>
      <c r="C435" s="13" t="s">
        <v>2233</v>
      </c>
      <c r="D435" s="13" t="s">
        <v>2234</v>
      </c>
      <c r="E435" s="13" t="s">
        <v>2870</v>
      </c>
      <c r="F435" s="13" t="s">
        <v>2236</v>
      </c>
      <c r="G435" s="13" t="s">
        <v>3200</v>
      </c>
      <c r="H435" s="14">
        <v>250</v>
      </c>
      <c r="I435" s="15">
        <v>59117.5</v>
      </c>
      <c r="J435" s="13" t="s">
        <v>3263</v>
      </c>
      <c r="K435" s="13" t="s">
        <v>263</v>
      </c>
      <c r="L435" s="13" t="s">
        <v>3264</v>
      </c>
      <c r="M435" s="13" t="s">
        <v>1462</v>
      </c>
      <c r="N435" s="14">
        <v>250</v>
      </c>
    </row>
    <row r="436" spans="1:14" ht="20.25" customHeight="1">
      <c r="A436" s="13" t="s">
        <v>2231</v>
      </c>
      <c r="B436" s="13" t="s">
        <v>2232</v>
      </c>
      <c r="C436" s="13" t="s">
        <v>2233</v>
      </c>
      <c r="D436" s="13" t="s">
        <v>2234</v>
      </c>
      <c r="E436" s="13" t="s">
        <v>2870</v>
      </c>
      <c r="F436" s="13" t="s">
        <v>2236</v>
      </c>
      <c r="G436" s="13" t="s">
        <v>3200</v>
      </c>
      <c r="H436" s="14">
        <v>500</v>
      </c>
      <c r="I436" s="15">
        <v>118235</v>
      </c>
      <c r="J436" s="13" t="s">
        <v>3265</v>
      </c>
      <c r="K436" s="13" t="s">
        <v>844</v>
      </c>
      <c r="L436" s="13" t="s">
        <v>3266</v>
      </c>
      <c r="M436" s="13" t="s">
        <v>1922</v>
      </c>
      <c r="N436" s="14">
        <v>500</v>
      </c>
    </row>
    <row r="437" spans="1:14" ht="20.25" customHeight="1">
      <c r="A437" s="13" t="s">
        <v>2231</v>
      </c>
      <c r="B437" s="13" t="s">
        <v>2232</v>
      </c>
      <c r="C437" s="13" t="s">
        <v>2233</v>
      </c>
      <c r="D437" s="13" t="s">
        <v>2234</v>
      </c>
      <c r="E437" s="13" t="s">
        <v>2870</v>
      </c>
      <c r="F437" s="13" t="s">
        <v>2236</v>
      </c>
      <c r="G437" s="13" t="s">
        <v>3200</v>
      </c>
      <c r="H437" s="14">
        <v>140</v>
      </c>
      <c r="I437" s="15">
        <v>33105.800000000003</v>
      </c>
      <c r="J437" s="13" t="s">
        <v>3267</v>
      </c>
      <c r="K437" s="13" t="s">
        <v>1106</v>
      </c>
      <c r="L437" s="13" t="s">
        <v>3268</v>
      </c>
      <c r="M437" s="13" t="s">
        <v>2013</v>
      </c>
      <c r="N437" s="14">
        <v>140</v>
      </c>
    </row>
    <row r="438" spans="1:14" ht="20.25" customHeight="1">
      <c r="A438" s="13" t="s">
        <v>2231</v>
      </c>
      <c r="B438" s="13" t="s">
        <v>2232</v>
      </c>
      <c r="C438" s="13" t="s">
        <v>2233</v>
      </c>
      <c r="D438" s="13" t="s">
        <v>2234</v>
      </c>
      <c r="E438" s="13" t="s">
        <v>2870</v>
      </c>
      <c r="F438" s="13" t="s">
        <v>2236</v>
      </c>
      <c r="G438" s="13" t="s">
        <v>3200</v>
      </c>
      <c r="H438" s="14">
        <v>350</v>
      </c>
      <c r="I438" s="15">
        <v>82764.5</v>
      </c>
      <c r="J438" s="13" t="s">
        <v>3269</v>
      </c>
      <c r="K438" s="13" t="s">
        <v>56</v>
      </c>
      <c r="L438" s="13" t="s">
        <v>3270</v>
      </c>
      <c r="M438" s="13" t="s">
        <v>3271</v>
      </c>
      <c r="N438" s="14">
        <v>350</v>
      </c>
    </row>
    <row r="439" spans="1:14" ht="20.25" customHeight="1">
      <c r="A439" s="13" t="s">
        <v>2231</v>
      </c>
      <c r="B439" s="13" t="s">
        <v>2232</v>
      </c>
      <c r="C439" s="13" t="s">
        <v>2233</v>
      </c>
      <c r="D439" s="13" t="s">
        <v>2234</v>
      </c>
      <c r="E439" s="13" t="s">
        <v>2870</v>
      </c>
      <c r="F439" s="13" t="s">
        <v>2236</v>
      </c>
      <c r="G439" s="13" t="s">
        <v>3200</v>
      </c>
      <c r="H439" s="14">
        <v>50</v>
      </c>
      <c r="I439" s="15">
        <v>11823.5</v>
      </c>
      <c r="J439" s="13" t="s">
        <v>3272</v>
      </c>
      <c r="K439" s="13" t="s">
        <v>377</v>
      </c>
      <c r="L439" s="13" t="s">
        <v>3273</v>
      </c>
      <c r="M439" s="13" t="s">
        <v>3274</v>
      </c>
      <c r="N439" s="14">
        <v>50</v>
      </c>
    </row>
    <row r="440" spans="1:14" ht="20.25" customHeight="1">
      <c r="A440" s="13" t="s">
        <v>2231</v>
      </c>
      <c r="B440" s="13" t="s">
        <v>2232</v>
      </c>
      <c r="C440" s="13" t="s">
        <v>2233</v>
      </c>
      <c r="D440" s="13" t="s">
        <v>2234</v>
      </c>
      <c r="E440" s="13" t="s">
        <v>2870</v>
      </c>
      <c r="F440" s="13" t="s">
        <v>2236</v>
      </c>
      <c r="G440" s="13" t="s">
        <v>3200</v>
      </c>
      <c r="H440" s="14">
        <v>330</v>
      </c>
      <c r="I440" s="15">
        <v>78035.100000000006</v>
      </c>
      <c r="J440" s="13" t="s">
        <v>3275</v>
      </c>
      <c r="K440" s="13" t="s">
        <v>378</v>
      </c>
      <c r="L440" s="13" t="s">
        <v>3276</v>
      </c>
      <c r="M440" s="13" t="s">
        <v>1558</v>
      </c>
      <c r="N440" s="14">
        <v>330</v>
      </c>
    </row>
    <row r="441" spans="1:14" ht="20.25" customHeight="1">
      <c r="A441" s="13" t="s">
        <v>2231</v>
      </c>
      <c r="B441" s="13" t="s">
        <v>2232</v>
      </c>
      <c r="C441" s="13" t="s">
        <v>2233</v>
      </c>
      <c r="D441" s="13" t="s">
        <v>2234</v>
      </c>
      <c r="E441" s="13" t="s">
        <v>2870</v>
      </c>
      <c r="F441" s="13" t="s">
        <v>2236</v>
      </c>
      <c r="G441" s="13" t="s">
        <v>3200</v>
      </c>
      <c r="H441" s="14">
        <v>180</v>
      </c>
      <c r="I441" s="15">
        <v>42564.6</v>
      </c>
      <c r="J441" s="13" t="s">
        <v>3277</v>
      </c>
      <c r="K441" s="13" t="s">
        <v>379</v>
      </c>
      <c r="L441" s="13" t="s">
        <v>3278</v>
      </c>
      <c r="M441" s="13" t="s">
        <v>1559</v>
      </c>
      <c r="N441" s="14">
        <v>180</v>
      </c>
    </row>
    <row r="442" spans="1:14" ht="20.25" customHeight="1">
      <c r="A442" s="13" t="s">
        <v>2231</v>
      </c>
      <c r="B442" s="13" t="s">
        <v>2232</v>
      </c>
      <c r="C442" s="13" t="s">
        <v>2233</v>
      </c>
      <c r="D442" s="13" t="s">
        <v>2234</v>
      </c>
      <c r="E442" s="13" t="s">
        <v>2870</v>
      </c>
      <c r="F442" s="13" t="s">
        <v>2236</v>
      </c>
      <c r="G442" s="13" t="s">
        <v>3200</v>
      </c>
      <c r="H442" s="14">
        <v>120</v>
      </c>
      <c r="I442" s="15">
        <v>28376.400000000001</v>
      </c>
      <c r="J442" s="13" t="s">
        <v>3279</v>
      </c>
      <c r="K442" s="13" t="s">
        <v>380</v>
      </c>
      <c r="L442" s="13" t="s">
        <v>3280</v>
      </c>
      <c r="M442" s="13" t="s">
        <v>2095</v>
      </c>
      <c r="N442" s="14">
        <v>120</v>
      </c>
    </row>
    <row r="443" spans="1:14" ht="20.25" customHeight="1">
      <c r="A443" s="13" t="s">
        <v>2231</v>
      </c>
      <c r="B443" s="13" t="s">
        <v>2232</v>
      </c>
      <c r="C443" s="13" t="s">
        <v>2233</v>
      </c>
      <c r="D443" s="13" t="s">
        <v>2234</v>
      </c>
      <c r="E443" s="13" t="s">
        <v>2870</v>
      </c>
      <c r="F443" s="13" t="s">
        <v>2236</v>
      </c>
      <c r="G443" s="13" t="s">
        <v>3200</v>
      </c>
      <c r="H443" s="14">
        <v>90</v>
      </c>
      <c r="I443" s="15">
        <v>21282.3</v>
      </c>
      <c r="J443" s="13" t="s">
        <v>3281</v>
      </c>
      <c r="K443" s="13" t="s">
        <v>381</v>
      </c>
      <c r="L443" s="13" t="s">
        <v>3282</v>
      </c>
      <c r="M443" s="13" t="s">
        <v>1560</v>
      </c>
      <c r="N443" s="14">
        <v>90</v>
      </c>
    </row>
    <row r="444" spans="1:14" ht="20.25" customHeight="1">
      <c r="A444" s="13" t="s">
        <v>2231</v>
      </c>
      <c r="B444" s="13" t="s">
        <v>2232</v>
      </c>
      <c r="C444" s="13" t="s">
        <v>2233</v>
      </c>
      <c r="D444" s="13" t="s">
        <v>2234</v>
      </c>
      <c r="E444" s="13" t="s">
        <v>2870</v>
      </c>
      <c r="F444" s="13" t="s">
        <v>2236</v>
      </c>
      <c r="G444" s="13" t="s">
        <v>3200</v>
      </c>
      <c r="H444" s="14">
        <v>50</v>
      </c>
      <c r="I444" s="15">
        <v>11823.5</v>
      </c>
      <c r="J444" s="13" t="s">
        <v>3283</v>
      </c>
      <c r="K444" s="13" t="s">
        <v>382</v>
      </c>
      <c r="L444" s="13" t="s">
        <v>3284</v>
      </c>
      <c r="M444" s="13" t="s">
        <v>3285</v>
      </c>
      <c r="N444" s="14">
        <v>50</v>
      </c>
    </row>
    <row r="445" spans="1:14" ht="20.25" customHeight="1">
      <c r="A445" s="13" t="s">
        <v>2231</v>
      </c>
      <c r="B445" s="13" t="s">
        <v>2232</v>
      </c>
      <c r="C445" s="13" t="s">
        <v>2233</v>
      </c>
      <c r="D445" s="13" t="s">
        <v>2234</v>
      </c>
      <c r="E445" s="13" t="s">
        <v>2870</v>
      </c>
      <c r="F445" s="13" t="s">
        <v>2236</v>
      </c>
      <c r="G445" s="13" t="s">
        <v>3200</v>
      </c>
      <c r="H445" s="14">
        <v>150</v>
      </c>
      <c r="I445" s="15">
        <v>35470.5</v>
      </c>
      <c r="J445" s="13" t="s">
        <v>3286</v>
      </c>
      <c r="K445" s="13" t="s">
        <v>383</v>
      </c>
      <c r="L445" s="13" t="s">
        <v>3287</v>
      </c>
      <c r="M445" s="13" t="s">
        <v>1561</v>
      </c>
      <c r="N445" s="14">
        <v>150</v>
      </c>
    </row>
    <row r="446" spans="1:14" ht="20.25" customHeight="1">
      <c r="A446" s="13" t="s">
        <v>2231</v>
      </c>
      <c r="B446" s="13" t="s">
        <v>2232</v>
      </c>
      <c r="C446" s="13" t="s">
        <v>2233</v>
      </c>
      <c r="D446" s="13" t="s">
        <v>2234</v>
      </c>
      <c r="E446" s="13" t="s">
        <v>2870</v>
      </c>
      <c r="F446" s="13" t="s">
        <v>2236</v>
      </c>
      <c r="G446" s="13" t="s">
        <v>3200</v>
      </c>
      <c r="H446" s="14">
        <v>310</v>
      </c>
      <c r="I446" s="15">
        <v>73305.7</v>
      </c>
      <c r="J446" s="13" t="s">
        <v>3288</v>
      </c>
      <c r="K446" s="13" t="s">
        <v>384</v>
      </c>
      <c r="L446" s="13" t="s">
        <v>3289</v>
      </c>
      <c r="M446" s="13" t="s">
        <v>1562</v>
      </c>
      <c r="N446" s="14">
        <v>310</v>
      </c>
    </row>
    <row r="447" spans="1:14" ht="20.25" customHeight="1">
      <c r="A447" s="13" t="s">
        <v>2231</v>
      </c>
      <c r="B447" s="13" t="s">
        <v>2232</v>
      </c>
      <c r="C447" s="13" t="s">
        <v>2233</v>
      </c>
      <c r="D447" s="13" t="s">
        <v>2234</v>
      </c>
      <c r="E447" s="13" t="s">
        <v>2870</v>
      </c>
      <c r="F447" s="13" t="s">
        <v>2236</v>
      </c>
      <c r="G447" s="13" t="s">
        <v>3200</v>
      </c>
      <c r="H447" s="14">
        <v>70</v>
      </c>
      <c r="I447" s="15">
        <v>16552.900000000001</v>
      </c>
      <c r="J447" s="13" t="s">
        <v>3290</v>
      </c>
      <c r="K447" s="13" t="s">
        <v>385</v>
      </c>
      <c r="L447" s="13" t="s">
        <v>3291</v>
      </c>
      <c r="M447" s="13" t="s">
        <v>1563</v>
      </c>
      <c r="N447" s="14">
        <v>70</v>
      </c>
    </row>
    <row r="448" spans="1:14" ht="20.25" customHeight="1">
      <c r="A448" s="13" t="s">
        <v>2231</v>
      </c>
      <c r="B448" s="13" t="s">
        <v>2232</v>
      </c>
      <c r="C448" s="13" t="s">
        <v>2233</v>
      </c>
      <c r="D448" s="13" t="s">
        <v>2234</v>
      </c>
      <c r="E448" s="13" t="s">
        <v>2870</v>
      </c>
      <c r="F448" s="13" t="s">
        <v>2236</v>
      </c>
      <c r="G448" s="13" t="s">
        <v>3200</v>
      </c>
      <c r="H448" s="14">
        <v>210</v>
      </c>
      <c r="I448" s="15">
        <v>49658.7</v>
      </c>
      <c r="J448" s="13" t="s">
        <v>3292</v>
      </c>
      <c r="K448" s="13" t="s">
        <v>386</v>
      </c>
      <c r="L448" s="13" t="s">
        <v>3293</v>
      </c>
      <c r="M448" s="13" t="s">
        <v>1564</v>
      </c>
      <c r="N448" s="14">
        <v>210</v>
      </c>
    </row>
    <row r="449" spans="1:14" ht="20.25" customHeight="1">
      <c r="A449" s="13" t="s">
        <v>2231</v>
      </c>
      <c r="B449" s="13" t="s">
        <v>2232</v>
      </c>
      <c r="C449" s="13" t="s">
        <v>2233</v>
      </c>
      <c r="D449" s="13" t="s">
        <v>2234</v>
      </c>
      <c r="E449" s="13" t="s">
        <v>2870</v>
      </c>
      <c r="F449" s="13" t="s">
        <v>2236</v>
      </c>
      <c r="G449" s="13" t="s">
        <v>3200</v>
      </c>
      <c r="H449" s="14">
        <v>180</v>
      </c>
      <c r="I449" s="15">
        <v>42564.6</v>
      </c>
      <c r="J449" s="13" t="s">
        <v>3294</v>
      </c>
      <c r="K449" s="13" t="s">
        <v>784</v>
      </c>
      <c r="L449" s="13" t="s">
        <v>3295</v>
      </c>
      <c r="M449" s="13" t="s">
        <v>3296</v>
      </c>
      <c r="N449" s="14">
        <v>180</v>
      </c>
    </row>
    <row r="450" spans="1:14" ht="20.25" customHeight="1">
      <c r="A450" s="13" t="s">
        <v>2231</v>
      </c>
      <c r="B450" s="13" t="s">
        <v>2232</v>
      </c>
      <c r="C450" s="13" t="s">
        <v>2233</v>
      </c>
      <c r="D450" s="13" t="s">
        <v>2234</v>
      </c>
      <c r="E450" s="13" t="s">
        <v>2870</v>
      </c>
      <c r="F450" s="13" t="s">
        <v>2236</v>
      </c>
      <c r="G450" s="13" t="s">
        <v>3200</v>
      </c>
      <c r="H450" s="14">
        <v>300</v>
      </c>
      <c r="I450" s="15">
        <v>70941</v>
      </c>
      <c r="J450" s="13" t="s">
        <v>3297</v>
      </c>
      <c r="K450" s="13" t="s">
        <v>961</v>
      </c>
      <c r="L450" s="13" t="s">
        <v>3298</v>
      </c>
      <c r="M450" s="13" t="s">
        <v>1954</v>
      </c>
      <c r="N450" s="14">
        <v>300</v>
      </c>
    </row>
    <row r="451" spans="1:14" ht="20.25" customHeight="1">
      <c r="A451" s="13" t="s">
        <v>2231</v>
      </c>
      <c r="B451" s="13" t="s">
        <v>2232</v>
      </c>
      <c r="C451" s="13" t="s">
        <v>2233</v>
      </c>
      <c r="D451" s="13" t="s">
        <v>2234</v>
      </c>
      <c r="E451" s="13" t="s">
        <v>2870</v>
      </c>
      <c r="F451" s="13" t="s">
        <v>2236</v>
      </c>
      <c r="G451" s="13" t="s">
        <v>3200</v>
      </c>
      <c r="H451" s="14">
        <v>120</v>
      </c>
      <c r="I451" s="15">
        <v>28376.400000000001</v>
      </c>
      <c r="J451" s="13" t="s">
        <v>3299</v>
      </c>
      <c r="K451" s="13" t="s">
        <v>1226</v>
      </c>
      <c r="L451" s="13" t="s">
        <v>3300</v>
      </c>
      <c r="M451" s="13" t="s">
        <v>2063</v>
      </c>
      <c r="N451" s="14">
        <v>120</v>
      </c>
    </row>
    <row r="452" spans="1:14" ht="20.25" customHeight="1">
      <c r="A452" s="13" t="s">
        <v>2231</v>
      </c>
      <c r="B452" s="13" t="s">
        <v>2232</v>
      </c>
      <c r="C452" s="13" t="s">
        <v>2233</v>
      </c>
      <c r="D452" s="13" t="s">
        <v>2234</v>
      </c>
      <c r="E452" s="13" t="s">
        <v>2870</v>
      </c>
      <c r="F452" s="13" t="s">
        <v>2236</v>
      </c>
      <c r="G452" s="13" t="s">
        <v>3200</v>
      </c>
      <c r="H452" s="14">
        <v>340</v>
      </c>
      <c r="I452" s="15">
        <v>80399.8</v>
      </c>
      <c r="J452" s="13" t="s">
        <v>3301</v>
      </c>
      <c r="K452" s="13" t="s">
        <v>61</v>
      </c>
      <c r="L452" s="13" t="s">
        <v>3302</v>
      </c>
      <c r="M452" s="13" t="s">
        <v>3303</v>
      </c>
      <c r="N452" s="14">
        <v>340</v>
      </c>
    </row>
    <row r="453" spans="1:14" ht="20.25" customHeight="1">
      <c r="A453" s="13" t="s">
        <v>2231</v>
      </c>
      <c r="B453" s="13" t="s">
        <v>2232</v>
      </c>
      <c r="C453" s="13" t="s">
        <v>2233</v>
      </c>
      <c r="D453" s="13" t="s">
        <v>2234</v>
      </c>
      <c r="E453" s="13" t="s">
        <v>2870</v>
      </c>
      <c r="F453" s="13" t="s">
        <v>2236</v>
      </c>
      <c r="G453" s="13" t="s">
        <v>3200</v>
      </c>
      <c r="H453" s="14">
        <v>100</v>
      </c>
      <c r="I453" s="15">
        <v>23647</v>
      </c>
      <c r="J453" s="13" t="s">
        <v>3304</v>
      </c>
      <c r="K453" s="13" t="s">
        <v>436</v>
      </c>
      <c r="L453" s="13" t="s">
        <v>3305</v>
      </c>
      <c r="M453" s="13" t="s">
        <v>3306</v>
      </c>
      <c r="N453" s="14">
        <v>100</v>
      </c>
    </row>
    <row r="454" spans="1:14" ht="20.25" customHeight="1">
      <c r="A454" s="13" t="s">
        <v>2231</v>
      </c>
      <c r="B454" s="13" t="s">
        <v>2232</v>
      </c>
      <c r="C454" s="13" t="s">
        <v>2233</v>
      </c>
      <c r="D454" s="13" t="s">
        <v>2234</v>
      </c>
      <c r="E454" s="13" t="s">
        <v>2870</v>
      </c>
      <c r="F454" s="13" t="s">
        <v>2236</v>
      </c>
      <c r="G454" s="13" t="s">
        <v>3200</v>
      </c>
      <c r="H454" s="14">
        <v>120</v>
      </c>
      <c r="I454" s="15">
        <v>28376.400000000001</v>
      </c>
      <c r="J454" s="13" t="s">
        <v>3307</v>
      </c>
      <c r="K454" s="13" t="s">
        <v>437</v>
      </c>
      <c r="L454" s="13" t="s">
        <v>3308</v>
      </c>
      <c r="M454" s="13" t="s">
        <v>1611</v>
      </c>
      <c r="N454" s="14">
        <v>120</v>
      </c>
    </row>
    <row r="455" spans="1:14" ht="20.25" customHeight="1">
      <c r="A455" s="13" t="s">
        <v>2231</v>
      </c>
      <c r="B455" s="13" t="s">
        <v>2232</v>
      </c>
      <c r="C455" s="13" t="s">
        <v>2233</v>
      </c>
      <c r="D455" s="13" t="s">
        <v>2234</v>
      </c>
      <c r="E455" s="13" t="s">
        <v>2870</v>
      </c>
      <c r="F455" s="13" t="s">
        <v>2236</v>
      </c>
      <c r="G455" s="13" t="s">
        <v>3200</v>
      </c>
      <c r="H455" s="14">
        <v>240</v>
      </c>
      <c r="I455" s="15">
        <v>56752.800000000003</v>
      </c>
      <c r="J455" s="13" t="s">
        <v>3309</v>
      </c>
      <c r="K455" s="13" t="s">
        <v>438</v>
      </c>
      <c r="L455" s="13" t="s">
        <v>3310</v>
      </c>
      <c r="M455" s="13" t="s">
        <v>1612</v>
      </c>
      <c r="N455" s="14">
        <v>240</v>
      </c>
    </row>
    <row r="456" spans="1:14" ht="20.25" customHeight="1">
      <c r="A456" s="13" t="s">
        <v>2231</v>
      </c>
      <c r="B456" s="13" t="s">
        <v>2232</v>
      </c>
      <c r="C456" s="13" t="s">
        <v>2233</v>
      </c>
      <c r="D456" s="13" t="s">
        <v>2234</v>
      </c>
      <c r="E456" s="13" t="s">
        <v>2870</v>
      </c>
      <c r="F456" s="13" t="s">
        <v>2236</v>
      </c>
      <c r="G456" s="13" t="s">
        <v>3200</v>
      </c>
      <c r="H456" s="14">
        <v>160</v>
      </c>
      <c r="I456" s="15">
        <v>37835.199999999997</v>
      </c>
      <c r="J456" s="13" t="s">
        <v>3311</v>
      </c>
      <c r="K456" s="13" t="s">
        <v>439</v>
      </c>
      <c r="L456" s="13" t="s">
        <v>3312</v>
      </c>
      <c r="M456" s="13" t="s">
        <v>1613</v>
      </c>
      <c r="N456" s="14">
        <v>160</v>
      </c>
    </row>
    <row r="457" spans="1:14" ht="20.25" customHeight="1">
      <c r="A457" s="13" t="s">
        <v>2231</v>
      </c>
      <c r="B457" s="13" t="s">
        <v>2232</v>
      </c>
      <c r="C457" s="13" t="s">
        <v>2233</v>
      </c>
      <c r="D457" s="13" t="s">
        <v>2234</v>
      </c>
      <c r="E457" s="13" t="s">
        <v>2870</v>
      </c>
      <c r="F457" s="13" t="s">
        <v>2236</v>
      </c>
      <c r="G457" s="13" t="s">
        <v>3200</v>
      </c>
      <c r="H457" s="14">
        <v>90</v>
      </c>
      <c r="I457" s="15">
        <v>21282.3</v>
      </c>
      <c r="J457" s="13" t="s">
        <v>3313</v>
      </c>
      <c r="K457" s="13" t="s">
        <v>440</v>
      </c>
      <c r="L457" s="13" t="s">
        <v>3314</v>
      </c>
      <c r="M457" s="13" t="s">
        <v>1614</v>
      </c>
      <c r="N457" s="14">
        <v>90</v>
      </c>
    </row>
    <row r="458" spans="1:14" ht="20.25" customHeight="1">
      <c r="A458" s="13" t="s">
        <v>2231</v>
      </c>
      <c r="B458" s="13" t="s">
        <v>2232</v>
      </c>
      <c r="C458" s="13" t="s">
        <v>2233</v>
      </c>
      <c r="D458" s="13" t="s">
        <v>2234</v>
      </c>
      <c r="E458" s="13" t="s">
        <v>2870</v>
      </c>
      <c r="F458" s="13" t="s">
        <v>2236</v>
      </c>
      <c r="G458" s="13" t="s">
        <v>3315</v>
      </c>
      <c r="H458" s="14">
        <v>140</v>
      </c>
      <c r="I458" s="15">
        <v>33105.800000000003</v>
      </c>
      <c r="J458" s="13" t="s">
        <v>3316</v>
      </c>
      <c r="K458" s="13" t="s">
        <v>441</v>
      </c>
      <c r="L458" s="13" t="s">
        <v>3317</v>
      </c>
      <c r="M458" s="13" t="s">
        <v>1615</v>
      </c>
      <c r="N458" s="14">
        <v>140</v>
      </c>
    </row>
    <row r="459" spans="1:14" ht="20.25" customHeight="1">
      <c r="A459" s="13" t="s">
        <v>2231</v>
      </c>
      <c r="B459" s="13" t="s">
        <v>2232</v>
      </c>
      <c r="C459" s="13" t="s">
        <v>2233</v>
      </c>
      <c r="D459" s="13" t="s">
        <v>2234</v>
      </c>
      <c r="E459" s="13" t="s">
        <v>2870</v>
      </c>
      <c r="F459" s="13" t="s">
        <v>2236</v>
      </c>
      <c r="G459" s="13" t="s">
        <v>3315</v>
      </c>
      <c r="H459" s="14">
        <v>370</v>
      </c>
      <c r="I459" s="15">
        <v>87493.9</v>
      </c>
      <c r="J459" s="13" t="s">
        <v>3318</v>
      </c>
      <c r="K459" s="13" t="s">
        <v>442</v>
      </c>
      <c r="L459" s="13" t="s">
        <v>3319</v>
      </c>
      <c r="M459" s="13" t="s">
        <v>1616</v>
      </c>
      <c r="N459" s="14">
        <v>370</v>
      </c>
    </row>
    <row r="460" spans="1:14" ht="20.25" customHeight="1">
      <c r="A460" s="13" t="s">
        <v>2231</v>
      </c>
      <c r="B460" s="13" t="s">
        <v>2232</v>
      </c>
      <c r="C460" s="13" t="s">
        <v>2233</v>
      </c>
      <c r="D460" s="13" t="s">
        <v>2234</v>
      </c>
      <c r="E460" s="13" t="s">
        <v>2870</v>
      </c>
      <c r="F460" s="13" t="s">
        <v>2236</v>
      </c>
      <c r="G460" s="13" t="s">
        <v>3315</v>
      </c>
      <c r="H460" s="14">
        <v>50</v>
      </c>
      <c r="I460" s="15">
        <v>11823.5</v>
      </c>
      <c r="J460" s="13" t="s">
        <v>3320</v>
      </c>
      <c r="K460" s="13" t="s">
        <v>443</v>
      </c>
      <c r="L460" s="13" t="s">
        <v>3321</v>
      </c>
      <c r="M460" s="13" t="s">
        <v>1617</v>
      </c>
      <c r="N460" s="14">
        <v>50</v>
      </c>
    </row>
    <row r="461" spans="1:14" ht="20.25" customHeight="1">
      <c r="A461" s="13" t="s">
        <v>2231</v>
      </c>
      <c r="B461" s="13" t="s">
        <v>2232</v>
      </c>
      <c r="C461" s="13" t="s">
        <v>2233</v>
      </c>
      <c r="D461" s="13" t="s">
        <v>2234</v>
      </c>
      <c r="E461" s="13" t="s">
        <v>2870</v>
      </c>
      <c r="F461" s="13" t="s">
        <v>2236</v>
      </c>
      <c r="G461" s="13" t="s">
        <v>3315</v>
      </c>
      <c r="H461" s="14">
        <v>260</v>
      </c>
      <c r="I461" s="15">
        <v>61482.2</v>
      </c>
      <c r="J461" s="13" t="s">
        <v>3322</v>
      </c>
      <c r="K461" s="13" t="s">
        <v>444</v>
      </c>
      <c r="L461" s="13" t="s">
        <v>3323</v>
      </c>
      <c r="M461" s="13" t="s">
        <v>1618</v>
      </c>
      <c r="N461" s="14">
        <v>260</v>
      </c>
    </row>
    <row r="462" spans="1:14" ht="20.25" customHeight="1">
      <c r="A462" s="13" t="s">
        <v>2231</v>
      </c>
      <c r="B462" s="13" t="s">
        <v>2232</v>
      </c>
      <c r="C462" s="13" t="s">
        <v>2233</v>
      </c>
      <c r="D462" s="13" t="s">
        <v>2234</v>
      </c>
      <c r="E462" s="13" t="s">
        <v>2870</v>
      </c>
      <c r="F462" s="13" t="s">
        <v>2236</v>
      </c>
      <c r="G462" s="13" t="s">
        <v>3315</v>
      </c>
      <c r="H462" s="14">
        <v>370</v>
      </c>
      <c r="I462" s="15">
        <v>87493.9</v>
      </c>
      <c r="J462" s="13" t="s">
        <v>3324</v>
      </c>
      <c r="K462" s="13" t="s">
        <v>445</v>
      </c>
      <c r="L462" s="13" t="s">
        <v>3325</v>
      </c>
      <c r="M462" s="13" t="s">
        <v>1619</v>
      </c>
      <c r="N462" s="14">
        <v>370</v>
      </c>
    </row>
    <row r="463" spans="1:14" ht="20.25" customHeight="1">
      <c r="A463" s="13" t="s">
        <v>2231</v>
      </c>
      <c r="B463" s="13" t="s">
        <v>2232</v>
      </c>
      <c r="C463" s="13" t="s">
        <v>2233</v>
      </c>
      <c r="D463" s="13" t="s">
        <v>2234</v>
      </c>
      <c r="E463" s="13" t="s">
        <v>2870</v>
      </c>
      <c r="F463" s="13" t="s">
        <v>2236</v>
      </c>
      <c r="G463" s="13" t="s">
        <v>3315</v>
      </c>
      <c r="H463" s="14">
        <v>210</v>
      </c>
      <c r="I463" s="15">
        <v>49658.7</v>
      </c>
      <c r="J463" s="13" t="s">
        <v>3326</v>
      </c>
      <c r="K463" s="13" t="s">
        <v>446</v>
      </c>
      <c r="L463" s="13" t="s">
        <v>3327</v>
      </c>
      <c r="M463" s="13" t="s">
        <v>1620</v>
      </c>
      <c r="N463" s="14">
        <v>210</v>
      </c>
    </row>
    <row r="464" spans="1:14" ht="20.25" customHeight="1">
      <c r="A464" s="13" t="s">
        <v>2231</v>
      </c>
      <c r="B464" s="13" t="s">
        <v>2232</v>
      </c>
      <c r="C464" s="13" t="s">
        <v>2233</v>
      </c>
      <c r="D464" s="13" t="s">
        <v>2234</v>
      </c>
      <c r="E464" s="13" t="s">
        <v>2870</v>
      </c>
      <c r="F464" s="13" t="s">
        <v>2236</v>
      </c>
      <c r="G464" s="13" t="s">
        <v>3315</v>
      </c>
      <c r="H464" s="14">
        <v>130</v>
      </c>
      <c r="I464" s="15">
        <v>30741.1</v>
      </c>
      <c r="J464" s="13" t="s">
        <v>3328</v>
      </c>
      <c r="K464" s="13" t="s">
        <v>447</v>
      </c>
      <c r="L464" s="13" t="s">
        <v>3329</v>
      </c>
      <c r="M464" s="13" t="s">
        <v>2096</v>
      </c>
      <c r="N464" s="14">
        <v>130</v>
      </c>
    </row>
    <row r="465" spans="1:14" ht="20.25" customHeight="1">
      <c r="A465" s="13" t="s">
        <v>2231</v>
      </c>
      <c r="B465" s="13" t="s">
        <v>2232</v>
      </c>
      <c r="C465" s="13" t="s">
        <v>2233</v>
      </c>
      <c r="D465" s="13" t="s">
        <v>2234</v>
      </c>
      <c r="E465" s="13" t="s">
        <v>2870</v>
      </c>
      <c r="F465" s="13" t="s">
        <v>2236</v>
      </c>
      <c r="G465" s="13" t="s">
        <v>3315</v>
      </c>
      <c r="H465" s="14">
        <v>160</v>
      </c>
      <c r="I465" s="15">
        <v>37835.199999999997</v>
      </c>
      <c r="J465" s="13" t="s">
        <v>3330</v>
      </c>
      <c r="K465" s="13" t="s">
        <v>448</v>
      </c>
      <c r="L465" s="13" t="s">
        <v>3331</v>
      </c>
      <c r="M465" s="13" t="s">
        <v>1621</v>
      </c>
      <c r="N465" s="14">
        <v>160</v>
      </c>
    </row>
    <row r="466" spans="1:14" ht="20.25" customHeight="1">
      <c r="A466" s="13" t="s">
        <v>2231</v>
      </c>
      <c r="B466" s="13" t="s">
        <v>2232</v>
      </c>
      <c r="C466" s="13" t="s">
        <v>2233</v>
      </c>
      <c r="D466" s="13" t="s">
        <v>2234</v>
      </c>
      <c r="E466" s="13" t="s">
        <v>2870</v>
      </c>
      <c r="F466" s="13" t="s">
        <v>2236</v>
      </c>
      <c r="G466" s="13" t="s">
        <v>3315</v>
      </c>
      <c r="H466" s="14">
        <v>180</v>
      </c>
      <c r="I466" s="15">
        <v>42564.6</v>
      </c>
      <c r="J466" s="13" t="s">
        <v>3332</v>
      </c>
      <c r="K466" s="13" t="s">
        <v>449</v>
      </c>
      <c r="L466" s="13" t="s">
        <v>3333</v>
      </c>
      <c r="M466" s="13" t="s">
        <v>1622</v>
      </c>
      <c r="N466" s="14">
        <v>180</v>
      </c>
    </row>
    <row r="467" spans="1:14" ht="20.25" customHeight="1">
      <c r="A467" s="13" t="s">
        <v>2231</v>
      </c>
      <c r="B467" s="13" t="s">
        <v>2232</v>
      </c>
      <c r="C467" s="13" t="s">
        <v>2233</v>
      </c>
      <c r="D467" s="13" t="s">
        <v>2234</v>
      </c>
      <c r="E467" s="13" t="s">
        <v>2870</v>
      </c>
      <c r="F467" s="13" t="s">
        <v>2236</v>
      </c>
      <c r="G467" s="13" t="s">
        <v>3315</v>
      </c>
      <c r="H467" s="14">
        <v>160</v>
      </c>
      <c r="I467" s="15">
        <v>37835.199999999997</v>
      </c>
      <c r="J467" s="13" t="s">
        <v>3334</v>
      </c>
      <c r="K467" s="13" t="s">
        <v>450</v>
      </c>
      <c r="L467" s="13" t="s">
        <v>3335</v>
      </c>
      <c r="M467" s="13" t="s">
        <v>1623</v>
      </c>
      <c r="N467" s="14">
        <v>160</v>
      </c>
    </row>
    <row r="468" spans="1:14" ht="20.25" customHeight="1">
      <c r="A468" s="13" t="s">
        <v>2231</v>
      </c>
      <c r="B468" s="13" t="s">
        <v>2232</v>
      </c>
      <c r="C468" s="13" t="s">
        <v>2233</v>
      </c>
      <c r="D468" s="13" t="s">
        <v>2234</v>
      </c>
      <c r="E468" s="13" t="s">
        <v>2870</v>
      </c>
      <c r="F468" s="13" t="s">
        <v>2236</v>
      </c>
      <c r="G468" s="13" t="s">
        <v>3315</v>
      </c>
      <c r="H468" s="14">
        <v>500</v>
      </c>
      <c r="I468" s="15">
        <v>118235</v>
      </c>
      <c r="J468" s="13" t="s">
        <v>3336</v>
      </c>
      <c r="K468" s="13" t="s">
        <v>787</v>
      </c>
      <c r="L468" s="13" t="s">
        <v>3337</v>
      </c>
      <c r="M468" s="13" t="s">
        <v>3338</v>
      </c>
      <c r="N468" s="14">
        <v>500</v>
      </c>
    </row>
    <row r="469" spans="1:14" ht="20.25" customHeight="1">
      <c r="A469" s="13" t="s">
        <v>2231</v>
      </c>
      <c r="B469" s="13" t="s">
        <v>2232</v>
      </c>
      <c r="C469" s="13" t="s">
        <v>2233</v>
      </c>
      <c r="D469" s="13" t="s">
        <v>2234</v>
      </c>
      <c r="E469" s="13" t="s">
        <v>2870</v>
      </c>
      <c r="F469" s="13" t="s">
        <v>2236</v>
      </c>
      <c r="G469" s="13" t="s">
        <v>3315</v>
      </c>
      <c r="H469" s="14">
        <v>20</v>
      </c>
      <c r="I469" s="15">
        <v>4729.3999999999996</v>
      </c>
      <c r="J469" s="13" t="s">
        <v>3339</v>
      </c>
      <c r="K469" s="13" t="s">
        <v>2185</v>
      </c>
      <c r="L469" s="13" t="s">
        <v>3340</v>
      </c>
      <c r="M469" s="13" t="s">
        <v>3341</v>
      </c>
      <c r="N469" s="14">
        <v>20</v>
      </c>
    </row>
    <row r="470" spans="1:14" ht="20.25" customHeight="1">
      <c r="A470" s="13" t="s">
        <v>2231</v>
      </c>
      <c r="B470" s="13" t="s">
        <v>2232</v>
      </c>
      <c r="C470" s="13" t="s">
        <v>2233</v>
      </c>
      <c r="D470" s="13" t="s">
        <v>2234</v>
      </c>
      <c r="E470" s="13" t="s">
        <v>2870</v>
      </c>
      <c r="F470" s="13" t="s">
        <v>2236</v>
      </c>
      <c r="G470" s="13" t="s">
        <v>3315</v>
      </c>
      <c r="H470" s="14">
        <v>190</v>
      </c>
      <c r="I470" s="15">
        <v>44929.3</v>
      </c>
      <c r="J470" s="13" t="s">
        <v>3342</v>
      </c>
      <c r="K470" s="13" t="s">
        <v>1030</v>
      </c>
      <c r="L470" s="13" t="s">
        <v>3343</v>
      </c>
      <c r="M470" s="13" t="s">
        <v>3344</v>
      </c>
      <c r="N470" s="14">
        <v>190</v>
      </c>
    </row>
    <row r="471" spans="1:14" ht="20.25" customHeight="1">
      <c r="A471" s="13" t="s">
        <v>2231</v>
      </c>
      <c r="B471" s="13" t="s">
        <v>2232</v>
      </c>
      <c r="C471" s="13" t="s">
        <v>2233</v>
      </c>
      <c r="D471" s="13" t="s">
        <v>2234</v>
      </c>
      <c r="E471" s="13" t="s">
        <v>2870</v>
      </c>
      <c r="F471" s="13" t="s">
        <v>2236</v>
      </c>
      <c r="G471" s="13" t="s">
        <v>3315</v>
      </c>
      <c r="H471" s="14">
        <v>500</v>
      </c>
      <c r="I471" s="15">
        <v>118235</v>
      </c>
      <c r="J471" s="13" t="s">
        <v>3345</v>
      </c>
      <c r="K471" s="13" t="s">
        <v>20</v>
      </c>
      <c r="L471" s="13" t="s">
        <v>3346</v>
      </c>
      <c r="M471" s="13" t="s">
        <v>3347</v>
      </c>
      <c r="N471" s="14">
        <v>500</v>
      </c>
    </row>
    <row r="472" spans="1:14" ht="20.25" customHeight="1">
      <c r="A472" s="13" t="s">
        <v>2231</v>
      </c>
      <c r="B472" s="13" t="s">
        <v>2232</v>
      </c>
      <c r="C472" s="13" t="s">
        <v>2233</v>
      </c>
      <c r="D472" s="13" t="s">
        <v>2234</v>
      </c>
      <c r="E472" s="13" t="s">
        <v>2870</v>
      </c>
      <c r="F472" s="13" t="s">
        <v>2236</v>
      </c>
      <c r="G472" s="13" t="s">
        <v>3315</v>
      </c>
      <c r="H472" s="14">
        <v>180</v>
      </c>
      <c r="I472" s="15">
        <v>42564.6</v>
      </c>
      <c r="J472" s="13" t="s">
        <v>3348</v>
      </c>
      <c r="K472" s="13" t="s">
        <v>264</v>
      </c>
      <c r="L472" s="13" t="s">
        <v>3349</v>
      </c>
      <c r="M472" s="13" t="s">
        <v>1463</v>
      </c>
      <c r="N472" s="14">
        <v>180</v>
      </c>
    </row>
    <row r="473" spans="1:14" ht="20.25" customHeight="1">
      <c r="A473" s="13" t="s">
        <v>2231</v>
      </c>
      <c r="B473" s="13" t="s">
        <v>2232</v>
      </c>
      <c r="C473" s="13" t="s">
        <v>2233</v>
      </c>
      <c r="D473" s="13" t="s">
        <v>2234</v>
      </c>
      <c r="E473" s="13" t="s">
        <v>2870</v>
      </c>
      <c r="F473" s="13" t="s">
        <v>2236</v>
      </c>
      <c r="G473" s="13" t="s">
        <v>3315</v>
      </c>
      <c r="H473" s="14">
        <v>430</v>
      </c>
      <c r="I473" s="15">
        <v>101682.1</v>
      </c>
      <c r="J473" s="13" t="s">
        <v>3350</v>
      </c>
      <c r="K473" s="13" t="s">
        <v>265</v>
      </c>
      <c r="L473" s="13" t="s">
        <v>3351</v>
      </c>
      <c r="M473" s="13" t="s">
        <v>1464</v>
      </c>
      <c r="N473" s="14">
        <v>430</v>
      </c>
    </row>
    <row r="474" spans="1:14" ht="20.25" customHeight="1">
      <c r="A474" s="13" t="s">
        <v>2231</v>
      </c>
      <c r="B474" s="13" t="s">
        <v>2232</v>
      </c>
      <c r="C474" s="13" t="s">
        <v>2233</v>
      </c>
      <c r="D474" s="13" t="s">
        <v>2234</v>
      </c>
      <c r="E474" s="13" t="s">
        <v>2235</v>
      </c>
      <c r="F474" s="13" t="s">
        <v>2236</v>
      </c>
      <c r="G474" s="13" t="s">
        <v>3315</v>
      </c>
      <c r="H474" s="14">
        <v>190</v>
      </c>
      <c r="I474" s="15">
        <v>44929.3</v>
      </c>
      <c r="J474" s="13" t="s">
        <v>3352</v>
      </c>
      <c r="K474" s="13" t="s">
        <v>266</v>
      </c>
      <c r="L474" s="13" t="s">
        <v>3353</v>
      </c>
      <c r="M474" s="13" t="s">
        <v>1465</v>
      </c>
      <c r="N474" s="14">
        <v>190</v>
      </c>
    </row>
    <row r="475" spans="1:14" ht="20.25" customHeight="1">
      <c r="A475" s="13" t="s">
        <v>2231</v>
      </c>
      <c r="B475" s="13" t="s">
        <v>2232</v>
      </c>
      <c r="C475" s="13" t="s">
        <v>2233</v>
      </c>
      <c r="D475" s="13" t="s">
        <v>2234</v>
      </c>
      <c r="E475" s="13" t="s">
        <v>2870</v>
      </c>
      <c r="F475" s="13" t="s">
        <v>2236</v>
      </c>
      <c r="G475" s="13" t="s">
        <v>3315</v>
      </c>
      <c r="H475" s="14">
        <v>120</v>
      </c>
      <c r="I475" s="15">
        <v>28376.400000000001</v>
      </c>
      <c r="J475" s="13" t="s">
        <v>3352</v>
      </c>
      <c r="K475" s="13" t="s">
        <v>266</v>
      </c>
      <c r="L475" s="13" t="s">
        <v>3353</v>
      </c>
      <c r="M475" s="13" t="s">
        <v>1465</v>
      </c>
      <c r="N475" s="14">
        <v>120</v>
      </c>
    </row>
    <row r="476" spans="1:14" ht="20.25" customHeight="1">
      <c r="A476" s="13" t="s">
        <v>2231</v>
      </c>
      <c r="B476" s="13" t="s">
        <v>2232</v>
      </c>
      <c r="C476" s="13" t="s">
        <v>2233</v>
      </c>
      <c r="D476" s="13" t="s">
        <v>2234</v>
      </c>
      <c r="E476" s="13" t="s">
        <v>2870</v>
      </c>
      <c r="F476" s="13" t="s">
        <v>2236</v>
      </c>
      <c r="G476" s="13" t="s">
        <v>3315</v>
      </c>
      <c r="H476" s="14">
        <v>500</v>
      </c>
      <c r="I476" s="15">
        <v>118235</v>
      </c>
      <c r="J476" s="13" t="s">
        <v>3354</v>
      </c>
      <c r="K476" s="13" t="s">
        <v>267</v>
      </c>
      <c r="L476" s="13" t="s">
        <v>3355</v>
      </c>
      <c r="M476" s="13" t="s">
        <v>1466</v>
      </c>
      <c r="N476" s="14">
        <v>500</v>
      </c>
    </row>
    <row r="477" spans="1:14" ht="20.25" customHeight="1">
      <c r="A477" s="13" t="s">
        <v>2231</v>
      </c>
      <c r="B477" s="13" t="s">
        <v>2232</v>
      </c>
      <c r="C477" s="13" t="s">
        <v>2233</v>
      </c>
      <c r="D477" s="13" t="s">
        <v>2234</v>
      </c>
      <c r="E477" s="13" t="s">
        <v>2870</v>
      </c>
      <c r="F477" s="13" t="s">
        <v>2236</v>
      </c>
      <c r="G477" s="13" t="s">
        <v>3315</v>
      </c>
      <c r="H477" s="14">
        <v>280</v>
      </c>
      <c r="I477" s="15">
        <v>66211.600000000006</v>
      </c>
      <c r="J477" s="13" t="s">
        <v>3356</v>
      </c>
      <c r="K477" s="13" t="s">
        <v>268</v>
      </c>
      <c r="L477" s="13" t="s">
        <v>3357</v>
      </c>
      <c r="M477" s="13" t="s">
        <v>1467</v>
      </c>
      <c r="N477" s="14">
        <v>280</v>
      </c>
    </row>
    <row r="478" spans="1:14" ht="20.25" customHeight="1">
      <c r="A478" s="13" t="s">
        <v>2231</v>
      </c>
      <c r="B478" s="13" t="s">
        <v>2232</v>
      </c>
      <c r="C478" s="13" t="s">
        <v>2233</v>
      </c>
      <c r="D478" s="13" t="s">
        <v>2234</v>
      </c>
      <c r="E478" s="13" t="s">
        <v>2870</v>
      </c>
      <c r="F478" s="13" t="s">
        <v>2236</v>
      </c>
      <c r="G478" s="13" t="s">
        <v>3315</v>
      </c>
      <c r="H478" s="14">
        <v>430</v>
      </c>
      <c r="I478" s="15">
        <v>101682.1</v>
      </c>
      <c r="J478" s="13" t="s">
        <v>3358</v>
      </c>
      <c r="K478" s="13" t="s">
        <v>269</v>
      </c>
      <c r="L478" s="13" t="s">
        <v>3359</v>
      </c>
      <c r="M478" s="13" t="s">
        <v>3360</v>
      </c>
      <c r="N478" s="14">
        <v>430</v>
      </c>
    </row>
    <row r="479" spans="1:14" ht="20.25" customHeight="1">
      <c r="A479" s="13" t="s">
        <v>2231</v>
      </c>
      <c r="B479" s="13" t="s">
        <v>2232</v>
      </c>
      <c r="C479" s="13" t="s">
        <v>2233</v>
      </c>
      <c r="D479" s="13" t="s">
        <v>2234</v>
      </c>
      <c r="E479" s="13" t="s">
        <v>2870</v>
      </c>
      <c r="F479" s="13" t="s">
        <v>2236</v>
      </c>
      <c r="G479" s="13" t="s">
        <v>3315</v>
      </c>
      <c r="H479" s="14">
        <v>170</v>
      </c>
      <c r="I479" s="15">
        <v>40199.9</v>
      </c>
      <c r="J479" s="13" t="s">
        <v>3361</v>
      </c>
      <c r="K479" s="13" t="s">
        <v>270</v>
      </c>
      <c r="L479" s="13" t="s">
        <v>3362</v>
      </c>
      <c r="M479" s="13" t="s">
        <v>1468</v>
      </c>
      <c r="N479" s="14">
        <v>170</v>
      </c>
    </row>
    <row r="480" spans="1:14" ht="20.25" customHeight="1">
      <c r="A480" s="13" t="s">
        <v>2231</v>
      </c>
      <c r="B480" s="13" t="s">
        <v>2232</v>
      </c>
      <c r="C480" s="13" t="s">
        <v>2233</v>
      </c>
      <c r="D480" s="13" t="s">
        <v>2234</v>
      </c>
      <c r="E480" s="13" t="s">
        <v>2870</v>
      </c>
      <c r="F480" s="13" t="s">
        <v>2236</v>
      </c>
      <c r="G480" s="13" t="s">
        <v>3315</v>
      </c>
      <c r="H480" s="14">
        <v>500</v>
      </c>
      <c r="I480" s="15">
        <v>118235</v>
      </c>
      <c r="J480" s="13" t="s">
        <v>3363</v>
      </c>
      <c r="K480" s="13" t="s">
        <v>271</v>
      </c>
      <c r="L480" s="13" t="s">
        <v>3364</v>
      </c>
      <c r="M480" s="13" t="s">
        <v>1469</v>
      </c>
      <c r="N480" s="14">
        <v>500</v>
      </c>
    </row>
    <row r="481" spans="1:14" ht="20.25" customHeight="1">
      <c r="A481" s="13" t="s">
        <v>2231</v>
      </c>
      <c r="B481" s="13" t="s">
        <v>2232</v>
      </c>
      <c r="C481" s="13" t="s">
        <v>2233</v>
      </c>
      <c r="D481" s="13" t="s">
        <v>2234</v>
      </c>
      <c r="E481" s="13" t="s">
        <v>2870</v>
      </c>
      <c r="F481" s="13" t="s">
        <v>2236</v>
      </c>
      <c r="G481" s="13" t="s">
        <v>3315</v>
      </c>
      <c r="H481" s="14">
        <v>390</v>
      </c>
      <c r="I481" s="15">
        <v>92223.3</v>
      </c>
      <c r="J481" s="13" t="s">
        <v>3365</v>
      </c>
      <c r="K481" s="13" t="s">
        <v>272</v>
      </c>
      <c r="L481" s="13" t="s">
        <v>3366</v>
      </c>
      <c r="M481" s="13" t="s">
        <v>1470</v>
      </c>
      <c r="N481" s="14">
        <v>390</v>
      </c>
    </row>
    <row r="482" spans="1:14" ht="20.25" customHeight="1">
      <c r="A482" s="13" t="s">
        <v>2231</v>
      </c>
      <c r="B482" s="13" t="s">
        <v>2232</v>
      </c>
      <c r="C482" s="13" t="s">
        <v>2233</v>
      </c>
      <c r="D482" s="13" t="s">
        <v>2234</v>
      </c>
      <c r="E482" s="13" t="s">
        <v>2870</v>
      </c>
      <c r="F482" s="13" t="s">
        <v>2236</v>
      </c>
      <c r="G482" s="13" t="s">
        <v>3315</v>
      </c>
      <c r="H482" s="14">
        <v>310</v>
      </c>
      <c r="I482" s="15">
        <v>73305.7</v>
      </c>
      <c r="J482" s="13" t="s">
        <v>3367</v>
      </c>
      <c r="K482" s="13" t="s">
        <v>273</v>
      </c>
      <c r="L482" s="13" t="s">
        <v>3368</v>
      </c>
      <c r="M482" s="13" t="s">
        <v>1471</v>
      </c>
      <c r="N482" s="14">
        <v>310</v>
      </c>
    </row>
    <row r="483" spans="1:14" ht="20.25" customHeight="1">
      <c r="A483" s="13" t="s">
        <v>2231</v>
      </c>
      <c r="B483" s="13" t="s">
        <v>2232</v>
      </c>
      <c r="C483" s="13" t="s">
        <v>2233</v>
      </c>
      <c r="D483" s="13" t="s">
        <v>2234</v>
      </c>
      <c r="E483" s="13" t="s">
        <v>2870</v>
      </c>
      <c r="F483" s="13" t="s">
        <v>2236</v>
      </c>
      <c r="G483" s="13" t="s">
        <v>3315</v>
      </c>
      <c r="H483" s="14">
        <v>250</v>
      </c>
      <c r="I483" s="15">
        <v>59117.5</v>
      </c>
      <c r="J483" s="13" t="s">
        <v>3369</v>
      </c>
      <c r="K483" s="13" t="s">
        <v>274</v>
      </c>
      <c r="L483" s="13" t="s">
        <v>3370</v>
      </c>
      <c r="M483" s="13" t="s">
        <v>1472</v>
      </c>
      <c r="N483" s="14">
        <v>250</v>
      </c>
    </row>
    <row r="484" spans="1:14" ht="20.25" customHeight="1">
      <c r="A484" s="13" t="s">
        <v>2231</v>
      </c>
      <c r="B484" s="13" t="s">
        <v>2232</v>
      </c>
      <c r="C484" s="13" t="s">
        <v>2233</v>
      </c>
      <c r="D484" s="13" t="s">
        <v>2234</v>
      </c>
      <c r="E484" s="13" t="s">
        <v>2870</v>
      </c>
      <c r="F484" s="13" t="s">
        <v>2236</v>
      </c>
      <c r="G484" s="13" t="s">
        <v>3315</v>
      </c>
      <c r="H484" s="14">
        <v>170</v>
      </c>
      <c r="I484" s="15">
        <v>40199.9</v>
      </c>
      <c r="J484" s="13" t="s">
        <v>3371</v>
      </c>
      <c r="K484" s="13" t="s">
        <v>275</v>
      </c>
      <c r="L484" s="13" t="s">
        <v>3372</v>
      </c>
      <c r="M484" s="13" t="s">
        <v>1473</v>
      </c>
      <c r="N484" s="14">
        <v>170</v>
      </c>
    </row>
    <row r="485" spans="1:14" ht="20.25" customHeight="1">
      <c r="A485" s="13" t="s">
        <v>2231</v>
      </c>
      <c r="B485" s="13" t="s">
        <v>2232</v>
      </c>
      <c r="C485" s="13" t="s">
        <v>2233</v>
      </c>
      <c r="D485" s="13" t="s">
        <v>2234</v>
      </c>
      <c r="E485" s="13" t="s">
        <v>2870</v>
      </c>
      <c r="F485" s="13" t="s">
        <v>2236</v>
      </c>
      <c r="G485" s="13" t="s">
        <v>3315</v>
      </c>
      <c r="H485" s="14">
        <v>30</v>
      </c>
      <c r="I485" s="15">
        <v>7094.1</v>
      </c>
      <c r="J485" s="13" t="s">
        <v>3373</v>
      </c>
      <c r="K485" s="13" t="s">
        <v>815</v>
      </c>
      <c r="L485" s="13" t="s">
        <v>3374</v>
      </c>
      <c r="M485" s="13" t="s">
        <v>1913</v>
      </c>
      <c r="N485" s="14">
        <v>30</v>
      </c>
    </row>
    <row r="486" spans="1:14" ht="20.25" customHeight="1">
      <c r="A486" s="13" t="s">
        <v>2231</v>
      </c>
      <c r="B486" s="13" t="s">
        <v>2232</v>
      </c>
      <c r="C486" s="13" t="s">
        <v>2233</v>
      </c>
      <c r="D486" s="13" t="s">
        <v>2234</v>
      </c>
      <c r="E486" s="13" t="s">
        <v>2870</v>
      </c>
      <c r="F486" s="13" t="s">
        <v>2236</v>
      </c>
      <c r="G486" s="13" t="s">
        <v>3315</v>
      </c>
      <c r="H486" s="14">
        <v>210</v>
      </c>
      <c r="I486" s="15">
        <v>49658.7</v>
      </c>
      <c r="J486" s="13" t="s">
        <v>3375</v>
      </c>
      <c r="K486" s="13" t="s">
        <v>1061</v>
      </c>
      <c r="L486" s="13" t="s">
        <v>3376</v>
      </c>
      <c r="M486" s="13" t="s">
        <v>3377</v>
      </c>
      <c r="N486" s="14">
        <v>210</v>
      </c>
    </row>
    <row r="487" spans="1:14" ht="20.25" customHeight="1">
      <c r="A487" s="13" t="s">
        <v>2231</v>
      </c>
      <c r="B487" s="13" t="s">
        <v>2232</v>
      </c>
      <c r="C487" s="13" t="s">
        <v>2233</v>
      </c>
      <c r="D487" s="13" t="s">
        <v>2234</v>
      </c>
      <c r="E487" s="13" t="s">
        <v>2870</v>
      </c>
      <c r="F487" s="13" t="s">
        <v>2236</v>
      </c>
      <c r="G487" s="13" t="s">
        <v>3315</v>
      </c>
      <c r="H487" s="14">
        <v>110</v>
      </c>
      <c r="I487" s="15">
        <v>26011.7</v>
      </c>
      <c r="J487" s="13" t="s">
        <v>3378</v>
      </c>
      <c r="K487" s="13" t="s">
        <v>1190</v>
      </c>
      <c r="L487" s="13" t="s">
        <v>3379</v>
      </c>
      <c r="M487" s="13" t="s">
        <v>3380</v>
      </c>
      <c r="N487" s="14">
        <v>110</v>
      </c>
    </row>
    <row r="488" spans="1:14" ht="20.25" customHeight="1">
      <c r="A488" s="13" t="s">
        <v>2231</v>
      </c>
      <c r="B488" s="13" t="s">
        <v>2232</v>
      </c>
      <c r="C488" s="13" t="s">
        <v>2233</v>
      </c>
      <c r="D488" s="13" t="s">
        <v>2234</v>
      </c>
      <c r="E488" s="13" t="s">
        <v>2870</v>
      </c>
      <c r="F488" s="13" t="s">
        <v>2236</v>
      </c>
      <c r="G488" s="13" t="s">
        <v>3315</v>
      </c>
      <c r="H488" s="14">
        <v>20</v>
      </c>
      <c r="I488" s="15">
        <v>4729.3999999999996</v>
      </c>
      <c r="J488" s="13" t="s">
        <v>3381</v>
      </c>
      <c r="K488" s="13" t="s">
        <v>1191</v>
      </c>
      <c r="L488" s="13" t="s">
        <v>3382</v>
      </c>
      <c r="M488" s="13" t="s">
        <v>3383</v>
      </c>
      <c r="N488" s="14">
        <v>20</v>
      </c>
    </row>
    <row r="489" spans="1:14" ht="20.25" customHeight="1">
      <c r="A489" s="13" t="s">
        <v>2231</v>
      </c>
      <c r="B489" s="13" t="s">
        <v>2232</v>
      </c>
      <c r="C489" s="13" t="s">
        <v>2233</v>
      </c>
      <c r="D489" s="13" t="s">
        <v>2234</v>
      </c>
      <c r="E489" s="13" t="s">
        <v>2870</v>
      </c>
      <c r="F489" s="13" t="s">
        <v>2236</v>
      </c>
      <c r="G489" s="13" t="s">
        <v>3315</v>
      </c>
      <c r="H489" s="14">
        <v>250</v>
      </c>
      <c r="I489" s="15">
        <v>59117.5</v>
      </c>
      <c r="J489" s="13" t="s">
        <v>3384</v>
      </c>
      <c r="K489" s="13" t="s">
        <v>1192</v>
      </c>
      <c r="L489" s="13" t="s">
        <v>3385</v>
      </c>
      <c r="M489" s="13" t="s">
        <v>3386</v>
      </c>
      <c r="N489" s="14">
        <v>250</v>
      </c>
    </row>
    <row r="490" spans="1:14" ht="20.25" customHeight="1">
      <c r="A490" s="13" t="s">
        <v>2231</v>
      </c>
      <c r="B490" s="13" t="s">
        <v>2232</v>
      </c>
      <c r="C490" s="13" t="s">
        <v>2233</v>
      </c>
      <c r="D490" s="13" t="s">
        <v>2234</v>
      </c>
      <c r="E490" s="13" t="s">
        <v>2870</v>
      </c>
      <c r="F490" s="13" t="s">
        <v>2236</v>
      </c>
      <c r="G490" s="13" t="s">
        <v>3315</v>
      </c>
      <c r="H490" s="14">
        <v>500</v>
      </c>
      <c r="I490" s="15">
        <v>118235</v>
      </c>
      <c r="J490" s="13" t="s">
        <v>3387</v>
      </c>
      <c r="K490" s="13" t="s">
        <v>57</v>
      </c>
      <c r="L490" s="13" t="s">
        <v>3388</v>
      </c>
      <c r="M490" s="13" t="s">
        <v>3389</v>
      </c>
      <c r="N490" s="14">
        <v>500</v>
      </c>
    </row>
    <row r="491" spans="1:14" ht="20.25" customHeight="1">
      <c r="A491" s="13" t="s">
        <v>2231</v>
      </c>
      <c r="B491" s="13" t="s">
        <v>2232</v>
      </c>
      <c r="C491" s="13" t="s">
        <v>2233</v>
      </c>
      <c r="D491" s="13" t="s">
        <v>2234</v>
      </c>
      <c r="E491" s="13" t="s">
        <v>2870</v>
      </c>
      <c r="F491" s="13" t="s">
        <v>2236</v>
      </c>
      <c r="G491" s="13" t="s">
        <v>3315</v>
      </c>
      <c r="H491" s="14">
        <v>150</v>
      </c>
      <c r="I491" s="15">
        <v>35470.5</v>
      </c>
      <c r="J491" s="13" t="s">
        <v>3390</v>
      </c>
      <c r="K491" s="13" t="s">
        <v>389</v>
      </c>
      <c r="L491" s="13" t="s">
        <v>3391</v>
      </c>
      <c r="M491" s="13" t="s">
        <v>1567</v>
      </c>
      <c r="N491" s="14">
        <v>150</v>
      </c>
    </row>
    <row r="492" spans="1:14" ht="20.25" customHeight="1">
      <c r="A492" s="13" t="s">
        <v>2231</v>
      </c>
      <c r="B492" s="13" t="s">
        <v>2232</v>
      </c>
      <c r="C492" s="13" t="s">
        <v>2233</v>
      </c>
      <c r="D492" s="13" t="s">
        <v>2234</v>
      </c>
      <c r="E492" s="13" t="s">
        <v>2870</v>
      </c>
      <c r="F492" s="13" t="s">
        <v>2236</v>
      </c>
      <c r="G492" s="13" t="s">
        <v>3315</v>
      </c>
      <c r="H492" s="14">
        <v>80</v>
      </c>
      <c r="I492" s="15">
        <v>18917.599999999999</v>
      </c>
      <c r="J492" s="13" t="s">
        <v>3392</v>
      </c>
      <c r="K492" s="13" t="s">
        <v>391</v>
      </c>
      <c r="L492" s="13" t="s">
        <v>3393</v>
      </c>
      <c r="M492" s="13" t="s">
        <v>1569</v>
      </c>
      <c r="N492" s="14">
        <v>80</v>
      </c>
    </row>
    <row r="493" spans="1:14" ht="20.25" customHeight="1">
      <c r="A493" s="13" t="s">
        <v>2231</v>
      </c>
      <c r="B493" s="13" t="s">
        <v>2232</v>
      </c>
      <c r="C493" s="13" t="s">
        <v>2233</v>
      </c>
      <c r="D493" s="13" t="s">
        <v>2234</v>
      </c>
      <c r="E493" s="13" t="s">
        <v>2870</v>
      </c>
      <c r="F493" s="13" t="s">
        <v>2236</v>
      </c>
      <c r="G493" s="13" t="s">
        <v>3315</v>
      </c>
      <c r="H493" s="14">
        <v>70</v>
      </c>
      <c r="I493" s="15">
        <v>16552.900000000001</v>
      </c>
      <c r="J493" s="13" t="s">
        <v>3394</v>
      </c>
      <c r="K493" s="13" t="s">
        <v>392</v>
      </c>
      <c r="L493" s="13" t="s">
        <v>3395</v>
      </c>
      <c r="M493" s="13" t="s">
        <v>1570</v>
      </c>
      <c r="N493" s="14">
        <v>70</v>
      </c>
    </row>
    <row r="494" spans="1:14" ht="20.25" customHeight="1">
      <c r="A494" s="13" t="s">
        <v>2231</v>
      </c>
      <c r="B494" s="13" t="s">
        <v>2232</v>
      </c>
      <c r="C494" s="13" t="s">
        <v>2233</v>
      </c>
      <c r="D494" s="13" t="s">
        <v>2234</v>
      </c>
      <c r="E494" s="13" t="s">
        <v>2870</v>
      </c>
      <c r="F494" s="13" t="s">
        <v>2236</v>
      </c>
      <c r="G494" s="13" t="s">
        <v>3315</v>
      </c>
      <c r="H494" s="14">
        <v>270</v>
      </c>
      <c r="I494" s="15">
        <v>63846.9</v>
      </c>
      <c r="J494" s="13" t="s">
        <v>3396</v>
      </c>
      <c r="K494" s="13" t="s">
        <v>785</v>
      </c>
      <c r="L494" s="13" t="s">
        <v>3397</v>
      </c>
      <c r="M494" s="13" t="s">
        <v>3398</v>
      </c>
      <c r="N494" s="14">
        <v>270</v>
      </c>
    </row>
    <row r="495" spans="1:14" ht="20.25" customHeight="1">
      <c r="A495" s="13" t="s">
        <v>2231</v>
      </c>
      <c r="B495" s="13" t="s">
        <v>2232</v>
      </c>
      <c r="C495" s="13" t="s">
        <v>2233</v>
      </c>
      <c r="D495" s="13" t="s">
        <v>2234</v>
      </c>
      <c r="E495" s="13" t="s">
        <v>2870</v>
      </c>
      <c r="F495" s="13" t="s">
        <v>2236</v>
      </c>
      <c r="G495" s="13" t="s">
        <v>3315</v>
      </c>
      <c r="H495" s="14">
        <v>100</v>
      </c>
      <c r="I495" s="15">
        <v>23647</v>
      </c>
      <c r="J495" s="13" t="s">
        <v>3399</v>
      </c>
      <c r="K495" s="13" t="s">
        <v>972</v>
      </c>
      <c r="L495" s="13" t="s">
        <v>3400</v>
      </c>
      <c r="M495" s="13" t="s">
        <v>2108</v>
      </c>
      <c r="N495" s="14">
        <v>100</v>
      </c>
    </row>
    <row r="496" spans="1:14" ht="20.25" customHeight="1">
      <c r="A496" s="13" t="s">
        <v>2231</v>
      </c>
      <c r="B496" s="13" t="s">
        <v>2232</v>
      </c>
      <c r="C496" s="13" t="s">
        <v>2233</v>
      </c>
      <c r="D496" s="13" t="s">
        <v>2234</v>
      </c>
      <c r="E496" s="13" t="s">
        <v>2870</v>
      </c>
      <c r="F496" s="13" t="s">
        <v>2236</v>
      </c>
      <c r="G496" s="13" t="s">
        <v>3315</v>
      </c>
      <c r="H496" s="14">
        <v>80</v>
      </c>
      <c r="I496" s="15">
        <v>18917.599999999999</v>
      </c>
      <c r="J496" s="13" t="s">
        <v>3401</v>
      </c>
      <c r="K496" s="13" t="s">
        <v>1034</v>
      </c>
      <c r="L496" s="13" t="s">
        <v>3402</v>
      </c>
      <c r="M496" s="13" t="s">
        <v>1979</v>
      </c>
      <c r="N496" s="14">
        <v>80</v>
      </c>
    </row>
    <row r="497" spans="1:14" ht="20.25" customHeight="1">
      <c r="A497" s="13" t="s">
        <v>2231</v>
      </c>
      <c r="B497" s="13" t="s">
        <v>2232</v>
      </c>
      <c r="C497" s="13" t="s">
        <v>2233</v>
      </c>
      <c r="D497" s="13" t="s">
        <v>2234</v>
      </c>
      <c r="E497" s="13" t="s">
        <v>2870</v>
      </c>
      <c r="F497" s="13" t="s">
        <v>2236</v>
      </c>
      <c r="G497" s="13" t="s">
        <v>3315</v>
      </c>
      <c r="H497" s="14">
        <v>50</v>
      </c>
      <c r="I497" s="15">
        <v>11823.5</v>
      </c>
      <c r="J497" s="13" t="s">
        <v>3403</v>
      </c>
      <c r="K497" s="13" t="s">
        <v>1213</v>
      </c>
      <c r="L497" s="13" t="s">
        <v>3404</v>
      </c>
      <c r="M497" s="13" t="s">
        <v>3405</v>
      </c>
      <c r="N497" s="14">
        <v>50</v>
      </c>
    </row>
    <row r="498" spans="1:14" ht="20.25" customHeight="1">
      <c r="A498" s="13" t="s">
        <v>2231</v>
      </c>
      <c r="B498" s="13" t="s">
        <v>2232</v>
      </c>
      <c r="C498" s="13" t="s">
        <v>2233</v>
      </c>
      <c r="D498" s="13" t="s">
        <v>2234</v>
      </c>
      <c r="E498" s="13" t="s">
        <v>2870</v>
      </c>
      <c r="F498" s="13" t="s">
        <v>2236</v>
      </c>
      <c r="G498" s="13" t="s">
        <v>3315</v>
      </c>
      <c r="H498" s="14">
        <v>80</v>
      </c>
      <c r="I498" s="15">
        <v>18917.599999999999</v>
      </c>
      <c r="J498" s="13" t="s">
        <v>3406</v>
      </c>
      <c r="K498" s="13" t="s">
        <v>1219</v>
      </c>
      <c r="L498" s="13" t="s">
        <v>3407</v>
      </c>
      <c r="M498" s="13" t="s">
        <v>3408</v>
      </c>
      <c r="N498" s="14">
        <v>80</v>
      </c>
    </row>
    <row r="499" spans="1:14" ht="20.25" customHeight="1">
      <c r="A499" s="13" t="s">
        <v>2231</v>
      </c>
      <c r="B499" s="13" t="s">
        <v>2232</v>
      </c>
      <c r="C499" s="13" t="s">
        <v>2233</v>
      </c>
      <c r="D499" s="13" t="s">
        <v>2234</v>
      </c>
      <c r="E499" s="13" t="s">
        <v>2870</v>
      </c>
      <c r="F499" s="13" t="s">
        <v>2236</v>
      </c>
      <c r="G499" s="13" t="s">
        <v>3315</v>
      </c>
      <c r="H499" s="14">
        <v>340</v>
      </c>
      <c r="I499" s="15">
        <v>80399.8</v>
      </c>
      <c r="J499" s="13" t="s">
        <v>3409</v>
      </c>
      <c r="K499" s="13" t="s">
        <v>55</v>
      </c>
      <c r="L499" s="13" t="s">
        <v>3410</v>
      </c>
      <c r="M499" s="13" t="s">
        <v>1317</v>
      </c>
      <c r="N499" s="14">
        <v>340</v>
      </c>
    </row>
    <row r="500" spans="1:14" ht="20.25" customHeight="1">
      <c r="A500" s="13" t="s">
        <v>2231</v>
      </c>
      <c r="B500" s="13" t="s">
        <v>2232</v>
      </c>
      <c r="C500" s="13" t="s">
        <v>2233</v>
      </c>
      <c r="D500" s="13" t="s">
        <v>2234</v>
      </c>
      <c r="E500" s="13" t="s">
        <v>2870</v>
      </c>
      <c r="F500" s="13" t="s">
        <v>2236</v>
      </c>
      <c r="G500" s="13" t="s">
        <v>3315</v>
      </c>
      <c r="H500" s="14">
        <v>310</v>
      </c>
      <c r="I500" s="15">
        <v>73305.7</v>
      </c>
      <c r="J500" s="13" t="s">
        <v>3411</v>
      </c>
      <c r="K500" s="13" t="s">
        <v>338</v>
      </c>
      <c r="L500" s="13" t="s">
        <v>3412</v>
      </c>
      <c r="M500" s="13" t="s">
        <v>1525</v>
      </c>
      <c r="N500" s="14">
        <v>310</v>
      </c>
    </row>
    <row r="501" spans="1:14" ht="20.25" customHeight="1">
      <c r="A501" s="13" t="s">
        <v>2231</v>
      </c>
      <c r="B501" s="13" t="s">
        <v>2232</v>
      </c>
      <c r="C501" s="13" t="s">
        <v>2233</v>
      </c>
      <c r="D501" s="13" t="s">
        <v>2234</v>
      </c>
      <c r="E501" s="13" t="s">
        <v>2870</v>
      </c>
      <c r="F501" s="13" t="s">
        <v>2236</v>
      </c>
      <c r="G501" s="13" t="s">
        <v>3315</v>
      </c>
      <c r="H501" s="14">
        <v>180</v>
      </c>
      <c r="I501" s="15">
        <v>42564.6</v>
      </c>
      <c r="J501" s="13" t="s">
        <v>3413</v>
      </c>
      <c r="K501" s="13" t="s">
        <v>1218</v>
      </c>
      <c r="L501" s="13" t="s">
        <v>3414</v>
      </c>
      <c r="M501" s="13" t="s">
        <v>3415</v>
      </c>
      <c r="N501" s="14">
        <v>180</v>
      </c>
    </row>
    <row r="502" spans="1:14" ht="20.25" customHeight="1">
      <c r="A502" s="13" t="s">
        <v>2231</v>
      </c>
      <c r="B502" s="13" t="s">
        <v>2232</v>
      </c>
      <c r="C502" s="13" t="s">
        <v>2233</v>
      </c>
      <c r="D502" s="13" t="s">
        <v>2234</v>
      </c>
      <c r="E502" s="13" t="s">
        <v>2870</v>
      </c>
      <c r="F502" s="13" t="s">
        <v>2236</v>
      </c>
      <c r="G502" s="13" t="s">
        <v>3416</v>
      </c>
      <c r="H502" s="14">
        <v>320</v>
      </c>
      <c r="I502" s="15">
        <v>75670.399999999994</v>
      </c>
      <c r="J502" s="13" t="s">
        <v>3417</v>
      </c>
      <c r="K502" s="13" t="s">
        <v>339</v>
      </c>
      <c r="L502" s="13" t="s">
        <v>3418</v>
      </c>
      <c r="M502" s="13" t="s">
        <v>2091</v>
      </c>
      <c r="N502" s="14">
        <v>320</v>
      </c>
    </row>
    <row r="503" spans="1:14" ht="20.25" customHeight="1">
      <c r="A503" s="13" t="s">
        <v>2231</v>
      </c>
      <c r="B503" s="13" t="s">
        <v>2232</v>
      </c>
      <c r="C503" s="13" t="s">
        <v>2233</v>
      </c>
      <c r="D503" s="13" t="s">
        <v>2234</v>
      </c>
      <c r="E503" s="13" t="s">
        <v>2870</v>
      </c>
      <c r="F503" s="13" t="s">
        <v>2236</v>
      </c>
      <c r="G503" s="13" t="s">
        <v>3416</v>
      </c>
      <c r="H503" s="14">
        <v>340</v>
      </c>
      <c r="I503" s="15">
        <v>80399.8</v>
      </c>
      <c r="J503" s="13" t="s">
        <v>3419</v>
      </c>
      <c r="K503" s="13" t="s">
        <v>340</v>
      </c>
      <c r="L503" s="13" t="s">
        <v>3420</v>
      </c>
      <c r="M503" s="13" t="s">
        <v>1526</v>
      </c>
      <c r="N503" s="14">
        <v>340</v>
      </c>
    </row>
    <row r="504" spans="1:14" ht="20.25" customHeight="1">
      <c r="A504" s="13" t="s">
        <v>2231</v>
      </c>
      <c r="B504" s="13" t="s">
        <v>2232</v>
      </c>
      <c r="C504" s="13" t="s">
        <v>2233</v>
      </c>
      <c r="D504" s="13" t="s">
        <v>2234</v>
      </c>
      <c r="E504" s="13" t="s">
        <v>2870</v>
      </c>
      <c r="F504" s="13" t="s">
        <v>2236</v>
      </c>
      <c r="G504" s="13" t="s">
        <v>3416</v>
      </c>
      <c r="H504" s="14">
        <v>30</v>
      </c>
      <c r="I504" s="15">
        <v>7094.1</v>
      </c>
      <c r="J504" s="13" t="s">
        <v>3421</v>
      </c>
      <c r="K504" s="13" t="s">
        <v>2186</v>
      </c>
      <c r="L504" s="13" t="s">
        <v>3422</v>
      </c>
      <c r="M504" s="13" t="s">
        <v>3423</v>
      </c>
      <c r="N504" s="14">
        <v>30</v>
      </c>
    </row>
    <row r="505" spans="1:14" ht="20.25" customHeight="1">
      <c r="A505" s="13" t="s">
        <v>2231</v>
      </c>
      <c r="B505" s="13" t="s">
        <v>2232</v>
      </c>
      <c r="C505" s="13" t="s">
        <v>2233</v>
      </c>
      <c r="D505" s="13" t="s">
        <v>2234</v>
      </c>
      <c r="E505" s="13" t="s">
        <v>2870</v>
      </c>
      <c r="F505" s="13" t="s">
        <v>2236</v>
      </c>
      <c r="G505" s="13" t="s">
        <v>3416</v>
      </c>
      <c r="H505" s="14">
        <v>50</v>
      </c>
      <c r="I505" s="15">
        <v>11823.5</v>
      </c>
      <c r="J505" s="13" t="s">
        <v>3424</v>
      </c>
      <c r="K505" s="13" t="s">
        <v>1098</v>
      </c>
      <c r="L505" s="13" t="s">
        <v>3425</v>
      </c>
      <c r="M505" s="13" t="s">
        <v>3426</v>
      </c>
      <c r="N505" s="14">
        <v>50</v>
      </c>
    </row>
    <row r="506" spans="1:14" ht="20.25" customHeight="1">
      <c r="A506" s="13" t="s">
        <v>2231</v>
      </c>
      <c r="B506" s="13" t="s">
        <v>2232</v>
      </c>
      <c r="C506" s="13" t="s">
        <v>2233</v>
      </c>
      <c r="D506" s="13" t="s">
        <v>2234</v>
      </c>
      <c r="E506" s="13" t="s">
        <v>2870</v>
      </c>
      <c r="F506" s="13" t="s">
        <v>2236</v>
      </c>
      <c r="G506" s="13" t="s">
        <v>3416</v>
      </c>
      <c r="H506" s="14">
        <v>500</v>
      </c>
      <c r="I506" s="15">
        <v>118235</v>
      </c>
      <c r="J506" s="13" t="s">
        <v>3427</v>
      </c>
      <c r="K506" s="13" t="s">
        <v>23</v>
      </c>
      <c r="L506" s="13" t="s">
        <v>3428</v>
      </c>
      <c r="M506" s="13" t="s">
        <v>3429</v>
      </c>
      <c r="N506" s="14">
        <v>500</v>
      </c>
    </row>
    <row r="507" spans="1:14" ht="20.25" customHeight="1">
      <c r="A507" s="13" t="s">
        <v>2231</v>
      </c>
      <c r="B507" s="13" t="s">
        <v>2232</v>
      </c>
      <c r="C507" s="13" t="s">
        <v>2233</v>
      </c>
      <c r="D507" s="13" t="s">
        <v>2234</v>
      </c>
      <c r="E507" s="13" t="s">
        <v>2870</v>
      </c>
      <c r="F507" s="13" t="s">
        <v>2236</v>
      </c>
      <c r="G507" s="13" t="s">
        <v>3416</v>
      </c>
      <c r="H507" s="14">
        <v>480</v>
      </c>
      <c r="I507" s="15">
        <v>113505.60000000001</v>
      </c>
      <c r="J507" s="13" t="s">
        <v>3430</v>
      </c>
      <c r="K507" s="13" t="s">
        <v>360</v>
      </c>
      <c r="L507" s="13" t="s">
        <v>3431</v>
      </c>
      <c r="M507" s="13" t="s">
        <v>1543</v>
      </c>
      <c r="N507" s="14">
        <v>480</v>
      </c>
    </row>
    <row r="508" spans="1:14" ht="20.25" customHeight="1">
      <c r="A508" s="13" t="s">
        <v>2231</v>
      </c>
      <c r="B508" s="13" t="s">
        <v>2232</v>
      </c>
      <c r="C508" s="13" t="s">
        <v>2233</v>
      </c>
      <c r="D508" s="13" t="s">
        <v>2234</v>
      </c>
      <c r="E508" s="13" t="s">
        <v>2870</v>
      </c>
      <c r="F508" s="13" t="s">
        <v>2236</v>
      </c>
      <c r="G508" s="13" t="s">
        <v>3416</v>
      </c>
      <c r="H508" s="14">
        <v>500</v>
      </c>
      <c r="I508" s="15">
        <v>118235</v>
      </c>
      <c r="J508" s="13" t="s">
        <v>3432</v>
      </c>
      <c r="K508" s="13" t="s">
        <v>361</v>
      </c>
      <c r="L508" s="13" t="s">
        <v>3433</v>
      </c>
      <c r="M508" s="13" t="s">
        <v>1544</v>
      </c>
      <c r="N508" s="14">
        <v>500</v>
      </c>
    </row>
    <row r="509" spans="1:14" ht="20.25" customHeight="1">
      <c r="A509" s="13" t="s">
        <v>2231</v>
      </c>
      <c r="B509" s="13" t="s">
        <v>2232</v>
      </c>
      <c r="C509" s="13" t="s">
        <v>2233</v>
      </c>
      <c r="D509" s="13" t="s">
        <v>2234</v>
      </c>
      <c r="E509" s="13" t="s">
        <v>2870</v>
      </c>
      <c r="F509" s="13" t="s">
        <v>2236</v>
      </c>
      <c r="G509" s="13" t="s">
        <v>3416</v>
      </c>
      <c r="H509" s="14">
        <v>370</v>
      </c>
      <c r="I509" s="15">
        <v>87493.9</v>
      </c>
      <c r="J509" s="13" t="s">
        <v>3434</v>
      </c>
      <c r="K509" s="13" t="s">
        <v>362</v>
      </c>
      <c r="L509" s="13" t="s">
        <v>3435</v>
      </c>
      <c r="M509" s="13" t="s">
        <v>1545</v>
      </c>
      <c r="N509" s="14">
        <v>370</v>
      </c>
    </row>
    <row r="510" spans="1:14" ht="20.25" customHeight="1">
      <c r="A510" s="13" t="s">
        <v>2231</v>
      </c>
      <c r="B510" s="13" t="s">
        <v>2232</v>
      </c>
      <c r="C510" s="13" t="s">
        <v>2233</v>
      </c>
      <c r="D510" s="13" t="s">
        <v>2234</v>
      </c>
      <c r="E510" s="13" t="s">
        <v>2870</v>
      </c>
      <c r="F510" s="13" t="s">
        <v>2236</v>
      </c>
      <c r="G510" s="13" t="s">
        <v>3416</v>
      </c>
      <c r="H510" s="14">
        <v>40</v>
      </c>
      <c r="I510" s="15">
        <v>9458.7999999999993</v>
      </c>
      <c r="J510" s="13" t="s">
        <v>3436</v>
      </c>
      <c r="K510" s="13" t="s">
        <v>363</v>
      </c>
      <c r="L510" s="13" t="s">
        <v>3437</v>
      </c>
      <c r="M510" s="13" t="s">
        <v>1546</v>
      </c>
      <c r="N510" s="14">
        <v>40</v>
      </c>
    </row>
    <row r="511" spans="1:14" ht="20.25" customHeight="1">
      <c r="A511" s="13" t="s">
        <v>2231</v>
      </c>
      <c r="B511" s="13" t="s">
        <v>2232</v>
      </c>
      <c r="C511" s="13" t="s">
        <v>2233</v>
      </c>
      <c r="D511" s="13" t="s">
        <v>2234</v>
      </c>
      <c r="E511" s="13" t="s">
        <v>2870</v>
      </c>
      <c r="F511" s="13" t="s">
        <v>2236</v>
      </c>
      <c r="G511" s="13" t="s">
        <v>3416</v>
      </c>
      <c r="H511" s="14">
        <v>150</v>
      </c>
      <c r="I511" s="15">
        <v>35470.5</v>
      </c>
      <c r="J511" s="13" t="s">
        <v>3438</v>
      </c>
      <c r="K511" s="13" t="s">
        <v>364</v>
      </c>
      <c r="L511" s="13" t="s">
        <v>3439</v>
      </c>
      <c r="M511" s="13" t="s">
        <v>1547</v>
      </c>
      <c r="N511" s="14">
        <v>150</v>
      </c>
    </row>
    <row r="512" spans="1:14" ht="20.25" customHeight="1">
      <c r="A512" s="13" t="s">
        <v>2231</v>
      </c>
      <c r="B512" s="13" t="s">
        <v>2232</v>
      </c>
      <c r="C512" s="13" t="s">
        <v>2233</v>
      </c>
      <c r="D512" s="13" t="s">
        <v>2234</v>
      </c>
      <c r="E512" s="13" t="s">
        <v>2870</v>
      </c>
      <c r="F512" s="13" t="s">
        <v>2236</v>
      </c>
      <c r="G512" s="13" t="s">
        <v>3416</v>
      </c>
      <c r="H512" s="14">
        <v>490</v>
      </c>
      <c r="I512" s="15">
        <v>115870.3</v>
      </c>
      <c r="J512" s="13" t="s">
        <v>3440</v>
      </c>
      <c r="K512" s="13" t="s">
        <v>365</v>
      </c>
      <c r="L512" s="13" t="s">
        <v>3441</v>
      </c>
      <c r="M512" s="13" t="s">
        <v>1548</v>
      </c>
      <c r="N512" s="14">
        <v>490</v>
      </c>
    </row>
    <row r="513" spans="1:14" ht="20.25" customHeight="1">
      <c r="A513" s="13" t="s">
        <v>2231</v>
      </c>
      <c r="B513" s="13" t="s">
        <v>2232</v>
      </c>
      <c r="C513" s="13" t="s">
        <v>2233</v>
      </c>
      <c r="D513" s="13" t="s">
        <v>2234</v>
      </c>
      <c r="E513" s="13" t="s">
        <v>2870</v>
      </c>
      <c r="F513" s="13" t="s">
        <v>2236</v>
      </c>
      <c r="G513" s="13" t="s">
        <v>3416</v>
      </c>
      <c r="H513" s="14">
        <v>40</v>
      </c>
      <c r="I513" s="15">
        <v>9458.7999999999993</v>
      </c>
      <c r="J513" s="13" t="s">
        <v>3442</v>
      </c>
      <c r="K513" s="13" t="s">
        <v>366</v>
      </c>
      <c r="L513" s="13" t="s">
        <v>3443</v>
      </c>
      <c r="M513" s="13" t="s">
        <v>2133</v>
      </c>
      <c r="N513" s="14">
        <v>40</v>
      </c>
    </row>
    <row r="514" spans="1:14" ht="20.25" customHeight="1">
      <c r="A514" s="13" t="s">
        <v>2231</v>
      </c>
      <c r="B514" s="13" t="s">
        <v>2232</v>
      </c>
      <c r="C514" s="13" t="s">
        <v>2233</v>
      </c>
      <c r="D514" s="13" t="s">
        <v>2234</v>
      </c>
      <c r="E514" s="13" t="s">
        <v>2870</v>
      </c>
      <c r="F514" s="13" t="s">
        <v>2236</v>
      </c>
      <c r="G514" s="13" t="s">
        <v>3416</v>
      </c>
      <c r="H514" s="14">
        <v>280</v>
      </c>
      <c r="I514" s="15">
        <v>66211.600000000006</v>
      </c>
      <c r="J514" s="13" t="s">
        <v>3444</v>
      </c>
      <c r="K514" s="13" t="s">
        <v>367</v>
      </c>
      <c r="L514" s="13" t="s">
        <v>3445</v>
      </c>
      <c r="M514" s="13" t="s">
        <v>1549</v>
      </c>
      <c r="N514" s="14">
        <v>280</v>
      </c>
    </row>
    <row r="515" spans="1:14" ht="20.25" customHeight="1">
      <c r="A515" s="13" t="s">
        <v>2231</v>
      </c>
      <c r="B515" s="13" t="s">
        <v>2232</v>
      </c>
      <c r="C515" s="13" t="s">
        <v>2233</v>
      </c>
      <c r="D515" s="13" t="s">
        <v>2234</v>
      </c>
      <c r="E515" s="13" t="s">
        <v>2870</v>
      </c>
      <c r="F515" s="13" t="s">
        <v>2236</v>
      </c>
      <c r="G515" s="13" t="s">
        <v>3416</v>
      </c>
      <c r="H515" s="14">
        <v>70</v>
      </c>
      <c r="I515" s="15">
        <v>16552.900000000001</v>
      </c>
      <c r="J515" s="13" t="s">
        <v>3446</v>
      </c>
      <c r="K515" s="13" t="s">
        <v>368</v>
      </c>
      <c r="L515" s="13" t="s">
        <v>3447</v>
      </c>
      <c r="M515" s="13" t="s">
        <v>1550</v>
      </c>
      <c r="N515" s="14">
        <v>70</v>
      </c>
    </row>
    <row r="516" spans="1:14" ht="20.25" customHeight="1">
      <c r="A516" s="13" t="s">
        <v>2231</v>
      </c>
      <c r="B516" s="13" t="s">
        <v>2232</v>
      </c>
      <c r="C516" s="13" t="s">
        <v>2233</v>
      </c>
      <c r="D516" s="13" t="s">
        <v>2234</v>
      </c>
      <c r="E516" s="13" t="s">
        <v>2870</v>
      </c>
      <c r="F516" s="13" t="s">
        <v>2236</v>
      </c>
      <c r="G516" s="13" t="s">
        <v>3416</v>
      </c>
      <c r="H516" s="14">
        <v>130</v>
      </c>
      <c r="I516" s="15">
        <v>30741.1</v>
      </c>
      <c r="J516" s="13" t="s">
        <v>3448</v>
      </c>
      <c r="K516" s="13" t="s">
        <v>369</v>
      </c>
      <c r="L516" s="13" t="s">
        <v>3449</v>
      </c>
      <c r="M516" s="13" t="s">
        <v>1551</v>
      </c>
      <c r="N516" s="14">
        <v>130</v>
      </c>
    </row>
    <row r="517" spans="1:14" ht="20.25" customHeight="1">
      <c r="A517" s="13" t="s">
        <v>2231</v>
      </c>
      <c r="B517" s="13" t="s">
        <v>2232</v>
      </c>
      <c r="C517" s="13" t="s">
        <v>2233</v>
      </c>
      <c r="D517" s="13" t="s">
        <v>2234</v>
      </c>
      <c r="E517" s="13" t="s">
        <v>2870</v>
      </c>
      <c r="F517" s="13" t="s">
        <v>2236</v>
      </c>
      <c r="G517" s="13" t="s">
        <v>3416</v>
      </c>
      <c r="H517" s="14">
        <v>320</v>
      </c>
      <c r="I517" s="15">
        <v>75670.399999999994</v>
      </c>
      <c r="J517" s="13" t="s">
        <v>3450</v>
      </c>
      <c r="K517" s="13" t="s">
        <v>370</v>
      </c>
      <c r="L517" s="13" t="s">
        <v>3451</v>
      </c>
      <c r="M517" s="13" t="s">
        <v>1552</v>
      </c>
      <c r="N517" s="14">
        <v>320</v>
      </c>
    </row>
    <row r="518" spans="1:14" ht="20.25" customHeight="1">
      <c r="A518" s="13" t="s">
        <v>2231</v>
      </c>
      <c r="B518" s="13" t="s">
        <v>2232</v>
      </c>
      <c r="C518" s="13" t="s">
        <v>2233</v>
      </c>
      <c r="D518" s="13" t="s">
        <v>2234</v>
      </c>
      <c r="E518" s="13" t="s">
        <v>2870</v>
      </c>
      <c r="F518" s="13" t="s">
        <v>2236</v>
      </c>
      <c r="G518" s="13" t="s">
        <v>3416</v>
      </c>
      <c r="H518" s="14">
        <v>210</v>
      </c>
      <c r="I518" s="15">
        <v>49658.7</v>
      </c>
      <c r="J518" s="13" t="s">
        <v>3452</v>
      </c>
      <c r="K518" s="13" t="s">
        <v>371</v>
      </c>
      <c r="L518" s="13" t="s">
        <v>3453</v>
      </c>
      <c r="M518" s="13" t="s">
        <v>2094</v>
      </c>
      <c r="N518" s="14">
        <v>210</v>
      </c>
    </row>
    <row r="519" spans="1:14" ht="20.25" customHeight="1">
      <c r="A519" s="13" t="s">
        <v>2231</v>
      </c>
      <c r="B519" s="13" t="s">
        <v>2232</v>
      </c>
      <c r="C519" s="13" t="s">
        <v>2233</v>
      </c>
      <c r="D519" s="13" t="s">
        <v>2234</v>
      </c>
      <c r="E519" s="13" t="s">
        <v>2870</v>
      </c>
      <c r="F519" s="13" t="s">
        <v>2236</v>
      </c>
      <c r="G519" s="13" t="s">
        <v>3416</v>
      </c>
      <c r="H519" s="14">
        <v>410</v>
      </c>
      <c r="I519" s="15">
        <v>96952.7</v>
      </c>
      <c r="J519" s="13" t="s">
        <v>3454</v>
      </c>
      <c r="K519" s="13" t="s">
        <v>372</v>
      </c>
      <c r="L519" s="13" t="s">
        <v>3455</v>
      </c>
      <c r="M519" s="13" t="s">
        <v>1553</v>
      </c>
      <c r="N519" s="14">
        <v>410</v>
      </c>
    </row>
    <row r="520" spans="1:14" ht="20.25" customHeight="1">
      <c r="A520" s="13" t="s">
        <v>2231</v>
      </c>
      <c r="B520" s="13" t="s">
        <v>2232</v>
      </c>
      <c r="C520" s="13" t="s">
        <v>2233</v>
      </c>
      <c r="D520" s="13" t="s">
        <v>2234</v>
      </c>
      <c r="E520" s="13" t="s">
        <v>2870</v>
      </c>
      <c r="F520" s="13" t="s">
        <v>2236</v>
      </c>
      <c r="G520" s="13" t="s">
        <v>3416</v>
      </c>
      <c r="H520" s="14">
        <v>80</v>
      </c>
      <c r="I520" s="15">
        <v>18917.599999999999</v>
      </c>
      <c r="J520" s="13" t="s">
        <v>3456</v>
      </c>
      <c r="K520" s="13" t="s">
        <v>373</v>
      </c>
      <c r="L520" s="13" t="s">
        <v>3457</v>
      </c>
      <c r="M520" s="13" t="s">
        <v>1554</v>
      </c>
      <c r="N520" s="14">
        <v>80</v>
      </c>
    </row>
    <row r="521" spans="1:14" ht="20.25" customHeight="1">
      <c r="A521" s="13" t="s">
        <v>2231</v>
      </c>
      <c r="B521" s="13" t="s">
        <v>2232</v>
      </c>
      <c r="C521" s="13" t="s">
        <v>2233</v>
      </c>
      <c r="D521" s="13" t="s">
        <v>2234</v>
      </c>
      <c r="E521" s="13" t="s">
        <v>2870</v>
      </c>
      <c r="F521" s="13" t="s">
        <v>2236</v>
      </c>
      <c r="G521" s="13" t="s">
        <v>3416</v>
      </c>
      <c r="H521" s="14">
        <v>140</v>
      </c>
      <c r="I521" s="15">
        <v>33105.800000000003</v>
      </c>
      <c r="J521" s="13" t="s">
        <v>3458</v>
      </c>
      <c r="K521" s="13" t="s">
        <v>374</v>
      </c>
      <c r="L521" s="13" t="s">
        <v>3459</v>
      </c>
      <c r="M521" s="13" t="s">
        <v>1555</v>
      </c>
      <c r="N521" s="14">
        <v>140</v>
      </c>
    </row>
    <row r="522" spans="1:14" ht="20.25" customHeight="1">
      <c r="A522" s="13" t="s">
        <v>2231</v>
      </c>
      <c r="B522" s="13" t="s">
        <v>2232</v>
      </c>
      <c r="C522" s="13" t="s">
        <v>2233</v>
      </c>
      <c r="D522" s="13" t="s">
        <v>2234</v>
      </c>
      <c r="E522" s="13" t="s">
        <v>2870</v>
      </c>
      <c r="F522" s="13" t="s">
        <v>2236</v>
      </c>
      <c r="G522" s="13" t="s">
        <v>3416</v>
      </c>
      <c r="H522" s="14">
        <v>140</v>
      </c>
      <c r="I522" s="15">
        <v>33105.800000000003</v>
      </c>
      <c r="J522" s="13" t="s">
        <v>3460</v>
      </c>
      <c r="K522" s="13" t="s">
        <v>375</v>
      </c>
      <c r="L522" s="13" t="s">
        <v>3461</v>
      </c>
      <c r="M522" s="13" t="s">
        <v>1556</v>
      </c>
      <c r="N522" s="14">
        <v>140</v>
      </c>
    </row>
    <row r="523" spans="1:14" ht="20.25" customHeight="1">
      <c r="A523" s="13" t="s">
        <v>2231</v>
      </c>
      <c r="B523" s="13" t="s">
        <v>2232</v>
      </c>
      <c r="C523" s="13" t="s">
        <v>2233</v>
      </c>
      <c r="D523" s="13" t="s">
        <v>2234</v>
      </c>
      <c r="E523" s="13" t="s">
        <v>2870</v>
      </c>
      <c r="F523" s="13" t="s">
        <v>2236</v>
      </c>
      <c r="G523" s="13" t="s">
        <v>3416</v>
      </c>
      <c r="H523" s="14">
        <v>110</v>
      </c>
      <c r="I523" s="15">
        <v>26011.7</v>
      </c>
      <c r="J523" s="13" t="s">
        <v>3462</v>
      </c>
      <c r="K523" s="13" t="s">
        <v>376</v>
      </c>
      <c r="L523" s="13" t="s">
        <v>3463</v>
      </c>
      <c r="M523" s="13" t="s">
        <v>1557</v>
      </c>
      <c r="N523" s="14">
        <v>110</v>
      </c>
    </row>
    <row r="524" spans="1:14" ht="20.25" customHeight="1">
      <c r="A524" s="13" t="s">
        <v>2231</v>
      </c>
      <c r="B524" s="13" t="s">
        <v>2232</v>
      </c>
      <c r="C524" s="13" t="s">
        <v>2233</v>
      </c>
      <c r="D524" s="13" t="s">
        <v>2234</v>
      </c>
      <c r="E524" s="13" t="s">
        <v>2870</v>
      </c>
      <c r="F524" s="13" t="s">
        <v>2236</v>
      </c>
      <c r="G524" s="13" t="s">
        <v>3416</v>
      </c>
      <c r="H524" s="14">
        <v>480</v>
      </c>
      <c r="I524" s="15">
        <v>113505.60000000001</v>
      </c>
      <c r="J524" s="13" t="s">
        <v>3464</v>
      </c>
      <c r="K524" s="13" t="s">
        <v>783</v>
      </c>
      <c r="L524" s="13" t="s">
        <v>3465</v>
      </c>
      <c r="M524" s="13" t="s">
        <v>3466</v>
      </c>
      <c r="N524" s="14">
        <v>480</v>
      </c>
    </row>
    <row r="525" spans="1:14" ht="20.25" customHeight="1">
      <c r="A525" s="13" t="s">
        <v>2231</v>
      </c>
      <c r="B525" s="13" t="s">
        <v>2232</v>
      </c>
      <c r="C525" s="13" t="s">
        <v>2233</v>
      </c>
      <c r="D525" s="13" t="s">
        <v>2234</v>
      </c>
      <c r="E525" s="13" t="s">
        <v>2870</v>
      </c>
      <c r="F525" s="13" t="s">
        <v>2236</v>
      </c>
      <c r="G525" s="13" t="s">
        <v>3416</v>
      </c>
      <c r="H525" s="14">
        <v>30</v>
      </c>
      <c r="I525" s="15">
        <v>7094.1</v>
      </c>
      <c r="J525" s="13" t="s">
        <v>3467</v>
      </c>
      <c r="K525" s="13" t="s">
        <v>2187</v>
      </c>
      <c r="L525" s="13" t="s">
        <v>3468</v>
      </c>
      <c r="M525" s="13" t="s">
        <v>3469</v>
      </c>
      <c r="N525" s="14">
        <v>30</v>
      </c>
    </row>
    <row r="526" spans="1:14" ht="20.25" customHeight="1">
      <c r="A526" s="13" t="s">
        <v>2231</v>
      </c>
      <c r="B526" s="13" t="s">
        <v>2232</v>
      </c>
      <c r="C526" s="13" t="s">
        <v>2233</v>
      </c>
      <c r="D526" s="13" t="s">
        <v>2234</v>
      </c>
      <c r="E526" s="13" t="s">
        <v>2870</v>
      </c>
      <c r="F526" s="13" t="s">
        <v>2236</v>
      </c>
      <c r="G526" s="13" t="s">
        <v>3416</v>
      </c>
      <c r="H526" s="14">
        <v>60</v>
      </c>
      <c r="I526" s="15">
        <v>14188.2</v>
      </c>
      <c r="J526" s="13" t="s">
        <v>3470</v>
      </c>
      <c r="K526" s="13" t="s">
        <v>818</v>
      </c>
      <c r="L526" s="13" t="s">
        <v>3471</v>
      </c>
      <c r="M526" s="13" t="s">
        <v>3472</v>
      </c>
      <c r="N526" s="14">
        <v>60</v>
      </c>
    </row>
    <row r="527" spans="1:14" ht="20.25" customHeight="1">
      <c r="A527" s="13" t="s">
        <v>2231</v>
      </c>
      <c r="B527" s="13" t="s">
        <v>2232</v>
      </c>
      <c r="C527" s="13" t="s">
        <v>2233</v>
      </c>
      <c r="D527" s="13" t="s">
        <v>2234</v>
      </c>
      <c r="E527" s="13" t="s">
        <v>2870</v>
      </c>
      <c r="F527" s="13" t="s">
        <v>2236</v>
      </c>
      <c r="G527" s="13" t="s">
        <v>3416</v>
      </c>
      <c r="H527" s="14">
        <v>110</v>
      </c>
      <c r="I527" s="15">
        <v>26011.7</v>
      </c>
      <c r="J527" s="13" t="s">
        <v>3473</v>
      </c>
      <c r="K527" s="13" t="s">
        <v>1183</v>
      </c>
      <c r="L527" s="13" t="s">
        <v>3474</v>
      </c>
      <c r="M527" s="13" t="s">
        <v>3475</v>
      </c>
      <c r="N527" s="14">
        <v>110</v>
      </c>
    </row>
    <row r="528" spans="1:14" ht="20.25" customHeight="1">
      <c r="A528" s="13" t="s">
        <v>2231</v>
      </c>
      <c r="B528" s="13" t="s">
        <v>2232</v>
      </c>
      <c r="C528" s="13" t="s">
        <v>2233</v>
      </c>
      <c r="D528" s="13" t="s">
        <v>2234</v>
      </c>
      <c r="E528" s="13" t="s">
        <v>2870</v>
      </c>
      <c r="F528" s="13" t="s">
        <v>2236</v>
      </c>
      <c r="G528" s="13" t="s">
        <v>3416</v>
      </c>
      <c r="H528" s="14">
        <v>60</v>
      </c>
      <c r="I528" s="15">
        <v>14188.2</v>
      </c>
      <c r="J528" s="13" t="s">
        <v>3476</v>
      </c>
      <c r="K528" s="13" t="s">
        <v>1184</v>
      </c>
      <c r="L528" s="13" t="s">
        <v>3477</v>
      </c>
      <c r="M528" s="13" t="s">
        <v>3478</v>
      </c>
      <c r="N528" s="14">
        <v>60</v>
      </c>
    </row>
    <row r="529" spans="1:14" ht="20.25" customHeight="1">
      <c r="A529" s="13" t="s">
        <v>2231</v>
      </c>
      <c r="B529" s="13" t="s">
        <v>2232</v>
      </c>
      <c r="C529" s="13" t="s">
        <v>2233</v>
      </c>
      <c r="D529" s="13" t="s">
        <v>2234</v>
      </c>
      <c r="E529" s="13" t="s">
        <v>2870</v>
      </c>
      <c r="F529" s="13" t="s">
        <v>2236</v>
      </c>
      <c r="G529" s="13" t="s">
        <v>3416</v>
      </c>
      <c r="H529" s="14">
        <v>340</v>
      </c>
      <c r="I529" s="15">
        <v>80399.8</v>
      </c>
      <c r="J529" s="13" t="s">
        <v>3479</v>
      </c>
      <c r="K529" s="13" t="s">
        <v>89</v>
      </c>
      <c r="L529" s="13" t="s">
        <v>3480</v>
      </c>
      <c r="M529" s="13" t="s">
        <v>3481</v>
      </c>
      <c r="N529" s="14">
        <v>340</v>
      </c>
    </row>
    <row r="530" spans="1:14" ht="20.25" customHeight="1">
      <c r="A530" s="13" t="s">
        <v>2231</v>
      </c>
      <c r="B530" s="13" t="s">
        <v>2232</v>
      </c>
      <c r="C530" s="13" t="s">
        <v>2233</v>
      </c>
      <c r="D530" s="13" t="s">
        <v>2234</v>
      </c>
      <c r="E530" s="13" t="s">
        <v>2870</v>
      </c>
      <c r="F530" s="13" t="s">
        <v>2236</v>
      </c>
      <c r="G530" s="13" t="s">
        <v>3416</v>
      </c>
      <c r="H530" s="14">
        <v>130</v>
      </c>
      <c r="I530" s="15">
        <v>30741.1</v>
      </c>
      <c r="J530" s="13" t="s">
        <v>3482</v>
      </c>
      <c r="K530" s="13" t="s">
        <v>683</v>
      </c>
      <c r="L530" s="13" t="s">
        <v>3483</v>
      </c>
      <c r="M530" s="13" t="s">
        <v>1822</v>
      </c>
      <c r="N530" s="14">
        <v>130</v>
      </c>
    </row>
    <row r="531" spans="1:14" ht="20.25" customHeight="1">
      <c r="A531" s="13" t="s">
        <v>2231</v>
      </c>
      <c r="B531" s="13" t="s">
        <v>2232</v>
      </c>
      <c r="C531" s="13" t="s">
        <v>2233</v>
      </c>
      <c r="D531" s="13" t="s">
        <v>2234</v>
      </c>
      <c r="E531" s="13" t="s">
        <v>2870</v>
      </c>
      <c r="F531" s="13" t="s">
        <v>2236</v>
      </c>
      <c r="G531" s="13" t="s">
        <v>3416</v>
      </c>
      <c r="H531" s="14">
        <v>80</v>
      </c>
      <c r="I531" s="15">
        <v>18917.599999999999</v>
      </c>
      <c r="J531" s="13" t="s">
        <v>3484</v>
      </c>
      <c r="K531" s="13" t="s">
        <v>684</v>
      </c>
      <c r="L531" s="13" t="s">
        <v>3485</v>
      </c>
      <c r="M531" s="13" t="s">
        <v>1823</v>
      </c>
      <c r="N531" s="14">
        <v>80</v>
      </c>
    </row>
    <row r="532" spans="1:14" ht="20.25" customHeight="1">
      <c r="A532" s="13" t="s">
        <v>2231</v>
      </c>
      <c r="B532" s="13" t="s">
        <v>2232</v>
      </c>
      <c r="C532" s="13" t="s">
        <v>2233</v>
      </c>
      <c r="D532" s="13" t="s">
        <v>2234</v>
      </c>
      <c r="E532" s="13" t="s">
        <v>2870</v>
      </c>
      <c r="F532" s="13" t="s">
        <v>2236</v>
      </c>
      <c r="G532" s="13" t="s">
        <v>3416</v>
      </c>
      <c r="H532" s="14">
        <v>230</v>
      </c>
      <c r="I532" s="15">
        <v>54388.1</v>
      </c>
      <c r="J532" s="13" t="s">
        <v>3486</v>
      </c>
      <c r="K532" s="13" t="s">
        <v>685</v>
      </c>
      <c r="L532" s="13" t="s">
        <v>3487</v>
      </c>
      <c r="M532" s="13" t="s">
        <v>1824</v>
      </c>
      <c r="N532" s="14">
        <v>230</v>
      </c>
    </row>
    <row r="533" spans="1:14" ht="20.25" customHeight="1">
      <c r="A533" s="13" t="s">
        <v>2231</v>
      </c>
      <c r="B533" s="13" t="s">
        <v>2232</v>
      </c>
      <c r="C533" s="13" t="s">
        <v>2233</v>
      </c>
      <c r="D533" s="13" t="s">
        <v>2234</v>
      </c>
      <c r="E533" s="13" t="s">
        <v>2870</v>
      </c>
      <c r="F533" s="13" t="s">
        <v>2236</v>
      </c>
      <c r="G533" s="13" t="s">
        <v>3416</v>
      </c>
      <c r="H533" s="14">
        <v>40</v>
      </c>
      <c r="I533" s="15">
        <v>9458.7999999999993</v>
      </c>
      <c r="J533" s="13" t="s">
        <v>3488</v>
      </c>
      <c r="K533" s="13" t="s">
        <v>686</v>
      </c>
      <c r="L533" s="13" t="s">
        <v>3489</v>
      </c>
      <c r="M533" s="13" t="s">
        <v>1825</v>
      </c>
      <c r="N533" s="14">
        <v>40</v>
      </c>
    </row>
    <row r="534" spans="1:14" ht="20.25" customHeight="1">
      <c r="A534" s="13" t="s">
        <v>2231</v>
      </c>
      <c r="B534" s="13" t="s">
        <v>2232</v>
      </c>
      <c r="C534" s="13" t="s">
        <v>2233</v>
      </c>
      <c r="D534" s="13" t="s">
        <v>2234</v>
      </c>
      <c r="E534" s="13" t="s">
        <v>2870</v>
      </c>
      <c r="F534" s="13" t="s">
        <v>2236</v>
      </c>
      <c r="G534" s="13" t="s">
        <v>3416</v>
      </c>
      <c r="H534" s="14">
        <v>210</v>
      </c>
      <c r="I534" s="15">
        <v>49658.7</v>
      </c>
      <c r="J534" s="13" t="s">
        <v>3490</v>
      </c>
      <c r="K534" s="13" t="s">
        <v>687</v>
      </c>
      <c r="L534" s="13" t="s">
        <v>3491</v>
      </c>
      <c r="M534" s="13" t="s">
        <v>2135</v>
      </c>
      <c r="N534" s="14">
        <v>210</v>
      </c>
    </row>
    <row r="535" spans="1:14" ht="20.25" customHeight="1">
      <c r="A535" s="13" t="s">
        <v>2231</v>
      </c>
      <c r="B535" s="13" t="s">
        <v>2232</v>
      </c>
      <c r="C535" s="13" t="s">
        <v>2233</v>
      </c>
      <c r="D535" s="13" t="s">
        <v>2234</v>
      </c>
      <c r="E535" s="13" t="s">
        <v>2870</v>
      </c>
      <c r="F535" s="13" t="s">
        <v>2236</v>
      </c>
      <c r="G535" s="13" t="s">
        <v>3416</v>
      </c>
      <c r="H535" s="14">
        <v>230</v>
      </c>
      <c r="I535" s="15">
        <v>54388.1</v>
      </c>
      <c r="J535" s="13" t="s">
        <v>3492</v>
      </c>
      <c r="K535" s="13" t="s">
        <v>688</v>
      </c>
      <c r="L535" s="13" t="s">
        <v>3493</v>
      </c>
      <c r="M535" s="13" t="s">
        <v>1826</v>
      </c>
      <c r="N535" s="14">
        <v>230</v>
      </c>
    </row>
    <row r="536" spans="1:14" ht="20.25" customHeight="1">
      <c r="A536" s="13" t="s">
        <v>2231</v>
      </c>
      <c r="B536" s="13" t="s">
        <v>2232</v>
      </c>
      <c r="C536" s="13" t="s">
        <v>2233</v>
      </c>
      <c r="D536" s="13" t="s">
        <v>2234</v>
      </c>
      <c r="E536" s="13" t="s">
        <v>2870</v>
      </c>
      <c r="F536" s="13" t="s">
        <v>2236</v>
      </c>
      <c r="G536" s="13" t="s">
        <v>3416</v>
      </c>
      <c r="H536" s="14">
        <v>100</v>
      </c>
      <c r="I536" s="15">
        <v>23647</v>
      </c>
      <c r="J536" s="13" t="s">
        <v>3494</v>
      </c>
      <c r="K536" s="13" t="s">
        <v>689</v>
      </c>
      <c r="L536" s="13" t="s">
        <v>3495</v>
      </c>
      <c r="M536" s="13" t="s">
        <v>1827</v>
      </c>
      <c r="N536" s="14">
        <v>100</v>
      </c>
    </row>
    <row r="537" spans="1:14" ht="20.25" customHeight="1">
      <c r="A537" s="13" t="s">
        <v>2231</v>
      </c>
      <c r="B537" s="13" t="s">
        <v>2232</v>
      </c>
      <c r="C537" s="13" t="s">
        <v>2233</v>
      </c>
      <c r="D537" s="13" t="s">
        <v>2234</v>
      </c>
      <c r="E537" s="13" t="s">
        <v>2870</v>
      </c>
      <c r="F537" s="13" t="s">
        <v>2236</v>
      </c>
      <c r="G537" s="13" t="s">
        <v>3416</v>
      </c>
      <c r="H537" s="14">
        <v>110</v>
      </c>
      <c r="I537" s="15">
        <v>26011.7</v>
      </c>
      <c r="J537" s="13" t="s">
        <v>3496</v>
      </c>
      <c r="K537" s="13" t="s">
        <v>1282</v>
      </c>
      <c r="L537" s="13" t="s">
        <v>3497</v>
      </c>
      <c r="M537" s="13" t="s">
        <v>2087</v>
      </c>
      <c r="N537" s="14">
        <v>110</v>
      </c>
    </row>
    <row r="538" spans="1:14" ht="20.25" customHeight="1">
      <c r="A538" s="13" t="s">
        <v>2231</v>
      </c>
      <c r="B538" s="13" t="s">
        <v>2232</v>
      </c>
      <c r="C538" s="13" t="s">
        <v>2233</v>
      </c>
      <c r="D538" s="13" t="s">
        <v>2234</v>
      </c>
      <c r="E538" s="13" t="s">
        <v>2870</v>
      </c>
      <c r="F538" s="13" t="s">
        <v>2236</v>
      </c>
      <c r="G538" s="13" t="s">
        <v>3416</v>
      </c>
      <c r="H538" s="14">
        <v>500</v>
      </c>
      <c r="I538" s="15">
        <v>118235</v>
      </c>
      <c r="J538" s="13" t="s">
        <v>3498</v>
      </c>
      <c r="K538" s="13" t="s">
        <v>95</v>
      </c>
      <c r="L538" s="13" t="s">
        <v>3499</v>
      </c>
      <c r="M538" s="13" t="s">
        <v>3500</v>
      </c>
      <c r="N538" s="14">
        <v>500</v>
      </c>
    </row>
    <row r="539" spans="1:14" ht="20.25" customHeight="1">
      <c r="A539" s="13" t="s">
        <v>2231</v>
      </c>
      <c r="B539" s="13" t="s">
        <v>2232</v>
      </c>
      <c r="C539" s="13" t="s">
        <v>2233</v>
      </c>
      <c r="D539" s="13" t="s">
        <v>2234</v>
      </c>
      <c r="E539" s="13" t="s">
        <v>2870</v>
      </c>
      <c r="F539" s="13" t="s">
        <v>2236</v>
      </c>
      <c r="G539" s="13" t="s">
        <v>3416</v>
      </c>
      <c r="H539" s="14">
        <v>230</v>
      </c>
      <c r="I539" s="15">
        <v>54388.1</v>
      </c>
      <c r="J539" s="13" t="s">
        <v>3501</v>
      </c>
      <c r="K539" s="13" t="s">
        <v>717</v>
      </c>
      <c r="L539" s="13" t="s">
        <v>3502</v>
      </c>
      <c r="M539" s="13" t="s">
        <v>1848</v>
      </c>
      <c r="N539" s="14">
        <v>230</v>
      </c>
    </row>
    <row r="540" spans="1:14" ht="20.25" customHeight="1">
      <c r="A540" s="13" t="s">
        <v>2231</v>
      </c>
      <c r="B540" s="13" t="s">
        <v>2232</v>
      </c>
      <c r="C540" s="13" t="s">
        <v>2233</v>
      </c>
      <c r="D540" s="13" t="s">
        <v>2234</v>
      </c>
      <c r="E540" s="13" t="s">
        <v>2870</v>
      </c>
      <c r="F540" s="13" t="s">
        <v>2236</v>
      </c>
      <c r="G540" s="13" t="s">
        <v>3416</v>
      </c>
      <c r="H540" s="14">
        <v>320</v>
      </c>
      <c r="I540" s="15">
        <v>75670.399999999994</v>
      </c>
      <c r="J540" s="13" t="s">
        <v>3503</v>
      </c>
      <c r="K540" s="13" t="s">
        <v>718</v>
      </c>
      <c r="L540" s="13" t="s">
        <v>3504</v>
      </c>
      <c r="M540" s="13" t="s">
        <v>1849</v>
      </c>
      <c r="N540" s="14">
        <v>320</v>
      </c>
    </row>
    <row r="541" spans="1:14" ht="20.25" customHeight="1">
      <c r="A541" s="13" t="s">
        <v>2231</v>
      </c>
      <c r="B541" s="13" t="s">
        <v>2232</v>
      </c>
      <c r="C541" s="13" t="s">
        <v>2233</v>
      </c>
      <c r="D541" s="13" t="s">
        <v>2234</v>
      </c>
      <c r="E541" s="13" t="s">
        <v>2870</v>
      </c>
      <c r="F541" s="13" t="s">
        <v>2236</v>
      </c>
      <c r="G541" s="13" t="s">
        <v>3416</v>
      </c>
      <c r="H541" s="14">
        <v>150</v>
      </c>
      <c r="I541" s="15">
        <v>35470.5</v>
      </c>
      <c r="J541" s="13" t="s">
        <v>3505</v>
      </c>
      <c r="K541" s="13" t="s">
        <v>719</v>
      </c>
      <c r="L541" s="13" t="s">
        <v>3506</v>
      </c>
      <c r="M541" s="13" t="s">
        <v>1850</v>
      </c>
      <c r="N541" s="14">
        <v>150</v>
      </c>
    </row>
    <row r="542" spans="1:14" ht="20.25" customHeight="1">
      <c r="A542" s="13" t="s">
        <v>2231</v>
      </c>
      <c r="B542" s="13" t="s">
        <v>2232</v>
      </c>
      <c r="C542" s="13" t="s">
        <v>2233</v>
      </c>
      <c r="D542" s="13" t="s">
        <v>2234</v>
      </c>
      <c r="E542" s="13" t="s">
        <v>2870</v>
      </c>
      <c r="F542" s="13" t="s">
        <v>2236</v>
      </c>
      <c r="G542" s="13" t="s">
        <v>3416</v>
      </c>
      <c r="H542" s="14">
        <v>130</v>
      </c>
      <c r="I542" s="15">
        <v>30741.1</v>
      </c>
      <c r="J542" s="13" t="s">
        <v>3507</v>
      </c>
      <c r="K542" s="13" t="s">
        <v>720</v>
      </c>
      <c r="L542" s="13" t="s">
        <v>3508</v>
      </c>
      <c r="M542" s="13" t="s">
        <v>1851</v>
      </c>
      <c r="N542" s="14">
        <v>130</v>
      </c>
    </row>
    <row r="543" spans="1:14" ht="20.25" customHeight="1">
      <c r="A543" s="13" t="s">
        <v>2231</v>
      </c>
      <c r="B543" s="13" t="s">
        <v>2232</v>
      </c>
      <c r="C543" s="13" t="s">
        <v>2233</v>
      </c>
      <c r="D543" s="13" t="s">
        <v>2234</v>
      </c>
      <c r="E543" s="13" t="s">
        <v>2870</v>
      </c>
      <c r="F543" s="13" t="s">
        <v>2236</v>
      </c>
      <c r="G543" s="13" t="s">
        <v>3416</v>
      </c>
      <c r="H543" s="14">
        <v>200</v>
      </c>
      <c r="I543" s="15">
        <v>47294</v>
      </c>
      <c r="J543" s="13" t="s">
        <v>3509</v>
      </c>
      <c r="K543" s="13" t="s">
        <v>721</v>
      </c>
      <c r="L543" s="13" t="s">
        <v>3510</v>
      </c>
      <c r="M543" s="13" t="s">
        <v>3511</v>
      </c>
      <c r="N543" s="14">
        <v>200</v>
      </c>
    </row>
    <row r="544" spans="1:14" ht="20.25" customHeight="1">
      <c r="A544" s="13" t="s">
        <v>2231</v>
      </c>
      <c r="B544" s="13" t="s">
        <v>2232</v>
      </c>
      <c r="C544" s="13" t="s">
        <v>2233</v>
      </c>
      <c r="D544" s="13" t="s">
        <v>2234</v>
      </c>
      <c r="E544" s="13" t="s">
        <v>2870</v>
      </c>
      <c r="F544" s="13" t="s">
        <v>2236</v>
      </c>
      <c r="G544" s="13" t="s">
        <v>3416</v>
      </c>
      <c r="H544" s="14">
        <v>500</v>
      </c>
      <c r="I544" s="15">
        <v>118235</v>
      </c>
      <c r="J544" s="13" t="s">
        <v>3512</v>
      </c>
      <c r="K544" s="13" t="s">
        <v>1297</v>
      </c>
      <c r="L544" s="13" t="s">
        <v>3513</v>
      </c>
      <c r="M544" s="13" t="s">
        <v>2101</v>
      </c>
      <c r="N544" s="14">
        <v>500</v>
      </c>
    </row>
    <row r="545" spans="1:14" ht="20.25" customHeight="1">
      <c r="A545" s="13" t="s">
        <v>2231</v>
      </c>
      <c r="B545" s="13" t="s">
        <v>2232</v>
      </c>
      <c r="C545" s="13" t="s">
        <v>2233</v>
      </c>
      <c r="D545" s="13" t="s">
        <v>2234</v>
      </c>
      <c r="E545" s="13" t="s">
        <v>2870</v>
      </c>
      <c r="F545" s="13" t="s">
        <v>2236</v>
      </c>
      <c r="G545" s="13" t="s">
        <v>3416</v>
      </c>
      <c r="H545" s="14">
        <v>200</v>
      </c>
      <c r="I545" s="15">
        <v>47294</v>
      </c>
      <c r="J545" s="13" t="s">
        <v>3514</v>
      </c>
      <c r="K545" s="13" t="s">
        <v>722</v>
      </c>
      <c r="L545" s="13" t="s">
        <v>3515</v>
      </c>
      <c r="M545" s="13" t="s">
        <v>1852</v>
      </c>
      <c r="N545" s="14">
        <v>200</v>
      </c>
    </row>
    <row r="546" spans="1:14" ht="20.25" customHeight="1">
      <c r="A546" s="13" t="s">
        <v>2231</v>
      </c>
      <c r="B546" s="13" t="s">
        <v>2232</v>
      </c>
      <c r="C546" s="13" t="s">
        <v>2233</v>
      </c>
      <c r="D546" s="13" t="s">
        <v>2234</v>
      </c>
      <c r="E546" s="13" t="s">
        <v>2870</v>
      </c>
      <c r="F546" s="13" t="s">
        <v>2236</v>
      </c>
      <c r="G546" s="13" t="s">
        <v>3416</v>
      </c>
      <c r="H546" s="14">
        <v>210</v>
      </c>
      <c r="I546" s="15">
        <v>49658.7</v>
      </c>
      <c r="J546" s="13" t="s">
        <v>3516</v>
      </c>
      <c r="K546" s="13" t="s">
        <v>723</v>
      </c>
      <c r="L546" s="13" t="s">
        <v>3517</v>
      </c>
      <c r="M546" s="13" t="s">
        <v>1853</v>
      </c>
      <c r="N546" s="14">
        <v>210</v>
      </c>
    </row>
    <row r="547" spans="1:14" ht="20.25" customHeight="1">
      <c r="A547" s="13" t="s">
        <v>2231</v>
      </c>
      <c r="B547" s="13" t="s">
        <v>2232</v>
      </c>
      <c r="C547" s="13" t="s">
        <v>2233</v>
      </c>
      <c r="D547" s="13" t="s">
        <v>2234</v>
      </c>
      <c r="E547" s="13" t="s">
        <v>2870</v>
      </c>
      <c r="F547" s="13" t="s">
        <v>2236</v>
      </c>
      <c r="G547" s="13" t="s">
        <v>3416</v>
      </c>
      <c r="H547" s="14">
        <v>500</v>
      </c>
      <c r="I547" s="15">
        <v>118235</v>
      </c>
      <c r="J547" s="13" t="s">
        <v>3518</v>
      </c>
      <c r="K547" s="13" t="s">
        <v>724</v>
      </c>
      <c r="L547" s="13" t="s">
        <v>3519</v>
      </c>
      <c r="M547" s="13" t="s">
        <v>1854</v>
      </c>
      <c r="N547" s="14">
        <v>500</v>
      </c>
    </row>
    <row r="548" spans="1:14" ht="20.25" customHeight="1">
      <c r="A548" s="13" t="s">
        <v>2231</v>
      </c>
      <c r="B548" s="13" t="s">
        <v>2232</v>
      </c>
      <c r="C548" s="13" t="s">
        <v>2233</v>
      </c>
      <c r="D548" s="13" t="s">
        <v>2234</v>
      </c>
      <c r="E548" s="13" t="s">
        <v>2870</v>
      </c>
      <c r="F548" s="13" t="s">
        <v>2236</v>
      </c>
      <c r="G548" s="13" t="s">
        <v>3520</v>
      </c>
      <c r="H548" s="14">
        <v>120</v>
      </c>
      <c r="I548" s="15">
        <v>28376.400000000001</v>
      </c>
      <c r="J548" s="13" t="s">
        <v>3521</v>
      </c>
      <c r="K548" s="13" t="s">
        <v>725</v>
      </c>
      <c r="L548" s="13" t="s">
        <v>3522</v>
      </c>
      <c r="M548" s="13" t="s">
        <v>1855</v>
      </c>
      <c r="N548" s="14">
        <v>120</v>
      </c>
    </row>
    <row r="549" spans="1:14" ht="20.25" customHeight="1">
      <c r="A549" s="13" t="s">
        <v>2231</v>
      </c>
      <c r="B549" s="13" t="s">
        <v>2232</v>
      </c>
      <c r="C549" s="13" t="s">
        <v>2233</v>
      </c>
      <c r="D549" s="13" t="s">
        <v>2234</v>
      </c>
      <c r="E549" s="13" t="s">
        <v>2870</v>
      </c>
      <c r="F549" s="13" t="s">
        <v>2236</v>
      </c>
      <c r="G549" s="13" t="s">
        <v>3520</v>
      </c>
      <c r="H549" s="14">
        <v>500</v>
      </c>
      <c r="I549" s="15">
        <v>118235</v>
      </c>
      <c r="J549" s="13" t="s">
        <v>3523</v>
      </c>
      <c r="K549" s="13" t="s">
        <v>35</v>
      </c>
      <c r="L549" s="13" t="s">
        <v>3524</v>
      </c>
      <c r="M549" s="13" t="s">
        <v>3525</v>
      </c>
      <c r="N549" s="14">
        <v>500</v>
      </c>
    </row>
    <row r="550" spans="1:14" ht="20.25" customHeight="1">
      <c r="A550" s="13" t="s">
        <v>2231</v>
      </c>
      <c r="B550" s="13" t="s">
        <v>2232</v>
      </c>
      <c r="C550" s="13" t="s">
        <v>2233</v>
      </c>
      <c r="D550" s="13" t="s">
        <v>2234</v>
      </c>
      <c r="E550" s="13" t="s">
        <v>2870</v>
      </c>
      <c r="F550" s="13" t="s">
        <v>2236</v>
      </c>
      <c r="G550" s="13" t="s">
        <v>3520</v>
      </c>
      <c r="H550" s="14">
        <v>360</v>
      </c>
      <c r="I550" s="15">
        <v>85129.2</v>
      </c>
      <c r="J550" s="13" t="s">
        <v>3526</v>
      </c>
      <c r="K550" s="13" t="s">
        <v>745</v>
      </c>
      <c r="L550" s="13" t="s">
        <v>3527</v>
      </c>
      <c r="M550" s="13" t="s">
        <v>1875</v>
      </c>
      <c r="N550" s="14">
        <v>360</v>
      </c>
    </row>
    <row r="551" spans="1:14" ht="20.25" customHeight="1">
      <c r="A551" s="13" t="s">
        <v>2231</v>
      </c>
      <c r="B551" s="13" t="s">
        <v>2232</v>
      </c>
      <c r="C551" s="13" t="s">
        <v>2233</v>
      </c>
      <c r="D551" s="13" t="s">
        <v>2234</v>
      </c>
      <c r="E551" s="13" t="s">
        <v>2870</v>
      </c>
      <c r="F551" s="13" t="s">
        <v>2236</v>
      </c>
      <c r="G551" s="13" t="s">
        <v>3520</v>
      </c>
      <c r="H551" s="14">
        <v>330</v>
      </c>
      <c r="I551" s="15">
        <v>78035.100000000006</v>
      </c>
      <c r="J551" s="13" t="s">
        <v>3528</v>
      </c>
      <c r="K551" s="13" t="s">
        <v>746</v>
      </c>
      <c r="L551" s="13" t="s">
        <v>3529</v>
      </c>
      <c r="M551" s="13" t="s">
        <v>1876</v>
      </c>
      <c r="N551" s="14">
        <v>330</v>
      </c>
    </row>
    <row r="552" spans="1:14" ht="20.25" customHeight="1">
      <c r="A552" s="13" t="s">
        <v>2231</v>
      </c>
      <c r="B552" s="13" t="s">
        <v>2232</v>
      </c>
      <c r="C552" s="13" t="s">
        <v>2233</v>
      </c>
      <c r="D552" s="13" t="s">
        <v>2234</v>
      </c>
      <c r="E552" s="13" t="s">
        <v>2870</v>
      </c>
      <c r="F552" s="13" t="s">
        <v>2236</v>
      </c>
      <c r="G552" s="13" t="s">
        <v>3520</v>
      </c>
      <c r="H552" s="14">
        <v>210</v>
      </c>
      <c r="I552" s="15">
        <v>49658.7</v>
      </c>
      <c r="J552" s="13" t="s">
        <v>3530</v>
      </c>
      <c r="K552" s="13" t="s">
        <v>747</v>
      </c>
      <c r="L552" s="13" t="s">
        <v>3531</v>
      </c>
      <c r="M552" s="13" t="s">
        <v>1877</v>
      </c>
      <c r="N552" s="14">
        <v>210</v>
      </c>
    </row>
    <row r="553" spans="1:14" ht="20.25" customHeight="1">
      <c r="A553" s="13" t="s">
        <v>2231</v>
      </c>
      <c r="B553" s="13" t="s">
        <v>2232</v>
      </c>
      <c r="C553" s="13" t="s">
        <v>2233</v>
      </c>
      <c r="D553" s="13" t="s">
        <v>2234</v>
      </c>
      <c r="E553" s="13" t="s">
        <v>2870</v>
      </c>
      <c r="F553" s="13" t="s">
        <v>2236</v>
      </c>
      <c r="G553" s="13" t="s">
        <v>3520</v>
      </c>
      <c r="H553" s="14">
        <v>140</v>
      </c>
      <c r="I553" s="15">
        <v>33105.800000000003</v>
      </c>
      <c r="J553" s="13" t="s">
        <v>3532</v>
      </c>
      <c r="K553" s="13" t="s">
        <v>748</v>
      </c>
      <c r="L553" s="13" t="s">
        <v>3533</v>
      </c>
      <c r="M553" s="13" t="s">
        <v>1878</v>
      </c>
      <c r="N553" s="14">
        <v>140</v>
      </c>
    </row>
    <row r="554" spans="1:14" ht="20.25" customHeight="1">
      <c r="A554" s="13" t="s">
        <v>2231</v>
      </c>
      <c r="B554" s="13" t="s">
        <v>2232</v>
      </c>
      <c r="C554" s="13" t="s">
        <v>2233</v>
      </c>
      <c r="D554" s="13" t="s">
        <v>2234</v>
      </c>
      <c r="E554" s="13" t="s">
        <v>2870</v>
      </c>
      <c r="F554" s="13" t="s">
        <v>2236</v>
      </c>
      <c r="G554" s="13" t="s">
        <v>3520</v>
      </c>
      <c r="H554" s="14">
        <v>410</v>
      </c>
      <c r="I554" s="15">
        <v>96952.7</v>
      </c>
      <c r="J554" s="13" t="s">
        <v>3534</v>
      </c>
      <c r="K554" s="13" t="s">
        <v>749</v>
      </c>
      <c r="L554" s="13" t="s">
        <v>3535</v>
      </c>
      <c r="M554" s="13" t="s">
        <v>1879</v>
      </c>
      <c r="N554" s="14">
        <v>410</v>
      </c>
    </row>
    <row r="555" spans="1:14" ht="20.25" customHeight="1">
      <c r="A555" s="13" t="s">
        <v>2231</v>
      </c>
      <c r="B555" s="13" t="s">
        <v>2232</v>
      </c>
      <c r="C555" s="13" t="s">
        <v>2233</v>
      </c>
      <c r="D555" s="13" t="s">
        <v>2234</v>
      </c>
      <c r="E555" s="13" t="s">
        <v>2870</v>
      </c>
      <c r="F555" s="13" t="s">
        <v>2236</v>
      </c>
      <c r="G555" s="13" t="s">
        <v>3520</v>
      </c>
      <c r="H555" s="14">
        <v>190</v>
      </c>
      <c r="I555" s="15">
        <v>44929.3</v>
      </c>
      <c r="J555" s="13" t="s">
        <v>3536</v>
      </c>
      <c r="K555" s="13" t="s">
        <v>750</v>
      </c>
      <c r="L555" s="13" t="s">
        <v>3537</v>
      </c>
      <c r="M555" s="13" t="s">
        <v>1880</v>
      </c>
      <c r="N555" s="14">
        <v>190</v>
      </c>
    </row>
    <row r="556" spans="1:14" ht="20.25" customHeight="1">
      <c r="A556" s="13" t="s">
        <v>2231</v>
      </c>
      <c r="B556" s="13" t="s">
        <v>2232</v>
      </c>
      <c r="C556" s="13" t="s">
        <v>2233</v>
      </c>
      <c r="D556" s="13" t="s">
        <v>2234</v>
      </c>
      <c r="E556" s="13" t="s">
        <v>2870</v>
      </c>
      <c r="F556" s="13" t="s">
        <v>2236</v>
      </c>
      <c r="G556" s="13" t="s">
        <v>3520</v>
      </c>
      <c r="H556" s="14">
        <v>320</v>
      </c>
      <c r="I556" s="15">
        <v>75670.399999999994</v>
      </c>
      <c r="J556" s="13" t="s">
        <v>3538</v>
      </c>
      <c r="K556" s="13" t="s">
        <v>751</v>
      </c>
      <c r="L556" s="13" t="s">
        <v>3539</v>
      </c>
      <c r="M556" s="13" t="s">
        <v>1881</v>
      </c>
      <c r="N556" s="14">
        <v>320</v>
      </c>
    </row>
    <row r="557" spans="1:14" ht="20.25" customHeight="1">
      <c r="A557" s="13" t="s">
        <v>2231</v>
      </c>
      <c r="B557" s="13" t="s">
        <v>2232</v>
      </c>
      <c r="C557" s="13" t="s">
        <v>2233</v>
      </c>
      <c r="D557" s="13" t="s">
        <v>2234</v>
      </c>
      <c r="E557" s="13" t="s">
        <v>2870</v>
      </c>
      <c r="F557" s="13" t="s">
        <v>2236</v>
      </c>
      <c r="G557" s="13" t="s">
        <v>3520</v>
      </c>
      <c r="H557" s="14">
        <v>120</v>
      </c>
      <c r="I557" s="15">
        <v>28376.400000000001</v>
      </c>
      <c r="J557" s="13" t="s">
        <v>3540</v>
      </c>
      <c r="K557" s="13" t="s">
        <v>965</v>
      </c>
      <c r="L557" s="13" t="s">
        <v>3541</v>
      </c>
      <c r="M557" s="13" t="s">
        <v>3542</v>
      </c>
      <c r="N557" s="14">
        <v>120</v>
      </c>
    </row>
    <row r="558" spans="1:14" ht="20.25" customHeight="1">
      <c r="A558" s="13" t="s">
        <v>2231</v>
      </c>
      <c r="B558" s="13" t="s">
        <v>2232</v>
      </c>
      <c r="C558" s="13" t="s">
        <v>2233</v>
      </c>
      <c r="D558" s="13" t="s">
        <v>2234</v>
      </c>
      <c r="E558" s="13" t="s">
        <v>2870</v>
      </c>
      <c r="F558" s="13" t="s">
        <v>2236</v>
      </c>
      <c r="G558" s="13" t="s">
        <v>3520</v>
      </c>
      <c r="H558" s="14">
        <v>50</v>
      </c>
      <c r="I558" s="15">
        <v>11823.5</v>
      </c>
      <c r="J558" s="13" t="s">
        <v>3543</v>
      </c>
      <c r="K558" s="13" t="s">
        <v>1220</v>
      </c>
      <c r="L558" s="13" t="s">
        <v>3544</v>
      </c>
      <c r="M558" s="13" t="s">
        <v>3545</v>
      </c>
      <c r="N558" s="14">
        <v>50</v>
      </c>
    </row>
    <row r="559" spans="1:14" ht="20.25" customHeight="1">
      <c r="A559" s="13" t="s">
        <v>2231</v>
      </c>
      <c r="B559" s="13" t="s">
        <v>2232</v>
      </c>
      <c r="C559" s="13" t="s">
        <v>2233</v>
      </c>
      <c r="D559" s="13" t="s">
        <v>2234</v>
      </c>
      <c r="E559" s="13" t="s">
        <v>2870</v>
      </c>
      <c r="F559" s="13" t="s">
        <v>2236</v>
      </c>
      <c r="G559" s="13" t="s">
        <v>3520</v>
      </c>
      <c r="H559" s="14">
        <v>270</v>
      </c>
      <c r="I559" s="15">
        <v>63846.9</v>
      </c>
      <c r="J559" s="13" t="s">
        <v>3546</v>
      </c>
      <c r="K559" s="13" t="s">
        <v>101</v>
      </c>
      <c r="L559" s="13" t="s">
        <v>3547</v>
      </c>
      <c r="M559" s="13" t="s">
        <v>3548</v>
      </c>
      <c r="N559" s="14">
        <v>270</v>
      </c>
    </row>
    <row r="560" spans="1:14" ht="20.25" customHeight="1">
      <c r="A560" s="13" t="s">
        <v>2231</v>
      </c>
      <c r="B560" s="13" t="s">
        <v>2232</v>
      </c>
      <c r="C560" s="13" t="s">
        <v>2233</v>
      </c>
      <c r="D560" s="13" t="s">
        <v>2234</v>
      </c>
      <c r="E560" s="13" t="s">
        <v>2870</v>
      </c>
      <c r="F560" s="13" t="s">
        <v>2236</v>
      </c>
      <c r="G560" s="13" t="s">
        <v>3520</v>
      </c>
      <c r="H560" s="14">
        <v>50</v>
      </c>
      <c r="I560" s="15">
        <v>11823.5</v>
      </c>
      <c r="J560" s="13" t="s">
        <v>3549</v>
      </c>
      <c r="K560" s="13" t="s">
        <v>102</v>
      </c>
      <c r="L560" s="13" t="s">
        <v>3550</v>
      </c>
      <c r="M560" s="13" t="s">
        <v>3551</v>
      </c>
      <c r="N560" s="14">
        <v>50</v>
      </c>
    </row>
    <row r="561" spans="1:14" ht="20.25" customHeight="1">
      <c r="A561" s="13" t="s">
        <v>2231</v>
      </c>
      <c r="B561" s="13" t="s">
        <v>2232</v>
      </c>
      <c r="C561" s="13" t="s">
        <v>2233</v>
      </c>
      <c r="D561" s="13" t="s">
        <v>2234</v>
      </c>
      <c r="E561" s="13" t="s">
        <v>2870</v>
      </c>
      <c r="F561" s="13" t="s">
        <v>2236</v>
      </c>
      <c r="G561" s="13" t="s">
        <v>3520</v>
      </c>
      <c r="H561" s="14">
        <v>80</v>
      </c>
      <c r="I561" s="15">
        <v>18917.599999999999</v>
      </c>
      <c r="J561" s="13" t="s">
        <v>3552</v>
      </c>
      <c r="K561" s="13" t="s">
        <v>772</v>
      </c>
      <c r="L561" s="13" t="s">
        <v>3553</v>
      </c>
      <c r="M561" s="13" t="s">
        <v>1901</v>
      </c>
      <c r="N561" s="14">
        <v>80</v>
      </c>
    </row>
    <row r="562" spans="1:14" ht="20.25" customHeight="1">
      <c r="A562" s="13" t="s">
        <v>2231</v>
      </c>
      <c r="B562" s="13" t="s">
        <v>2232</v>
      </c>
      <c r="C562" s="13" t="s">
        <v>2233</v>
      </c>
      <c r="D562" s="13" t="s">
        <v>2234</v>
      </c>
      <c r="E562" s="13" t="s">
        <v>2870</v>
      </c>
      <c r="F562" s="13" t="s">
        <v>2236</v>
      </c>
      <c r="G562" s="13" t="s">
        <v>3520</v>
      </c>
      <c r="H562" s="14">
        <v>120</v>
      </c>
      <c r="I562" s="15">
        <v>28376.400000000001</v>
      </c>
      <c r="J562" s="13" t="s">
        <v>3554</v>
      </c>
      <c r="K562" s="13" t="s">
        <v>773</v>
      </c>
      <c r="L562" s="13" t="s">
        <v>3555</v>
      </c>
      <c r="M562" s="13" t="s">
        <v>1902</v>
      </c>
      <c r="N562" s="14">
        <v>120</v>
      </c>
    </row>
    <row r="563" spans="1:14" ht="20.25" customHeight="1">
      <c r="A563" s="13" t="s">
        <v>2231</v>
      </c>
      <c r="B563" s="13" t="s">
        <v>2232</v>
      </c>
      <c r="C563" s="13" t="s">
        <v>2233</v>
      </c>
      <c r="D563" s="13" t="s">
        <v>2234</v>
      </c>
      <c r="E563" s="13" t="s">
        <v>2870</v>
      </c>
      <c r="F563" s="13" t="s">
        <v>2236</v>
      </c>
      <c r="G563" s="13" t="s">
        <v>3520</v>
      </c>
      <c r="H563" s="14">
        <v>90</v>
      </c>
      <c r="I563" s="15">
        <v>21282.3</v>
      </c>
      <c r="J563" s="13" t="s">
        <v>3556</v>
      </c>
      <c r="K563" s="13" t="s">
        <v>774</v>
      </c>
      <c r="L563" s="13" t="s">
        <v>3557</v>
      </c>
      <c r="M563" s="13" t="s">
        <v>1903</v>
      </c>
      <c r="N563" s="14">
        <v>90</v>
      </c>
    </row>
    <row r="564" spans="1:14" ht="20.25" customHeight="1">
      <c r="A564" s="13" t="s">
        <v>2231</v>
      </c>
      <c r="B564" s="13" t="s">
        <v>2232</v>
      </c>
      <c r="C564" s="13" t="s">
        <v>2233</v>
      </c>
      <c r="D564" s="13" t="s">
        <v>2234</v>
      </c>
      <c r="E564" s="13" t="s">
        <v>2870</v>
      </c>
      <c r="F564" s="13" t="s">
        <v>2236</v>
      </c>
      <c r="G564" s="13" t="s">
        <v>3520</v>
      </c>
      <c r="H564" s="14">
        <v>60</v>
      </c>
      <c r="I564" s="15">
        <v>14188.2</v>
      </c>
      <c r="J564" s="13" t="s">
        <v>3558</v>
      </c>
      <c r="K564" s="13" t="s">
        <v>775</v>
      </c>
      <c r="L564" s="13" t="s">
        <v>3559</v>
      </c>
      <c r="M564" s="13" t="s">
        <v>1904</v>
      </c>
      <c r="N564" s="14">
        <v>60</v>
      </c>
    </row>
    <row r="565" spans="1:14" ht="20.25" customHeight="1">
      <c r="A565" s="13" t="s">
        <v>2231</v>
      </c>
      <c r="B565" s="13" t="s">
        <v>2232</v>
      </c>
      <c r="C565" s="13" t="s">
        <v>2233</v>
      </c>
      <c r="D565" s="13" t="s">
        <v>2234</v>
      </c>
      <c r="E565" s="13" t="s">
        <v>2870</v>
      </c>
      <c r="F565" s="13" t="s">
        <v>2236</v>
      </c>
      <c r="G565" s="13" t="s">
        <v>3520</v>
      </c>
      <c r="H565" s="14">
        <v>20</v>
      </c>
      <c r="I565" s="15">
        <v>4729.3999999999996</v>
      </c>
      <c r="J565" s="13" t="s">
        <v>3560</v>
      </c>
      <c r="K565" s="13" t="s">
        <v>776</v>
      </c>
      <c r="L565" s="13" t="s">
        <v>3561</v>
      </c>
      <c r="M565" s="13" t="s">
        <v>1905</v>
      </c>
      <c r="N565" s="14">
        <v>20</v>
      </c>
    </row>
    <row r="566" spans="1:14" ht="20.25" customHeight="1">
      <c r="A566" s="13" t="s">
        <v>2231</v>
      </c>
      <c r="B566" s="13" t="s">
        <v>2232</v>
      </c>
      <c r="C566" s="13" t="s">
        <v>2233</v>
      </c>
      <c r="D566" s="13" t="s">
        <v>2234</v>
      </c>
      <c r="E566" s="13" t="s">
        <v>2870</v>
      </c>
      <c r="F566" s="13" t="s">
        <v>2236</v>
      </c>
      <c r="G566" s="13" t="s">
        <v>3520</v>
      </c>
      <c r="H566" s="14">
        <v>70</v>
      </c>
      <c r="I566" s="15">
        <v>16552.900000000001</v>
      </c>
      <c r="J566" s="13" t="s">
        <v>3562</v>
      </c>
      <c r="K566" s="13" t="s">
        <v>777</v>
      </c>
      <c r="L566" s="13" t="s">
        <v>3563</v>
      </c>
      <c r="M566" s="13" t="s">
        <v>1906</v>
      </c>
      <c r="N566" s="14">
        <v>70</v>
      </c>
    </row>
    <row r="567" spans="1:14" ht="20.25" customHeight="1">
      <c r="A567" s="13" t="s">
        <v>2231</v>
      </c>
      <c r="B567" s="13" t="s">
        <v>2232</v>
      </c>
      <c r="C567" s="13" t="s">
        <v>2233</v>
      </c>
      <c r="D567" s="13" t="s">
        <v>2234</v>
      </c>
      <c r="E567" s="13" t="s">
        <v>2870</v>
      </c>
      <c r="F567" s="13" t="s">
        <v>2236</v>
      </c>
      <c r="G567" s="13" t="s">
        <v>3520</v>
      </c>
      <c r="H567" s="14">
        <v>60</v>
      </c>
      <c r="I567" s="15">
        <v>14188.2</v>
      </c>
      <c r="J567" s="13" t="s">
        <v>3564</v>
      </c>
      <c r="K567" s="13" t="s">
        <v>778</v>
      </c>
      <c r="L567" s="13" t="s">
        <v>3565</v>
      </c>
      <c r="M567" s="13" t="s">
        <v>1907</v>
      </c>
      <c r="N567" s="14">
        <v>60</v>
      </c>
    </row>
    <row r="568" spans="1:14" ht="20.25" customHeight="1">
      <c r="A568" s="13" t="s">
        <v>2231</v>
      </c>
      <c r="B568" s="13" t="s">
        <v>2232</v>
      </c>
      <c r="C568" s="13" t="s">
        <v>2233</v>
      </c>
      <c r="D568" s="13" t="s">
        <v>2234</v>
      </c>
      <c r="E568" s="13" t="s">
        <v>2870</v>
      </c>
      <c r="F568" s="13" t="s">
        <v>2236</v>
      </c>
      <c r="G568" s="13" t="s">
        <v>3520</v>
      </c>
      <c r="H568" s="14">
        <v>50</v>
      </c>
      <c r="I568" s="15">
        <v>11823.5</v>
      </c>
      <c r="J568" s="13" t="s">
        <v>3566</v>
      </c>
      <c r="K568" s="13" t="s">
        <v>779</v>
      </c>
      <c r="L568" s="13" t="s">
        <v>3567</v>
      </c>
      <c r="M568" s="13" t="s">
        <v>1908</v>
      </c>
      <c r="N568" s="14">
        <v>50</v>
      </c>
    </row>
    <row r="569" spans="1:14" ht="20.25" customHeight="1">
      <c r="A569" s="13" t="s">
        <v>2231</v>
      </c>
      <c r="B569" s="13" t="s">
        <v>2232</v>
      </c>
      <c r="C569" s="13" t="s">
        <v>2233</v>
      </c>
      <c r="D569" s="13" t="s">
        <v>2234</v>
      </c>
      <c r="E569" s="13" t="s">
        <v>2870</v>
      </c>
      <c r="F569" s="13" t="s">
        <v>2236</v>
      </c>
      <c r="G569" s="13" t="s">
        <v>3520</v>
      </c>
      <c r="H569" s="14">
        <v>30</v>
      </c>
      <c r="I569" s="15">
        <v>7094.1</v>
      </c>
      <c r="J569" s="13" t="s">
        <v>3568</v>
      </c>
      <c r="K569" s="13" t="s">
        <v>958</v>
      </c>
      <c r="L569" s="13" t="s">
        <v>3569</v>
      </c>
      <c r="M569" s="13" t="s">
        <v>3570</v>
      </c>
      <c r="N569" s="14">
        <v>30</v>
      </c>
    </row>
    <row r="570" spans="1:14" ht="20.25" customHeight="1">
      <c r="A570" s="13" t="s">
        <v>2231</v>
      </c>
      <c r="B570" s="13" t="s">
        <v>2232</v>
      </c>
      <c r="C570" s="13" t="s">
        <v>2233</v>
      </c>
      <c r="D570" s="13" t="s">
        <v>2234</v>
      </c>
      <c r="E570" s="13" t="s">
        <v>2870</v>
      </c>
      <c r="F570" s="13" t="s">
        <v>2236</v>
      </c>
      <c r="G570" s="13" t="s">
        <v>3520</v>
      </c>
      <c r="H570" s="14">
        <v>30</v>
      </c>
      <c r="I570" s="15">
        <v>7094.1</v>
      </c>
      <c r="J570" s="13" t="s">
        <v>3571</v>
      </c>
      <c r="K570" s="13" t="s">
        <v>986</v>
      </c>
      <c r="L570" s="13" t="s">
        <v>3572</v>
      </c>
      <c r="M570" s="13" t="s">
        <v>1961</v>
      </c>
      <c r="N570" s="14">
        <v>30</v>
      </c>
    </row>
    <row r="571" spans="1:14" ht="20.25" customHeight="1">
      <c r="A571" s="13" t="s">
        <v>2231</v>
      </c>
      <c r="B571" s="13" t="s">
        <v>2232</v>
      </c>
      <c r="C571" s="13" t="s">
        <v>2233</v>
      </c>
      <c r="D571" s="13" t="s">
        <v>2234</v>
      </c>
      <c r="E571" s="13" t="s">
        <v>2870</v>
      </c>
      <c r="F571" s="13" t="s">
        <v>2236</v>
      </c>
      <c r="G571" s="13" t="s">
        <v>3520</v>
      </c>
      <c r="H571" s="14">
        <v>30</v>
      </c>
      <c r="I571" s="15">
        <v>7094.1</v>
      </c>
      <c r="J571" s="13" t="s">
        <v>3573</v>
      </c>
      <c r="K571" s="13" t="s">
        <v>1110</v>
      </c>
      <c r="L571" s="13" t="s">
        <v>3574</v>
      </c>
      <c r="M571" s="13" t="s">
        <v>2014</v>
      </c>
      <c r="N571" s="14">
        <v>30</v>
      </c>
    </row>
    <row r="572" spans="1:14" ht="20.25" customHeight="1">
      <c r="A572" s="13" t="s">
        <v>2231</v>
      </c>
      <c r="B572" s="13" t="s">
        <v>2232</v>
      </c>
      <c r="C572" s="13" t="s">
        <v>2233</v>
      </c>
      <c r="D572" s="13" t="s">
        <v>2234</v>
      </c>
      <c r="E572" s="13" t="s">
        <v>2870</v>
      </c>
      <c r="F572" s="13" t="s">
        <v>2236</v>
      </c>
      <c r="G572" s="13" t="s">
        <v>3520</v>
      </c>
      <c r="H572" s="14">
        <v>30</v>
      </c>
      <c r="I572" s="15">
        <v>7094.1</v>
      </c>
      <c r="J572" s="13" t="s">
        <v>3575</v>
      </c>
      <c r="K572" s="13" t="s">
        <v>1286</v>
      </c>
      <c r="L572" s="13" t="s">
        <v>3576</v>
      </c>
      <c r="M572" s="13" t="s">
        <v>3577</v>
      </c>
      <c r="N572" s="14">
        <v>30</v>
      </c>
    </row>
    <row r="573" spans="1:14" ht="20.25" customHeight="1">
      <c r="A573" s="13" t="s">
        <v>2231</v>
      </c>
      <c r="B573" s="13" t="s">
        <v>2232</v>
      </c>
      <c r="C573" s="13" t="s">
        <v>2233</v>
      </c>
      <c r="D573" s="13" t="s">
        <v>2234</v>
      </c>
      <c r="E573" s="13" t="s">
        <v>2870</v>
      </c>
      <c r="F573" s="13" t="s">
        <v>2236</v>
      </c>
      <c r="G573" s="13" t="s">
        <v>3578</v>
      </c>
      <c r="H573" s="14">
        <v>270</v>
      </c>
      <c r="I573" s="15">
        <v>63846.9</v>
      </c>
      <c r="J573" s="13" t="s">
        <v>3579</v>
      </c>
      <c r="K573" s="13" t="s">
        <v>90</v>
      </c>
      <c r="L573" s="13" t="s">
        <v>3580</v>
      </c>
      <c r="M573" s="13" t="s">
        <v>3581</v>
      </c>
      <c r="N573" s="14">
        <v>270</v>
      </c>
    </row>
    <row r="574" spans="1:14" ht="20.25" customHeight="1">
      <c r="A574" s="13" t="s">
        <v>2231</v>
      </c>
      <c r="B574" s="13" t="s">
        <v>2232</v>
      </c>
      <c r="C574" s="13" t="s">
        <v>2233</v>
      </c>
      <c r="D574" s="13" t="s">
        <v>2234</v>
      </c>
      <c r="E574" s="13" t="s">
        <v>2870</v>
      </c>
      <c r="F574" s="13" t="s">
        <v>2236</v>
      </c>
      <c r="G574" s="13" t="s">
        <v>3578</v>
      </c>
      <c r="H574" s="14">
        <v>140</v>
      </c>
      <c r="I574" s="15">
        <v>33105.800000000003</v>
      </c>
      <c r="J574" s="13" t="s">
        <v>3582</v>
      </c>
      <c r="K574" s="13" t="s">
        <v>91</v>
      </c>
      <c r="L574" s="13" t="s">
        <v>3583</v>
      </c>
      <c r="M574" s="13" t="s">
        <v>3584</v>
      </c>
      <c r="N574" s="14">
        <v>140</v>
      </c>
    </row>
    <row r="575" spans="1:14" ht="20.25" customHeight="1">
      <c r="A575" s="13" t="s">
        <v>2231</v>
      </c>
      <c r="B575" s="13" t="s">
        <v>2232</v>
      </c>
      <c r="C575" s="13" t="s">
        <v>2233</v>
      </c>
      <c r="D575" s="13" t="s">
        <v>2234</v>
      </c>
      <c r="E575" s="13" t="s">
        <v>2870</v>
      </c>
      <c r="F575" s="13" t="s">
        <v>2236</v>
      </c>
      <c r="G575" s="13" t="s">
        <v>3578</v>
      </c>
      <c r="H575" s="14">
        <v>20</v>
      </c>
      <c r="I575" s="15">
        <v>4729.3999999999996</v>
      </c>
      <c r="J575" s="13" t="s">
        <v>3585</v>
      </c>
      <c r="K575" s="13" t="s">
        <v>690</v>
      </c>
      <c r="L575" s="13" t="s">
        <v>3586</v>
      </c>
      <c r="M575" s="13" t="s">
        <v>1828</v>
      </c>
      <c r="N575" s="14">
        <v>20</v>
      </c>
    </row>
    <row r="576" spans="1:14" ht="20.25" customHeight="1">
      <c r="A576" s="13" t="s">
        <v>2231</v>
      </c>
      <c r="B576" s="13" t="s">
        <v>2232</v>
      </c>
      <c r="C576" s="13" t="s">
        <v>2233</v>
      </c>
      <c r="D576" s="13" t="s">
        <v>2234</v>
      </c>
      <c r="E576" s="13" t="s">
        <v>2870</v>
      </c>
      <c r="F576" s="13" t="s">
        <v>2236</v>
      </c>
      <c r="G576" s="13" t="s">
        <v>3578</v>
      </c>
      <c r="H576" s="14">
        <v>100</v>
      </c>
      <c r="I576" s="15">
        <v>23647</v>
      </c>
      <c r="J576" s="13" t="s">
        <v>3587</v>
      </c>
      <c r="K576" s="13" t="s">
        <v>691</v>
      </c>
      <c r="L576" s="13" t="s">
        <v>3588</v>
      </c>
      <c r="M576" s="13" t="s">
        <v>1829</v>
      </c>
      <c r="N576" s="14">
        <v>100</v>
      </c>
    </row>
    <row r="577" spans="1:14" ht="20.25" customHeight="1">
      <c r="A577" s="13" t="s">
        <v>2231</v>
      </c>
      <c r="B577" s="13" t="s">
        <v>2232</v>
      </c>
      <c r="C577" s="13" t="s">
        <v>2233</v>
      </c>
      <c r="D577" s="13" t="s">
        <v>2234</v>
      </c>
      <c r="E577" s="13" t="s">
        <v>2870</v>
      </c>
      <c r="F577" s="13" t="s">
        <v>2236</v>
      </c>
      <c r="G577" s="13" t="s">
        <v>3578</v>
      </c>
      <c r="H577" s="14">
        <v>130</v>
      </c>
      <c r="I577" s="15">
        <v>30741.1</v>
      </c>
      <c r="J577" s="13" t="s">
        <v>3589</v>
      </c>
      <c r="K577" s="13" t="s">
        <v>692</v>
      </c>
      <c r="L577" s="13" t="s">
        <v>3590</v>
      </c>
      <c r="M577" s="13" t="s">
        <v>1830</v>
      </c>
      <c r="N577" s="14">
        <v>130</v>
      </c>
    </row>
    <row r="578" spans="1:14" ht="20.25" customHeight="1">
      <c r="A578" s="13" t="s">
        <v>2231</v>
      </c>
      <c r="B578" s="13" t="s">
        <v>2232</v>
      </c>
      <c r="C578" s="13" t="s">
        <v>2233</v>
      </c>
      <c r="D578" s="13" t="s">
        <v>2234</v>
      </c>
      <c r="E578" s="13" t="s">
        <v>2870</v>
      </c>
      <c r="F578" s="13" t="s">
        <v>2236</v>
      </c>
      <c r="G578" s="13" t="s">
        <v>3578</v>
      </c>
      <c r="H578" s="14">
        <v>370</v>
      </c>
      <c r="I578" s="15">
        <v>87493.9</v>
      </c>
      <c r="J578" s="13" t="s">
        <v>3591</v>
      </c>
      <c r="K578" s="13" t="s">
        <v>694</v>
      </c>
      <c r="L578" s="13" t="s">
        <v>3592</v>
      </c>
      <c r="M578" s="13" t="s">
        <v>1831</v>
      </c>
      <c r="N578" s="14">
        <v>370</v>
      </c>
    </row>
    <row r="579" spans="1:14" ht="20.25" customHeight="1">
      <c r="A579" s="13" t="s">
        <v>2231</v>
      </c>
      <c r="B579" s="13" t="s">
        <v>2232</v>
      </c>
      <c r="C579" s="13" t="s">
        <v>2233</v>
      </c>
      <c r="D579" s="13" t="s">
        <v>2234</v>
      </c>
      <c r="E579" s="13" t="s">
        <v>2870</v>
      </c>
      <c r="F579" s="13" t="s">
        <v>2236</v>
      </c>
      <c r="G579" s="13" t="s">
        <v>3578</v>
      </c>
      <c r="H579" s="14">
        <v>100</v>
      </c>
      <c r="I579" s="15">
        <v>23647</v>
      </c>
      <c r="J579" s="13" t="s">
        <v>3593</v>
      </c>
      <c r="K579" s="13" t="s">
        <v>695</v>
      </c>
      <c r="L579" s="13" t="s">
        <v>3594</v>
      </c>
      <c r="M579" s="13" t="s">
        <v>1832</v>
      </c>
      <c r="N579" s="14">
        <v>100</v>
      </c>
    </row>
    <row r="580" spans="1:14" ht="20.25" customHeight="1">
      <c r="A580" s="13" t="s">
        <v>2231</v>
      </c>
      <c r="B580" s="13" t="s">
        <v>2232</v>
      </c>
      <c r="C580" s="13" t="s">
        <v>2233</v>
      </c>
      <c r="D580" s="13" t="s">
        <v>2234</v>
      </c>
      <c r="E580" s="13" t="s">
        <v>2870</v>
      </c>
      <c r="F580" s="13" t="s">
        <v>2236</v>
      </c>
      <c r="G580" s="13" t="s">
        <v>3578</v>
      </c>
      <c r="H580" s="14">
        <v>120</v>
      </c>
      <c r="I580" s="15">
        <v>28376.400000000001</v>
      </c>
      <c r="J580" s="13" t="s">
        <v>3595</v>
      </c>
      <c r="K580" s="13" t="s">
        <v>696</v>
      </c>
      <c r="L580" s="13" t="s">
        <v>3596</v>
      </c>
      <c r="M580" s="13" t="s">
        <v>3597</v>
      </c>
      <c r="N580" s="14">
        <v>120</v>
      </c>
    </row>
    <row r="581" spans="1:14" ht="20.25" customHeight="1">
      <c r="A581" s="13" t="s">
        <v>2231</v>
      </c>
      <c r="B581" s="13" t="s">
        <v>2232</v>
      </c>
      <c r="C581" s="13" t="s">
        <v>2233</v>
      </c>
      <c r="D581" s="13" t="s">
        <v>2234</v>
      </c>
      <c r="E581" s="13" t="s">
        <v>2870</v>
      </c>
      <c r="F581" s="13" t="s">
        <v>2236</v>
      </c>
      <c r="G581" s="13" t="s">
        <v>3578</v>
      </c>
      <c r="H581" s="14">
        <v>270</v>
      </c>
      <c r="I581" s="15">
        <v>63846.9</v>
      </c>
      <c r="J581" s="13" t="s">
        <v>3598</v>
      </c>
      <c r="K581" s="13" t="s">
        <v>99</v>
      </c>
      <c r="L581" s="13" t="s">
        <v>3599</v>
      </c>
      <c r="M581" s="13" t="s">
        <v>3600</v>
      </c>
      <c r="N581" s="14">
        <v>270</v>
      </c>
    </row>
    <row r="582" spans="1:14" ht="20.25" customHeight="1">
      <c r="A582" s="13" t="s">
        <v>2231</v>
      </c>
      <c r="B582" s="13" t="s">
        <v>2232</v>
      </c>
      <c r="C582" s="13" t="s">
        <v>2233</v>
      </c>
      <c r="D582" s="13" t="s">
        <v>2234</v>
      </c>
      <c r="E582" s="13" t="s">
        <v>2870</v>
      </c>
      <c r="F582" s="13" t="s">
        <v>2236</v>
      </c>
      <c r="G582" s="13" t="s">
        <v>3578</v>
      </c>
      <c r="H582" s="14">
        <v>160</v>
      </c>
      <c r="I582" s="15">
        <v>37835.199999999997</v>
      </c>
      <c r="J582" s="13" t="s">
        <v>3601</v>
      </c>
      <c r="K582" s="13" t="s">
        <v>761</v>
      </c>
      <c r="L582" s="13" t="s">
        <v>3602</v>
      </c>
      <c r="M582" s="13" t="s">
        <v>1891</v>
      </c>
      <c r="N582" s="14">
        <v>160</v>
      </c>
    </row>
    <row r="583" spans="1:14" ht="20.25" customHeight="1">
      <c r="A583" s="13" t="s">
        <v>2231</v>
      </c>
      <c r="B583" s="13" t="s">
        <v>2232</v>
      </c>
      <c r="C583" s="13" t="s">
        <v>2233</v>
      </c>
      <c r="D583" s="13" t="s">
        <v>2234</v>
      </c>
      <c r="E583" s="13" t="s">
        <v>2870</v>
      </c>
      <c r="F583" s="13" t="s">
        <v>2236</v>
      </c>
      <c r="G583" s="13" t="s">
        <v>3578</v>
      </c>
      <c r="H583" s="14">
        <v>80</v>
      </c>
      <c r="I583" s="15">
        <v>18917.599999999999</v>
      </c>
      <c r="J583" s="13" t="s">
        <v>3603</v>
      </c>
      <c r="K583" s="13" t="s">
        <v>762</v>
      </c>
      <c r="L583" s="13" t="s">
        <v>3604</v>
      </c>
      <c r="M583" s="13" t="s">
        <v>1892</v>
      </c>
      <c r="N583" s="14">
        <v>80</v>
      </c>
    </row>
    <row r="584" spans="1:14" ht="20.25" customHeight="1">
      <c r="A584" s="13" t="s">
        <v>2231</v>
      </c>
      <c r="B584" s="13" t="s">
        <v>2232</v>
      </c>
      <c r="C584" s="13" t="s">
        <v>2233</v>
      </c>
      <c r="D584" s="13" t="s">
        <v>2234</v>
      </c>
      <c r="E584" s="13" t="s">
        <v>2870</v>
      </c>
      <c r="F584" s="13" t="s">
        <v>2236</v>
      </c>
      <c r="G584" s="13" t="s">
        <v>3578</v>
      </c>
      <c r="H584" s="14">
        <v>30</v>
      </c>
      <c r="I584" s="15">
        <v>7094.1</v>
      </c>
      <c r="J584" s="13" t="s">
        <v>3605</v>
      </c>
      <c r="K584" s="13" t="s">
        <v>763</v>
      </c>
      <c r="L584" s="13" t="s">
        <v>3606</v>
      </c>
      <c r="M584" s="13" t="s">
        <v>1893</v>
      </c>
      <c r="N584" s="14">
        <v>30</v>
      </c>
    </row>
    <row r="585" spans="1:14" ht="20.25" customHeight="1">
      <c r="A585" s="13" t="s">
        <v>2231</v>
      </c>
      <c r="B585" s="13" t="s">
        <v>2232</v>
      </c>
      <c r="C585" s="13" t="s">
        <v>2233</v>
      </c>
      <c r="D585" s="13" t="s">
        <v>2234</v>
      </c>
      <c r="E585" s="13" t="s">
        <v>2870</v>
      </c>
      <c r="F585" s="13" t="s">
        <v>2236</v>
      </c>
      <c r="G585" s="13" t="s">
        <v>3578</v>
      </c>
      <c r="H585" s="14">
        <v>50</v>
      </c>
      <c r="I585" s="15">
        <v>11823.5</v>
      </c>
      <c r="J585" s="13" t="s">
        <v>3607</v>
      </c>
      <c r="K585" s="13" t="s">
        <v>764</v>
      </c>
      <c r="L585" s="13" t="s">
        <v>3608</v>
      </c>
      <c r="M585" s="13" t="s">
        <v>1894</v>
      </c>
      <c r="N585" s="14">
        <v>50</v>
      </c>
    </row>
    <row r="586" spans="1:14" ht="20.25" customHeight="1">
      <c r="A586" s="13" t="s">
        <v>2231</v>
      </c>
      <c r="B586" s="13" t="s">
        <v>2232</v>
      </c>
      <c r="C586" s="13" t="s">
        <v>2233</v>
      </c>
      <c r="D586" s="13" t="s">
        <v>2234</v>
      </c>
      <c r="E586" s="13" t="s">
        <v>2870</v>
      </c>
      <c r="F586" s="13" t="s">
        <v>2236</v>
      </c>
      <c r="G586" s="13" t="s">
        <v>3578</v>
      </c>
      <c r="H586" s="14">
        <v>30</v>
      </c>
      <c r="I586" s="15">
        <v>7094.1</v>
      </c>
      <c r="J586" s="13" t="s">
        <v>3609</v>
      </c>
      <c r="K586" s="13" t="s">
        <v>765</v>
      </c>
      <c r="L586" s="13" t="s">
        <v>3610</v>
      </c>
      <c r="M586" s="13" t="s">
        <v>1895</v>
      </c>
      <c r="N586" s="14">
        <v>30</v>
      </c>
    </row>
    <row r="587" spans="1:14" ht="20.25" customHeight="1">
      <c r="A587" s="13" t="s">
        <v>2231</v>
      </c>
      <c r="B587" s="13" t="s">
        <v>2232</v>
      </c>
      <c r="C587" s="13" t="s">
        <v>2233</v>
      </c>
      <c r="D587" s="13" t="s">
        <v>2234</v>
      </c>
      <c r="E587" s="13" t="s">
        <v>2870</v>
      </c>
      <c r="F587" s="13" t="s">
        <v>2236</v>
      </c>
      <c r="G587" s="13" t="s">
        <v>3578</v>
      </c>
      <c r="H587" s="14">
        <v>20</v>
      </c>
      <c r="I587" s="15">
        <v>4729.3999999999996</v>
      </c>
      <c r="J587" s="13" t="s">
        <v>3611</v>
      </c>
      <c r="K587" s="13" t="s">
        <v>766</v>
      </c>
      <c r="L587" s="13" t="s">
        <v>3612</v>
      </c>
      <c r="M587" s="13" t="s">
        <v>1896</v>
      </c>
      <c r="N587" s="14">
        <v>20</v>
      </c>
    </row>
    <row r="588" spans="1:14" ht="20.25" customHeight="1">
      <c r="A588" s="13" t="s">
        <v>2231</v>
      </c>
      <c r="B588" s="13" t="s">
        <v>2232</v>
      </c>
      <c r="C588" s="13" t="s">
        <v>2233</v>
      </c>
      <c r="D588" s="13" t="s">
        <v>2234</v>
      </c>
      <c r="E588" s="13" t="s">
        <v>2870</v>
      </c>
      <c r="F588" s="13" t="s">
        <v>2236</v>
      </c>
      <c r="G588" s="13" t="s">
        <v>3578</v>
      </c>
      <c r="H588" s="14">
        <v>80</v>
      </c>
      <c r="I588" s="15">
        <v>18917.599999999999</v>
      </c>
      <c r="J588" s="13" t="s">
        <v>3613</v>
      </c>
      <c r="K588" s="13" t="s">
        <v>767</v>
      </c>
      <c r="L588" s="13" t="s">
        <v>3614</v>
      </c>
      <c r="M588" s="13" t="s">
        <v>3615</v>
      </c>
      <c r="N588" s="14">
        <v>80</v>
      </c>
    </row>
    <row r="589" spans="1:14" ht="20.25" customHeight="1">
      <c r="A589" s="13" t="s">
        <v>2231</v>
      </c>
      <c r="B589" s="13" t="s">
        <v>2232</v>
      </c>
      <c r="C589" s="13" t="s">
        <v>2233</v>
      </c>
      <c r="D589" s="13" t="s">
        <v>2234</v>
      </c>
      <c r="E589" s="13" t="s">
        <v>2870</v>
      </c>
      <c r="F589" s="13" t="s">
        <v>2236</v>
      </c>
      <c r="G589" s="13" t="s">
        <v>3578</v>
      </c>
      <c r="H589" s="14">
        <v>100</v>
      </c>
      <c r="I589" s="15">
        <v>23647</v>
      </c>
      <c r="J589" s="13" t="s">
        <v>3616</v>
      </c>
      <c r="K589" s="13" t="s">
        <v>768</v>
      </c>
      <c r="L589" s="13" t="s">
        <v>3617</v>
      </c>
      <c r="M589" s="13" t="s">
        <v>1897</v>
      </c>
      <c r="N589" s="14">
        <v>100</v>
      </c>
    </row>
    <row r="590" spans="1:14" ht="20.25" customHeight="1">
      <c r="A590" s="13" t="s">
        <v>2231</v>
      </c>
      <c r="B590" s="13" t="s">
        <v>2232</v>
      </c>
      <c r="C590" s="13" t="s">
        <v>2233</v>
      </c>
      <c r="D590" s="13" t="s">
        <v>2234</v>
      </c>
      <c r="E590" s="13" t="s">
        <v>2870</v>
      </c>
      <c r="F590" s="13" t="s">
        <v>2236</v>
      </c>
      <c r="G590" s="13" t="s">
        <v>3578</v>
      </c>
      <c r="H590" s="14">
        <v>30</v>
      </c>
      <c r="I590" s="15">
        <v>7094.1</v>
      </c>
      <c r="J590" s="13" t="s">
        <v>3618</v>
      </c>
      <c r="K590" s="13" t="s">
        <v>769</v>
      </c>
      <c r="L590" s="13" t="s">
        <v>3619</v>
      </c>
      <c r="M590" s="13" t="s">
        <v>1898</v>
      </c>
      <c r="N590" s="14">
        <v>30</v>
      </c>
    </row>
    <row r="591" spans="1:14" ht="20.25" customHeight="1">
      <c r="A591" s="13" t="s">
        <v>2231</v>
      </c>
      <c r="B591" s="13" t="s">
        <v>2232</v>
      </c>
      <c r="C591" s="13" t="s">
        <v>2233</v>
      </c>
      <c r="D591" s="13" t="s">
        <v>2234</v>
      </c>
      <c r="E591" s="13" t="s">
        <v>2870</v>
      </c>
      <c r="F591" s="13" t="s">
        <v>2236</v>
      </c>
      <c r="G591" s="13" t="s">
        <v>3578</v>
      </c>
      <c r="H591" s="14">
        <v>340</v>
      </c>
      <c r="I591" s="15">
        <v>80399.8</v>
      </c>
      <c r="J591" s="13" t="s">
        <v>3620</v>
      </c>
      <c r="K591" s="13" t="s">
        <v>98</v>
      </c>
      <c r="L591" s="13" t="s">
        <v>3621</v>
      </c>
      <c r="M591" s="13" t="s">
        <v>3622</v>
      </c>
      <c r="N591" s="14">
        <v>340</v>
      </c>
    </row>
    <row r="592" spans="1:14" ht="20.25" customHeight="1">
      <c r="A592" s="13" t="s">
        <v>2231</v>
      </c>
      <c r="B592" s="13" t="s">
        <v>2232</v>
      </c>
      <c r="C592" s="13" t="s">
        <v>2233</v>
      </c>
      <c r="D592" s="13" t="s">
        <v>2234</v>
      </c>
      <c r="E592" s="13" t="s">
        <v>2870</v>
      </c>
      <c r="F592" s="13" t="s">
        <v>2236</v>
      </c>
      <c r="G592" s="13" t="s">
        <v>3578</v>
      </c>
      <c r="H592" s="14">
        <v>130</v>
      </c>
      <c r="I592" s="15">
        <v>30741.1</v>
      </c>
      <c r="J592" s="13" t="s">
        <v>3623</v>
      </c>
      <c r="K592" s="13" t="s">
        <v>752</v>
      </c>
      <c r="L592" s="13" t="s">
        <v>3624</v>
      </c>
      <c r="M592" s="13" t="s">
        <v>1882</v>
      </c>
      <c r="N592" s="14">
        <v>130</v>
      </c>
    </row>
    <row r="593" spans="1:14" ht="20.25" customHeight="1">
      <c r="A593" s="13" t="s">
        <v>2231</v>
      </c>
      <c r="B593" s="13" t="s">
        <v>2232</v>
      </c>
      <c r="C593" s="13" t="s">
        <v>2233</v>
      </c>
      <c r="D593" s="13" t="s">
        <v>2234</v>
      </c>
      <c r="E593" s="13" t="s">
        <v>2870</v>
      </c>
      <c r="F593" s="13" t="s">
        <v>2236</v>
      </c>
      <c r="G593" s="13" t="s">
        <v>3578</v>
      </c>
      <c r="H593" s="14">
        <v>370</v>
      </c>
      <c r="I593" s="15">
        <v>87493.9</v>
      </c>
      <c r="J593" s="13" t="s">
        <v>3625</v>
      </c>
      <c r="K593" s="13" t="s">
        <v>753</v>
      </c>
      <c r="L593" s="13" t="s">
        <v>3626</v>
      </c>
      <c r="M593" s="13" t="s">
        <v>1883</v>
      </c>
      <c r="N593" s="14">
        <v>370</v>
      </c>
    </row>
    <row r="594" spans="1:14" ht="20.25" customHeight="1">
      <c r="A594" s="13" t="s">
        <v>2231</v>
      </c>
      <c r="B594" s="13" t="s">
        <v>2232</v>
      </c>
      <c r="C594" s="13" t="s">
        <v>2233</v>
      </c>
      <c r="D594" s="13" t="s">
        <v>2234</v>
      </c>
      <c r="E594" s="13" t="s">
        <v>2870</v>
      </c>
      <c r="F594" s="13" t="s">
        <v>2236</v>
      </c>
      <c r="G594" s="13" t="s">
        <v>3578</v>
      </c>
      <c r="H594" s="14">
        <v>500</v>
      </c>
      <c r="I594" s="15">
        <v>118235</v>
      </c>
      <c r="J594" s="13" t="s">
        <v>3627</v>
      </c>
      <c r="K594" s="13" t="s">
        <v>754</v>
      </c>
      <c r="L594" s="13" t="s">
        <v>3628</v>
      </c>
      <c r="M594" s="13" t="s">
        <v>1884</v>
      </c>
      <c r="N594" s="14">
        <v>500</v>
      </c>
    </row>
    <row r="595" spans="1:14" ht="20.25" customHeight="1">
      <c r="A595" s="13" t="s">
        <v>2231</v>
      </c>
      <c r="B595" s="13" t="s">
        <v>2232</v>
      </c>
      <c r="C595" s="13" t="s">
        <v>2233</v>
      </c>
      <c r="D595" s="13" t="s">
        <v>2234</v>
      </c>
      <c r="E595" s="13" t="s">
        <v>2870</v>
      </c>
      <c r="F595" s="13" t="s">
        <v>2236</v>
      </c>
      <c r="G595" s="13" t="s">
        <v>3578</v>
      </c>
      <c r="H595" s="14">
        <v>360</v>
      </c>
      <c r="I595" s="15">
        <v>85129.2</v>
      </c>
      <c r="J595" s="13" t="s">
        <v>3629</v>
      </c>
      <c r="K595" s="13" t="s">
        <v>755</v>
      </c>
      <c r="L595" s="13" t="s">
        <v>3630</v>
      </c>
      <c r="M595" s="13" t="s">
        <v>1885</v>
      </c>
      <c r="N595" s="14">
        <v>360</v>
      </c>
    </row>
    <row r="596" spans="1:14" ht="20.25" customHeight="1">
      <c r="A596" s="13" t="s">
        <v>2231</v>
      </c>
      <c r="B596" s="13" t="s">
        <v>2232</v>
      </c>
      <c r="C596" s="13" t="s">
        <v>2233</v>
      </c>
      <c r="D596" s="13" t="s">
        <v>2234</v>
      </c>
      <c r="E596" s="13" t="s">
        <v>2870</v>
      </c>
      <c r="F596" s="13" t="s">
        <v>2236</v>
      </c>
      <c r="G596" s="13" t="s">
        <v>3578</v>
      </c>
      <c r="H596" s="14">
        <v>310</v>
      </c>
      <c r="I596" s="15">
        <v>73305.7</v>
      </c>
      <c r="J596" s="13" t="s">
        <v>3631</v>
      </c>
      <c r="K596" s="13" t="s">
        <v>756</v>
      </c>
      <c r="L596" s="13" t="s">
        <v>3632</v>
      </c>
      <c r="M596" s="13" t="s">
        <v>1886</v>
      </c>
      <c r="N596" s="14">
        <v>310</v>
      </c>
    </row>
    <row r="597" spans="1:14" ht="20.25" customHeight="1">
      <c r="A597" s="13" t="s">
        <v>2231</v>
      </c>
      <c r="B597" s="13" t="s">
        <v>2232</v>
      </c>
      <c r="C597" s="13" t="s">
        <v>2233</v>
      </c>
      <c r="D597" s="13" t="s">
        <v>2234</v>
      </c>
      <c r="E597" s="13" t="s">
        <v>2870</v>
      </c>
      <c r="F597" s="13" t="s">
        <v>2236</v>
      </c>
      <c r="G597" s="13" t="s">
        <v>3578</v>
      </c>
      <c r="H597" s="14">
        <v>180</v>
      </c>
      <c r="I597" s="15">
        <v>42564.6</v>
      </c>
      <c r="J597" s="13" t="s">
        <v>3633</v>
      </c>
      <c r="K597" s="13" t="s">
        <v>757</v>
      </c>
      <c r="L597" s="13" t="s">
        <v>3634</v>
      </c>
      <c r="M597" s="13" t="s">
        <v>1887</v>
      </c>
      <c r="N597" s="14">
        <v>180</v>
      </c>
    </row>
    <row r="598" spans="1:14" ht="20.25" customHeight="1">
      <c r="A598" s="13" t="s">
        <v>2231</v>
      </c>
      <c r="B598" s="13" t="s">
        <v>2232</v>
      </c>
      <c r="C598" s="13" t="s">
        <v>2233</v>
      </c>
      <c r="D598" s="13" t="s">
        <v>2234</v>
      </c>
      <c r="E598" s="13" t="s">
        <v>2870</v>
      </c>
      <c r="F598" s="13" t="s">
        <v>2236</v>
      </c>
      <c r="G598" s="13" t="s">
        <v>3578</v>
      </c>
      <c r="H598" s="14">
        <v>400</v>
      </c>
      <c r="I598" s="15">
        <v>94588</v>
      </c>
      <c r="J598" s="13" t="s">
        <v>3635</v>
      </c>
      <c r="K598" s="13" t="s">
        <v>758</v>
      </c>
      <c r="L598" s="13" t="s">
        <v>3636</v>
      </c>
      <c r="M598" s="13" t="s">
        <v>1888</v>
      </c>
      <c r="N598" s="14">
        <v>400</v>
      </c>
    </row>
    <row r="599" spans="1:14" ht="20.25" customHeight="1">
      <c r="A599" s="13" t="s">
        <v>2231</v>
      </c>
      <c r="B599" s="13" t="s">
        <v>2232</v>
      </c>
      <c r="C599" s="13" t="s">
        <v>2233</v>
      </c>
      <c r="D599" s="13" t="s">
        <v>2234</v>
      </c>
      <c r="E599" s="13" t="s">
        <v>2870</v>
      </c>
      <c r="F599" s="13" t="s">
        <v>2236</v>
      </c>
      <c r="G599" s="13" t="s">
        <v>3578</v>
      </c>
      <c r="H599" s="14">
        <v>300</v>
      </c>
      <c r="I599" s="15">
        <v>70941</v>
      </c>
      <c r="J599" s="13" t="s">
        <v>3637</v>
      </c>
      <c r="K599" s="13" t="s">
        <v>759</v>
      </c>
      <c r="L599" s="13" t="s">
        <v>3638</v>
      </c>
      <c r="M599" s="13" t="s">
        <v>1889</v>
      </c>
      <c r="N599" s="14">
        <v>300</v>
      </c>
    </row>
    <row r="600" spans="1:14" ht="20.25" customHeight="1">
      <c r="A600" s="13" t="s">
        <v>2231</v>
      </c>
      <c r="B600" s="13" t="s">
        <v>2232</v>
      </c>
      <c r="C600" s="13" t="s">
        <v>2233</v>
      </c>
      <c r="D600" s="13" t="s">
        <v>2234</v>
      </c>
      <c r="E600" s="13" t="s">
        <v>2870</v>
      </c>
      <c r="F600" s="13" t="s">
        <v>2236</v>
      </c>
      <c r="G600" s="13" t="s">
        <v>3578</v>
      </c>
      <c r="H600" s="14">
        <v>260</v>
      </c>
      <c r="I600" s="15">
        <v>61482.2</v>
      </c>
      <c r="J600" s="13" t="s">
        <v>3639</v>
      </c>
      <c r="K600" s="13" t="s">
        <v>760</v>
      </c>
      <c r="L600" s="13" t="s">
        <v>3640</v>
      </c>
      <c r="M600" s="13" t="s">
        <v>1890</v>
      </c>
      <c r="N600" s="14">
        <v>260</v>
      </c>
    </row>
    <row r="601" spans="1:14" ht="20.25" customHeight="1">
      <c r="A601" s="13" t="s">
        <v>2231</v>
      </c>
      <c r="B601" s="13" t="s">
        <v>2232</v>
      </c>
      <c r="C601" s="13" t="s">
        <v>2233</v>
      </c>
      <c r="D601" s="13" t="s">
        <v>2234</v>
      </c>
      <c r="E601" s="13" t="s">
        <v>2870</v>
      </c>
      <c r="F601" s="13" t="s">
        <v>2236</v>
      </c>
      <c r="G601" s="13" t="s">
        <v>3578</v>
      </c>
      <c r="H601" s="14">
        <v>130</v>
      </c>
      <c r="I601" s="15">
        <v>30741.1</v>
      </c>
      <c r="J601" s="13" t="s">
        <v>3641</v>
      </c>
      <c r="K601" s="13" t="s">
        <v>1156</v>
      </c>
      <c r="L601" s="13" t="s">
        <v>3642</v>
      </c>
      <c r="M601" s="13" t="s">
        <v>3643</v>
      </c>
      <c r="N601" s="14">
        <v>130</v>
      </c>
    </row>
    <row r="602" spans="1:14" ht="20.25" customHeight="1">
      <c r="A602" s="13" t="s">
        <v>2231</v>
      </c>
      <c r="B602" s="13" t="s">
        <v>2232</v>
      </c>
      <c r="C602" s="13" t="s">
        <v>2233</v>
      </c>
      <c r="D602" s="13" t="s">
        <v>2234</v>
      </c>
      <c r="E602" s="13" t="s">
        <v>2870</v>
      </c>
      <c r="F602" s="13" t="s">
        <v>2236</v>
      </c>
      <c r="G602" s="13" t="s">
        <v>3578</v>
      </c>
      <c r="H602" s="14">
        <v>40</v>
      </c>
      <c r="I602" s="15">
        <v>9458.7999999999993</v>
      </c>
      <c r="J602" s="13" t="s">
        <v>3644</v>
      </c>
      <c r="K602" s="13" t="s">
        <v>693</v>
      </c>
      <c r="L602" s="13" t="s">
        <v>3645</v>
      </c>
      <c r="M602" s="13" t="s">
        <v>1340</v>
      </c>
      <c r="N602" s="14">
        <v>40</v>
      </c>
    </row>
    <row r="603" spans="1:14" ht="20.25" customHeight="1">
      <c r="A603" s="13" t="s">
        <v>2231</v>
      </c>
      <c r="B603" s="13" t="s">
        <v>2232</v>
      </c>
      <c r="C603" s="13" t="s">
        <v>2233</v>
      </c>
      <c r="D603" s="13" t="s">
        <v>2234</v>
      </c>
      <c r="E603" s="13" t="s">
        <v>2870</v>
      </c>
      <c r="F603" s="13" t="s">
        <v>2236</v>
      </c>
      <c r="G603" s="13" t="s">
        <v>3578</v>
      </c>
      <c r="H603" s="14">
        <v>20</v>
      </c>
      <c r="I603" s="15">
        <v>4729.3999999999996</v>
      </c>
      <c r="J603" s="13" t="s">
        <v>3646</v>
      </c>
      <c r="K603" s="13" t="s">
        <v>1909</v>
      </c>
      <c r="L603" s="13" t="s">
        <v>3647</v>
      </c>
      <c r="M603" s="13" t="s">
        <v>1910</v>
      </c>
      <c r="N603" s="14">
        <v>20</v>
      </c>
    </row>
    <row r="604" spans="1:14" ht="20.25" customHeight="1">
      <c r="A604" s="13" t="s">
        <v>2231</v>
      </c>
      <c r="B604" s="13" t="s">
        <v>2232</v>
      </c>
      <c r="C604" s="13" t="s">
        <v>2233</v>
      </c>
      <c r="D604" s="13" t="s">
        <v>2234</v>
      </c>
      <c r="E604" s="13" t="s">
        <v>2870</v>
      </c>
      <c r="F604" s="13" t="s">
        <v>2236</v>
      </c>
      <c r="G604" s="13" t="s">
        <v>3578</v>
      </c>
      <c r="H604" s="14">
        <v>10</v>
      </c>
      <c r="I604" s="15">
        <v>2364.6999999999998</v>
      </c>
      <c r="J604" s="13" t="s">
        <v>3648</v>
      </c>
      <c r="K604" s="13" t="s">
        <v>830</v>
      </c>
      <c r="L604" s="13" t="s">
        <v>3649</v>
      </c>
      <c r="M604" s="13" t="s">
        <v>1918</v>
      </c>
      <c r="N604" s="14">
        <v>10</v>
      </c>
    </row>
    <row r="605" spans="1:14" ht="20.25" customHeight="1">
      <c r="A605" s="13" t="s">
        <v>2231</v>
      </c>
      <c r="B605" s="13" t="s">
        <v>2232</v>
      </c>
      <c r="C605" s="13" t="s">
        <v>2233</v>
      </c>
      <c r="D605" s="13" t="s">
        <v>2234</v>
      </c>
      <c r="E605" s="13" t="s">
        <v>2870</v>
      </c>
      <c r="F605" s="13" t="s">
        <v>2236</v>
      </c>
      <c r="G605" s="13" t="s">
        <v>3650</v>
      </c>
      <c r="H605" s="14">
        <v>400</v>
      </c>
      <c r="I605" s="15">
        <v>94588</v>
      </c>
      <c r="J605" s="13" t="s">
        <v>3651</v>
      </c>
      <c r="K605" s="13" t="s">
        <v>63</v>
      </c>
      <c r="L605" s="13" t="s">
        <v>3652</v>
      </c>
      <c r="M605" s="13" t="s">
        <v>3653</v>
      </c>
      <c r="N605" s="14">
        <v>400</v>
      </c>
    </row>
    <row r="606" spans="1:14" ht="20.25" customHeight="1">
      <c r="A606" s="13" t="s">
        <v>2231</v>
      </c>
      <c r="B606" s="13" t="s">
        <v>2232</v>
      </c>
      <c r="C606" s="13" t="s">
        <v>2233</v>
      </c>
      <c r="D606" s="13" t="s">
        <v>2234</v>
      </c>
      <c r="E606" s="13" t="s">
        <v>2870</v>
      </c>
      <c r="F606" s="13" t="s">
        <v>2236</v>
      </c>
      <c r="G606" s="13" t="s">
        <v>3650</v>
      </c>
      <c r="H606" s="14">
        <v>250</v>
      </c>
      <c r="I606" s="15">
        <v>59117.5</v>
      </c>
      <c r="J606" s="13" t="s">
        <v>3654</v>
      </c>
      <c r="K606" s="13" t="s">
        <v>460</v>
      </c>
      <c r="L606" s="13" t="s">
        <v>3655</v>
      </c>
      <c r="M606" s="13" t="s">
        <v>1633</v>
      </c>
      <c r="N606" s="14">
        <v>250</v>
      </c>
    </row>
    <row r="607" spans="1:14" ht="20.25" customHeight="1">
      <c r="A607" s="13" t="s">
        <v>2231</v>
      </c>
      <c r="B607" s="13" t="s">
        <v>2232</v>
      </c>
      <c r="C607" s="13" t="s">
        <v>2233</v>
      </c>
      <c r="D607" s="13" t="s">
        <v>2234</v>
      </c>
      <c r="E607" s="13" t="s">
        <v>2870</v>
      </c>
      <c r="F607" s="13" t="s">
        <v>2236</v>
      </c>
      <c r="G607" s="13" t="s">
        <v>3650</v>
      </c>
      <c r="H607" s="14">
        <v>120</v>
      </c>
      <c r="I607" s="15">
        <v>28376.400000000001</v>
      </c>
      <c r="J607" s="13" t="s">
        <v>3656</v>
      </c>
      <c r="K607" s="13" t="s">
        <v>461</v>
      </c>
      <c r="L607" s="13" t="s">
        <v>3657</v>
      </c>
      <c r="M607" s="13" t="s">
        <v>1634</v>
      </c>
      <c r="N607" s="14">
        <v>120</v>
      </c>
    </row>
    <row r="608" spans="1:14" ht="20.25" customHeight="1">
      <c r="A608" s="13" t="s">
        <v>2231</v>
      </c>
      <c r="B608" s="13" t="s">
        <v>2232</v>
      </c>
      <c r="C608" s="13" t="s">
        <v>2233</v>
      </c>
      <c r="D608" s="13" t="s">
        <v>2234</v>
      </c>
      <c r="E608" s="13" t="s">
        <v>2870</v>
      </c>
      <c r="F608" s="13" t="s">
        <v>2236</v>
      </c>
      <c r="G608" s="13" t="s">
        <v>3650</v>
      </c>
      <c r="H608" s="14">
        <v>120</v>
      </c>
      <c r="I608" s="15">
        <v>28376.400000000001</v>
      </c>
      <c r="J608" s="13" t="s">
        <v>3658</v>
      </c>
      <c r="K608" s="13" t="s">
        <v>462</v>
      </c>
      <c r="L608" s="13" t="s">
        <v>3659</v>
      </c>
      <c r="M608" s="13" t="s">
        <v>1635</v>
      </c>
      <c r="N608" s="14">
        <v>120</v>
      </c>
    </row>
    <row r="609" spans="1:14" ht="20.25" customHeight="1">
      <c r="A609" s="13" t="s">
        <v>2231</v>
      </c>
      <c r="B609" s="13" t="s">
        <v>2232</v>
      </c>
      <c r="C609" s="13" t="s">
        <v>2233</v>
      </c>
      <c r="D609" s="13" t="s">
        <v>2234</v>
      </c>
      <c r="E609" s="13" t="s">
        <v>2870</v>
      </c>
      <c r="F609" s="13" t="s">
        <v>2236</v>
      </c>
      <c r="G609" s="13" t="s">
        <v>3650</v>
      </c>
      <c r="H609" s="14">
        <v>130</v>
      </c>
      <c r="I609" s="15">
        <v>30741.1</v>
      </c>
      <c r="J609" s="13" t="s">
        <v>3660</v>
      </c>
      <c r="K609" s="13" t="s">
        <v>463</v>
      </c>
      <c r="L609" s="13" t="s">
        <v>3661</v>
      </c>
      <c r="M609" s="13" t="s">
        <v>1636</v>
      </c>
      <c r="N609" s="14">
        <v>130</v>
      </c>
    </row>
    <row r="610" spans="1:14" ht="20.25" customHeight="1">
      <c r="A610" s="13" t="s">
        <v>2231</v>
      </c>
      <c r="B610" s="13" t="s">
        <v>2232</v>
      </c>
      <c r="C610" s="13" t="s">
        <v>2233</v>
      </c>
      <c r="D610" s="13" t="s">
        <v>2234</v>
      </c>
      <c r="E610" s="13" t="s">
        <v>2870</v>
      </c>
      <c r="F610" s="13" t="s">
        <v>2236</v>
      </c>
      <c r="G610" s="13" t="s">
        <v>3650</v>
      </c>
      <c r="H610" s="14">
        <v>130</v>
      </c>
      <c r="I610" s="15">
        <v>30741.1</v>
      </c>
      <c r="J610" s="13" t="s">
        <v>3662</v>
      </c>
      <c r="K610" s="13" t="s">
        <v>464</v>
      </c>
      <c r="L610" s="13" t="s">
        <v>3663</v>
      </c>
      <c r="M610" s="13" t="s">
        <v>1637</v>
      </c>
      <c r="N610" s="14">
        <v>130</v>
      </c>
    </row>
    <row r="611" spans="1:14" ht="20.25" customHeight="1">
      <c r="A611" s="13" t="s">
        <v>2231</v>
      </c>
      <c r="B611" s="13" t="s">
        <v>2232</v>
      </c>
      <c r="C611" s="13" t="s">
        <v>2233</v>
      </c>
      <c r="D611" s="13" t="s">
        <v>2234</v>
      </c>
      <c r="E611" s="13" t="s">
        <v>2870</v>
      </c>
      <c r="F611" s="13" t="s">
        <v>2236</v>
      </c>
      <c r="G611" s="13" t="s">
        <v>3650</v>
      </c>
      <c r="H611" s="14">
        <v>50</v>
      </c>
      <c r="I611" s="15">
        <v>11823.5</v>
      </c>
      <c r="J611" s="13" t="s">
        <v>3664</v>
      </c>
      <c r="K611" s="13" t="s">
        <v>465</v>
      </c>
      <c r="L611" s="13" t="s">
        <v>3665</v>
      </c>
      <c r="M611" s="13" t="s">
        <v>1638</v>
      </c>
      <c r="N611" s="14">
        <v>50</v>
      </c>
    </row>
    <row r="612" spans="1:14" ht="20.25" customHeight="1">
      <c r="A612" s="13" t="s">
        <v>2231</v>
      </c>
      <c r="B612" s="13" t="s">
        <v>2232</v>
      </c>
      <c r="C612" s="13" t="s">
        <v>2233</v>
      </c>
      <c r="D612" s="13" t="s">
        <v>2234</v>
      </c>
      <c r="E612" s="13" t="s">
        <v>2870</v>
      </c>
      <c r="F612" s="13" t="s">
        <v>2236</v>
      </c>
      <c r="G612" s="13" t="s">
        <v>3650</v>
      </c>
      <c r="H612" s="14">
        <v>500</v>
      </c>
      <c r="I612" s="15">
        <v>118235</v>
      </c>
      <c r="J612" s="13" t="s">
        <v>3666</v>
      </c>
      <c r="K612" s="13" t="s">
        <v>53</v>
      </c>
      <c r="L612" s="13" t="s">
        <v>3667</v>
      </c>
      <c r="M612" s="13" t="s">
        <v>3668</v>
      </c>
      <c r="N612" s="14">
        <v>500</v>
      </c>
    </row>
    <row r="613" spans="1:14" ht="20.25" customHeight="1">
      <c r="A613" s="13" t="s">
        <v>2231</v>
      </c>
      <c r="B613" s="13" t="s">
        <v>2232</v>
      </c>
      <c r="C613" s="13" t="s">
        <v>2233</v>
      </c>
      <c r="D613" s="13" t="s">
        <v>2234</v>
      </c>
      <c r="E613" s="13" t="s">
        <v>2870</v>
      </c>
      <c r="F613" s="13" t="s">
        <v>2236</v>
      </c>
      <c r="G613" s="13" t="s">
        <v>3650</v>
      </c>
      <c r="H613" s="14">
        <v>90</v>
      </c>
      <c r="I613" s="15">
        <v>21282.3</v>
      </c>
      <c r="J613" s="13" t="s">
        <v>3669</v>
      </c>
      <c r="K613" s="13" t="s">
        <v>311</v>
      </c>
      <c r="L613" s="13" t="s">
        <v>3670</v>
      </c>
      <c r="M613" s="13" t="s">
        <v>1506</v>
      </c>
      <c r="N613" s="14">
        <v>90</v>
      </c>
    </row>
    <row r="614" spans="1:14" ht="20.25" customHeight="1">
      <c r="A614" s="13" t="s">
        <v>2231</v>
      </c>
      <c r="B614" s="13" t="s">
        <v>2232</v>
      </c>
      <c r="C614" s="13" t="s">
        <v>2233</v>
      </c>
      <c r="D614" s="13" t="s">
        <v>2234</v>
      </c>
      <c r="E614" s="13" t="s">
        <v>2870</v>
      </c>
      <c r="F614" s="13" t="s">
        <v>2236</v>
      </c>
      <c r="G614" s="13" t="s">
        <v>3650</v>
      </c>
      <c r="H614" s="14">
        <v>500</v>
      </c>
      <c r="I614" s="15">
        <v>118235</v>
      </c>
      <c r="J614" s="13" t="s">
        <v>3671</v>
      </c>
      <c r="K614" s="13" t="s">
        <v>312</v>
      </c>
      <c r="L614" s="13" t="s">
        <v>3672</v>
      </c>
      <c r="M614" s="13" t="s">
        <v>1507</v>
      </c>
      <c r="N614" s="14">
        <v>500</v>
      </c>
    </row>
    <row r="615" spans="1:14" ht="20.25" customHeight="1">
      <c r="A615" s="13" t="s">
        <v>2231</v>
      </c>
      <c r="B615" s="13" t="s">
        <v>2232</v>
      </c>
      <c r="C615" s="13" t="s">
        <v>2233</v>
      </c>
      <c r="D615" s="13" t="s">
        <v>2234</v>
      </c>
      <c r="E615" s="13" t="s">
        <v>2870</v>
      </c>
      <c r="F615" s="13" t="s">
        <v>2236</v>
      </c>
      <c r="G615" s="13" t="s">
        <v>3650</v>
      </c>
      <c r="H615" s="14">
        <v>190</v>
      </c>
      <c r="I615" s="15">
        <v>44929.3</v>
      </c>
      <c r="J615" s="13" t="s">
        <v>3673</v>
      </c>
      <c r="K615" s="13" t="s">
        <v>313</v>
      </c>
      <c r="L615" s="13" t="s">
        <v>3674</v>
      </c>
      <c r="M615" s="13" t="s">
        <v>1508</v>
      </c>
      <c r="N615" s="14">
        <v>190</v>
      </c>
    </row>
    <row r="616" spans="1:14" ht="20.25" customHeight="1">
      <c r="A616" s="13" t="s">
        <v>2231</v>
      </c>
      <c r="B616" s="13" t="s">
        <v>2232</v>
      </c>
      <c r="C616" s="13" t="s">
        <v>2233</v>
      </c>
      <c r="D616" s="13" t="s">
        <v>2234</v>
      </c>
      <c r="E616" s="13" t="s">
        <v>2870</v>
      </c>
      <c r="F616" s="13" t="s">
        <v>2236</v>
      </c>
      <c r="G616" s="13" t="s">
        <v>3650</v>
      </c>
      <c r="H616" s="14">
        <v>250</v>
      </c>
      <c r="I616" s="15">
        <v>59117.5</v>
      </c>
      <c r="J616" s="13" t="s">
        <v>3675</v>
      </c>
      <c r="K616" s="13" t="s">
        <v>314</v>
      </c>
      <c r="L616" s="13" t="s">
        <v>3676</v>
      </c>
      <c r="M616" s="13" t="s">
        <v>1509</v>
      </c>
      <c r="N616" s="14">
        <v>250</v>
      </c>
    </row>
    <row r="617" spans="1:14" ht="20.25" customHeight="1">
      <c r="A617" s="13" t="s">
        <v>2231</v>
      </c>
      <c r="B617" s="13" t="s">
        <v>2232</v>
      </c>
      <c r="C617" s="13" t="s">
        <v>2233</v>
      </c>
      <c r="D617" s="13" t="s">
        <v>2234</v>
      </c>
      <c r="E617" s="13" t="s">
        <v>2870</v>
      </c>
      <c r="F617" s="13" t="s">
        <v>2236</v>
      </c>
      <c r="G617" s="13" t="s">
        <v>3650</v>
      </c>
      <c r="H617" s="14">
        <v>30</v>
      </c>
      <c r="I617" s="15">
        <v>7094.1</v>
      </c>
      <c r="J617" s="13" t="s">
        <v>3677</v>
      </c>
      <c r="K617" s="13" t="s">
        <v>315</v>
      </c>
      <c r="L617" s="13" t="s">
        <v>3678</v>
      </c>
      <c r="M617" s="13" t="s">
        <v>1510</v>
      </c>
      <c r="N617" s="14">
        <v>30</v>
      </c>
    </row>
    <row r="618" spans="1:14" ht="20.25" customHeight="1">
      <c r="A618" s="13" t="s">
        <v>2231</v>
      </c>
      <c r="B618" s="13" t="s">
        <v>2232</v>
      </c>
      <c r="C618" s="13" t="s">
        <v>2233</v>
      </c>
      <c r="D618" s="13" t="s">
        <v>2234</v>
      </c>
      <c r="E618" s="13" t="s">
        <v>3679</v>
      </c>
      <c r="F618" s="13" t="s">
        <v>2236</v>
      </c>
      <c r="G618" s="13" t="s">
        <v>3650</v>
      </c>
      <c r="H618" s="14">
        <v>40</v>
      </c>
      <c r="I618" s="15">
        <v>9458.7999999999993</v>
      </c>
      <c r="J618" s="13" t="s">
        <v>3677</v>
      </c>
      <c r="K618" s="13" t="s">
        <v>315</v>
      </c>
      <c r="L618" s="13" t="s">
        <v>3678</v>
      </c>
      <c r="M618" s="13" t="s">
        <v>1510</v>
      </c>
      <c r="N618" s="14">
        <v>40</v>
      </c>
    </row>
    <row r="619" spans="1:14" ht="20.25" customHeight="1">
      <c r="A619" s="13" t="s">
        <v>2231</v>
      </c>
      <c r="B619" s="13" t="s">
        <v>2232</v>
      </c>
      <c r="C619" s="13" t="s">
        <v>2233</v>
      </c>
      <c r="D619" s="13" t="s">
        <v>2234</v>
      </c>
      <c r="E619" s="13" t="s">
        <v>3679</v>
      </c>
      <c r="F619" s="13" t="s">
        <v>2236</v>
      </c>
      <c r="G619" s="13" t="s">
        <v>3650</v>
      </c>
      <c r="H619" s="14">
        <v>100</v>
      </c>
      <c r="I619" s="15">
        <v>23647</v>
      </c>
      <c r="J619" s="13" t="s">
        <v>3680</v>
      </c>
      <c r="K619" s="13" t="s">
        <v>316</v>
      </c>
      <c r="L619" s="13" t="s">
        <v>3681</v>
      </c>
      <c r="M619" s="13" t="s">
        <v>3682</v>
      </c>
      <c r="N619" s="14">
        <v>100</v>
      </c>
    </row>
    <row r="620" spans="1:14" ht="20.25" customHeight="1">
      <c r="A620" s="13" t="s">
        <v>2231</v>
      </c>
      <c r="B620" s="13" t="s">
        <v>2232</v>
      </c>
      <c r="C620" s="13" t="s">
        <v>2233</v>
      </c>
      <c r="D620" s="13" t="s">
        <v>2234</v>
      </c>
      <c r="E620" s="13" t="s">
        <v>3679</v>
      </c>
      <c r="F620" s="13" t="s">
        <v>2236</v>
      </c>
      <c r="G620" s="13" t="s">
        <v>3650</v>
      </c>
      <c r="H620" s="14">
        <v>380</v>
      </c>
      <c r="I620" s="15">
        <v>89858.6</v>
      </c>
      <c r="J620" s="13" t="s">
        <v>3683</v>
      </c>
      <c r="K620" s="13" t="s">
        <v>317</v>
      </c>
      <c r="L620" s="13" t="s">
        <v>3684</v>
      </c>
      <c r="M620" s="13" t="s">
        <v>1511</v>
      </c>
      <c r="N620" s="14">
        <v>380</v>
      </c>
    </row>
    <row r="621" spans="1:14" ht="20.25" customHeight="1">
      <c r="A621" s="13" t="s">
        <v>2231</v>
      </c>
      <c r="B621" s="13" t="s">
        <v>2232</v>
      </c>
      <c r="C621" s="13" t="s">
        <v>2233</v>
      </c>
      <c r="D621" s="13" t="s">
        <v>2234</v>
      </c>
      <c r="E621" s="13" t="s">
        <v>3679</v>
      </c>
      <c r="F621" s="13" t="s">
        <v>2236</v>
      </c>
      <c r="G621" s="13" t="s">
        <v>3650</v>
      </c>
      <c r="H621" s="14">
        <v>70</v>
      </c>
      <c r="I621" s="15">
        <v>16552.900000000001</v>
      </c>
      <c r="J621" s="13" t="s">
        <v>3685</v>
      </c>
      <c r="K621" s="13" t="s">
        <v>2188</v>
      </c>
      <c r="L621" s="13" t="s">
        <v>3686</v>
      </c>
      <c r="M621" s="13" t="s">
        <v>3687</v>
      </c>
      <c r="N621" s="14">
        <v>70</v>
      </c>
    </row>
    <row r="622" spans="1:14" ht="20.25" customHeight="1">
      <c r="A622" s="13" t="s">
        <v>2231</v>
      </c>
      <c r="B622" s="13" t="s">
        <v>2232</v>
      </c>
      <c r="C622" s="13" t="s">
        <v>2233</v>
      </c>
      <c r="D622" s="13" t="s">
        <v>2234</v>
      </c>
      <c r="E622" s="13" t="s">
        <v>3679</v>
      </c>
      <c r="F622" s="13" t="s">
        <v>2236</v>
      </c>
      <c r="G622" s="13" t="s">
        <v>3650</v>
      </c>
      <c r="H622" s="14">
        <v>500</v>
      </c>
      <c r="I622" s="15">
        <v>118235</v>
      </c>
      <c r="J622" s="13" t="s">
        <v>3688</v>
      </c>
      <c r="K622" s="13" t="s">
        <v>92</v>
      </c>
      <c r="L622" s="13" t="s">
        <v>3689</v>
      </c>
      <c r="M622" s="13" t="s">
        <v>3690</v>
      </c>
      <c r="N622" s="14">
        <v>500</v>
      </c>
    </row>
    <row r="623" spans="1:14" ht="20.25" customHeight="1">
      <c r="A623" s="13" t="s">
        <v>2231</v>
      </c>
      <c r="B623" s="13" t="s">
        <v>2232</v>
      </c>
      <c r="C623" s="13" t="s">
        <v>2233</v>
      </c>
      <c r="D623" s="13" t="s">
        <v>2234</v>
      </c>
      <c r="E623" s="13" t="s">
        <v>3679</v>
      </c>
      <c r="F623" s="13" t="s">
        <v>2236</v>
      </c>
      <c r="G623" s="13" t="s">
        <v>3650</v>
      </c>
      <c r="H623" s="14">
        <v>130</v>
      </c>
      <c r="I623" s="15">
        <v>30741.1</v>
      </c>
      <c r="J623" s="13" t="s">
        <v>3691</v>
      </c>
      <c r="K623" s="13" t="s">
        <v>697</v>
      </c>
      <c r="L623" s="13" t="s">
        <v>3692</v>
      </c>
      <c r="M623" s="13" t="s">
        <v>3693</v>
      </c>
      <c r="N623" s="14">
        <v>130</v>
      </c>
    </row>
    <row r="624" spans="1:14" ht="20.25" customHeight="1">
      <c r="A624" s="13" t="s">
        <v>2231</v>
      </c>
      <c r="B624" s="13" t="s">
        <v>2232</v>
      </c>
      <c r="C624" s="13" t="s">
        <v>2233</v>
      </c>
      <c r="D624" s="13" t="s">
        <v>2234</v>
      </c>
      <c r="E624" s="13" t="s">
        <v>3679</v>
      </c>
      <c r="F624" s="13" t="s">
        <v>2236</v>
      </c>
      <c r="G624" s="13" t="s">
        <v>3650</v>
      </c>
      <c r="H624" s="14">
        <v>310</v>
      </c>
      <c r="I624" s="15">
        <v>73305.7</v>
      </c>
      <c r="J624" s="13" t="s">
        <v>3694</v>
      </c>
      <c r="K624" s="13" t="s">
        <v>698</v>
      </c>
      <c r="L624" s="13" t="s">
        <v>3695</v>
      </c>
      <c r="M624" s="13" t="s">
        <v>1833</v>
      </c>
      <c r="N624" s="14">
        <v>310</v>
      </c>
    </row>
    <row r="625" spans="1:14" ht="20.25" customHeight="1">
      <c r="A625" s="13" t="s">
        <v>2231</v>
      </c>
      <c r="B625" s="13" t="s">
        <v>2232</v>
      </c>
      <c r="C625" s="13" t="s">
        <v>2233</v>
      </c>
      <c r="D625" s="13" t="s">
        <v>2234</v>
      </c>
      <c r="E625" s="13" t="s">
        <v>3679</v>
      </c>
      <c r="F625" s="13" t="s">
        <v>2236</v>
      </c>
      <c r="G625" s="13" t="s">
        <v>3650</v>
      </c>
      <c r="H625" s="14">
        <v>210</v>
      </c>
      <c r="I625" s="15">
        <v>49658.7</v>
      </c>
      <c r="J625" s="13" t="s">
        <v>3696</v>
      </c>
      <c r="K625" s="13" t="s">
        <v>1157</v>
      </c>
      <c r="L625" s="13" t="s">
        <v>3697</v>
      </c>
      <c r="M625" s="13" t="s">
        <v>2039</v>
      </c>
      <c r="N625" s="14">
        <v>210</v>
      </c>
    </row>
    <row r="626" spans="1:14" ht="20.25" customHeight="1">
      <c r="A626" s="13" t="s">
        <v>2231</v>
      </c>
      <c r="B626" s="13" t="s">
        <v>2232</v>
      </c>
      <c r="C626" s="13" t="s">
        <v>2233</v>
      </c>
      <c r="D626" s="13" t="s">
        <v>2234</v>
      </c>
      <c r="E626" s="13" t="s">
        <v>3679</v>
      </c>
      <c r="F626" s="13" t="s">
        <v>2236</v>
      </c>
      <c r="G626" s="13" t="s">
        <v>3650</v>
      </c>
      <c r="H626" s="14">
        <v>400</v>
      </c>
      <c r="I626" s="15">
        <v>94588</v>
      </c>
      <c r="J626" s="13" t="s">
        <v>3698</v>
      </c>
      <c r="K626" s="13" t="s">
        <v>36</v>
      </c>
      <c r="L626" s="13" t="s">
        <v>3699</v>
      </c>
      <c r="M626" s="13" t="s">
        <v>3700</v>
      </c>
      <c r="N626" s="14">
        <v>400</v>
      </c>
    </row>
    <row r="627" spans="1:14" ht="20.25" customHeight="1">
      <c r="A627" s="13" t="s">
        <v>2231</v>
      </c>
      <c r="B627" s="13" t="s">
        <v>2232</v>
      </c>
      <c r="C627" s="13" t="s">
        <v>2233</v>
      </c>
      <c r="D627" s="13" t="s">
        <v>2234</v>
      </c>
      <c r="E627" s="13" t="s">
        <v>3679</v>
      </c>
      <c r="F627" s="13" t="s">
        <v>2236</v>
      </c>
      <c r="G627" s="13" t="s">
        <v>3650</v>
      </c>
      <c r="H627" s="14">
        <v>50</v>
      </c>
      <c r="I627" s="15">
        <v>11823.5</v>
      </c>
      <c r="J627" s="13" t="s">
        <v>3701</v>
      </c>
      <c r="K627" s="13" t="s">
        <v>100</v>
      </c>
      <c r="L627" s="13" t="s">
        <v>3702</v>
      </c>
      <c r="M627" s="13" t="s">
        <v>1326</v>
      </c>
      <c r="N627" s="14">
        <v>50</v>
      </c>
    </row>
    <row r="628" spans="1:14" ht="20.25" customHeight="1">
      <c r="A628" s="13" t="s">
        <v>2231</v>
      </c>
      <c r="B628" s="13" t="s">
        <v>2232</v>
      </c>
      <c r="C628" s="13" t="s">
        <v>2233</v>
      </c>
      <c r="D628" s="13" t="s">
        <v>2234</v>
      </c>
      <c r="E628" s="13" t="s">
        <v>3679</v>
      </c>
      <c r="F628" s="13" t="s">
        <v>2236</v>
      </c>
      <c r="G628" s="13" t="s">
        <v>3650</v>
      </c>
      <c r="H628" s="14">
        <v>50</v>
      </c>
      <c r="I628" s="15">
        <v>11823.5</v>
      </c>
      <c r="J628" s="13" t="s">
        <v>3703</v>
      </c>
      <c r="K628" s="13" t="s">
        <v>770</v>
      </c>
      <c r="L628" s="13" t="s">
        <v>3704</v>
      </c>
      <c r="M628" s="13" t="s">
        <v>3705</v>
      </c>
      <c r="N628" s="14">
        <v>50</v>
      </c>
    </row>
    <row r="629" spans="1:14" ht="20.25" customHeight="1">
      <c r="A629" s="13" t="s">
        <v>2231</v>
      </c>
      <c r="B629" s="13" t="s">
        <v>2232</v>
      </c>
      <c r="C629" s="13" t="s">
        <v>2233</v>
      </c>
      <c r="D629" s="13" t="s">
        <v>2234</v>
      </c>
      <c r="E629" s="13" t="s">
        <v>3679</v>
      </c>
      <c r="F629" s="13" t="s">
        <v>2236</v>
      </c>
      <c r="G629" s="13" t="s">
        <v>3650</v>
      </c>
      <c r="H629" s="14">
        <v>130</v>
      </c>
      <c r="I629" s="15">
        <v>30741.1</v>
      </c>
      <c r="J629" s="13" t="s">
        <v>3706</v>
      </c>
      <c r="K629" s="13" t="s">
        <v>771</v>
      </c>
      <c r="L629" s="13" t="s">
        <v>3707</v>
      </c>
      <c r="M629" s="13" t="s">
        <v>3708</v>
      </c>
      <c r="N629" s="14">
        <v>130</v>
      </c>
    </row>
    <row r="630" spans="1:14" ht="20.25" customHeight="1">
      <c r="A630" s="13" t="s">
        <v>2231</v>
      </c>
      <c r="B630" s="13" t="s">
        <v>2232</v>
      </c>
      <c r="C630" s="13" t="s">
        <v>2233</v>
      </c>
      <c r="D630" s="13" t="s">
        <v>2234</v>
      </c>
      <c r="E630" s="13" t="s">
        <v>3679</v>
      </c>
      <c r="F630" s="13" t="s">
        <v>2236</v>
      </c>
      <c r="G630" s="13" t="s">
        <v>3650</v>
      </c>
      <c r="H630" s="14">
        <v>120</v>
      </c>
      <c r="I630" s="15">
        <v>28376.400000000001</v>
      </c>
      <c r="J630" s="13" t="s">
        <v>3709</v>
      </c>
      <c r="K630" s="13" t="s">
        <v>798</v>
      </c>
      <c r="L630" s="13" t="s">
        <v>3710</v>
      </c>
      <c r="M630" s="13" t="s">
        <v>3711</v>
      </c>
      <c r="N630" s="14">
        <v>120</v>
      </c>
    </row>
    <row r="631" spans="1:14" ht="20.25" customHeight="1">
      <c r="A631" s="13" t="s">
        <v>2231</v>
      </c>
      <c r="B631" s="13" t="s">
        <v>2232</v>
      </c>
      <c r="C631" s="13" t="s">
        <v>2233</v>
      </c>
      <c r="D631" s="13" t="s">
        <v>2234</v>
      </c>
      <c r="E631" s="13" t="s">
        <v>3679</v>
      </c>
      <c r="F631" s="13" t="s">
        <v>2236</v>
      </c>
      <c r="G631" s="13" t="s">
        <v>3650</v>
      </c>
      <c r="H631" s="14">
        <v>30</v>
      </c>
      <c r="I631" s="15">
        <v>7094.1</v>
      </c>
      <c r="J631" s="13" t="s">
        <v>3712</v>
      </c>
      <c r="K631" s="13" t="s">
        <v>953</v>
      </c>
      <c r="L631" s="13" t="s">
        <v>3713</v>
      </c>
      <c r="M631" s="13" t="s">
        <v>1949</v>
      </c>
      <c r="N631" s="14">
        <v>30</v>
      </c>
    </row>
    <row r="632" spans="1:14" ht="20.25" customHeight="1">
      <c r="A632" s="13" t="s">
        <v>2231</v>
      </c>
      <c r="B632" s="13" t="s">
        <v>2232</v>
      </c>
      <c r="C632" s="13" t="s">
        <v>2233</v>
      </c>
      <c r="D632" s="13" t="s">
        <v>2234</v>
      </c>
      <c r="E632" s="13" t="s">
        <v>3679</v>
      </c>
      <c r="F632" s="13" t="s">
        <v>2236</v>
      </c>
      <c r="G632" s="13" t="s">
        <v>3650</v>
      </c>
      <c r="H632" s="14">
        <v>40</v>
      </c>
      <c r="I632" s="15">
        <v>9458.7999999999993</v>
      </c>
      <c r="J632" s="13" t="s">
        <v>3714</v>
      </c>
      <c r="K632" s="13" t="s">
        <v>1159</v>
      </c>
      <c r="L632" s="13" t="s">
        <v>3715</v>
      </c>
      <c r="M632" s="13" t="s">
        <v>2041</v>
      </c>
      <c r="N632" s="14">
        <v>40</v>
      </c>
    </row>
    <row r="633" spans="1:14" ht="20.25" customHeight="1">
      <c r="A633" s="13" t="s">
        <v>2231</v>
      </c>
      <c r="B633" s="13" t="s">
        <v>2232</v>
      </c>
      <c r="C633" s="13" t="s">
        <v>2233</v>
      </c>
      <c r="D633" s="13" t="s">
        <v>2234</v>
      </c>
      <c r="E633" s="13" t="s">
        <v>3679</v>
      </c>
      <c r="F633" s="13" t="s">
        <v>2236</v>
      </c>
      <c r="G633" s="13" t="s">
        <v>3716</v>
      </c>
      <c r="H633" s="14">
        <v>500</v>
      </c>
      <c r="I633" s="15">
        <v>118235</v>
      </c>
      <c r="J633" s="13" t="s">
        <v>3717</v>
      </c>
      <c r="K633" s="13" t="s">
        <v>52</v>
      </c>
      <c r="L633" s="13" t="s">
        <v>3718</v>
      </c>
      <c r="M633" s="13" t="s">
        <v>3719</v>
      </c>
      <c r="N633" s="14">
        <v>500</v>
      </c>
    </row>
    <row r="634" spans="1:14" ht="20.25" customHeight="1">
      <c r="A634" s="13" t="s">
        <v>2231</v>
      </c>
      <c r="B634" s="13" t="s">
        <v>2232</v>
      </c>
      <c r="C634" s="13" t="s">
        <v>2233</v>
      </c>
      <c r="D634" s="13" t="s">
        <v>2234</v>
      </c>
      <c r="E634" s="13" t="s">
        <v>3679</v>
      </c>
      <c r="F634" s="13" t="s">
        <v>2236</v>
      </c>
      <c r="G634" s="13" t="s">
        <v>3716</v>
      </c>
      <c r="H634" s="14">
        <v>170</v>
      </c>
      <c r="I634" s="15">
        <v>40199.9</v>
      </c>
      <c r="J634" s="13" t="s">
        <v>3720</v>
      </c>
      <c r="K634" s="13" t="s">
        <v>276</v>
      </c>
      <c r="L634" s="13" t="s">
        <v>3721</v>
      </c>
      <c r="M634" s="13" t="s">
        <v>1474</v>
      </c>
      <c r="N634" s="14">
        <v>170</v>
      </c>
    </row>
    <row r="635" spans="1:14" ht="20.25" customHeight="1">
      <c r="A635" s="13" t="s">
        <v>2231</v>
      </c>
      <c r="B635" s="13" t="s">
        <v>2232</v>
      </c>
      <c r="C635" s="13" t="s">
        <v>2233</v>
      </c>
      <c r="D635" s="13" t="s">
        <v>2234</v>
      </c>
      <c r="E635" s="13" t="s">
        <v>3679</v>
      </c>
      <c r="F635" s="13" t="s">
        <v>2236</v>
      </c>
      <c r="G635" s="13" t="s">
        <v>3716</v>
      </c>
      <c r="H635" s="14">
        <v>340</v>
      </c>
      <c r="I635" s="15">
        <v>80399.8</v>
      </c>
      <c r="J635" s="13" t="s">
        <v>3722</v>
      </c>
      <c r="K635" s="13" t="s">
        <v>277</v>
      </c>
      <c r="L635" s="13" t="s">
        <v>3723</v>
      </c>
      <c r="M635" s="13" t="s">
        <v>1475</v>
      </c>
      <c r="N635" s="14">
        <v>340</v>
      </c>
    </row>
    <row r="636" spans="1:14" ht="20.25" customHeight="1">
      <c r="A636" s="13" t="s">
        <v>2231</v>
      </c>
      <c r="B636" s="13" t="s">
        <v>2232</v>
      </c>
      <c r="C636" s="13" t="s">
        <v>2233</v>
      </c>
      <c r="D636" s="13" t="s">
        <v>2234</v>
      </c>
      <c r="E636" s="13" t="s">
        <v>3679</v>
      </c>
      <c r="F636" s="13" t="s">
        <v>2236</v>
      </c>
      <c r="G636" s="13" t="s">
        <v>3716</v>
      </c>
      <c r="H636" s="14">
        <v>500</v>
      </c>
      <c r="I636" s="15">
        <v>118235</v>
      </c>
      <c r="J636" s="13" t="s">
        <v>3724</v>
      </c>
      <c r="K636" s="13" t="s">
        <v>278</v>
      </c>
      <c r="L636" s="13" t="s">
        <v>3725</v>
      </c>
      <c r="M636" s="13" t="s">
        <v>1476</v>
      </c>
      <c r="N636" s="14">
        <v>500</v>
      </c>
    </row>
    <row r="637" spans="1:14" ht="20.25" customHeight="1">
      <c r="A637" s="13" t="s">
        <v>2231</v>
      </c>
      <c r="B637" s="13" t="s">
        <v>2232</v>
      </c>
      <c r="C637" s="13" t="s">
        <v>2233</v>
      </c>
      <c r="D637" s="13" t="s">
        <v>2234</v>
      </c>
      <c r="E637" s="13" t="s">
        <v>3679</v>
      </c>
      <c r="F637" s="13" t="s">
        <v>2236</v>
      </c>
      <c r="G637" s="13" t="s">
        <v>3716</v>
      </c>
      <c r="H637" s="14">
        <v>440</v>
      </c>
      <c r="I637" s="15">
        <v>104046.8</v>
      </c>
      <c r="J637" s="13" t="s">
        <v>3726</v>
      </c>
      <c r="K637" s="13" t="s">
        <v>279</v>
      </c>
      <c r="L637" s="13" t="s">
        <v>3727</v>
      </c>
      <c r="M637" s="13" t="s">
        <v>1477</v>
      </c>
      <c r="N637" s="14">
        <v>440</v>
      </c>
    </row>
    <row r="638" spans="1:14" ht="20.25" customHeight="1">
      <c r="A638" s="13" t="s">
        <v>2231</v>
      </c>
      <c r="B638" s="13" t="s">
        <v>2232</v>
      </c>
      <c r="C638" s="13" t="s">
        <v>2233</v>
      </c>
      <c r="D638" s="13" t="s">
        <v>2234</v>
      </c>
      <c r="E638" s="13" t="s">
        <v>3679</v>
      </c>
      <c r="F638" s="13" t="s">
        <v>2236</v>
      </c>
      <c r="G638" s="13" t="s">
        <v>3716</v>
      </c>
      <c r="H638" s="14">
        <v>180</v>
      </c>
      <c r="I638" s="15">
        <v>42564.6</v>
      </c>
      <c r="J638" s="13" t="s">
        <v>3728</v>
      </c>
      <c r="K638" s="13" t="s">
        <v>280</v>
      </c>
      <c r="L638" s="13" t="s">
        <v>3729</v>
      </c>
      <c r="M638" s="13" t="s">
        <v>1478</v>
      </c>
      <c r="N638" s="14">
        <v>180</v>
      </c>
    </row>
    <row r="639" spans="1:14" ht="20.25" customHeight="1">
      <c r="A639" s="13" t="s">
        <v>2231</v>
      </c>
      <c r="B639" s="13" t="s">
        <v>2232</v>
      </c>
      <c r="C639" s="13" t="s">
        <v>2233</v>
      </c>
      <c r="D639" s="13" t="s">
        <v>2234</v>
      </c>
      <c r="E639" s="13" t="s">
        <v>3679</v>
      </c>
      <c r="F639" s="13" t="s">
        <v>2236</v>
      </c>
      <c r="G639" s="13" t="s">
        <v>3716</v>
      </c>
      <c r="H639" s="14">
        <v>500</v>
      </c>
      <c r="I639" s="15">
        <v>118235</v>
      </c>
      <c r="J639" s="13" t="s">
        <v>3730</v>
      </c>
      <c r="K639" s="13" t="s">
        <v>281</v>
      </c>
      <c r="L639" s="13" t="s">
        <v>3731</v>
      </c>
      <c r="M639" s="13" t="s">
        <v>1479</v>
      </c>
      <c r="N639" s="14">
        <v>500</v>
      </c>
    </row>
    <row r="640" spans="1:14" ht="20.25" customHeight="1">
      <c r="A640" s="13" t="s">
        <v>2231</v>
      </c>
      <c r="B640" s="13" t="s">
        <v>2232</v>
      </c>
      <c r="C640" s="13" t="s">
        <v>2233</v>
      </c>
      <c r="D640" s="13" t="s">
        <v>2234</v>
      </c>
      <c r="E640" s="13" t="s">
        <v>3679</v>
      </c>
      <c r="F640" s="13" t="s">
        <v>2236</v>
      </c>
      <c r="G640" s="13" t="s">
        <v>3716</v>
      </c>
      <c r="H640" s="14">
        <v>500</v>
      </c>
      <c r="I640" s="15">
        <v>118235</v>
      </c>
      <c r="J640" s="13" t="s">
        <v>3732</v>
      </c>
      <c r="K640" s="13" t="s">
        <v>282</v>
      </c>
      <c r="L640" s="13" t="s">
        <v>3733</v>
      </c>
      <c r="M640" s="13" t="s">
        <v>1480</v>
      </c>
      <c r="N640" s="14">
        <v>500</v>
      </c>
    </row>
    <row r="641" spans="1:14" ht="20.25" customHeight="1">
      <c r="A641" s="13" t="s">
        <v>2231</v>
      </c>
      <c r="B641" s="13" t="s">
        <v>2232</v>
      </c>
      <c r="C641" s="13" t="s">
        <v>2233</v>
      </c>
      <c r="D641" s="13" t="s">
        <v>2234</v>
      </c>
      <c r="E641" s="13" t="s">
        <v>3679</v>
      </c>
      <c r="F641" s="13" t="s">
        <v>2236</v>
      </c>
      <c r="G641" s="13" t="s">
        <v>3716</v>
      </c>
      <c r="H641" s="14">
        <v>190</v>
      </c>
      <c r="I641" s="15">
        <v>44929.3</v>
      </c>
      <c r="J641" s="13" t="s">
        <v>3734</v>
      </c>
      <c r="K641" s="13" t="s">
        <v>283</v>
      </c>
      <c r="L641" s="13" t="s">
        <v>3735</v>
      </c>
      <c r="M641" s="13" t="s">
        <v>1481</v>
      </c>
      <c r="N641" s="14">
        <v>190</v>
      </c>
    </row>
    <row r="642" spans="1:14" ht="20.25" customHeight="1">
      <c r="A642" s="13" t="s">
        <v>2231</v>
      </c>
      <c r="B642" s="13" t="s">
        <v>2232</v>
      </c>
      <c r="C642" s="13" t="s">
        <v>2233</v>
      </c>
      <c r="D642" s="13" t="s">
        <v>2234</v>
      </c>
      <c r="E642" s="13" t="s">
        <v>3679</v>
      </c>
      <c r="F642" s="13" t="s">
        <v>2236</v>
      </c>
      <c r="G642" s="13" t="s">
        <v>3716</v>
      </c>
      <c r="H642" s="14">
        <v>270</v>
      </c>
      <c r="I642" s="15">
        <v>63846.9</v>
      </c>
      <c r="J642" s="13" t="s">
        <v>3736</v>
      </c>
      <c r="K642" s="13" t="s">
        <v>284</v>
      </c>
      <c r="L642" s="13" t="s">
        <v>3737</v>
      </c>
      <c r="M642" s="13" t="s">
        <v>1482</v>
      </c>
      <c r="N642" s="14">
        <v>270</v>
      </c>
    </row>
    <row r="643" spans="1:14" ht="20.25" customHeight="1">
      <c r="A643" s="13" t="s">
        <v>2231</v>
      </c>
      <c r="B643" s="13" t="s">
        <v>2232</v>
      </c>
      <c r="C643" s="13" t="s">
        <v>2233</v>
      </c>
      <c r="D643" s="13" t="s">
        <v>2234</v>
      </c>
      <c r="E643" s="13" t="s">
        <v>3679</v>
      </c>
      <c r="F643" s="13" t="s">
        <v>2236</v>
      </c>
      <c r="G643" s="13" t="s">
        <v>3716</v>
      </c>
      <c r="H643" s="14">
        <v>90</v>
      </c>
      <c r="I643" s="15">
        <v>21282.3</v>
      </c>
      <c r="J643" s="13" t="s">
        <v>3738</v>
      </c>
      <c r="K643" s="13" t="s">
        <v>285</v>
      </c>
      <c r="L643" s="13" t="s">
        <v>3739</v>
      </c>
      <c r="M643" s="13" t="s">
        <v>1483</v>
      </c>
      <c r="N643" s="14">
        <v>90</v>
      </c>
    </row>
    <row r="644" spans="1:14" ht="20.25" customHeight="1">
      <c r="A644" s="13" t="s">
        <v>2231</v>
      </c>
      <c r="B644" s="13" t="s">
        <v>2232</v>
      </c>
      <c r="C644" s="13" t="s">
        <v>2233</v>
      </c>
      <c r="D644" s="13" t="s">
        <v>2234</v>
      </c>
      <c r="E644" s="13" t="s">
        <v>3679</v>
      </c>
      <c r="F644" s="13" t="s">
        <v>2236</v>
      </c>
      <c r="G644" s="13" t="s">
        <v>3716</v>
      </c>
      <c r="H644" s="14">
        <v>170</v>
      </c>
      <c r="I644" s="15">
        <v>40199.9</v>
      </c>
      <c r="J644" s="13" t="s">
        <v>3740</v>
      </c>
      <c r="K644" s="13" t="s">
        <v>286</v>
      </c>
      <c r="L644" s="13" t="s">
        <v>3741</v>
      </c>
      <c r="M644" s="13" t="s">
        <v>1484</v>
      </c>
      <c r="N644" s="14">
        <v>170</v>
      </c>
    </row>
    <row r="645" spans="1:14" ht="20.25" customHeight="1">
      <c r="A645" s="13" t="s">
        <v>2231</v>
      </c>
      <c r="B645" s="13" t="s">
        <v>2232</v>
      </c>
      <c r="C645" s="13" t="s">
        <v>2233</v>
      </c>
      <c r="D645" s="13" t="s">
        <v>2234</v>
      </c>
      <c r="E645" s="13" t="s">
        <v>3679</v>
      </c>
      <c r="F645" s="13" t="s">
        <v>2236</v>
      </c>
      <c r="G645" s="13" t="s">
        <v>3716</v>
      </c>
      <c r="H645" s="14">
        <v>280</v>
      </c>
      <c r="I645" s="15">
        <v>66211.600000000006</v>
      </c>
      <c r="J645" s="13" t="s">
        <v>3742</v>
      </c>
      <c r="K645" s="13" t="s">
        <v>288</v>
      </c>
      <c r="L645" s="13" t="s">
        <v>3743</v>
      </c>
      <c r="M645" s="13" t="s">
        <v>3744</v>
      </c>
      <c r="N645" s="14">
        <v>280</v>
      </c>
    </row>
    <row r="646" spans="1:14" ht="20.25" customHeight="1">
      <c r="A646" s="13" t="s">
        <v>2231</v>
      </c>
      <c r="B646" s="13" t="s">
        <v>2232</v>
      </c>
      <c r="C646" s="13" t="s">
        <v>2233</v>
      </c>
      <c r="D646" s="13" t="s">
        <v>2234</v>
      </c>
      <c r="E646" s="13" t="s">
        <v>3679</v>
      </c>
      <c r="F646" s="13" t="s">
        <v>2236</v>
      </c>
      <c r="G646" s="13" t="s">
        <v>3716</v>
      </c>
      <c r="H646" s="14">
        <v>500</v>
      </c>
      <c r="I646" s="15">
        <v>118235</v>
      </c>
      <c r="J646" s="13" t="s">
        <v>3745</v>
      </c>
      <c r="K646" s="13" t="s">
        <v>289</v>
      </c>
      <c r="L646" s="13" t="s">
        <v>3746</v>
      </c>
      <c r="M646" s="13" t="s">
        <v>3747</v>
      </c>
      <c r="N646" s="14">
        <v>500</v>
      </c>
    </row>
    <row r="647" spans="1:14" ht="20.25" customHeight="1">
      <c r="A647" s="13" t="s">
        <v>2231</v>
      </c>
      <c r="B647" s="13" t="s">
        <v>2232</v>
      </c>
      <c r="C647" s="13" t="s">
        <v>2233</v>
      </c>
      <c r="D647" s="13" t="s">
        <v>2234</v>
      </c>
      <c r="E647" s="13" t="s">
        <v>3679</v>
      </c>
      <c r="F647" s="13" t="s">
        <v>2236</v>
      </c>
      <c r="G647" s="13" t="s">
        <v>3716</v>
      </c>
      <c r="H647" s="14">
        <v>440</v>
      </c>
      <c r="I647" s="15">
        <v>104046.8</v>
      </c>
      <c r="J647" s="13" t="s">
        <v>3748</v>
      </c>
      <c r="K647" s="13" t="s">
        <v>290</v>
      </c>
      <c r="L647" s="13" t="s">
        <v>3749</v>
      </c>
      <c r="M647" s="13" t="s">
        <v>1486</v>
      </c>
      <c r="N647" s="14">
        <v>440</v>
      </c>
    </row>
    <row r="648" spans="1:14" ht="20.25" customHeight="1">
      <c r="A648" s="13" t="s">
        <v>2231</v>
      </c>
      <c r="B648" s="13" t="s">
        <v>2232</v>
      </c>
      <c r="C648" s="13" t="s">
        <v>2233</v>
      </c>
      <c r="D648" s="13" t="s">
        <v>2234</v>
      </c>
      <c r="E648" s="13" t="s">
        <v>3679</v>
      </c>
      <c r="F648" s="13" t="s">
        <v>2236</v>
      </c>
      <c r="G648" s="13" t="s">
        <v>3716</v>
      </c>
      <c r="H648" s="14">
        <v>120</v>
      </c>
      <c r="I648" s="15">
        <v>28376.400000000001</v>
      </c>
      <c r="J648" s="13" t="s">
        <v>3750</v>
      </c>
      <c r="K648" s="13" t="s">
        <v>291</v>
      </c>
      <c r="L648" s="13" t="s">
        <v>3751</v>
      </c>
      <c r="M648" s="13" t="s">
        <v>1487</v>
      </c>
      <c r="N648" s="14">
        <v>120</v>
      </c>
    </row>
    <row r="649" spans="1:14" ht="20.25" customHeight="1">
      <c r="A649" s="13" t="s">
        <v>2231</v>
      </c>
      <c r="B649" s="13" t="s">
        <v>2232</v>
      </c>
      <c r="C649" s="13" t="s">
        <v>2233</v>
      </c>
      <c r="D649" s="13" t="s">
        <v>2234</v>
      </c>
      <c r="E649" s="13" t="s">
        <v>3679</v>
      </c>
      <c r="F649" s="13" t="s">
        <v>2236</v>
      </c>
      <c r="G649" s="13" t="s">
        <v>3716</v>
      </c>
      <c r="H649" s="14">
        <v>180</v>
      </c>
      <c r="I649" s="15">
        <v>42564.6</v>
      </c>
      <c r="J649" s="13" t="s">
        <v>3752</v>
      </c>
      <c r="K649" s="13" t="s">
        <v>1095</v>
      </c>
      <c r="L649" s="13" t="s">
        <v>3753</v>
      </c>
      <c r="M649" s="13" t="s">
        <v>3754</v>
      </c>
      <c r="N649" s="14">
        <v>180</v>
      </c>
    </row>
    <row r="650" spans="1:14" ht="20.25" customHeight="1">
      <c r="A650" s="13" t="s">
        <v>2231</v>
      </c>
      <c r="B650" s="13" t="s">
        <v>2232</v>
      </c>
      <c r="C650" s="13" t="s">
        <v>2233</v>
      </c>
      <c r="D650" s="13" t="s">
        <v>2234</v>
      </c>
      <c r="E650" s="13" t="s">
        <v>3679</v>
      </c>
      <c r="F650" s="13" t="s">
        <v>2236</v>
      </c>
      <c r="G650" s="13" t="s">
        <v>3716</v>
      </c>
      <c r="H650" s="14">
        <v>170</v>
      </c>
      <c r="I650" s="15">
        <v>40199.9</v>
      </c>
      <c r="J650" s="13" t="s">
        <v>3755</v>
      </c>
      <c r="K650" s="13" t="s">
        <v>1208</v>
      </c>
      <c r="L650" s="13" t="s">
        <v>3756</v>
      </c>
      <c r="M650" s="13" t="s">
        <v>3757</v>
      </c>
      <c r="N650" s="14">
        <v>170</v>
      </c>
    </row>
    <row r="651" spans="1:14" ht="20.25" customHeight="1">
      <c r="A651" s="13" t="s">
        <v>2231</v>
      </c>
      <c r="B651" s="13" t="s">
        <v>2232</v>
      </c>
      <c r="C651" s="13" t="s">
        <v>2233</v>
      </c>
      <c r="D651" s="13" t="s">
        <v>2234</v>
      </c>
      <c r="E651" s="13" t="s">
        <v>3679</v>
      </c>
      <c r="F651" s="13" t="s">
        <v>2236</v>
      </c>
      <c r="G651" s="13" t="s">
        <v>3716</v>
      </c>
      <c r="H651" s="14">
        <v>110</v>
      </c>
      <c r="I651" s="15">
        <v>26011.7</v>
      </c>
      <c r="J651" s="13" t="s">
        <v>3758</v>
      </c>
      <c r="K651" s="13" t="s">
        <v>1209</v>
      </c>
      <c r="L651" s="13" t="s">
        <v>3759</v>
      </c>
      <c r="M651" s="13" t="s">
        <v>3760</v>
      </c>
      <c r="N651" s="14">
        <v>110</v>
      </c>
    </row>
    <row r="652" spans="1:14" ht="20.25" customHeight="1">
      <c r="A652" s="13" t="s">
        <v>2231</v>
      </c>
      <c r="B652" s="13" t="s">
        <v>2232</v>
      </c>
      <c r="C652" s="13" t="s">
        <v>2233</v>
      </c>
      <c r="D652" s="13" t="s">
        <v>2234</v>
      </c>
      <c r="E652" s="13" t="s">
        <v>3679</v>
      </c>
      <c r="F652" s="13" t="s">
        <v>2236</v>
      </c>
      <c r="G652" s="13" t="s">
        <v>3716</v>
      </c>
      <c r="H652" s="14">
        <v>420</v>
      </c>
      <c r="I652" s="15">
        <v>99317.4</v>
      </c>
      <c r="J652" s="13" t="s">
        <v>3761</v>
      </c>
      <c r="K652" s="13" t="s">
        <v>94</v>
      </c>
      <c r="L652" s="13" t="s">
        <v>3762</v>
      </c>
      <c r="M652" s="13" t="s">
        <v>1324</v>
      </c>
      <c r="N652" s="14">
        <v>420</v>
      </c>
    </row>
    <row r="653" spans="1:14" ht="20.25" customHeight="1">
      <c r="A653" s="13" t="s">
        <v>2231</v>
      </c>
      <c r="B653" s="13" t="s">
        <v>2232</v>
      </c>
      <c r="C653" s="13" t="s">
        <v>2233</v>
      </c>
      <c r="D653" s="13" t="s">
        <v>2234</v>
      </c>
      <c r="E653" s="13" t="s">
        <v>3679</v>
      </c>
      <c r="F653" s="13" t="s">
        <v>2236</v>
      </c>
      <c r="G653" s="13" t="s">
        <v>3716</v>
      </c>
      <c r="H653" s="14">
        <v>30</v>
      </c>
      <c r="I653" s="15">
        <v>7094.1</v>
      </c>
      <c r="J653" s="13" t="s">
        <v>3763</v>
      </c>
      <c r="K653" s="13" t="s">
        <v>666</v>
      </c>
      <c r="L653" s="13" t="s">
        <v>3764</v>
      </c>
      <c r="M653" s="13" t="s">
        <v>1811</v>
      </c>
      <c r="N653" s="14">
        <v>30</v>
      </c>
    </row>
    <row r="654" spans="1:14" ht="20.25" customHeight="1">
      <c r="A654" s="13" t="s">
        <v>2231</v>
      </c>
      <c r="B654" s="13" t="s">
        <v>2232</v>
      </c>
      <c r="C654" s="13" t="s">
        <v>2233</v>
      </c>
      <c r="D654" s="13" t="s">
        <v>2234</v>
      </c>
      <c r="E654" s="13" t="s">
        <v>3679</v>
      </c>
      <c r="F654" s="13" t="s">
        <v>2236</v>
      </c>
      <c r="G654" s="13" t="s">
        <v>3716</v>
      </c>
      <c r="H654" s="14">
        <v>170</v>
      </c>
      <c r="I654" s="15">
        <v>40199.9</v>
      </c>
      <c r="J654" s="13" t="s">
        <v>3765</v>
      </c>
      <c r="K654" s="13" t="s">
        <v>714</v>
      </c>
      <c r="L654" s="13" t="s">
        <v>3766</v>
      </c>
      <c r="M654" s="13" t="s">
        <v>3767</v>
      </c>
      <c r="N654" s="14">
        <v>170</v>
      </c>
    </row>
    <row r="655" spans="1:14" ht="20.25" customHeight="1">
      <c r="A655" s="13" t="s">
        <v>2231</v>
      </c>
      <c r="B655" s="13" t="s">
        <v>2232</v>
      </c>
      <c r="C655" s="13" t="s">
        <v>2233</v>
      </c>
      <c r="D655" s="13" t="s">
        <v>2234</v>
      </c>
      <c r="E655" s="13" t="s">
        <v>3679</v>
      </c>
      <c r="F655" s="13" t="s">
        <v>2236</v>
      </c>
      <c r="G655" s="13" t="s">
        <v>3716</v>
      </c>
      <c r="H655" s="14">
        <v>90</v>
      </c>
      <c r="I655" s="15">
        <v>21282.3</v>
      </c>
      <c r="J655" s="13" t="s">
        <v>3768</v>
      </c>
      <c r="K655" s="13" t="s">
        <v>715</v>
      </c>
      <c r="L655" s="13" t="s">
        <v>3769</v>
      </c>
      <c r="M655" s="13" t="s">
        <v>3770</v>
      </c>
      <c r="N655" s="14">
        <v>90</v>
      </c>
    </row>
    <row r="656" spans="1:14" ht="20.25" customHeight="1">
      <c r="A656" s="13" t="s">
        <v>2231</v>
      </c>
      <c r="B656" s="13" t="s">
        <v>2232</v>
      </c>
      <c r="C656" s="13" t="s">
        <v>2233</v>
      </c>
      <c r="D656" s="13" t="s">
        <v>2234</v>
      </c>
      <c r="E656" s="13" t="s">
        <v>3679</v>
      </c>
      <c r="F656" s="13" t="s">
        <v>2236</v>
      </c>
      <c r="G656" s="13" t="s">
        <v>3716</v>
      </c>
      <c r="H656" s="14">
        <v>40</v>
      </c>
      <c r="I656" s="15">
        <v>9458.7999999999993</v>
      </c>
      <c r="J656" s="13" t="s">
        <v>3771</v>
      </c>
      <c r="K656" s="13" t="s">
        <v>716</v>
      </c>
      <c r="L656" s="13" t="s">
        <v>3772</v>
      </c>
      <c r="M656" s="13" t="s">
        <v>1847</v>
      </c>
      <c r="N656" s="14">
        <v>40</v>
      </c>
    </row>
    <row r="657" spans="1:14" ht="20.25" customHeight="1">
      <c r="A657" s="13" t="s">
        <v>2231</v>
      </c>
      <c r="B657" s="13" t="s">
        <v>2232</v>
      </c>
      <c r="C657" s="13" t="s">
        <v>2233</v>
      </c>
      <c r="D657" s="13" t="s">
        <v>2234</v>
      </c>
      <c r="E657" s="13" t="s">
        <v>3679</v>
      </c>
      <c r="F657" s="13" t="s">
        <v>2236</v>
      </c>
      <c r="G657" s="13" t="s">
        <v>3716</v>
      </c>
      <c r="H657" s="14">
        <v>270</v>
      </c>
      <c r="I657" s="15">
        <v>63846.9</v>
      </c>
      <c r="J657" s="13" t="s">
        <v>3773</v>
      </c>
      <c r="K657" s="13" t="s">
        <v>97</v>
      </c>
      <c r="L657" s="13" t="s">
        <v>3774</v>
      </c>
      <c r="M657" s="13" t="s">
        <v>1325</v>
      </c>
      <c r="N657" s="14">
        <v>270</v>
      </c>
    </row>
    <row r="658" spans="1:14" ht="20.25" customHeight="1">
      <c r="A658" s="13" t="s">
        <v>2231</v>
      </c>
      <c r="B658" s="13" t="s">
        <v>2232</v>
      </c>
      <c r="C658" s="13" t="s">
        <v>2233</v>
      </c>
      <c r="D658" s="13" t="s">
        <v>2234</v>
      </c>
      <c r="E658" s="13" t="s">
        <v>3679</v>
      </c>
      <c r="F658" s="13" t="s">
        <v>2236</v>
      </c>
      <c r="G658" s="13" t="s">
        <v>3716</v>
      </c>
      <c r="H658" s="14">
        <v>50</v>
      </c>
      <c r="I658" s="15">
        <v>11823.5</v>
      </c>
      <c r="J658" s="13" t="s">
        <v>3775</v>
      </c>
      <c r="K658" s="13" t="s">
        <v>741</v>
      </c>
      <c r="L658" s="13" t="s">
        <v>3776</v>
      </c>
      <c r="M658" s="13" t="s">
        <v>1870</v>
      </c>
      <c r="N658" s="14">
        <v>50</v>
      </c>
    </row>
    <row r="659" spans="1:14" ht="20.25" customHeight="1">
      <c r="A659" s="13" t="s">
        <v>2231</v>
      </c>
      <c r="B659" s="13" t="s">
        <v>2232</v>
      </c>
      <c r="C659" s="13" t="s">
        <v>2233</v>
      </c>
      <c r="D659" s="13" t="s">
        <v>2234</v>
      </c>
      <c r="E659" s="13" t="s">
        <v>3679</v>
      </c>
      <c r="F659" s="13" t="s">
        <v>2236</v>
      </c>
      <c r="G659" s="13" t="s">
        <v>3716</v>
      </c>
      <c r="H659" s="14">
        <v>110</v>
      </c>
      <c r="I659" s="15">
        <v>26011.7</v>
      </c>
      <c r="J659" s="13" t="s">
        <v>3777</v>
      </c>
      <c r="K659" s="13" t="s">
        <v>742</v>
      </c>
      <c r="L659" s="13" t="s">
        <v>3778</v>
      </c>
      <c r="M659" s="13" t="s">
        <v>1871</v>
      </c>
      <c r="N659" s="14">
        <v>110</v>
      </c>
    </row>
    <row r="660" spans="1:14" ht="20.25" customHeight="1">
      <c r="A660" s="13" t="s">
        <v>2231</v>
      </c>
      <c r="B660" s="13" t="s">
        <v>2232</v>
      </c>
      <c r="C660" s="13" t="s">
        <v>2233</v>
      </c>
      <c r="D660" s="13" t="s">
        <v>2234</v>
      </c>
      <c r="E660" s="13" t="s">
        <v>3679</v>
      </c>
      <c r="F660" s="13" t="s">
        <v>2236</v>
      </c>
      <c r="G660" s="13" t="s">
        <v>3716</v>
      </c>
      <c r="H660" s="14">
        <v>50</v>
      </c>
      <c r="I660" s="15">
        <v>11823.5</v>
      </c>
      <c r="J660" s="13" t="s">
        <v>3779</v>
      </c>
      <c r="K660" s="13" t="s">
        <v>743</v>
      </c>
      <c r="L660" s="13" t="s">
        <v>3780</v>
      </c>
      <c r="M660" s="13" t="s">
        <v>1872</v>
      </c>
      <c r="N660" s="14">
        <v>50</v>
      </c>
    </row>
    <row r="661" spans="1:14" ht="20.25" customHeight="1">
      <c r="A661" s="13" t="s">
        <v>2231</v>
      </c>
      <c r="B661" s="13" t="s">
        <v>2232</v>
      </c>
      <c r="C661" s="13" t="s">
        <v>2233</v>
      </c>
      <c r="D661" s="13" t="s">
        <v>2234</v>
      </c>
      <c r="E661" s="13" t="s">
        <v>3679</v>
      </c>
      <c r="F661" s="13" t="s">
        <v>2236</v>
      </c>
      <c r="G661" s="13" t="s">
        <v>3716</v>
      </c>
      <c r="H661" s="14">
        <v>370</v>
      </c>
      <c r="I661" s="15">
        <v>87493.9</v>
      </c>
      <c r="J661" s="13" t="s">
        <v>3781</v>
      </c>
      <c r="K661" s="13" t="s">
        <v>744</v>
      </c>
      <c r="L661" s="13" t="s">
        <v>3782</v>
      </c>
      <c r="M661" s="13" t="s">
        <v>1873</v>
      </c>
      <c r="N661" s="14">
        <v>370</v>
      </c>
    </row>
    <row r="662" spans="1:14" ht="20.25" customHeight="1">
      <c r="A662" s="13" t="s">
        <v>2231</v>
      </c>
      <c r="B662" s="13" t="s">
        <v>2232</v>
      </c>
      <c r="C662" s="13" t="s">
        <v>2233</v>
      </c>
      <c r="D662" s="13" t="s">
        <v>2234</v>
      </c>
      <c r="E662" s="13" t="s">
        <v>3679</v>
      </c>
      <c r="F662" s="13" t="s">
        <v>2236</v>
      </c>
      <c r="G662" s="13" t="s">
        <v>3716</v>
      </c>
      <c r="H662" s="14">
        <v>350</v>
      </c>
      <c r="I662" s="15">
        <v>82764.5</v>
      </c>
      <c r="J662" s="13" t="s">
        <v>3783</v>
      </c>
      <c r="K662" s="13" t="s">
        <v>1284</v>
      </c>
      <c r="L662" s="13" t="s">
        <v>3784</v>
      </c>
      <c r="M662" s="13" t="s">
        <v>1874</v>
      </c>
      <c r="N662" s="14">
        <v>350</v>
      </c>
    </row>
    <row r="663" spans="1:14" ht="20.25" customHeight="1">
      <c r="A663" s="13" t="s">
        <v>2231</v>
      </c>
      <c r="B663" s="13" t="s">
        <v>2232</v>
      </c>
      <c r="C663" s="13" t="s">
        <v>2233</v>
      </c>
      <c r="D663" s="13" t="s">
        <v>2234</v>
      </c>
      <c r="E663" s="13" t="s">
        <v>3679</v>
      </c>
      <c r="F663" s="13" t="s">
        <v>2236</v>
      </c>
      <c r="G663" s="13" t="s">
        <v>3716</v>
      </c>
      <c r="H663" s="14">
        <v>110</v>
      </c>
      <c r="I663" s="15">
        <v>26011.7</v>
      </c>
      <c r="J663" s="13" t="s">
        <v>3785</v>
      </c>
      <c r="K663" s="13" t="s">
        <v>2189</v>
      </c>
      <c r="L663" s="13" t="s">
        <v>3786</v>
      </c>
      <c r="M663" s="13" t="s">
        <v>3787</v>
      </c>
      <c r="N663" s="14">
        <v>110</v>
      </c>
    </row>
    <row r="664" spans="1:14" ht="20.25" customHeight="1">
      <c r="A664" s="13" t="s">
        <v>2231</v>
      </c>
      <c r="B664" s="13" t="s">
        <v>2232</v>
      </c>
      <c r="C664" s="13" t="s">
        <v>2233</v>
      </c>
      <c r="D664" s="13" t="s">
        <v>2234</v>
      </c>
      <c r="E664" s="13" t="s">
        <v>3679</v>
      </c>
      <c r="F664" s="13" t="s">
        <v>2236</v>
      </c>
      <c r="G664" s="13" t="s">
        <v>3716</v>
      </c>
      <c r="H664" s="14">
        <v>180</v>
      </c>
      <c r="I664" s="15">
        <v>42564.6</v>
      </c>
      <c r="J664" s="13" t="s">
        <v>3788</v>
      </c>
      <c r="K664" s="13" t="s">
        <v>287</v>
      </c>
      <c r="L664" s="13" t="s">
        <v>3789</v>
      </c>
      <c r="M664" s="13" t="s">
        <v>1485</v>
      </c>
      <c r="N664" s="14">
        <v>180</v>
      </c>
    </row>
    <row r="665" spans="1:14" ht="20.25" customHeight="1">
      <c r="A665" s="13" t="s">
        <v>2231</v>
      </c>
      <c r="B665" s="13" t="s">
        <v>2232</v>
      </c>
      <c r="C665" s="13" t="s">
        <v>2233</v>
      </c>
      <c r="D665" s="13" t="s">
        <v>2234</v>
      </c>
      <c r="E665" s="13" t="s">
        <v>3679</v>
      </c>
      <c r="F665" s="13" t="s">
        <v>2236</v>
      </c>
      <c r="G665" s="13" t="s">
        <v>3716</v>
      </c>
      <c r="H665" s="14">
        <v>70</v>
      </c>
      <c r="I665" s="15">
        <v>16552.900000000001</v>
      </c>
      <c r="J665" s="13" t="s">
        <v>3790</v>
      </c>
      <c r="K665" s="13" t="s">
        <v>292</v>
      </c>
      <c r="L665" s="13" t="s">
        <v>3791</v>
      </c>
      <c r="M665" s="13" t="s">
        <v>1488</v>
      </c>
      <c r="N665" s="14">
        <v>70</v>
      </c>
    </row>
    <row r="666" spans="1:14" ht="20.25" customHeight="1">
      <c r="A666" s="13" t="s">
        <v>2231</v>
      </c>
      <c r="B666" s="13" t="s">
        <v>2232</v>
      </c>
      <c r="C666" s="13" t="s">
        <v>2233</v>
      </c>
      <c r="D666" s="13" t="s">
        <v>2234</v>
      </c>
      <c r="E666" s="13" t="s">
        <v>3679</v>
      </c>
      <c r="F666" s="13" t="s">
        <v>2236</v>
      </c>
      <c r="G666" s="13" t="s">
        <v>3792</v>
      </c>
      <c r="H666" s="14">
        <v>500</v>
      </c>
      <c r="I666" s="15">
        <v>118235</v>
      </c>
      <c r="J666" s="13" t="s">
        <v>3793</v>
      </c>
      <c r="K666" s="13" t="s">
        <v>33</v>
      </c>
      <c r="L666" s="13" t="s">
        <v>3794</v>
      </c>
      <c r="M666" s="13" t="s">
        <v>3795</v>
      </c>
      <c r="N666" s="14">
        <v>500</v>
      </c>
    </row>
    <row r="667" spans="1:14" ht="20.25" customHeight="1">
      <c r="A667" s="13" t="s">
        <v>2231</v>
      </c>
      <c r="B667" s="13" t="s">
        <v>2232</v>
      </c>
      <c r="C667" s="13" t="s">
        <v>2233</v>
      </c>
      <c r="D667" s="13" t="s">
        <v>2234</v>
      </c>
      <c r="E667" s="13" t="s">
        <v>3679</v>
      </c>
      <c r="F667" s="13" t="s">
        <v>2236</v>
      </c>
      <c r="G667" s="13" t="s">
        <v>3792</v>
      </c>
      <c r="H667" s="14">
        <v>300</v>
      </c>
      <c r="I667" s="15">
        <v>70941</v>
      </c>
      <c r="J667" s="13" t="s">
        <v>3796</v>
      </c>
      <c r="K667" s="13" t="s">
        <v>93</v>
      </c>
      <c r="L667" s="13" t="s">
        <v>3797</v>
      </c>
      <c r="M667" s="13" t="s">
        <v>1323</v>
      </c>
      <c r="N667" s="14">
        <v>300</v>
      </c>
    </row>
    <row r="668" spans="1:14" ht="20.25" customHeight="1">
      <c r="A668" s="13" t="s">
        <v>2231</v>
      </c>
      <c r="B668" s="13" t="s">
        <v>2232</v>
      </c>
      <c r="C668" s="13" t="s">
        <v>2233</v>
      </c>
      <c r="D668" s="13" t="s">
        <v>2234</v>
      </c>
      <c r="E668" s="13" t="s">
        <v>3679</v>
      </c>
      <c r="F668" s="13" t="s">
        <v>2236</v>
      </c>
      <c r="G668" s="13" t="s">
        <v>3792</v>
      </c>
      <c r="H668" s="14">
        <v>500</v>
      </c>
      <c r="I668" s="15">
        <v>118235</v>
      </c>
      <c r="J668" s="13" t="s">
        <v>3798</v>
      </c>
      <c r="K668" s="13" t="s">
        <v>699</v>
      </c>
      <c r="L668" s="13" t="s">
        <v>3799</v>
      </c>
      <c r="M668" s="13" t="s">
        <v>3800</v>
      </c>
      <c r="N668" s="14">
        <v>500</v>
      </c>
    </row>
    <row r="669" spans="1:14" ht="20.25" customHeight="1">
      <c r="A669" s="13" t="s">
        <v>2231</v>
      </c>
      <c r="B669" s="13" t="s">
        <v>2232</v>
      </c>
      <c r="C669" s="13" t="s">
        <v>2233</v>
      </c>
      <c r="D669" s="13" t="s">
        <v>2234</v>
      </c>
      <c r="E669" s="13" t="s">
        <v>3679</v>
      </c>
      <c r="F669" s="13" t="s">
        <v>2236</v>
      </c>
      <c r="G669" s="13" t="s">
        <v>3792</v>
      </c>
      <c r="H669" s="14">
        <v>310</v>
      </c>
      <c r="I669" s="15">
        <v>73305.7</v>
      </c>
      <c r="J669" s="13" t="s">
        <v>3801</v>
      </c>
      <c r="K669" s="13" t="s">
        <v>700</v>
      </c>
      <c r="L669" s="13" t="s">
        <v>3802</v>
      </c>
      <c r="M669" s="13" t="s">
        <v>1834</v>
      </c>
      <c r="N669" s="14">
        <v>310</v>
      </c>
    </row>
    <row r="670" spans="1:14" ht="20.25" customHeight="1">
      <c r="A670" s="13" t="s">
        <v>2231</v>
      </c>
      <c r="B670" s="13" t="s">
        <v>2232</v>
      </c>
      <c r="C670" s="13" t="s">
        <v>2233</v>
      </c>
      <c r="D670" s="13" t="s">
        <v>2234</v>
      </c>
      <c r="E670" s="13" t="s">
        <v>3679</v>
      </c>
      <c r="F670" s="13" t="s">
        <v>2236</v>
      </c>
      <c r="G670" s="13" t="s">
        <v>3792</v>
      </c>
      <c r="H670" s="14">
        <v>110</v>
      </c>
      <c r="I670" s="15">
        <v>26011.7</v>
      </c>
      <c r="J670" s="13" t="s">
        <v>3803</v>
      </c>
      <c r="K670" s="13" t="s">
        <v>701</v>
      </c>
      <c r="L670" s="13" t="s">
        <v>3804</v>
      </c>
      <c r="M670" s="13" t="s">
        <v>1835</v>
      </c>
      <c r="N670" s="14">
        <v>110</v>
      </c>
    </row>
    <row r="671" spans="1:14" ht="20.25" customHeight="1">
      <c r="A671" s="13" t="s">
        <v>2231</v>
      </c>
      <c r="B671" s="13" t="s">
        <v>2232</v>
      </c>
      <c r="C671" s="13" t="s">
        <v>2233</v>
      </c>
      <c r="D671" s="13" t="s">
        <v>2234</v>
      </c>
      <c r="E671" s="13" t="s">
        <v>3679</v>
      </c>
      <c r="F671" s="13" t="s">
        <v>2236</v>
      </c>
      <c r="G671" s="13" t="s">
        <v>3792</v>
      </c>
      <c r="H671" s="14">
        <v>410</v>
      </c>
      <c r="I671" s="15">
        <v>96952.7</v>
      </c>
      <c r="J671" s="13" t="s">
        <v>3805</v>
      </c>
      <c r="K671" s="13" t="s">
        <v>702</v>
      </c>
      <c r="L671" s="13" t="s">
        <v>3806</v>
      </c>
      <c r="M671" s="13" t="s">
        <v>2100</v>
      </c>
      <c r="N671" s="14">
        <v>410</v>
      </c>
    </row>
    <row r="672" spans="1:14" ht="20.25" customHeight="1">
      <c r="A672" s="13" t="s">
        <v>2231</v>
      </c>
      <c r="B672" s="13" t="s">
        <v>2232</v>
      </c>
      <c r="C672" s="13" t="s">
        <v>2233</v>
      </c>
      <c r="D672" s="13" t="s">
        <v>2234</v>
      </c>
      <c r="E672" s="13" t="s">
        <v>3679</v>
      </c>
      <c r="F672" s="13" t="s">
        <v>2236</v>
      </c>
      <c r="G672" s="13" t="s">
        <v>3792</v>
      </c>
      <c r="H672" s="14">
        <v>80</v>
      </c>
      <c r="I672" s="15">
        <v>18917.599999999999</v>
      </c>
      <c r="J672" s="13" t="s">
        <v>3807</v>
      </c>
      <c r="K672" s="13" t="s">
        <v>703</v>
      </c>
      <c r="L672" s="13" t="s">
        <v>3808</v>
      </c>
      <c r="M672" s="13" t="s">
        <v>1836</v>
      </c>
      <c r="N672" s="14">
        <v>80</v>
      </c>
    </row>
    <row r="673" spans="1:14" ht="20.25" customHeight="1">
      <c r="A673" s="13" t="s">
        <v>2231</v>
      </c>
      <c r="B673" s="13" t="s">
        <v>2232</v>
      </c>
      <c r="C673" s="13" t="s">
        <v>2233</v>
      </c>
      <c r="D673" s="13" t="s">
        <v>2234</v>
      </c>
      <c r="E673" s="13" t="s">
        <v>3679</v>
      </c>
      <c r="F673" s="13" t="s">
        <v>2236</v>
      </c>
      <c r="G673" s="13" t="s">
        <v>3792</v>
      </c>
      <c r="H673" s="14">
        <v>340</v>
      </c>
      <c r="I673" s="15">
        <v>80399.8</v>
      </c>
      <c r="J673" s="13" t="s">
        <v>3809</v>
      </c>
      <c r="K673" s="13" t="s">
        <v>704</v>
      </c>
      <c r="L673" s="13" t="s">
        <v>3810</v>
      </c>
      <c r="M673" s="13" t="s">
        <v>1837</v>
      </c>
      <c r="N673" s="14">
        <v>340</v>
      </c>
    </row>
    <row r="674" spans="1:14" ht="20.25" customHeight="1">
      <c r="A674" s="13" t="s">
        <v>2231</v>
      </c>
      <c r="B674" s="13" t="s">
        <v>2232</v>
      </c>
      <c r="C674" s="13" t="s">
        <v>2233</v>
      </c>
      <c r="D674" s="13" t="s">
        <v>2234</v>
      </c>
      <c r="E674" s="13" t="s">
        <v>3679</v>
      </c>
      <c r="F674" s="13" t="s">
        <v>2236</v>
      </c>
      <c r="G674" s="13" t="s">
        <v>3792</v>
      </c>
      <c r="H674" s="14">
        <v>210</v>
      </c>
      <c r="I674" s="15">
        <v>49658.7</v>
      </c>
      <c r="J674" s="13" t="s">
        <v>3811</v>
      </c>
      <c r="K674" s="13" t="s">
        <v>705</v>
      </c>
      <c r="L674" s="13" t="s">
        <v>3812</v>
      </c>
      <c r="M674" s="13" t="s">
        <v>1838</v>
      </c>
      <c r="N674" s="14">
        <v>210</v>
      </c>
    </row>
    <row r="675" spans="1:14" ht="20.25" customHeight="1">
      <c r="A675" s="13" t="s">
        <v>2231</v>
      </c>
      <c r="B675" s="13" t="s">
        <v>2232</v>
      </c>
      <c r="C675" s="13" t="s">
        <v>2233</v>
      </c>
      <c r="D675" s="13" t="s">
        <v>2234</v>
      </c>
      <c r="E675" s="13" t="s">
        <v>3679</v>
      </c>
      <c r="F675" s="13" t="s">
        <v>2236</v>
      </c>
      <c r="G675" s="13" t="s">
        <v>3792</v>
      </c>
      <c r="H675" s="14">
        <v>110</v>
      </c>
      <c r="I675" s="15">
        <v>26011.7</v>
      </c>
      <c r="J675" s="13" t="s">
        <v>3813</v>
      </c>
      <c r="K675" s="13" t="s">
        <v>706</v>
      </c>
      <c r="L675" s="13" t="s">
        <v>3814</v>
      </c>
      <c r="M675" s="13" t="s">
        <v>1839</v>
      </c>
      <c r="N675" s="14">
        <v>110</v>
      </c>
    </row>
    <row r="676" spans="1:14" ht="20.25" customHeight="1">
      <c r="A676" s="13" t="s">
        <v>2231</v>
      </c>
      <c r="B676" s="13" t="s">
        <v>2232</v>
      </c>
      <c r="C676" s="13" t="s">
        <v>2233</v>
      </c>
      <c r="D676" s="13" t="s">
        <v>2234</v>
      </c>
      <c r="E676" s="13" t="s">
        <v>3679</v>
      </c>
      <c r="F676" s="13" t="s">
        <v>2236</v>
      </c>
      <c r="G676" s="13" t="s">
        <v>3792</v>
      </c>
      <c r="H676" s="14">
        <v>120</v>
      </c>
      <c r="I676" s="15">
        <v>28376.400000000001</v>
      </c>
      <c r="J676" s="13" t="s">
        <v>3815</v>
      </c>
      <c r="K676" s="13" t="s">
        <v>707</v>
      </c>
      <c r="L676" s="13" t="s">
        <v>3816</v>
      </c>
      <c r="M676" s="13" t="s">
        <v>1840</v>
      </c>
      <c r="N676" s="14">
        <v>120</v>
      </c>
    </row>
    <row r="677" spans="1:14" ht="20.25" customHeight="1">
      <c r="A677" s="13" t="s">
        <v>2231</v>
      </c>
      <c r="B677" s="13" t="s">
        <v>2232</v>
      </c>
      <c r="C677" s="13" t="s">
        <v>2233</v>
      </c>
      <c r="D677" s="13" t="s">
        <v>2234</v>
      </c>
      <c r="E677" s="13" t="s">
        <v>3679</v>
      </c>
      <c r="F677" s="13" t="s">
        <v>2236</v>
      </c>
      <c r="G677" s="13" t="s">
        <v>3792</v>
      </c>
      <c r="H677" s="14">
        <v>500</v>
      </c>
      <c r="I677" s="15">
        <v>118235</v>
      </c>
      <c r="J677" s="13" t="s">
        <v>3817</v>
      </c>
      <c r="K677" s="13" t="s">
        <v>708</v>
      </c>
      <c r="L677" s="13" t="s">
        <v>3818</v>
      </c>
      <c r="M677" s="13" t="s">
        <v>1841</v>
      </c>
      <c r="N677" s="14">
        <v>500</v>
      </c>
    </row>
    <row r="678" spans="1:14" ht="20.25" customHeight="1">
      <c r="A678" s="13" t="s">
        <v>2231</v>
      </c>
      <c r="B678" s="13" t="s">
        <v>2232</v>
      </c>
      <c r="C678" s="13" t="s">
        <v>2233</v>
      </c>
      <c r="D678" s="13" t="s">
        <v>2234</v>
      </c>
      <c r="E678" s="13" t="s">
        <v>3679</v>
      </c>
      <c r="F678" s="13" t="s">
        <v>2236</v>
      </c>
      <c r="G678" s="13" t="s">
        <v>3792</v>
      </c>
      <c r="H678" s="14">
        <v>10</v>
      </c>
      <c r="I678" s="15">
        <v>2364.6999999999998</v>
      </c>
      <c r="J678" s="13" t="s">
        <v>3819</v>
      </c>
      <c r="K678" s="13" t="s">
        <v>709</v>
      </c>
      <c r="L678" s="13" t="s">
        <v>3820</v>
      </c>
      <c r="M678" s="13" t="s">
        <v>1842</v>
      </c>
      <c r="N678" s="14">
        <v>10</v>
      </c>
    </row>
    <row r="679" spans="1:14" ht="20.25" customHeight="1">
      <c r="A679" s="13" t="s">
        <v>2231</v>
      </c>
      <c r="B679" s="13" t="s">
        <v>2232</v>
      </c>
      <c r="C679" s="13" t="s">
        <v>2233</v>
      </c>
      <c r="D679" s="13" t="s">
        <v>2234</v>
      </c>
      <c r="E679" s="13" t="s">
        <v>3679</v>
      </c>
      <c r="F679" s="13" t="s">
        <v>2236</v>
      </c>
      <c r="G679" s="13" t="s">
        <v>3792</v>
      </c>
      <c r="H679" s="14">
        <v>240</v>
      </c>
      <c r="I679" s="15">
        <v>56752.800000000003</v>
      </c>
      <c r="J679" s="13" t="s">
        <v>3821</v>
      </c>
      <c r="K679" s="13" t="s">
        <v>710</v>
      </c>
      <c r="L679" s="13" t="s">
        <v>3822</v>
      </c>
      <c r="M679" s="13" t="s">
        <v>1843</v>
      </c>
      <c r="N679" s="14">
        <v>240</v>
      </c>
    </row>
    <row r="680" spans="1:14" ht="20.25" customHeight="1">
      <c r="A680" s="13" t="s">
        <v>2231</v>
      </c>
      <c r="B680" s="13" t="s">
        <v>2232</v>
      </c>
      <c r="C680" s="13" t="s">
        <v>2233</v>
      </c>
      <c r="D680" s="13" t="s">
        <v>2234</v>
      </c>
      <c r="E680" s="13" t="s">
        <v>3679</v>
      </c>
      <c r="F680" s="13" t="s">
        <v>2236</v>
      </c>
      <c r="G680" s="13" t="s">
        <v>3792</v>
      </c>
      <c r="H680" s="14">
        <v>340</v>
      </c>
      <c r="I680" s="15">
        <v>80399.8</v>
      </c>
      <c r="J680" s="13" t="s">
        <v>3823</v>
      </c>
      <c r="K680" s="13" t="s">
        <v>711</v>
      </c>
      <c r="L680" s="13" t="s">
        <v>3824</v>
      </c>
      <c r="M680" s="13" t="s">
        <v>1844</v>
      </c>
      <c r="N680" s="14">
        <v>340</v>
      </c>
    </row>
    <row r="681" spans="1:14" ht="20.25" customHeight="1">
      <c r="A681" s="13" t="s">
        <v>2231</v>
      </c>
      <c r="B681" s="13" t="s">
        <v>2232</v>
      </c>
      <c r="C681" s="13" t="s">
        <v>2233</v>
      </c>
      <c r="D681" s="13" t="s">
        <v>2234</v>
      </c>
      <c r="E681" s="13" t="s">
        <v>3679</v>
      </c>
      <c r="F681" s="13" t="s">
        <v>2236</v>
      </c>
      <c r="G681" s="13" t="s">
        <v>3792</v>
      </c>
      <c r="H681" s="14">
        <v>330</v>
      </c>
      <c r="I681" s="15">
        <v>78035.100000000006</v>
      </c>
      <c r="J681" s="13" t="s">
        <v>3825</v>
      </c>
      <c r="K681" s="13" t="s">
        <v>712</v>
      </c>
      <c r="L681" s="13" t="s">
        <v>3826</v>
      </c>
      <c r="M681" s="13" t="s">
        <v>1845</v>
      </c>
      <c r="N681" s="14">
        <v>330</v>
      </c>
    </row>
    <row r="682" spans="1:14" ht="20.25" customHeight="1">
      <c r="A682" s="13" t="s">
        <v>2231</v>
      </c>
      <c r="B682" s="13" t="s">
        <v>2232</v>
      </c>
      <c r="C682" s="13" t="s">
        <v>2233</v>
      </c>
      <c r="D682" s="13" t="s">
        <v>2234</v>
      </c>
      <c r="E682" s="13" t="s">
        <v>3679</v>
      </c>
      <c r="F682" s="13" t="s">
        <v>2236</v>
      </c>
      <c r="G682" s="13" t="s">
        <v>3792</v>
      </c>
      <c r="H682" s="14">
        <v>210</v>
      </c>
      <c r="I682" s="15">
        <v>49658.7</v>
      </c>
      <c r="J682" s="13" t="s">
        <v>3827</v>
      </c>
      <c r="K682" s="13" t="s">
        <v>713</v>
      </c>
      <c r="L682" s="13" t="s">
        <v>3828</v>
      </c>
      <c r="M682" s="13" t="s">
        <v>1846</v>
      </c>
      <c r="N682" s="14">
        <v>210</v>
      </c>
    </row>
    <row r="683" spans="1:14" ht="20.25" customHeight="1">
      <c r="A683" s="13" t="s">
        <v>2231</v>
      </c>
      <c r="B683" s="13" t="s">
        <v>2232</v>
      </c>
      <c r="C683" s="13" t="s">
        <v>2233</v>
      </c>
      <c r="D683" s="13" t="s">
        <v>2234</v>
      </c>
      <c r="E683" s="13" t="s">
        <v>3679</v>
      </c>
      <c r="F683" s="13" t="s">
        <v>2236</v>
      </c>
      <c r="G683" s="13" t="s">
        <v>3792</v>
      </c>
      <c r="H683" s="14">
        <v>260</v>
      </c>
      <c r="I683" s="15">
        <v>61482.2</v>
      </c>
      <c r="J683" s="13" t="s">
        <v>3829</v>
      </c>
      <c r="K683" s="13" t="s">
        <v>796</v>
      </c>
      <c r="L683" s="13" t="s">
        <v>3830</v>
      </c>
      <c r="M683" s="13" t="s">
        <v>3831</v>
      </c>
      <c r="N683" s="14">
        <v>260</v>
      </c>
    </row>
    <row r="684" spans="1:14" ht="20.25" customHeight="1">
      <c r="A684" s="13" t="s">
        <v>2231</v>
      </c>
      <c r="B684" s="13" t="s">
        <v>2232</v>
      </c>
      <c r="C684" s="13" t="s">
        <v>2233</v>
      </c>
      <c r="D684" s="13" t="s">
        <v>2234</v>
      </c>
      <c r="E684" s="13" t="s">
        <v>3679</v>
      </c>
      <c r="F684" s="13" t="s">
        <v>2236</v>
      </c>
      <c r="G684" s="13" t="s">
        <v>3792</v>
      </c>
      <c r="H684" s="14">
        <v>120</v>
      </c>
      <c r="I684" s="15">
        <v>28376.400000000001</v>
      </c>
      <c r="J684" s="13" t="s">
        <v>3832</v>
      </c>
      <c r="K684" s="13" t="s">
        <v>854</v>
      </c>
      <c r="L684" s="13" t="s">
        <v>3833</v>
      </c>
      <c r="M684" s="13" t="s">
        <v>2137</v>
      </c>
      <c r="N684" s="14">
        <v>120</v>
      </c>
    </row>
    <row r="685" spans="1:14" ht="20.25" customHeight="1">
      <c r="A685" s="13" t="s">
        <v>2231</v>
      </c>
      <c r="B685" s="13" t="s">
        <v>2232</v>
      </c>
      <c r="C685" s="13" t="s">
        <v>2233</v>
      </c>
      <c r="D685" s="13" t="s">
        <v>2234</v>
      </c>
      <c r="E685" s="13" t="s">
        <v>3679</v>
      </c>
      <c r="F685" s="13" t="s">
        <v>2236</v>
      </c>
      <c r="G685" s="13" t="s">
        <v>3792</v>
      </c>
      <c r="H685" s="14">
        <v>210</v>
      </c>
      <c r="I685" s="15">
        <v>49658.7</v>
      </c>
      <c r="J685" s="13" t="s">
        <v>3834</v>
      </c>
      <c r="K685" s="13" t="s">
        <v>964</v>
      </c>
      <c r="L685" s="13" t="s">
        <v>3835</v>
      </c>
      <c r="M685" s="13" t="s">
        <v>2142</v>
      </c>
      <c r="N685" s="14">
        <v>210</v>
      </c>
    </row>
    <row r="686" spans="1:14" ht="20.25" customHeight="1">
      <c r="A686" s="13" t="s">
        <v>2231</v>
      </c>
      <c r="B686" s="13" t="s">
        <v>2232</v>
      </c>
      <c r="C686" s="13" t="s">
        <v>2233</v>
      </c>
      <c r="D686" s="13" t="s">
        <v>2234</v>
      </c>
      <c r="E686" s="13" t="s">
        <v>3679</v>
      </c>
      <c r="F686" s="13" t="s">
        <v>2236</v>
      </c>
      <c r="G686" s="13" t="s">
        <v>3792</v>
      </c>
      <c r="H686" s="14">
        <v>20</v>
      </c>
      <c r="I686" s="15">
        <v>4729.3999999999996</v>
      </c>
      <c r="J686" s="13" t="s">
        <v>3836</v>
      </c>
      <c r="K686" s="13" t="s">
        <v>2190</v>
      </c>
      <c r="L686" s="13" t="s">
        <v>3837</v>
      </c>
      <c r="M686" s="13" t="s">
        <v>3838</v>
      </c>
      <c r="N686" s="14">
        <v>20</v>
      </c>
    </row>
    <row r="687" spans="1:14" ht="20.25" customHeight="1">
      <c r="A687" s="13" t="s">
        <v>2231</v>
      </c>
      <c r="B687" s="13" t="s">
        <v>2232</v>
      </c>
      <c r="C687" s="13" t="s">
        <v>2233</v>
      </c>
      <c r="D687" s="13" t="s">
        <v>2234</v>
      </c>
      <c r="E687" s="13" t="s">
        <v>3679</v>
      </c>
      <c r="F687" s="13" t="s">
        <v>2236</v>
      </c>
      <c r="G687" s="13" t="s">
        <v>3792</v>
      </c>
      <c r="H687" s="14">
        <v>30</v>
      </c>
      <c r="I687" s="15">
        <v>7094.1</v>
      </c>
      <c r="J687" s="13" t="s">
        <v>3839</v>
      </c>
      <c r="K687" s="13" t="s">
        <v>978</v>
      </c>
      <c r="L687" s="13" t="s">
        <v>3840</v>
      </c>
      <c r="M687" s="13" t="s">
        <v>2144</v>
      </c>
      <c r="N687" s="14">
        <v>30</v>
      </c>
    </row>
    <row r="688" spans="1:14" ht="20.25" customHeight="1">
      <c r="A688" s="13" t="s">
        <v>2231</v>
      </c>
      <c r="B688" s="13" t="s">
        <v>2232</v>
      </c>
      <c r="C688" s="13" t="s">
        <v>2233</v>
      </c>
      <c r="D688" s="13" t="s">
        <v>2234</v>
      </c>
      <c r="E688" s="13" t="s">
        <v>3679</v>
      </c>
      <c r="F688" s="13" t="s">
        <v>2236</v>
      </c>
      <c r="G688" s="13" t="s">
        <v>3792</v>
      </c>
      <c r="H688" s="14">
        <v>30</v>
      </c>
      <c r="I688" s="15">
        <v>7094.1</v>
      </c>
      <c r="J688" s="13" t="s">
        <v>3841</v>
      </c>
      <c r="K688" s="13" t="s">
        <v>148</v>
      </c>
      <c r="L688" s="13" t="s">
        <v>2802</v>
      </c>
      <c r="M688" s="13" t="s">
        <v>2803</v>
      </c>
      <c r="N688" s="14">
        <v>30</v>
      </c>
    </row>
    <row r="689" spans="1:14" ht="20.25" customHeight="1">
      <c r="A689" s="13" t="s">
        <v>2231</v>
      </c>
      <c r="B689" s="13" t="s">
        <v>2232</v>
      </c>
      <c r="C689" s="13" t="s">
        <v>2233</v>
      </c>
      <c r="D689" s="13" t="s">
        <v>2234</v>
      </c>
      <c r="E689" s="13" t="s">
        <v>3679</v>
      </c>
      <c r="F689" s="13" t="s">
        <v>2236</v>
      </c>
      <c r="G689" s="13" t="s">
        <v>3792</v>
      </c>
      <c r="H689" s="14">
        <v>500</v>
      </c>
      <c r="I689" s="15">
        <v>118235</v>
      </c>
      <c r="J689" s="13" t="s">
        <v>3842</v>
      </c>
      <c r="K689" s="13" t="s">
        <v>21</v>
      </c>
      <c r="L689" s="13" t="s">
        <v>3843</v>
      </c>
      <c r="M689" s="13" t="s">
        <v>3844</v>
      </c>
      <c r="N689" s="14">
        <v>500</v>
      </c>
    </row>
    <row r="690" spans="1:14" ht="20.25" customHeight="1">
      <c r="A690" s="13" t="s">
        <v>2231</v>
      </c>
      <c r="B690" s="13" t="s">
        <v>2232</v>
      </c>
      <c r="C690" s="13" t="s">
        <v>2233</v>
      </c>
      <c r="D690" s="13" t="s">
        <v>2234</v>
      </c>
      <c r="E690" s="13" t="s">
        <v>3679</v>
      </c>
      <c r="F690" s="13" t="s">
        <v>2236</v>
      </c>
      <c r="G690" s="13" t="s">
        <v>3792</v>
      </c>
      <c r="H690" s="14">
        <v>150</v>
      </c>
      <c r="I690" s="15">
        <v>35470.5</v>
      </c>
      <c r="J690" s="13" t="s">
        <v>3845</v>
      </c>
      <c r="K690" s="13" t="s">
        <v>1210</v>
      </c>
      <c r="L690" s="13" t="s">
        <v>3846</v>
      </c>
      <c r="M690" s="13" t="s">
        <v>2058</v>
      </c>
      <c r="N690" s="14">
        <v>150</v>
      </c>
    </row>
    <row r="691" spans="1:14" ht="20.25" customHeight="1">
      <c r="A691" s="13" t="s">
        <v>2231</v>
      </c>
      <c r="B691" s="13" t="s">
        <v>2232</v>
      </c>
      <c r="C691" s="13" t="s">
        <v>2233</v>
      </c>
      <c r="D691" s="13" t="s">
        <v>2234</v>
      </c>
      <c r="E691" s="13" t="s">
        <v>3679</v>
      </c>
      <c r="F691" s="13" t="s">
        <v>2236</v>
      </c>
      <c r="G691" s="13" t="s">
        <v>3792</v>
      </c>
      <c r="H691" s="14">
        <v>300</v>
      </c>
      <c r="I691" s="15">
        <v>70941</v>
      </c>
      <c r="J691" s="13" t="s">
        <v>3847</v>
      </c>
      <c r="K691" s="13" t="s">
        <v>304</v>
      </c>
      <c r="L691" s="13" t="s">
        <v>3848</v>
      </c>
      <c r="M691" s="13" t="s">
        <v>1499</v>
      </c>
      <c r="N691" s="14">
        <v>300</v>
      </c>
    </row>
    <row r="692" spans="1:14" ht="20.25" customHeight="1">
      <c r="A692" s="13" t="s">
        <v>2231</v>
      </c>
      <c r="B692" s="13" t="s">
        <v>2232</v>
      </c>
      <c r="C692" s="13" t="s">
        <v>2233</v>
      </c>
      <c r="D692" s="13" t="s">
        <v>2234</v>
      </c>
      <c r="E692" s="13" t="s">
        <v>3679</v>
      </c>
      <c r="F692" s="13" t="s">
        <v>2236</v>
      </c>
      <c r="G692" s="13" t="s">
        <v>3792</v>
      </c>
      <c r="H692" s="14">
        <v>150</v>
      </c>
      <c r="I692" s="15">
        <v>35470.5</v>
      </c>
      <c r="J692" s="13" t="s">
        <v>3849</v>
      </c>
      <c r="K692" s="13" t="s">
        <v>258</v>
      </c>
      <c r="L692" s="13" t="s">
        <v>3850</v>
      </c>
      <c r="M692" s="13" t="s">
        <v>1458</v>
      </c>
      <c r="N692" s="14">
        <v>150</v>
      </c>
    </row>
    <row r="693" spans="1:14" ht="20.25" customHeight="1">
      <c r="A693" s="13" t="s">
        <v>2231</v>
      </c>
      <c r="B693" s="13" t="s">
        <v>2232</v>
      </c>
      <c r="C693" s="13" t="s">
        <v>2233</v>
      </c>
      <c r="D693" s="13" t="s">
        <v>2234</v>
      </c>
      <c r="E693" s="13" t="s">
        <v>3679</v>
      </c>
      <c r="F693" s="13" t="s">
        <v>2236</v>
      </c>
      <c r="G693" s="13" t="s">
        <v>3792</v>
      </c>
      <c r="H693" s="14">
        <v>400</v>
      </c>
      <c r="I693" s="15">
        <v>94588</v>
      </c>
      <c r="J693" s="13" t="s">
        <v>3851</v>
      </c>
      <c r="K693" s="13" t="s">
        <v>296</v>
      </c>
      <c r="L693" s="13" t="s">
        <v>3852</v>
      </c>
      <c r="M693" s="13" t="s">
        <v>1492</v>
      </c>
      <c r="N693" s="14">
        <v>400</v>
      </c>
    </row>
    <row r="694" spans="1:14" ht="20.25" customHeight="1">
      <c r="A694" s="13" t="s">
        <v>2231</v>
      </c>
      <c r="B694" s="13" t="s">
        <v>2232</v>
      </c>
      <c r="C694" s="13" t="s">
        <v>2233</v>
      </c>
      <c r="D694" s="13" t="s">
        <v>2234</v>
      </c>
      <c r="E694" s="13" t="s">
        <v>3679</v>
      </c>
      <c r="F694" s="13" t="s">
        <v>2236</v>
      </c>
      <c r="G694" s="13" t="s">
        <v>3792</v>
      </c>
      <c r="H694" s="14">
        <v>200</v>
      </c>
      <c r="I694" s="15">
        <v>47294</v>
      </c>
      <c r="J694" s="13" t="s">
        <v>3853</v>
      </c>
      <c r="K694" s="13" t="s">
        <v>1197</v>
      </c>
      <c r="L694" s="13" t="s">
        <v>3854</v>
      </c>
      <c r="M694" s="13" t="s">
        <v>2054</v>
      </c>
      <c r="N694" s="14">
        <v>200</v>
      </c>
    </row>
    <row r="695" spans="1:14" ht="20.25" customHeight="1">
      <c r="A695" s="13" t="s">
        <v>2231</v>
      </c>
      <c r="B695" s="13" t="s">
        <v>2232</v>
      </c>
      <c r="C695" s="13" t="s">
        <v>2233</v>
      </c>
      <c r="D695" s="13" t="s">
        <v>2234</v>
      </c>
      <c r="E695" s="13" t="s">
        <v>3679</v>
      </c>
      <c r="F695" s="13" t="s">
        <v>2236</v>
      </c>
      <c r="G695" s="13" t="s">
        <v>3792</v>
      </c>
      <c r="H695" s="14">
        <v>250</v>
      </c>
      <c r="I695" s="15">
        <v>59117.5</v>
      </c>
      <c r="J695" s="13" t="s">
        <v>3855</v>
      </c>
      <c r="K695" s="13" t="s">
        <v>355</v>
      </c>
      <c r="L695" s="13" t="s">
        <v>3856</v>
      </c>
      <c r="M695" s="13" t="s">
        <v>1539</v>
      </c>
      <c r="N695" s="14">
        <v>250</v>
      </c>
    </row>
    <row r="696" spans="1:14" ht="20.25" customHeight="1">
      <c r="A696" s="13" t="s">
        <v>2231</v>
      </c>
      <c r="B696" s="13" t="s">
        <v>2232</v>
      </c>
      <c r="C696" s="13" t="s">
        <v>2233</v>
      </c>
      <c r="D696" s="13" t="s">
        <v>2234</v>
      </c>
      <c r="E696" s="13" t="s">
        <v>3679</v>
      </c>
      <c r="F696" s="13" t="s">
        <v>2236</v>
      </c>
      <c r="G696" s="13" t="s">
        <v>3792</v>
      </c>
      <c r="H696" s="14">
        <v>150</v>
      </c>
      <c r="I696" s="15">
        <v>35470.5</v>
      </c>
      <c r="J696" s="13" t="s">
        <v>3857</v>
      </c>
      <c r="K696" s="13" t="s">
        <v>343</v>
      </c>
      <c r="L696" s="13" t="s">
        <v>3858</v>
      </c>
      <c r="M696" s="13" t="s">
        <v>1529</v>
      </c>
      <c r="N696" s="14">
        <v>150</v>
      </c>
    </row>
    <row r="697" spans="1:14" ht="20.25" customHeight="1">
      <c r="A697" s="13" t="s">
        <v>2231</v>
      </c>
      <c r="B697" s="13" t="s">
        <v>2232</v>
      </c>
      <c r="C697" s="13" t="s">
        <v>2233</v>
      </c>
      <c r="D697" s="13" t="s">
        <v>2234</v>
      </c>
      <c r="E697" s="13" t="s">
        <v>3679</v>
      </c>
      <c r="F697" s="13" t="s">
        <v>2236</v>
      </c>
      <c r="G697" s="13" t="s">
        <v>3792</v>
      </c>
      <c r="H697" s="14">
        <v>200</v>
      </c>
      <c r="I697" s="15">
        <v>47294</v>
      </c>
      <c r="J697" s="13" t="s">
        <v>3859</v>
      </c>
      <c r="K697" s="13" t="s">
        <v>339</v>
      </c>
      <c r="L697" s="13" t="s">
        <v>3418</v>
      </c>
      <c r="M697" s="13" t="s">
        <v>2091</v>
      </c>
      <c r="N697" s="14">
        <v>200</v>
      </c>
    </row>
    <row r="698" spans="1:14" ht="20.25" customHeight="1">
      <c r="A698" s="13" t="s">
        <v>2231</v>
      </c>
      <c r="B698" s="13" t="s">
        <v>2232</v>
      </c>
      <c r="C698" s="13" t="s">
        <v>2233</v>
      </c>
      <c r="D698" s="13" t="s">
        <v>2234</v>
      </c>
      <c r="E698" s="13" t="s">
        <v>3679</v>
      </c>
      <c r="F698" s="13" t="s">
        <v>2236</v>
      </c>
      <c r="G698" s="13" t="s">
        <v>3792</v>
      </c>
      <c r="H698" s="14">
        <v>190</v>
      </c>
      <c r="I698" s="15">
        <v>44929.3</v>
      </c>
      <c r="J698" s="13" t="s">
        <v>3860</v>
      </c>
      <c r="K698" s="13" t="s">
        <v>254</v>
      </c>
      <c r="L698" s="13" t="s">
        <v>3247</v>
      </c>
      <c r="M698" s="13" t="s">
        <v>1454</v>
      </c>
      <c r="N698" s="14">
        <v>190</v>
      </c>
    </row>
    <row r="699" spans="1:14" ht="20.25" customHeight="1">
      <c r="A699" s="13" t="s">
        <v>2231</v>
      </c>
      <c r="B699" s="13" t="s">
        <v>2232</v>
      </c>
      <c r="C699" s="13" t="s">
        <v>2233</v>
      </c>
      <c r="D699" s="13" t="s">
        <v>2234</v>
      </c>
      <c r="E699" s="13" t="s">
        <v>3679</v>
      </c>
      <c r="F699" s="13" t="s">
        <v>2236</v>
      </c>
      <c r="G699" s="13" t="s">
        <v>3792</v>
      </c>
      <c r="H699" s="14">
        <v>90</v>
      </c>
      <c r="I699" s="15">
        <v>21282.3</v>
      </c>
      <c r="J699" s="13" t="s">
        <v>3861</v>
      </c>
      <c r="K699" s="13" t="s">
        <v>259</v>
      </c>
      <c r="L699" s="13" t="s">
        <v>3255</v>
      </c>
      <c r="M699" s="13" t="s">
        <v>1459</v>
      </c>
      <c r="N699" s="14">
        <v>90</v>
      </c>
    </row>
    <row r="700" spans="1:14" ht="20.25" customHeight="1">
      <c r="A700" s="13" t="s">
        <v>2231</v>
      </c>
      <c r="B700" s="13" t="s">
        <v>2232</v>
      </c>
      <c r="C700" s="13" t="s">
        <v>2233</v>
      </c>
      <c r="D700" s="13" t="s">
        <v>2234</v>
      </c>
      <c r="E700" s="13" t="s">
        <v>3679</v>
      </c>
      <c r="F700" s="13" t="s">
        <v>2236</v>
      </c>
      <c r="G700" s="13" t="s">
        <v>3792</v>
      </c>
      <c r="H700" s="14">
        <v>700</v>
      </c>
      <c r="I700" s="15">
        <v>165529</v>
      </c>
      <c r="J700" s="13" t="s">
        <v>3862</v>
      </c>
      <c r="K700" s="13" t="s">
        <v>300</v>
      </c>
      <c r="L700" s="13" t="s">
        <v>3863</v>
      </c>
      <c r="M700" s="13" t="s">
        <v>1495</v>
      </c>
      <c r="N700" s="14">
        <v>700</v>
      </c>
    </row>
    <row r="701" spans="1:14" ht="20.25" customHeight="1">
      <c r="A701" s="13" t="s">
        <v>2231</v>
      </c>
      <c r="B701" s="13" t="s">
        <v>2232</v>
      </c>
      <c r="C701" s="13" t="s">
        <v>2233</v>
      </c>
      <c r="D701" s="13" t="s">
        <v>2234</v>
      </c>
      <c r="E701" s="13" t="s">
        <v>3679</v>
      </c>
      <c r="F701" s="13" t="s">
        <v>2236</v>
      </c>
      <c r="G701" s="13" t="s">
        <v>3864</v>
      </c>
      <c r="H701" s="14">
        <v>500</v>
      </c>
      <c r="I701" s="15">
        <v>118235</v>
      </c>
      <c r="J701" s="13" t="s">
        <v>3865</v>
      </c>
      <c r="K701" s="13" t="s">
        <v>96</v>
      </c>
      <c r="L701" s="13" t="s">
        <v>3866</v>
      </c>
      <c r="M701" s="13" t="s">
        <v>3867</v>
      </c>
      <c r="N701" s="14">
        <v>500</v>
      </c>
    </row>
    <row r="702" spans="1:14" ht="20.25" customHeight="1">
      <c r="A702" s="13" t="s">
        <v>2231</v>
      </c>
      <c r="B702" s="13" t="s">
        <v>2232</v>
      </c>
      <c r="C702" s="13" t="s">
        <v>2233</v>
      </c>
      <c r="D702" s="13" t="s">
        <v>2234</v>
      </c>
      <c r="E702" s="13" t="s">
        <v>3679</v>
      </c>
      <c r="F702" s="13" t="s">
        <v>2236</v>
      </c>
      <c r="G702" s="13" t="s">
        <v>3864</v>
      </c>
      <c r="H702" s="14">
        <v>440</v>
      </c>
      <c r="I702" s="15">
        <v>104046.8</v>
      </c>
      <c r="J702" s="13" t="s">
        <v>3868</v>
      </c>
      <c r="K702" s="13" t="s">
        <v>726</v>
      </c>
      <c r="L702" s="13" t="s">
        <v>3869</v>
      </c>
      <c r="M702" s="13" t="s">
        <v>1856</v>
      </c>
      <c r="N702" s="14">
        <v>440</v>
      </c>
    </row>
    <row r="703" spans="1:14" ht="20.25" customHeight="1">
      <c r="A703" s="13" t="s">
        <v>2231</v>
      </c>
      <c r="B703" s="13" t="s">
        <v>2232</v>
      </c>
      <c r="C703" s="13" t="s">
        <v>2233</v>
      </c>
      <c r="D703" s="13" t="s">
        <v>2234</v>
      </c>
      <c r="E703" s="13" t="s">
        <v>3679</v>
      </c>
      <c r="F703" s="13" t="s">
        <v>2236</v>
      </c>
      <c r="G703" s="13" t="s">
        <v>3864</v>
      </c>
      <c r="H703" s="14">
        <v>500</v>
      </c>
      <c r="I703" s="15">
        <v>118235</v>
      </c>
      <c r="J703" s="13" t="s">
        <v>3870</v>
      </c>
      <c r="K703" s="13" t="s">
        <v>727</v>
      </c>
      <c r="L703" s="13" t="s">
        <v>3871</v>
      </c>
      <c r="M703" s="13" t="s">
        <v>1857</v>
      </c>
      <c r="N703" s="14">
        <v>500</v>
      </c>
    </row>
    <row r="704" spans="1:14" ht="20.25" customHeight="1">
      <c r="A704" s="13" t="s">
        <v>2231</v>
      </c>
      <c r="B704" s="13" t="s">
        <v>2232</v>
      </c>
      <c r="C704" s="13" t="s">
        <v>2233</v>
      </c>
      <c r="D704" s="13" t="s">
        <v>2234</v>
      </c>
      <c r="E704" s="13" t="s">
        <v>3679</v>
      </c>
      <c r="F704" s="13" t="s">
        <v>2236</v>
      </c>
      <c r="G704" s="13" t="s">
        <v>3864</v>
      </c>
      <c r="H704" s="14">
        <v>310</v>
      </c>
      <c r="I704" s="15">
        <v>73305.7</v>
      </c>
      <c r="J704" s="13" t="s">
        <v>3872</v>
      </c>
      <c r="K704" s="13" t="s">
        <v>728</v>
      </c>
      <c r="L704" s="13" t="s">
        <v>3873</v>
      </c>
      <c r="M704" s="13" t="s">
        <v>1858</v>
      </c>
      <c r="N704" s="14">
        <v>310</v>
      </c>
    </row>
    <row r="705" spans="1:14" ht="20.25" customHeight="1">
      <c r="A705" s="13" t="s">
        <v>2231</v>
      </c>
      <c r="B705" s="13" t="s">
        <v>2232</v>
      </c>
      <c r="C705" s="13" t="s">
        <v>2233</v>
      </c>
      <c r="D705" s="13" t="s">
        <v>2234</v>
      </c>
      <c r="E705" s="13" t="s">
        <v>3679</v>
      </c>
      <c r="F705" s="13" t="s">
        <v>2236</v>
      </c>
      <c r="G705" s="13" t="s">
        <v>3864</v>
      </c>
      <c r="H705" s="14">
        <v>120</v>
      </c>
      <c r="I705" s="15">
        <v>28376.400000000001</v>
      </c>
      <c r="J705" s="13" t="s">
        <v>3874</v>
      </c>
      <c r="K705" s="13" t="s">
        <v>729</v>
      </c>
      <c r="L705" s="13" t="s">
        <v>3875</v>
      </c>
      <c r="M705" s="13" t="s">
        <v>1859</v>
      </c>
      <c r="N705" s="14">
        <v>120</v>
      </c>
    </row>
    <row r="706" spans="1:14" ht="20.25" customHeight="1">
      <c r="A706" s="13" t="s">
        <v>2231</v>
      </c>
      <c r="B706" s="13" t="s">
        <v>2232</v>
      </c>
      <c r="C706" s="13" t="s">
        <v>2233</v>
      </c>
      <c r="D706" s="13" t="s">
        <v>2234</v>
      </c>
      <c r="E706" s="13" t="s">
        <v>3679</v>
      </c>
      <c r="F706" s="13" t="s">
        <v>2236</v>
      </c>
      <c r="G706" s="13" t="s">
        <v>3864</v>
      </c>
      <c r="H706" s="14">
        <v>190</v>
      </c>
      <c r="I706" s="15">
        <v>44929.3</v>
      </c>
      <c r="J706" s="13" t="s">
        <v>3876</v>
      </c>
      <c r="K706" s="13" t="s">
        <v>730</v>
      </c>
      <c r="L706" s="13" t="s">
        <v>3877</v>
      </c>
      <c r="M706" s="13" t="s">
        <v>1860</v>
      </c>
      <c r="N706" s="14">
        <v>190</v>
      </c>
    </row>
    <row r="707" spans="1:14" ht="20.25" customHeight="1">
      <c r="A707" s="13" t="s">
        <v>2231</v>
      </c>
      <c r="B707" s="13" t="s">
        <v>2232</v>
      </c>
      <c r="C707" s="13" t="s">
        <v>2233</v>
      </c>
      <c r="D707" s="13" t="s">
        <v>2234</v>
      </c>
      <c r="E707" s="13" t="s">
        <v>3679</v>
      </c>
      <c r="F707" s="13" t="s">
        <v>2236</v>
      </c>
      <c r="G707" s="13" t="s">
        <v>3864</v>
      </c>
      <c r="H707" s="14">
        <v>420</v>
      </c>
      <c r="I707" s="15">
        <v>99317.4</v>
      </c>
      <c r="J707" s="13" t="s">
        <v>3878</v>
      </c>
      <c r="K707" s="13" t="s">
        <v>731</v>
      </c>
      <c r="L707" s="13" t="s">
        <v>3879</v>
      </c>
      <c r="M707" s="13" t="s">
        <v>1861</v>
      </c>
      <c r="N707" s="14">
        <v>420</v>
      </c>
    </row>
    <row r="708" spans="1:14" ht="20.25" customHeight="1">
      <c r="A708" s="13" t="s">
        <v>2231</v>
      </c>
      <c r="B708" s="13" t="s">
        <v>2232</v>
      </c>
      <c r="C708" s="13" t="s">
        <v>2233</v>
      </c>
      <c r="D708" s="13" t="s">
        <v>2234</v>
      </c>
      <c r="E708" s="13" t="s">
        <v>3679</v>
      </c>
      <c r="F708" s="13" t="s">
        <v>2236</v>
      </c>
      <c r="G708" s="13" t="s">
        <v>3864</v>
      </c>
      <c r="H708" s="14">
        <v>500</v>
      </c>
      <c r="I708" s="15">
        <v>118235</v>
      </c>
      <c r="J708" s="13" t="s">
        <v>3880</v>
      </c>
      <c r="K708" s="13" t="s">
        <v>733</v>
      </c>
      <c r="L708" s="13" t="s">
        <v>3881</v>
      </c>
      <c r="M708" s="13" t="s">
        <v>1863</v>
      </c>
      <c r="N708" s="14">
        <v>500</v>
      </c>
    </row>
    <row r="709" spans="1:14" ht="20.25" customHeight="1">
      <c r="A709" s="13" t="s">
        <v>2231</v>
      </c>
      <c r="B709" s="13" t="s">
        <v>2232</v>
      </c>
      <c r="C709" s="13" t="s">
        <v>2233</v>
      </c>
      <c r="D709" s="13" t="s">
        <v>2234</v>
      </c>
      <c r="E709" s="13" t="s">
        <v>3679</v>
      </c>
      <c r="F709" s="13" t="s">
        <v>2236</v>
      </c>
      <c r="G709" s="13" t="s">
        <v>3864</v>
      </c>
      <c r="H709" s="14">
        <v>260</v>
      </c>
      <c r="I709" s="15">
        <v>61482.2</v>
      </c>
      <c r="J709" s="13" t="s">
        <v>3882</v>
      </c>
      <c r="K709" s="13" t="s">
        <v>734</v>
      </c>
      <c r="L709" s="13" t="s">
        <v>3883</v>
      </c>
      <c r="M709" s="13" t="s">
        <v>1864</v>
      </c>
      <c r="N709" s="14">
        <v>260</v>
      </c>
    </row>
    <row r="710" spans="1:14" ht="20.25" customHeight="1">
      <c r="A710" s="13" t="s">
        <v>2231</v>
      </c>
      <c r="B710" s="13" t="s">
        <v>2232</v>
      </c>
      <c r="C710" s="13" t="s">
        <v>2233</v>
      </c>
      <c r="D710" s="13" t="s">
        <v>2234</v>
      </c>
      <c r="E710" s="13" t="s">
        <v>3679</v>
      </c>
      <c r="F710" s="13" t="s">
        <v>2236</v>
      </c>
      <c r="G710" s="13" t="s">
        <v>3864</v>
      </c>
      <c r="H710" s="14">
        <v>160</v>
      </c>
      <c r="I710" s="15">
        <v>37835.199999999997</v>
      </c>
      <c r="J710" s="13" t="s">
        <v>3884</v>
      </c>
      <c r="K710" s="13" t="s">
        <v>735</v>
      </c>
      <c r="L710" s="13" t="s">
        <v>3885</v>
      </c>
      <c r="M710" s="13" t="s">
        <v>1865</v>
      </c>
      <c r="N710" s="14">
        <v>160</v>
      </c>
    </row>
    <row r="711" spans="1:14" ht="20.25" customHeight="1">
      <c r="A711" s="13" t="s">
        <v>2231</v>
      </c>
      <c r="B711" s="13" t="s">
        <v>2232</v>
      </c>
      <c r="C711" s="13" t="s">
        <v>2233</v>
      </c>
      <c r="D711" s="13" t="s">
        <v>2234</v>
      </c>
      <c r="E711" s="13" t="s">
        <v>3679</v>
      </c>
      <c r="F711" s="13" t="s">
        <v>2236</v>
      </c>
      <c r="G711" s="13" t="s">
        <v>3864</v>
      </c>
      <c r="H711" s="14">
        <v>360</v>
      </c>
      <c r="I711" s="15">
        <v>85129.2</v>
      </c>
      <c r="J711" s="13" t="s">
        <v>3886</v>
      </c>
      <c r="K711" s="13" t="s">
        <v>736</v>
      </c>
      <c r="L711" s="13" t="s">
        <v>3887</v>
      </c>
      <c r="M711" s="13" t="s">
        <v>1866</v>
      </c>
      <c r="N711" s="14">
        <v>360</v>
      </c>
    </row>
    <row r="712" spans="1:14" ht="20.25" customHeight="1">
      <c r="A712" s="13" t="s">
        <v>2231</v>
      </c>
      <c r="B712" s="13" t="s">
        <v>2232</v>
      </c>
      <c r="C712" s="13" t="s">
        <v>2233</v>
      </c>
      <c r="D712" s="13" t="s">
        <v>2234</v>
      </c>
      <c r="E712" s="13" t="s">
        <v>3679</v>
      </c>
      <c r="F712" s="13" t="s">
        <v>2236</v>
      </c>
      <c r="G712" s="13" t="s">
        <v>3864</v>
      </c>
      <c r="H712" s="14">
        <v>260</v>
      </c>
      <c r="I712" s="15">
        <v>61482.2</v>
      </c>
      <c r="J712" s="13" t="s">
        <v>3888</v>
      </c>
      <c r="K712" s="13" t="s">
        <v>737</v>
      </c>
      <c r="L712" s="13" t="s">
        <v>3889</v>
      </c>
      <c r="M712" s="13" t="s">
        <v>2102</v>
      </c>
      <c r="N712" s="14">
        <v>260</v>
      </c>
    </row>
    <row r="713" spans="1:14" ht="20.25" customHeight="1">
      <c r="A713" s="13" t="s">
        <v>2231</v>
      </c>
      <c r="B713" s="13" t="s">
        <v>2232</v>
      </c>
      <c r="C713" s="13" t="s">
        <v>2233</v>
      </c>
      <c r="D713" s="13" t="s">
        <v>2234</v>
      </c>
      <c r="E713" s="13" t="s">
        <v>3679</v>
      </c>
      <c r="F713" s="13" t="s">
        <v>2236</v>
      </c>
      <c r="G713" s="13" t="s">
        <v>3864</v>
      </c>
      <c r="H713" s="14">
        <v>50</v>
      </c>
      <c r="I713" s="15">
        <v>11823.5</v>
      </c>
      <c r="J713" s="13" t="s">
        <v>3890</v>
      </c>
      <c r="K713" s="13" t="s">
        <v>2191</v>
      </c>
      <c r="L713" s="13" t="s">
        <v>3891</v>
      </c>
      <c r="M713" s="13" t="s">
        <v>3892</v>
      </c>
      <c r="N713" s="14">
        <v>50</v>
      </c>
    </row>
    <row r="714" spans="1:14" ht="20.25" customHeight="1">
      <c r="A714" s="13" t="s">
        <v>2231</v>
      </c>
      <c r="B714" s="13" t="s">
        <v>2232</v>
      </c>
      <c r="C714" s="13" t="s">
        <v>2233</v>
      </c>
      <c r="D714" s="13" t="s">
        <v>2234</v>
      </c>
      <c r="E714" s="13" t="s">
        <v>3679</v>
      </c>
      <c r="F714" s="13" t="s">
        <v>2236</v>
      </c>
      <c r="G714" s="13" t="s">
        <v>3864</v>
      </c>
      <c r="H714" s="14">
        <v>500</v>
      </c>
      <c r="I714" s="15">
        <v>118235</v>
      </c>
      <c r="J714" s="13" t="s">
        <v>3893</v>
      </c>
      <c r="K714" s="13" t="s">
        <v>34</v>
      </c>
      <c r="L714" s="13" t="s">
        <v>3894</v>
      </c>
      <c r="M714" s="13" t="s">
        <v>3895</v>
      </c>
      <c r="N714" s="14">
        <v>500</v>
      </c>
    </row>
    <row r="715" spans="1:14" ht="20.25" customHeight="1">
      <c r="A715" s="13" t="s">
        <v>2231</v>
      </c>
      <c r="B715" s="13" t="s">
        <v>2232</v>
      </c>
      <c r="C715" s="13" t="s">
        <v>2233</v>
      </c>
      <c r="D715" s="13" t="s">
        <v>2234</v>
      </c>
      <c r="E715" s="13" t="s">
        <v>3679</v>
      </c>
      <c r="F715" s="13" t="s">
        <v>2236</v>
      </c>
      <c r="G715" s="13" t="s">
        <v>3864</v>
      </c>
      <c r="H715" s="14">
        <v>90</v>
      </c>
      <c r="I715" s="15">
        <v>21282.3</v>
      </c>
      <c r="J715" s="13" t="s">
        <v>3896</v>
      </c>
      <c r="K715" s="13" t="s">
        <v>732</v>
      </c>
      <c r="L715" s="13" t="s">
        <v>3897</v>
      </c>
      <c r="M715" s="13" t="s">
        <v>1862</v>
      </c>
      <c r="N715" s="14">
        <v>90</v>
      </c>
    </row>
    <row r="716" spans="1:14" ht="20.25" customHeight="1">
      <c r="A716" s="13" t="s">
        <v>2231</v>
      </c>
      <c r="B716" s="13" t="s">
        <v>2232</v>
      </c>
      <c r="C716" s="13" t="s">
        <v>2233</v>
      </c>
      <c r="D716" s="13" t="s">
        <v>2234</v>
      </c>
      <c r="E716" s="13" t="s">
        <v>3679</v>
      </c>
      <c r="F716" s="13" t="s">
        <v>2236</v>
      </c>
      <c r="G716" s="13" t="s">
        <v>3864</v>
      </c>
      <c r="H716" s="14">
        <v>120</v>
      </c>
      <c r="I716" s="15">
        <v>28376.400000000001</v>
      </c>
      <c r="J716" s="13" t="s">
        <v>3898</v>
      </c>
      <c r="K716" s="13" t="s">
        <v>738</v>
      </c>
      <c r="L716" s="13" t="s">
        <v>3899</v>
      </c>
      <c r="M716" s="13" t="s">
        <v>1867</v>
      </c>
      <c r="N716" s="14">
        <v>120</v>
      </c>
    </row>
    <row r="717" spans="1:14" ht="20.25" customHeight="1">
      <c r="A717" s="13" t="s">
        <v>2231</v>
      </c>
      <c r="B717" s="13" t="s">
        <v>2232</v>
      </c>
      <c r="C717" s="13" t="s">
        <v>2233</v>
      </c>
      <c r="D717" s="13" t="s">
        <v>2234</v>
      </c>
      <c r="E717" s="13" t="s">
        <v>3679</v>
      </c>
      <c r="F717" s="13" t="s">
        <v>2236</v>
      </c>
      <c r="G717" s="13" t="s">
        <v>3864</v>
      </c>
      <c r="H717" s="14">
        <v>470</v>
      </c>
      <c r="I717" s="15">
        <v>111140.9</v>
      </c>
      <c r="J717" s="13" t="s">
        <v>3900</v>
      </c>
      <c r="K717" s="13" t="s">
        <v>739</v>
      </c>
      <c r="L717" s="13" t="s">
        <v>3901</v>
      </c>
      <c r="M717" s="13" t="s">
        <v>1868</v>
      </c>
      <c r="N717" s="14">
        <v>470</v>
      </c>
    </row>
    <row r="718" spans="1:14" ht="20.25" customHeight="1">
      <c r="A718" s="13" t="s">
        <v>2231</v>
      </c>
      <c r="B718" s="13" t="s">
        <v>2232</v>
      </c>
      <c r="C718" s="13" t="s">
        <v>2233</v>
      </c>
      <c r="D718" s="13" t="s">
        <v>2234</v>
      </c>
      <c r="E718" s="13" t="s">
        <v>3679</v>
      </c>
      <c r="F718" s="13" t="s">
        <v>2236</v>
      </c>
      <c r="G718" s="13" t="s">
        <v>3864</v>
      </c>
      <c r="H718" s="14">
        <v>500</v>
      </c>
      <c r="I718" s="15">
        <v>118235</v>
      </c>
      <c r="J718" s="13" t="s">
        <v>3902</v>
      </c>
      <c r="K718" s="13" t="s">
        <v>740</v>
      </c>
      <c r="L718" s="13" t="s">
        <v>3903</v>
      </c>
      <c r="M718" s="13" t="s">
        <v>1869</v>
      </c>
      <c r="N718" s="14">
        <v>500</v>
      </c>
    </row>
    <row r="719" spans="1:14" ht="20.25" customHeight="1">
      <c r="A719" s="13" t="s">
        <v>2231</v>
      </c>
      <c r="B719" s="13" t="s">
        <v>2232</v>
      </c>
      <c r="C719" s="13" t="s">
        <v>2233</v>
      </c>
      <c r="D719" s="13" t="s">
        <v>2234</v>
      </c>
      <c r="E719" s="13" t="s">
        <v>3679</v>
      </c>
      <c r="F719" s="13" t="s">
        <v>2236</v>
      </c>
      <c r="G719" s="13" t="s">
        <v>3864</v>
      </c>
      <c r="H719" s="14">
        <v>90</v>
      </c>
      <c r="I719" s="15">
        <v>21282.3</v>
      </c>
      <c r="J719" s="13" t="s">
        <v>3904</v>
      </c>
      <c r="K719" s="13" t="s">
        <v>950</v>
      </c>
      <c r="L719" s="13" t="s">
        <v>3905</v>
      </c>
      <c r="M719" s="13" t="s">
        <v>3906</v>
      </c>
      <c r="N719" s="14">
        <v>90</v>
      </c>
    </row>
    <row r="720" spans="1:14" ht="20.25" customHeight="1">
      <c r="A720" s="13" t="s">
        <v>2231</v>
      </c>
      <c r="B720" s="13" t="s">
        <v>2232</v>
      </c>
      <c r="C720" s="13" t="s">
        <v>2233</v>
      </c>
      <c r="D720" s="13" t="s">
        <v>2234</v>
      </c>
      <c r="E720" s="13" t="s">
        <v>3679</v>
      </c>
      <c r="F720" s="13" t="s">
        <v>2236</v>
      </c>
      <c r="G720" s="13" t="s">
        <v>3864</v>
      </c>
      <c r="H720" s="14">
        <v>20</v>
      </c>
      <c r="I720" s="15">
        <v>4729.3999999999996</v>
      </c>
      <c r="J720" s="13" t="s">
        <v>3907</v>
      </c>
      <c r="K720" s="13" t="s">
        <v>2043</v>
      </c>
      <c r="L720" s="13" t="s">
        <v>3908</v>
      </c>
      <c r="M720" s="13" t="s">
        <v>3909</v>
      </c>
      <c r="N720" s="14">
        <v>20</v>
      </c>
    </row>
    <row r="721" spans="1:14" ht="20.25" customHeight="1">
      <c r="A721" s="13" t="s">
        <v>2231</v>
      </c>
      <c r="B721" s="13" t="s">
        <v>2232</v>
      </c>
      <c r="C721" s="13" t="s">
        <v>2233</v>
      </c>
      <c r="D721" s="13" t="s">
        <v>2234</v>
      </c>
      <c r="E721" s="13" t="s">
        <v>3679</v>
      </c>
      <c r="F721" s="13" t="s">
        <v>2236</v>
      </c>
      <c r="G721" s="13" t="s">
        <v>3864</v>
      </c>
      <c r="H721" s="14">
        <v>50</v>
      </c>
      <c r="I721" s="15">
        <v>11823.5</v>
      </c>
      <c r="J721" s="13" t="s">
        <v>3910</v>
      </c>
      <c r="K721" s="13" t="s">
        <v>2118</v>
      </c>
      <c r="L721" s="13" t="s">
        <v>3911</v>
      </c>
      <c r="M721" s="13" t="s">
        <v>3912</v>
      </c>
      <c r="N721" s="14">
        <v>50</v>
      </c>
    </row>
    <row r="722" spans="1:14" ht="20.25" customHeight="1">
      <c r="A722" s="13" t="s">
        <v>2231</v>
      </c>
      <c r="B722" s="13" t="s">
        <v>2232</v>
      </c>
      <c r="C722" s="13" t="s">
        <v>2233</v>
      </c>
      <c r="D722" s="13" t="s">
        <v>2234</v>
      </c>
      <c r="E722" s="13" t="s">
        <v>3679</v>
      </c>
      <c r="F722" s="13" t="s">
        <v>2236</v>
      </c>
      <c r="G722" s="13" t="s">
        <v>3913</v>
      </c>
      <c r="H722" s="14">
        <v>400</v>
      </c>
      <c r="I722" s="15">
        <v>94588</v>
      </c>
      <c r="J722" s="13" t="s">
        <v>3914</v>
      </c>
      <c r="K722" s="13" t="s">
        <v>1296</v>
      </c>
      <c r="L722" s="13" t="s">
        <v>3915</v>
      </c>
      <c r="M722" s="13" t="s">
        <v>1316</v>
      </c>
      <c r="N722" s="14">
        <v>400</v>
      </c>
    </row>
    <row r="723" spans="1:14" ht="20.25" customHeight="1">
      <c r="A723" s="13" t="s">
        <v>2231</v>
      </c>
      <c r="B723" s="13" t="s">
        <v>2232</v>
      </c>
      <c r="C723" s="13" t="s">
        <v>2233</v>
      </c>
      <c r="D723" s="13" t="s">
        <v>2234</v>
      </c>
      <c r="E723" s="13" t="s">
        <v>3679</v>
      </c>
      <c r="F723" s="13" t="s">
        <v>2236</v>
      </c>
      <c r="G723" s="13" t="s">
        <v>3913</v>
      </c>
      <c r="H723" s="14">
        <v>180</v>
      </c>
      <c r="I723" s="15">
        <v>42564.6</v>
      </c>
      <c r="J723" s="13" t="s">
        <v>3916</v>
      </c>
      <c r="K723" s="13" t="s">
        <v>332</v>
      </c>
      <c r="L723" s="13" t="s">
        <v>3917</v>
      </c>
      <c r="M723" s="13" t="s">
        <v>1519</v>
      </c>
      <c r="N723" s="14">
        <v>180</v>
      </c>
    </row>
    <row r="724" spans="1:14" ht="20.25" customHeight="1">
      <c r="A724" s="13" t="s">
        <v>2231</v>
      </c>
      <c r="B724" s="13" t="s">
        <v>2232</v>
      </c>
      <c r="C724" s="13" t="s">
        <v>2233</v>
      </c>
      <c r="D724" s="13" t="s">
        <v>2234</v>
      </c>
      <c r="E724" s="13" t="s">
        <v>3679</v>
      </c>
      <c r="F724" s="13" t="s">
        <v>2236</v>
      </c>
      <c r="G724" s="13" t="s">
        <v>3913</v>
      </c>
      <c r="H724" s="14">
        <v>330</v>
      </c>
      <c r="I724" s="15">
        <v>78035.100000000006</v>
      </c>
      <c r="J724" s="13" t="s">
        <v>3918</v>
      </c>
      <c r="K724" s="13" t="s">
        <v>333</v>
      </c>
      <c r="L724" s="13" t="s">
        <v>3919</v>
      </c>
      <c r="M724" s="13" t="s">
        <v>1520</v>
      </c>
      <c r="N724" s="14">
        <v>330</v>
      </c>
    </row>
    <row r="725" spans="1:14" ht="20.25" customHeight="1">
      <c r="A725" s="13" t="s">
        <v>2231</v>
      </c>
      <c r="B725" s="13" t="s">
        <v>2232</v>
      </c>
      <c r="C725" s="13" t="s">
        <v>2233</v>
      </c>
      <c r="D725" s="13" t="s">
        <v>2234</v>
      </c>
      <c r="E725" s="13" t="s">
        <v>3679</v>
      </c>
      <c r="F725" s="13" t="s">
        <v>2236</v>
      </c>
      <c r="G725" s="13" t="s">
        <v>3913</v>
      </c>
      <c r="H725" s="14">
        <v>120</v>
      </c>
      <c r="I725" s="15">
        <v>28376.400000000001</v>
      </c>
      <c r="J725" s="13" t="s">
        <v>3920</v>
      </c>
      <c r="K725" s="13" t="s">
        <v>334</v>
      </c>
      <c r="L725" s="13" t="s">
        <v>3921</v>
      </c>
      <c r="M725" s="13" t="s">
        <v>1521</v>
      </c>
      <c r="N725" s="14">
        <v>120</v>
      </c>
    </row>
    <row r="726" spans="1:14" ht="20.25" customHeight="1">
      <c r="A726" s="13" t="s">
        <v>2231</v>
      </c>
      <c r="B726" s="13" t="s">
        <v>2232</v>
      </c>
      <c r="C726" s="13" t="s">
        <v>2233</v>
      </c>
      <c r="D726" s="13" t="s">
        <v>2234</v>
      </c>
      <c r="E726" s="13" t="s">
        <v>3679</v>
      </c>
      <c r="F726" s="13" t="s">
        <v>2236</v>
      </c>
      <c r="G726" s="13" t="s">
        <v>3913</v>
      </c>
      <c r="H726" s="14">
        <v>120</v>
      </c>
      <c r="I726" s="15">
        <v>28376.400000000001</v>
      </c>
      <c r="J726" s="13" t="s">
        <v>3922</v>
      </c>
      <c r="K726" s="13" t="s">
        <v>335</v>
      </c>
      <c r="L726" s="13" t="s">
        <v>3923</v>
      </c>
      <c r="M726" s="13" t="s">
        <v>1522</v>
      </c>
      <c r="N726" s="14">
        <v>120</v>
      </c>
    </row>
    <row r="727" spans="1:14" ht="20.25" customHeight="1">
      <c r="A727" s="13" t="s">
        <v>2231</v>
      </c>
      <c r="B727" s="13" t="s">
        <v>2232</v>
      </c>
      <c r="C727" s="13" t="s">
        <v>2233</v>
      </c>
      <c r="D727" s="13" t="s">
        <v>2234</v>
      </c>
      <c r="E727" s="13" t="s">
        <v>3679</v>
      </c>
      <c r="F727" s="13" t="s">
        <v>2236</v>
      </c>
      <c r="G727" s="13" t="s">
        <v>3913</v>
      </c>
      <c r="H727" s="14">
        <v>210</v>
      </c>
      <c r="I727" s="15">
        <v>49658.7</v>
      </c>
      <c r="J727" s="13" t="s">
        <v>3924</v>
      </c>
      <c r="K727" s="13" t="s">
        <v>336</v>
      </c>
      <c r="L727" s="13" t="s">
        <v>3925</v>
      </c>
      <c r="M727" s="13" t="s">
        <v>1523</v>
      </c>
      <c r="N727" s="14">
        <v>210</v>
      </c>
    </row>
    <row r="728" spans="1:14" ht="20.25" customHeight="1">
      <c r="A728" s="13" t="s">
        <v>2231</v>
      </c>
      <c r="B728" s="13" t="s">
        <v>2232</v>
      </c>
      <c r="C728" s="13" t="s">
        <v>2233</v>
      </c>
      <c r="D728" s="13" t="s">
        <v>2234</v>
      </c>
      <c r="E728" s="13" t="s">
        <v>3679</v>
      </c>
      <c r="F728" s="13" t="s">
        <v>2236</v>
      </c>
      <c r="G728" s="13" t="s">
        <v>3913</v>
      </c>
      <c r="H728" s="14">
        <v>280</v>
      </c>
      <c r="I728" s="15">
        <v>66211.600000000006</v>
      </c>
      <c r="J728" s="13" t="s">
        <v>3926</v>
      </c>
      <c r="K728" s="13" t="s">
        <v>337</v>
      </c>
      <c r="L728" s="13" t="s">
        <v>3927</v>
      </c>
      <c r="M728" s="13" t="s">
        <v>1524</v>
      </c>
      <c r="N728" s="14">
        <v>280</v>
      </c>
    </row>
    <row r="729" spans="1:14" ht="20.25" customHeight="1">
      <c r="A729" s="13" t="s">
        <v>2231</v>
      </c>
      <c r="B729" s="13" t="s">
        <v>2232</v>
      </c>
      <c r="C729" s="13" t="s">
        <v>2233</v>
      </c>
      <c r="D729" s="13" t="s">
        <v>2234</v>
      </c>
      <c r="E729" s="13" t="s">
        <v>3679</v>
      </c>
      <c r="F729" s="13" t="s">
        <v>2236</v>
      </c>
      <c r="G729" s="13" t="s">
        <v>3913</v>
      </c>
      <c r="H729" s="14">
        <v>400</v>
      </c>
      <c r="I729" s="15">
        <v>94588</v>
      </c>
      <c r="J729" s="13" t="s">
        <v>3928</v>
      </c>
      <c r="K729" s="13" t="s">
        <v>293</v>
      </c>
      <c r="L729" s="13" t="s">
        <v>3929</v>
      </c>
      <c r="M729" s="13" t="s">
        <v>1489</v>
      </c>
      <c r="N729" s="14">
        <v>400</v>
      </c>
    </row>
    <row r="730" spans="1:14" ht="20.25" customHeight="1">
      <c r="A730" s="13" t="s">
        <v>2231</v>
      </c>
      <c r="B730" s="13" t="s">
        <v>2232</v>
      </c>
      <c r="C730" s="13" t="s">
        <v>2233</v>
      </c>
      <c r="D730" s="13" t="s">
        <v>2234</v>
      </c>
      <c r="E730" s="13" t="s">
        <v>3679</v>
      </c>
      <c r="F730" s="13" t="s">
        <v>2236</v>
      </c>
      <c r="G730" s="13" t="s">
        <v>3913</v>
      </c>
      <c r="H730" s="14">
        <v>130</v>
      </c>
      <c r="I730" s="15">
        <v>30741.1</v>
      </c>
      <c r="J730" s="13" t="s">
        <v>3930</v>
      </c>
      <c r="K730" s="13" t="s">
        <v>294</v>
      </c>
      <c r="L730" s="13" t="s">
        <v>3931</v>
      </c>
      <c r="M730" s="13" t="s">
        <v>1490</v>
      </c>
      <c r="N730" s="14">
        <v>130</v>
      </c>
    </row>
    <row r="731" spans="1:14" ht="20.25" customHeight="1">
      <c r="A731" s="13" t="s">
        <v>2231</v>
      </c>
      <c r="B731" s="13" t="s">
        <v>2232</v>
      </c>
      <c r="C731" s="13" t="s">
        <v>2233</v>
      </c>
      <c r="D731" s="13" t="s">
        <v>2234</v>
      </c>
      <c r="E731" s="13" t="s">
        <v>3679</v>
      </c>
      <c r="F731" s="13" t="s">
        <v>2236</v>
      </c>
      <c r="G731" s="13" t="s">
        <v>3913</v>
      </c>
      <c r="H731" s="14">
        <v>500</v>
      </c>
      <c r="I731" s="15">
        <v>118235</v>
      </c>
      <c r="J731" s="13" t="s">
        <v>3932</v>
      </c>
      <c r="K731" s="13" t="s">
        <v>295</v>
      </c>
      <c r="L731" s="13" t="s">
        <v>3933</v>
      </c>
      <c r="M731" s="13" t="s">
        <v>1491</v>
      </c>
      <c r="N731" s="14">
        <v>500</v>
      </c>
    </row>
    <row r="732" spans="1:14" ht="20.25" customHeight="1">
      <c r="A732" s="13" t="s">
        <v>2231</v>
      </c>
      <c r="B732" s="13" t="s">
        <v>2232</v>
      </c>
      <c r="C732" s="13" t="s">
        <v>2233</v>
      </c>
      <c r="D732" s="13" t="s">
        <v>2234</v>
      </c>
      <c r="E732" s="13" t="s">
        <v>3679</v>
      </c>
      <c r="F732" s="13" t="s">
        <v>2236</v>
      </c>
      <c r="G732" s="13" t="s">
        <v>3913</v>
      </c>
      <c r="H732" s="14">
        <v>490</v>
      </c>
      <c r="I732" s="15">
        <v>115870.3</v>
      </c>
      <c r="J732" s="13" t="s">
        <v>3934</v>
      </c>
      <c r="K732" s="13" t="s">
        <v>297</v>
      </c>
      <c r="L732" s="13" t="s">
        <v>3935</v>
      </c>
      <c r="M732" s="13" t="s">
        <v>3936</v>
      </c>
      <c r="N732" s="14">
        <v>490</v>
      </c>
    </row>
    <row r="733" spans="1:14" ht="20.25" customHeight="1">
      <c r="A733" s="13" t="s">
        <v>2231</v>
      </c>
      <c r="B733" s="13" t="s">
        <v>2232</v>
      </c>
      <c r="C733" s="13" t="s">
        <v>2233</v>
      </c>
      <c r="D733" s="13" t="s">
        <v>2234</v>
      </c>
      <c r="E733" s="13" t="s">
        <v>3679</v>
      </c>
      <c r="F733" s="13" t="s">
        <v>2236</v>
      </c>
      <c r="G733" s="13" t="s">
        <v>3913</v>
      </c>
      <c r="H733" s="14">
        <v>340</v>
      </c>
      <c r="I733" s="15">
        <v>80399.8</v>
      </c>
      <c r="J733" s="13" t="s">
        <v>3937</v>
      </c>
      <c r="K733" s="13" t="s">
        <v>298</v>
      </c>
      <c r="L733" s="13" t="s">
        <v>3938</v>
      </c>
      <c r="M733" s="13" t="s">
        <v>1493</v>
      </c>
      <c r="N733" s="14">
        <v>340</v>
      </c>
    </row>
    <row r="734" spans="1:14" ht="20.25" customHeight="1">
      <c r="A734" s="13" t="s">
        <v>2231</v>
      </c>
      <c r="B734" s="13" t="s">
        <v>2232</v>
      </c>
      <c r="C734" s="13" t="s">
        <v>2233</v>
      </c>
      <c r="D734" s="13" t="s">
        <v>2234</v>
      </c>
      <c r="E734" s="13" t="s">
        <v>3679</v>
      </c>
      <c r="F734" s="13" t="s">
        <v>2236</v>
      </c>
      <c r="G734" s="13" t="s">
        <v>3913</v>
      </c>
      <c r="H734" s="14">
        <v>500</v>
      </c>
      <c r="I734" s="15">
        <v>118235</v>
      </c>
      <c r="J734" s="13" t="s">
        <v>3939</v>
      </c>
      <c r="K734" s="13" t="s">
        <v>299</v>
      </c>
      <c r="L734" s="13" t="s">
        <v>3940</v>
      </c>
      <c r="M734" s="13" t="s">
        <v>1494</v>
      </c>
      <c r="N734" s="14">
        <v>500</v>
      </c>
    </row>
    <row r="735" spans="1:14" ht="20.25" customHeight="1">
      <c r="A735" s="13" t="s">
        <v>2231</v>
      </c>
      <c r="B735" s="13" t="s">
        <v>2232</v>
      </c>
      <c r="C735" s="13" t="s">
        <v>2233</v>
      </c>
      <c r="D735" s="13" t="s">
        <v>2234</v>
      </c>
      <c r="E735" s="13" t="s">
        <v>3679</v>
      </c>
      <c r="F735" s="13" t="s">
        <v>2236</v>
      </c>
      <c r="G735" s="13" t="s">
        <v>3913</v>
      </c>
      <c r="H735" s="14">
        <v>430</v>
      </c>
      <c r="I735" s="15">
        <v>101682.1</v>
      </c>
      <c r="J735" s="13" t="s">
        <v>3941</v>
      </c>
      <c r="K735" s="13" t="s">
        <v>300</v>
      </c>
      <c r="L735" s="13" t="s">
        <v>3863</v>
      </c>
      <c r="M735" s="13" t="s">
        <v>1495</v>
      </c>
      <c r="N735" s="14">
        <v>430</v>
      </c>
    </row>
    <row r="736" spans="1:14" ht="20.25" customHeight="1">
      <c r="A736" s="13" t="s">
        <v>2231</v>
      </c>
      <c r="B736" s="13" t="s">
        <v>2232</v>
      </c>
      <c r="C736" s="13" t="s">
        <v>2233</v>
      </c>
      <c r="D736" s="13" t="s">
        <v>2234</v>
      </c>
      <c r="E736" s="13" t="s">
        <v>3679</v>
      </c>
      <c r="F736" s="13" t="s">
        <v>2236</v>
      </c>
      <c r="G736" s="13" t="s">
        <v>3913</v>
      </c>
      <c r="H736" s="14">
        <v>140</v>
      </c>
      <c r="I736" s="15">
        <v>33105.800000000003</v>
      </c>
      <c r="J736" s="13" t="s">
        <v>3942</v>
      </c>
      <c r="K736" s="13" t="s">
        <v>301</v>
      </c>
      <c r="L736" s="13" t="s">
        <v>3943</v>
      </c>
      <c r="M736" s="13" t="s">
        <v>1496</v>
      </c>
      <c r="N736" s="14">
        <v>140</v>
      </c>
    </row>
    <row r="737" spans="1:14" ht="20.25" customHeight="1">
      <c r="A737" s="13" t="s">
        <v>2231</v>
      </c>
      <c r="B737" s="13" t="s">
        <v>2232</v>
      </c>
      <c r="C737" s="13" t="s">
        <v>2233</v>
      </c>
      <c r="D737" s="13" t="s">
        <v>2234</v>
      </c>
      <c r="E737" s="13" t="s">
        <v>3679</v>
      </c>
      <c r="F737" s="13" t="s">
        <v>2236</v>
      </c>
      <c r="G737" s="13" t="s">
        <v>3913</v>
      </c>
      <c r="H737" s="14">
        <v>500</v>
      </c>
      <c r="I737" s="15">
        <v>118235</v>
      </c>
      <c r="J737" s="13" t="s">
        <v>3944</v>
      </c>
      <c r="K737" s="13" t="s">
        <v>302</v>
      </c>
      <c r="L737" s="13" t="s">
        <v>3945</v>
      </c>
      <c r="M737" s="13" t="s">
        <v>1497</v>
      </c>
      <c r="N737" s="14">
        <v>500</v>
      </c>
    </row>
    <row r="738" spans="1:14" ht="20.25" customHeight="1">
      <c r="A738" s="13" t="s">
        <v>2231</v>
      </c>
      <c r="B738" s="13" t="s">
        <v>2232</v>
      </c>
      <c r="C738" s="13" t="s">
        <v>2233</v>
      </c>
      <c r="D738" s="13" t="s">
        <v>2234</v>
      </c>
      <c r="E738" s="13" t="s">
        <v>3679</v>
      </c>
      <c r="F738" s="13" t="s">
        <v>2236</v>
      </c>
      <c r="G738" s="13" t="s">
        <v>3913</v>
      </c>
      <c r="H738" s="14">
        <v>320</v>
      </c>
      <c r="I738" s="15">
        <v>75670.399999999994</v>
      </c>
      <c r="J738" s="13" t="s">
        <v>3946</v>
      </c>
      <c r="K738" s="13" t="s">
        <v>303</v>
      </c>
      <c r="L738" s="13" t="s">
        <v>3947</v>
      </c>
      <c r="M738" s="13" t="s">
        <v>1498</v>
      </c>
      <c r="N738" s="14">
        <v>320</v>
      </c>
    </row>
    <row r="739" spans="1:14" ht="20.25" customHeight="1">
      <c r="A739" s="13" t="s">
        <v>2231</v>
      </c>
      <c r="B739" s="13" t="s">
        <v>2232</v>
      </c>
      <c r="C739" s="13" t="s">
        <v>2233</v>
      </c>
      <c r="D739" s="13" t="s">
        <v>2234</v>
      </c>
      <c r="E739" s="13" t="s">
        <v>3679</v>
      </c>
      <c r="F739" s="13" t="s">
        <v>2236</v>
      </c>
      <c r="G739" s="13" t="s">
        <v>3913</v>
      </c>
      <c r="H739" s="14">
        <v>180</v>
      </c>
      <c r="I739" s="15">
        <v>42564.6</v>
      </c>
      <c r="J739" s="13" t="s">
        <v>3948</v>
      </c>
      <c r="K739" s="13" t="s">
        <v>305</v>
      </c>
      <c r="L739" s="13" t="s">
        <v>3949</v>
      </c>
      <c r="M739" s="13" t="s">
        <v>1500</v>
      </c>
      <c r="N739" s="14">
        <v>180</v>
      </c>
    </row>
    <row r="740" spans="1:14" ht="20.25" customHeight="1">
      <c r="A740" s="13" t="s">
        <v>2231</v>
      </c>
      <c r="B740" s="13" t="s">
        <v>2232</v>
      </c>
      <c r="C740" s="13" t="s">
        <v>2233</v>
      </c>
      <c r="D740" s="13" t="s">
        <v>2234</v>
      </c>
      <c r="E740" s="13" t="s">
        <v>3679</v>
      </c>
      <c r="F740" s="13" t="s">
        <v>2236</v>
      </c>
      <c r="G740" s="13" t="s">
        <v>3913</v>
      </c>
      <c r="H740" s="14">
        <v>140</v>
      </c>
      <c r="I740" s="15">
        <v>33105.800000000003</v>
      </c>
      <c r="J740" s="13" t="s">
        <v>3950</v>
      </c>
      <c r="K740" s="13" t="s">
        <v>306</v>
      </c>
      <c r="L740" s="13" t="s">
        <v>3951</v>
      </c>
      <c r="M740" s="13" t="s">
        <v>1501</v>
      </c>
      <c r="N740" s="14">
        <v>140</v>
      </c>
    </row>
    <row r="741" spans="1:14" ht="20.25" customHeight="1">
      <c r="A741" s="13" t="s">
        <v>2231</v>
      </c>
      <c r="B741" s="13" t="s">
        <v>2232</v>
      </c>
      <c r="C741" s="13" t="s">
        <v>2233</v>
      </c>
      <c r="D741" s="13" t="s">
        <v>2234</v>
      </c>
      <c r="E741" s="13" t="s">
        <v>3679</v>
      </c>
      <c r="F741" s="13" t="s">
        <v>2236</v>
      </c>
      <c r="G741" s="13" t="s">
        <v>3913</v>
      </c>
      <c r="H741" s="14">
        <v>190</v>
      </c>
      <c r="I741" s="15">
        <v>44929.3</v>
      </c>
      <c r="J741" s="13" t="s">
        <v>3952</v>
      </c>
      <c r="K741" s="13" t="s">
        <v>307</v>
      </c>
      <c r="L741" s="13" t="s">
        <v>3953</v>
      </c>
      <c r="M741" s="13" t="s">
        <v>1502</v>
      </c>
      <c r="N741" s="14">
        <v>190</v>
      </c>
    </row>
    <row r="742" spans="1:14" ht="20.25" customHeight="1">
      <c r="A742" s="13" t="s">
        <v>2231</v>
      </c>
      <c r="B742" s="13" t="s">
        <v>2232</v>
      </c>
      <c r="C742" s="13" t="s">
        <v>2233</v>
      </c>
      <c r="D742" s="13" t="s">
        <v>2234</v>
      </c>
      <c r="E742" s="13" t="s">
        <v>3679</v>
      </c>
      <c r="F742" s="13" t="s">
        <v>2236</v>
      </c>
      <c r="G742" s="13" t="s">
        <v>3913</v>
      </c>
      <c r="H742" s="14">
        <v>170</v>
      </c>
      <c r="I742" s="15">
        <v>40199.9</v>
      </c>
      <c r="J742" s="13" t="s">
        <v>3954</v>
      </c>
      <c r="K742" s="13" t="s">
        <v>308</v>
      </c>
      <c r="L742" s="13" t="s">
        <v>3955</v>
      </c>
      <c r="M742" s="13" t="s">
        <v>1503</v>
      </c>
      <c r="N742" s="14">
        <v>170</v>
      </c>
    </row>
    <row r="743" spans="1:14" ht="20.25" customHeight="1">
      <c r="A743" s="13" t="s">
        <v>2231</v>
      </c>
      <c r="B743" s="13" t="s">
        <v>2232</v>
      </c>
      <c r="C743" s="13" t="s">
        <v>2233</v>
      </c>
      <c r="D743" s="13" t="s">
        <v>2234</v>
      </c>
      <c r="E743" s="13" t="s">
        <v>3679</v>
      </c>
      <c r="F743" s="13" t="s">
        <v>2236</v>
      </c>
      <c r="G743" s="13" t="s">
        <v>3913</v>
      </c>
      <c r="H743" s="14">
        <v>260</v>
      </c>
      <c r="I743" s="15">
        <v>61482.2</v>
      </c>
      <c r="J743" s="13" t="s">
        <v>3956</v>
      </c>
      <c r="K743" s="13" t="s">
        <v>309</v>
      </c>
      <c r="L743" s="13" t="s">
        <v>3957</v>
      </c>
      <c r="M743" s="13" t="s">
        <v>1504</v>
      </c>
      <c r="N743" s="14">
        <v>260</v>
      </c>
    </row>
    <row r="744" spans="1:14" ht="20.25" customHeight="1">
      <c r="A744" s="13" t="s">
        <v>2231</v>
      </c>
      <c r="B744" s="13" t="s">
        <v>2232</v>
      </c>
      <c r="C744" s="13" t="s">
        <v>2233</v>
      </c>
      <c r="D744" s="13" t="s">
        <v>2234</v>
      </c>
      <c r="E744" s="13" t="s">
        <v>3679</v>
      </c>
      <c r="F744" s="13" t="s">
        <v>2236</v>
      </c>
      <c r="G744" s="13" t="s">
        <v>3913</v>
      </c>
      <c r="H744" s="14">
        <v>360</v>
      </c>
      <c r="I744" s="15">
        <v>85129.2</v>
      </c>
      <c r="J744" s="13" t="s">
        <v>3958</v>
      </c>
      <c r="K744" s="13" t="s">
        <v>310</v>
      </c>
      <c r="L744" s="13" t="s">
        <v>3959</v>
      </c>
      <c r="M744" s="13" t="s">
        <v>1505</v>
      </c>
      <c r="N744" s="14">
        <v>360</v>
      </c>
    </row>
    <row r="745" spans="1:14" ht="20.25" customHeight="1">
      <c r="A745" s="13" t="s">
        <v>2231</v>
      </c>
      <c r="B745" s="13" t="s">
        <v>2232</v>
      </c>
      <c r="C745" s="13" t="s">
        <v>2233</v>
      </c>
      <c r="D745" s="13" t="s">
        <v>2234</v>
      </c>
      <c r="E745" s="13" t="s">
        <v>3679</v>
      </c>
      <c r="F745" s="13" t="s">
        <v>2236</v>
      </c>
      <c r="G745" s="13" t="s">
        <v>3913</v>
      </c>
      <c r="H745" s="14">
        <v>500</v>
      </c>
      <c r="I745" s="15">
        <v>118235</v>
      </c>
      <c r="J745" s="13" t="s">
        <v>3960</v>
      </c>
      <c r="K745" s="13" t="s">
        <v>780</v>
      </c>
      <c r="L745" s="13" t="s">
        <v>3961</v>
      </c>
      <c r="M745" s="13" t="s">
        <v>3962</v>
      </c>
      <c r="N745" s="14">
        <v>500</v>
      </c>
    </row>
    <row r="746" spans="1:14" ht="20.25" customHeight="1">
      <c r="A746" s="13" t="s">
        <v>2231</v>
      </c>
      <c r="B746" s="13" t="s">
        <v>2232</v>
      </c>
      <c r="C746" s="13" t="s">
        <v>2233</v>
      </c>
      <c r="D746" s="13" t="s">
        <v>2234</v>
      </c>
      <c r="E746" s="13" t="s">
        <v>3679</v>
      </c>
      <c r="F746" s="13" t="s">
        <v>2236</v>
      </c>
      <c r="G746" s="13" t="s">
        <v>3913</v>
      </c>
      <c r="H746" s="14">
        <v>10</v>
      </c>
      <c r="I746" s="15">
        <v>2364.6999999999998</v>
      </c>
      <c r="J746" s="13" t="s">
        <v>3963</v>
      </c>
      <c r="K746" s="13" t="s">
        <v>2192</v>
      </c>
      <c r="L746" s="13" t="s">
        <v>3964</v>
      </c>
      <c r="M746" s="13" t="s">
        <v>3965</v>
      </c>
      <c r="N746" s="14">
        <v>10</v>
      </c>
    </row>
    <row r="747" spans="1:14" ht="20.25" customHeight="1">
      <c r="A747" s="13" t="s">
        <v>2231</v>
      </c>
      <c r="B747" s="13" t="s">
        <v>2232</v>
      </c>
      <c r="C747" s="13" t="s">
        <v>2233</v>
      </c>
      <c r="D747" s="13" t="s">
        <v>2234</v>
      </c>
      <c r="E747" s="13" t="s">
        <v>3679</v>
      </c>
      <c r="F747" s="13" t="s">
        <v>2236</v>
      </c>
      <c r="G747" s="13" t="s">
        <v>3913</v>
      </c>
      <c r="H747" s="14">
        <v>30</v>
      </c>
      <c r="I747" s="15">
        <v>7094.1</v>
      </c>
      <c r="J747" s="13" t="s">
        <v>3966</v>
      </c>
      <c r="K747" s="13" t="s">
        <v>870</v>
      </c>
      <c r="L747" s="13" t="s">
        <v>3967</v>
      </c>
      <c r="M747" s="13" t="s">
        <v>3968</v>
      </c>
      <c r="N747" s="14">
        <v>30</v>
      </c>
    </row>
    <row r="748" spans="1:14" ht="20.25" customHeight="1">
      <c r="A748" s="13" t="s">
        <v>2231</v>
      </c>
      <c r="B748" s="13" t="s">
        <v>2232</v>
      </c>
      <c r="C748" s="13" t="s">
        <v>2233</v>
      </c>
      <c r="D748" s="13" t="s">
        <v>2234</v>
      </c>
      <c r="E748" s="13" t="s">
        <v>3679</v>
      </c>
      <c r="F748" s="13" t="s">
        <v>2236</v>
      </c>
      <c r="G748" s="13" t="s">
        <v>3913</v>
      </c>
      <c r="H748" s="14">
        <v>40</v>
      </c>
      <c r="I748" s="15">
        <v>9458.7999999999993</v>
      </c>
      <c r="J748" s="13" t="s">
        <v>3969</v>
      </c>
      <c r="K748" s="13" t="s">
        <v>1300</v>
      </c>
      <c r="L748" s="13" t="s">
        <v>3970</v>
      </c>
      <c r="M748" s="13" t="s">
        <v>3971</v>
      </c>
      <c r="N748" s="14">
        <v>40</v>
      </c>
    </row>
    <row r="749" spans="1:14" ht="20.25" customHeight="1">
      <c r="A749" s="13" t="s">
        <v>2231</v>
      </c>
      <c r="B749" s="13" t="s">
        <v>2232</v>
      </c>
      <c r="C749" s="13" t="s">
        <v>2233</v>
      </c>
      <c r="D749" s="13" t="s">
        <v>2234</v>
      </c>
      <c r="E749" s="13" t="s">
        <v>3679</v>
      </c>
      <c r="F749" s="13" t="s">
        <v>2236</v>
      </c>
      <c r="G749" s="13" t="s">
        <v>3913</v>
      </c>
      <c r="H749" s="14">
        <v>260</v>
      </c>
      <c r="I749" s="15">
        <v>61482.2</v>
      </c>
      <c r="J749" s="13" t="s">
        <v>3972</v>
      </c>
      <c r="K749" s="13" t="s">
        <v>1050</v>
      </c>
      <c r="L749" s="13" t="s">
        <v>3973</v>
      </c>
      <c r="M749" s="13" t="s">
        <v>3974</v>
      </c>
      <c r="N749" s="14">
        <v>260</v>
      </c>
    </row>
    <row r="750" spans="1:14" ht="20.25" customHeight="1">
      <c r="A750" s="13" t="s">
        <v>2231</v>
      </c>
      <c r="B750" s="13" t="s">
        <v>2232</v>
      </c>
      <c r="C750" s="13" t="s">
        <v>2233</v>
      </c>
      <c r="D750" s="13" t="s">
        <v>2234</v>
      </c>
      <c r="E750" s="13" t="s">
        <v>3679</v>
      </c>
      <c r="F750" s="13" t="s">
        <v>2236</v>
      </c>
      <c r="G750" s="13" t="s">
        <v>3913</v>
      </c>
      <c r="H750" s="14">
        <v>10</v>
      </c>
      <c r="I750" s="15">
        <v>2364.6999999999998</v>
      </c>
      <c r="J750" s="13" t="s">
        <v>3975</v>
      </c>
      <c r="K750" s="13" t="s">
        <v>1145</v>
      </c>
      <c r="L750" s="13" t="s">
        <v>3976</v>
      </c>
      <c r="M750" s="13" t="s">
        <v>2035</v>
      </c>
      <c r="N750" s="14">
        <v>10</v>
      </c>
    </row>
    <row r="751" spans="1:14" ht="20.25" customHeight="1">
      <c r="A751" s="13" t="s">
        <v>2231</v>
      </c>
      <c r="B751" s="13" t="s">
        <v>2232</v>
      </c>
      <c r="C751" s="13" t="s">
        <v>2233</v>
      </c>
      <c r="D751" s="13" t="s">
        <v>2234</v>
      </c>
      <c r="E751" s="13" t="s">
        <v>3679</v>
      </c>
      <c r="F751" s="13" t="s">
        <v>2236</v>
      </c>
      <c r="G751" s="13" t="s">
        <v>3913</v>
      </c>
      <c r="H751" s="14">
        <v>190</v>
      </c>
      <c r="I751" s="15">
        <v>44929.3</v>
      </c>
      <c r="J751" s="13" t="s">
        <v>3977</v>
      </c>
      <c r="K751" s="13" t="s">
        <v>1194</v>
      </c>
      <c r="L751" s="13" t="s">
        <v>3978</v>
      </c>
      <c r="M751" s="13" t="s">
        <v>3979</v>
      </c>
      <c r="N751" s="14">
        <v>190</v>
      </c>
    </row>
    <row r="752" spans="1:14" ht="20.25" customHeight="1">
      <c r="A752" s="13" t="s">
        <v>2231</v>
      </c>
      <c r="B752" s="13" t="s">
        <v>2232</v>
      </c>
      <c r="C752" s="13" t="s">
        <v>2233</v>
      </c>
      <c r="D752" s="13" t="s">
        <v>2234</v>
      </c>
      <c r="E752" s="13" t="s">
        <v>3679</v>
      </c>
      <c r="F752" s="13" t="s">
        <v>2236</v>
      </c>
      <c r="G752" s="13" t="s">
        <v>3980</v>
      </c>
      <c r="H752" s="14">
        <v>440</v>
      </c>
      <c r="I752" s="15">
        <v>104046.8</v>
      </c>
      <c r="J752" s="13" t="s">
        <v>3981</v>
      </c>
      <c r="K752" s="13" t="s">
        <v>781</v>
      </c>
      <c r="L752" s="13" t="s">
        <v>3982</v>
      </c>
      <c r="M752" s="13" t="s">
        <v>3983</v>
      </c>
      <c r="N752" s="14">
        <v>440</v>
      </c>
    </row>
    <row r="753" spans="1:14" ht="20.25" customHeight="1">
      <c r="A753" s="13" t="s">
        <v>2231</v>
      </c>
      <c r="B753" s="13" t="s">
        <v>2232</v>
      </c>
      <c r="C753" s="13" t="s">
        <v>2233</v>
      </c>
      <c r="D753" s="13" t="s">
        <v>2234</v>
      </c>
      <c r="E753" s="13" t="s">
        <v>3679</v>
      </c>
      <c r="F753" s="13" t="s">
        <v>2236</v>
      </c>
      <c r="G753" s="13" t="s">
        <v>3980</v>
      </c>
      <c r="H753" s="14">
        <v>30</v>
      </c>
      <c r="I753" s="15">
        <v>7094.1</v>
      </c>
      <c r="J753" s="13" t="s">
        <v>3984</v>
      </c>
      <c r="K753" s="13" t="s">
        <v>882</v>
      </c>
      <c r="L753" s="13" t="s">
        <v>3985</v>
      </c>
      <c r="M753" s="13" t="s">
        <v>3986</v>
      </c>
      <c r="N753" s="14">
        <v>30</v>
      </c>
    </row>
    <row r="754" spans="1:14" ht="20.25" customHeight="1">
      <c r="A754" s="13" t="s">
        <v>2231</v>
      </c>
      <c r="B754" s="13" t="s">
        <v>2232</v>
      </c>
      <c r="C754" s="13" t="s">
        <v>2233</v>
      </c>
      <c r="D754" s="13" t="s">
        <v>2234</v>
      </c>
      <c r="E754" s="13" t="s">
        <v>3679</v>
      </c>
      <c r="F754" s="13" t="s">
        <v>2236</v>
      </c>
      <c r="G754" s="13" t="s">
        <v>3987</v>
      </c>
      <c r="H754" s="14">
        <v>90</v>
      </c>
      <c r="I754" s="15">
        <v>21282.3</v>
      </c>
      <c r="J754" s="13" t="s">
        <v>3988</v>
      </c>
      <c r="K754" s="13" t="s">
        <v>655</v>
      </c>
      <c r="L754" s="13" t="s">
        <v>2844</v>
      </c>
      <c r="M754" s="13" t="s">
        <v>2845</v>
      </c>
      <c r="N754" s="14">
        <v>90</v>
      </c>
    </row>
    <row r="755" spans="1:14" ht="20.25" customHeight="1">
      <c r="A755" s="13" t="s">
        <v>2231</v>
      </c>
      <c r="B755" s="13" t="s">
        <v>2232</v>
      </c>
      <c r="C755" s="13" t="s">
        <v>2233</v>
      </c>
      <c r="D755" s="13" t="s">
        <v>2234</v>
      </c>
      <c r="E755" s="13" t="s">
        <v>3679</v>
      </c>
      <c r="F755" s="13" t="s">
        <v>2236</v>
      </c>
      <c r="G755" s="13" t="s">
        <v>3987</v>
      </c>
      <c r="H755" s="14">
        <v>150</v>
      </c>
      <c r="I755" s="15">
        <v>35470.5</v>
      </c>
      <c r="J755" s="13" t="s">
        <v>3989</v>
      </c>
      <c r="K755" s="13" t="s">
        <v>142</v>
      </c>
      <c r="L755" s="13" t="s">
        <v>2753</v>
      </c>
      <c r="M755" s="13" t="s">
        <v>1358</v>
      </c>
      <c r="N755" s="14">
        <v>150</v>
      </c>
    </row>
    <row r="756" spans="1:14" ht="20.25" customHeight="1">
      <c r="A756" s="13" t="s">
        <v>2231</v>
      </c>
      <c r="B756" s="13" t="s">
        <v>2232</v>
      </c>
      <c r="C756" s="13" t="s">
        <v>2233</v>
      </c>
      <c r="D756" s="13" t="s">
        <v>2234</v>
      </c>
      <c r="E756" s="13" t="s">
        <v>3679</v>
      </c>
      <c r="F756" s="13" t="s">
        <v>2236</v>
      </c>
      <c r="G756" s="13" t="s">
        <v>3987</v>
      </c>
      <c r="H756" s="14">
        <v>100</v>
      </c>
      <c r="I756" s="15">
        <v>23647</v>
      </c>
      <c r="J756" s="13" t="s">
        <v>3990</v>
      </c>
      <c r="K756" s="13" t="s">
        <v>799</v>
      </c>
      <c r="L756" s="13" t="s">
        <v>3991</v>
      </c>
      <c r="M756" s="13" t="s">
        <v>3992</v>
      </c>
      <c r="N756" s="14">
        <v>100</v>
      </c>
    </row>
    <row r="757" spans="1:14" ht="20.25" customHeight="1">
      <c r="A757" s="13" t="s">
        <v>2231</v>
      </c>
      <c r="B757" s="13" t="s">
        <v>2232</v>
      </c>
      <c r="C757" s="13" t="s">
        <v>2233</v>
      </c>
      <c r="D757" s="13" t="s">
        <v>2234</v>
      </c>
      <c r="E757" s="13" t="s">
        <v>3679</v>
      </c>
      <c r="F757" s="13" t="s">
        <v>2236</v>
      </c>
      <c r="G757" s="13" t="s">
        <v>3987</v>
      </c>
      <c r="H757" s="14">
        <v>210</v>
      </c>
      <c r="I757" s="15">
        <v>49658.7</v>
      </c>
      <c r="J757" s="13" t="s">
        <v>3993</v>
      </c>
      <c r="K757" s="13" t="s">
        <v>800</v>
      </c>
      <c r="L757" s="13" t="s">
        <v>3994</v>
      </c>
      <c r="M757" s="13" t="s">
        <v>3995</v>
      </c>
      <c r="N757" s="14">
        <v>210</v>
      </c>
    </row>
    <row r="758" spans="1:14" ht="20.25" customHeight="1">
      <c r="A758" s="13" t="s">
        <v>2231</v>
      </c>
      <c r="B758" s="13" t="s">
        <v>2232</v>
      </c>
      <c r="C758" s="13" t="s">
        <v>2233</v>
      </c>
      <c r="D758" s="13" t="s">
        <v>2234</v>
      </c>
      <c r="E758" s="13" t="s">
        <v>3679</v>
      </c>
      <c r="F758" s="13" t="s">
        <v>2236</v>
      </c>
      <c r="G758" s="13" t="s">
        <v>3987</v>
      </c>
      <c r="H758" s="14">
        <v>150</v>
      </c>
      <c r="I758" s="15">
        <v>35470.5</v>
      </c>
      <c r="J758" s="13" t="s">
        <v>3996</v>
      </c>
      <c r="K758" s="13" t="s">
        <v>801</v>
      </c>
      <c r="L758" s="13" t="s">
        <v>3997</v>
      </c>
      <c r="M758" s="13" t="s">
        <v>3998</v>
      </c>
      <c r="N758" s="14">
        <v>150</v>
      </c>
    </row>
    <row r="759" spans="1:14" ht="20.25" customHeight="1">
      <c r="A759" s="13" t="s">
        <v>2231</v>
      </c>
      <c r="B759" s="13" t="s">
        <v>2232</v>
      </c>
      <c r="C759" s="13" t="s">
        <v>2233</v>
      </c>
      <c r="D759" s="13" t="s">
        <v>2234</v>
      </c>
      <c r="E759" s="13" t="s">
        <v>3679</v>
      </c>
      <c r="F759" s="13" t="s">
        <v>2236</v>
      </c>
      <c r="G759" s="13" t="s">
        <v>3987</v>
      </c>
      <c r="H759" s="14">
        <v>5</v>
      </c>
      <c r="I759" s="15">
        <v>1182.3499999999999</v>
      </c>
      <c r="J759" s="13" t="s">
        <v>3999</v>
      </c>
      <c r="K759" s="13" t="s">
        <v>803</v>
      </c>
      <c r="L759" s="13" t="s">
        <v>4000</v>
      </c>
      <c r="M759" s="13" t="s">
        <v>4001</v>
      </c>
      <c r="N759" s="14">
        <v>5</v>
      </c>
    </row>
    <row r="760" spans="1:14" ht="20.25" customHeight="1">
      <c r="A760" s="13" t="s">
        <v>2231</v>
      </c>
      <c r="B760" s="13" t="s">
        <v>2232</v>
      </c>
      <c r="C760" s="13" t="s">
        <v>2233</v>
      </c>
      <c r="D760" s="13" t="s">
        <v>2234</v>
      </c>
      <c r="E760" s="13" t="s">
        <v>3679</v>
      </c>
      <c r="F760" s="13" t="s">
        <v>2236</v>
      </c>
      <c r="G760" s="13" t="s">
        <v>3987</v>
      </c>
      <c r="H760" s="14">
        <v>110</v>
      </c>
      <c r="I760" s="15">
        <v>26011.7</v>
      </c>
      <c r="J760" s="13" t="s">
        <v>4002</v>
      </c>
      <c r="K760" s="13" t="s">
        <v>804</v>
      </c>
      <c r="L760" s="13" t="s">
        <v>4003</v>
      </c>
      <c r="M760" s="13" t="s">
        <v>4004</v>
      </c>
      <c r="N760" s="14">
        <v>110</v>
      </c>
    </row>
    <row r="761" spans="1:14" ht="20.25" customHeight="1">
      <c r="A761" s="13" t="s">
        <v>2231</v>
      </c>
      <c r="B761" s="13" t="s">
        <v>2232</v>
      </c>
      <c r="C761" s="13" t="s">
        <v>2233</v>
      </c>
      <c r="D761" s="13" t="s">
        <v>2234</v>
      </c>
      <c r="E761" s="13" t="s">
        <v>3679</v>
      </c>
      <c r="F761" s="13" t="s">
        <v>2236</v>
      </c>
      <c r="G761" s="13" t="s">
        <v>3987</v>
      </c>
      <c r="H761" s="14">
        <v>90</v>
      </c>
      <c r="I761" s="15">
        <v>21282.3</v>
      </c>
      <c r="J761" s="13" t="s">
        <v>4005</v>
      </c>
      <c r="K761" s="13" t="s">
        <v>806</v>
      </c>
      <c r="L761" s="13" t="s">
        <v>4006</v>
      </c>
      <c r="M761" s="13" t="s">
        <v>4007</v>
      </c>
      <c r="N761" s="14">
        <v>90</v>
      </c>
    </row>
    <row r="762" spans="1:14" ht="20.25" customHeight="1">
      <c r="A762" s="13" t="s">
        <v>2231</v>
      </c>
      <c r="B762" s="13" t="s">
        <v>2232</v>
      </c>
      <c r="C762" s="13" t="s">
        <v>2233</v>
      </c>
      <c r="D762" s="13" t="s">
        <v>2234</v>
      </c>
      <c r="E762" s="13" t="s">
        <v>3679</v>
      </c>
      <c r="F762" s="13" t="s">
        <v>2236</v>
      </c>
      <c r="G762" s="13" t="s">
        <v>3987</v>
      </c>
      <c r="H762" s="14">
        <v>110</v>
      </c>
      <c r="I762" s="15">
        <v>26011.7</v>
      </c>
      <c r="J762" s="13" t="s">
        <v>4008</v>
      </c>
      <c r="K762" s="13" t="s">
        <v>807</v>
      </c>
      <c r="L762" s="13" t="s">
        <v>4009</v>
      </c>
      <c r="M762" s="13" t="s">
        <v>1911</v>
      </c>
      <c r="N762" s="14">
        <v>110</v>
      </c>
    </row>
    <row r="763" spans="1:14" ht="20.25" customHeight="1">
      <c r="A763" s="13" t="s">
        <v>2231</v>
      </c>
      <c r="B763" s="13" t="s">
        <v>2232</v>
      </c>
      <c r="C763" s="13" t="s">
        <v>2233</v>
      </c>
      <c r="D763" s="13" t="s">
        <v>2234</v>
      </c>
      <c r="E763" s="13" t="s">
        <v>3679</v>
      </c>
      <c r="F763" s="13" t="s">
        <v>2236</v>
      </c>
      <c r="G763" s="13" t="s">
        <v>3987</v>
      </c>
      <c r="H763" s="14">
        <v>190</v>
      </c>
      <c r="I763" s="15">
        <v>44929.3</v>
      </c>
      <c r="J763" s="13" t="s">
        <v>4010</v>
      </c>
      <c r="K763" s="13" t="s">
        <v>831</v>
      </c>
      <c r="L763" s="13" t="s">
        <v>4011</v>
      </c>
      <c r="M763" s="13" t="s">
        <v>4012</v>
      </c>
      <c r="N763" s="14">
        <v>190</v>
      </c>
    </row>
    <row r="764" spans="1:14" ht="20.25" customHeight="1">
      <c r="A764" s="13" t="s">
        <v>2231</v>
      </c>
      <c r="B764" s="13" t="s">
        <v>2232</v>
      </c>
      <c r="C764" s="13" t="s">
        <v>2233</v>
      </c>
      <c r="D764" s="13" t="s">
        <v>2234</v>
      </c>
      <c r="E764" s="13" t="s">
        <v>3679</v>
      </c>
      <c r="F764" s="13" t="s">
        <v>2236</v>
      </c>
      <c r="G764" s="13" t="s">
        <v>3987</v>
      </c>
      <c r="H764" s="14">
        <v>210</v>
      </c>
      <c r="I764" s="15">
        <v>49658.7</v>
      </c>
      <c r="J764" s="13" t="s">
        <v>4013</v>
      </c>
      <c r="K764" s="13" t="s">
        <v>832</v>
      </c>
      <c r="L764" s="13" t="s">
        <v>4014</v>
      </c>
      <c r="M764" s="13" t="s">
        <v>1919</v>
      </c>
      <c r="N764" s="14">
        <v>210</v>
      </c>
    </row>
    <row r="765" spans="1:14" ht="20.25" customHeight="1">
      <c r="A765" s="13" t="s">
        <v>2231</v>
      </c>
      <c r="B765" s="13" t="s">
        <v>2232</v>
      </c>
      <c r="C765" s="13" t="s">
        <v>2233</v>
      </c>
      <c r="D765" s="13" t="s">
        <v>2234</v>
      </c>
      <c r="E765" s="13" t="s">
        <v>3679</v>
      </c>
      <c r="F765" s="13" t="s">
        <v>2236</v>
      </c>
      <c r="G765" s="13" t="s">
        <v>3987</v>
      </c>
      <c r="H765" s="14">
        <v>120</v>
      </c>
      <c r="I765" s="15">
        <v>28376.400000000001</v>
      </c>
      <c r="J765" s="13" t="s">
        <v>4015</v>
      </c>
      <c r="K765" s="13" t="s">
        <v>833</v>
      </c>
      <c r="L765" s="13" t="s">
        <v>4016</v>
      </c>
      <c r="M765" s="13" t="s">
        <v>4017</v>
      </c>
      <c r="N765" s="14">
        <v>120</v>
      </c>
    </row>
    <row r="766" spans="1:14" ht="20.25" customHeight="1">
      <c r="A766" s="13" t="s">
        <v>2231</v>
      </c>
      <c r="B766" s="13" t="s">
        <v>2232</v>
      </c>
      <c r="C766" s="13" t="s">
        <v>2233</v>
      </c>
      <c r="D766" s="13" t="s">
        <v>2234</v>
      </c>
      <c r="E766" s="13" t="s">
        <v>3679</v>
      </c>
      <c r="F766" s="13" t="s">
        <v>2236</v>
      </c>
      <c r="G766" s="13" t="s">
        <v>3987</v>
      </c>
      <c r="H766" s="14">
        <v>220</v>
      </c>
      <c r="I766" s="15">
        <v>52023.4</v>
      </c>
      <c r="J766" s="13" t="s">
        <v>4018</v>
      </c>
      <c r="K766" s="13" t="s">
        <v>834</v>
      </c>
      <c r="L766" s="13" t="s">
        <v>4019</v>
      </c>
      <c r="M766" s="13" t="s">
        <v>1920</v>
      </c>
      <c r="N766" s="14">
        <v>220</v>
      </c>
    </row>
    <row r="767" spans="1:14" ht="20.25" customHeight="1">
      <c r="A767" s="13" t="s">
        <v>2231</v>
      </c>
      <c r="B767" s="13" t="s">
        <v>2232</v>
      </c>
      <c r="C767" s="13" t="s">
        <v>2233</v>
      </c>
      <c r="D767" s="13" t="s">
        <v>2234</v>
      </c>
      <c r="E767" s="13" t="s">
        <v>3679</v>
      </c>
      <c r="F767" s="13" t="s">
        <v>2236</v>
      </c>
      <c r="G767" s="13" t="s">
        <v>3987</v>
      </c>
      <c r="H767" s="14">
        <v>110</v>
      </c>
      <c r="I767" s="15">
        <v>26011.7</v>
      </c>
      <c r="J767" s="13" t="s">
        <v>4020</v>
      </c>
      <c r="K767" s="13" t="s">
        <v>835</v>
      </c>
      <c r="L767" s="13" t="s">
        <v>4021</v>
      </c>
      <c r="M767" s="13" t="s">
        <v>4022</v>
      </c>
      <c r="N767" s="14">
        <v>110</v>
      </c>
    </row>
    <row r="768" spans="1:14" ht="20.25" customHeight="1">
      <c r="A768" s="13" t="s">
        <v>2231</v>
      </c>
      <c r="B768" s="13" t="s">
        <v>2232</v>
      </c>
      <c r="C768" s="13" t="s">
        <v>2233</v>
      </c>
      <c r="D768" s="13" t="s">
        <v>2234</v>
      </c>
      <c r="E768" s="13" t="s">
        <v>3679</v>
      </c>
      <c r="F768" s="13" t="s">
        <v>2236</v>
      </c>
      <c r="G768" s="13" t="s">
        <v>3987</v>
      </c>
      <c r="H768" s="14">
        <v>90</v>
      </c>
      <c r="I768" s="15">
        <v>21282.3</v>
      </c>
      <c r="J768" s="13" t="s">
        <v>4023</v>
      </c>
      <c r="K768" s="13" t="s">
        <v>836</v>
      </c>
      <c r="L768" s="13" t="s">
        <v>4024</v>
      </c>
      <c r="M768" s="13" t="s">
        <v>4025</v>
      </c>
      <c r="N768" s="14">
        <v>90</v>
      </c>
    </row>
    <row r="769" spans="1:14" ht="20.25" customHeight="1">
      <c r="A769" s="13" t="s">
        <v>2231</v>
      </c>
      <c r="B769" s="13" t="s">
        <v>2232</v>
      </c>
      <c r="C769" s="13" t="s">
        <v>2233</v>
      </c>
      <c r="D769" s="13" t="s">
        <v>2234</v>
      </c>
      <c r="E769" s="13" t="s">
        <v>3679</v>
      </c>
      <c r="F769" s="13" t="s">
        <v>2236</v>
      </c>
      <c r="G769" s="13" t="s">
        <v>3987</v>
      </c>
      <c r="H769" s="14">
        <v>90</v>
      </c>
      <c r="I769" s="15">
        <v>21282.3</v>
      </c>
      <c r="J769" s="13" t="s">
        <v>4026</v>
      </c>
      <c r="K769" s="13" t="s">
        <v>837</v>
      </c>
      <c r="L769" s="13" t="s">
        <v>4027</v>
      </c>
      <c r="M769" s="13" t="s">
        <v>4028</v>
      </c>
      <c r="N769" s="14">
        <v>90</v>
      </c>
    </row>
    <row r="770" spans="1:14" ht="20.25" customHeight="1">
      <c r="A770" s="13" t="s">
        <v>2231</v>
      </c>
      <c r="B770" s="13" t="s">
        <v>2232</v>
      </c>
      <c r="C770" s="13" t="s">
        <v>2233</v>
      </c>
      <c r="D770" s="13" t="s">
        <v>2234</v>
      </c>
      <c r="E770" s="13" t="s">
        <v>3679</v>
      </c>
      <c r="F770" s="13" t="s">
        <v>2236</v>
      </c>
      <c r="G770" s="13" t="s">
        <v>3987</v>
      </c>
      <c r="H770" s="14">
        <v>30</v>
      </c>
      <c r="I770" s="15">
        <v>7094.1</v>
      </c>
      <c r="J770" s="13" t="s">
        <v>4029</v>
      </c>
      <c r="K770" s="13" t="s">
        <v>838</v>
      </c>
      <c r="L770" s="13" t="s">
        <v>4030</v>
      </c>
      <c r="M770" s="13" t="s">
        <v>4031</v>
      </c>
      <c r="N770" s="14">
        <v>30</v>
      </c>
    </row>
    <row r="771" spans="1:14" ht="20.25" customHeight="1">
      <c r="A771" s="13" t="s">
        <v>2231</v>
      </c>
      <c r="B771" s="13" t="s">
        <v>2232</v>
      </c>
      <c r="C771" s="13" t="s">
        <v>2233</v>
      </c>
      <c r="D771" s="13" t="s">
        <v>2234</v>
      </c>
      <c r="E771" s="13" t="s">
        <v>3679</v>
      </c>
      <c r="F771" s="13" t="s">
        <v>2236</v>
      </c>
      <c r="G771" s="13" t="s">
        <v>3987</v>
      </c>
      <c r="H771" s="14">
        <v>60</v>
      </c>
      <c r="I771" s="15">
        <v>14188.2</v>
      </c>
      <c r="J771" s="13" t="s">
        <v>4032</v>
      </c>
      <c r="K771" s="13" t="s">
        <v>839</v>
      </c>
      <c r="L771" s="13" t="s">
        <v>4033</v>
      </c>
      <c r="M771" s="13" t="s">
        <v>4034</v>
      </c>
      <c r="N771" s="14">
        <v>60</v>
      </c>
    </row>
    <row r="772" spans="1:14" ht="20.25" customHeight="1">
      <c r="A772" s="13" t="s">
        <v>2231</v>
      </c>
      <c r="B772" s="13" t="s">
        <v>2232</v>
      </c>
      <c r="C772" s="13" t="s">
        <v>2233</v>
      </c>
      <c r="D772" s="13" t="s">
        <v>2234</v>
      </c>
      <c r="E772" s="13" t="s">
        <v>3679</v>
      </c>
      <c r="F772" s="13" t="s">
        <v>2236</v>
      </c>
      <c r="G772" s="13" t="s">
        <v>3987</v>
      </c>
      <c r="H772" s="14">
        <v>10</v>
      </c>
      <c r="I772" s="15">
        <v>2364.6999999999998</v>
      </c>
      <c r="J772" s="13" t="s">
        <v>4035</v>
      </c>
      <c r="K772" s="13" t="s">
        <v>840</v>
      </c>
      <c r="L772" s="13" t="s">
        <v>4036</v>
      </c>
      <c r="M772" s="13" t="s">
        <v>4037</v>
      </c>
      <c r="N772" s="14">
        <v>10</v>
      </c>
    </row>
    <row r="773" spans="1:14" ht="20.25" customHeight="1">
      <c r="A773" s="13" t="s">
        <v>2231</v>
      </c>
      <c r="B773" s="13" t="s">
        <v>2232</v>
      </c>
      <c r="C773" s="13" t="s">
        <v>2233</v>
      </c>
      <c r="D773" s="13" t="s">
        <v>2234</v>
      </c>
      <c r="E773" s="13" t="s">
        <v>3679</v>
      </c>
      <c r="F773" s="13" t="s">
        <v>2236</v>
      </c>
      <c r="G773" s="13" t="s">
        <v>3987</v>
      </c>
      <c r="H773" s="14">
        <v>340</v>
      </c>
      <c r="I773" s="15">
        <v>80399.8</v>
      </c>
      <c r="J773" s="13" t="s">
        <v>4038</v>
      </c>
      <c r="K773" s="13" t="s">
        <v>841</v>
      </c>
      <c r="L773" s="13" t="s">
        <v>4039</v>
      </c>
      <c r="M773" s="13" t="s">
        <v>4040</v>
      </c>
      <c r="N773" s="14">
        <v>340</v>
      </c>
    </row>
    <row r="774" spans="1:14" ht="20.25" customHeight="1">
      <c r="A774" s="13" t="s">
        <v>2231</v>
      </c>
      <c r="B774" s="13" t="s">
        <v>2232</v>
      </c>
      <c r="C774" s="13" t="s">
        <v>2233</v>
      </c>
      <c r="D774" s="13" t="s">
        <v>2234</v>
      </c>
      <c r="E774" s="13" t="s">
        <v>3679</v>
      </c>
      <c r="F774" s="13" t="s">
        <v>2236</v>
      </c>
      <c r="G774" s="13" t="s">
        <v>3987</v>
      </c>
      <c r="H774" s="14">
        <v>100</v>
      </c>
      <c r="I774" s="15">
        <v>23647</v>
      </c>
      <c r="J774" s="13" t="s">
        <v>4041</v>
      </c>
      <c r="K774" s="13" t="s">
        <v>845</v>
      </c>
      <c r="L774" s="13" t="s">
        <v>4042</v>
      </c>
      <c r="M774" s="13" t="s">
        <v>4043</v>
      </c>
      <c r="N774" s="14">
        <v>100</v>
      </c>
    </row>
    <row r="775" spans="1:14" ht="20.25" customHeight="1">
      <c r="A775" s="13" t="s">
        <v>2231</v>
      </c>
      <c r="B775" s="13" t="s">
        <v>2232</v>
      </c>
      <c r="C775" s="13" t="s">
        <v>2233</v>
      </c>
      <c r="D775" s="13" t="s">
        <v>2234</v>
      </c>
      <c r="E775" s="13" t="s">
        <v>3679</v>
      </c>
      <c r="F775" s="13" t="s">
        <v>2236</v>
      </c>
      <c r="G775" s="13" t="s">
        <v>3987</v>
      </c>
      <c r="H775" s="14">
        <v>10</v>
      </c>
      <c r="I775" s="15">
        <v>2364.6999999999998</v>
      </c>
      <c r="J775" s="13" t="s">
        <v>4044</v>
      </c>
      <c r="K775" s="13" t="s">
        <v>847</v>
      </c>
      <c r="L775" s="13" t="s">
        <v>4045</v>
      </c>
      <c r="M775" s="13" t="s">
        <v>4046</v>
      </c>
      <c r="N775" s="14">
        <v>10</v>
      </c>
    </row>
    <row r="776" spans="1:14" ht="20.25" customHeight="1">
      <c r="A776" s="13" t="s">
        <v>2231</v>
      </c>
      <c r="B776" s="13" t="s">
        <v>2232</v>
      </c>
      <c r="C776" s="13" t="s">
        <v>2233</v>
      </c>
      <c r="D776" s="13" t="s">
        <v>2234</v>
      </c>
      <c r="E776" s="13" t="s">
        <v>3679</v>
      </c>
      <c r="F776" s="13" t="s">
        <v>2236</v>
      </c>
      <c r="G776" s="13" t="s">
        <v>3987</v>
      </c>
      <c r="H776" s="14">
        <v>90</v>
      </c>
      <c r="I776" s="15">
        <v>21282.3</v>
      </c>
      <c r="J776" s="13" t="s">
        <v>4047</v>
      </c>
      <c r="K776" s="13" t="s">
        <v>848</v>
      </c>
      <c r="L776" s="13" t="s">
        <v>4048</v>
      </c>
      <c r="M776" s="13" t="s">
        <v>4049</v>
      </c>
      <c r="N776" s="14">
        <v>90</v>
      </c>
    </row>
    <row r="777" spans="1:14" ht="20.25" customHeight="1">
      <c r="A777" s="13" t="s">
        <v>2231</v>
      </c>
      <c r="B777" s="13" t="s">
        <v>2232</v>
      </c>
      <c r="C777" s="13" t="s">
        <v>2233</v>
      </c>
      <c r="D777" s="13" t="s">
        <v>2234</v>
      </c>
      <c r="E777" s="13" t="s">
        <v>3679</v>
      </c>
      <c r="F777" s="13" t="s">
        <v>2236</v>
      </c>
      <c r="G777" s="13" t="s">
        <v>3987</v>
      </c>
      <c r="H777" s="14">
        <v>60</v>
      </c>
      <c r="I777" s="15">
        <v>14188.2</v>
      </c>
      <c r="J777" s="13" t="s">
        <v>4050</v>
      </c>
      <c r="K777" s="13" t="s">
        <v>850</v>
      </c>
      <c r="L777" s="13" t="s">
        <v>4051</v>
      </c>
      <c r="M777" s="13" t="s">
        <v>1924</v>
      </c>
      <c r="N777" s="14">
        <v>60</v>
      </c>
    </row>
    <row r="778" spans="1:14" ht="20.25" customHeight="1">
      <c r="A778" s="13" t="s">
        <v>2231</v>
      </c>
      <c r="B778" s="13" t="s">
        <v>2232</v>
      </c>
      <c r="C778" s="13" t="s">
        <v>2233</v>
      </c>
      <c r="D778" s="13" t="s">
        <v>2234</v>
      </c>
      <c r="E778" s="13" t="s">
        <v>3679</v>
      </c>
      <c r="F778" s="13" t="s">
        <v>2236</v>
      </c>
      <c r="G778" s="13" t="s">
        <v>3987</v>
      </c>
      <c r="H778" s="14">
        <v>110</v>
      </c>
      <c r="I778" s="15">
        <v>26011.7</v>
      </c>
      <c r="J778" s="13" t="s">
        <v>4052</v>
      </c>
      <c r="K778" s="13" t="s">
        <v>851</v>
      </c>
      <c r="L778" s="13" t="s">
        <v>4053</v>
      </c>
      <c r="M778" s="13" t="s">
        <v>4054</v>
      </c>
      <c r="N778" s="14">
        <v>110</v>
      </c>
    </row>
    <row r="779" spans="1:14" ht="20.25" customHeight="1">
      <c r="A779" s="13" t="s">
        <v>2231</v>
      </c>
      <c r="B779" s="13" t="s">
        <v>2232</v>
      </c>
      <c r="C779" s="13" t="s">
        <v>2233</v>
      </c>
      <c r="D779" s="13" t="s">
        <v>2234</v>
      </c>
      <c r="E779" s="13" t="s">
        <v>3679</v>
      </c>
      <c r="F779" s="13" t="s">
        <v>2236</v>
      </c>
      <c r="G779" s="13" t="s">
        <v>3987</v>
      </c>
      <c r="H779" s="14">
        <v>90</v>
      </c>
      <c r="I779" s="15">
        <v>21282.3</v>
      </c>
      <c r="J779" s="13" t="s">
        <v>4055</v>
      </c>
      <c r="K779" s="13" t="s">
        <v>853</v>
      </c>
      <c r="L779" s="13" t="s">
        <v>4056</v>
      </c>
      <c r="M779" s="13" t="s">
        <v>4057</v>
      </c>
      <c r="N779" s="14">
        <v>90</v>
      </c>
    </row>
    <row r="780" spans="1:14" ht="20.25" customHeight="1">
      <c r="A780" s="13" t="s">
        <v>2231</v>
      </c>
      <c r="B780" s="13" t="s">
        <v>2232</v>
      </c>
      <c r="C780" s="13" t="s">
        <v>2233</v>
      </c>
      <c r="D780" s="13" t="s">
        <v>2234</v>
      </c>
      <c r="E780" s="13" t="s">
        <v>3679</v>
      </c>
      <c r="F780" s="13" t="s">
        <v>2236</v>
      </c>
      <c r="G780" s="13" t="s">
        <v>3987</v>
      </c>
      <c r="H780" s="14">
        <v>10</v>
      </c>
      <c r="I780" s="15">
        <v>2364.6999999999998</v>
      </c>
      <c r="J780" s="13" t="s">
        <v>4058</v>
      </c>
      <c r="K780" s="13" t="s">
        <v>856</v>
      </c>
      <c r="L780" s="13" t="s">
        <v>4059</v>
      </c>
      <c r="M780" s="13" t="s">
        <v>4060</v>
      </c>
      <c r="N780" s="14">
        <v>10</v>
      </c>
    </row>
    <row r="781" spans="1:14" ht="20.25" customHeight="1">
      <c r="A781" s="13" t="s">
        <v>2231</v>
      </c>
      <c r="B781" s="13" t="s">
        <v>2232</v>
      </c>
      <c r="C781" s="13" t="s">
        <v>2233</v>
      </c>
      <c r="D781" s="13" t="s">
        <v>2234</v>
      </c>
      <c r="E781" s="13" t="s">
        <v>3679</v>
      </c>
      <c r="F781" s="13" t="s">
        <v>2236</v>
      </c>
      <c r="G781" s="13" t="s">
        <v>3987</v>
      </c>
      <c r="H781" s="14">
        <v>130</v>
      </c>
      <c r="I781" s="15">
        <v>30741.1</v>
      </c>
      <c r="J781" s="13" t="s">
        <v>4061</v>
      </c>
      <c r="K781" s="13" t="s">
        <v>857</v>
      </c>
      <c r="L781" s="13" t="s">
        <v>4062</v>
      </c>
      <c r="M781" s="13" t="s">
        <v>4063</v>
      </c>
      <c r="N781" s="14">
        <v>130</v>
      </c>
    </row>
    <row r="782" spans="1:14" ht="20.25" customHeight="1">
      <c r="A782" s="13" t="s">
        <v>2231</v>
      </c>
      <c r="B782" s="13" t="s">
        <v>2232</v>
      </c>
      <c r="C782" s="13" t="s">
        <v>2233</v>
      </c>
      <c r="D782" s="13" t="s">
        <v>2234</v>
      </c>
      <c r="E782" s="13" t="s">
        <v>3679</v>
      </c>
      <c r="F782" s="13" t="s">
        <v>2236</v>
      </c>
      <c r="G782" s="13" t="s">
        <v>3987</v>
      </c>
      <c r="H782" s="14">
        <v>5</v>
      </c>
      <c r="I782" s="15">
        <v>1182.3499999999999</v>
      </c>
      <c r="J782" s="13" t="s">
        <v>4064</v>
      </c>
      <c r="K782" s="13" t="s">
        <v>805</v>
      </c>
      <c r="L782" s="13" t="s">
        <v>4065</v>
      </c>
      <c r="M782" s="13" t="s">
        <v>2103</v>
      </c>
      <c r="N782" s="14">
        <v>5</v>
      </c>
    </row>
    <row r="783" spans="1:14" ht="20.25" customHeight="1">
      <c r="A783" s="13" t="s">
        <v>2231</v>
      </c>
      <c r="B783" s="13" t="s">
        <v>2232</v>
      </c>
      <c r="C783" s="13" t="s">
        <v>2233</v>
      </c>
      <c r="D783" s="13" t="s">
        <v>2234</v>
      </c>
      <c r="E783" s="13" t="s">
        <v>3679</v>
      </c>
      <c r="F783" s="13" t="s">
        <v>2236</v>
      </c>
      <c r="G783" s="13" t="s">
        <v>3987</v>
      </c>
      <c r="H783" s="14">
        <v>200</v>
      </c>
      <c r="I783" s="15">
        <v>47294</v>
      </c>
      <c r="J783" s="13" t="s">
        <v>4066</v>
      </c>
      <c r="K783" s="13" t="s">
        <v>1223</v>
      </c>
      <c r="L783" s="13" t="s">
        <v>4067</v>
      </c>
      <c r="M783" s="13" t="s">
        <v>2061</v>
      </c>
      <c r="N783" s="14">
        <v>200</v>
      </c>
    </row>
    <row r="784" spans="1:14" ht="20.25" customHeight="1">
      <c r="A784" s="13" t="s">
        <v>2231</v>
      </c>
      <c r="B784" s="13" t="s">
        <v>2232</v>
      </c>
      <c r="C784" s="13" t="s">
        <v>2233</v>
      </c>
      <c r="D784" s="13" t="s">
        <v>2234</v>
      </c>
      <c r="E784" s="13" t="s">
        <v>3679</v>
      </c>
      <c r="F784" s="13" t="s">
        <v>2236</v>
      </c>
      <c r="G784" s="13" t="s">
        <v>3987</v>
      </c>
      <c r="H784" s="14">
        <v>10</v>
      </c>
      <c r="I784" s="15">
        <v>2364.6999999999998</v>
      </c>
      <c r="J784" s="13" t="s">
        <v>4068</v>
      </c>
      <c r="K784" s="13" t="s">
        <v>858</v>
      </c>
      <c r="L784" s="13" t="s">
        <v>4069</v>
      </c>
      <c r="M784" s="13" t="s">
        <v>1927</v>
      </c>
      <c r="N784" s="14">
        <v>10</v>
      </c>
    </row>
    <row r="785" spans="1:14" ht="20.25" customHeight="1">
      <c r="A785" s="13" t="s">
        <v>2231</v>
      </c>
      <c r="B785" s="13" t="s">
        <v>2232</v>
      </c>
      <c r="C785" s="13" t="s">
        <v>2233</v>
      </c>
      <c r="D785" s="13" t="s">
        <v>2234</v>
      </c>
      <c r="E785" s="13" t="s">
        <v>3679</v>
      </c>
      <c r="F785" s="13" t="s">
        <v>2236</v>
      </c>
      <c r="G785" s="13" t="s">
        <v>3987</v>
      </c>
      <c r="H785" s="14">
        <v>120</v>
      </c>
      <c r="I785" s="15">
        <v>28376.400000000001</v>
      </c>
      <c r="J785" s="13" t="s">
        <v>4070</v>
      </c>
      <c r="K785" s="13" t="s">
        <v>859</v>
      </c>
      <c r="L785" s="13" t="s">
        <v>4071</v>
      </c>
      <c r="M785" s="13" t="s">
        <v>4072</v>
      </c>
      <c r="N785" s="14">
        <v>120</v>
      </c>
    </row>
    <row r="786" spans="1:14" ht="20.25" customHeight="1">
      <c r="A786" s="13" t="s">
        <v>2231</v>
      </c>
      <c r="B786" s="13" t="s">
        <v>2232</v>
      </c>
      <c r="C786" s="13" t="s">
        <v>2233</v>
      </c>
      <c r="D786" s="13" t="s">
        <v>2234</v>
      </c>
      <c r="E786" s="13" t="s">
        <v>3679</v>
      </c>
      <c r="F786" s="13" t="s">
        <v>2236</v>
      </c>
      <c r="G786" s="13" t="s">
        <v>3987</v>
      </c>
      <c r="H786" s="14">
        <v>70</v>
      </c>
      <c r="I786" s="15">
        <v>16552.900000000001</v>
      </c>
      <c r="J786" s="13" t="s">
        <v>4073</v>
      </c>
      <c r="K786" s="13" t="s">
        <v>860</v>
      </c>
      <c r="L786" s="13" t="s">
        <v>4074</v>
      </c>
      <c r="M786" s="13" t="s">
        <v>4075</v>
      </c>
      <c r="N786" s="14">
        <v>70</v>
      </c>
    </row>
    <row r="787" spans="1:14" ht="20.25" customHeight="1">
      <c r="A787" s="13" t="s">
        <v>2231</v>
      </c>
      <c r="B787" s="13" t="s">
        <v>2232</v>
      </c>
      <c r="C787" s="13" t="s">
        <v>2233</v>
      </c>
      <c r="D787" s="13" t="s">
        <v>2234</v>
      </c>
      <c r="E787" s="13" t="s">
        <v>3679</v>
      </c>
      <c r="F787" s="13" t="s">
        <v>2236</v>
      </c>
      <c r="G787" s="13" t="s">
        <v>3987</v>
      </c>
      <c r="H787" s="14">
        <v>5</v>
      </c>
      <c r="I787" s="15">
        <v>1182.3499999999999</v>
      </c>
      <c r="J787" s="13" t="s">
        <v>4076</v>
      </c>
      <c r="K787" s="13" t="s">
        <v>861</v>
      </c>
      <c r="L787" s="13" t="s">
        <v>4077</v>
      </c>
      <c r="M787" s="13" t="s">
        <v>4078</v>
      </c>
      <c r="N787" s="14">
        <v>5</v>
      </c>
    </row>
    <row r="788" spans="1:14" ht="20.25" customHeight="1">
      <c r="A788" s="13" t="s">
        <v>2231</v>
      </c>
      <c r="B788" s="13" t="s">
        <v>2232</v>
      </c>
      <c r="C788" s="13" t="s">
        <v>2233</v>
      </c>
      <c r="D788" s="13" t="s">
        <v>2234</v>
      </c>
      <c r="E788" s="13" t="s">
        <v>3679</v>
      </c>
      <c r="F788" s="13" t="s">
        <v>2236</v>
      </c>
      <c r="G788" s="13" t="s">
        <v>3987</v>
      </c>
      <c r="H788" s="14">
        <v>110</v>
      </c>
      <c r="I788" s="15">
        <v>26011.7</v>
      </c>
      <c r="J788" s="13" t="s">
        <v>4079</v>
      </c>
      <c r="K788" s="13" t="s">
        <v>862</v>
      </c>
      <c r="L788" s="13" t="s">
        <v>4080</v>
      </c>
      <c r="M788" s="13" t="s">
        <v>4081</v>
      </c>
      <c r="N788" s="14">
        <v>110</v>
      </c>
    </row>
    <row r="789" spans="1:14" ht="20.25" customHeight="1">
      <c r="A789" s="13" t="s">
        <v>2231</v>
      </c>
      <c r="B789" s="13" t="s">
        <v>2232</v>
      </c>
      <c r="C789" s="13" t="s">
        <v>2233</v>
      </c>
      <c r="D789" s="13" t="s">
        <v>2234</v>
      </c>
      <c r="E789" s="13" t="s">
        <v>3679</v>
      </c>
      <c r="F789" s="13" t="s">
        <v>2236</v>
      </c>
      <c r="G789" s="13" t="s">
        <v>3987</v>
      </c>
      <c r="H789" s="14">
        <v>20</v>
      </c>
      <c r="I789" s="15">
        <v>4729.3999999999996</v>
      </c>
      <c r="J789" s="13" t="s">
        <v>4082</v>
      </c>
      <c r="K789" s="13" t="s">
        <v>866</v>
      </c>
      <c r="L789" s="13" t="s">
        <v>4083</v>
      </c>
      <c r="M789" s="13" t="s">
        <v>1928</v>
      </c>
      <c r="N789" s="14">
        <v>20</v>
      </c>
    </row>
    <row r="790" spans="1:14" ht="20.25" customHeight="1">
      <c r="A790" s="13" t="s">
        <v>2231</v>
      </c>
      <c r="B790" s="13" t="s">
        <v>2232</v>
      </c>
      <c r="C790" s="13" t="s">
        <v>2233</v>
      </c>
      <c r="D790" s="13" t="s">
        <v>2234</v>
      </c>
      <c r="E790" s="13" t="s">
        <v>3679</v>
      </c>
      <c r="F790" s="13" t="s">
        <v>2236</v>
      </c>
      <c r="G790" s="13" t="s">
        <v>3987</v>
      </c>
      <c r="H790" s="14">
        <v>30</v>
      </c>
      <c r="I790" s="15">
        <v>7094.1</v>
      </c>
      <c r="J790" s="13" t="s">
        <v>4084</v>
      </c>
      <c r="K790" s="13" t="s">
        <v>877</v>
      </c>
      <c r="L790" s="13" t="s">
        <v>4085</v>
      </c>
      <c r="M790" s="13" t="s">
        <v>4086</v>
      </c>
      <c r="N790" s="14">
        <v>30</v>
      </c>
    </row>
    <row r="791" spans="1:14" ht="20.25" customHeight="1">
      <c r="A791" s="13" t="s">
        <v>2231</v>
      </c>
      <c r="B791" s="13" t="s">
        <v>2232</v>
      </c>
      <c r="C791" s="13" t="s">
        <v>2233</v>
      </c>
      <c r="D791" s="13" t="s">
        <v>2234</v>
      </c>
      <c r="E791" s="13" t="s">
        <v>3679</v>
      </c>
      <c r="F791" s="13" t="s">
        <v>2236</v>
      </c>
      <c r="G791" s="13" t="s">
        <v>3987</v>
      </c>
      <c r="H791" s="14">
        <v>5</v>
      </c>
      <c r="I791" s="15">
        <v>1182.3499999999999</v>
      </c>
      <c r="J791" s="13" t="s">
        <v>4087</v>
      </c>
      <c r="K791" s="13" t="s">
        <v>2193</v>
      </c>
      <c r="L791" s="13" t="s">
        <v>4088</v>
      </c>
      <c r="M791" s="13" t="s">
        <v>4089</v>
      </c>
      <c r="N791" s="14">
        <v>5</v>
      </c>
    </row>
    <row r="792" spans="1:14" ht="20.25" customHeight="1">
      <c r="A792" s="13" t="s">
        <v>2231</v>
      </c>
      <c r="B792" s="13" t="s">
        <v>2232</v>
      </c>
      <c r="C792" s="13" t="s">
        <v>2233</v>
      </c>
      <c r="D792" s="13" t="s">
        <v>2234</v>
      </c>
      <c r="E792" s="13" t="s">
        <v>3679</v>
      </c>
      <c r="F792" s="13" t="s">
        <v>2236</v>
      </c>
      <c r="G792" s="13" t="s">
        <v>3987</v>
      </c>
      <c r="H792" s="14">
        <v>70</v>
      </c>
      <c r="I792" s="15">
        <v>16552.900000000001</v>
      </c>
      <c r="J792" s="13" t="s">
        <v>4090</v>
      </c>
      <c r="K792" s="13" t="s">
        <v>883</v>
      </c>
      <c r="L792" s="13" t="s">
        <v>4091</v>
      </c>
      <c r="M792" s="13" t="s">
        <v>1931</v>
      </c>
      <c r="N792" s="14">
        <v>70</v>
      </c>
    </row>
    <row r="793" spans="1:14" ht="20.25" customHeight="1">
      <c r="A793" s="13" t="s">
        <v>2231</v>
      </c>
      <c r="B793" s="13" t="s">
        <v>2232</v>
      </c>
      <c r="C793" s="13" t="s">
        <v>2233</v>
      </c>
      <c r="D793" s="13" t="s">
        <v>2234</v>
      </c>
      <c r="E793" s="13" t="s">
        <v>3679</v>
      </c>
      <c r="F793" s="13" t="s">
        <v>2236</v>
      </c>
      <c r="G793" s="13" t="s">
        <v>3987</v>
      </c>
      <c r="H793" s="14">
        <v>10</v>
      </c>
      <c r="I793" s="15">
        <v>2364.6999999999998</v>
      </c>
      <c r="J793" s="13" t="s">
        <v>4092</v>
      </c>
      <c r="K793" s="13" t="s">
        <v>884</v>
      </c>
      <c r="L793" s="13" t="s">
        <v>4093</v>
      </c>
      <c r="M793" s="13" t="s">
        <v>4094</v>
      </c>
      <c r="N793" s="14">
        <v>10</v>
      </c>
    </row>
    <row r="794" spans="1:14" ht="20.25" customHeight="1">
      <c r="A794" s="13" t="s">
        <v>2231</v>
      </c>
      <c r="B794" s="13" t="s">
        <v>2232</v>
      </c>
      <c r="C794" s="13" t="s">
        <v>2233</v>
      </c>
      <c r="D794" s="13" t="s">
        <v>2234</v>
      </c>
      <c r="E794" s="13" t="s">
        <v>3679</v>
      </c>
      <c r="F794" s="13" t="s">
        <v>2236</v>
      </c>
      <c r="G794" s="13" t="s">
        <v>3987</v>
      </c>
      <c r="H794" s="14">
        <v>40</v>
      </c>
      <c r="I794" s="15">
        <v>9458.7999999999993</v>
      </c>
      <c r="J794" s="13" t="s">
        <v>4095</v>
      </c>
      <c r="K794" s="13" t="s">
        <v>886</v>
      </c>
      <c r="L794" s="13" t="s">
        <v>4096</v>
      </c>
      <c r="M794" s="13" t="s">
        <v>4097</v>
      </c>
      <c r="N794" s="14">
        <v>40</v>
      </c>
    </row>
    <row r="795" spans="1:14" ht="20.25" customHeight="1">
      <c r="A795" s="13" t="s">
        <v>2231</v>
      </c>
      <c r="B795" s="13" t="s">
        <v>2232</v>
      </c>
      <c r="C795" s="13" t="s">
        <v>2233</v>
      </c>
      <c r="D795" s="13" t="s">
        <v>2234</v>
      </c>
      <c r="E795" s="13" t="s">
        <v>3679</v>
      </c>
      <c r="F795" s="13" t="s">
        <v>2236</v>
      </c>
      <c r="G795" s="13" t="s">
        <v>3987</v>
      </c>
      <c r="H795" s="14">
        <v>50</v>
      </c>
      <c r="I795" s="15">
        <v>11823.5</v>
      </c>
      <c r="J795" s="13" t="s">
        <v>4098</v>
      </c>
      <c r="K795" s="13" t="s">
        <v>887</v>
      </c>
      <c r="L795" s="13" t="s">
        <v>4099</v>
      </c>
      <c r="M795" s="13" t="s">
        <v>1932</v>
      </c>
      <c r="N795" s="14">
        <v>50</v>
      </c>
    </row>
    <row r="796" spans="1:14" ht="20.25" customHeight="1">
      <c r="A796" s="13" t="s">
        <v>2231</v>
      </c>
      <c r="B796" s="13" t="s">
        <v>2232</v>
      </c>
      <c r="C796" s="13" t="s">
        <v>2233</v>
      </c>
      <c r="D796" s="13" t="s">
        <v>2234</v>
      </c>
      <c r="E796" s="13" t="s">
        <v>3679</v>
      </c>
      <c r="F796" s="13" t="s">
        <v>2236</v>
      </c>
      <c r="G796" s="13" t="s">
        <v>3987</v>
      </c>
      <c r="H796" s="14">
        <v>50</v>
      </c>
      <c r="I796" s="15">
        <v>11823.5</v>
      </c>
      <c r="J796" s="13" t="s">
        <v>4100</v>
      </c>
      <c r="K796" s="13" t="s">
        <v>890</v>
      </c>
      <c r="L796" s="13" t="s">
        <v>4101</v>
      </c>
      <c r="M796" s="13" t="s">
        <v>4102</v>
      </c>
      <c r="N796" s="14">
        <v>50</v>
      </c>
    </row>
    <row r="797" spans="1:14" ht="20.25" customHeight="1">
      <c r="A797" s="13" t="s">
        <v>2231</v>
      </c>
      <c r="B797" s="13" t="s">
        <v>2232</v>
      </c>
      <c r="C797" s="13" t="s">
        <v>2233</v>
      </c>
      <c r="D797" s="13" t="s">
        <v>2234</v>
      </c>
      <c r="E797" s="13" t="s">
        <v>3679</v>
      </c>
      <c r="F797" s="13" t="s">
        <v>2236</v>
      </c>
      <c r="G797" s="13" t="s">
        <v>3987</v>
      </c>
      <c r="H797" s="14">
        <v>100</v>
      </c>
      <c r="I797" s="15">
        <v>23647</v>
      </c>
      <c r="J797" s="13" t="s">
        <v>4103</v>
      </c>
      <c r="K797" s="13" t="s">
        <v>891</v>
      </c>
      <c r="L797" s="13" t="s">
        <v>4104</v>
      </c>
      <c r="M797" s="13" t="s">
        <v>4105</v>
      </c>
      <c r="N797" s="14">
        <v>100</v>
      </c>
    </row>
    <row r="798" spans="1:14" ht="20.25" customHeight="1">
      <c r="A798" s="13" t="s">
        <v>2231</v>
      </c>
      <c r="B798" s="13" t="s">
        <v>2232</v>
      </c>
      <c r="C798" s="13" t="s">
        <v>2233</v>
      </c>
      <c r="D798" s="13" t="s">
        <v>2234</v>
      </c>
      <c r="E798" s="13" t="s">
        <v>3679</v>
      </c>
      <c r="F798" s="13" t="s">
        <v>2236</v>
      </c>
      <c r="G798" s="13" t="s">
        <v>3987</v>
      </c>
      <c r="H798" s="14">
        <v>40</v>
      </c>
      <c r="I798" s="15">
        <v>9458.7999999999993</v>
      </c>
      <c r="J798" s="13" t="s">
        <v>4106</v>
      </c>
      <c r="K798" s="13" t="s">
        <v>892</v>
      </c>
      <c r="L798" s="13" t="s">
        <v>4107</v>
      </c>
      <c r="M798" s="13" t="s">
        <v>4108</v>
      </c>
      <c r="N798" s="14">
        <v>40</v>
      </c>
    </row>
    <row r="799" spans="1:14" ht="20.25" customHeight="1">
      <c r="A799" s="13" t="s">
        <v>2231</v>
      </c>
      <c r="B799" s="13" t="s">
        <v>2232</v>
      </c>
      <c r="C799" s="13" t="s">
        <v>2233</v>
      </c>
      <c r="D799" s="13" t="s">
        <v>2234</v>
      </c>
      <c r="E799" s="13" t="s">
        <v>3679</v>
      </c>
      <c r="F799" s="13" t="s">
        <v>2236</v>
      </c>
      <c r="G799" s="13" t="s">
        <v>3987</v>
      </c>
      <c r="H799" s="14">
        <v>10</v>
      </c>
      <c r="I799" s="15">
        <v>2364.6999999999998</v>
      </c>
      <c r="J799" s="13" t="s">
        <v>4109</v>
      </c>
      <c r="K799" s="13" t="s">
        <v>893</v>
      </c>
      <c r="L799" s="13" t="s">
        <v>4110</v>
      </c>
      <c r="M799" s="13" t="s">
        <v>1934</v>
      </c>
      <c r="N799" s="14">
        <v>10</v>
      </c>
    </row>
    <row r="800" spans="1:14" ht="20.25" customHeight="1">
      <c r="A800" s="13" t="s">
        <v>2231</v>
      </c>
      <c r="B800" s="13" t="s">
        <v>2232</v>
      </c>
      <c r="C800" s="13" t="s">
        <v>2233</v>
      </c>
      <c r="D800" s="13" t="s">
        <v>2234</v>
      </c>
      <c r="E800" s="13" t="s">
        <v>3679</v>
      </c>
      <c r="F800" s="13" t="s">
        <v>2236</v>
      </c>
      <c r="G800" s="13" t="s">
        <v>3987</v>
      </c>
      <c r="H800" s="14">
        <v>30</v>
      </c>
      <c r="I800" s="15">
        <v>7094.1</v>
      </c>
      <c r="J800" s="13" t="s">
        <v>4111</v>
      </c>
      <c r="K800" s="13" t="s">
        <v>894</v>
      </c>
      <c r="L800" s="13" t="s">
        <v>4112</v>
      </c>
      <c r="M800" s="13" t="s">
        <v>4113</v>
      </c>
      <c r="N800" s="14">
        <v>30</v>
      </c>
    </row>
    <row r="801" spans="1:14" ht="20.25" customHeight="1">
      <c r="A801" s="13" t="s">
        <v>2231</v>
      </c>
      <c r="B801" s="13" t="s">
        <v>2232</v>
      </c>
      <c r="C801" s="13" t="s">
        <v>2233</v>
      </c>
      <c r="D801" s="13" t="s">
        <v>2234</v>
      </c>
      <c r="E801" s="13" t="s">
        <v>3679</v>
      </c>
      <c r="F801" s="13" t="s">
        <v>2236</v>
      </c>
      <c r="G801" s="13" t="s">
        <v>3987</v>
      </c>
      <c r="H801" s="14">
        <v>20</v>
      </c>
      <c r="I801" s="15">
        <v>4729.3999999999996</v>
      </c>
      <c r="J801" s="13" t="s">
        <v>4114</v>
      </c>
      <c r="K801" s="13" t="s">
        <v>897</v>
      </c>
      <c r="L801" s="13" t="s">
        <v>4115</v>
      </c>
      <c r="M801" s="13" t="s">
        <v>1936</v>
      </c>
      <c r="N801" s="14">
        <v>20</v>
      </c>
    </row>
    <row r="802" spans="1:14" ht="20.25" customHeight="1">
      <c r="A802" s="13" t="s">
        <v>2231</v>
      </c>
      <c r="B802" s="13" t="s">
        <v>2232</v>
      </c>
      <c r="C802" s="13" t="s">
        <v>2233</v>
      </c>
      <c r="D802" s="13" t="s">
        <v>2234</v>
      </c>
      <c r="E802" s="13" t="s">
        <v>3679</v>
      </c>
      <c r="F802" s="13" t="s">
        <v>2236</v>
      </c>
      <c r="G802" s="13" t="s">
        <v>3987</v>
      </c>
      <c r="H802" s="14">
        <v>80</v>
      </c>
      <c r="I802" s="15">
        <v>18917.599999999999</v>
      </c>
      <c r="J802" s="13" t="s">
        <v>4116</v>
      </c>
      <c r="K802" s="13" t="s">
        <v>898</v>
      </c>
      <c r="L802" s="13" t="s">
        <v>4117</v>
      </c>
      <c r="M802" s="13" t="s">
        <v>4118</v>
      </c>
      <c r="N802" s="14">
        <v>80</v>
      </c>
    </row>
    <row r="803" spans="1:14" ht="20.25" customHeight="1">
      <c r="A803" s="13" t="s">
        <v>2231</v>
      </c>
      <c r="B803" s="13" t="s">
        <v>2232</v>
      </c>
      <c r="C803" s="13" t="s">
        <v>2233</v>
      </c>
      <c r="D803" s="13" t="s">
        <v>2234</v>
      </c>
      <c r="E803" s="13" t="s">
        <v>3679</v>
      </c>
      <c r="F803" s="13" t="s">
        <v>2236</v>
      </c>
      <c r="G803" s="13" t="s">
        <v>3987</v>
      </c>
      <c r="H803" s="14">
        <v>30</v>
      </c>
      <c r="I803" s="15">
        <v>7094.1</v>
      </c>
      <c r="J803" s="13" t="s">
        <v>4119</v>
      </c>
      <c r="K803" s="13" t="s">
        <v>901</v>
      </c>
      <c r="L803" s="13" t="s">
        <v>4120</v>
      </c>
      <c r="M803" s="13" t="s">
        <v>4121</v>
      </c>
      <c r="N803" s="14">
        <v>30</v>
      </c>
    </row>
    <row r="804" spans="1:14" ht="20.25" customHeight="1">
      <c r="A804" s="13" t="s">
        <v>2231</v>
      </c>
      <c r="B804" s="13" t="s">
        <v>2232</v>
      </c>
      <c r="C804" s="13" t="s">
        <v>2233</v>
      </c>
      <c r="D804" s="13" t="s">
        <v>2234</v>
      </c>
      <c r="E804" s="13" t="s">
        <v>3679</v>
      </c>
      <c r="F804" s="13" t="s">
        <v>2236</v>
      </c>
      <c r="G804" s="13" t="s">
        <v>3987</v>
      </c>
      <c r="H804" s="14">
        <v>90</v>
      </c>
      <c r="I804" s="15">
        <v>21282.3</v>
      </c>
      <c r="J804" s="13" t="s">
        <v>4122</v>
      </c>
      <c r="K804" s="13" t="s">
        <v>259</v>
      </c>
      <c r="L804" s="13" t="s">
        <v>3255</v>
      </c>
      <c r="M804" s="13" t="s">
        <v>1459</v>
      </c>
      <c r="N804" s="14">
        <v>90</v>
      </c>
    </row>
    <row r="805" spans="1:14" ht="20.25" customHeight="1">
      <c r="A805" s="13" t="s">
        <v>2231</v>
      </c>
      <c r="B805" s="13" t="s">
        <v>2232</v>
      </c>
      <c r="C805" s="13" t="s">
        <v>2233</v>
      </c>
      <c r="D805" s="13" t="s">
        <v>2234</v>
      </c>
      <c r="E805" s="13" t="s">
        <v>3679</v>
      </c>
      <c r="F805" s="13" t="s">
        <v>2236</v>
      </c>
      <c r="G805" s="13" t="s">
        <v>3987</v>
      </c>
      <c r="H805" s="14">
        <v>50</v>
      </c>
      <c r="I805" s="15">
        <v>11823.5</v>
      </c>
      <c r="J805" s="13" t="s">
        <v>4123</v>
      </c>
      <c r="K805" s="13" t="s">
        <v>902</v>
      </c>
      <c r="L805" s="13" t="s">
        <v>4124</v>
      </c>
      <c r="M805" s="13" t="s">
        <v>4125</v>
      </c>
      <c r="N805" s="14">
        <v>50</v>
      </c>
    </row>
    <row r="806" spans="1:14" ht="20.25" customHeight="1">
      <c r="A806" s="13" t="s">
        <v>2231</v>
      </c>
      <c r="B806" s="13" t="s">
        <v>2232</v>
      </c>
      <c r="C806" s="13" t="s">
        <v>2233</v>
      </c>
      <c r="D806" s="13" t="s">
        <v>2234</v>
      </c>
      <c r="E806" s="13" t="s">
        <v>3679</v>
      </c>
      <c r="F806" s="13" t="s">
        <v>2236</v>
      </c>
      <c r="G806" s="13" t="s">
        <v>3987</v>
      </c>
      <c r="H806" s="14">
        <v>700</v>
      </c>
      <c r="I806" s="15">
        <v>165529</v>
      </c>
      <c r="J806" s="13" t="s">
        <v>4126</v>
      </c>
      <c r="K806" s="13" t="s">
        <v>300</v>
      </c>
      <c r="L806" s="13" t="s">
        <v>3863</v>
      </c>
      <c r="M806" s="13" t="s">
        <v>1495</v>
      </c>
      <c r="N806" s="14">
        <v>700</v>
      </c>
    </row>
    <row r="807" spans="1:14" ht="20.25" customHeight="1">
      <c r="A807" s="13" t="s">
        <v>2231</v>
      </c>
      <c r="B807" s="13" t="s">
        <v>2232</v>
      </c>
      <c r="C807" s="13" t="s">
        <v>2233</v>
      </c>
      <c r="D807" s="13" t="s">
        <v>2234</v>
      </c>
      <c r="E807" s="13" t="s">
        <v>3679</v>
      </c>
      <c r="F807" s="13" t="s">
        <v>2236</v>
      </c>
      <c r="G807" s="13" t="s">
        <v>3987</v>
      </c>
      <c r="H807" s="14">
        <v>110</v>
      </c>
      <c r="I807" s="15">
        <v>26011.7</v>
      </c>
      <c r="J807" s="13" t="s">
        <v>4127</v>
      </c>
      <c r="K807" s="13" t="s">
        <v>366</v>
      </c>
      <c r="L807" s="13" t="s">
        <v>3443</v>
      </c>
      <c r="M807" s="13" t="s">
        <v>2133</v>
      </c>
      <c r="N807" s="14">
        <v>110</v>
      </c>
    </row>
    <row r="808" spans="1:14" ht="20.25" customHeight="1">
      <c r="A808" s="13" t="s">
        <v>2231</v>
      </c>
      <c r="B808" s="13" t="s">
        <v>2232</v>
      </c>
      <c r="C808" s="13" t="s">
        <v>2233</v>
      </c>
      <c r="D808" s="13" t="s">
        <v>2234</v>
      </c>
      <c r="E808" s="13" t="s">
        <v>3679</v>
      </c>
      <c r="F808" s="13" t="s">
        <v>2236</v>
      </c>
      <c r="G808" s="13" t="s">
        <v>3987</v>
      </c>
      <c r="H808" s="14">
        <v>5</v>
      </c>
      <c r="I808" s="15">
        <v>1182.3499999999999</v>
      </c>
      <c r="J808" s="13" t="s">
        <v>4128</v>
      </c>
      <c r="K808" s="13" t="s">
        <v>903</v>
      </c>
      <c r="L808" s="13" t="s">
        <v>4129</v>
      </c>
      <c r="M808" s="13" t="s">
        <v>4130</v>
      </c>
      <c r="N808" s="14">
        <v>5</v>
      </c>
    </row>
    <row r="809" spans="1:14" ht="20.25" customHeight="1">
      <c r="A809" s="13" t="s">
        <v>2231</v>
      </c>
      <c r="B809" s="13" t="s">
        <v>2232</v>
      </c>
      <c r="C809" s="13" t="s">
        <v>2233</v>
      </c>
      <c r="D809" s="13" t="s">
        <v>2234</v>
      </c>
      <c r="E809" s="13" t="s">
        <v>3679</v>
      </c>
      <c r="F809" s="13" t="s">
        <v>2236</v>
      </c>
      <c r="G809" s="13" t="s">
        <v>3987</v>
      </c>
      <c r="H809" s="14">
        <v>20</v>
      </c>
      <c r="I809" s="15">
        <v>4729.3999999999996</v>
      </c>
      <c r="J809" s="13" t="s">
        <v>4131</v>
      </c>
      <c r="K809" s="13" t="s">
        <v>904</v>
      </c>
      <c r="L809" s="13" t="s">
        <v>4132</v>
      </c>
      <c r="M809" s="13" t="s">
        <v>1937</v>
      </c>
      <c r="N809" s="14">
        <v>20</v>
      </c>
    </row>
    <row r="810" spans="1:14" ht="20.25" customHeight="1">
      <c r="A810" s="13" t="s">
        <v>2231</v>
      </c>
      <c r="B810" s="13" t="s">
        <v>2232</v>
      </c>
      <c r="C810" s="13" t="s">
        <v>2233</v>
      </c>
      <c r="D810" s="13" t="s">
        <v>2234</v>
      </c>
      <c r="E810" s="13" t="s">
        <v>3679</v>
      </c>
      <c r="F810" s="13" t="s">
        <v>2236</v>
      </c>
      <c r="G810" s="13" t="s">
        <v>3987</v>
      </c>
      <c r="H810" s="14">
        <v>60</v>
      </c>
      <c r="I810" s="15">
        <v>14188.2</v>
      </c>
      <c r="J810" s="13" t="s">
        <v>4133</v>
      </c>
      <c r="K810" s="13" t="s">
        <v>905</v>
      </c>
      <c r="L810" s="13" t="s">
        <v>4134</v>
      </c>
      <c r="M810" s="13" t="s">
        <v>1938</v>
      </c>
      <c r="N810" s="14">
        <v>60</v>
      </c>
    </row>
    <row r="811" spans="1:14" ht="20.25" customHeight="1">
      <c r="A811" s="13" t="s">
        <v>2231</v>
      </c>
      <c r="B811" s="13" t="s">
        <v>2232</v>
      </c>
      <c r="C811" s="13" t="s">
        <v>2233</v>
      </c>
      <c r="D811" s="13" t="s">
        <v>2234</v>
      </c>
      <c r="E811" s="13" t="s">
        <v>3679</v>
      </c>
      <c r="F811" s="13" t="s">
        <v>2236</v>
      </c>
      <c r="G811" s="13" t="s">
        <v>3987</v>
      </c>
      <c r="H811" s="14">
        <v>20</v>
      </c>
      <c r="I811" s="15">
        <v>4729.3999999999996</v>
      </c>
      <c r="J811" s="13" t="s">
        <v>4135</v>
      </c>
      <c r="K811" s="13" t="s">
        <v>908</v>
      </c>
      <c r="L811" s="13" t="s">
        <v>4136</v>
      </c>
      <c r="M811" s="13" t="s">
        <v>4137</v>
      </c>
      <c r="N811" s="14">
        <v>20</v>
      </c>
    </row>
    <row r="812" spans="1:14" ht="20.25" customHeight="1">
      <c r="A812" s="13" t="s">
        <v>2231</v>
      </c>
      <c r="B812" s="13" t="s">
        <v>2232</v>
      </c>
      <c r="C812" s="13" t="s">
        <v>2233</v>
      </c>
      <c r="D812" s="13" t="s">
        <v>2234</v>
      </c>
      <c r="E812" s="13" t="s">
        <v>3679</v>
      </c>
      <c r="F812" s="13" t="s">
        <v>2236</v>
      </c>
      <c r="G812" s="13" t="s">
        <v>3987</v>
      </c>
      <c r="H812" s="14">
        <v>20</v>
      </c>
      <c r="I812" s="15">
        <v>4729.3999999999996</v>
      </c>
      <c r="J812" s="13" t="s">
        <v>4138</v>
      </c>
      <c r="K812" s="13" t="s">
        <v>888</v>
      </c>
      <c r="L812" s="13" t="s">
        <v>4139</v>
      </c>
      <c r="M812" s="13" t="s">
        <v>1933</v>
      </c>
      <c r="N812" s="14">
        <v>20</v>
      </c>
    </row>
    <row r="813" spans="1:14" ht="20.25" customHeight="1">
      <c r="A813" s="13" t="s">
        <v>2231</v>
      </c>
      <c r="B813" s="13" t="s">
        <v>2232</v>
      </c>
      <c r="C813" s="13" t="s">
        <v>2233</v>
      </c>
      <c r="D813" s="13" t="s">
        <v>2234</v>
      </c>
      <c r="E813" s="13" t="s">
        <v>3679</v>
      </c>
      <c r="F813" s="13" t="s">
        <v>2236</v>
      </c>
      <c r="G813" s="13" t="s">
        <v>3987</v>
      </c>
      <c r="H813" s="14">
        <v>20</v>
      </c>
      <c r="I813" s="15">
        <v>4729.3999999999996</v>
      </c>
      <c r="J813" s="13" t="s">
        <v>4140</v>
      </c>
      <c r="K813" s="13" t="s">
        <v>889</v>
      </c>
      <c r="L813" s="13" t="s">
        <v>4141</v>
      </c>
      <c r="M813" s="13" t="s">
        <v>4142</v>
      </c>
      <c r="N813" s="14">
        <v>20</v>
      </c>
    </row>
    <row r="814" spans="1:14" ht="20.25" customHeight="1">
      <c r="A814" s="13" t="s">
        <v>2231</v>
      </c>
      <c r="B814" s="13" t="s">
        <v>2232</v>
      </c>
      <c r="C814" s="13" t="s">
        <v>2233</v>
      </c>
      <c r="D814" s="13" t="s">
        <v>2234</v>
      </c>
      <c r="E814" s="13" t="s">
        <v>3679</v>
      </c>
      <c r="F814" s="13" t="s">
        <v>2236</v>
      </c>
      <c r="G814" s="13" t="s">
        <v>3987</v>
      </c>
      <c r="H814" s="14">
        <v>20</v>
      </c>
      <c r="I814" s="15">
        <v>4729.3999999999996</v>
      </c>
      <c r="J814" s="13" t="s">
        <v>4143</v>
      </c>
      <c r="K814" s="13" t="s">
        <v>895</v>
      </c>
      <c r="L814" s="13" t="s">
        <v>4144</v>
      </c>
      <c r="M814" s="13" t="s">
        <v>4145</v>
      </c>
      <c r="N814" s="14">
        <v>20</v>
      </c>
    </row>
    <row r="815" spans="1:14" ht="20.25" customHeight="1">
      <c r="A815" s="13" t="s">
        <v>2231</v>
      </c>
      <c r="B815" s="13" t="s">
        <v>2232</v>
      </c>
      <c r="C815" s="13" t="s">
        <v>2233</v>
      </c>
      <c r="D815" s="13" t="s">
        <v>2234</v>
      </c>
      <c r="E815" s="13" t="s">
        <v>3679</v>
      </c>
      <c r="F815" s="13" t="s">
        <v>2236</v>
      </c>
      <c r="G815" s="13" t="s">
        <v>3987</v>
      </c>
      <c r="H815" s="14">
        <v>20</v>
      </c>
      <c r="I815" s="15">
        <v>4729.3999999999996</v>
      </c>
      <c r="J815" s="13" t="s">
        <v>4146</v>
      </c>
      <c r="K815" s="13" t="s">
        <v>896</v>
      </c>
      <c r="L815" s="13" t="s">
        <v>4147</v>
      </c>
      <c r="M815" s="13" t="s">
        <v>1935</v>
      </c>
      <c r="N815" s="14">
        <v>20</v>
      </c>
    </row>
    <row r="816" spans="1:14" ht="20.25" customHeight="1">
      <c r="A816" s="13" t="s">
        <v>2231</v>
      </c>
      <c r="B816" s="13" t="s">
        <v>2232</v>
      </c>
      <c r="C816" s="13" t="s">
        <v>2233</v>
      </c>
      <c r="D816" s="13" t="s">
        <v>2234</v>
      </c>
      <c r="E816" s="13" t="s">
        <v>3679</v>
      </c>
      <c r="F816" s="13" t="s">
        <v>2236</v>
      </c>
      <c r="G816" s="13" t="s">
        <v>3987</v>
      </c>
      <c r="H816" s="14">
        <v>30</v>
      </c>
      <c r="I816" s="15">
        <v>7094.1</v>
      </c>
      <c r="J816" s="13" t="s">
        <v>4148</v>
      </c>
      <c r="K816" s="13" t="s">
        <v>900</v>
      </c>
      <c r="L816" s="13" t="s">
        <v>4149</v>
      </c>
      <c r="M816" s="13" t="s">
        <v>4150</v>
      </c>
      <c r="N816" s="14">
        <v>30</v>
      </c>
    </row>
    <row r="817" spans="1:14" ht="20.25" customHeight="1">
      <c r="A817" s="13" t="s">
        <v>2231</v>
      </c>
      <c r="B817" s="13" t="s">
        <v>2232</v>
      </c>
      <c r="C817" s="13" t="s">
        <v>2233</v>
      </c>
      <c r="D817" s="13" t="s">
        <v>2234</v>
      </c>
      <c r="E817" s="13" t="s">
        <v>3679</v>
      </c>
      <c r="F817" s="13" t="s">
        <v>2236</v>
      </c>
      <c r="G817" s="13" t="s">
        <v>3987</v>
      </c>
      <c r="H817" s="14">
        <v>20</v>
      </c>
      <c r="I817" s="15">
        <v>4729.3999999999996</v>
      </c>
      <c r="J817" s="13" t="s">
        <v>4151</v>
      </c>
      <c r="K817" s="13" t="s">
        <v>906</v>
      </c>
      <c r="L817" s="13" t="s">
        <v>4152</v>
      </c>
      <c r="M817" s="13" t="s">
        <v>4153</v>
      </c>
      <c r="N817" s="14">
        <v>20</v>
      </c>
    </row>
    <row r="818" spans="1:14" ht="20.25" customHeight="1">
      <c r="A818" s="13" t="s">
        <v>2231</v>
      </c>
      <c r="B818" s="13" t="s">
        <v>2232</v>
      </c>
      <c r="C818" s="13" t="s">
        <v>2233</v>
      </c>
      <c r="D818" s="13" t="s">
        <v>2234</v>
      </c>
      <c r="E818" s="13" t="s">
        <v>3679</v>
      </c>
      <c r="F818" s="13" t="s">
        <v>2236</v>
      </c>
      <c r="G818" s="13" t="s">
        <v>3987</v>
      </c>
      <c r="H818" s="14">
        <v>50</v>
      </c>
      <c r="I818" s="15">
        <v>11823.5</v>
      </c>
      <c r="J818" s="13" t="s">
        <v>4154</v>
      </c>
      <c r="K818" s="13" t="s">
        <v>907</v>
      </c>
      <c r="L818" s="13" t="s">
        <v>4155</v>
      </c>
      <c r="M818" s="13" t="s">
        <v>1939</v>
      </c>
      <c r="N818" s="14">
        <v>50</v>
      </c>
    </row>
    <row r="819" spans="1:14" ht="20.25" customHeight="1">
      <c r="A819" s="13" t="s">
        <v>2231</v>
      </c>
      <c r="B819" s="13" t="s">
        <v>2232</v>
      </c>
      <c r="C819" s="13" t="s">
        <v>2233</v>
      </c>
      <c r="D819" s="13" t="s">
        <v>2234</v>
      </c>
      <c r="E819" s="13" t="s">
        <v>3679</v>
      </c>
      <c r="F819" s="13" t="s">
        <v>2236</v>
      </c>
      <c r="G819" s="13" t="s">
        <v>3987</v>
      </c>
      <c r="H819" s="14">
        <v>20</v>
      </c>
      <c r="I819" s="15">
        <v>4729.3999999999996</v>
      </c>
      <c r="J819" s="13" t="s">
        <v>4156</v>
      </c>
      <c r="K819" s="13" t="s">
        <v>885</v>
      </c>
      <c r="L819" s="13" t="s">
        <v>4157</v>
      </c>
      <c r="M819" s="13" t="s">
        <v>4158</v>
      </c>
      <c r="N819" s="14">
        <v>20</v>
      </c>
    </row>
    <row r="820" spans="1:14" ht="20.25" customHeight="1">
      <c r="A820" s="13" t="s">
        <v>2231</v>
      </c>
      <c r="B820" s="13" t="s">
        <v>2232</v>
      </c>
      <c r="C820" s="13" t="s">
        <v>2233</v>
      </c>
      <c r="D820" s="13" t="s">
        <v>2234</v>
      </c>
      <c r="E820" s="13" t="s">
        <v>3679</v>
      </c>
      <c r="F820" s="13" t="s">
        <v>2236</v>
      </c>
      <c r="G820" s="13" t="s">
        <v>3987</v>
      </c>
      <c r="H820" s="14">
        <v>50</v>
      </c>
      <c r="I820" s="15">
        <v>11823.5</v>
      </c>
      <c r="J820" s="13" t="s">
        <v>4159</v>
      </c>
      <c r="K820" s="13" t="s">
        <v>899</v>
      </c>
      <c r="L820" s="13" t="s">
        <v>4160</v>
      </c>
      <c r="M820" s="13" t="s">
        <v>4161</v>
      </c>
      <c r="N820" s="14">
        <v>50</v>
      </c>
    </row>
    <row r="821" spans="1:14" ht="20.25" customHeight="1">
      <c r="A821" s="13" t="s">
        <v>2231</v>
      </c>
      <c r="B821" s="13" t="s">
        <v>2232</v>
      </c>
      <c r="C821" s="13" t="s">
        <v>2233</v>
      </c>
      <c r="D821" s="13" t="s">
        <v>2234</v>
      </c>
      <c r="E821" s="13" t="s">
        <v>3679</v>
      </c>
      <c r="F821" s="13" t="s">
        <v>2236</v>
      </c>
      <c r="G821" s="13" t="s">
        <v>4162</v>
      </c>
      <c r="H821" s="14">
        <v>240</v>
      </c>
      <c r="I821" s="15">
        <v>56752.800000000003</v>
      </c>
      <c r="J821" s="13" t="s">
        <v>4163</v>
      </c>
      <c r="K821" s="13" t="s">
        <v>1161</v>
      </c>
      <c r="L821" s="13" t="s">
        <v>4164</v>
      </c>
      <c r="M821" s="13" t="s">
        <v>2042</v>
      </c>
      <c r="N821" s="14">
        <v>240</v>
      </c>
    </row>
    <row r="822" spans="1:14" ht="20.25" customHeight="1">
      <c r="A822" s="13" t="s">
        <v>2231</v>
      </c>
      <c r="B822" s="13" t="s">
        <v>2232</v>
      </c>
      <c r="C822" s="13" t="s">
        <v>2233</v>
      </c>
      <c r="D822" s="13" t="s">
        <v>2234</v>
      </c>
      <c r="E822" s="13" t="s">
        <v>3679</v>
      </c>
      <c r="F822" s="13" t="s">
        <v>2236</v>
      </c>
      <c r="G822" s="13" t="s">
        <v>4162</v>
      </c>
      <c r="H822" s="14">
        <v>10</v>
      </c>
      <c r="I822" s="15">
        <v>2364.6999999999998</v>
      </c>
      <c r="J822" s="13" t="s">
        <v>4165</v>
      </c>
      <c r="K822" s="13" t="s">
        <v>909</v>
      </c>
      <c r="L822" s="13" t="s">
        <v>4166</v>
      </c>
      <c r="M822" s="13" t="s">
        <v>1940</v>
      </c>
      <c r="N822" s="14">
        <v>10</v>
      </c>
    </row>
    <row r="823" spans="1:14" ht="20.25" customHeight="1">
      <c r="A823" s="13" t="s">
        <v>2231</v>
      </c>
      <c r="B823" s="13" t="s">
        <v>2232</v>
      </c>
      <c r="C823" s="13" t="s">
        <v>2233</v>
      </c>
      <c r="D823" s="13" t="s">
        <v>2234</v>
      </c>
      <c r="E823" s="13" t="s">
        <v>3679</v>
      </c>
      <c r="F823" s="13" t="s">
        <v>2236</v>
      </c>
      <c r="G823" s="13" t="s">
        <v>4162</v>
      </c>
      <c r="H823" s="14">
        <v>40</v>
      </c>
      <c r="I823" s="15">
        <v>9458.7999999999993</v>
      </c>
      <c r="J823" s="13" t="s">
        <v>4167</v>
      </c>
      <c r="K823" s="13" t="s">
        <v>910</v>
      </c>
      <c r="L823" s="13" t="s">
        <v>4168</v>
      </c>
      <c r="M823" s="13" t="s">
        <v>4169</v>
      </c>
      <c r="N823" s="14">
        <v>40</v>
      </c>
    </row>
    <row r="824" spans="1:14" ht="20.25" customHeight="1">
      <c r="A824" s="13" t="s">
        <v>2231</v>
      </c>
      <c r="B824" s="13" t="s">
        <v>2232</v>
      </c>
      <c r="C824" s="13" t="s">
        <v>2233</v>
      </c>
      <c r="D824" s="13" t="s">
        <v>2234</v>
      </c>
      <c r="E824" s="13" t="s">
        <v>3679</v>
      </c>
      <c r="F824" s="13" t="s">
        <v>2236</v>
      </c>
      <c r="G824" s="13" t="s">
        <v>4162</v>
      </c>
      <c r="H824" s="14">
        <v>20</v>
      </c>
      <c r="I824" s="15">
        <v>4729.3999999999996</v>
      </c>
      <c r="J824" s="13" t="s">
        <v>4170</v>
      </c>
      <c r="K824" s="13" t="s">
        <v>911</v>
      </c>
      <c r="L824" s="13" t="s">
        <v>4171</v>
      </c>
      <c r="M824" s="13" t="s">
        <v>4172</v>
      </c>
      <c r="N824" s="14">
        <v>20</v>
      </c>
    </row>
    <row r="825" spans="1:14" ht="20.25" customHeight="1">
      <c r="A825" s="13" t="s">
        <v>2231</v>
      </c>
      <c r="B825" s="13" t="s">
        <v>2232</v>
      </c>
      <c r="C825" s="13" t="s">
        <v>2233</v>
      </c>
      <c r="D825" s="13" t="s">
        <v>2234</v>
      </c>
      <c r="E825" s="13" t="s">
        <v>3679</v>
      </c>
      <c r="F825" s="13" t="s">
        <v>2236</v>
      </c>
      <c r="G825" s="13" t="s">
        <v>4162</v>
      </c>
      <c r="H825" s="14">
        <v>20</v>
      </c>
      <c r="I825" s="15">
        <v>4729.3999999999996</v>
      </c>
      <c r="J825" s="13" t="s">
        <v>4173</v>
      </c>
      <c r="K825" s="13" t="s">
        <v>912</v>
      </c>
      <c r="L825" s="13" t="s">
        <v>4174</v>
      </c>
      <c r="M825" s="13" t="s">
        <v>4175</v>
      </c>
      <c r="N825" s="14">
        <v>20</v>
      </c>
    </row>
    <row r="826" spans="1:14" ht="20.25" customHeight="1">
      <c r="A826" s="13" t="s">
        <v>2231</v>
      </c>
      <c r="B826" s="13" t="s">
        <v>2232</v>
      </c>
      <c r="C826" s="13" t="s">
        <v>2233</v>
      </c>
      <c r="D826" s="13" t="s">
        <v>2234</v>
      </c>
      <c r="E826" s="13" t="s">
        <v>3679</v>
      </c>
      <c r="F826" s="13" t="s">
        <v>2236</v>
      </c>
      <c r="G826" s="13" t="s">
        <v>4162</v>
      </c>
      <c r="H826" s="14">
        <v>40</v>
      </c>
      <c r="I826" s="15">
        <v>9458.7999999999993</v>
      </c>
      <c r="J826" s="13" t="s">
        <v>4176</v>
      </c>
      <c r="K826" s="13" t="s">
        <v>914</v>
      </c>
      <c r="L826" s="13" t="s">
        <v>4177</v>
      </c>
      <c r="M826" s="13" t="s">
        <v>4178</v>
      </c>
      <c r="N826" s="14">
        <v>40</v>
      </c>
    </row>
    <row r="827" spans="1:14" ht="20.25" customHeight="1">
      <c r="A827" s="13" t="s">
        <v>2231</v>
      </c>
      <c r="B827" s="13" t="s">
        <v>2232</v>
      </c>
      <c r="C827" s="13" t="s">
        <v>2233</v>
      </c>
      <c r="D827" s="13" t="s">
        <v>2234</v>
      </c>
      <c r="E827" s="13" t="s">
        <v>3679</v>
      </c>
      <c r="F827" s="13" t="s">
        <v>2236</v>
      </c>
      <c r="G827" s="13" t="s">
        <v>4162</v>
      </c>
      <c r="H827" s="14">
        <v>20</v>
      </c>
      <c r="I827" s="15">
        <v>4729.3999999999996</v>
      </c>
      <c r="J827" s="13" t="s">
        <v>4179</v>
      </c>
      <c r="K827" s="13" t="s">
        <v>915</v>
      </c>
      <c r="L827" s="13" t="s">
        <v>4180</v>
      </c>
      <c r="M827" s="13" t="s">
        <v>2141</v>
      </c>
      <c r="N827" s="14">
        <v>20</v>
      </c>
    </row>
    <row r="828" spans="1:14" ht="20.25" customHeight="1">
      <c r="A828" s="13" t="s">
        <v>2231</v>
      </c>
      <c r="B828" s="13" t="s">
        <v>2232</v>
      </c>
      <c r="C828" s="13" t="s">
        <v>2233</v>
      </c>
      <c r="D828" s="13" t="s">
        <v>2234</v>
      </c>
      <c r="E828" s="13" t="s">
        <v>3679</v>
      </c>
      <c r="F828" s="13" t="s">
        <v>2236</v>
      </c>
      <c r="G828" s="13" t="s">
        <v>4162</v>
      </c>
      <c r="H828" s="14">
        <v>30</v>
      </c>
      <c r="I828" s="15">
        <v>7094.1</v>
      </c>
      <c r="J828" s="13" t="s">
        <v>4181</v>
      </c>
      <c r="K828" s="13" t="s">
        <v>917</v>
      </c>
      <c r="L828" s="13" t="s">
        <v>4182</v>
      </c>
      <c r="M828" s="13" t="s">
        <v>4183</v>
      </c>
      <c r="N828" s="14">
        <v>30</v>
      </c>
    </row>
    <row r="829" spans="1:14" ht="20.25" customHeight="1">
      <c r="A829" s="13" t="s">
        <v>2231</v>
      </c>
      <c r="B829" s="13" t="s">
        <v>2232</v>
      </c>
      <c r="C829" s="13" t="s">
        <v>2233</v>
      </c>
      <c r="D829" s="13" t="s">
        <v>2234</v>
      </c>
      <c r="E829" s="13" t="s">
        <v>3679</v>
      </c>
      <c r="F829" s="13" t="s">
        <v>2236</v>
      </c>
      <c r="G829" s="13" t="s">
        <v>4162</v>
      </c>
      <c r="H829" s="14">
        <v>40</v>
      </c>
      <c r="I829" s="15">
        <v>9458.7999999999993</v>
      </c>
      <c r="J829" s="13" t="s">
        <v>4184</v>
      </c>
      <c r="K829" s="13" t="s">
        <v>918</v>
      </c>
      <c r="L829" s="13" t="s">
        <v>4185</v>
      </c>
      <c r="M829" s="13" t="s">
        <v>4186</v>
      </c>
      <c r="N829" s="14">
        <v>40</v>
      </c>
    </row>
    <row r="830" spans="1:14" ht="20.25" customHeight="1">
      <c r="A830" s="13" t="s">
        <v>2231</v>
      </c>
      <c r="B830" s="13" t="s">
        <v>2232</v>
      </c>
      <c r="C830" s="13" t="s">
        <v>2233</v>
      </c>
      <c r="D830" s="13" t="s">
        <v>2234</v>
      </c>
      <c r="E830" s="13" t="s">
        <v>3679</v>
      </c>
      <c r="F830" s="13" t="s">
        <v>2236</v>
      </c>
      <c r="G830" s="13" t="s">
        <v>4162</v>
      </c>
      <c r="H830" s="14">
        <v>10</v>
      </c>
      <c r="I830" s="15">
        <v>2364.6999999999998</v>
      </c>
      <c r="J830" s="13" t="s">
        <v>4187</v>
      </c>
      <c r="K830" s="13" t="s">
        <v>919</v>
      </c>
      <c r="L830" s="13" t="s">
        <v>4188</v>
      </c>
      <c r="M830" s="13" t="s">
        <v>1942</v>
      </c>
      <c r="N830" s="14">
        <v>10</v>
      </c>
    </row>
    <row r="831" spans="1:14" ht="20.25" customHeight="1">
      <c r="A831" s="13" t="s">
        <v>2231</v>
      </c>
      <c r="B831" s="13" t="s">
        <v>2232</v>
      </c>
      <c r="C831" s="13" t="s">
        <v>2233</v>
      </c>
      <c r="D831" s="13" t="s">
        <v>2234</v>
      </c>
      <c r="E831" s="13" t="s">
        <v>3679</v>
      </c>
      <c r="F831" s="13" t="s">
        <v>2236</v>
      </c>
      <c r="G831" s="13" t="s">
        <v>4162</v>
      </c>
      <c r="H831" s="14">
        <v>20</v>
      </c>
      <c r="I831" s="15">
        <v>4729.3999999999996</v>
      </c>
      <c r="J831" s="13" t="s">
        <v>4189</v>
      </c>
      <c r="K831" s="13" t="s">
        <v>921</v>
      </c>
      <c r="L831" s="13" t="s">
        <v>4190</v>
      </c>
      <c r="M831" s="13" t="s">
        <v>4191</v>
      </c>
      <c r="N831" s="14">
        <v>20</v>
      </c>
    </row>
    <row r="832" spans="1:14" ht="20.25" customHeight="1">
      <c r="A832" s="13" t="s">
        <v>2231</v>
      </c>
      <c r="B832" s="13" t="s">
        <v>2232</v>
      </c>
      <c r="C832" s="13" t="s">
        <v>2233</v>
      </c>
      <c r="D832" s="13" t="s">
        <v>2234</v>
      </c>
      <c r="E832" s="13" t="s">
        <v>3679</v>
      </c>
      <c r="F832" s="13" t="s">
        <v>2236</v>
      </c>
      <c r="G832" s="13" t="s">
        <v>4162</v>
      </c>
      <c r="H832" s="14">
        <v>50</v>
      </c>
      <c r="I832" s="15">
        <v>11823.5</v>
      </c>
      <c r="J832" s="13" t="s">
        <v>4192</v>
      </c>
      <c r="K832" s="13" t="s">
        <v>922</v>
      </c>
      <c r="L832" s="13" t="s">
        <v>4193</v>
      </c>
      <c r="M832" s="13" t="s">
        <v>4194</v>
      </c>
      <c r="N832" s="14">
        <v>50</v>
      </c>
    </row>
    <row r="833" spans="1:14" ht="20.25" customHeight="1">
      <c r="A833" s="13" t="s">
        <v>2231</v>
      </c>
      <c r="B833" s="13" t="s">
        <v>2232</v>
      </c>
      <c r="C833" s="13" t="s">
        <v>2233</v>
      </c>
      <c r="D833" s="13" t="s">
        <v>2234</v>
      </c>
      <c r="E833" s="13" t="s">
        <v>3679</v>
      </c>
      <c r="F833" s="13" t="s">
        <v>2236</v>
      </c>
      <c r="G833" s="13" t="s">
        <v>4162</v>
      </c>
      <c r="H833" s="14">
        <v>50</v>
      </c>
      <c r="I833" s="15">
        <v>11823.5</v>
      </c>
      <c r="J833" s="13" t="s">
        <v>4195</v>
      </c>
      <c r="K833" s="13" t="s">
        <v>923</v>
      </c>
      <c r="L833" s="13" t="s">
        <v>4196</v>
      </c>
      <c r="M833" s="13" t="s">
        <v>4197</v>
      </c>
      <c r="N833" s="14">
        <v>50</v>
      </c>
    </row>
    <row r="834" spans="1:14" ht="20.25" customHeight="1">
      <c r="A834" s="13" t="s">
        <v>2231</v>
      </c>
      <c r="B834" s="13" t="s">
        <v>2232</v>
      </c>
      <c r="C834" s="13" t="s">
        <v>2233</v>
      </c>
      <c r="D834" s="13" t="s">
        <v>2234</v>
      </c>
      <c r="E834" s="13" t="s">
        <v>3679</v>
      </c>
      <c r="F834" s="13" t="s">
        <v>2236</v>
      </c>
      <c r="G834" s="13" t="s">
        <v>4162</v>
      </c>
      <c r="H834" s="14">
        <v>90</v>
      </c>
      <c r="I834" s="15">
        <v>21282.3</v>
      </c>
      <c r="J834" s="13" t="s">
        <v>4198</v>
      </c>
      <c r="K834" s="13" t="s">
        <v>924</v>
      </c>
      <c r="L834" s="13" t="s">
        <v>4199</v>
      </c>
      <c r="M834" s="13" t="s">
        <v>1943</v>
      </c>
      <c r="N834" s="14">
        <v>90</v>
      </c>
    </row>
    <row r="835" spans="1:14" ht="20.25" customHeight="1">
      <c r="A835" s="13" t="s">
        <v>2231</v>
      </c>
      <c r="B835" s="13" t="s">
        <v>2232</v>
      </c>
      <c r="C835" s="13" t="s">
        <v>2233</v>
      </c>
      <c r="D835" s="13" t="s">
        <v>2234</v>
      </c>
      <c r="E835" s="13" t="s">
        <v>3679</v>
      </c>
      <c r="F835" s="13" t="s">
        <v>2236</v>
      </c>
      <c r="G835" s="13" t="s">
        <v>4162</v>
      </c>
      <c r="H835" s="14">
        <v>130</v>
      </c>
      <c r="I835" s="15">
        <v>30741.1</v>
      </c>
      <c r="J835" s="13" t="s">
        <v>4200</v>
      </c>
      <c r="K835" s="13" t="s">
        <v>925</v>
      </c>
      <c r="L835" s="13" t="s">
        <v>4201</v>
      </c>
      <c r="M835" s="13" t="s">
        <v>4202</v>
      </c>
      <c r="N835" s="14">
        <v>130</v>
      </c>
    </row>
    <row r="836" spans="1:14" ht="20.25" customHeight="1">
      <c r="A836" s="13" t="s">
        <v>2231</v>
      </c>
      <c r="B836" s="13" t="s">
        <v>2232</v>
      </c>
      <c r="C836" s="13" t="s">
        <v>2233</v>
      </c>
      <c r="D836" s="13" t="s">
        <v>2234</v>
      </c>
      <c r="E836" s="13" t="s">
        <v>3679</v>
      </c>
      <c r="F836" s="13" t="s">
        <v>2236</v>
      </c>
      <c r="G836" s="13" t="s">
        <v>4162</v>
      </c>
      <c r="H836" s="14">
        <v>90</v>
      </c>
      <c r="I836" s="15">
        <v>21282.3</v>
      </c>
      <c r="J836" s="13" t="s">
        <v>4203</v>
      </c>
      <c r="K836" s="13" t="s">
        <v>926</v>
      </c>
      <c r="L836" s="13" t="s">
        <v>4204</v>
      </c>
      <c r="M836" s="13" t="s">
        <v>4205</v>
      </c>
      <c r="N836" s="14">
        <v>90</v>
      </c>
    </row>
    <row r="837" spans="1:14" ht="20.25" customHeight="1">
      <c r="A837" s="13" t="s">
        <v>2231</v>
      </c>
      <c r="B837" s="13" t="s">
        <v>2232</v>
      </c>
      <c r="C837" s="13" t="s">
        <v>2233</v>
      </c>
      <c r="D837" s="13" t="s">
        <v>2234</v>
      </c>
      <c r="E837" s="13" t="s">
        <v>3679</v>
      </c>
      <c r="F837" s="13" t="s">
        <v>2236</v>
      </c>
      <c r="G837" s="13" t="s">
        <v>4162</v>
      </c>
      <c r="H837" s="14">
        <v>60</v>
      </c>
      <c r="I837" s="15">
        <v>14188.2</v>
      </c>
      <c r="J837" s="13" t="s">
        <v>4206</v>
      </c>
      <c r="K837" s="13" t="s">
        <v>1092</v>
      </c>
      <c r="L837" s="13" t="s">
        <v>2600</v>
      </c>
      <c r="M837" s="13" t="s">
        <v>2601</v>
      </c>
      <c r="N837" s="14">
        <v>60</v>
      </c>
    </row>
    <row r="838" spans="1:14" ht="20.25" customHeight="1">
      <c r="A838" s="13" t="s">
        <v>2231</v>
      </c>
      <c r="B838" s="13" t="s">
        <v>2232</v>
      </c>
      <c r="C838" s="13" t="s">
        <v>2233</v>
      </c>
      <c r="D838" s="13" t="s">
        <v>2234</v>
      </c>
      <c r="E838" s="13" t="s">
        <v>3679</v>
      </c>
      <c r="F838" s="13" t="s">
        <v>2236</v>
      </c>
      <c r="G838" s="13" t="s">
        <v>4162</v>
      </c>
      <c r="H838" s="14">
        <v>20</v>
      </c>
      <c r="I838" s="15">
        <v>4729.3999999999996</v>
      </c>
      <c r="J838" s="13" t="s">
        <v>4207</v>
      </c>
      <c r="K838" s="13" t="s">
        <v>927</v>
      </c>
      <c r="L838" s="13" t="s">
        <v>4208</v>
      </c>
      <c r="M838" s="13" t="s">
        <v>1944</v>
      </c>
      <c r="N838" s="14">
        <v>20</v>
      </c>
    </row>
    <row r="839" spans="1:14" ht="20.25" customHeight="1">
      <c r="A839" s="13" t="s">
        <v>2231</v>
      </c>
      <c r="B839" s="13" t="s">
        <v>2232</v>
      </c>
      <c r="C839" s="13" t="s">
        <v>2233</v>
      </c>
      <c r="D839" s="13" t="s">
        <v>2234</v>
      </c>
      <c r="E839" s="13" t="s">
        <v>3679</v>
      </c>
      <c r="F839" s="13" t="s">
        <v>2236</v>
      </c>
      <c r="G839" s="13" t="s">
        <v>4162</v>
      </c>
      <c r="H839" s="14">
        <v>30</v>
      </c>
      <c r="I839" s="15">
        <v>7094.1</v>
      </c>
      <c r="J839" s="13" t="s">
        <v>4209</v>
      </c>
      <c r="K839" s="13" t="s">
        <v>928</v>
      </c>
      <c r="L839" s="13" t="s">
        <v>4210</v>
      </c>
      <c r="M839" s="13" t="s">
        <v>1945</v>
      </c>
      <c r="N839" s="14">
        <v>30</v>
      </c>
    </row>
    <row r="840" spans="1:14" ht="20.25" customHeight="1">
      <c r="A840" s="13" t="s">
        <v>2231</v>
      </c>
      <c r="B840" s="13" t="s">
        <v>2232</v>
      </c>
      <c r="C840" s="13" t="s">
        <v>2233</v>
      </c>
      <c r="D840" s="13" t="s">
        <v>2234</v>
      </c>
      <c r="E840" s="13" t="s">
        <v>3679</v>
      </c>
      <c r="F840" s="13" t="s">
        <v>2236</v>
      </c>
      <c r="G840" s="13" t="s">
        <v>4162</v>
      </c>
      <c r="H840" s="14">
        <v>40</v>
      </c>
      <c r="I840" s="15">
        <v>9458.7999999999993</v>
      </c>
      <c r="J840" s="13" t="s">
        <v>4211</v>
      </c>
      <c r="K840" s="13" t="s">
        <v>930</v>
      </c>
      <c r="L840" s="13" t="s">
        <v>4212</v>
      </c>
      <c r="M840" s="13" t="s">
        <v>4213</v>
      </c>
      <c r="N840" s="14">
        <v>40</v>
      </c>
    </row>
    <row r="841" spans="1:14" ht="20.25" customHeight="1">
      <c r="A841" s="13" t="s">
        <v>2231</v>
      </c>
      <c r="B841" s="13" t="s">
        <v>2232</v>
      </c>
      <c r="C841" s="13" t="s">
        <v>2233</v>
      </c>
      <c r="D841" s="13" t="s">
        <v>2234</v>
      </c>
      <c r="E841" s="13" t="s">
        <v>3679</v>
      </c>
      <c r="F841" s="13" t="s">
        <v>2236</v>
      </c>
      <c r="G841" s="13" t="s">
        <v>4162</v>
      </c>
      <c r="H841" s="14">
        <v>30</v>
      </c>
      <c r="I841" s="15">
        <v>7094.1</v>
      </c>
      <c r="J841" s="13" t="s">
        <v>4214</v>
      </c>
      <c r="K841" s="13" t="s">
        <v>931</v>
      </c>
      <c r="L841" s="13" t="s">
        <v>4215</v>
      </c>
      <c r="M841" s="13" t="s">
        <v>4216</v>
      </c>
      <c r="N841" s="14">
        <v>30</v>
      </c>
    </row>
    <row r="842" spans="1:14" ht="20.25" customHeight="1">
      <c r="A842" s="13" t="s">
        <v>2231</v>
      </c>
      <c r="B842" s="13" t="s">
        <v>2232</v>
      </c>
      <c r="C842" s="13" t="s">
        <v>2233</v>
      </c>
      <c r="D842" s="13" t="s">
        <v>2234</v>
      </c>
      <c r="E842" s="13" t="s">
        <v>3679</v>
      </c>
      <c r="F842" s="13" t="s">
        <v>2236</v>
      </c>
      <c r="G842" s="13" t="s">
        <v>4162</v>
      </c>
      <c r="H842" s="14">
        <v>10</v>
      </c>
      <c r="I842" s="15">
        <v>2364.6999999999998</v>
      </c>
      <c r="J842" s="13" t="s">
        <v>4217</v>
      </c>
      <c r="K842" s="13" t="s">
        <v>932</v>
      </c>
      <c r="L842" s="13" t="s">
        <v>4218</v>
      </c>
      <c r="M842" s="13" t="s">
        <v>4219</v>
      </c>
      <c r="N842" s="14">
        <v>10</v>
      </c>
    </row>
    <row r="843" spans="1:14" ht="20.25" customHeight="1">
      <c r="A843" s="13" t="s">
        <v>2231</v>
      </c>
      <c r="B843" s="13" t="s">
        <v>2232</v>
      </c>
      <c r="C843" s="13" t="s">
        <v>2233</v>
      </c>
      <c r="D843" s="13" t="s">
        <v>2234</v>
      </c>
      <c r="E843" s="13" t="s">
        <v>3679</v>
      </c>
      <c r="F843" s="13" t="s">
        <v>2236</v>
      </c>
      <c r="G843" s="13" t="s">
        <v>4162</v>
      </c>
      <c r="H843" s="14">
        <v>50</v>
      </c>
      <c r="I843" s="15">
        <v>11823.5</v>
      </c>
      <c r="J843" s="13" t="s">
        <v>4220</v>
      </c>
      <c r="K843" s="13" t="s">
        <v>933</v>
      </c>
      <c r="L843" s="13" t="s">
        <v>4221</v>
      </c>
      <c r="M843" s="13" t="s">
        <v>4222</v>
      </c>
      <c r="N843" s="14">
        <v>50</v>
      </c>
    </row>
    <row r="844" spans="1:14" ht="20.25" customHeight="1">
      <c r="A844" s="13" t="s">
        <v>2231</v>
      </c>
      <c r="B844" s="13" t="s">
        <v>2232</v>
      </c>
      <c r="C844" s="13" t="s">
        <v>2233</v>
      </c>
      <c r="D844" s="13" t="s">
        <v>2234</v>
      </c>
      <c r="E844" s="13" t="s">
        <v>3679</v>
      </c>
      <c r="F844" s="13" t="s">
        <v>2236</v>
      </c>
      <c r="G844" s="13" t="s">
        <v>4162</v>
      </c>
      <c r="H844" s="14">
        <v>40</v>
      </c>
      <c r="I844" s="15">
        <v>9458.7999999999993</v>
      </c>
      <c r="J844" s="13" t="s">
        <v>4223</v>
      </c>
      <c r="K844" s="13" t="s">
        <v>935</v>
      </c>
      <c r="L844" s="13" t="s">
        <v>4224</v>
      </c>
      <c r="M844" s="13" t="s">
        <v>4225</v>
      </c>
      <c r="N844" s="14">
        <v>40</v>
      </c>
    </row>
    <row r="845" spans="1:14" ht="20.25" customHeight="1">
      <c r="A845" s="13" t="s">
        <v>2231</v>
      </c>
      <c r="B845" s="13" t="s">
        <v>2232</v>
      </c>
      <c r="C845" s="13" t="s">
        <v>2233</v>
      </c>
      <c r="D845" s="13" t="s">
        <v>2234</v>
      </c>
      <c r="E845" s="13" t="s">
        <v>3679</v>
      </c>
      <c r="F845" s="13" t="s">
        <v>2236</v>
      </c>
      <c r="G845" s="13" t="s">
        <v>4162</v>
      </c>
      <c r="H845" s="14">
        <v>70</v>
      </c>
      <c r="I845" s="15">
        <v>16552.900000000001</v>
      </c>
      <c r="J845" s="13" t="s">
        <v>4226</v>
      </c>
      <c r="K845" s="13" t="s">
        <v>936</v>
      </c>
      <c r="L845" s="13" t="s">
        <v>4227</v>
      </c>
      <c r="M845" s="13" t="s">
        <v>4228</v>
      </c>
      <c r="N845" s="14">
        <v>70</v>
      </c>
    </row>
    <row r="846" spans="1:14" ht="20.25" customHeight="1">
      <c r="A846" s="13" t="s">
        <v>2231</v>
      </c>
      <c r="B846" s="13" t="s">
        <v>2232</v>
      </c>
      <c r="C846" s="13" t="s">
        <v>2233</v>
      </c>
      <c r="D846" s="13" t="s">
        <v>2234</v>
      </c>
      <c r="E846" s="13" t="s">
        <v>3679</v>
      </c>
      <c r="F846" s="13" t="s">
        <v>2236</v>
      </c>
      <c r="G846" s="13" t="s">
        <v>4162</v>
      </c>
      <c r="H846" s="14">
        <v>50</v>
      </c>
      <c r="I846" s="15">
        <v>11823.5</v>
      </c>
      <c r="J846" s="13" t="s">
        <v>4229</v>
      </c>
      <c r="K846" s="13" t="s">
        <v>937</v>
      </c>
      <c r="L846" s="13" t="s">
        <v>4230</v>
      </c>
      <c r="M846" s="13" t="s">
        <v>1946</v>
      </c>
      <c r="N846" s="14">
        <v>50</v>
      </c>
    </row>
    <row r="847" spans="1:14" ht="20.25" customHeight="1">
      <c r="A847" s="13" t="s">
        <v>2231</v>
      </c>
      <c r="B847" s="13" t="s">
        <v>2232</v>
      </c>
      <c r="C847" s="13" t="s">
        <v>2233</v>
      </c>
      <c r="D847" s="13" t="s">
        <v>2234</v>
      </c>
      <c r="E847" s="13" t="s">
        <v>3679</v>
      </c>
      <c r="F847" s="13" t="s">
        <v>2236</v>
      </c>
      <c r="G847" s="13" t="s">
        <v>4162</v>
      </c>
      <c r="H847" s="14">
        <v>40</v>
      </c>
      <c r="I847" s="15">
        <v>9458.7999999999993</v>
      </c>
      <c r="J847" s="13" t="s">
        <v>4231</v>
      </c>
      <c r="K847" s="13" t="s">
        <v>938</v>
      </c>
      <c r="L847" s="13" t="s">
        <v>4232</v>
      </c>
      <c r="M847" s="13" t="s">
        <v>4233</v>
      </c>
      <c r="N847" s="14">
        <v>40</v>
      </c>
    </row>
    <row r="848" spans="1:14" ht="20.25" customHeight="1">
      <c r="A848" s="13" t="s">
        <v>2231</v>
      </c>
      <c r="B848" s="13" t="s">
        <v>2232</v>
      </c>
      <c r="C848" s="13" t="s">
        <v>2233</v>
      </c>
      <c r="D848" s="13" t="s">
        <v>2234</v>
      </c>
      <c r="E848" s="13" t="s">
        <v>3679</v>
      </c>
      <c r="F848" s="13" t="s">
        <v>2236</v>
      </c>
      <c r="G848" s="13" t="s">
        <v>4162</v>
      </c>
      <c r="H848" s="14">
        <v>40</v>
      </c>
      <c r="I848" s="15">
        <v>9458.7999999999993</v>
      </c>
      <c r="J848" s="13" t="s">
        <v>4234</v>
      </c>
      <c r="K848" s="13" t="s">
        <v>939</v>
      </c>
      <c r="L848" s="13" t="s">
        <v>4235</v>
      </c>
      <c r="M848" s="13" t="s">
        <v>4236</v>
      </c>
      <c r="N848" s="14">
        <v>40</v>
      </c>
    </row>
    <row r="849" spans="1:14" ht="20.25" customHeight="1">
      <c r="A849" s="13" t="s">
        <v>2231</v>
      </c>
      <c r="B849" s="13" t="s">
        <v>2232</v>
      </c>
      <c r="C849" s="13" t="s">
        <v>2233</v>
      </c>
      <c r="D849" s="13" t="s">
        <v>2234</v>
      </c>
      <c r="E849" s="13" t="s">
        <v>3679</v>
      </c>
      <c r="F849" s="13" t="s">
        <v>2236</v>
      </c>
      <c r="G849" s="13" t="s">
        <v>4162</v>
      </c>
      <c r="H849" s="14">
        <v>80</v>
      </c>
      <c r="I849" s="15">
        <v>18917.599999999999</v>
      </c>
      <c r="J849" s="13" t="s">
        <v>4237</v>
      </c>
      <c r="K849" s="13" t="s">
        <v>940</v>
      </c>
      <c r="L849" s="13" t="s">
        <v>4238</v>
      </c>
      <c r="M849" s="13" t="s">
        <v>1947</v>
      </c>
      <c r="N849" s="14">
        <v>80</v>
      </c>
    </row>
    <row r="850" spans="1:14" ht="20.25" customHeight="1">
      <c r="A850" s="13" t="s">
        <v>2231</v>
      </c>
      <c r="B850" s="13" t="s">
        <v>2232</v>
      </c>
      <c r="C850" s="13" t="s">
        <v>2233</v>
      </c>
      <c r="D850" s="13" t="s">
        <v>2234</v>
      </c>
      <c r="E850" s="13" t="s">
        <v>3679</v>
      </c>
      <c r="F850" s="13" t="s">
        <v>2236</v>
      </c>
      <c r="G850" s="13" t="s">
        <v>4162</v>
      </c>
      <c r="H850" s="14">
        <v>50</v>
      </c>
      <c r="I850" s="15">
        <v>11823.5</v>
      </c>
      <c r="J850" s="13" t="s">
        <v>4239</v>
      </c>
      <c r="K850" s="13" t="s">
        <v>941</v>
      </c>
      <c r="L850" s="13" t="s">
        <v>4240</v>
      </c>
      <c r="M850" s="13" t="s">
        <v>4241</v>
      </c>
      <c r="N850" s="14">
        <v>50</v>
      </c>
    </row>
    <row r="851" spans="1:14" ht="20.25" customHeight="1">
      <c r="A851" s="13" t="s">
        <v>2231</v>
      </c>
      <c r="B851" s="13" t="s">
        <v>2232</v>
      </c>
      <c r="C851" s="13" t="s">
        <v>2233</v>
      </c>
      <c r="D851" s="13" t="s">
        <v>2234</v>
      </c>
      <c r="E851" s="13" t="s">
        <v>3679</v>
      </c>
      <c r="F851" s="13" t="s">
        <v>2236</v>
      </c>
      <c r="G851" s="13" t="s">
        <v>4162</v>
      </c>
      <c r="H851" s="14">
        <v>30</v>
      </c>
      <c r="I851" s="15">
        <v>7094.1</v>
      </c>
      <c r="J851" s="13" t="s">
        <v>4242</v>
      </c>
      <c r="K851" s="13" t="s">
        <v>945</v>
      </c>
      <c r="L851" s="13" t="s">
        <v>4243</v>
      </c>
      <c r="M851" s="13" t="s">
        <v>4244</v>
      </c>
      <c r="N851" s="14">
        <v>30</v>
      </c>
    </row>
    <row r="852" spans="1:14" ht="20.25" customHeight="1">
      <c r="A852" s="13" t="s">
        <v>2231</v>
      </c>
      <c r="B852" s="13" t="s">
        <v>2232</v>
      </c>
      <c r="C852" s="13" t="s">
        <v>2233</v>
      </c>
      <c r="D852" s="13" t="s">
        <v>2234</v>
      </c>
      <c r="E852" s="13" t="s">
        <v>3679</v>
      </c>
      <c r="F852" s="13" t="s">
        <v>2236</v>
      </c>
      <c r="G852" s="13" t="s">
        <v>4162</v>
      </c>
      <c r="H852" s="14">
        <v>40</v>
      </c>
      <c r="I852" s="15">
        <v>9458.7999999999993</v>
      </c>
      <c r="J852" s="13" t="s">
        <v>4245</v>
      </c>
      <c r="K852" s="13" t="s">
        <v>952</v>
      </c>
      <c r="L852" s="13" t="s">
        <v>4246</v>
      </c>
      <c r="M852" s="13" t="s">
        <v>4247</v>
      </c>
      <c r="N852" s="14">
        <v>40</v>
      </c>
    </row>
    <row r="853" spans="1:14" ht="20.25" customHeight="1">
      <c r="A853" s="13" t="s">
        <v>2231</v>
      </c>
      <c r="B853" s="13" t="s">
        <v>2232</v>
      </c>
      <c r="C853" s="13" t="s">
        <v>2233</v>
      </c>
      <c r="D853" s="13" t="s">
        <v>2234</v>
      </c>
      <c r="E853" s="13" t="s">
        <v>3679</v>
      </c>
      <c r="F853" s="13" t="s">
        <v>2236</v>
      </c>
      <c r="G853" s="13" t="s">
        <v>4162</v>
      </c>
      <c r="H853" s="14">
        <v>150</v>
      </c>
      <c r="I853" s="15">
        <v>35470.5</v>
      </c>
      <c r="J853" s="13" t="s">
        <v>4248</v>
      </c>
      <c r="K853" s="13" t="s">
        <v>954</v>
      </c>
      <c r="L853" s="13" t="s">
        <v>4249</v>
      </c>
      <c r="M853" s="13" t="s">
        <v>4250</v>
      </c>
      <c r="N853" s="14">
        <v>150</v>
      </c>
    </row>
    <row r="854" spans="1:14" ht="20.25" customHeight="1">
      <c r="A854" s="13" t="s">
        <v>2231</v>
      </c>
      <c r="B854" s="13" t="s">
        <v>2232</v>
      </c>
      <c r="C854" s="13" t="s">
        <v>2233</v>
      </c>
      <c r="D854" s="13" t="s">
        <v>2234</v>
      </c>
      <c r="E854" s="13" t="s">
        <v>3679</v>
      </c>
      <c r="F854" s="13" t="s">
        <v>2236</v>
      </c>
      <c r="G854" s="13" t="s">
        <v>4162</v>
      </c>
      <c r="H854" s="14">
        <v>100</v>
      </c>
      <c r="I854" s="15">
        <v>23647</v>
      </c>
      <c r="J854" s="13" t="s">
        <v>4251</v>
      </c>
      <c r="K854" s="13" t="s">
        <v>966</v>
      </c>
      <c r="L854" s="13" t="s">
        <v>4252</v>
      </c>
      <c r="M854" s="13" t="s">
        <v>4253</v>
      </c>
      <c r="N854" s="14">
        <v>100</v>
      </c>
    </row>
    <row r="855" spans="1:14" ht="20.25" customHeight="1">
      <c r="A855" s="13" t="s">
        <v>2231</v>
      </c>
      <c r="B855" s="13" t="s">
        <v>2232</v>
      </c>
      <c r="C855" s="13" t="s">
        <v>2233</v>
      </c>
      <c r="D855" s="13" t="s">
        <v>2234</v>
      </c>
      <c r="E855" s="13" t="s">
        <v>3679</v>
      </c>
      <c r="F855" s="13" t="s">
        <v>2236</v>
      </c>
      <c r="G855" s="13" t="s">
        <v>4162</v>
      </c>
      <c r="H855" s="14">
        <v>50</v>
      </c>
      <c r="I855" s="15">
        <v>11823.5</v>
      </c>
      <c r="J855" s="13" t="s">
        <v>4254</v>
      </c>
      <c r="K855" s="13" t="s">
        <v>942</v>
      </c>
      <c r="L855" s="13" t="s">
        <v>4255</v>
      </c>
      <c r="M855" s="13" t="s">
        <v>4256</v>
      </c>
      <c r="N855" s="14">
        <v>50</v>
      </c>
    </row>
    <row r="856" spans="1:14" ht="20.25" customHeight="1">
      <c r="A856" s="13" t="s">
        <v>2231</v>
      </c>
      <c r="B856" s="13" t="s">
        <v>2232</v>
      </c>
      <c r="C856" s="13" t="s">
        <v>2233</v>
      </c>
      <c r="D856" s="13" t="s">
        <v>2234</v>
      </c>
      <c r="E856" s="13" t="s">
        <v>3679</v>
      </c>
      <c r="F856" s="13" t="s">
        <v>2236</v>
      </c>
      <c r="G856" s="13" t="s">
        <v>4162</v>
      </c>
      <c r="H856" s="14">
        <v>50</v>
      </c>
      <c r="I856" s="15">
        <v>11823.5</v>
      </c>
      <c r="J856" s="13" t="s">
        <v>4257</v>
      </c>
      <c r="K856" s="13" t="s">
        <v>916</v>
      </c>
      <c r="L856" s="13" t="s">
        <v>4258</v>
      </c>
      <c r="M856" s="13" t="s">
        <v>2107</v>
      </c>
      <c r="N856" s="14">
        <v>50</v>
      </c>
    </row>
    <row r="857" spans="1:14" ht="20.25" customHeight="1">
      <c r="A857" s="13" t="s">
        <v>2231</v>
      </c>
      <c r="B857" s="13" t="s">
        <v>2232</v>
      </c>
      <c r="C857" s="13" t="s">
        <v>2233</v>
      </c>
      <c r="D857" s="13" t="s">
        <v>2234</v>
      </c>
      <c r="E857" s="13" t="s">
        <v>3679</v>
      </c>
      <c r="F857" s="13" t="s">
        <v>2236</v>
      </c>
      <c r="G857" s="13" t="s">
        <v>4162</v>
      </c>
      <c r="H857" s="14">
        <v>50</v>
      </c>
      <c r="I857" s="15">
        <v>11823.5</v>
      </c>
      <c r="J857" s="13" t="s">
        <v>4259</v>
      </c>
      <c r="K857" s="13" t="s">
        <v>913</v>
      </c>
      <c r="L857" s="13" t="s">
        <v>4260</v>
      </c>
      <c r="M857" s="13" t="s">
        <v>1941</v>
      </c>
      <c r="N857" s="14">
        <v>50</v>
      </c>
    </row>
    <row r="858" spans="1:14" ht="20.25" customHeight="1">
      <c r="A858" s="13" t="s">
        <v>2231</v>
      </c>
      <c r="B858" s="13" t="s">
        <v>2232</v>
      </c>
      <c r="C858" s="13" t="s">
        <v>2233</v>
      </c>
      <c r="D858" s="13" t="s">
        <v>2234</v>
      </c>
      <c r="E858" s="13" t="s">
        <v>3679</v>
      </c>
      <c r="F858" s="13" t="s">
        <v>2236</v>
      </c>
      <c r="G858" s="13" t="s">
        <v>4162</v>
      </c>
      <c r="H858" s="14">
        <v>20</v>
      </c>
      <c r="I858" s="15">
        <v>4729.3999999999996</v>
      </c>
      <c r="J858" s="13" t="s">
        <v>4261</v>
      </c>
      <c r="K858" s="13" t="s">
        <v>920</v>
      </c>
      <c r="L858" s="13" t="s">
        <v>4262</v>
      </c>
      <c r="M858" s="13" t="s">
        <v>4263</v>
      </c>
      <c r="N858" s="14">
        <v>20</v>
      </c>
    </row>
    <row r="859" spans="1:14" ht="20.25" customHeight="1">
      <c r="A859" s="13" t="s">
        <v>2231</v>
      </c>
      <c r="B859" s="13" t="s">
        <v>2232</v>
      </c>
      <c r="C859" s="13" t="s">
        <v>2233</v>
      </c>
      <c r="D859" s="13" t="s">
        <v>2234</v>
      </c>
      <c r="E859" s="13" t="s">
        <v>3679</v>
      </c>
      <c r="F859" s="13" t="s">
        <v>2236</v>
      </c>
      <c r="G859" s="13" t="s">
        <v>4162</v>
      </c>
      <c r="H859" s="14">
        <v>50</v>
      </c>
      <c r="I859" s="15">
        <v>11823.5</v>
      </c>
      <c r="J859" s="13" t="s">
        <v>4264</v>
      </c>
      <c r="K859" s="13" t="s">
        <v>934</v>
      </c>
      <c r="L859" s="13" t="s">
        <v>4265</v>
      </c>
      <c r="M859" s="13" t="s">
        <v>4266</v>
      </c>
      <c r="N859" s="14">
        <v>50</v>
      </c>
    </row>
    <row r="860" spans="1:14" ht="20.25" customHeight="1">
      <c r="A860" s="13" t="s">
        <v>2231</v>
      </c>
      <c r="B860" s="13" t="s">
        <v>2232</v>
      </c>
      <c r="C860" s="13" t="s">
        <v>2233</v>
      </c>
      <c r="D860" s="13" t="s">
        <v>2234</v>
      </c>
      <c r="E860" s="13" t="s">
        <v>3679</v>
      </c>
      <c r="F860" s="13" t="s">
        <v>2236</v>
      </c>
      <c r="G860" s="13" t="s">
        <v>4162</v>
      </c>
      <c r="H860" s="14">
        <v>70</v>
      </c>
      <c r="I860" s="15">
        <v>16552.900000000001</v>
      </c>
      <c r="J860" s="13" t="s">
        <v>4267</v>
      </c>
      <c r="K860" s="13" t="s">
        <v>929</v>
      </c>
      <c r="L860" s="13" t="s">
        <v>4268</v>
      </c>
      <c r="M860" s="13" t="s">
        <v>4269</v>
      </c>
      <c r="N860" s="14">
        <v>70</v>
      </c>
    </row>
    <row r="861" spans="1:14" ht="20.25" customHeight="1">
      <c r="A861" s="13" t="s">
        <v>2231</v>
      </c>
      <c r="B861" s="13" t="s">
        <v>2232</v>
      </c>
      <c r="C861" s="13" t="s">
        <v>2233</v>
      </c>
      <c r="D861" s="13" t="s">
        <v>2234</v>
      </c>
      <c r="E861" s="13" t="s">
        <v>3679</v>
      </c>
      <c r="F861" s="13" t="s">
        <v>2236</v>
      </c>
      <c r="G861" s="13" t="s">
        <v>4270</v>
      </c>
      <c r="H861" s="14">
        <v>280</v>
      </c>
      <c r="I861" s="15">
        <v>66211.600000000006</v>
      </c>
      <c r="J861" s="13" t="s">
        <v>4271</v>
      </c>
      <c r="K861" s="13" t="s">
        <v>973</v>
      </c>
      <c r="L861" s="13" t="s">
        <v>4272</v>
      </c>
      <c r="M861" s="13" t="s">
        <v>4273</v>
      </c>
      <c r="N861" s="14">
        <v>280</v>
      </c>
    </row>
    <row r="862" spans="1:14" ht="20.25" customHeight="1">
      <c r="A862" s="13" t="s">
        <v>2231</v>
      </c>
      <c r="B862" s="13" t="s">
        <v>2232</v>
      </c>
      <c r="C862" s="13" t="s">
        <v>2233</v>
      </c>
      <c r="D862" s="13" t="s">
        <v>2234</v>
      </c>
      <c r="E862" s="13" t="s">
        <v>3679</v>
      </c>
      <c r="F862" s="13" t="s">
        <v>2236</v>
      </c>
      <c r="G862" s="13" t="s">
        <v>4270</v>
      </c>
      <c r="H862" s="14">
        <v>30</v>
      </c>
      <c r="I862" s="15">
        <v>7094.1</v>
      </c>
      <c r="J862" s="13" t="s">
        <v>4274</v>
      </c>
      <c r="K862" s="13" t="s">
        <v>975</v>
      </c>
      <c r="L862" s="13" t="s">
        <v>4275</v>
      </c>
      <c r="M862" s="13" t="s">
        <v>1958</v>
      </c>
      <c r="N862" s="14">
        <v>30</v>
      </c>
    </row>
    <row r="863" spans="1:14" ht="20.25" customHeight="1">
      <c r="A863" s="13" t="s">
        <v>2231</v>
      </c>
      <c r="B863" s="13" t="s">
        <v>2232</v>
      </c>
      <c r="C863" s="13" t="s">
        <v>2233</v>
      </c>
      <c r="D863" s="13" t="s">
        <v>2234</v>
      </c>
      <c r="E863" s="13" t="s">
        <v>3679</v>
      </c>
      <c r="F863" s="13" t="s">
        <v>2236</v>
      </c>
      <c r="G863" s="13" t="s">
        <v>4270</v>
      </c>
      <c r="H863" s="14">
        <v>5</v>
      </c>
      <c r="I863" s="15">
        <v>1182.3499999999999</v>
      </c>
      <c r="J863" s="13" t="s">
        <v>4276</v>
      </c>
      <c r="K863" s="13" t="s">
        <v>983</v>
      </c>
      <c r="L863" s="13" t="s">
        <v>4277</v>
      </c>
      <c r="M863" s="13" t="s">
        <v>4278</v>
      </c>
      <c r="N863" s="14">
        <v>5</v>
      </c>
    </row>
    <row r="864" spans="1:14" ht="20.25" customHeight="1">
      <c r="A864" s="13" t="s">
        <v>2231</v>
      </c>
      <c r="B864" s="13" t="s">
        <v>2232</v>
      </c>
      <c r="C864" s="13" t="s">
        <v>2233</v>
      </c>
      <c r="D864" s="13" t="s">
        <v>2234</v>
      </c>
      <c r="E864" s="13" t="s">
        <v>3679</v>
      </c>
      <c r="F864" s="13" t="s">
        <v>2236</v>
      </c>
      <c r="G864" s="13" t="s">
        <v>4270</v>
      </c>
      <c r="H864" s="14">
        <v>60</v>
      </c>
      <c r="I864" s="15">
        <v>14188.2</v>
      </c>
      <c r="J864" s="13" t="s">
        <v>4279</v>
      </c>
      <c r="K864" s="13" t="s">
        <v>984</v>
      </c>
      <c r="L864" s="13" t="s">
        <v>4280</v>
      </c>
      <c r="M864" s="13" t="s">
        <v>1959</v>
      </c>
      <c r="N864" s="14">
        <v>60</v>
      </c>
    </row>
    <row r="865" spans="1:14" ht="20.25" customHeight="1">
      <c r="A865" s="13" t="s">
        <v>2231</v>
      </c>
      <c r="B865" s="13" t="s">
        <v>2232</v>
      </c>
      <c r="C865" s="13" t="s">
        <v>2233</v>
      </c>
      <c r="D865" s="13" t="s">
        <v>2234</v>
      </c>
      <c r="E865" s="13" t="s">
        <v>3679</v>
      </c>
      <c r="F865" s="13" t="s">
        <v>2236</v>
      </c>
      <c r="G865" s="13" t="s">
        <v>4270</v>
      </c>
      <c r="H865" s="14">
        <v>20</v>
      </c>
      <c r="I865" s="15">
        <v>4729.3999999999996</v>
      </c>
      <c r="J865" s="13" t="s">
        <v>4281</v>
      </c>
      <c r="K865" s="13" t="s">
        <v>991</v>
      </c>
      <c r="L865" s="13" t="s">
        <v>4282</v>
      </c>
      <c r="M865" s="13" t="s">
        <v>4283</v>
      </c>
      <c r="N865" s="14">
        <v>20</v>
      </c>
    </row>
    <row r="866" spans="1:14" ht="20.25" customHeight="1">
      <c r="A866" s="13" t="s">
        <v>2231</v>
      </c>
      <c r="B866" s="13" t="s">
        <v>2232</v>
      </c>
      <c r="C866" s="13" t="s">
        <v>2233</v>
      </c>
      <c r="D866" s="13" t="s">
        <v>2234</v>
      </c>
      <c r="E866" s="13" t="s">
        <v>3679</v>
      </c>
      <c r="F866" s="13" t="s">
        <v>2236</v>
      </c>
      <c r="G866" s="13" t="s">
        <v>4270</v>
      </c>
      <c r="H866" s="14">
        <v>30</v>
      </c>
      <c r="I866" s="15">
        <v>7094.1</v>
      </c>
      <c r="J866" s="13" t="s">
        <v>4284</v>
      </c>
      <c r="K866" s="13" t="s">
        <v>992</v>
      </c>
      <c r="L866" s="13" t="s">
        <v>4285</v>
      </c>
      <c r="M866" s="13" t="s">
        <v>1963</v>
      </c>
      <c r="N866" s="14">
        <v>30</v>
      </c>
    </row>
    <row r="867" spans="1:14" ht="20.25" customHeight="1">
      <c r="A867" s="13" t="s">
        <v>2231</v>
      </c>
      <c r="B867" s="13" t="s">
        <v>2232</v>
      </c>
      <c r="C867" s="13" t="s">
        <v>2233</v>
      </c>
      <c r="D867" s="13" t="s">
        <v>2234</v>
      </c>
      <c r="E867" s="13" t="s">
        <v>3679</v>
      </c>
      <c r="F867" s="13" t="s">
        <v>2236</v>
      </c>
      <c r="G867" s="13" t="s">
        <v>4270</v>
      </c>
      <c r="H867" s="14">
        <v>50</v>
      </c>
      <c r="I867" s="15">
        <v>11823.5</v>
      </c>
      <c r="J867" s="13" t="s">
        <v>4286</v>
      </c>
      <c r="K867" s="13" t="s">
        <v>993</v>
      </c>
      <c r="L867" s="13" t="s">
        <v>4287</v>
      </c>
      <c r="M867" s="13" t="s">
        <v>4288</v>
      </c>
      <c r="N867" s="14">
        <v>50</v>
      </c>
    </row>
    <row r="868" spans="1:14" ht="20.25" customHeight="1">
      <c r="A868" s="13" t="s">
        <v>2231</v>
      </c>
      <c r="B868" s="13" t="s">
        <v>2232</v>
      </c>
      <c r="C868" s="13" t="s">
        <v>2233</v>
      </c>
      <c r="D868" s="13" t="s">
        <v>2234</v>
      </c>
      <c r="E868" s="13" t="s">
        <v>3679</v>
      </c>
      <c r="F868" s="13" t="s">
        <v>2236</v>
      </c>
      <c r="G868" s="13" t="s">
        <v>4270</v>
      </c>
      <c r="H868" s="14">
        <v>30</v>
      </c>
      <c r="I868" s="15">
        <v>7094.1</v>
      </c>
      <c r="J868" s="13" t="s">
        <v>4289</v>
      </c>
      <c r="K868" s="13" t="s">
        <v>994</v>
      </c>
      <c r="L868" s="13" t="s">
        <v>4290</v>
      </c>
      <c r="M868" s="13" t="s">
        <v>4291</v>
      </c>
      <c r="N868" s="14">
        <v>30</v>
      </c>
    </row>
    <row r="869" spans="1:14" ht="20.25" customHeight="1">
      <c r="A869" s="13" t="s">
        <v>2231</v>
      </c>
      <c r="B869" s="13" t="s">
        <v>2232</v>
      </c>
      <c r="C869" s="13" t="s">
        <v>2233</v>
      </c>
      <c r="D869" s="13" t="s">
        <v>2234</v>
      </c>
      <c r="E869" s="13" t="s">
        <v>3679</v>
      </c>
      <c r="F869" s="13" t="s">
        <v>2236</v>
      </c>
      <c r="G869" s="13" t="s">
        <v>4270</v>
      </c>
      <c r="H869" s="14">
        <v>40</v>
      </c>
      <c r="I869" s="15">
        <v>9458.7999999999993</v>
      </c>
      <c r="J869" s="13" t="s">
        <v>4292</v>
      </c>
      <c r="K869" s="13" t="s">
        <v>1287</v>
      </c>
      <c r="L869" s="13" t="s">
        <v>4293</v>
      </c>
      <c r="M869" s="13" t="s">
        <v>4294</v>
      </c>
      <c r="N869" s="14">
        <v>40</v>
      </c>
    </row>
    <row r="870" spans="1:14" ht="20.25" customHeight="1">
      <c r="A870" s="13" t="s">
        <v>2231</v>
      </c>
      <c r="B870" s="13" t="s">
        <v>2232</v>
      </c>
      <c r="C870" s="13" t="s">
        <v>2233</v>
      </c>
      <c r="D870" s="13" t="s">
        <v>2234</v>
      </c>
      <c r="E870" s="13" t="s">
        <v>3679</v>
      </c>
      <c r="F870" s="13" t="s">
        <v>2236</v>
      </c>
      <c r="G870" s="13" t="s">
        <v>4270</v>
      </c>
      <c r="H870" s="14">
        <v>40</v>
      </c>
      <c r="I870" s="15">
        <v>9458.7999999999993</v>
      </c>
      <c r="J870" s="13" t="s">
        <v>4295</v>
      </c>
      <c r="K870" s="13" t="s">
        <v>995</v>
      </c>
      <c r="L870" s="13" t="s">
        <v>4296</v>
      </c>
      <c r="M870" s="13" t="s">
        <v>1964</v>
      </c>
      <c r="N870" s="14">
        <v>40</v>
      </c>
    </row>
    <row r="871" spans="1:14" ht="20.25" customHeight="1">
      <c r="A871" s="13" t="s">
        <v>2231</v>
      </c>
      <c r="B871" s="13" t="s">
        <v>2232</v>
      </c>
      <c r="C871" s="13" t="s">
        <v>2233</v>
      </c>
      <c r="D871" s="13" t="s">
        <v>2234</v>
      </c>
      <c r="E871" s="13" t="s">
        <v>3679</v>
      </c>
      <c r="F871" s="13" t="s">
        <v>2236</v>
      </c>
      <c r="G871" s="13" t="s">
        <v>4270</v>
      </c>
      <c r="H871" s="14">
        <v>10</v>
      </c>
      <c r="I871" s="15">
        <v>2364.6999999999998</v>
      </c>
      <c r="J871" s="13" t="s">
        <v>4297</v>
      </c>
      <c r="K871" s="13" t="s">
        <v>2194</v>
      </c>
      <c r="L871" s="13" t="s">
        <v>4298</v>
      </c>
      <c r="M871" s="13" t="s">
        <v>4299</v>
      </c>
      <c r="N871" s="14">
        <v>10</v>
      </c>
    </row>
    <row r="872" spans="1:14" ht="20.25" customHeight="1">
      <c r="A872" s="13" t="s">
        <v>2231</v>
      </c>
      <c r="B872" s="13" t="s">
        <v>2232</v>
      </c>
      <c r="C872" s="13" t="s">
        <v>2233</v>
      </c>
      <c r="D872" s="13" t="s">
        <v>2234</v>
      </c>
      <c r="E872" s="13" t="s">
        <v>3679</v>
      </c>
      <c r="F872" s="13" t="s">
        <v>2236</v>
      </c>
      <c r="G872" s="13" t="s">
        <v>4270</v>
      </c>
      <c r="H872" s="14">
        <v>30</v>
      </c>
      <c r="I872" s="15">
        <v>7094.1</v>
      </c>
      <c r="J872" s="13" t="s">
        <v>4300</v>
      </c>
      <c r="K872" s="13" t="s">
        <v>997</v>
      </c>
      <c r="L872" s="13" t="s">
        <v>4301</v>
      </c>
      <c r="M872" s="13" t="s">
        <v>4302</v>
      </c>
      <c r="N872" s="14">
        <v>30</v>
      </c>
    </row>
    <row r="873" spans="1:14" ht="20.25" customHeight="1">
      <c r="A873" s="13" t="s">
        <v>2231</v>
      </c>
      <c r="B873" s="13" t="s">
        <v>2232</v>
      </c>
      <c r="C873" s="13" t="s">
        <v>2233</v>
      </c>
      <c r="D873" s="13" t="s">
        <v>2234</v>
      </c>
      <c r="E873" s="13" t="s">
        <v>3679</v>
      </c>
      <c r="F873" s="13" t="s">
        <v>2236</v>
      </c>
      <c r="G873" s="13" t="s">
        <v>4270</v>
      </c>
      <c r="H873" s="14">
        <v>30</v>
      </c>
      <c r="I873" s="15">
        <v>7094.1</v>
      </c>
      <c r="J873" s="13" t="s">
        <v>4303</v>
      </c>
      <c r="K873" s="13" t="s">
        <v>998</v>
      </c>
      <c r="L873" s="13" t="s">
        <v>4304</v>
      </c>
      <c r="M873" s="13" t="s">
        <v>4305</v>
      </c>
      <c r="N873" s="14">
        <v>30</v>
      </c>
    </row>
    <row r="874" spans="1:14" ht="20.25" customHeight="1">
      <c r="A874" s="13" t="s">
        <v>2231</v>
      </c>
      <c r="B874" s="13" t="s">
        <v>2232</v>
      </c>
      <c r="C874" s="13" t="s">
        <v>2233</v>
      </c>
      <c r="D874" s="13" t="s">
        <v>2234</v>
      </c>
      <c r="E874" s="13" t="s">
        <v>3679</v>
      </c>
      <c r="F874" s="13" t="s">
        <v>2236</v>
      </c>
      <c r="G874" s="13" t="s">
        <v>4270</v>
      </c>
      <c r="H874" s="14">
        <v>5</v>
      </c>
      <c r="I874" s="15">
        <v>1182.3499999999999</v>
      </c>
      <c r="J874" s="13" t="s">
        <v>4306</v>
      </c>
      <c r="K874" s="13" t="s">
        <v>2195</v>
      </c>
      <c r="L874" s="13" t="s">
        <v>4307</v>
      </c>
      <c r="M874" s="13" t="s">
        <v>1965</v>
      </c>
      <c r="N874" s="14">
        <v>5</v>
      </c>
    </row>
    <row r="875" spans="1:14" ht="20.25" customHeight="1">
      <c r="A875" s="13" t="s">
        <v>2231</v>
      </c>
      <c r="B875" s="13" t="s">
        <v>2232</v>
      </c>
      <c r="C875" s="13" t="s">
        <v>2233</v>
      </c>
      <c r="D875" s="13" t="s">
        <v>2234</v>
      </c>
      <c r="E875" s="13" t="s">
        <v>3679</v>
      </c>
      <c r="F875" s="13" t="s">
        <v>2236</v>
      </c>
      <c r="G875" s="13" t="s">
        <v>4270</v>
      </c>
      <c r="H875" s="14">
        <v>30</v>
      </c>
      <c r="I875" s="15">
        <v>7094.1</v>
      </c>
      <c r="J875" s="13" t="s">
        <v>4308</v>
      </c>
      <c r="K875" s="13" t="s">
        <v>1000</v>
      </c>
      <c r="L875" s="13" t="s">
        <v>4309</v>
      </c>
      <c r="M875" s="13" t="s">
        <v>1966</v>
      </c>
      <c r="N875" s="14">
        <v>30</v>
      </c>
    </row>
    <row r="876" spans="1:14" ht="20.25" customHeight="1">
      <c r="A876" s="13" t="s">
        <v>2231</v>
      </c>
      <c r="B876" s="13" t="s">
        <v>2232</v>
      </c>
      <c r="C876" s="13" t="s">
        <v>2233</v>
      </c>
      <c r="D876" s="13" t="s">
        <v>2234</v>
      </c>
      <c r="E876" s="13" t="s">
        <v>3679</v>
      </c>
      <c r="F876" s="13" t="s">
        <v>2236</v>
      </c>
      <c r="G876" s="13" t="s">
        <v>4270</v>
      </c>
      <c r="H876" s="14">
        <v>20</v>
      </c>
      <c r="I876" s="15">
        <v>4729.3999999999996</v>
      </c>
      <c r="J876" s="13" t="s">
        <v>4310</v>
      </c>
      <c r="K876" s="13" t="s">
        <v>1001</v>
      </c>
      <c r="L876" s="13" t="s">
        <v>4311</v>
      </c>
      <c r="M876" s="13" t="s">
        <v>1967</v>
      </c>
      <c r="N876" s="14">
        <v>20</v>
      </c>
    </row>
    <row r="877" spans="1:14" ht="20.25" customHeight="1">
      <c r="A877" s="13" t="s">
        <v>2231</v>
      </c>
      <c r="B877" s="13" t="s">
        <v>2232</v>
      </c>
      <c r="C877" s="13" t="s">
        <v>2233</v>
      </c>
      <c r="D877" s="13" t="s">
        <v>2234</v>
      </c>
      <c r="E877" s="13" t="s">
        <v>3679</v>
      </c>
      <c r="F877" s="13" t="s">
        <v>2236</v>
      </c>
      <c r="G877" s="13" t="s">
        <v>4270</v>
      </c>
      <c r="H877" s="14">
        <v>40</v>
      </c>
      <c r="I877" s="15">
        <v>9458.7999999999993</v>
      </c>
      <c r="J877" s="13" t="s">
        <v>4312</v>
      </c>
      <c r="K877" s="13" t="s">
        <v>1003</v>
      </c>
      <c r="L877" s="13" t="s">
        <v>4313</v>
      </c>
      <c r="M877" s="13" t="s">
        <v>4314</v>
      </c>
      <c r="N877" s="14">
        <v>40</v>
      </c>
    </row>
    <row r="878" spans="1:14" ht="20.25" customHeight="1">
      <c r="A878" s="13" t="s">
        <v>2231</v>
      </c>
      <c r="B878" s="13" t="s">
        <v>2232</v>
      </c>
      <c r="C878" s="13" t="s">
        <v>2233</v>
      </c>
      <c r="D878" s="13" t="s">
        <v>2234</v>
      </c>
      <c r="E878" s="13" t="s">
        <v>3679</v>
      </c>
      <c r="F878" s="13" t="s">
        <v>2236</v>
      </c>
      <c r="G878" s="13" t="s">
        <v>4270</v>
      </c>
      <c r="H878" s="14">
        <v>10</v>
      </c>
      <c r="I878" s="15">
        <v>2364.6999999999998</v>
      </c>
      <c r="J878" s="13" t="s">
        <v>4315</v>
      </c>
      <c r="K878" s="13" t="s">
        <v>1968</v>
      </c>
      <c r="L878" s="13" t="s">
        <v>4316</v>
      </c>
      <c r="M878" s="13" t="s">
        <v>4317</v>
      </c>
      <c r="N878" s="14">
        <v>10</v>
      </c>
    </row>
    <row r="879" spans="1:14" ht="20.25" customHeight="1">
      <c r="A879" s="13" t="s">
        <v>2231</v>
      </c>
      <c r="B879" s="13" t="s">
        <v>2232</v>
      </c>
      <c r="C879" s="13" t="s">
        <v>2233</v>
      </c>
      <c r="D879" s="13" t="s">
        <v>2234</v>
      </c>
      <c r="E879" s="13" t="s">
        <v>3679</v>
      </c>
      <c r="F879" s="13" t="s">
        <v>2236</v>
      </c>
      <c r="G879" s="13" t="s">
        <v>4270</v>
      </c>
      <c r="H879" s="14">
        <v>10</v>
      </c>
      <c r="I879" s="15">
        <v>2364.6999999999998</v>
      </c>
      <c r="J879" s="13" t="s">
        <v>4318</v>
      </c>
      <c r="K879" s="13" t="s">
        <v>1004</v>
      </c>
      <c r="L879" s="13" t="s">
        <v>4319</v>
      </c>
      <c r="M879" s="13" t="s">
        <v>4320</v>
      </c>
      <c r="N879" s="14">
        <v>10</v>
      </c>
    </row>
    <row r="880" spans="1:14" ht="20.25" customHeight="1">
      <c r="A880" s="13" t="s">
        <v>2231</v>
      </c>
      <c r="B880" s="13" t="s">
        <v>2232</v>
      </c>
      <c r="C880" s="13" t="s">
        <v>2233</v>
      </c>
      <c r="D880" s="13" t="s">
        <v>2234</v>
      </c>
      <c r="E880" s="13" t="s">
        <v>3679</v>
      </c>
      <c r="F880" s="13" t="s">
        <v>2236</v>
      </c>
      <c r="G880" s="13" t="s">
        <v>4270</v>
      </c>
      <c r="H880" s="14">
        <v>20</v>
      </c>
      <c r="I880" s="15">
        <v>4729.3999999999996</v>
      </c>
      <c r="J880" s="13" t="s">
        <v>4321</v>
      </c>
      <c r="K880" s="13" t="s">
        <v>1005</v>
      </c>
      <c r="L880" s="13" t="s">
        <v>4322</v>
      </c>
      <c r="M880" s="13" t="s">
        <v>4323</v>
      </c>
      <c r="N880" s="14">
        <v>20</v>
      </c>
    </row>
    <row r="881" spans="1:14" ht="20.25" customHeight="1">
      <c r="A881" s="13" t="s">
        <v>2231</v>
      </c>
      <c r="B881" s="13" t="s">
        <v>2232</v>
      </c>
      <c r="C881" s="13" t="s">
        <v>2233</v>
      </c>
      <c r="D881" s="13" t="s">
        <v>2234</v>
      </c>
      <c r="E881" s="13" t="s">
        <v>3679</v>
      </c>
      <c r="F881" s="13" t="s">
        <v>2236</v>
      </c>
      <c r="G881" s="13" t="s">
        <v>4270</v>
      </c>
      <c r="H881" s="14">
        <v>10</v>
      </c>
      <c r="I881" s="15">
        <v>2364.6999999999998</v>
      </c>
      <c r="J881" s="13" t="s">
        <v>4324</v>
      </c>
      <c r="K881" s="13" t="s">
        <v>1969</v>
      </c>
      <c r="L881" s="13" t="s">
        <v>4325</v>
      </c>
      <c r="M881" s="13" t="s">
        <v>1970</v>
      </c>
      <c r="N881" s="14">
        <v>10</v>
      </c>
    </row>
    <row r="882" spans="1:14" ht="20.25" customHeight="1">
      <c r="A882" s="13" t="s">
        <v>2231</v>
      </c>
      <c r="B882" s="13" t="s">
        <v>2232</v>
      </c>
      <c r="C882" s="13" t="s">
        <v>2233</v>
      </c>
      <c r="D882" s="13" t="s">
        <v>2234</v>
      </c>
      <c r="E882" s="13" t="s">
        <v>3679</v>
      </c>
      <c r="F882" s="13" t="s">
        <v>2236</v>
      </c>
      <c r="G882" s="13" t="s">
        <v>4270</v>
      </c>
      <c r="H882" s="14">
        <v>20</v>
      </c>
      <c r="I882" s="15">
        <v>4729.3999999999996</v>
      </c>
      <c r="J882" s="13" t="s">
        <v>4326</v>
      </c>
      <c r="K882" s="13" t="s">
        <v>1006</v>
      </c>
      <c r="L882" s="13" t="s">
        <v>4327</v>
      </c>
      <c r="M882" s="13" t="s">
        <v>1971</v>
      </c>
      <c r="N882" s="14">
        <v>20</v>
      </c>
    </row>
    <row r="883" spans="1:14" ht="20.25" customHeight="1">
      <c r="A883" s="13" t="s">
        <v>2231</v>
      </c>
      <c r="B883" s="13" t="s">
        <v>2232</v>
      </c>
      <c r="C883" s="13" t="s">
        <v>2233</v>
      </c>
      <c r="D883" s="13" t="s">
        <v>2234</v>
      </c>
      <c r="E883" s="13" t="s">
        <v>3679</v>
      </c>
      <c r="F883" s="13" t="s">
        <v>2236</v>
      </c>
      <c r="G883" s="13" t="s">
        <v>4270</v>
      </c>
      <c r="H883" s="14">
        <v>5</v>
      </c>
      <c r="I883" s="15">
        <v>1182.3499999999999</v>
      </c>
      <c r="J883" s="13" t="s">
        <v>4328</v>
      </c>
      <c r="K883" s="13" t="s">
        <v>1009</v>
      </c>
      <c r="L883" s="13" t="s">
        <v>4329</v>
      </c>
      <c r="M883" s="13" t="s">
        <v>4330</v>
      </c>
      <c r="N883" s="14">
        <v>5</v>
      </c>
    </row>
    <row r="884" spans="1:14" ht="20.25" customHeight="1">
      <c r="A884" s="13" t="s">
        <v>2231</v>
      </c>
      <c r="B884" s="13" t="s">
        <v>2232</v>
      </c>
      <c r="C884" s="13" t="s">
        <v>2233</v>
      </c>
      <c r="D884" s="13" t="s">
        <v>2234</v>
      </c>
      <c r="E884" s="13" t="s">
        <v>3679</v>
      </c>
      <c r="F884" s="13" t="s">
        <v>2236</v>
      </c>
      <c r="G884" s="13" t="s">
        <v>4270</v>
      </c>
      <c r="H884" s="14">
        <v>30</v>
      </c>
      <c r="I884" s="15">
        <v>7094.1</v>
      </c>
      <c r="J884" s="13" t="s">
        <v>4331</v>
      </c>
      <c r="K884" s="13" t="s">
        <v>1010</v>
      </c>
      <c r="L884" s="13" t="s">
        <v>4332</v>
      </c>
      <c r="M884" s="13" t="s">
        <v>2146</v>
      </c>
      <c r="N884" s="14">
        <v>30</v>
      </c>
    </row>
    <row r="885" spans="1:14" ht="20.25" customHeight="1">
      <c r="A885" s="13" t="s">
        <v>2231</v>
      </c>
      <c r="B885" s="13" t="s">
        <v>2232</v>
      </c>
      <c r="C885" s="13" t="s">
        <v>2233</v>
      </c>
      <c r="D885" s="13" t="s">
        <v>2234</v>
      </c>
      <c r="E885" s="13" t="s">
        <v>3679</v>
      </c>
      <c r="F885" s="13" t="s">
        <v>2236</v>
      </c>
      <c r="G885" s="13" t="s">
        <v>4270</v>
      </c>
      <c r="H885" s="14">
        <v>10</v>
      </c>
      <c r="I885" s="15">
        <v>2364.6999999999998</v>
      </c>
      <c r="J885" s="13" t="s">
        <v>4333</v>
      </c>
      <c r="K885" s="13" t="s">
        <v>1013</v>
      </c>
      <c r="L885" s="13" t="s">
        <v>4334</v>
      </c>
      <c r="M885" s="13" t="s">
        <v>4335</v>
      </c>
      <c r="N885" s="14">
        <v>10</v>
      </c>
    </row>
    <row r="886" spans="1:14" ht="20.25" customHeight="1">
      <c r="A886" s="13" t="s">
        <v>2231</v>
      </c>
      <c r="B886" s="13" t="s">
        <v>2232</v>
      </c>
      <c r="C886" s="13" t="s">
        <v>2233</v>
      </c>
      <c r="D886" s="13" t="s">
        <v>2234</v>
      </c>
      <c r="E886" s="13" t="s">
        <v>3679</v>
      </c>
      <c r="F886" s="13" t="s">
        <v>2236</v>
      </c>
      <c r="G886" s="13" t="s">
        <v>4270</v>
      </c>
      <c r="H886" s="14">
        <v>40</v>
      </c>
      <c r="I886" s="15">
        <v>9458.7999999999993</v>
      </c>
      <c r="J886" s="13" t="s">
        <v>4336</v>
      </c>
      <c r="K886" s="13" t="s">
        <v>1015</v>
      </c>
      <c r="L886" s="13" t="s">
        <v>4337</v>
      </c>
      <c r="M886" s="13" t="s">
        <v>2110</v>
      </c>
      <c r="N886" s="14">
        <v>40</v>
      </c>
    </row>
    <row r="887" spans="1:14" ht="20.25" customHeight="1">
      <c r="A887" s="13" t="s">
        <v>2231</v>
      </c>
      <c r="B887" s="13" t="s">
        <v>2232</v>
      </c>
      <c r="C887" s="13" t="s">
        <v>2233</v>
      </c>
      <c r="D887" s="13" t="s">
        <v>2234</v>
      </c>
      <c r="E887" s="13" t="s">
        <v>3679</v>
      </c>
      <c r="F887" s="13" t="s">
        <v>2236</v>
      </c>
      <c r="G887" s="13" t="s">
        <v>4270</v>
      </c>
      <c r="H887" s="14">
        <v>5</v>
      </c>
      <c r="I887" s="15">
        <v>1182.3499999999999</v>
      </c>
      <c r="J887" s="13" t="s">
        <v>4338</v>
      </c>
      <c r="K887" s="13" t="s">
        <v>1016</v>
      </c>
      <c r="L887" s="13" t="s">
        <v>4339</v>
      </c>
      <c r="M887" s="13" t="s">
        <v>1974</v>
      </c>
      <c r="N887" s="14">
        <v>5</v>
      </c>
    </row>
    <row r="888" spans="1:14" ht="20.25" customHeight="1">
      <c r="A888" s="13" t="s">
        <v>2231</v>
      </c>
      <c r="B888" s="13" t="s">
        <v>2232</v>
      </c>
      <c r="C888" s="13" t="s">
        <v>2233</v>
      </c>
      <c r="D888" s="13" t="s">
        <v>2234</v>
      </c>
      <c r="E888" s="13" t="s">
        <v>3679</v>
      </c>
      <c r="F888" s="13" t="s">
        <v>2236</v>
      </c>
      <c r="G888" s="13" t="s">
        <v>4270</v>
      </c>
      <c r="H888" s="14">
        <v>30</v>
      </c>
      <c r="I888" s="15">
        <v>7094.1</v>
      </c>
      <c r="J888" s="13" t="s">
        <v>4340</v>
      </c>
      <c r="K888" s="13" t="s">
        <v>977</v>
      </c>
      <c r="L888" s="13" t="s">
        <v>4341</v>
      </c>
      <c r="M888" s="13" t="s">
        <v>4342</v>
      </c>
      <c r="N888" s="14">
        <v>30</v>
      </c>
    </row>
    <row r="889" spans="1:14" ht="20.25" customHeight="1">
      <c r="A889" s="13" t="s">
        <v>2231</v>
      </c>
      <c r="B889" s="13" t="s">
        <v>2232</v>
      </c>
      <c r="C889" s="13" t="s">
        <v>2233</v>
      </c>
      <c r="D889" s="13" t="s">
        <v>2234</v>
      </c>
      <c r="E889" s="13" t="s">
        <v>3679</v>
      </c>
      <c r="F889" s="13" t="s">
        <v>2236</v>
      </c>
      <c r="G889" s="13" t="s">
        <v>4270</v>
      </c>
      <c r="H889" s="14">
        <v>30</v>
      </c>
      <c r="I889" s="15">
        <v>7094.1</v>
      </c>
      <c r="J889" s="13" t="s">
        <v>4343</v>
      </c>
      <c r="K889" s="13" t="s">
        <v>1018</v>
      </c>
      <c r="L889" s="13" t="s">
        <v>4344</v>
      </c>
      <c r="M889" s="13" t="s">
        <v>2111</v>
      </c>
      <c r="N889" s="14">
        <v>30</v>
      </c>
    </row>
    <row r="890" spans="1:14" ht="20.25" customHeight="1">
      <c r="A890" s="13" t="s">
        <v>2231</v>
      </c>
      <c r="B890" s="13" t="s">
        <v>2232</v>
      </c>
      <c r="C890" s="13" t="s">
        <v>2233</v>
      </c>
      <c r="D890" s="13" t="s">
        <v>2234</v>
      </c>
      <c r="E890" s="13" t="s">
        <v>3679</v>
      </c>
      <c r="F890" s="13" t="s">
        <v>2236</v>
      </c>
      <c r="G890" s="13" t="s">
        <v>4270</v>
      </c>
      <c r="H890" s="14">
        <v>40</v>
      </c>
      <c r="I890" s="15">
        <v>9458.7999999999993</v>
      </c>
      <c r="J890" s="13" t="s">
        <v>4345</v>
      </c>
      <c r="K890" s="13" t="s">
        <v>1021</v>
      </c>
      <c r="L890" s="13" t="s">
        <v>4346</v>
      </c>
      <c r="M890" s="13" t="s">
        <v>4347</v>
      </c>
      <c r="N890" s="14">
        <v>40</v>
      </c>
    </row>
    <row r="891" spans="1:14" ht="20.25" customHeight="1">
      <c r="A891" s="13" t="s">
        <v>2231</v>
      </c>
      <c r="B891" s="13" t="s">
        <v>2232</v>
      </c>
      <c r="C891" s="13" t="s">
        <v>2233</v>
      </c>
      <c r="D891" s="13" t="s">
        <v>2234</v>
      </c>
      <c r="E891" s="13" t="s">
        <v>3679</v>
      </c>
      <c r="F891" s="13" t="s">
        <v>2236</v>
      </c>
      <c r="G891" s="13" t="s">
        <v>4270</v>
      </c>
      <c r="H891" s="14">
        <v>30</v>
      </c>
      <c r="I891" s="15">
        <v>7094.1</v>
      </c>
      <c r="J891" s="13" t="s">
        <v>4348</v>
      </c>
      <c r="K891" s="13" t="s">
        <v>1022</v>
      </c>
      <c r="L891" s="13" t="s">
        <v>4349</v>
      </c>
      <c r="M891" s="13" t="s">
        <v>4350</v>
      </c>
      <c r="N891" s="14">
        <v>30</v>
      </c>
    </row>
    <row r="892" spans="1:14" ht="20.25" customHeight="1">
      <c r="A892" s="13" t="s">
        <v>2231</v>
      </c>
      <c r="B892" s="13" t="s">
        <v>2232</v>
      </c>
      <c r="C892" s="13" t="s">
        <v>2233</v>
      </c>
      <c r="D892" s="13" t="s">
        <v>2234</v>
      </c>
      <c r="E892" s="13" t="s">
        <v>3679</v>
      </c>
      <c r="F892" s="13" t="s">
        <v>2236</v>
      </c>
      <c r="G892" s="13" t="s">
        <v>4270</v>
      </c>
      <c r="H892" s="14">
        <v>20</v>
      </c>
      <c r="I892" s="15">
        <v>4729.3999999999996</v>
      </c>
      <c r="J892" s="13" t="s">
        <v>4351</v>
      </c>
      <c r="K892" s="13" t="s">
        <v>1024</v>
      </c>
      <c r="L892" s="13" t="s">
        <v>4352</v>
      </c>
      <c r="M892" s="13" t="s">
        <v>1975</v>
      </c>
      <c r="N892" s="14">
        <v>20</v>
      </c>
    </row>
    <row r="893" spans="1:14" ht="20.25" customHeight="1">
      <c r="A893" s="13" t="s">
        <v>2231</v>
      </c>
      <c r="B893" s="13" t="s">
        <v>2232</v>
      </c>
      <c r="C893" s="13" t="s">
        <v>2233</v>
      </c>
      <c r="D893" s="13" t="s">
        <v>2234</v>
      </c>
      <c r="E893" s="13" t="s">
        <v>3679</v>
      </c>
      <c r="F893" s="13" t="s">
        <v>2236</v>
      </c>
      <c r="G893" s="13" t="s">
        <v>4270</v>
      </c>
      <c r="H893" s="14">
        <v>20</v>
      </c>
      <c r="I893" s="15">
        <v>4729.3999999999996</v>
      </c>
      <c r="J893" s="13" t="s">
        <v>4353</v>
      </c>
      <c r="K893" s="13" t="s">
        <v>1025</v>
      </c>
      <c r="L893" s="13" t="s">
        <v>4354</v>
      </c>
      <c r="M893" s="13" t="s">
        <v>4355</v>
      </c>
      <c r="N893" s="14">
        <v>20</v>
      </c>
    </row>
    <row r="894" spans="1:14" ht="20.25" customHeight="1">
      <c r="A894" s="13" t="s">
        <v>2231</v>
      </c>
      <c r="B894" s="13" t="s">
        <v>2232</v>
      </c>
      <c r="C894" s="13" t="s">
        <v>2233</v>
      </c>
      <c r="D894" s="13" t="s">
        <v>2234</v>
      </c>
      <c r="E894" s="13" t="s">
        <v>3679</v>
      </c>
      <c r="F894" s="13" t="s">
        <v>2236</v>
      </c>
      <c r="G894" s="13" t="s">
        <v>4270</v>
      </c>
      <c r="H894" s="14">
        <v>20</v>
      </c>
      <c r="I894" s="15">
        <v>4729.3999999999996</v>
      </c>
      <c r="J894" s="13" t="s">
        <v>4356</v>
      </c>
      <c r="K894" s="13" t="s">
        <v>1026</v>
      </c>
      <c r="L894" s="13" t="s">
        <v>4357</v>
      </c>
      <c r="M894" s="13" t="s">
        <v>1976</v>
      </c>
      <c r="N894" s="14">
        <v>20</v>
      </c>
    </row>
    <row r="895" spans="1:14" ht="20.25" customHeight="1">
      <c r="A895" s="13" t="s">
        <v>2231</v>
      </c>
      <c r="B895" s="13" t="s">
        <v>2232</v>
      </c>
      <c r="C895" s="13" t="s">
        <v>2233</v>
      </c>
      <c r="D895" s="13" t="s">
        <v>2234</v>
      </c>
      <c r="E895" s="13" t="s">
        <v>3679</v>
      </c>
      <c r="F895" s="13" t="s">
        <v>2236</v>
      </c>
      <c r="G895" s="13" t="s">
        <v>4270</v>
      </c>
      <c r="H895" s="14">
        <v>20</v>
      </c>
      <c r="I895" s="15">
        <v>4729.3999999999996</v>
      </c>
      <c r="J895" s="13" t="s">
        <v>4358</v>
      </c>
      <c r="K895" s="13" t="s">
        <v>1027</v>
      </c>
      <c r="L895" s="13" t="s">
        <v>4359</v>
      </c>
      <c r="M895" s="13" t="s">
        <v>1977</v>
      </c>
      <c r="N895" s="14">
        <v>20</v>
      </c>
    </row>
    <row r="896" spans="1:14" ht="20.25" customHeight="1">
      <c r="A896" s="13" t="s">
        <v>2231</v>
      </c>
      <c r="B896" s="13" t="s">
        <v>2232</v>
      </c>
      <c r="C896" s="13" t="s">
        <v>2233</v>
      </c>
      <c r="D896" s="13" t="s">
        <v>2234</v>
      </c>
      <c r="E896" s="13" t="s">
        <v>3679</v>
      </c>
      <c r="F896" s="13" t="s">
        <v>2236</v>
      </c>
      <c r="G896" s="13" t="s">
        <v>4270</v>
      </c>
      <c r="H896" s="14">
        <v>30</v>
      </c>
      <c r="I896" s="15">
        <v>7094.1</v>
      </c>
      <c r="J896" s="13" t="s">
        <v>4360</v>
      </c>
      <c r="K896" s="13" t="s">
        <v>1029</v>
      </c>
      <c r="L896" s="13" t="s">
        <v>4361</v>
      </c>
      <c r="M896" s="13" t="s">
        <v>4362</v>
      </c>
      <c r="N896" s="14">
        <v>30</v>
      </c>
    </row>
    <row r="897" spans="1:14" ht="20.25" customHeight="1">
      <c r="A897" s="13" t="s">
        <v>2231</v>
      </c>
      <c r="B897" s="13" t="s">
        <v>2232</v>
      </c>
      <c r="C897" s="13" t="s">
        <v>2233</v>
      </c>
      <c r="D897" s="13" t="s">
        <v>2234</v>
      </c>
      <c r="E897" s="13" t="s">
        <v>3679</v>
      </c>
      <c r="F897" s="13" t="s">
        <v>2236</v>
      </c>
      <c r="G897" s="13" t="s">
        <v>4270</v>
      </c>
      <c r="H897" s="14">
        <v>40</v>
      </c>
      <c r="I897" s="15">
        <v>9458.7999999999993</v>
      </c>
      <c r="J897" s="13" t="s">
        <v>4363</v>
      </c>
      <c r="K897" s="13" t="s">
        <v>1033</v>
      </c>
      <c r="L897" s="13" t="s">
        <v>4364</v>
      </c>
      <c r="M897" s="13" t="s">
        <v>4365</v>
      </c>
      <c r="N897" s="14">
        <v>40</v>
      </c>
    </row>
    <row r="898" spans="1:14" ht="20.25" customHeight="1">
      <c r="A898" s="13" t="s">
        <v>2231</v>
      </c>
      <c r="B898" s="13" t="s">
        <v>2232</v>
      </c>
      <c r="C898" s="13" t="s">
        <v>2233</v>
      </c>
      <c r="D898" s="13" t="s">
        <v>2234</v>
      </c>
      <c r="E898" s="13" t="s">
        <v>3679</v>
      </c>
      <c r="F898" s="13" t="s">
        <v>2236</v>
      </c>
      <c r="G898" s="13" t="s">
        <v>4270</v>
      </c>
      <c r="H898" s="14">
        <v>30</v>
      </c>
      <c r="I898" s="15">
        <v>7094.1</v>
      </c>
      <c r="J898" s="13" t="s">
        <v>4366</v>
      </c>
      <c r="K898" s="13" t="s">
        <v>1038</v>
      </c>
      <c r="L898" s="13" t="s">
        <v>4367</v>
      </c>
      <c r="M898" s="13" t="s">
        <v>4368</v>
      </c>
      <c r="N898" s="14">
        <v>30</v>
      </c>
    </row>
    <row r="899" spans="1:14" ht="20.25" customHeight="1">
      <c r="A899" s="13" t="s">
        <v>2231</v>
      </c>
      <c r="B899" s="13" t="s">
        <v>2232</v>
      </c>
      <c r="C899" s="13" t="s">
        <v>2233</v>
      </c>
      <c r="D899" s="13" t="s">
        <v>2234</v>
      </c>
      <c r="E899" s="13" t="s">
        <v>3679</v>
      </c>
      <c r="F899" s="13" t="s">
        <v>2236</v>
      </c>
      <c r="G899" s="13" t="s">
        <v>4270</v>
      </c>
      <c r="H899" s="14">
        <v>30</v>
      </c>
      <c r="I899" s="15">
        <v>7094.1</v>
      </c>
      <c r="J899" s="13" t="s">
        <v>4369</v>
      </c>
      <c r="K899" s="13" t="s">
        <v>1039</v>
      </c>
      <c r="L899" s="13" t="s">
        <v>4370</v>
      </c>
      <c r="M899" s="13" t="s">
        <v>4371</v>
      </c>
      <c r="N899" s="14">
        <v>30</v>
      </c>
    </row>
    <row r="900" spans="1:14" ht="20.25" customHeight="1">
      <c r="A900" s="13" t="s">
        <v>2231</v>
      </c>
      <c r="B900" s="13" t="s">
        <v>2232</v>
      </c>
      <c r="C900" s="13" t="s">
        <v>2233</v>
      </c>
      <c r="D900" s="13" t="s">
        <v>2234</v>
      </c>
      <c r="E900" s="13" t="s">
        <v>3679</v>
      </c>
      <c r="F900" s="13" t="s">
        <v>2236</v>
      </c>
      <c r="G900" s="13" t="s">
        <v>4270</v>
      </c>
      <c r="H900" s="14">
        <v>20</v>
      </c>
      <c r="I900" s="15">
        <v>4729.3999999999996</v>
      </c>
      <c r="J900" s="13" t="s">
        <v>4372</v>
      </c>
      <c r="K900" s="13" t="s">
        <v>1040</v>
      </c>
      <c r="L900" s="13" t="s">
        <v>4373</v>
      </c>
      <c r="M900" s="13" t="s">
        <v>4374</v>
      </c>
      <c r="N900" s="14">
        <v>20</v>
      </c>
    </row>
    <row r="901" spans="1:14" ht="20.25" customHeight="1">
      <c r="A901" s="13" t="s">
        <v>2231</v>
      </c>
      <c r="B901" s="13" t="s">
        <v>2232</v>
      </c>
      <c r="C901" s="13" t="s">
        <v>2233</v>
      </c>
      <c r="D901" s="13" t="s">
        <v>2234</v>
      </c>
      <c r="E901" s="13" t="s">
        <v>3679</v>
      </c>
      <c r="F901" s="13" t="s">
        <v>2236</v>
      </c>
      <c r="G901" s="13" t="s">
        <v>4270</v>
      </c>
      <c r="H901" s="14">
        <v>40</v>
      </c>
      <c r="I901" s="15">
        <v>9458.7999999999993</v>
      </c>
      <c r="J901" s="13" t="s">
        <v>4375</v>
      </c>
      <c r="K901" s="13" t="s">
        <v>1042</v>
      </c>
      <c r="L901" s="13" t="s">
        <v>4376</v>
      </c>
      <c r="M901" s="13" t="s">
        <v>1981</v>
      </c>
      <c r="N901" s="14">
        <v>40</v>
      </c>
    </row>
    <row r="902" spans="1:14" ht="20.25" customHeight="1">
      <c r="A902" s="13" t="s">
        <v>2231</v>
      </c>
      <c r="B902" s="13" t="s">
        <v>2232</v>
      </c>
      <c r="C902" s="13" t="s">
        <v>2233</v>
      </c>
      <c r="D902" s="13" t="s">
        <v>2234</v>
      </c>
      <c r="E902" s="13" t="s">
        <v>3679</v>
      </c>
      <c r="F902" s="13" t="s">
        <v>2236</v>
      </c>
      <c r="G902" s="13" t="s">
        <v>4270</v>
      </c>
      <c r="H902" s="14">
        <v>30</v>
      </c>
      <c r="I902" s="15">
        <v>7094.1</v>
      </c>
      <c r="J902" s="13" t="s">
        <v>4377</v>
      </c>
      <c r="K902" s="13" t="s">
        <v>1043</v>
      </c>
      <c r="L902" s="13" t="s">
        <v>4378</v>
      </c>
      <c r="M902" s="13" t="s">
        <v>1982</v>
      </c>
      <c r="N902" s="14">
        <v>30</v>
      </c>
    </row>
    <row r="903" spans="1:14" ht="20.25" customHeight="1">
      <c r="A903" s="13" t="s">
        <v>2231</v>
      </c>
      <c r="B903" s="13" t="s">
        <v>2232</v>
      </c>
      <c r="C903" s="13" t="s">
        <v>2233</v>
      </c>
      <c r="D903" s="13" t="s">
        <v>2234</v>
      </c>
      <c r="E903" s="13" t="s">
        <v>3679</v>
      </c>
      <c r="F903" s="13" t="s">
        <v>2236</v>
      </c>
      <c r="G903" s="13" t="s">
        <v>4270</v>
      </c>
      <c r="H903" s="14">
        <v>30</v>
      </c>
      <c r="I903" s="15">
        <v>7094.1</v>
      </c>
      <c r="J903" s="13" t="s">
        <v>4379</v>
      </c>
      <c r="K903" s="13" t="s">
        <v>1044</v>
      </c>
      <c r="L903" s="13" t="s">
        <v>4380</v>
      </c>
      <c r="M903" s="13" t="s">
        <v>4381</v>
      </c>
      <c r="N903" s="14">
        <v>30</v>
      </c>
    </row>
    <row r="904" spans="1:14" ht="20.25" customHeight="1">
      <c r="A904" s="13" t="s">
        <v>2231</v>
      </c>
      <c r="B904" s="13" t="s">
        <v>2232</v>
      </c>
      <c r="C904" s="13" t="s">
        <v>2233</v>
      </c>
      <c r="D904" s="13" t="s">
        <v>2234</v>
      </c>
      <c r="E904" s="13" t="s">
        <v>3679</v>
      </c>
      <c r="F904" s="13" t="s">
        <v>2236</v>
      </c>
      <c r="G904" s="13" t="s">
        <v>4270</v>
      </c>
      <c r="H904" s="14">
        <v>80</v>
      </c>
      <c r="I904" s="15">
        <v>18917.599999999999</v>
      </c>
      <c r="J904" s="13" t="s">
        <v>4382</v>
      </c>
      <c r="K904" s="13" t="s">
        <v>1045</v>
      </c>
      <c r="L904" s="13" t="s">
        <v>4383</v>
      </c>
      <c r="M904" s="13" t="s">
        <v>1983</v>
      </c>
      <c r="N904" s="14">
        <v>80</v>
      </c>
    </row>
    <row r="905" spans="1:14" ht="20.25" customHeight="1">
      <c r="A905" s="13" t="s">
        <v>2231</v>
      </c>
      <c r="B905" s="13" t="s">
        <v>2232</v>
      </c>
      <c r="C905" s="13" t="s">
        <v>2233</v>
      </c>
      <c r="D905" s="13" t="s">
        <v>2234</v>
      </c>
      <c r="E905" s="13" t="s">
        <v>3679</v>
      </c>
      <c r="F905" s="13" t="s">
        <v>2236</v>
      </c>
      <c r="G905" s="13" t="s">
        <v>4270</v>
      </c>
      <c r="H905" s="14">
        <v>30</v>
      </c>
      <c r="I905" s="15">
        <v>7094.1</v>
      </c>
      <c r="J905" s="13" t="s">
        <v>4384</v>
      </c>
      <c r="K905" s="13" t="s">
        <v>1047</v>
      </c>
      <c r="L905" s="13" t="s">
        <v>4385</v>
      </c>
      <c r="M905" s="13" t="s">
        <v>1984</v>
      </c>
      <c r="N905" s="14">
        <v>30</v>
      </c>
    </row>
    <row r="906" spans="1:14" ht="20.25" customHeight="1">
      <c r="A906" s="13" t="s">
        <v>2231</v>
      </c>
      <c r="B906" s="13" t="s">
        <v>2232</v>
      </c>
      <c r="C906" s="13" t="s">
        <v>2233</v>
      </c>
      <c r="D906" s="13" t="s">
        <v>2234</v>
      </c>
      <c r="E906" s="13" t="s">
        <v>3679</v>
      </c>
      <c r="F906" s="13" t="s">
        <v>2236</v>
      </c>
      <c r="G906" s="13" t="s">
        <v>4270</v>
      </c>
      <c r="H906" s="14">
        <v>20</v>
      </c>
      <c r="I906" s="15">
        <v>4729.3999999999996</v>
      </c>
      <c r="J906" s="13" t="s">
        <v>4386</v>
      </c>
      <c r="K906" s="13" t="s">
        <v>2196</v>
      </c>
      <c r="L906" s="13" t="s">
        <v>4387</v>
      </c>
      <c r="M906" s="13" t="s">
        <v>1986</v>
      </c>
      <c r="N906" s="14">
        <v>20</v>
      </c>
    </row>
    <row r="907" spans="1:14" ht="20.25" customHeight="1">
      <c r="A907" s="13" t="s">
        <v>2231</v>
      </c>
      <c r="B907" s="13" t="s">
        <v>2232</v>
      </c>
      <c r="C907" s="13" t="s">
        <v>2233</v>
      </c>
      <c r="D907" s="13" t="s">
        <v>2234</v>
      </c>
      <c r="E907" s="13" t="s">
        <v>3679</v>
      </c>
      <c r="F907" s="13" t="s">
        <v>2236</v>
      </c>
      <c r="G907" s="13" t="s">
        <v>4270</v>
      </c>
      <c r="H907" s="14">
        <v>60</v>
      </c>
      <c r="I907" s="15">
        <v>14188.2</v>
      </c>
      <c r="J907" s="13" t="s">
        <v>4388</v>
      </c>
      <c r="K907" s="13" t="s">
        <v>1052</v>
      </c>
      <c r="L907" s="13" t="s">
        <v>4389</v>
      </c>
      <c r="M907" s="13" t="s">
        <v>1988</v>
      </c>
      <c r="N907" s="14">
        <v>60</v>
      </c>
    </row>
    <row r="908" spans="1:14" ht="20.25" customHeight="1">
      <c r="A908" s="13" t="s">
        <v>2231</v>
      </c>
      <c r="B908" s="13" t="s">
        <v>2232</v>
      </c>
      <c r="C908" s="13" t="s">
        <v>2233</v>
      </c>
      <c r="D908" s="13" t="s">
        <v>2234</v>
      </c>
      <c r="E908" s="13" t="s">
        <v>3679</v>
      </c>
      <c r="F908" s="13" t="s">
        <v>2236</v>
      </c>
      <c r="G908" s="13" t="s">
        <v>4270</v>
      </c>
      <c r="H908" s="14">
        <v>40</v>
      </c>
      <c r="I908" s="15">
        <v>9458.7999999999993</v>
      </c>
      <c r="J908" s="13" t="s">
        <v>4390</v>
      </c>
      <c r="K908" s="13" t="s">
        <v>1053</v>
      </c>
      <c r="L908" s="13" t="s">
        <v>4391</v>
      </c>
      <c r="M908" s="13" t="s">
        <v>4392</v>
      </c>
      <c r="N908" s="14">
        <v>40</v>
      </c>
    </row>
    <row r="909" spans="1:14" ht="20.25" customHeight="1">
      <c r="A909" s="13" t="s">
        <v>2231</v>
      </c>
      <c r="B909" s="13" t="s">
        <v>2232</v>
      </c>
      <c r="C909" s="13" t="s">
        <v>2233</v>
      </c>
      <c r="D909" s="13" t="s">
        <v>2234</v>
      </c>
      <c r="E909" s="13" t="s">
        <v>3679</v>
      </c>
      <c r="F909" s="13" t="s">
        <v>2236</v>
      </c>
      <c r="G909" s="13" t="s">
        <v>4270</v>
      </c>
      <c r="H909" s="14">
        <v>70</v>
      </c>
      <c r="I909" s="15">
        <v>16552.900000000001</v>
      </c>
      <c r="J909" s="13" t="s">
        <v>4393</v>
      </c>
      <c r="K909" s="13" t="s">
        <v>1054</v>
      </c>
      <c r="L909" s="13" t="s">
        <v>4394</v>
      </c>
      <c r="M909" s="13" t="s">
        <v>1989</v>
      </c>
      <c r="N909" s="14">
        <v>70</v>
      </c>
    </row>
    <row r="910" spans="1:14" ht="20.25" customHeight="1">
      <c r="A910" s="13" t="s">
        <v>2231</v>
      </c>
      <c r="B910" s="13" t="s">
        <v>2232</v>
      </c>
      <c r="C910" s="13" t="s">
        <v>2233</v>
      </c>
      <c r="D910" s="13" t="s">
        <v>2234</v>
      </c>
      <c r="E910" s="13" t="s">
        <v>3679</v>
      </c>
      <c r="F910" s="13" t="s">
        <v>2236</v>
      </c>
      <c r="G910" s="13" t="s">
        <v>4270</v>
      </c>
      <c r="H910" s="14">
        <v>30</v>
      </c>
      <c r="I910" s="15">
        <v>7094.1</v>
      </c>
      <c r="J910" s="13" t="s">
        <v>4395</v>
      </c>
      <c r="K910" s="13" t="s">
        <v>1056</v>
      </c>
      <c r="L910" s="13" t="s">
        <v>4396</v>
      </c>
      <c r="M910" s="13" t="s">
        <v>4397</v>
      </c>
      <c r="N910" s="14">
        <v>30</v>
      </c>
    </row>
    <row r="911" spans="1:14" ht="20.25" customHeight="1">
      <c r="A911" s="13" t="s">
        <v>2231</v>
      </c>
      <c r="B911" s="13" t="s">
        <v>2232</v>
      </c>
      <c r="C911" s="13" t="s">
        <v>2233</v>
      </c>
      <c r="D911" s="13" t="s">
        <v>2234</v>
      </c>
      <c r="E911" s="13" t="s">
        <v>3679</v>
      </c>
      <c r="F911" s="13" t="s">
        <v>2236</v>
      </c>
      <c r="G911" s="13" t="s">
        <v>4270</v>
      </c>
      <c r="H911" s="14">
        <v>30</v>
      </c>
      <c r="I911" s="15">
        <v>7094.1</v>
      </c>
      <c r="J911" s="13" t="s">
        <v>4398</v>
      </c>
      <c r="K911" s="13" t="s">
        <v>1060</v>
      </c>
      <c r="L911" s="13" t="s">
        <v>4399</v>
      </c>
      <c r="M911" s="13" t="s">
        <v>4400</v>
      </c>
      <c r="N911" s="14">
        <v>30</v>
      </c>
    </row>
    <row r="912" spans="1:14" ht="20.25" customHeight="1">
      <c r="A912" s="13" t="s">
        <v>2231</v>
      </c>
      <c r="B912" s="13" t="s">
        <v>2232</v>
      </c>
      <c r="C912" s="13" t="s">
        <v>2233</v>
      </c>
      <c r="D912" s="13" t="s">
        <v>2234</v>
      </c>
      <c r="E912" s="13" t="s">
        <v>3679</v>
      </c>
      <c r="F912" s="13" t="s">
        <v>2236</v>
      </c>
      <c r="G912" s="13" t="s">
        <v>4270</v>
      </c>
      <c r="H912" s="14">
        <v>50</v>
      </c>
      <c r="I912" s="15">
        <v>11823.5</v>
      </c>
      <c r="J912" s="13" t="s">
        <v>4401</v>
      </c>
      <c r="K912" s="13" t="s">
        <v>1062</v>
      </c>
      <c r="L912" s="13" t="s">
        <v>4402</v>
      </c>
      <c r="M912" s="13" t="s">
        <v>4403</v>
      </c>
      <c r="N912" s="14">
        <v>50</v>
      </c>
    </row>
    <row r="913" spans="1:14" ht="20.25" customHeight="1">
      <c r="A913" s="13" t="s">
        <v>2231</v>
      </c>
      <c r="B913" s="13" t="s">
        <v>2232</v>
      </c>
      <c r="C913" s="13" t="s">
        <v>2233</v>
      </c>
      <c r="D913" s="13" t="s">
        <v>2234</v>
      </c>
      <c r="E913" s="13" t="s">
        <v>3679</v>
      </c>
      <c r="F913" s="13" t="s">
        <v>2236</v>
      </c>
      <c r="G913" s="13" t="s">
        <v>4270</v>
      </c>
      <c r="H913" s="14">
        <v>70</v>
      </c>
      <c r="I913" s="15">
        <v>16552.900000000001</v>
      </c>
      <c r="J913" s="13" t="s">
        <v>4404</v>
      </c>
      <c r="K913" s="13" t="s">
        <v>1063</v>
      </c>
      <c r="L913" s="13" t="s">
        <v>4405</v>
      </c>
      <c r="M913" s="13" t="s">
        <v>1993</v>
      </c>
      <c r="N913" s="14">
        <v>70</v>
      </c>
    </row>
    <row r="914" spans="1:14" ht="20.25" customHeight="1">
      <c r="A914" s="13" t="s">
        <v>2231</v>
      </c>
      <c r="B914" s="13" t="s">
        <v>2232</v>
      </c>
      <c r="C914" s="13" t="s">
        <v>2233</v>
      </c>
      <c r="D914" s="13" t="s">
        <v>2234</v>
      </c>
      <c r="E914" s="13" t="s">
        <v>3679</v>
      </c>
      <c r="F914" s="13" t="s">
        <v>2236</v>
      </c>
      <c r="G914" s="13" t="s">
        <v>4270</v>
      </c>
      <c r="H914" s="14">
        <v>10</v>
      </c>
      <c r="I914" s="15">
        <v>2364.6999999999998</v>
      </c>
      <c r="J914" s="13" t="s">
        <v>4406</v>
      </c>
      <c r="K914" s="13" t="s">
        <v>2149</v>
      </c>
      <c r="L914" s="13" t="s">
        <v>4407</v>
      </c>
      <c r="M914" s="13" t="s">
        <v>4408</v>
      </c>
      <c r="N914" s="14">
        <v>10</v>
      </c>
    </row>
    <row r="915" spans="1:14" ht="20.25" customHeight="1">
      <c r="A915" s="13" t="s">
        <v>2231</v>
      </c>
      <c r="B915" s="13" t="s">
        <v>2232</v>
      </c>
      <c r="C915" s="13" t="s">
        <v>2233</v>
      </c>
      <c r="D915" s="13" t="s">
        <v>2234</v>
      </c>
      <c r="E915" s="13" t="s">
        <v>3679</v>
      </c>
      <c r="F915" s="13" t="s">
        <v>2236</v>
      </c>
      <c r="G915" s="13" t="s">
        <v>4270</v>
      </c>
      <c r="H915" s="14">
        <v>20</v>
      </c>
      <c r="I915" s="15">
        <v>4729.3999999999996</v>
      </c>
      <c r="J915" s="13" t="s">
        <v>4409</v>
      </c>
      <c r="K915" s="13" t="s">
        <v>1067</v>
      </c>
      <c r="L915" s="13" t="s">
        <v>4410</v>
      </c>
      <c r="M915" s="13" t="s">
        <v>1995</v>
      </c>
      <c r="N915" s="14">
        <v>20</v>
      </c>
    </row>
    <row r="916" spans="1:14" ht="20.25" customHeight="1">
      <c r="A916" s="13" t="s">
        <v>2231</v>
      </c>
      <c r="B916" s="13" t="s">
        <v>2232</v>
      </c>
      <c r="C916" s="13" t="s">
        <v>2233</v>
      </c>
      <c r="D916" s="13" t="s">
        <v>2234</v>
      </c>
      <c r="E916" s="13" t="s">
        <v>3679</v>
      </c>
      <c r="F916" s="13" t="s">
        <v>2236</v>
      </c>
      <c r="G916" s="13" t="s">
        <v>4270</v>
      </c>
      <c r="H916" s="14">
        <v>30</v>
      </c>
      <c r="I916" s="15">
        <v>7094.1</v>
      </c>
      <c r="J916" s="13" t="s">
        <v>4411</v>
      </c>
      <c r="K916" s="13" t="s">
        <v>1068</v>
      </c>
      <c r="L916" s="13" t="s">
        <v>4412</v>
      </c>
      <c r="M916" s="13" t="s">
        <v>1996</v>
      </c>
      <c r="N916" s="14">
        <v>30</v>
      </c>
    </row>
    <row r="917" spans="1:14" ht="20.25" customHeight="1">
      <c r="A917" s="13" t="s">
        <v>2231</v>
      </c>
      <c r="B917" s="13" t="s">
        <v>2232</v>
      </c>
      <c r="C917" s="13" t="s">
        <v>2233</v>
      </c>
      <c r="D917" s="13" t="s">
        <v>2234</v>
      </c>
      <c r="E917" s="13" t="s">
        <v>3679</v>
      </c>
      <c r="F917" s="13" t="s">
        <v>2236</v>
      </c>
      <c r="G917" s="13" t="s">
        <v>4270</v>
      </c>
      <c r="H917" s="14">
        <v>30</v>
      </c>
      <c r="I917" s="15">
        <v>7094.1</v>
      </c>
      <c r="J917" s="13" t="s">
        <v>4413</v>
      </c>
      <c r="K917" s="13" t="s">
        <v>1069</v>
      </c>
      <c r="L917" s="13" t="s">
        <v>4414</v>
      </c>
      <c r="M917" s="13" t="s">
        <v>4415</v>
      </c>
      <c r="N917" s="14">
        <v>30</v>
      </c>
    </row>
    <row r="918" spans="1:14" ht="20.25" customHeight="1">
      <c r="A918" s="13" t="s">
        <v>2231</v>
      </c>
      <c r="B918" s="13" t="s">
        <v>2232</v>
      </c>
      <c r="C918" s="13" t="s">
        <v>2233</v>
      </c>
      <c r="D918" s="13" t="s">
        <v>2234</v>
      </c>
      <c r="E918" s="13" t="s">
        <v>3679</v>
      </c>
      <c r="F918" s="13" t="s">
        <v>2236</v>
      </c>
      <c r="G918" s="13" t="s">
        <v>4270</v>
      </c>
      <c r="H918" s="14">
        <v>20</v>
      </c>
      <c r="I918" s="15">
        <v>4729.3999999999996</v>
      </c>
      <c r="J918" s="13" t="s">
        <v>4416</v>
      </c>
      <c r="K918" s="13" t="s">
        <v>1252</v>
      </c>
      <c r="L918" s="13" t="s">
        <v>4417</v>
      </c>
      <c r="M918" s="13" t="s">
        <v>4418</v>
      </c>
      <c r="N918" s="14">
        <v>20</v>
      </c>
    </row>
    <row r="919" spans="1:14" ht="20.25" customHeight="1">
      <c r="A919" s="13" t="s">
        <v>2231</v>
      </c>
      <c r="B919" s="13" t="s">
        <v>2232</v>
      </c>
      <c r="C919" s="13" t="s">
        <v>2233</v>
      </c>
      <c r="D919" s="13" t="s">
        <v>2234</v>
      </c>
      <c r="E919" s="13" t="s">
        <v>3679</v>
      </c>
      <c r="F919" s="13" t="s">
        <v>2236</v>
      </c>
      <c r="G919" s="13" t="s">
        <v>4270</v>
      </c>
      <c r="H919" s="14">
        <v>30</v>
      </c>
      <c r="I919" s="15">
        <v>7094.1</v>
      </c>
      <c r="J919" s="13" t="s">
        <v>4419</v>
      </c>
      <c r="K919" s="13" t="s">
        <v>1072</v>
      </c>
      <c r="L919" s="13" t="s">
        <v>4420</v>
      </c>
      <c r="M919" s="13" t="s">
        <v>4421</v>
      </c>
      <c r="N919" s="14">
        <v>30</v>
      </c>
    </row>
    <row r="920" spans="1:14" ht="20.25" customHeight="1">
      <c r="A920" s="13" t="s">
        <v>2231</v>
      </c>
      <c r="B920" s="13" t="s">
        <v>2232</v>
      </c>
      <c r="C920" s="13" t="s">
        <v>2233</v>
      </c>
      <c r="D920" s="13" t="s">
        <v>2234</v>
      </c>
      <c r="E920" s="13" t="s">
        <v>3679</v>
      </c>
      <c r="F920" s="13" t="s">
        <v>2236</v>
      </c>
      <c r="G920" s="13" t="s">
        <v>4270</v>
      </c>
      <c r="H920" s="14">
        <v>20</v>
      </c>
      <c r="I920" s="15">
        <v>4729.3999999999996</v>
      </c>
      <c r="J920" s="13" t="s">
        <v>4422</v>
      </c>
      <c r="K920" s="13" t="s">
        <v>1073</v>
      </c>
      <c r="L920" s="13" t="s">
        <v>4423</v>
      </c>
      <c r="M920" s="13" t="s">
        <v>4424</v>
      </c>
      <c r="N920" s="14">
        <v>20</v>
      </c>
    </row>
    <row r="921" spans="1:14" ht="20.25" customHeight="1">
      <c r="A921" s="13" t="s">
        <v>2231</v>
      </c>
      <c r="B921" s="13" t="s">
        <v>2232</v>
      </c>
      <c r="C921" s="13" t="s">
        <v>2233</v>
      </c>
      <c r="D921" s="13" t="s">
        <v>2234</v>
      </c>
      <c r="E921" s="13" t="s">
        <v>3679</v>
      </c>
      <c r="F921" s="13" t="s">
        <v>2236</v>
      </c>
      <c r="G921" s="13" t="s">
        <v>4270</v>
      </c>
      <c r="H921" s="14">
        <v>40</v>
      </c>
      <c r="I921" s="15">
        <v>9458.7999999999993</v>
      </c>
      <c r="J921" s="13" t="s">
        <v>4425</v>
      </c>
      <c r="K921" s="13" t="s">
        <v>1074</v>
      </c>
      <c r="L921" s="13" t="s">
        <v>4426</v>
      </c>
      <c r="M921" s="13" t="s">
        <v>4427</v>
      </c>
      <c r="N921" s="14">
        <v>40</v>
      </c>
    </row>
    <row r="922" spans="1:14" ht="20.25" customHeight="1">
      <c r="A922" s="13" t="s">
        <v>2231</v>
      </c>
      <c r="B922" s="13" t="s">
        <v>2232</v>
      </c>
      <c r="C922" s="13" t="s">
        <v>2233</v>
      </c>
      <c r="D922" s="13" t="s">
        <v>2234</v>
      </c>
      <c r="E922" s="13" t="s">
        <v>3679</v>
      </c>
      <c r="F922" s="13" t="s">
        <v>2236</v>
      </c>
      <c r="G922" s="13" t="s">
        <v>4270</v>
      </c>
      <c r="H922" s="14">
        <v>10</v>
      </c>
      <c r="I922" s="15">
        <v>2364.6999999999998</v>
      </c>
      <c r="J922" s="13" t="s">
        <v>4428</v>
      </c>
      <c r="K922" s="13" t="s">
        <v>1075</v>
      </c>
      <c r="L922" s="13" t="s">
        <v>4429</v>
      </c>
      <c r="M922" s="13" t="s">
        <v>4430</v>
      </c>
      <c r="N922" s="14">
        <v>10</v>
      </c>
    </row>
    <row r="923" spans="1:14" ht="20.25" customHeight="1">
      <c r="A923" s="13" t="s">
        <v>2231</v>
      </c>
      <c r="B923" s="13" t="s">
        <v>2232</v>
      </c>
      <c r="C923" s="13" t="s">
        <v>2233</v>
      </c>
      <c r="D923" s="13" t="s">
        <v>2234</v>
      </c>
      <c r="E923" s="13" t="s">
        <v>3679</v>
      </c>
      <c r="F923" s="13" t="s">
        <v>2236</v>
      </c>
      <c r="G923" s="13" t="s">
        <v>4270</v>
      </c>
      <c r="H923" s="14">
        <v>20</v>
      </c>
      <c r="I923" s="15">
        <v>4729.3999999999996</v>
      </c>
      <c r="J923" s="13" t="s">
        <v>4431</v>
      </c>
      <c r="K923" s="13" t="s">
        <v>1076</v>
      </c>
      <c r="L923" s="13" t="s">
        <v>4432</v>
      </c>
      <c r="M923" s="13" t="s">
        <v>2112</v>
      </c>
      <c r="N923" s="14">
        <v>20</v>
      </c>
    </row>
    <row r="924" spans="1:14" ht="20.25" customHeight="1">
      <c r="A924" s="13" t="s">
        <v>2231</v>
      </c>
      <c r="B924" s="13" t="s">
        <v>2232</v>
      </c>
      <c r="C924" s="13" t="s">
        <v>2233</v>
      </c>
      <c r="D924" s="13" t="s">
        <v>2234</v>
      </c>
      <c r="E924" s="13" t="s">
        <v>3679</v>
      </c>
      <c r="F924" s="13" t="s">
        <v>2236</v>
      </c>
      <c r="G924" s="13" t="s">
        <v>4270</v>
      </c>
      <c r="H924" s="14">
        <v>50</v>
      </c>
      <c r="I924" s="15">
        <v>11823.5</v>
      </c>
      <c r="J924" s="13" t="s">
        <v>4433</v>
      </c>
      <c r="K924" s="13" t="s">
        <v>1077</v>
      </c>
      <c r="L924" s="13" t="s">
        <v>4434</v>
      </c>
      <c r="M924" s="13" t="s">
        <v>4435</v>
      </c>
      <c r="N924" s="14">
        <v>50</v>
      </c>
    </row>
    <row r="925" spans="1:14" ht="20.25" customHeight="1">
      <c r="A925" s="13" t="s">
        <v>2231</v>
      </c>
      <c r="B925" s="13" t="s">
        <v>2232</v>
      </c>
      <c r="C925" s="13" t="s">
        <v>2233</v>
      </c>
      <c r="D925" s="13" t="s">
        <v>2234</v>
      </c>
      <c r="E925" s="13" t="s">
        <v>3679</v>
      </c>
      <c r="F925" s="13" t="s">
        <v>2236</v>
      </c>
      <c r="G925" s="13" t="s">
        <v>4270</v>
      </c>
      <c r="H925" s="14">
        <v>20</v>
      </c>
      <c r="I925" s="15">
        <v>4729.3999999999996</v>
      </c>
      <c r="J925" s="13" t="s">
        <v>4436</v>
      </c>
      <c r="K925" s="13" t="s">
        <v>1078</v>
      </c>
      <c r="L925" s="13" t="s">
        <v>4437</v>
      </c>
      <c r="M925" s="13" t="s">
        <v>1997</v>
      </c>
      <c r="N925" s="14">
        <v>20</v>
      </c>
    </row>
    <row r="926" spans="1:14" ht="20.25" customHeight="1">
      <c r="A926" s="13" t="s">
        <v>2231</v>
      </c>
      <c r="B926" s="13" t="s">
        <v>2232</v>
      </c>
      <c r="C926" s="13" t="s">
        <v>2233</v>
      </c>
      <c r="D926" s="13" t="s">
        <v>2234</v>
      </c>
      <c r="E926" s="13" t="s">
        <v>3679</v>
      </c>
      <c r="F926" s="13" t="s">
        <v>2236</v>
      </c>
      <c r="G926" s="13" t="s">
        <v>4270</v>
      </c>
      <c r="H926" s="14">
        <v>10</v>
      </c>
      <c r="I926" s="15">
        <v>2364.6999999999998</v>
      </c>
      <c r="J926" s="13" t="s">
        <v>4438</v>
      </c>
      <c r="K926" s="13" t="s">
        <v>1079</v>
      </c>
      <c r="L926" s="13" t="s">
        <v>4439</v>
      </c>
      <c r="M926" s="13" t="s">
        <v>1998</v>
      </c>
      <c r="N926" s="14">
        <v>10</v>
      </c>
    </row>
    <row r="927" spans="1:14" ht="20.25" customHeight="1">
      <c r="A927" s="13" t="s">
        <v>2231</v>
      </c>
      <c r="B927" s="13" t="s">
        <v>2232</v>
      </c>
      <c r="C927" s="13" t="s">
        <v>2233</v>
      </c>
      <c r="D927" s="13" t="s">
        <v>2234</v>
      </c>
      <c r="E927" s="13" t="s">
        <v>3679</v>
      </c>
      <c r="F927" s="13" t="s">
        <v>2236</v>
      </c>
      <c r="G927" s="13" t="s">
        <v>4270</v>
      </c>
      <c r="H927" s="14">
        <v>10</v>
      </c>
      <c r="I927" s="15">
        <v>2364.6999999999998</v>
      </c>
      <c r="J927" s="13" t="s">
        <v>4440</v>
      </c>
      <c r="K927" s="13" t="s">
        <v>1080</v>
      </c>
      <c r="L927" s="13" t="s">
        <v>4441</v>
      </c>
      <c r="M927" s="13" t="s">
        <v>2113</v>
      </c>
      <c r="N927" s="14">
        <v>10</v>
      </c>
    </row>
    <row r="928" spans="1:14" ht="20.25" customHeight="1">
      <c r="A928" s="13" t="s">
        <v>2231</v>
      </c>
      <c r="B928" s="13" t="s">
        <v>2232</v>
      </c>
      <c r="C928" s="13" t="s">
        <v>2233</v>
      </c>
      <c r="D928" s="13" t="s">
        <v>2234</v>
      </c>
      <c r="E928" s="13" t="s">
        <v>3679</v>
      </c>
      <c r="F928" s="13" t="s">
        <v>2236</v>
      </c>
      <c r="G928" s="13" t="s">
        <v>4270</v>
      </c>
      <c r="H928" s="14">
        <v>30</v>
      </c>
      <c r="I928" s="15">
        <v>7094.1</v>
      </c>
      <c r="J928" s="13" t="s">
        <v>4442</v>
      </c>
      <c r="K928" s="13" t="s">
        <v>1081</v>
      </c>
      <c r="L928" s="13" t="s">
        <v>4443</v>
      </c>
      <c r="M928" s="13" t="s">
        <v>4444</v>
      </c>
      <c r="N928" s="14">
        <v>30</v>
      </c>
    </row>
    <row r="929" spans="1:14" ht="20.25" customHeight="1">
      <c r="A929" s="13" t="s">
        <v>2231</v>
      </c>
      <c r="B929" s="13" t="s">
        <v>2232</v>
      </c>
      <c r="C929" s="13" t="s">
        <v>2233</v>
      </c>
      <c r="D929" s="13" t="s">
        <v>2234</v>
      </c>
      <c r="E929" s="13" t="s">
        <v>3679</v>
      </c>
      <c r="F929" s="13" t="s">
        <v>2236</v>
      </c>
      <c r="G929" s="13" t="s">
        <v>4270</v>
      </c>
      <c r="H929" s="14">
        <v>20</v>
      </c>
      <c r="I929" s="15">
        <v>4729.3999999999996</v>
      </c>
      <c r="J929" s="13" t="s">
        <v>4445</v>
      </c>
      <c r="K929" s="13" t="s">
        <v>1082</v>
      </c>
      <c r="L929" s="13" t="s">
        <v>4446</v>
      </c>
      <c r="M929" s="13" t="s">
        <v>1999</v>
      </c>
      <c r="N929" s="14">
        <v>20</v>
      </c>
    </row>
    <row r="930" spans="1:14" ht="20.25" customHeight="1">
      <c r="A930" s="13" t="s">
        <v>2231</v>
      </c>
      <c r="B930" s="13" t="s">
        <v>2232</v>
      </c>
      <c r="C930" s="13" t="s">
        <v>2233</v>
      </c>
      <c r="D930" s="13" t="s">
        <v>2234</v>
      </c>
      <c r="E930" s="13" t="s">
        <v>3679</v>
      </c>
      <c r="F930" s="13" t="s">
        <v>2236</v>
      </c>
      <c r="G930" s="13" t="s">
        <v>4270</v>
      </c>
      <c r="H930" s="14">
        <v>40</v>
      </c>
      <c r="I930" s="15">
        <v>9458.7999999999993</v>
      </c>
      <c r="J930" s="13" t="s">
        <v>4447</v>
      </c>
      <c r="K930" s="13" t="s">
        <v>1083</v>
      </c>
      <c r="L930" s="13" t="s">
        <v>4448</v>
      </c>
      <c r="M930" s="13" t="s">
        <v>2000</v>
      </c>
      <c r="N930" s="14">
        <v>40</v>
      </c>
    </row>
    <row r="931" spans="1:14" ht="20.25" customHeight="1">
      <c r="A931" s="13" t="s">
        <v>2231</v>
      </c>
      <c r="B931" s="13" t="s">
        <v>2232</v>
      </c>
      <c r="C931" s="13" t="s">
        <v>2233</v>
      </c>
      <c r="D931" s="13" t="s">
        <v>2234</v>
      </c>
      <c r="E931" s="13" t="s">
        <v>3679</v>
      </c>
      <c r="F931" s="13" t="s">
        <v>2236</v>
      </c>
      <c r="G931" s="13" t="s">
        <v>4270</v>
      </c>
      <c r="H931" s="14">
        <v>5</v>
      </c>
      <c r="I931" s="15">
        <v>1182.3499999999999</v>
      </c>
      <c r="J931" s="13" t="s">
        <v>4449</v>
      </c>
      <c r="K931" s="13" t="s">
        <v>1084</v>
      </c>
      <c r="L931" s="13" t="s">
        <v>4450</v>
      </c>
      <c r="M931" s="13" t="s">
        <v>2001</v>
      </c>
      <c r="N931" s="14">
        <v>5</v>
      </c>
    </row>
    <row r="932" spans="1:14" ht="20.25" customHeight="1">
      <c r="A932" s="13" t="s">
        <v>2231</v>
      </c>
      <c r="B932" s="13" t="s">
        <v>2232</v>
      </c>
      <c r="C932" s="13" t="s">
        <v>2233</v>
      </c>
      <c r="D932" s="13" t="s">
        <v>2234</v>
      </c>
      <c r="E932" s="13" t="s">
        <v>3679</v>
      </c>
      <c r="F932" s="13" t="s">
        <v>2236</v>
      </c>
      <c r="G932" s="13" t="s">
        <v>4270</v>
      </c>
      <c r="H932" s="14">
        <v>5</v>
      </c>
      <c r="I932" s="15">
        <v>1182.3499999999999</v>
      </c>
      <c r="J932" s="13" t="s">
        <v>4451</v>
      </c>
      <c r="K932" s="13" t="s">
        <v>1086</v>
      </c>
      <c r="L932" s="13" t="s">
        <v>4452</v>
      </c>
      <c r="M932" s="13" t="s">
        <v>4453</v>
      </c>
      <c r="N932" s="14">
        <v>5</v>
      </c>
    </row>
    <row r="933" spans="1:14" ht="20.25" customHeight="1">
      <c r="A933" s="13" t="s">
        <v>2231</v>
      </c>
      <c r="B933" s="13" t="s">
        <v>2232</v>
      </c>
      <c r="C933" s="13" t="s">
        <v>2233</v>
      </c>
      <c r="D933" s="13" t="s">
        <v>2234</v>
      </c>
      <c r="E933" s="13" t="s">
        <v>3679</v>
      </c>
      <c r="F933" s="13" t="s">
        <v>2236</v>
      </c>
      <c r="G933" s="13" t="s">
        <v>4270</v>
      </c>
      <c r="H933" s="14">
        <v>20</v>
      </c>
      <c r="I933" s="15">
        <v>4729.3999999999996</v>
      </c>
      <c r="J933" s="13" t="s">
        <v>4454</v>
      </c>
      <c r="K933" s="13" t="s">
        <v>1091</v>
      </c>
      <c r="L933" s="13" t="s">
        <v>4455</v>
      </c>
      <c r="M933" s="13" t="s">
        <v>2003</v>
      </c>
      <c r="N933" s="14">
        <v>20</v>
      </c>
    </row>
    <row r="934" spans="1:14" ht="20.25" customHeight="1">
      <c r="A934" s="13" t="s">
        <v>2231</v>
      </c>
      <c r="B934" s="13" t="s">
        <v>2232</v>
      </c>
      <c r="C934" s="13" t="s">
        <v>2233</v>
      </c>
      <c r="D934" s="13" t="s">
        <v>2234</v>
      </c>
      <c r="E934" s="13" t="s">
        <v>3679</v>
      </c>
      <c r="F934" s="13" t="s">
        <v>2236</v>
      </c>
      <c r="G934" s="13" t="s">
        <v>4270</v>
      </c>
      <c r="H934" s="14">
        <v>30</v>
      </c>
      <c r="I934" s="15">
        <v>7094.1</v>
      </c>
      <c r="J934" s="13" t="s">
        <v>4456</v>
      </c>
      <c r="K934" s="13" t="s">
        <v>1094</v>
      </c>
      <c r="L934" s="13" t="s">
        <v>4457</v>
      </c>
      <c r="M934" s="13" t="s">
        <v>2005</v>
      </c>
      <c r="N934" s="14">
        <v>30</v>
      </c>
    </row>
    <row r="935" spans="1:14" ht="20.25" customHeight="1">
      <c r="A935" s="13" t="s">
        <v>2231</v>
      </c>
      <c r="B935" s="13" t="s">
        <v>2232</v>
      </c>
      <c r="C935" s="13" t="s">
        <v>2233</v>
      </c>
      <c r="D935" s="13" t="s">
        <v>2234</v>
      </c>
      <c r="E935" s="13" t="s">
        <v>3679</v>
      </c>
      <c r="F935" s="13" t="s">
        <v>2236</v>
      </c>
      <c r="G935" s="13" t="s">
        <v>4270</v>
      </c>
      <c r="H935" s="14">
        <v>5</v>
      </c>
      <c r="I935" s="15">
        <v>1182.3499999999999</v>
      </c>
      <c r="J935" s="13" t="s">
        <v>4458</v>
      </c>
      <c r="K935" s="13" t="s">
        <v>1096</v>
      </c>
      <c r="L935" s="13" t="s">
        <v>4459</v>
      </c>
      <c r="M935" s="13" t="s">
        <v>2151</v>
      </c>
      <c r="N935" s="14">
        <v>5</v>
      </c>
    </row>
    <row r="936" spans="1:14" ht="20.25" customHeight="1">
      <c r="A936" s="13" t="s">
        <v>2231</v>
      </c>
      <c r="B936" s="13" t="s">
        <v>2232</v>
      </c>
      <c r="C936" s="13" t="s">
        <v>2233</v>
      </c>
      <c r="D936" s="13" t="s">
        <v>2234</v>
      </c>
      <c r="E936" s="13" t="s">
        <v>3679</v>
      </c>
      <c r="F936" s="13" t="s">
        <v>2236</v>
      </c>
      <c r="G936" s="13" t="s">
        <v>4270</v>
      </c>
      <c r="H936" s="14">
        <v>20</v>
      </c>
      <c r="I936" s="15">
        <v>4729.3999999999996</v>
      </c>
      <c r="J936" s="13" t="s">
        <v>4460</v>
      </c>
      <c r="K936" s="13" t="s">
        <v>1097</v>
      </c>
      <c r="L936" s="13" t="s">
        <v>4461</v>
      </c>
      <c r="M936" s="13" t="s">
        <v>2007</v>
      </c>
      <c r="N936" s="14">
        <v>20</v>
      </c>
    </row>
    <row r="937" spans="1:14" ht="20.25" customHeight="1">
      <c r="A937" s="13" t="s">
        <v>2231</v>
      </c>
      <c r="B937" s="13" t="s">
        <v>2232</v>
      </c>
      <c r="C937" s="13" t="s">
        <v>2233</v>
      </c>
      <c r="D937" s="13" t="s">
        <v>2234</v>
      </c>
      <c r="E937" s="13" t="s">
        <v>3679</v>
      </c>
      <c r="F937" s="13" t="s">
        <v>2236</v>
      </c>
      <c r="G937" s="13" t="s">
        <v>4270</v>
      </c>
      <c r="H937" s="14">
        <v>30</v>
      </c>
      <c r="I937" s="15">
        <v>7094.1</v>
      </c>
      <c r="J937" s="13" t="s">
        <v>4462</v>
      </c>
      <c r="K937" s="13" t="s">
        <v>1099</v>
      </c>
      <c r="L937" s="13" t="s">
        <v>4463</v>
      </c>
      <c r="M937" s="13" t="s">
        <v>4464</v>
      </c>
      <c r="N937" s="14">
        <v>30</v>
      </c>
    </row>
    <row r="938" spans="1:14" ht="20.25" customHeight="1">
      <c r="A938" s="13" t="s">
        <v>2231</v>
      </c>
      <c r="B938" s="13" t="s">
        <v>2232</v>
      </c>
      <c r="C938" s="13" t="s">
        <v>2233</v>
      </c>
      <c r="D938" s="13" t="s">
        <v>2234</v>
      </c>
      <c r="E938" s="13" t="s">
        <v>3679</v>
      </c>
      <c r="F938" s="13" t="s">
        <v>2236</v>
      </c>
      <c r="G938" s="13" t="s">
        <v>4270</v>
      </c>
      <c r="H938" s="14">
        <v>30</v>
      </c>
      <c r="I938" s="15">
        <v>7094.1</v>
      </c>
      <c r="J938" s="13" t="s">
        <v>4465</v>
      </c>
      <c r="K938" s="13" t="s">
        <v>1100</v>
      </c>
      <c r="L938" s="13" t="s">
        <v>4466</v>
      </c>
      <c r="M938" s="13" t="s">
        <v>4467</v>
      </c>
      <c r="N938" s="14">
        <v>30</v>
      </c>
    </row>
    <row r="939" spans="1:14" ht="20.25" customHeight="1">
      <c r="A939" s="13" t="s">
        <v>2231</v>
      </c>
      <c r="B939" s="13" t="s">
        <v>2232</v>
      </c>
      <c r="C939" s="13" t="s">
        <v>2233</v>
      </c>
      <c r="D939" s="13" t="s">
        <v>2234</v>
      </c>
      <c r="E939" s="13" t="s">
        <v>3679</v>
      </c>
      <c r="F939" s="13" t="s">
        <v>2236</v>
      </c>
      <c r="G939" s="13" t="s">
        <v>4270</v>
      </c>
      <c r="H939" s="14">
        <v>20</v>
      </c>
      <c r="I939" s="15">
        <v>4729.3999999999996</v>
      </c>
      <c r="J939" s="13" t="s">
        <v>4468</v>
      </c>
      <c r="K939" s="13" t="s">
        <v>1101</v>
      </c>
      <c r="L939" s="13" t="s">
        <v>4469</v>
      </c>
      <c r="M939" s="13" t="s">
        <v>2008</v>
      </c>
      <c r="N939" s="14">
        <v>20</v>
      </c>
    </row>
    <row r="940" spans="1:14" ht="20.25" customHeight="1">
      <c r="A940" s="13" t="s">
        <v>2231</v>
      </c>
      <c r="B940" s="13" t="s">
        <v>2232</v>
      </c>
      <c r="C940" s="13" t="s">
        <v>2233</v>
      </c>
      <c r="D940" s="13" t="s">
        <v>2234</v>
      </c>
      <c r="E940" s="13" t="s">
        <v>3679</v>
      </c>
      <c r="F940" s="13" t="s">
        <v>2236</v>
      </c>
      <c r="G940" s="13" t="s">
        <v>4270</v>
      </c>
      <c r="H940" s="14">
        <v>30</v>
      </c>
      <c r="I940" s="15">
        <v>7094.1</v>
      </c>
      <c r="J940" s="13" t="s">
        <v>4470</v>
      </c>
      <c r="K940" s="13" t="s">
        <v>1102</v>
      </c>
      <c r="L940" s="13" t="s">
        <v>4471</v>
      </c>
      <c r="M940" s="13" t="s">
        <v>2009</v>
      </c>
      <c r="N940" s="14">
        <v>30</v>
      </c>
    </row>
    <row r="941" spans="1:14" ht="20.25" customHeight="1">
      <c r="A941" s="13" t="s">
        <v>2231</v>
      </c>
      <c r="B941" s="13" t="s">
        <v>2232</v>
      </c>
      <c r="C941" s="13" t="s">
        <v>2233</v>
      </c>
      <c r="D941" s="13" t="s">
        <v>2234</v>
      </c>
      <c r="E941" s="13" t="s">
        <v>3679</v>
      </c>
      <c r="F941" s="13" t="s">
        <v>2236</v>
      </c>
      <c r="G941" s="13" t="s">
        <v>4270</v>
      </c>
      <c r="H941" s="14">
        <v>20</v>
      </c>
      <c r="I941" s="15">
        <v>4729.3999999999996</v>
      </c>
      <c r="J941" s="13" t="s">
        <v>4472</v>
      </c>
      <c r="K941" s="13" t="s">
        <v>1103</v>
      </c>
      <c r="L941" s="13" t="s">
        <v>4473</v>
      </c>
      <c r="M941" s="13" t="s">
        <v>2010</v>
      </c>
      <c r="N941" s="14">
        <v>20</v>
      </c>
    </row>
    <row r="942" spans="1:14" ht="20.25" customHeight="1">
      <c r="A942" s="13" t="s">
        <v>2231</v>
      </c>
      <c r="B942" s="13" t="s">
        <v>2232</v>
      </c>
      <c r="C942" s="13" t="s">
        <v>2233</v>
      </c>
      <c r="D942" s="13" t="s">
        <v>2234</v>
      </c>
      <c r="E942" s="13" t="s">
        <v>3679</v>
      </c>
      <c r="F942" s="13" t="s">
        <v>2236</v>
      </c>
      <c r="G942" s="13" t="s">
        <v>4270</v>
      </c>
      <c r="H942" s="14">
        <v>20</v>
      </c>
      <c r="I942" s="15">
        <v>4729.3999999999996</v>
      </c>
      <c r="J942" s="13" t="s">
        <v>4474</v>
      </c>
      <c r="K942" s="13" t="s">
        <v>1104</v>
      </c>
      <c r="L942" s="13" t="s">
        <v>4475</v>
      </c>
      <c r="M942" s="13" t="s">
        <v>2011</v>
      </c>
      <c r="N942" s="14">
        <v>20</v>
      </c>
    </row>
    <row r="943" spans="1:14" ht="20.25" customHeight="1">
      <c r="A943" s="13" t="s">
        <v>2231</v>
      </c>
      <c r="B943" s="13" t="s">
        <v>2232</v>
      </c>
      <c r="C943" s="13" t="s">
        <v>2233</v>
      </c>
      <c r="D943" s="13" t="s">
        <v>2234</v>
      </c>
      <c r="E943" s="13" t="s">
        <v>3679</v>
      </c>
      <c r="F943" s="13" t="s">
        <v>2236</v>
      </c>
      <c r="G943" s="13" t="s">
        <v>4270</v>
      </c>
      <c r="H943" s="14">
        <v>20</v>
      </c>
      <c r="I943" s="15">
        <v>4729.3999999999996</v>
      </c>
      <c r="J943" s="13" t="s">
        <v>4476</v>
      </c>
      <c r="K943" s="13" t="s">
        <v>1105</v>
      </c>
      <c r="L943" s="13" t="s">
        <v>4477</v>
      </c>
      <c r="M943" s="13" t="s">
        <v>2012</v>
      </c>
      <c r="N943" s="14">
        <v>20</v>
      </c>
    </row>
    <row r="944" spans="1:14" ht="20.25" customHeight="1">
      <c r="A944" s="13" t="s">
        <v>2231</v>
      </c>
      <c r="B944" s="13" t="s">
        <v>2232</v>
      </c>
      <c r="C944" s="13" t="s">
        <v>2233</v>
      </c>
      <c r="D944" s="13" t="s">
        <v>2234</v>
      </c>
      <c r="E944" s="13" t="s">
        <v>3679</v>
      </c>
      <c r="F944" s="13" t="s">
        <v>2236</v>
      </c>
      <c r="G944" s="13" t="s">
        <v>4270</v>
      </c>
      <c r="H944" s="14">
        <v>30</v>
      </c>
      <c r="I944" s="15">
        <v>7094.1</v>
      </c>
      <c r="J944" s="13" t="s">
        <v>4478</v>
      </c>
      <c r="K944" s="13" t="s">
        <v>1111</v>
      </c>
      <c r="L944" s="13" t="s">
        <v>4479</v>
      </c>
      <c r="M944" s="13" t="s">
        <v>2015</v>
      </c>
      <c r="N944" s="14">
        <v>30</v>
      </c>
    </row>
    <row r="945" spans="1:14" ht="20.25" customHeight="1">
      <c r="A945" s="13" t="s">
        <v>2231</v>
      </c>
      <c r="B945" s="13" t="s">
        <v>2232</v>
      </c>
      <c r="C945" s="13" t="s">
        <v>2233</v>
      </c>
      <c r="D945" s="13" t="s">
        <v>2234</v>
      </c>
      <c r="E945" s="13" t="s">
        <v>3679</v>
      </c>
      <c r="F945" s="13" t="s">
        <v>2236</v>
      </c>
      <c r="G945" s="13" t="s">
        <v>4270</v>
      </c>
      <c r="H945" s="14">
        <v>30</v>
      </c>
      <c r="I945" s="15">
        <v>7094.1</v>
      </c>
      <c r="J945" s="13" t="s">
        <v>4480</v>
      </c>
      <c r="K945" s="13" t="s">
        <v>1115</v>
      </c>
      <c r="L945" s="13" t="s">
        <v>4481</v>
      </c>
      <c r="M945" s="13" t="s">
        <v>2018</v>
      </c>
      <c r="N945" s="14">
        <v>30</v>
      </c>
    </row>
    <row r="946" spans="1:14" ht="20.25" customHeight="1">
      <c r="A946" s="13" t="s">
        <v>2231</v>
      </c>
      <c r="B946" s="13" t="s">
        <v>2232</v>
      </c>
      <c r="C946" s="13" t="s">
        <v>2233</v>
      </c>
      <c r="D946" s="13" t="s">
        <v>2234</v>
      </c>
      <c r="E946" s="13" t="s">
        <v>3679</v>
      </c>
      <c r="F946" s="13" t="s">
        <v>2236</v>
      </c>
      <c r="G946" s="13" t="s">
        <v>4270</v>
      </c>
      <c r="H946" s="14">
        <v>40</v>
      </c>
      <c r="I946" s="15">
        <v>9458.7999999999993</v>
      </c>
      <c r="J946" s="13" t="s">
        <v>4482</v>
      </c>
      <c r="K946" s="13" t="s">
        <v>1116</v>
      </c>
      <c r="L946" s="13" t="s">
        <v>4483</v>
      </c>
      <c r="M946" s="13" t="s">
        <v>2019</v>
      </c>
      <c r="N946" s="14">
        <v>40</v>
      </c>
    </row>
    <row r="947" spans="1:14" ht="20.25" customHeight="1">
      <c r="A947" s="13" t="s">
        <v>2231</v>
      </c>
      <c r="B947" s="13" t="s">
        <v>2232</v>
      </c>
      <c r="C947" s="13" t="s">
        <v>2233</v>
      </c>
      <c r="D947" s="13" t="s">
        <v>2234</v>
      </c>
      <c r="E947" s="13" t="s">
        <v>3679</v>
      </c>
      <c r="F947" s="13" t="s">
        <v>2236</v>
      </c>
      <c r="G947" s="13" t="s">
        <v>4270</v>
      </c>
      <c r="H947" s="14">
        <v>20</v>
      </c>
      <c r="I947" s="15">
        <v>4729.3999999999996</v>
      </c>
      <c r="J947" s="13" t="s">
        <v>4484</v>
      </c>
      <c r="K947" s="13" t="s">
        <v>1117</v>
      </c>
      <c r="L947" s="13" t="s">
        <v>4485</v>
      </c>
      <c r="M947" s="13" t="s">
        <v>4486</v>
      </c>
      <c r="N947" s="14">
        <v>20</v>
      </c>
    </row>
    <row r="948" spans="1:14" ht="20.25" customHeight="1">
      <c r="A948" s="13" t="s">
        <v>2231</v>
      </c>
      <c r="B948" s="13" t="s">
        <v>2232</v>
      </c>
      <c r="C948" s="13" t="s">
        <v>2233</v>
      </c>
      <c r="D948" s="13" t="s">
        <v>2234</v>
      </c>
      <c r="E948" s="13" t="s">
        <v>3679</v>
      </c>
      <c r="F948" s="13" t="s">
        <v>2236</v>
      </c>
      <c r="G948" s="13" t="s">
        <v>4270</v>
      </c>
      <c r="H948" s="14">
        <v>50</v>
      </c>
      <c r="I948" s="15">
        <v>11823.5</v>
      </c>
      <c r="J948" s="13" t="s">
        <v>4487</v>
      </c>
      <c r="K948" s="13" t="s">
        <v>1118</v>
      </c>
      <c r="L948" s="13" t="s">
        <v>4488</v>
      </c>
      <c r="M948" s="13" t="s">
        <v>2020</v>
      </c>
      <c r="N948" s="14">
        <v>50</v>
      </c>
    </row>
    <row r="949" spans="1:14" ht="20.25" customHeight="1">
      <c r="A949" s="13" t="s">
        <v>2231</v>
      </c>
      <c r="B949" s="13" t="s">
        <v>2232</v>
      </c>
      <c r="C949" s="13" t="s">
        <v>2233</v>
      </c>
      <c r="D949" s="13" t="s">
        <v>2234</v>
      </c>
      <c r="E949" s="13" t="s">
        <v>3679</v>
      </c>
      <c r="F949" s="13" t="s">
        <v>2236</v>
      </c>
      <c r="G949" s="13" t="s">
        <v>4489</v>
      </c>
      <c r="H949" s="14">
        <v>40</v>
      </c>
      <c r="I949" s="15">
        <v>9458.7999999999993</v>
      </c>
      <c r="J949" s="13" t="s">
        <v>4490</v>
      </c>
      <c r="K949" s="13" t="s">
        <v>1008</v>
      </c>
      <c r="L949" s="13" t="s">
        <v>4491</v>
      </c>
      <c r="M949" s="13" t="s">
        <v>4492</v>
      </c>
      <c r="N949" s="14">
        <v>40</v>
      </c>
    </row>
    <row r="950" spans="1:14" ht="20.25" customHeight="1">
      <c r="A950" s="13" t="s">
        <v>2231</v>
      </c>
      <c r="B950" s="13" t="s">
        <v>2232</v>
      </c>
      <c r="C950" s="13" t="s">
        <v>2233</v>
      </c>
      <c r="D950" s="13" t="s">
        <v>2234</v>
      </c>
      <c r="E950" s="13" t="s">
        <v>3679</v>
      </c>
      <c r="F950" s="13" t="s">
        <v>2236</v>
      </c>
      <c r="G950" s="13" t="s">
        <v>4489</v>
      </c>
      <c r="H950" s="14">
        <v>10</v>
      </c>
      <c r="I950" s="15">
        <v>2364.6999999999998</v>
      </c>
      <c r="J950" s="13" t="s">
        <v>4493</v>
      </c>
      <c r="K950" s="13" t="s">
        <v>1011</v>
      </c>
      <c r="L950" s="13" t="s">
        <v>4494</v>
      </c>
      <c r="M950" s="13" t="s">
        <v>1973</v>
      </c>
      <c r="N950" s="14">
        <v>10</v>
      </c>
    </row>
    <row r="951" spans="1:14" ht="20.25" customHeight="1">
      <c r="A951" s="13" t="s">
        <v>2231</v>
      </c>
      <c r="B951" s="13" t="s">
        <v>2232</v>
      </c>
      <c r="C951" s="13" t="s">
        <v>2233</v>
      </c>
      <c r="D951" s="13" t="s">
        <v>2234</v>
      </c>
      <c r="E951" s="13" t="s">
        <v>3679</v>
      </c>
      <c r="F951" s="13" t="s">
        <v>2236</v>
      </c>
      <c r="G951" s="13" t="s">
        <v>4489</v>
      </c>
      <c r="H951" s="14">
        <v>5</v>
      </c>
      <c r="I951" s="15">
        <v>1182.3499999999999</v>
      </c>
      <c r="J951" s="13" t="s">
        <v>4495</v>
      </c>
      <c r="K951" s="13" t="s">
        <v>2147</v>
      </c>
      <c r="L951" s="13" t="s">
        <v>4496</v>
      </c>
      <c r="M951" s="13" t="s">
        <v>4497</v>
      </c>
      <c r="N951" s="14">
        <v>5</v>
      </c>
    </row>
    <row r="952" spans="1:14" ht="20.25" customHeight="1">
      <c r="A952" s="13" t="s">
        <v>2231</v>
      </c>
      <c r="B952" s="13" t="s">
        <v>2232</v>
      </c>
      <c r="C952" s="13" t="s">
        <v>2233</v>
      </c>
      <c r="D952" s="13" t="s">
        <v>2234</v>
      </c>
      <c r="E952" s="13" t="s">
        <v>3679</v>
      </c>
      <c r="F952" s="13" t="s">
        <v>2236</v>
      </c>
      <c r="G952" s="13" t="s">
        <v>4489</v>
      </c>
      <c r="H952" s="14">
        <v>20</v>
      </c>
      <c r="I952" s="15">
        <v>4729.3999999999996</v>
      </c>
      <c r="J952" s="13" t="s">
        <v>4498</v>
      </c>
      <c r="K952" s="13" t="s">
        <v>2197</v>
      </c>
      <c r="L952" s="13" t="s">
        <v>4499</v>
      </c>
      <c r="M952" s="13" t="s">
        <v>4500</v>
      </c>
      <c r="N952" s="14">
        <v>20</v>
      </c>
    </row>
    <row r="953" spans="1:14" ht="20.25" customHeight="1">
      <c r="A953" s="13" t="s">
        <v>2231</v>
      </c>
      <c r="B953" s="13" t="s">
        <v>2232</v>
      </c>
      <c r="C953" s="13" t="s">
        <v>2233</v>
      </c>
      <c r="D953" s="13" t="s">
        <v>2234</v>
      </c>
      <c r="E953" s="13" t="s">
        <v>3679</v>
      </c>
      <c r="F953" s="13" t="s">
        <v>2236</v>
      </c>
      <c r="G953" s="13" t="s">
        <v>4489</v>
      </c>
      <c r="H953" s="14">
        <v>30</v>
      </c>
      <c r="I953" s="15">
        <v>7094.1</v>
      </c>
      <c r="J953" s="13" t="s">
        <v>4501</v>
      </c>
      <c r="K953" s="13" t="s">
        <v>1019</v>
      </c>
      <c r="L953" s="13" t="s">
        <v>4502</v>
      </c>
      <c r="M953" s="13" t="s">
        <v>4503</v>
      </c>
      <c r="N953" s="14">
        <v>30</v>
      </c>
    </row>
    <row r="954" spans="1:14" ht="20.25" customHeight="1">
      <c r="A954" s="13" t="s">
        <v>2231</v>
      </c>
      <c r="B954" s="13" t="s">
        <v>2232</v>
      </c>
      <c r="C954" s="13" t="s">
        <v>2233</v>
      </c>
      <c r="D954" s="13" t="s">
        <v>2234</v>
      </c>
      <c r="E954" s="13" t="s">
        <v>3679</v>
      </c>
      <c r="F954" s="13" t="s">
        <v>2236</v>
      </c>
      <c r="G954" s="13" t="s">
        <v>4489</v>
      </c>
      <c r="H954" s="14">
        <v>30</v>
      </c>
      <c r="I954" s="15">
        <v>7094.1</v>
      </c>
      <c r="J954" s="13" t="s">
        <v>4504</v>
      </c>
      <c r="K954" s="13" t="s">
        <v>1020</v>
      </c>
      <c r="L954" s="13" t="s">
        <v>4505</v>
      </c>
      <c r="M954" s="13" t="s">
        <v>4506</v>
      </c>
      <c r="N954" s="14">
        <v>30</v>
      </c>
    </row>
    <row r="955" spans="1:14" ht="20.25" customHeight="1">
      <c r="A955" s="13" t="s">
        <v>2231</v>
      </c>
      <c r="B955" s="13" t="s">
        <v>2232</v>
      </c>
      <c r="C955" s="13" t="s">
        <v>2233</v>
      </c>
      <c r="D955" s="13" t="s">
        <v>2234</v>
      </c>
      <c r="E955" s="13" t="s">
        <v>3679</v>
      </c>
      <c r="F955" s="13" t="s">
        <v>2236</v>
      </c>
      <c r="G955" s="13" t="s">
        <v>4489</v>
      </c>
      <c r="H955" s="14">
        <v>20</v>
      </c>
      <c r="I955" s="15">
        <v>4729.3999999999996</v>
      </c>
      <c r="J955" s="13" t="s">
        <v>4507</v>
      </c>
      <c r="K955" s="13" t="s">
        <v>1023</v>
      </c>
      <c r="L955" s="13" t="s">
        <v>4508</v>
      </c>
      <c r="M955" s="13" t="s">
        <v>2148</v>
      </c>
      <c r="N955" s="14">
        <v>20</v>
      </c>
    </row>
    <row r="956" spans="1:14" ht="20.25" customHeight="1">
      <c r="A956" s="13" t="s">
        <v>2231</v>
      </c>
      <c r="B956" s="13" t="s">
        <v>2232</v>
      </c>
      <c r="C956" s="13" t="s">
        <v>2233</v>
      </c>
      <c r="D956" s="13" t="s">
        <v>2234</v>
      </c>
      <c r="E956" s="13" t="s">
        <v>3679</v>
      </c>
      <c r="F956" s="13" t="s">
        <v>2236</v>
      </c>
      <c r="G956" s="13" t="s">
        <v>4489</v>
      </c>
      <c r="H956" s="14">
        <v>30</v>
      </c>
      <c r="I956" s="15">
        <v>7094.1</v>
      </c>
      <c r="J956" s="13" t="s">
        <v>4509</v>
      </c>
      <c r="K956" s="13" t="s">
        <v>1031</v>
      </c>
      <c r="L956" s="13" t="s">
        <v>4510</v>
      </c>
      <c r="M956" s="13" t="s">
        <v>1978</v>
      </c>
      <c r="N956" s="14">
        <v>30</v>
      </c>
    </row>
    <row r="957" spans="1:14" ht="20.25" customHeight="1">
      <c r="A957" s="13" t="s">
        <v>2231</v>
      </c>
      <c r="B957" s="13" t="s">
        <v>2232</v>
      </c>
      <c r="C957" s="13" t="s">
        <v>2233</v>
      </c>
      <c r="D957" s="13" t="s">
        <v>2234</v>
      </c>
      <c r="E957" s="13" t="s">
        <v>3679</v>
      </c>
      <c r="F957" s="13" t="s">
        <v>2236</v>
      </c>
      <c r="G957" s="13" t="s">
        <v>4489</v>
      </c>
      <c r="H957" s="14">
        <v>20</v>
      </c>
      <c r="I957" s="15">
        <v>4729.3999999999996</v>
      </c>
      <c r="J957" s="13" t="s">
        <v>4511</v>
      </c>
      <c r="K957" s="13" t="s">
        <v>1032</v>
      </c>
      <c r="L957" s="13" t="s">
        <v>4512</v>
      </c>
      <c r="M957" s="13" t="s">
        <v>4513</v>
      </c>
      <c r="N957" s="14">
        <v>20</v>
      </c>
    </row>
    <row r="958" spans="1:14" ht="20.25" customHeight="1">
      <c r="A958" s="13" t="s">
        <v>2231</v>
      </c>
      <c r="B958" s="13" t="s">
        <v>2232</v>
      </c>
      <c r="C958" s="13" t="s">
        <v>2233</v>
      </c>
      <c r="D958" s="13" t="s">
        <v>2234</v>
      </c>
      <c r="E958" s="13" t="s">
        <v>3679</v>
      </c>
      <c r="F958" s="13" t="s">
        <v>2236</v>
      </c>
      <c r="G958" s="13" t="s">
        <v>4489</v>
      </c>
      <c r="H958" s="14">
        <v>5</v>
      </c>
      <c r="I958" s="15">
        <v>1182.3499999999999</v>
      </c>
      <c r="J958" s="13" t="s">
        <v>4514</v>
      </c>
      <c r="K958" s="13" t="s">
        <v>1041</v>
      </c>
      <c r="L958" s="13" t="s">
        <v>4515</v>
      </c>
      <c r="M958" s="13" t="s">
        <v>1980</v>
      </c>
      <c r="N958" s="14">
        <v>5</v>
      </c>
    </row>
    <row r="959" spans="1:14" ht="20.25" customHeight="1">
      <c r="A959" s="13" t="s">
        <v>2231</v>
      </c>
      <c r="B959" s="13" t="s">
        <v>2232</v>
      </c>
      <c r="C959" s="13" t="s">
        <v>2233</v>
      </c>
      <c r="D959" s="13" t="s">
        <v>2234</v>
      </c>
      <c r="E959" s="13" t="s">
        <v>3679</v>
      </c>
      <c r="F959" s="13" t="s">
        <v>2236</v>
      </c>
      <c r="G959" s="13" t="s">
        <v>4489</v>
      </c>
      <c r="H959" s="14">
        <v>10</v>
      </c>
      <c r="I959" s="15">
        <v>2364.6999999999998</v>
      </c>
      <c r="J959" s="13" t="s">
        <v>4516</v>
      </c>
      <c r="K959" s="13" t="s">
        <v>1051</v>
      </c>
      <c r="L959" s="13" t="s">
        <v>4517</v>
      </c>
      <c r="M959" s="13" t="s">
        <v>1987</v>
      </c>
      <c r="N959" s="14">
        <v>10</v>
      </c>
    </row>
    <row r="960" spans="1:14" ht="20.25" customHeight="1">
      <c r="A960" s="13" t="s">
        <v>2231</v>
      </c>
      <c r="B960" s="13" t="s">
        <v>2232</v>
      </c>
      <c r="C960" s="13" t="s">
        <v>2233</v>
      </c>
      <c r="D960" s="13" t="s">
        <v>2234</v>
      </c>
      <c r="E960" s="13" t="s">
        <v>3679</v>
      </c>
      <c r="F960" s="13" t="s">
        <v>2236</v>
      </c>
      <c r="G960" s="13" t="s">
        <v>4489</v>
      </c>
      <c r="H960" s="14">
        <v>30</v>
      </c>
      <c r="I960" s="15">
        <v>7094.1</v>
      </c>
      <c r="J960" s="13" t="s">
        <v>4518</v>
      </c>
      <c r="K960" s="13" t="s">
        <v>1055</v>
      </c>
      <c r="L960" s="13" t="s">
        <v>4519</v>
      </c>
      <c r="M960" s="13" t="s">
        <v>1990</v>
      </c>
      <c r="N960" s="14">
        <v>30</v>
      </c>
    </row>
    <row r="961" spans="1:14" ht="20.25" customHeight="1">
      <c r="A961" s="13" t="s">
        <v>2231</v>
      </c>
      <c r="B961" s="13" t="s">
        <v>2232</v>
      </c>
      <c r="C961" s="13" t="s">
        <v>2233</v>
      </c>
      <c r="D961" s="13" t="s">
        <v>2234</v>
      </c>
      <c r="E961" s="13" t="s">
        <v>3679</v>
      </c>
      <c r="F961" s="13" t="s">
        <v>2236</v>
      </c>
      <c r="G961" s="13" t="s">
        <v>4489</v>
      </c>
      <c r="H961" s="14">
        <v>20</v>
      </c>
      <c r="I961" s="15">
        <v>4729.3999999999996</v>
      </c>
      <c r="J961" s="13" t="s">
        <v>4520</v>
      </c>
      <c r="K961" s="13" t="s">
        <v>1057</v>
      </c>
      <c r="L961" s="13" t="s">
        <v>4521</v>
      </c>
      <c r="M961" s="13" t="s">
        <v>4522</v>
      </c>
      <c r="N961" s="14">
        <v>20</v>
      </c>
    </row>
    <row r="962" spans="1:14" ht="20.25" customHeight="1">
      <c r="A962" s="13" t="s">
        <v>2231</v>
      </c>
      <c r="B962" s="13" t="s">
        <v>2232</v>
      </c>
      <c r="C962" s="13" t="s">
        <v>2233</v>
      </c>
      <c r="D962" s="13" t="s">
        <v>2234</v>
      </c>
      <c r="E962" s="13" t="s">
        <v>3679</v>
      </c>
      <c r="F962" s="13" t="s">
        <v>2236</v>
      </c>
      <c r="G962" s="13" t="s">
        <v>4489</v>
      </c>
      <c r="H962" s="14">
        <v>10</v>
      </c>
      <c r="I962" s="15">
        <v>2364.6999999999998</v>
      </c>
      <c r="J962" s="13" t="s">
        <v>4523</v>
      </c>
      <c r="K962" s="13" t="s">
        <v>1058</v>
      </c>
      <c r="L962" s="13" t="s">
        <v>4524</v>
      </c>
      <c r="M962" s="13" t="s">
        <v>1991</v>
      </c>
      <c r="N962" s="14">
        <v>10</v>
      </c>
    </row>
    <row r="963" spans="1:14" ht="20.25" customHeight="1">
      <c r="A963" s="13" t="s">
        <v>2231</v>
      </c>
      <c r="B963" s="13" t="s">
        <v>2232</v>
      </c>
      <c r="C963" s="13" t="s">
        <v>2233</v>
      </c>
      <c r="D963" s="13" t="s">
        <v>2234</v>
      </c>
      <c r="E963" s="13" t="s">
        <v>3679</v>
      </c>
      <c r="F963" s="13" t="s">
        <v>2236</v>
      </c>
      <c r="G963" s="13" t="s">
        <v>4489</v>
      </c>
      <c r="H963" s="14">
        <v>20</v>
      </c>
      <c r="I963" s="15">
        <v>4729.3999999999996</v>
      </c>
      <c r="J963" s="13" t="s">
        <v>4525</v>
      </c>
      <c r="K963" s="13" t="s">
        <v>1059</v>
      </c>
      <c r="L963" s="13" t="s">
        <v>4526</v>
      </c>
      <c r="M963" s="13" t="s">
        <v>1992</v>
      </c>
      <c r="N963" s="14">
        <v>20</v>
      </c>
    </row>
    <row r="964" spans="1:14" ht="20.25" customHeight="1">
      <c r="A964" s="13" t="s">
        <v>2231</v>
      </c>
      <c r="B964" s="13" t="s">
        <v>2232</v>
      </c>
      <c r="C964" s="13" t="s">
        <v>2233</v>
      </c>
      <c r="D964" s="13" t="s">
        <v>2234</v>
      </c>
      <c r="E964" s="13" t="s">
        <v>3679</v>
      </c>
      <c r="F964" s="13" t="s">
        <v>2236</v>
      </c>
      <c r="G964" s="13" t="s">
        <v>4489</v>
      </c>
      <c r="H964" s="14">
        <v>30</v>
      </c>
      <c r="I964" s="15">
        <v>7094.1</v>
      </c>
      <c r="J964" s="13" t="s">
        <v>4527</v>
      </c>
      <c r="K964" s="13" t="s">
        <v>1070</v>
      </c>
      <c r="L964" s="13" t="s">
        <v>4528</v>
      </c>
      <c r="M964" s="13" t="s">
        <v>4529</v>
      </c>
      <c r="N964" s="14">
        <v>30</v>
      </c>
    </row>
    <row r="965" spans="1:14" ht="20.25" customHeight="1">
      <c r="A965" s="13" t="s">
        <v>2231</v>
      </c>
      <c r="B965" s="13" t="s">
        <v>2232</v>
      </c>
      <c r="C965" s="13" t="s">
        <v>2233</v>
      </c>
      <c r="D965" s="13" t="s">
        <v>2234</v>
      </c>
      <c r="E965" s="13" t="s">
        <v>3679</v>
      </c>
      <c r="F965" s="13" t="s">
        <v>2236</v>
      </c>
      <c r="G965" s="13" t="s">
        <v>4489</v>
      </c>
      <c r="H965" s="14">
        <v>5</v>
      </c>
      <c r="I965" s="15">
        <v>1182.3499999999999</v>
      </c>
      <c r="J965" s="13" t="s">
        <v>4530</v>
      </c>
      <c r="K965" s="13" t="s">
        <v>1087</v>
      </c>
      <c r="L965" s="13" t="s">
        <v>4531</v>
      </c>
      <c r="M965" s="13" t="s">
        <v>2114</v>
      </c>
      <c r="N965" s="14">
        <v>5</v>
      </c>
    </row>
    <row r="966" spans="1:14" ht="20.25" customHeight="1">
      <c r="A966" s="13" t="s">
        <v>2231</v>
      </c>
      <c r="B966" s="13" t="s">
        <v>2232</v>
      </c>
      <c r="C966" s="13" t="s">
        <v>2233</v>
      </c>
      <c r="D966" s="13" t="s">
        <v>2234</v>
      </c>
      <c r="E966" s="13" t="s">
        <v>3679</v>
      </c>
      <c r="F966" s="13" t="s">
        <v>2236</v>
      </c>
      <c r="G966" s="13" t="s">
        <v>4489</v>
      </c>
      <c r="H966" s="14">
        <v>80</v>
      </c>
      <c r="I966" s="15">
        <v>18917.599999999999</v>
      </c>
      <c r="J966" s="13" t="s">
        <v>4532</v>
      </c>
      <c r="K966" s="13" t="s">
        <v>1089</v>
      </c>
      <c r="L966" s="13" t="s">
        <v>4533</v>
      </c>
      <c r="M966" s="13" t="s">
        <v>4534</v>
      </c>
      <c r="N966" s="14">
        <v>80</v>
      </c>
    </row>
    <row r="967" spans="1:14" ht="20.25" customHeight="1">
      <c r="A967" s="13" t="s">
        <v>2231</v>
      </c>
      <c r="B967" s="13" t="s">
        <v>2232</v>
      </c>
      <c r="C967" s="13" t="s">
        <v>2233</v>
      </c>
      <c r="D967" s="13" t="s">
        <v>2234</v>
      </c>
      <c r="E967" s="13" t="s">
        <v>3679</v>
      </c>
      <c r="F967" s="13" t="s">
        <v>2236</v>
      </c>
      <c r="G967" s="13" t="s">
        <v>4489</v>
      </c>
      <c r="H967" s="14">
        <v>10</v>
      </c>
      <c r="I967" s="15">
        <v>2364.6999999999998</v>
      </c>
      <c r="J967" s="13" t="s">
        <v>4535</v>
      </c>
      <c r="K967" s="13" t="s">
        <v>1090</v>
      </c>
      <c r="L967" s="13" t="s">
        <v>4536</v>
      </c>
      <c r="M967" s="13" t="s">
        <v>4537</v>
      </c>
      <c r="N967" s="14">
        <v>10</v>
      </c>
    </row>
    <row r="968" spans="1:14" ht="20.25" customHeight="1">
      <c r="A968" s="13" t="s">
        <v>2231</v>
      </c>
      <c r="B968" s="13" t="s">
        <v>2232</v>
      </c>
      <c r="C968" s="13" t="s">
        <v>2233</v>
      </c>
      <c r="D968" s="13" t="s">
        <v>2234</v>
      </c>
      <c r="E968" s="13" t="s">
        <v>3679</v>
      </c>
      <c r="F968" s="13" t="s">
        <v>2236</v>
      </c>
      <c r="G968" s="13" t="s">
        <v>4489</v>
      </c>
      <c r="H968" s="14">
        <v>10</v>
      </c>
      <c r="I968" s="15">
        <v>2364.6999999999998</v>
      </c>
      <c r="J968" s="13" t="s">
        <v>4538</v>
      </c>
      <c r="K968" s="13" t="s">
        <v>1302</v>
      </c>
      <c r="L968" s="13" t="s">
        <v>4539</v>
      </c>
      <c r="M968" s="13" t="s">
        <v>2006</v>
      </c>
      <c r="N968" s="14">
        <v>10</v>
      </c>
    </row>
    <row r="969" spans="1:14" ht="20.25" customHeight="1">
      <c r="A969" s="13" t="s">
        <v>2231</v>
      </c>
      <c r="B969" s="13" t="s">
        <v>2232</v>
      </c>
      <c r="C969" s="13" t="s">
        <v>2233</v>
      </c>
      <c r="D969" s="13" t="s">
        <v>2234</v>
      </c>
      <c r="E969" s="13" t="s">
        <v>3679</v>
      </c>
      <c r="F969" s="13" t="s">
        <v>2236</v>
      </c>
      <c r="G969" s="13" t="s">
        <v>4489</v>
      </c>
      <c r="H969" s="14">
        <v>5</v>
      </c>
      <c r="I969" s="15">
        <v>1182.3499999999999</v>
      </c>
      <c r="J969" s="13" t="s">
        <v>4540</v>
      </c>
      <c r="K969" s="13" t="s">
        <v>2021</v>
      </c>
      <c r="L969" s="13" t="s">
        <v>4541</v>
      </c>
      <c r="M969" s="13" t="s">
        <v>2022</v>
      </c>
      <c r="N969" s="14">
        <v>5</v>
      </c>
    </row>
    <row r="970" spans="1:14" ht="20.25" customHeight="1">
      <c r="A970" s="13" t="s">
        <v>2231</v>
      </c>
      <c r="B970" s="13" t="s">
        <v>2232</v>
      </c>
      <c r="C970" s="13" t="s">
        <v>2233</v>
      </c>
      <c r="D970" s="13" t="s">
        <v>2234</v>
      </c>
      <c r="E970" s="13" t="s">
        <v>3679</v>
      </c>
      <c r="F970" s="13" t="s">
        <v>2236</v>
      </c>
      <c r="G970" s="13" t="s">
        <v>4489</v>
      </c>
      <c r="H970" s="14">
        <v>20</v>
      </c>
      <c r="I970" s="15">
        <v>4729.3999999999996</v>
      </c>
      <c r="J970" s="13" t="s">
        <v>4542</v>
      </c>
      <c r="K970" s="13" t="s">
        <v>1119</v>
      </c>
      <c r="L970" s="13" t="s">
        <v>4543</v>
      </c>
      <c r="M970" s="13" t="s">
        <v>4544</v>
      </c>
      <c r="N970" s="14">
        <v>20</v>
      </c>
    </row>
    <row r="971" spans="1:14" ht="20.25" customHeight="1">
      <c r="A971" s="13" t="s">
        <v>2231</v>
      </c>
      <c r="B971" s="13" t="s">
        <v>2232</v>
      </c>
      <c r="C971" s="13" t="s">
        <v>2233</v>
      </c>
      <c r="D971" s="13" t="s">
        <v>2234</v>
      </c>
      <c r="E971" s="13" t="s">
        <v>3679</v>
      </c>
      <c r="F971" s="13" t="s">
        <v>2236</v>
      </c>
      <c r="G971" s="13" t="s">
        <v>4489</v>
      </c>
      <c r="H971" s="14">
        <v>40</v>
      </c>
      <c r="I971" s="15">
        <v>9458.7999999999993</v>
      </c>
      <c r="J971" s="13" t="s">
        <v>4545</v>
      </c>
      <c r="K971" s="13" t="s">
        <v>2198</v>
      </c>
      <c r="L971" s="13" t="s">
        <v>4546</v>
      </c>
      <c r="M971" s="13" t="s">
        <v>4547</v>
      </c>
      <c r="N971" s="14">
        <v>40</v>
      </c>
    </row>
    <row r="972" spans="1:14" ht="20.25" customHeight="1">
      <c r="A972" s="13" t="s">
        <v>2231</v>
      </c>
      <c r="B972" s="13" t="s">
        <v>2232</v>
      </c>
      <c r="C972" s="13" t="s">
        <v>2233</v>
      </c>
      <c r="D972" s="13" t="s">
        <v>2234</v>
      </c>
      <c r="E972" s="13" t="s">
        <v>3679</v>
      </c>
      <c r="F972" s="13" t="s">
        <v>2236</v>
      </c>
      <c r="G972" s="13" t="s">
        <v>4489</v>
      </c>
      <c r="H972" s="14">
        <v>30</v>
      </c>
      <c r="I972" s="15">
        <v>7094.1</v>
      </c>
      <c r="J972" s="13" t="s">
        <v>4548</v>
      </c>
      <c r="K972" s="13" t="s">
        <v>1121</v>
      </c>
      <c r="L972" s="13" t="s">
        <v>4549</v>
      </c>
      <c r="M972" s="13" t="s">
        <v>2023</v>
      </c>
      <c r="N972" s="14">
        <v>30</v>
      </c>
    </row>
    <row r="973" spans="1:14" ht="20.25" customHeight="1">
      <c r="A973" s="13" t="s">
        <v>2231</v>
      </c>
      <c r="B973" s="13" t="s">
        <v>2232</v>
      </c>
      <c r="C973" s="13" t="s">
        <v>2233</v>
      </c>
      <c r="D973" s="13" t="s">
        <v>2234</v>
      </c>
      <c r="E973" s="13" t="s">
        <v>3679</v>
      </c>
      <c r="F973" s="13" t="s">
        <v>2236</v>
      </c>
      <c r="G973" s="13" t="s">
        <v>4489</v>
      </c>
      <c r="H973" s="14">
        <v>40</v>
      </c>
      <c r="I973" s="15">
        <v>9458.7999999999993</v>
      </c>
      <c r="J973" s="13" t="s">
        <v>4550</v>
      </c>
      <c r="K973" s="13" t="s">
        <v>1122</v>
      </c>
      <c r="L973" s="13" t="s">
        <v>4551</v>
      </c>
      <c r="M973" s="13" t="s">
        <v>2024</v>
      </c>
      <c r="N973" s="14">
        <v>40</v>
      </c>
    </row>
    <row r="974" spans="1:14" ht="20.25" customHeight="1">
      <c r="A974" s="13" t="s">
        <v>2231</v>
      </c>
      <c r="B974" s="13" t="s">
        <v>2232</v>
      </c>
      <c r="C974" s="13" t="s">
        <v>2233</v>
      </c>
      <c r="D974" s="13" t="s">
        <v>2234</v>
      </c>
      <c r="E974" s="13" t="s">
        <v>3679</v>
      </c>
      <c r="F974" s="13" t="s">
        <v>2236</v>
      </c>
      <c r="G974" s="13" t="s">
        <v>4489</v>
      </c>
      <c r="H974" s="14">
        <v>20</v>
      </c>
      <c r="I974" s="15">
        <v>4729.3999999999996</v>
      </c>
      <c r="J974" s="13" t="s">
        <v>4552</v>
      </c>
      <c r="K974" s="13" t="s">
        <v>1124</v>
      </c>
      <c r="L974" s="13" t="s">
        <v>4553</v>
      </c>
      <c r="M974" s="13" t="s">
        <v>2025</v>
      </c>
      <c r="N974" s="14">
        <v>20</v>
      </c>
    </row>
    <row r="975" spans="1:14" ht="20.25" customHeight="1">
      <c r="A975" s="13" t="s">
        <v>2231</v>
      </c>
      <c r="B975" s="13" t="s">
        <v>2232</v>
      </c>
      <c r="C975" s="13" t="s">
        <v>2233</v>
      </c>
      <c r="D975" s="13" t="s">
        <v>2234</v>
      </c>
      <c r="E975" s="13" t="s">
        <v>3679</v>
      </c>
      <c r="F975" s="13" t="s">
        <v>2236</v>
      </c>
      <c r="G975" s="13" t="s">
        <v>4489</v>
      </c>
      <c r="H975" s="14">
        <v>30</v>
      </c>
      <c r="I975" s="15">
        <v>7094.1</v>
      </c>
      <c r="J975" s="13" t="s">
        <v>4554</v>
      </c>
      <c r="K975" s="13" t="s">
        <v>1125</v>
      </c>
      <c r="L975" s="13" t="s">
        <v>4555</v>
      </c>
      <c r="M975" s="13" t="s">
        <v>2026</v>
      </c>
      <c r="N975" s="14">
        <v>30</v>
      </c>
    </row>
    <row r="976" spans="1:14" ht="20.25" customHeight="1">
      <c r="A976" s="13" t="s">
        <v>2231</v>
      </c>
      <c r="B976" s="13" t="s">
        <v>2232</v>
      </c>
      <c r="C976" s="13" t="s">
        <v>2233</v>
      </c>
      <c r="D976" s="13" t="s">
        <v>2234</v>
      </c>
      <c r="E976" s="13" t="s">
        <v>3679</v>
      </c>
      <c r="F976" s="13" t="s">
        <v>2236</v>
      </c>
      <c r="G976" s="13" t="s">
        <v>4489</v>
      </c>
      <c r="H976" s="14">
        <v>20</v>
      </c>
      <c r="I976" s="15">
        <v>4729.3999999999996</v>
      </c>
      <c r="J976" s="13" t="s">
        <v>4556</v>
      </c>
      <c r="K976" s="13" t="s">
        <v>1126</v>
      </c>
      <c r="L976" s="13" t="s">
        <v>4557</v>
      </c>
      <c r="M976" s="13" t="s">
        <v>2027</v>
      </c>
      <c r="N976" s="14">
        <v>20</v>
      </c>
    </row>
    <row r="977" spans="1:14" ht="20.25" customHeight="1">
      <c r="A977" s="13" t="s">
        <v>2231</v>
      </c>
      <c r="B977" s="13" t="s">
        <v>2232</v>
      </c>
      <c r="C977" s="13" t="s">
        <v>2233</v>
      </c>
      <c r="D977" s="13" t="s">
        <v>2234</v>
      </c>
      <c r="E977" s="13" t="s">
        <v>3679</v>
      </c>
      <c r="F977" s="13" t="s">
        <v>2236</v>
      </c>
      <c r="G977" s="13" t="s">
        <v>4489</v>
      </c>
      <c r="H977" s="14">
        <v>50</v>
      </c>
      <c r="I977" s="15">
        <v>11823.5</v>
      </c>
      <c r="J977" s="13" t="s">
        <v>4558</v>
      </c>
      <c r="K977" s="13" t="s">
        <v>1128</v>
      </c>
      <c r="L977" s="13" t="s">
        <v>4559</v>
      </c>
      <c r="M977" s="13" t="s">
        <v>2029</v>
      </c>
      <c r="N977" s="14">
        <v>50</v>
      </c>
    </row>
    <row r="978" spans="1:14" ht="20.25" customHeight="1">
      <c r="A978" s="13" t="s">
        <v>2231</v>
      </c>
      <c r="B978" s="13" t="s">
        <v>2232</v>
      </c>
      <c r="C978" s="13" t="s">
        <v>2233</v>
      </c>
      <c r="D978" s="13" t="s">
        <v>2234</v>
      </c>
      <c r="E978" s="13" t="s">
        <v>3679</v>
      </c>
      <c r="F978" s="13" t="s">
        <v>2236</v>
      </c>
      <c r="G978" s="13" t="s">
        <v>4489</v>
      </c>
      <c r="H978" s="14">
        <v>40</v>
      </c>
      <c r="I978" s="15">
        <v>9458.7999999999993</v>
      </c>
      <c r="J978" s="13" t="s">
        <v>4560</v>
      </c>
      <c r="K978" s="13" t="s">
        <v>1127</v>
      </c>
      <c r="L978" s="13" t="s">
        <v>4561</v>
      </c>
      <c r="M978" s="13" t="s">
        <v>2028</v>
      </c>
      <c r="N978" s="14">
        <v>40</v>
      </c>
    </row>
    <row r="979" spans="1:14" ht="20.25" customHeight="1">
      <c r="A979" s="13" t="s">
        <v>2231</v>
      </c>
      <c r="B979" s="13" t="s">
        <v>2232</v>
      </c>
      <c r="C979" s="13" t="s">
        <v>2233</v>
      </c>
      <c r="D979" s="13" t="s">
        <v>2234</v>
      </c>
      <c r="E979" s="13" t="s">
        <v>3679</v>
      </c>
      <c r="F979" s="13" t="s">
        <v>2236</v>
      </c>
      <c r="G979" s="13" t="s">
        <v>4489</v>
      </c>
      <c r="H979" s="14">
        <v>20</v>
      </c>
      <c r="I979" s="15">
        <v>4729.3999999999996</v>
      </c>
      <c r="J979" s="13" t="s">
        <v>4562</v>
      </c>
      <c r="K979" s="13" t="s">
        <v>1129</v>
      </c>
      <c r="L979" s="13" t="s">
        <v>4563</v>
      </c>
      <c r="M979" s="13" t="s">
        <v>2117</v>
      </c>
      <c r="N979" s="14">
        <v>20</v>
      </c>
    </row>
    <row r="980" spans="1:14" ht="20.25" customHeight="1">
      <c r="A980" s="13" t="s">
        <v>2231</v>
      </c>
      <c r="B980" s="13" t="s">
        <v>2232</v>
      </c>
      <c r="C980" s="13" t="s">
        <v>2233</v>
      </c>
      <c r="D980" s="13" t="s">
        <v>2234</v>
      </c>
      <c r="E980" s="13" t="s">
        <v>3679</v>
      </c>
      <c r="F980" s="13" t="s">
        <v>2236</v>
      </c>
      <c r="G980" s="13" t="s">
        <v>4489</v>
      </c>
      <c r="H980" s="14">
        <v>20</v>
      </c>
      <c r="I980" s="15">
        <v>4729.3999999999996</v>
      </c>
      <c r="J980" s="13" t="s">
        <v>4564</v>
      </c>
      <c r="K980" s="13" t="s">
        <v>1130</v>
      </c>
      <c r="L980" s="13" t="s">
        <v>4565</v>
      </c>
      <c r="M980" s="13" t="s">
        <v>2030</v>
      </c>
      <c r="N980" s="14">
        <v>20</v>
      </c>
    </row>
    <row r="981" spans="1:14" ht="20.25" customHeight="1">
      <c r="A981" s="13" t="s">
        <v>2231</v>
      </c>
      <c r="B981" s="13" t="s">
        <v>2232</v>
      </c>
      <c r="C981" s="13" t="s">
        <v>2233</v>
      </c>
      <c r="D981" s="13" t="s">
        <v>2234</v>
      </c>
      <c r="E981" s="13" t="s">
        <v>3679</v>
      </c>
      <c r="F981" s="13" t="s">
        <v>2236</v>
      </c>
      <c r="G981" s="13" t="s">
        <v>4489</v>
      </c>
      <c r="H981" s="14">
        <v>10</v>
      </c>
      <c r="I981" s="15">
        <v>2364.6999999999998</v>
      </c>
      <c r="J981" s="13" t="s">
        <v>4566</v>
      </c>
      <c r="K981" s="13" t="s">
        <v>1131</v>
      </c>
      <c r="L981" s="13" t="s">
        <v>4567</v>
      </c>
      <c r="M981" s="13" t="s">
        <v>4568</v>
      </c>
      <c r="N981" s="14">
        <v>10</v>
      </c>
    </row>
    <row r="982" spans="1:14" ht="20.25" customHeight="1">
      <c r="A982" s="13" t="s">
        <v>2231</v>
      </c>
      <c r="B982" s="13" t="s">
        <v>2232</v>
      </c>
      <c r="C982" s="13" t="s">
        <v>2233</v>
      </c>
      <c r="D982" s="13" t="s">
        <v>2234</v>
      </c>
      <c r="E982" s="13" t="s">
        <v>3679</v>
      </c>
      <c r="F982" s="13" t="s">
        <v>2236</v>
      </c>
      <c r="G982" s="13" t="s">
        <v>4489</v>
      </c>
      <c r="H982" s="14">
        <v>40</v>
      </c>
      <c r="I982" s="15">
        <v>9458.7999999999993</v>
      </c>
      <c r="J982" s="13" t="s">
        <v>4569</v>
      </c>
      <c r="K982" s="13" t="s">
        <v>1132</v>
      </c>
      <c r="L982" s="13" t="s">
        <v>4570</v>
      </c>
      <c r="M982" s="13" t="s">
        <v>2031</v>
      </c>
      <c r="N982" s="14">
        <v>40</v>
      </c>
    </row>
    <row r="983" spans="1:14" ht="20.25" customHeight="1">
      <c r="A983" s="13" t="s">
        <v>2231</v>
      </c>
      <c r="B983" s="13" t="s">
        <v>2232</v>
      </c>
      <c r="C983" s="13" t="s">
        <v>2233</v>
      </c>
      <c r="D983" s="13" t="s">
        <v>2234</v>
      </c>
      <c r="E983" s="13" t="s">
        <v>3679</v>
      </c>
      <c r="F983" s="13" t="s">
        <v>2236</v>
      </c>
      <c r="G983" s="13" t="s">
        <v>4489</v>
      </c>
      <c r="H983" s="14">
        <v>20</v>
      </c>
      <c r="I983" s="15">
        <v>4729.3999999999996</v>
      </c>
      <c r="J983" s="13" t="s">
        <v>4571</v>
      </c>
      <c r="K983" s="13" t="s">
        <v>1133</v>
      </c>
      <c r="L983" s="13" t="s">
        <v>4572</v>
      </c>
      <c r="M983" s="13" t="s">
        <v>4573</v>
      </c>
      <c r="N983" s="14">
        <v>20</v>
      </c>
    </row>
    <row r="984" spans="1:14" ht="20.25" customHeight="1">
      <c r="A984" s="13" t="s">
        <v>2231</v>
      </c>
      <c r="B984" s="13" t="s">
        <v>2232</v>
      </c>
      <c r="C984" s="13" t="s">
        <v>2233</v>
      </c>
      <c r="D984" s="13" t="s">
        <v>2234</v>
      </c>
      <c r="E984" s="13" t="s">
        <v>3679</v>
      </c>
      <c r="F984" s="13" t="s">
        <v>2236</v>
      </c>
      <c r="G984" s="13" t="s">
        <v>4489</v>
      </c>
      <c r="H984" s="14">
        <v>30</v>
      </c>
      <c r="I984" s="15">
        <v>7094.1</v>
      </c>
      <c r="J984" s="13" t="s">
        <v>4574</v>
      </c>
      <c r="K984" s="13" t="s">
        <v>1134</v>
      </c>
      <c r="L984" s="13" t="s">
        <v>4575</v>
      </c>
      <c r="M984" s="13" t="s">
        <v>4576</v>
      </c>
      <c r="N984" s="14">
        <v>30</v>
      </c>
    </row>
    <row r="985" spans="1:14" ht="20.25" customHeight="1">
      <c r="A985" s="13" t="s">
        <v>2231</v>
      </c>
      <c r="B985" s="13" t="s">
        <v>2232</v>
      </c>
      <c r="C985" s="13" t="s">
        <v>2233</v>
      </c>
      <c r="D985" s="13" t="s">
        <v>2234</v>
      </c>
      <c r="E985" s="13" t="s">
        <v>3679</v>
      </c>
      <c r="F985" s="13" t="s">
        <v>2236</v>
      </c>
      <c r="G985" s="13" t="s">
        <v>4489</v>
      </c>
      <c r="H985" s="14">
        <v>30</v>
      </c>
      <c r="I985" s="15">
        <v>7094.1</v>
      </c>
      <c r="J985" s="13" t="s">
        <v>4577</v>
      </c>
      <c r="K985" s="13" t="s">
        <v>2199</v>
      </c>
      <c r="L985" s="13" t="s">
        <v>4578</v>
      </c>
      <c r="M985" s="13" t="s">
        <v>4579</v>
      </c>
      <c r="N985" s="14">
        <v>30</v>
      </c>
    </row>
    <row r="986" spans="1:14" ht="20.25" customHeight="1">
      <c r="A986" s="13" t="s">
        <v>2231</v>
      </c>
      <c r="B986" s="13" t="s">
        <v>2232</v>
      </c>
      <c r="C986" s="13" t="s">
        <v>2233</v>
      </c>
      <c r="D986" s="13" t="s">
        <v>2234</v>
      </c>
      <c r="E986" s="13" t="s">
        <v>3679</v>
      </c>
      <c r="F986" s="13" t="s">
        <v>2236</v>
      </c>
      <c r="G986" s="13" t="s">
        <v>4489</v>
      </c>
      <c r="H986" s="14">
        <v>10</v>
      </c>
      <c r="I986" s="15">
        <v>2364.6999999999998</v>
      </c>
      <c r="J986" s="13" t="s">
        <v>4580</v>
      </c>
      <c r="K986" s="13" t="s">
        <v>2200</v>
      </c>
      <c r="L986" s="13" t="s">
        <v>4581</v>
      </c>
      <c r="M986" s="13" t="s">
        <v>4582</v>
      </c>
      <c r="N986" s="14">
        <v>10</v>
      </c>
    </row>
    <row r="987" spans="1:14" ht="20.25" customHeight="1">
      <c r="A987" s="13" t="s">
        <v>2231</v>
      </c>
      <c r="B987" s="13" t="s">
        <v>2232</v>
      </c>
      <c r="C987" s="13" t="s">
        <v>2233</v>
      </c>
      <c r="D987" s="13" t="s">
        <v>2234</v>
      </c>
      <c r="E987" s="13" t="s">
        <v>3679</v>
      </c>
      <c r="F987" s="13" t="s">
        <v>2236</v>
      </c>
      <c r="G987" s="13" t="s">
        <v>4489</v>
      </c>
      <c r="H987" s="14">
        <v>50</v>
      </c>
      <c r="I987" s="15">
        <v>11823.5</v>
      </c>
      <c r="J987" s="13" t="s">
        <v>4583</v>
      </c>
      <c r="K987" s="13" t="s">
        <v>1138</v>
      </c>
      <c r="L987" s="13" t="s">
        <v>4584</v>
      </c>
      <c r="M987" s="13" t="s">
        <v>4585</v>
      </c>
      <c r="N987" s="14">
        <v>50</v>
      </c>
    </row>
    <row r="988" spans="1:14" ht="20.25" customHeight="1">
      <c r="A988" s="13" t="s">
        <v>2231</v>
      </c>
      <c r="B988" s="13" t="s">
        <v>2232</v>
      </c>
      <c r="C988" s="13" t="s">
        <v>2233</v>
      </c>
      <c r="D988" s="13" t="s">
        <v>2234</v>
      </c>
      <c r="E988" s="13" t="s">
        <v>3679</v>
      </c>
      <c r="F988" s="13" t="s">
        <v>2236</v>
      </c>
      <c r="G988" s="13" t="s">
        <v>4489</v>
      </c>
      <c r="H988" s="14">
        <v>40</v>
      </c>
      <c r="I988" s="15">
        <v>9458.7999999999993</v>
      </c>
      <c r="J988" s="13" t="s">
        <v>4586</v>
      </c>
      <c r="K988" s="13" t="s">
        <v>1139</v>
      </c>
      <c r="L988" s="13" t="s">
        <v>4587</v>
      </c>
      <c r="M988" s="13" t="s">
        <v>2033</v>
      </c>
      <c r="N988" s="14">
        <v>40</v>
      </c>
    </row>
    <row r="989" spans="1:14" ht="20.25" customHeight="1">
      <c r="A989" s="13" t="s">
        <v>2231</v>
      </c>
      <c r="B989" s="13" t="s">
        <v>2232</v>
      </c>
      <c r="C989" s="13" t="s">
        <v>2233</v>
      </c>
      <c r="D989" s="13" t="s">
        <v>2234</v>
      </c>
      <c r="E989" s="13" t="s">
        <v>3679</v>
      </c>
      <c r="F989" s="13" t="s">
        <v>2236</v>
      </c>
      <c r="G989" s="13" t="s">
        <v>4489</v>
      </c>
      <c r="H989" s="14">
        <v>10</v>
      </c>
      <c r="I989" s="15">
        <v>2364.6999999999998</v>
      </c>
      <c r="J989" s="13" t="s">
        <v>4588</v>
      </c>
      <c r="K989" s="13" t="s">
        <v>1147</v>
      </c>
      <c r="L989" s="13" t="s">
        <v>4589</v>
      </c>
      <c r="M989" s="13" t="s">
        <v>4590</v>
      </c>
      <c r="N989" s="14">
        <v>10</v>
      </c>
    </row>
    <row r="990" spans="1:14" ht="20.25" customHeight="1">
      <c r="A990" s="13" t="s">
        <v>2231</v>
      </c>
      <c r="B990" s="13" t="s">
        <v>2232</v>
      </c>
      <c r="C990" s="13" t="s">
        <v>2233</v>
      </c>
      <c r="D990" s="13" t="s">
        <v>2234</v>
      </c>
      <c r="E990" s="13" t="s">
        <v>3679</v>
      </c>
      <c r="F990" s="13" t="s">
        <v>2236</v>
      </c>
      <c r="G990" s="13" t="s">
        <v>4489</v>
      </c>
      <c r="H990" s="14">
        <v>10</v>
      </c>
      <c r="I990" s="15">
        <v>2364.6999999999998</v>
      </c>
      <c r="J990" s="13" t="s">
        <v>4591</v>
      </c>
      <c r="K990" s="13" t="s">
        <v>1148</v>
      </c>
      <c r="L990" s="13" t="s">
        <v>4592</v>
      </c>
      <c r="M990" s="13" t="s">
        <v>2036</v>
      </c>
      <c r="N990" s="14">
        <v>10</v>
      </c>
    </row>
    <row r="991" spans="1:14" ht="20.25" customHeight="1">
      <c r="A991" s="13" t="s">
        <v>2231</v>
      </c>
      <c r="B991" s="13" t="s">
        <v>2232</v>
      </c>
      <c r="C991" s="13" t="s">
        <v>2233</v>
      </c>
      <c r="D991" s="13" t="s">
        <v>2234</v>
      </c>
      <c r="E991" s="13" t="s">
        <v>3679</v>
      </c>
      <c r="F991" s="13" t="s">
        <v>2236</v>
      </c>
      <c r="G991" s="13" t="s">
        <v>4489</v>
      </c>
      <c r="H991" s="14">
        <v>10</v>
      </c>
      <c r="I991" s="15">
        <v>2364.6999999999998</v>
      </c>
      <c r="J991" s="13" t="s">
        <v>4593</v>
      </c>
      <c r="K991" s="13" t="s">
        <v>1149</v>
      </c>
      <c r="L991" s="13" t="s">
        <v>4594</v>
      </c>
      <c r="M991" s="13" t="s">
        <v>4595</v>
      </c>
      <c r="N991" s="14">
        <v>10</v>
      </c>
    </row>
    <row r="992" spans="1:14" ht="20.25" customHeight="1">
      <c r="A992" s="13" t="s">
        <v>2231</v>
      </c>
      <c r="B992" s="13" t="s">
        <v>2232</v>
      </c>
      <c r="C992" s="13" t="s">
        <v>2233</v>
      </c>
      <c r="D992" s="13" t="s">
        <v>2234</v>
      </c>
      <c r="E992" s="13" t="s">
        <v>3679</v>
      </c>
      <c r="F992" s="13" t="s">
        <v>2236</v>
      </c>
      <c r="G992" s="13" t="s">
        <v>4489</v>
      </c>
      <c r="H992" s="14">
        <v>5</v>
      </c>
      <c r="I992" s="15">
        <v>1182.3499999999999</v>
      </c>
      <c r="J992" s="13" t="s">
        <v>4596</v>
      </c>
      <c r="K992" s="13" t="s">
        <v>1151</v>
      </c>
      <c r="L992" s="13" t="s">
        <v>2449</v>
      </c>
      <c r="M992" s="13" t="s">
        <v>2450</v>
      </c>
      <c r="N992" s="14">
        <v>5</v>
      </c>
    </row>
    <row r="993" spans="1:14" ht="20.25" customHeight="1">
      <c r="A993" s="13" t="s">
        <v>2231</v>
      </c>
      <c r="B993" s="13" t="s">
        <v>2232</v>
      </c>
      <c r="C993" s="13" t="s">
        <v>2233</v>
      </c>
      <c r="D993" s="13" t="s">
        <v>2234</v>
      </c>
      <c r="E993" s="13" t="s">
        <v>3679</v>
      </c>
      <c r="F993" s="13" t="s">
        <v>2236</v>
      </c>
      <c r="G993" s="13" t="s">
        <v>4489</v>
      </c>
      <c r="H993" s="14">
        <v>20</v>
      </c>
      <c r="I993" s="15">
        <v>4729.3999999999996</v>
      </c>
      <c r="J993" s="13" t="s">
        <v>4597</v>
      </c>
      <c r="K993" s="13" t="s">
        <v>1152</v>
      </c>
      <c r="L993" s="13" t="s">
        <v>4598</v>
      </c>
      <c r="M993" s="13" t="s">
        <v>4599</v>
      </c>
      <c r="N993" s="14">
        <v>20</v>
      </c>
    </row>
    <row r="994" spans="1:14" ht="20.25" customHeight="1">
      <c r="A994" s="13" t="s">
        <v>2231</v>
      </c>
      <c r="B994" s="13" t="s">
        <v>2232</v>
      </c>
      <c r="C994" s="13" t="s">
        <v>2233</v>
      </c>
      <c r="D994" s="13" t="s">
        <v>2234</v>
      </c>
      <c r="E994" s="13" t="s">
        <v>3679</v>
      </c>
      <c r="F994" s="13" t="s">
        <v>2236</v>
      </c>
      <c r="G994" s="13" t="s">
        <v>4489</v>
      </c>
      <c r="H994" s="14">
        <v>10</v>
      </c>
      <c r="I994" s="15">
        <v>2364.6999999999998</v>
      </c>
      <c r="J994" s="13" t="s">
        <v>4600</v>
      </c>
      <c r="K994" s="13" t="s">
        <v>1153</v>
      </c>
      <c r="L994" s="13" t="s">
        <v>4601</v>
      </c>
      <c r="M994" s="13" t="s">
        <v>4602</v>
      </c>
      <c r="N994" s="14">
        <v>10</v>
      </c>
    </row>
    <row r="995" spans="1:14" ht="20.25" customHeight="1">
      <c r="A995" s="13" t="s">
        <v>2231</v>
      </c>
      <c r="B995" s="13" t="s">
        <v>2232</v>
      </c>
      <c r="C995" s="13" t="s">
        <v>2233</v>
      </c>
      <c r="D995" s="13" t="s">
        <v>2234</v>
      </c>
      <c r="E995" s="13" t="s">
        <v>3679</v>
      </c>
      <c r="F995" s="13" t="s">
        <v>2236</v>
      </c>
      <c r="G995" s="13" t="s">
        <v>4489</v>
      </c>
      <c r="H995" s="14">
        <v>30</v>
      </c>
      <c r="I995" s="15">
        <v>7094.1</v>
      </c>
      <c r="J995" s="13" t="s">
        <v>4603</v>
      </c>
      <c r="K995" s="13" t="s">
        <v>1154</v>
      </c>
      <c r="L995" s="13" t="s">
        <v>4604</v>
      </c>
      <c r="M995" s="13" t="s">
        <v>4605</v>
      </c>
      <c r="N995" s="14">
        <v>30</v>
      </c>
    </row>
    <row r="996" spans="1:14" ht="20.25" customHeight="1">
      <c r="A996" s="13" t="s">
        <v>2231</v>
      </c>
      <c r="B996" s="13" t="s">
        <v>2232</v>
      </c>
      <c r="C996" s="13" t="s">
        <v>2233</v>
      </c>
      <c r="D996" s="13" t="s">
        <v>2234</v>
      </c>
      <c r="E996" s="13" t="s">
        <v>3679</v>
      </c>
      <c r="F996" s="13" t="s">
        <v>2236</v>
      </c>
      <c r="G996" s="13" t="s">
        <v>4489</v>
      </c>
      <c r="H996" s="14">
        <v>30</v>
      </c>
      <c r="I996" s="15">
        <v>7094.1</v>
      </c>
      <c r="J996" s="13" t="s">
        <v>4606</v>
      </c>
      <c r="K996" s="13" t="s">
        <v>1289</v>
      </c>
      <c r="L996" s="13" t="s">
        <v>4607</v>
      </c>
      <c r="M996" s="13" t="s">
        <v>4608</v>
      </c>
      <c r="N996" s="14">
        <v>30</v>
      </c>
    </row>
    <row r="997" spans="1:14" ht="20.25" customHeight="1">
      <c r="A997" s="13" t="s">
        <v>2231</v>
      </c>
      <c r="B997" s="13" t="s">
        <v>2232</v>
      </c>
      <c r="C997" s="13" t="s">
        <v>2233</v>
      </c>
      <c r="D997" s="13" t="s">
        <v>2234</v>
      </c>
      <c r="E997" s="13" t="s">
        <v>3679</v>
      </c>
      <c r="F997" s="13" t="s">
        <v>2236</v>
      </c>
      <c r="G997" s="13" t="s">
        <v>4489</v>
      </c>
      <c r="H997" s="14">
        <v>30</v>
      </c>
      <c r="I997" s="15">
        <v>7094.1</v>
      </c>
      <c r="J997" s="13" t="s">
        <v>4609</v>
      </c>
      <c r="K997" s="13" t="s">
        <v>1155</v>
      </c>
      <c r="L997" s="13" t="s">
        <v>4610</v>
      </c>
      <c r="M997" s="13" t="s">
        <v>2038</v>
      </c>
      <c r="N997" s="14">
        <v>30</v>
      </c>
    </row>
    <row r="998" spans="1:14" ht="20.25" customHeight="1">
      <c r="A998" s="13" t="s">
        <v>2231</v>
      </c>
      <c r="B998" s="13" t="s">
        <v>2232</v>
      </c>
      <c r="C998" s="13" t="s">
        <v>2233</v>
      </c>
      <c r="D998" s="13" t="s">
        <v>2234</v>
      </c>
      <c r="E998" s="13" t="s">
        <v>3679</v>
      </c>
      <c r="F998" s="13" t="s">
        <v>2236</v>
      </c>
      <c r="G998" s="13" t="s">
        <v>4489</v>
      </c>
      <c r="H998" s="14">
        <v>10</v>
      </c>
      <c r="I998" s="15">
        <v>2364.6999999999998</v>
      </c>
      <c r="J998" s="13" t="s">
        <v>4611</v>
      </c>
      <c r="K998" s="13" t="s">
        <v>2201</v>
      </c>
      <c r="L998" s="13" t="s">
        <v>4612</v>
      </c>
      <c r="M998" s="13" t="s">
        <v>4613</v>
      </c>
      <c r="N998" s="14">
        <v>10</v>
      </c>
    </row>
    <row r="999" spans="1:14" ht="20.25" customHeight="1">
      <c r="A999" s="13" t="s">
        <v>2231</v>
      </c>
      <c r="B999" s="13" t="s">
        <v>2232</v>
      </c>
      <c r="C999" s="13" t="s">
        <v>2233</v>
      </c>
      <c r="D999" s="13" t="s">
        <v>2234</v>
      </c>
      <c r="E999" s="13" t="s">
        <v>3679</v>
      </c>
      <c r="F999" s="13" t="s">
        <v>2236</v>
      </c>
      <c r="G999" s="13" t="s">
        <v>4489</v>
      </c>
      <c r="H999" s="14">
        <v>20</v>
      </c>
      <c r="I999" s="15">
        <v>4729.3999999999996</v>
      </c>
      <c r="J999" s="13" t="s">
        <v>4614</v>
      </c>
      <c r="K999" s="13" t="s">
        <v>1164</v>
      </c>
      <c r="L999" s="13" t="s">
        <v>4615</v>
      </c>
      <c r="M999" s="13" t="s">
        <v>2044</v>
      </c>
      <c r="N999" s="14">
        <v>20</v>
      </c>
    </row>
    <row r="1000" spans="1:14" ht="20.25" customHeight="1">
      <c r="A1000" s="13" t="s">
        <v>2231</v>
      </c>
      <c r="B1000" s="13" t="s">
        <v>2232</v>
      </c>
      <c r="C1000" s="13" t="s">
        <v>2233</v>
      </c>
      <c r="D1000" s="13" t="s">
        <v>2234</v>
      </c>
      <c r="E1000" s="13" t="s">
        <v>3679</v>
      </c>
      <c r="F1000" s="13" t="s">
        <v>2236</v>
      </c>
      <c r="G1000" s="13" t="s">
        <v>4489</v>
      </c>
      <c r="H1000" s="14">
        <v>30</v>
      </c>
      <c r="I1000" s="15">
        <v>7094.1</v>
      </c>
      <c r="J1000" s="13" t="s">
        <v>4616</v>
      </c>
      <c r="K1000" s="13" t="s">
        <v>1165</v>
      </c>
      <c r="L1000" s="13" t="s">
        <v>4617</v>
      </c>
      <c r="M1000" s="13" t="s">
        <v>2045</v>
      </c>
      <c r="N1000" s="14">
        <v>30</v>
      </c>
    </row>
    <row r="1001" spans="1:14" ht="20.25" customHeight="1">
      <c r="A1001" s="13" t="s">
        <v>2231</v>
      </c>
      <c r="B1001" s="13" t="s">
        <v>2232</v>
      </c>
      <c r="C1001" s="13" t="s">
        <v>2233</v>
      </c>
      <c r="D1001" s="13" t="s">
        <v>2234</v>
      </c>
      <c r="E1001" s="13" t="s">
        <v>3679</v>
      </c>
      <c r="F1001" s="13" t="s">
        <v>2236</v>
      </c>
      <c r="G1001" s="13" t="s">
        <v>4489</v>
      </c>
      <c r="H1001" s="14">
        <v>30</v>
      </c>
      <c r="I1001" s="15">
        <v>7094.1</v>
      </c>
      <c r="J1001" s="13" t="s">
        <v>4618</v>
      </c>
      <c r="K1001" s="13" t="s">
        <v>1166</v>
      </c>
      <c r="L1001" s="13" t="s">
        <v>4619</v>
      </c>
      <c r="M1001" s="13" t="s">
        <v>2046</v>
      </c>
      <c r="N1001" s="14">
        <v>30</v>
      </c>
    </row>
    <row r="1002" spans="1:14" ht="20.25" customHeight="1">
      <c r="A1002" s="13" t="s">
        <v>2231</v>
      </c>
      <c r="B1002" s="13" t="s">
        <v>2232</v>
      </c>
      <c r="C1002" s="13" t="s">
        <v>2233</v>
      </c>
      <c r="D1002" s="13" t="s">
        <v>2234</v>
      </c>
      <c r="E1002" s="13" t="s">
        <v>3679</v>
      </c>
      <c r="F1002" s="13" t="s">
        <v>2236</v>
      </c>
      <c r="G1002" s="13" t="s">
        <v>4489</v>
      </c>
      <c r="H1002" s="14">
        <v>5</v>
      </c>
      <c r="I1002" s="15">
        <v>1182.3499999999999</v>
      </c>
      <c r="J1002" s="13" t="s">
        <v>4620</v>
      </c>
      <c r="K1002" s="13" t="s">
        <v>1167</v>
      </c>
      <c r="L1002" s="13" t="s">
        <v>4621</v>
      </c>
      <c r="M1002" s="13" t="s">
        <v>4622</v>
      </c>
      <c r="N1002" s="14">
        <v>5</v>
      </c>
    </row>
    <row r="1003" spans="1:14" ht="20.25" customHeight="1">
      <c r="A1003" s="13" t="s">
        <v>2231</v>
      </c>
      <c r="B1003" s="13" t="s">
        <v>2232</v>
      </c>
      <c r="C1003" s="13" t="s">
        <v>2233</v>
      </c>
      <c r="D1003" s="13" t="s">
        <v>2234</v>
      </c>
      <c r="E1003" s="13" t="s">
        <v>3679</v>
      </c>
      <c r="F1003" s="13" t="s">
        <v>2236</v>
      </c>
      <c r="G1003" s="13" t="s">
        <v>4489</v>
      </c>
      <c r="H1003" s="14">
        <v>10</v>
      </c>
      <c r="I1003" s="15">
        <v>2364.6999999999998</v>
      </c>
      <c r="J1003" s="13" t="s">
        <v>4623</v>
      </c>
      <c r="K1003" s="13" t="s">
        <v>1170</v>
      </c>
      <c r="L1003" s="13" t="s">
        <v>4624</v>
      </c>
      <c r="M1003" s="13" t="s">
        <v>2047</v>
      </c>
      <c r="N1003" s="14">
        <v>10</v>
      </c>
    </row>
    <row r="1004" spans="1:14" ht="20.25" customHeight="1">
      <c r="A1004" s="13" t="s">
        <v>2231</v>
      </c>
      <c r="B1004" s="13" t="s">
        <v>2232</v>
      </c>
      <c r="C1004" s="13" t="s">
        <v>2233</v>
      </c>
      <c r="D1004" s="13" t="s">
        <v>2234</v>
      </c>
      <c r="E1004" s="13" t="s">
        <v>3679</v>
      </c>
      <c r="F1004" s="13" t="s">
        <v>2236</v>
      </c>
      <c r="G1004" s="13" t="s">
        <v>4489</v>
      </c>
      <c r="H1004" s="14">
        <v>20</v>
      </c>
      <c r="I1004" s="15">
        <v>4729.3999999999996</v>
      </c>
      <c r="J1004" s="13" t="s">
        <v>4625</v>
      </c>
      <c r="K1004" s="13" t="s">
        <v>1171</v>
      </c>
      <c r="L1004" s="13" t="s">
        <v>4626</v>
      </c>
      <c r="M1004" s="13" t="s">
        <v>4627</v>
      </c>
      <c r="N1004" s="14">
        <v>20</v>
      </c>
    </row>
    <row r="1005" spans="1:14" ht="20.25" customHeight="1">
      <c r="A1005" s="13" t="s">
        <v>2231</v>
      </c>
      <c r="B1005" s="13" t="s">
        <v>2232</v>
      </c>
      <c r="C1005" s="13" t="s">
        <v>2233</v>
      </c>
      <c r="D1005" s="13" t="s">
        <v>2234</v>
      </c>
      <c r="E1005" s="13" t="s">
        <v>3679</v>
      </c>
      <c r="F1005" s="13" t="s">
        <v>2236</v>
      </c>
      <c r="G1005" s="13" t="s">
        <v>4489</v>
      </c>
      <c r="H1005" s="14">
        <v>10</v>
      </c>
      <c r="I1005" s="15">
        <v>2364.6999999999998</v>
      </c>
      <c r="J1005" s="13" t="s">
        <v>4628</v>
      </c>
      <c r="K1005" s="13" t="s">
        <v>1172</v>
      </c>
      <c r="L1005" s="13" t="s">
        <v>4629</v>
      </c>
      <c r="M1005" s="13" t="s">
        <v>4630</v>
      </c>
      <c r="N1005" s="14">
        <v>10</v>
      </c>
    </row>
    <row r="1006" spans="1:14" ht="20.25" customHeight="1">
      <c r="A1006" s="13" t="s">
        <v>2231</v>
      </c>
      <c r="B1006" s="13" t="s">
        <v>2232</v>
      </c>
      <c r="C1006" s="13" t="s">
        <v>2233</v>
      </c>
      <c r="D1006" s="13" t="s">
        <v>2234</v>
      </c>
      <c r="E1006" s="13" t="s">
        <v>3679</v>
      </c>
      <c r="F1006" s="13" t="s">
        <v>2236</v>
      </c>
      <c r="G1006" s="13" t="s">
        <v>4489</v>
      </c>
      <c r="H1006" s="14">
        <v>20</v>
      </c>
      <c r="I1006" s="15">
        <v>4729.3999999999996</v>
      </c>
      <c r="J1006" s="13" t="s">
        <v>4631</v>
      </c>
      <c r="K1006" s="13" t="s">
        <v>1174</v>
      </c>
      <c r="L1006" s="13" t="s">
        <v>4632</v>
      </c>
      <c r="M1006" s="13" t="s">
        <v>4633</v>
      </c>
      <c r="N1006" s="14">
        <v>20</v>
      </c>
    </row>
    <row r="1007" spans="1:14" ht="20.25" customHeight="1">
      <c r="A1007" s="13" t="s">
        <v>2231</v>
      </c>
      <c r="B1007" s="13" t="s">
        <v>2232</v>
      </c>
      <c r="C1007" s="13" t="s">
        <v>2233</v>
      </c>
      <c r="D1007" s="13" t="s">
        <v>2234</v>
      </c>
      <c r="E1007" s="13" t="s">
        <v>3679</v>
      </c>
      <c r="F1007" s="13" t="s">
        <v>2236</v>
      </c>
      <c r="G1007" s="13" t="s">
        <v>4489</v>
      </c>
      <c r="H1007" s="14">
        <v>5</v>
      </c>
      <c r="I1007" s="15">
        <v>1182.3499999999999</v>
      </c>
      <c r="J1007" s="13" t="s">
        <v>4634</v>
      </c>
      <c r="K1007" s="13" t="s">
        <v>1175</v>
      </c>
      <c r="L1007" s="13" t="s">
        <v>4635</v>
      </c>
      <c r="M1007" s="13" t="s">
        <v>4636</v>
      </c>
      <c r="N1007" s="14">
        <v>5</v>
      </c>
    </row>
    <row r="1008" spans="1:14" ht="20.25" customHeight="1">
      <c r="A1008" s="13" t="s">
        <v>2231</v>
      </c>
      <c r="B1008" s="13" t="s">
        <v>2232</v>
      </c>
      <c r="C1008" s="13" t="s">
        <v>2233</v>
      </c>
      <c r="D1008" s="13" t="s">
        <v>2234</v>
      </c>
      <c r="E1008" s="13" t="s">
        <v>3679</v>
      </c>
      <c r="F1008" s="13" t="s">
        <v>2236</v>
      </c>
      <c r="G1008" s="13" t="s">
        <v>4489</v>
      </c>
      <c r="H1008" s="14">
        <v>20</v>
      </c>
      <c r="I1008" s="15">
        <v>4729.3999999999996</v>
      </c>
      <c r="J1008" s="13" t="s">
        <v>4637</v>
      </c>
      <c r="K1008" s="13" t="s">
        <v>1176</v>
      </c>
      <c r="L1008" s="13" t="s">
        <v>4638</v>
      </c>
      <c r="M1008" s="13" t="s">
        <v>2049</v>
      </c>
      <c r="N1008" s="14">
        <v>20</v>
      </c>
    </row>
    <row r="1009" spans="1:14" ht="20.25" customHeight="1">
      <c r="A1009" s="13" t="s">
        <v>2231</v>
      </c>
      <c r="B1009" s="13" t="s">
        <v>2232</v>
      </c>
      <c r="C1009" s="13" t="s">
        <v>2233</v>
      </c>
      <c r="D1009" s="13" t="s">
        <v>2234</v>
      </c>
      <c r="E1009" s="13" t="s">
        <v>3679</v>
      </c>
      <c r="F1009" s="13" t="s">
        <v>2236</v>
      </c>
      <c r="G1009" s="13" t="s">
        <v>4489</v>
      </c>
      <c r="H1009" s="14">
        <v>20</v>
      </c>
      <c r="I1009" s="15">
        <v>4729.3999999999996</v>
      </c>
      <c r="J1009" s="13" t="s">
        <v>4639</v>
      </c>
      <c r="K1009" s="13" t="s">
        <v>1177</v>
      </c>
      <c r="L1009" s="13" t="s">
        <v>4640</v>
      </c>
      <c r="M1009" s="13" t="s">
        <v>2050</v>
      </c>
      <c r="N1009" s="14">
        <v>20</v>
      </c>
    </row>
    <row r="1010" spans="1:14" ht="20.25" customHeight="1">
      <c r="A1010" s="13" t="s">
        <v>2231</v>
      </c>
      <c r="B1010" s="13" t="s">
        <v>2232</v>
      </c>
      <c r="C1010" s="13" t="s">
        <v>2233</v>
      </c>
      <c r="D1010" s="13" t="s">
        <v>2234</v>
      </c>
      <c r="E1010" s="13" t="s">
        <v>3679</v>
      </c>
      <c r="F1010" s="13" t="s">
        <v>2236</v>
      </c>
      <c r="G1010" s="13" t="s">
        <v>4489</v>
      </c>
      <c r="H1010" s="14">
        <v>10</v>
      </c>
      <c r="I1010" s="15">
        <v>2364.6999999999998</v>
      </c>
      <c r="J1010" s="13" t="s">
        <v>4641</v>
      </c>
      <c r="K1010" s="13" t="s">
        <v>1178</v>
      </c>
      <c r="L1010" s="13" t="s">
        <v>4642</v>
      </c>
      <c r="M1010" s="13" t="s">
        <v>4643</v>
      </c>
      <c r="N1010" s="14">
        <v>10</v>
      </c>
    </row>
    <row r="1011" spans="1:14" ht="20.25" customHeight="1">
      <c r="A1011" s="13" t="s">
        <v>2231</v>
      </c>
      <c r="B1011" s="13" t="s">
        <v>2232</v>
      </c>
      <c r="C1011" s="13" t="s">
        <v>2233</v>
      </c>
      <c r="D1011" s="13" t="s">
        <v>2234</v>
      </c>
      <c r="E1011" s="13" t="s">
        <v>3679</v>
      </c>
      <c r="F1011" s="13" t="s">
        <v>2236</v>
      </c>
      <c r="G1011" s="13" t="s">
        <v>4489</v>
      </c>
      <c r="H1011" s="14">
        <v>20</v>
      </c>
      <c r="I1011" s="15">
        <v>4729.3999999999996</v>
      </c>
      <c r="J1011" s="13" t="s">
        <v>4644</v>
      </c>
      <c r="K1011" s="13" t="s">
        <v>1179</v>
      </c>
      <c r="L1011" s="13" t="s">
        <v>4645</v>
      </c>
      <c r="M1011" s="13" t="s">
        <v>2051</v>
      </c>
      <c r="N1011" s="14">
        <v>20</v>
      </c>
    </row>
    <row r="1012" spans="1:14" ht="20.25" customHeight="1">
      <c r="A1012" s="13" t="s">
        <v>2231</v>
      </c>
      <c r="B1012" s="13" t="s">
        <v>2232</v>
      </c>
      <c r="C1012" s="13" t="s">
        <v>2233</v>
      </c>
      <c r="D1012" s="13" t="s">
        <v>2234</v>
      </c>
      <c r="E1012" s="13" t="s">
        <v>3679</v>
      </c>
      <c r="F1012" s="13" t="s">
        <v>2236</v>
      </c>
      <c r="G1012" s="13" t="s">
        <v>4489</v>
      </c>
      <c r="H1012" s="14">
        <v>10</v>
      </c>
      <c r="I1012" s="15">
        <v>2364.6999999999998</v>
      </c>
      <c r="J1012" s="13" t="s">
        <v>4646</v>
      </c>
      <c r="K1012" s="13" t="s">
        <v>1180</v>
      </c>
      <c r="L1012" s="13" t="s">
        <v>4647</v>
      </c>
      <c r="M1012" s="13" t="s">
        <v>2052</v>
      </c>
      <c r="N1012" s="14">
        <v>10</v>
      </c>
    </row>
    <row r="1013" spans="1:14" ht="20.25" customHeight="1">
      <c r="A1013" s="13" t="s">
        <v>2231</v>
      </c>
      <c r="B1013" s="13" t="s">
        <v>2232</v>
      </c>
      <c r="C1013" s="13" t="s">
        <v>2233</v>
      </c>
      <c r="D1013" s="13" t="s">
        <v>2234</v>
      </c>
      <c r="E1013" s="13" t="s">
        <v>3679</v>
      </c>
      <c r="F1013" s="13" t="s">
        <v>2236</v>
      </c>
      <c r="G1013" s="13" t="s">
        <v>4489</v>
      </c>
      <c r="H1013" s="14">
        <v>160</v>
      </c>
      <c r="I1013" s="15">
        <v>37835.199999999997</v>
      </c>
      <c r="J1013" s="13" t="s">
        <v>4648</v>
      </c>
      <c r="K1013" s="13" t="s">
        <v>1181</v>
      </c>
      <c r="L1013" s="13" t="s">
        <v>4649</v>
      </c>
      <c r="M1013" s="13" t="s">
        <v>4650</v>
      </c>
      <c r="N1013" s="14">
        <v>160</v>
      </c>
    </row>
    <row r="1014" spans="1:14" ht="20.25" customHeight="1">
      <c r="A1014" s="13" t="s">
        <v>2231</v>
      </c>
      <c r="B1014" s="13" t="s">
        <v>2232</v>
      </c>
      <c r="C1014" s="13" t="s">
        <v>2233</v>
      </c>
      <c r="D1014" s="13" t="s">
        <v>2234</v>
      </c>
      <c r="E1014" s="13" t="s">
        <v>3679</v>
      </c>
      <c r="F1014" s="13" t="s">
        <v>2236</v>
      </c>
      <c r="G1014" s="13" t="s">
        <v>4489</v>
      </c>
      <c r="H1014" s="14">
        <v>20</v>
      </c>
      <c r="I1014" s="15">
        <v>4729.3999999999996</v>
      </c>
      <c r="J1014" s="13" t="s">
        <v>4651</v>
      </c>
      <c r="K1014" s="13" t="s">
        <v>2202</v>
      </c>
      <c r="L1014" s="13" t="s">
        <v>4652</v>
      </c>
      <c r="M1014" s="13" t="s">
        <v>4653</v>
      </c>
      <c r="N1014" s="14">
        <v>20</v>
      </c>
    </row>
    <row r="1015" spans="1:14" ht="20.25" customHeight="1">
      <c r="A1015" s="13" t="s">
        <v>2231</v>
      </c>
      <c r="B1015" s="13" t="s">
        <v>2232</v>
      </c>
      <c r="C1015" s="13" t="s">
        <v>2233</v>
      </c>
      <c r="D1015" s="13" t="s">
        <v>2234</v>
      </c>
      <c r="E1015" s="13" t="s">
        <v>3679</v>
      </c>
      <c r="F1015" s="13" t="s">
        <v>2236</v>
      </c>
      <c r="G1015" s="13" t="s">
        <v>4489</v>
      </c>
      <c r="H1015" s="14">
        <v>20</v>
      </c>
      <c r="I1015" s="15">
        <v>4729.3999999999996</v>
      </c>
      <c r="J1015" s="13" t="s">
        <v>4654</v>
      </c>
      <c r="K1015" s="13" t="s">
        <v>1185</v>
      </c>
      <c r="L1015" s="13" t="s">
        <v>4655</v>
      </c>
      <c r="M1015" s="13" t="s">
        <v>4656</v>
      </c>
      <c r="N1015" s="14">
        <v>20</v>
      </c>
    </row>
    <row r="1016" spans="1:14" ht="20.25" customHeight="1">
      <c r="A1016" s="13" t="s">
        <v>2231</v>
      </c>
      <c r="B1016" s="13" t="s">
        <v>2232</v>
      </c>
      <c r="C1016" s="13" t="s">
        <v>2233</v>
      </c>
      <c r="D1016" s="13" t="s">
        <v>2234</v>
      </c>
      <c r="E1016" s="13" t="s">
        <v>3679</v>
      </c>
      <c r="F1016" s="13" t="s">
        <v>2236</v>
      </c>
      <c r="G1016" s="13" t="s">
        <v>4489</v>
      </c>
      <c r="H1016" s="14">
        <v>5</v>
      </c>
      <c r="I1016" s="15">
        <v>1182.3499999999999</v>
      </c>
      <c r="J1016" s="13" t="s">
        <v>4657</v>
      </c>
      <c r="K1016" s="13" t="s">
        <v>1228</v>
      </c>
      <c r="L1016" s="13" t="s">
        <v>4658</v>
      </c>
      <c r="M1016" s="13" t="s">
        <v>2120</v>
      </c>
      <c r="N1016" s="14">
        <v>5</v>
      </c>
    </row>
    <row r="1017" spans="1:14" ht="20.25" customHeight="1">
      <c r="A1017" s="13" t="s">
        <v>2231</v>
      </c>
      <c r="B1017" s="13" t="s">
        <v>2232</v>
      </c>
      <c r="C1017" s="13" t="s">
        <v>2233</v>
      </c>
      <c r="D1017" s="13" t="s">
        <v>2234</v>
      </c>
      <c r="E1017" s="13" t="s">
        <v>3679</v>
      </c>
      <c r="F1017" s="13" t="s">
        <v>2236</v>
      </c>
      <c r="G1017" s="13" t="s">
        <v>4489</v>
      </c>
      <c r="H1017" s="14">
        <v>20</v>
      </c>
      <c r="I1017" s="15">
        <v>4729.3999999999996</v>
      </c>
      <c r="J1017" s="13" t="s">
        <v>4659</v>
      </c>
      <c r="K1017" s="13" t="s">
        <v>1229</v>
      </c>
      <c r="L1017" s="13" t="s">
        <v>4660</v>
      </c>
      <c r="M1017" s="13" t="s">
        <v>2064</v>
      </c>
      <c r="N1017" s="14">
        <v>20</v>
      </c>
    </row>
    <row r="1018" spans="1:14" ht="20.25" customHeight="1">
      <c r="A1018" s="13" t="s">
        <v>2231</v>
      </c>
      <c r="B1018" s="13" t="s">
        <v>2232</v>
      </c>
      <c r="C1018" s="13" t="s">
        <v>2233</v>
      </c>
      <c r="D1018" s="13" t="s">
        <v>2234</v>
      </c>
      <c r="E1018" s="13" t="s">
        <v>3679</v>
      </c>
      <c r="F1018" s="13" t="s">
        <v>2236</v>
      </c>
      <c r="G1018" s="13" t="s">
        <v>4489</v>
      </c>
      <c r="H1018" s="14">
        <v>20</v>
      </c>
      <c r="I1018" s="15">
        <v>4729.3999999999996</v>
      </c>
      <c r="J1018" s="13" t="s">
        <v>4661</v>
      </c>
      <c r="K1018" s="13" t="s">
        <v>1230</v>
      </c>
      <c r="L1018" s="13" t="s">
        <v>4662</v>
      </c>
      <c r="M1018" s="13" t="s">
        <v>4663</v>
      </c>
      <c r="N1018" s="14">
        <v>20</v>
      </c>
    </row>
    <row r="1019" spans="1:14" ht="20.25" customHeight="1">
      <c r="A1019" s="13" t="s">
        <v>2231</v>
      </c>
      <c r="B1019" s="13" t="s">
        <v>2232</v>
      </c>
      <c r="C1019" s="13" t="s">
        <v>2233</v>
      </c>
      <c r="D1019" s="13" t="s">
        <v>2234</v>
      </c>
      <c r="E1019" s="13" t="s">
        <v>3679</v>
      </c>
      <c r="F1019" s="13" t="s">
        <v>2236</v>
      </c>
      <c r="G1019" s="13" t="s">
        <v>4489</v>
      </c>
      <c r="H1019" s="14">
        <v>30</v>
      </c>
      <c r="I1019" s="15">
        <v>7094.1</v>
      </c>
      <c r="J1019" s="13" t="s">
        <v>4664</v>
      </c>
      <c r="K1019" s="13" t="s">
        <v>1231</v>
      </c>
      <c r="L1019" s="13" t="s">
        <v>4665</v>
      </c>
      <c r="M1019" s="13" t="s">
        <v>2065</v>
      </c>
      <c r="N1019" s="14">
        <v>30</v>
      </c>
    </row>
    <row r="1020" spans="1:14" ht="20.25" customHeight="1">
      <c r="A1020" s="13" t="s">
        <v>2231</v>
      </c>
      <c r="B1020" s="13" t="s">
        <v>2232</v>
      </c>
      <c r="C1020" s="13" t="s">
        <v>2233</v>
      </c>
      <c r="D1020" s="13" t="s">
        <v>2234</v>
      </c>
      <c r="E1020" s="13" t="s">
        <v>3679</v>
      </c>
      <c r="F1020" s="13" t="s">
        <v>2236</v>
      </c>
      <c r="G1020" s="13" t="s">
        <v>4489</v>
      </c>
      <c r="H1020" s="14">
        <v>10</v>
      </c>
      <c r="I1020" s="15">
        <v>2364.6999999999998</v>
      </c>
      <c r="J1020" s="13" t="s">
        <v>4666</v>
      </c>
      <c r="K1020" s="13" t="s">
        <v>1232</v>
      </c>
      <c r="L1020" s="13" t="s">
        <v>4667</v>
      </c>
      <c r="M1020" s="13" t="s">
        <v>4668</v>
      </c>
      <c r="N1020" s="14">
        <v>10</v>
      </c>
    </row>
    <row r="1021" spans="1:14" ht="20.25" customHeight="1">
      <c r="A1021" s="13" t="s">
        <v>2231</v>
      </c>
      <c r="B1021" s="13" t="s">
        <v>2232</v>
      </c>
      <c r="C1021" s="13" t="s">
        <v>2233</v>
      </c>
      <c r="D1021" s="13" t="s">
        <v>2234</v>
      </c>
      <c r="E1021" s="13" t="s">
        <v>3679</v>
      </c>
      <c r="F1021" s="13" t="s">
        <v>2236</v>
      </c>
      <c r="G1021" s="13" t="s">
        <v>4489</v>
      </c>
      <c r="H1021" s="14">
        <v>40</v>
      </c>
      <c r="I1021" s="15">
        <v>9458.7999999999993</v>
      </c>
      <c r="J1021" s="13" t="s">
        <v>4669</v>
      </c>
      <c r="K1021" s="13" t="s">
        <v>1233</v>
      </c>
      <c r="L1021" s="13" t="s">
        <v>4670</v>
      </c>
      <c r="M1021" s="13" t="s">
        <v>2121</v>
      </c>
      <c r="N1021" s="14">
        <v>40</v>
      </c>
    </row>
    <row r="1022" spans="1:14" ht="20.25" customHeight="1">
      <c r="A1022" s="13" t="s">
        <v>2231</v>
      </c>
      <c r="B1022" s="13" t="s">
        <v>2232</v>
      </c>
      <c r="C1022" s="13" t="s">
        <v>2233</v>
      </c>
      <c r="D1022" s="13" t="s">
        <v>2234</v>
      </c>
      <c r="E1022" s="13" t="s">
        <v>3679</v>
      </c>
      <c r="F1022" s="13" t="s">
        <v>2236</v>
      </c>
      <c r="G1022" s="13" t="s">
        <v>4489</v>
      </c>
      <c r="H1022" s="14">
        <v>5</v>
      </c>
      <c r="I1022" s="15">
        <v>1182.3499999999999</v>
      </c>
      <c r="J1022" s="13" t="s">
        <v>4671</v>
      </c>
      <c r="K1022" s="13" t="s">
        <v>1234</v>
      </c>
      <c r="L1022" s="13" t="s">
        <v>4672</v>
      </c>
      <c r="M1022" s="13" t="s">
        <v>2066</v>
      </c>
      <c r="N1022" s="14">
        <v>5</v>
      </c>
    </row>
    <row r="1023" spans="1:14" ht="20.25" customHeight="1">
      <c r="A1023" s="13" t="s">
        <v>2231</v>
      </c>
      <c r="B1023" s="13" t="s">
        <v>2232</v>
      </c>
      <c r="C1023" s="13" t="s">
        <v>2233</v>
      </c>
      <c r="D1023" s="13" t="s">
        <v>2234</v>
      </c>
      <c r="E1023" s="13" t="s">
        <v>3679</v>
      </c>
      <c r="F1023" s="13" t="s">
        <v>2236</v>
      </c>
      <c r="G1023" s="13" t="s">
        <v>4489</v>
      </c>
      <c r="H1023" s="14">
        <v>50</v>
      </c>
      <c r="I1023" s="15">
        <v>11823.5</v>
      </c>
      <c r="J1023" s="13" t="s">
        <v>4673</v>
      </c>
      <c r="K1023" s="13" t="s">
        <v>1246</v>
      </c>
      <c r="L1023" s="13" t="s">
        <v>4674</v>
      </c>
      <c r="M1023" s="13" t="s">
        <v>4675</v>
      </c>
      <c r="N1023" s="14">
        <v>50</v>
      </c>
    </row>
    <row r="1024" spans="1:14" ht="20.25" customHeight="1">
      <c r="A1024" s="13" t="s">
        <v>2231</v>
      </c>
      <c r="B1024" s="13" t="s">
        <v>2232</v>
      </c>
      <c r="C1024" s="13" t="s">
        <v>2233</v>
      </c>
      <c r="D1024" s="13" t="s">
        <v>2234</v>
      </c>
      <c r="E1024" s="13" t="s">
        <v>3679</v>
      </c>
      <c r="F1024" s="13" t="s">
        <v>2236</v>
      </c>
      <c r="G1024" s="13" t="s">
        <v>4489</v>
      </c>
      <c r="H1024" s="14">
        <v>20</v>
      </c>
      <c r="I1024" s="15">
        <v>4729.3999999999996</v>
      </c>
      <c r="J1024" s="13" t="s">
        <v>4676</v>
      </c>
      <c r="K1024" s="13" t="s">
        <v>1247</v>
      </c>
      <c r="L1024" s="13" t="s">
        <v>4677</v>
      </c>
      <c r="M1024" s="13" t="s">
        <v>4678</v>
      </c>
      <c r="N1024" s="14">
        <v>20</v>
      </c>
    </row>
    <row r="1025" spans="1:14" ht="20.25" customHeight="1">
      <c r="A1025" s="13" t="s">
        <v>2231</v>
      </c>
      <c r="B1025" s="13" t="s">
        <v>2232</v>
      </c>
      <c r="C1025" s="13" t="s">
        <v>2233</v>
      </c>
      <c r="D1025" s="13" t="s">
        <v>2234</v>
      </c>
      <c r="E1025" s="13" t="s">
        <v>3679</v>
      </c>
      <c r="F1025" s="13" t="s">
        <v>2236</v>
      </c>
      <c r="G1025" s="13" t="s">
        <v>4489</v>
      </c>
      <c r="H1025" s="14">
        <v>20</v>
      </c>
      <c r="I1025" s="15">
        <v>4729.3999999999996</v>
      </c>
      <c r="J1025" s="13" t="s">
        <v>4679</v>
      </c>
      <c r="K1025" s="13" t="s">
        <v>1248</v>
      </c>
      <c r="L1025" s="13" t="s">
        <v>4680</v>
      </c>
      <c r="M1025" s="13" t="s">
        <v>2069</v>
      </c>
      <c r="N1025" s="14">
        <v>20</v>
      </c>
    </row>
    <row r="1026" spans="1:14" ht="20.25" customHeight="1">
      <c r="A1026" s="13" t="s">
        <v>2231</v>
      </c>
      <c r="B1026" s="13" t="s">
        <v>2232</v>
      </c>
      <c r="C1026" s="13" t="s">
        <v>2233</v>
      </c>
      <c r="D1026" s="13" t="s">
        <v>2234</v>
      </c>
      <c r="E1026" s="13" t="s">
        <v>3679</v>
      </c>
      <c r="F1026" s="13" t="s">
        <v>2236</v>
      </c>
      <c r="G1026" s="13" t="s">
        <v>4489</v>
      </c>
      <c r="H1026" s="14">
        <v>30</v>
      </c>
      <c r="I1026" s="15">
        <v>7094.1</v>
      </c>
      <c r="J1026" s="13" t="s">
        <v>4681</v>
      </c>
      <c r="K1026" s="13" t="s">
        <v>1249</v>
      </c>
      <c r="L1026" s="13" t="s">
        <v>4682</v>
      </c>
      <c r="M1026" s="13" t="s">
        <v>2070</v>
      </c>
      <c r="N1026" s="14">
        <v>30</v>
      </c>
    </row>
    <row r="1027" spans="1:14" ht="20.25" customHeight="1">
      <c r="A1027" s="13" t="s">
        <v>2231</v>
      </c>
      <c r="B1027" s="13" t="s">
        <v>2232</v>
      </c>
      <c r="C1027" s="13" t="s">
        <v>2233</v>
      </c>
      <c r="D1027" s="13" t="s">
        <v>2234</v>
      </c>
      <c r="E1027" s="13" t="s">
        <v>3679</v>
      </c>
      <c r="F1027" s="13" t="s">
        <v>2236</v>
      </c>
      <c r="G1027" s="13" t="s">
        <v>4489</v>
      </c>
      <c r="H1027" s="14">
        <v>30</v>
      </c>
      <c r="I1027" s="15">
        <v>7094.1</v>
      </c>
      <c r="J1027" s="13" t="s">
        <v>4683</v>
      </c>
      <c r="K1027" s="13" t="s">
        <v>1250</v>
      </c>
      <c r="L1027" s="13" t="s">
        <v>4684</v>
      </c>
      <c r="M1027" s="13" t="s">
        <v>2071</v>
      </c>
      <c r="N1027" s="14">
        <v>30</v>
      </c>
    </row>
    <row r="1028" spans="1:14" ht="20.25" customHeight="1">
      <c r="A1028" s="13" t="s">
        <v>2231</v>
      </c>
      <c r="B1028" s="13" t="s">
        <v>2232</v>
      </c>
      <c r="C1028" s="13" t="s">
        <v>2233</v>
      </c>
      <c r="D1028" s="13" t="s">
        <v>2234</v>
      </c>
      <c r="E1028" s="13" t="s">
        <v>3679</v>
      </c>
      <c r="F1028" s="13" t="s">
        <v>2236</v>
      </c>
      <c r="G1028" s="13" t="s">
        <v>4489</v>
      </c>
      <c r="H1028" s="14">
        <v>20</v>
      </c>
      <c r="I1028" s="15">
        <v>4729.3999999999996</v>
      </c>
      <c r="J1028" s="13" t="s">
        <v>4685</v>
      </c>
      <c r="K1028" s="13" t="s">
        <v>1251</v>
      </c>
      <c r="L1028" s="13" t="s">
        <v>4686</v>
      </c>
      <c r="M1028" s="13" t="s">
        <v>4687</v>
      </c>
      <c r="N1028" s="14">
        <v>20</v>
      </c>
    </row>
    <row r="1029" spans="1:14" ht="20.25" customHeight="1">
      <c r="A1029" s="13" t="s">
        <v>2231</v>
      </c>
      <c r="B1029" s="13" t="s">
        <v>2232</v>
      </c>
      <c r="C1029" s="13" t="s">
        <v>2233</v>
      </c>
      <c r="D1029" s="13" t="s">
        <v>2234</v>
      </c>
      <c r="E1029" s="13" t="s">
        <v>3679</v>
      </c>
      <c r="F1029" s="13" t="s">
        <v>2236</v>
      </c>
      <c r="G1029" s="13" t="s">
        <v>4489</v>
      </c>
      <c r="H1029" s="14">
        <v>5</v>
      </c>
      <c r="I1029" s="15">
        <v>1182.3499999999999</v>
      </c>
      <c r="J1029" s="13" t="s">
        <v>4688</v>
      </c>
      <c r="K1029" s="13" t="s">
        <v>1253</v>
      </c>
      <c r="L1029" s="13" t="s">
        <v>4689</v>
      </c>
      <c r="M1029" s="13" t="s">
        <v>4690</v>
      </c>
      <c r="N1029" s="14">
        <v>5</v>
      </c>
    </row>
    <row r="1030" spans="1:14" ht="20.25" customHeight="1">
      <c r="A1030" s="13" t="s">
        <v>2231</v>
      </c>
      <c r="B1030" s="13" t="s">
        <v>2232</v>
      </c>
      <c r="C1030" s="13" t="s">
        <v>2233</v>
      </c>
      <c r="D1030" s="13" t="s">
        <v>2234</v>
      </c>
      <c r="E1030" s="13" t="s">
        <v>3679</v>
      </c>
      <c r="F1030" s="13" t="s">
        <v>2236</v>
      </c>
      <c r="G1030" s="13" t="s">
        <v>4489</v>
      </c>
      <c r="H1030" s="14">
        <v>10</v>
      </c>
      <c r="I1030" s="15">
        <v>2364.6999999999998</v>
      </c>
      <c r="J1030" s="13" t="s">
        <v>4691</v>
      </c>
      <c r="K1030" s="13" t="s">
        <v>1254</v>
      </c>
      <c r="L1030" s="13" t="s">
        <v>4692</v>
      </c>
      <c r="M1030" s="13" t="s">
        <v>4693</v>
      </c>
      <c r="N1030" s="14">
        <v>10</v>
      </c>
    </row>
    <row r="1031" spans="1:14" ht="20.25" customHeight="1">
      <c r="A1031" s="13" t="s">
        <v>2231</v>
      </c>
      <c r="B1031" s="13" t="s">
        <v>2232</v>
      </c>
      <c r="C1031" s="13" t="s">
        <v>2233</v>
      </c>
      <c r="D1031" s="13" t="s">
        <v>2234</v>
      </c>
      <c r="E1031" s="13" t="s">
        <v>3679</v>
      </c>
      <c r="F1031" s="13" t="s">
        <v>2236</v>
      </c>
      <c r="G1031" s="13" t="s">
        <v>4489</v>
      </c>
      <c r="H1031" s="14">
        <v>20</v>
      </c>
      <c r="I1031" s="15">
        <v>4729.3999999999996</v>
      </c>
      <c r="J1031" s="13" t="s">
        <v>4694</v>
      </c>
      <c r="K1031" s="13" t="s">
        <v>1255</v>
      </c>
      <c r="L1031" s="13" t="s">
        <v>4695</v>
      </c>
      <c r="M1031" s="13" t="s">
        <v>2074</v>
      </c>
      <c r="N1031" s="14">
        <v>20</v>
      </c>
    </row>
    <row r="1032" spans="1:14" ht="20.25" customHeight="1">
      <c r="A1032" s="13" t="s">
        <v>2231</v>
      </c>
      <c r="B1032" s="13" t="s">
        <v>2232</v>
      </c>
      <c r="C1032" s="13" t="s">
        <v>2233</v>
      </c>
      <c r="D1032" s="13" t="s">
        <v>2234</v>
      </c>
      <c r="E1032" s="13" t="s">
        <v>3679</v>
      </c>
      <c r="F1032" s="13" t="s">
        <v>2236</v>
      </c>
      <c r="G1032" s="13" t="s">
        <v>4489</v>
      </c>
      <c r="H1032" s="14">
        <v>80</v>
      </c>
      <c r="I1032" s="15">
        <v>18917.599999999999</v>
      </c>
      <c r="J1032" s="13" t="s">
        <v>4696</v>
      </c>
      <c r="K1032" s="13" t="s">
        <v>1215</v>
      </c>
      <c r="L1032" s="13" t="s">
        <v>4697</v>
      </c>
      <c r="M1032" s="13" t="s">
        <v>4698</v>
      </c>
      <c r="N1032" s="14">
        <v>80</v>
      </c>
    </row>
    <row r="1033" spans="1:14" ht="20.25" customHeight="1">
      <c r="A1033" s="13" t="s">
        <v>2231</v>
      </c>
      <c r="B1033" s="13" t="s">
        <v>2232</v>
      </c>
      <c r="C1033" s="13" t="s">
        <v>2233</v>
      </c>
      <c r="D1033" s="13" t="s">
        <v>2234</v>
      </c>
      <c r="E1033" s="13" t="s">
        <v>3679</v>
      </c>
      <c r="F1033" s="13" t="s">
        <v>2236</v>
      </c>
      <c r="G1033" s="13" t="s">
        <v>4489</v>
      </c>
      <c r="H1033" s="14">
        <v>150</v>
      </c>
      <c r="I1033" s="15">
        <v>35470.5</v>
      </c>
      <c r="J1033" s="13" t="s">
        <v>4699</v>
      </c>
      <c r="K1033" s="13" t="s">
        <v>1216</v>
      </c>
      <c r="L1033" s="13" t="s">
        <v>4700</v>
      </c>
      <c r="M1033" s="13" t="s">
        <v>2119</v>
      </c>
      <c r="N1033" s="14">
        <v>150</v>
      </c>
    </row>
    <row r="1034" spans="1:14" ht="20.25" customHeight="1">
      <c r="A1034" s="13" t="s">
        <v>2231</v>
      </c>
      <c r="B1034" s="13" t="s">
        <v>2232</v>
      </c>
      <c r="C1034" s="13" t="s">
        <v>2233</v>
      </c>
      <c r="D1034" s="13" t="s">
        <v>2234</v>
      </c>
      <c r="E1034" s="13" t="s">
        <v>3679</v>
      </c>
      <c r="F1034" s="13" t="s">
        <v>2236</v>
      </c>
      <c r="G1034" s="13" t="s">
        <v>4489</v>
      </c>
      <c r="H1034" s="14">
        <v>70</v>
      </c>
      <c r="I1034" s="15">
        <v>16552.900000000001</v>
      </c>
      <c r="J1034" s="13" t="s">
        <v>4701</v>
      </c>
      <c r="K1034" s="13" t="s">
        <v>1217</v>
      </c>
      <c r="L1034" s="13" t="s">
        <v>4702</v>
      </c>
      <c r="M1034" s="13" t="s">
        <v>4703</v>
      </c>
      <c r="N1034" s="14">
        <v>70</v>
      </c>
    </row>
    <row r="1035" spans="1:14" ht="20.25" customHeight="1">
      <c r="A1035" s="13" t="s">
        <v>2231</v>
      </c>
      <c r="B1035" s="13" t="s">
        <v>2232</v>
      </c>
      <c r="C1035" s="13" t="s">
        <v>2233</v>
      </c>
      <c r="D1035" s="13" t="s">
        <v>2234</v>
      </c>
      <c r="E1035" s="13" t="s">
        <v>3679</v>
      </c>
      <c r="F1035" s="13" t="s">
        <v>2236</v>
      </c>
      <c r="G1035" s="13" t="s">
        <v>4489</v>
      </c>
      <c r="H1035" s="14">
        <v>30</v>
      </c>
      <c r="I1035" s="15">
        <v>7094.1</v>
      </c>
      <c r="J1035" s="13" t="s">
        <v>4704</v>
      </c>
      <c r="K1035" s="13" t="s">
        <v>1278</v>
      </c>
      <c r="L1035" s="13" t="s">
        <v>4705</v>
      </c>
      <c r="M1035" s="13" t="s">
        <v>2085</v>
      </c>
      <c r="N1035" s="14">
        <v>30</v>
      </c>
    </row>
    <row r="1036" spans="1:14" ht="20.25" customHeight="1">
      <c r="A1036" s="13" t="s">
        <v>2231</v>
      </c>
      <c r="B1036" s="13" t="s">
        <v>2232</v>
      </c>
      <c r="C1036" s="13" t="s">
        <v>2233</v>
      </c>
      <c r="D1036" s="13" t="s">
        <v>2234</v>
      </c>
      <c r="E1036" s="13" t="s">
        <v>3679</v>
      </c>
      <c r="F1036" s="13" t="s">
        <v>2236</v>
      </c>
      <c r="G1036" s="13" t="s">
        <v>4489</v>
      </c>
      <c r="H1036" s="14">
        <v>40</v>
      </c>
      <c r="I1036" s="15">
        <v>9458.7999999999993</v>
      </c>
      <c r="J1036" s="13" t="s">
        <v>4706</v>
      </c>
      <c r="K1036" s="13" t="s">
        <v>1279</v>
      </c>
      <c r="L1036" s="13" t="s">
        <v>4707</v>
      </c>
      <c r="M1036" s="13" t="s">
        <v>4708</v>
      </c>
      <c r="N1036" s="14">
        <v>40</v>
      </c>
    </row>
    <row r="1037" spans="1:14" ht="20.25" customHeight="1">
      <c r="A1037" s="13" t="s">
        <v>2231</v>
      </c>
      <c r="B1037" s="13" t="s">
        <v>2232</v>
      </c>
      <c r="C1037" s="13" t="s">
        <v>2233</v>
      </c>
      <c r="D1037" s="13" t="s">
        <v>2234</v>
      </c>
      <c r="E1037" s="13" t="s">
        <v>3679</v>
      </c>
      <c r="F1037" s="13" t="s">
        <v>2236</v>
      </c>
      <c r="G1037" s="13" t="s">
        <v>4489</v>
      </c>
      <c r="H1037" s="14">
        <v>20</v>
      </c>
      <c r="I1037" s="15">
        <v>4729.3999999999996</v>
      </c>
      <c r="J1037" s="13" t="s">
        <v>4709</v>
      </c>
      <c r="K1037" s="13" t="s">
        <v>1281</v>
      </c>
      <c r="L1037" s="13" t="s">
        <v>4710</v>
      </c>
      <c r="M1037" s="13" t="s">
        <v>4711</v>
      </c>
      <c r="N1037" s="14">
        <v>20</v>
      </c>
    </row>
    <row r="1038" spans="1:14" ht="20.25" customHeight="1">
      <c r="A1038" s="13" t="s">
        <v>2231</v>
      </c>
      <c r="B1038" s="13" t="s">
        <v>2232</v>
      </c>
      <c r="C1038" s="13" t="s">
        <v>2233</v>
      </c>
      <c r="D1038" s="13" t="s">
        <v>2234</v>
      </c>
      <c r="E1038" s="13" t="s">
        <v>3679</v>
      </c>
      <c r="F1038" s="13" t="s">
        <v>2236</v>
      </c>
      <c r="G1038" s="13" t="s">
        <v>4489</v>
      </c>
      <c r="H1038" s="14">
        <v>40</v>
      </c>
      <c r="I1038" s="15">
        <v>9458.7999999999993</v>
      </c>
      <c r="J1038" s="13" t="s">
        <v>4712</v>
      </c>
      <c r="K1038" s="13" t="s">
        <v>1244</v>
      </c>
      <c r="L1038" s="13" t="s">
        <v>4713</v>
      </c>
      <c r="M1038" s="13" t="s">
        <v>4714</v>
      </c>
      <c r="N1038" s="14">
        <v>40</v>
      </c>
    </row>
    <row r="1039" spans="1:14" ht="20.25" customHeight="1">
      <c r="A1039" s="13" t="s">
        <v>2231</v>
      </c>
      <c r="B1039" s="13" t="s">
        <v>2232</v>
      </c>
      <c r="C1039" s="13" t="s">
        <v>2233</v>
      </c>
      <c r="D1039" s="13" t="s">
        <v>2234</v>
      </c>
      <c r="E1039" s="13" t="s">
        <v>3679</v>
      </c>
      <c r="F1039" s="13" t="s">
        <v>2236</v>
      </c>
      <c r="G1039" s="13" t="s">
        <v>4489</v>
      </c>
      <c r="H1039" s="14">
        <v>90</v>
      </c>
      <c r="I1039" s="15">
        <v>21282.3</v>
      </c>
      <c r="J1039" s="13" t="s">
        <v>4715</v>
      </c>
      <c r="K1039" s="13" t="s">
        <v>1222</v>
      </c>
      <c r="L1039" s="13" t="s">
        <v>4716</v>
      </c>
      <c r="M1039" s="13" t="s">
        <v>4717</v>
      </c>
      <c r="N1039" s="14">
        <v>90</v>
      </c>
    </row>
    <row r="1040" spans="1:14" ht="20.25" customHeight="1">
      <c r="A1040" s="13" t="s">
        <v>2231</v>
      </c>
      <c r="B1040" s="13" t="s">
        <v>2232</v>
      </c>
      <c r="C1040" s="13" t="s">
        <v>2233</v>
      </c>
      <c r="D1040" s="13" t="s">
        <v>2234</v>
      </c>
      <c r="E1040" s="13" t="s">
        <v>3679</v>
      </c>
      <c r="F1040" s="13" t="s">
        <v>2236</v>
      </c>
      <c r="G1040" s="13" t="s">
        <v>4489</v>
      </c>
      <c r="H1040" s="14">
        <v>70</v>
      </c>
      <c r="I1040" s="15">
        <v>16552.900000000001</v>
      </c>
      <c r="J1040" s="13" t="s">
        <v>4718</v>
      </c>
      <c r="K1040" s="13" t="s">
        <v>2203</v>
      </c>
      <c r="L1040" s="13" t="s">
        <v>4719</v>
      </c>
      <c r="M1040" s="13" t="s">
        <v>4720</v>
      </c>
      <c r="N1040" s="14">
        <v>70</v>
      </c>
    </row>
    <row r="1041" spans="1:14" ht="20.25" customHeight="1">
      <c r="A1041" s="13" t="s">
        <v>2231</v>
      </c>
      <c r="B1041" s="13" t="s">
        <v>2232</v>
      </c>
      <c r="C1041" s="13" t="s">
        <v>2233</v>
      </c>
      <c r="D1041" s="13" t="s">
        <v>2234</v>
      </c>
      <c r="E1041" s="13" t="s">
        <v>3679</v>
      </c>
      <c r="F1041" s="13" t="s">
        <v>2236</v>
      </c>
      <c r="G1041" s="13" t="s">
        <v>4489</v>
      </c>
      <c r="H1041" s="14">
        <v>180</v>
      </c>
      <c r="I1041" s="15">
        <v>42564.6</v>
      </c>
      <c r="J1041" s="13" t="s">
        <v>4721</v>
      </c>
      <c r="K1041" s="13" t="s">
        <v>1212</v>
      </c>
      <c r="L1041" s="13" t="s">
        <v>4722</v>
      </c>
      <c r="M1041" s="13" t="s">
        <v>2059</v>
      </c>
      <c r="N1041" s="14">
        <v>180</v>
      </c>
    </row>
    <row r="1042" spans="1:14" ht="20.25" customHeight="1">
      <c r="A1042" s="13" t="s">
        <v>2231</v>
      </c>
      <c r="B1042" s="13" t="s">
        <v>2232</v>
      </c>
      <c r="C1042" s="13" t="s">
        <v>2233</v>
      </c>
      <c r="D1042" s="13" t="s">
        <v>2234</v>
      </c>
      <c r="E1042" s="13" t="s">
        <v>3679</v>
      </c>
      <c r="F1042" s="13" t="s">
        <v>2236</v>
      </c>
      <c r="G1042" s="13" t="s">
        <v>4489</v>
      </c>
      <c r="H1042" s="14">
        <v>20</v>
      </c>
      <c r="I1042" s="15">
        <v>4729.3999999999996</v>
      </c>
      <c r="J1042" s="13" t="s">
        <v>4723</v>
      </c>
      <c r="K1042" s="13" t="s">
        <v>2145</v>
      </c>
      <c r="L1042" s="13" t="s">
        <v>4724</v>
      </c>
      <c r="M1042" s="13" t="s">
        <v>4725</v>
      </c>
      <c r="N1042" s="14">
        <v>20</v>
      </c>
    </row>
    <row r="1043" spans="1:14" ht="20.25" customHeight="1">
      <c r="A1043" s="13" t="s">
        <v>2231</v>
      </c>
      <c r="B1043" s="13" t="s">
        <v>2232</v>
      </c>
      <c r="C1043" s="13" t="s">
        <v>2233</v>
      </c>
      <c r="D1043" s="13" t="s">
        <v>2234</v>
      </c>
      <c r="E1043" s="13" t="s">
        <v>3679</v>
      </c>
      <c r="F1043" s="13" t="s">
        <v>2236</v>
      </c>
      <c r="G1043" s="13" t="s">
        <v>4489</v>
      </c>
      <c r="H1043" s="14">
        <v>80</v>
      </c>
      <c r="I1043" s="15">
        <v>18917.599999999999</v>
      </c>
      <c r="J1043" s="13" t="s">
        <v>4726</v>
      </c>
      <c r="K1043" s="13" t="s">
        <v>1002</v>
      </c>
      <c r="L1043" s="13" t="s">
        <v>4727</v>
      </c>
      <c r="M1043" s="13" t="s">
        <v>4728</v>
      </c>
      <c r="N1043" s="14">
        <v>80</v>
      </c>
    </row>
    <row r="1044" spans="1:14" ht="20.25" customHeight="1">
      <c r="A1044" s="13" t="s">
        <v>2231</v>
      </c>
      <c r="B1044" s="13" t="s">
        <v>2232</v>
      </c>
      <c r="C1044" s="13" t="s">
        <v>2233</v>
      </c>
      <c r="D1044" s="13" t="s">
        <v>2234</v>
      </c>
      <c r="E1044" s="13" t="s">
        <v>3679</v>
      </c>
      <c r="F1044" s="13" t="s">
        <v>2236</v>
      </c>
      <c r="G1044" s="13" t="s">
        <v>4489</v>
      </c>
      <c r="H1044" s="14">
        <v>10</v>
      </c>
      <c r="I1044" s="15">
        <v>2364.6999999999998</v>
      </c>
      <c r="J1044" s="13" t="s">
        <v>4729</v>
      </c>
      <c r="K1044" s="13" t="s">
        <v>1017</v>
      </c>
      <c r="L1044" s="13" t="s">
        <v>4730</v>
      </c>
      <c r="M1044" s="13" t="s">
        <v>4731</v>
      </c>
      <c r="N1044" s="14">
        <v>10</v>
      </c>
    </row>
    <row r="1045" spans="1:14" ht="20.25" customHeight="1">
      <c r="A1045" s="13" t="s">
        <v>2231</v>
      </c>
      <c r="B1045" s="13" t="s">
        <v>2232</v>
      </c>
      <c r="C1045" s="13" t="s">
        <v>2233</v>
      </c>
      <c r="D1045" s="13" t="s">
        <v>2234</v>
      </c>
      <c r="E1045" s="13" t="s">
        <v>3679</v>
      </c>
      <c r="F1045" s="13" t="s">
        <v>2236</v>
      </c>
      <c r="G1045" s="13" t="s">
        <v>4732</v>
      </c>
      <c r="H1045" s="14">
        <v>130</v>
      </c>
      <c r="I1045" s="15">
        <v>30741.1</v>
      </c>
      <c r="J1045" s="13" t="s">
        <v>4733</v>
      </c>
      <c r="K1045" s="13" t="s">
        <v>284</v>
      </c>
      <c r="L1045" s="13" t="s">
        <v>3737</v>
      </c>
      <c r="M1045" s="13" t="s">
        <v>1482</v>
      </c>
      <c r="N1045" s="14">
        <v>130</v>
      </c>
    </row>
    <row r="1046" spans="1:14" ht="20.25" customHeight="1">
      <c r="A1046" s="13" t="s">
        <v>2231</v>
      </c>
      <c r="B1046" s="13" t="s">
        <v>2232</v>
      </c>
      <c r="C1046" s="13" t="s">
        <v>2233</v>
      </c>
      <c r="D1046" s="13" t="s">
        <v>2234</v>
      </c>
      <c r="E1046" s="13" t="s">
        <v>3679</v>
      </c>
      <c r="F1046" s="13" t="s">
        <v>2236</v>
      </c>
      <c r="G1046" s="13" t="s">
        <v>4732</v>
      </c>
      <c r="H1046" s="14">
        <v>60</v>
      </c>
      <c r="I1046" s="15">
        <v>14188.2</v>
      </c>
      <c r="J1046" s="13" t="s">
        <v>4734</v>
      </c>
      <c r="K1046" s="13" t="s">
        <v>2204</v>
      </c>
      <c r="L1046" s="13" t="s">
        <v>4735</v>
      </c>
      <c r="M1046" s="13" t="s">
        <v>4736</v>
      </c>
      <c r="N1046" s="14">
        <v>60</v>
      </c>
    </row>
    <row r="1047" spans="1:14" ht="20.25" customHeight="1">
      <c r="A1047" s="13" t="s">
        <v>2231</v>
      </c>
      <c r="B1047" s="13" t="s">
        <v>2232</v>
      </c>
      <c r="C1047" s="13" t="s">
        <v>2233</v>
      </c>
      <c r="D1047" s="13" t="s">
        <v>2234</v>
      </c>
      <c r="E1047" s="13" t="s">
        <v>4737</v>
      </c>
      <c r="F1047" s="13" t="s">
        <v>2236</v>
      </c>
      <c r="G1047" s="13" t="s">
        <v>4732</v>
      </c>
      <c r="H1047" s="14">
        <v>270</v>
      </c>
      <c r="I1047" s="15">
        <v>63846.9</v>
      </c>
      <c r="J1047" s="13" t="s">
        <v>4738</v>
      </c>
      <c r="K1047" s="13" t="s">
        <v>46</v>
      </c>
      <c r="L1047" s="13" t="s">
        <v>4739</v>
      </c>
      <c r="M1047" s="13" t="s">
        <v>4740</v>
      </c>
      <c r="N1047" s="14">
        <v>270</v>
      </c>
    </row>
    <row r="1048" spans="1:14" ht="20.25" customHeight="1">
      <c r="A1048" s="13" t="s">
        <v>2231</v>
      </c>
      <c r="B1048" s="13" t="s">
        <v>2232</v>
      </c>
      <c r="C1048" s="13" t="s">
        <v>2233</v>
      </c>
      <c r="D1048" s="13" t="s">
        <v>2234</v>
      </c>
      <c r="E1048" s="13" t="s">
        <v>4737</v>
      </c>
      <c r="F1048" s="13" t="s">
        <v>2236</v>
      </c>
      <c r="G1048" s="13" t="s">
        <v>4732</v>
      </c>
      <c r="H1048" s="14">
        <v>120</v>
      </c>
      <c r="I1048" s="15">
        <v>28376.400000000001</v>
      </c>
      <c r="J1048" s="13" t="s">
        <v>4741</v>
      </c>
      <c r="K1048" s="13" t="s">
        <v>152</v>
      </c>
      <c r="L1048" s="13" t="s">
        <v>4742</v>
      </c>
      <c r="M1048" s="13" t="s">
        <v>2089</v>
      </c>
      <c r="N1048" s="14">
        <v>120</v>
      </c>
    </row>
    <row r="1049" spans="1:14" ht="20.25" customHeight="1">
      <c r="A1049" s="13" t="s">
        <v>2231</v>
      </c>
      <c r="B1049" s="13" t="s">
        <v>2232</v>
      </c>
      <c r="C1049" s="13" t="s">
        <v>2233</v>
      </c>
      <c r="D1049" s="13" t="s">
        <v>2234</v>
      </c>
      <c r="E1049" s="13" t="s">
        <v>4737</v>
      </c>
      <c r="F1049" s="13" t="s">
        <v>2236</v>
      </c>
      <c r="G1049" s="13" t="s">
        <v>4732</v>
      </c>
      <c r="H1049" s="14">
        <v>130</v>
      </c>
      <c r="I1049" s="15">
        <v>30741.1</v>
      </c>
      <c r="J1049" s="13" t="s">
        <v>4743</v>
      </c>
      <c r="K1049" s="13" t="s">
        <v>153</v>
      </c>
      <c r="L1049" s="13" t="s">
        <v>4744</v>
      </c>
      <c r="M1049" s="13" t="s">
        <v>4745</v>
      </c>
      <c r="N1049" s="14">
        <v>130</v>
      </c>
    </row>
    <row r="1050" spans="1:14" ht="20.25" customHeight="1">
      <c r="A1050" s="13" t="s">
        <v>2231</v>
      </c>
      <c r="B1050" s="13" t="s">
        <v>2232</v>
      </c>
      <c r="C1050" s="13" t="s">
        <v>2233</v>
      </c>
      <c r="D1050" s="13" t="s">
        <v>2234</v>
      </c>
      <c r="E1050" s="13" t="s">
        <v>4737</v>
      </c>
      <c r="F1050" s="13" t="s">
        <v>2236</v>
      </c>
      <c r="G1050" s="13" t="s">
        <v>4732</v>
      </c>
      <c r="H1050" s="14">
        <v>150</v>
      </c>
      <c r="I1050" s="15">
        <v>35470.5</v>
      </c>
      <c r="J1050" s="13" t="s">
        <v>4746</v>
      </c>
      <c r="K1050" s="13" t="s">
        <v>154</v>
      </c>
      <c r="L1050" s="13" t="s">
        <v>4747</v>
      </c>
      <c r="M1050" s="13" t="s">
        <v>4748</v>
      </c>
      <c r="N1050" s="14">
        <v>150</v>
      </c>
    </row>
    <row r="1051" spans="1:14" ht="20.25" customHeight="1">
      <c r="A1051" s="13" t="s">
        <v>2231</v>
      </c>
      <c r="B1051" s="13" t="s">
        <v>2232</v>
      </c>
      <c r="C1051" s="13" t="s">
        <v>2233</v>
      </c>
      <c r="D1051" s="13" t="s">
        <v>2234</v>
      </c>
      <c r="E1051" s="13" t="s">
        <v>4737</v>
      </c>
      <c r="F1051" s="13" t="s">
        <v>2236</v>
      </c>
      <c r="G1051" s="13" t="s">
        <v>4732</v>
      </c>
      <c r="H1051" s="14">
        <v>210</v>
      </c>
      <c r="I1051" s="15">
        <v>49658.7</v>
      </c>
      <c r="J1051" s="13" t="s">
        <v>4749</v>
      </c>
      <c r="K1051" s="13" t="s">
        <v>155</v>
      </c>
      <c r="L1051" s="13" t="s">
        <v>4750</v>
      </c>
      <c r="M1051" s="13" t="s">
        <v>4751</v>
      </c>
      <c r="N1051" s="14">
        <v>210</v>
      </c>
    </row>
    <row r="1052" spans="1:14" ht="20.25" customHeight="1">
      <c r="A1052" s="13" t="s">
        <v>2231</v>
      </c>
      <c r="B1052" s="13" t="s">
        <v>2232</v>
      </c>
      <c r="C1052" s="13" t="s">
        <v>2233</v>
      </c>
      <c r="D1052" s="13" t="s">
        <v>2234</v>
      </c>
      <c r="E1052" s="13" t="s">
        <v>4737</v>
      </c>
      <c r="F1052" s="13" t="s">
        <v>2236</v>
      </c>
      <c r="G1052" s="13" t="s">
        <v>4732</v>
      </c>
      <c r="H1052" s="14">
        <v>270</v>
      </c>
      <c r="I1052" s="15">
        <v>63846.9</v>
      </c>
      <c r="J1052" s="13" t="s">
        <v>4752</v>
      </c>
      <c r="K1052" s="13" t="s">
        <v>156</v>
      </c>
      <c r="L1052" s="13" t="s">
        <v>4753</v>
      </c>
      <c r="M1052" s="13" t="s">
        <v>1366</v>
      </c>
      <c r="N1052" s="14">
        <v>270</v>
      </c>
    </row>
    <row r="1053" spans="1:14" ht="20.25" customHeight="1">
      <c r="A1053" s="13" t="s">
        <v>2231</v>
      </c>
      <c r="B1053" s="13" t="s">
        <v>2232</v>
      </c>
      <c r="C1053" s="13" t="s">
        <v>2233</v>
      </c>
      <c r="D1053" s="13" t="s">
        <v>2234</v>
      </c>
      <c r="E1053" s="13" t="s">
        <v>4737</v>
      </c>
      <c r="F1053" s="13" t="s">
        <v>2236</v>
      </c>
      <c r="G1053" s="13" t="s">
        <v>4732</v>
      </c>
      <c r="H1053" s="14">
        <v>90</v>
      </c>
      <c r="I1053" s="15">
        <v>21282.3</v>
      </c>
      <c r="J1053" s="13" t="s">
        <v>4754</v>
      </c>
      <c r="K1053" s="13" t="s">
        <v>1195</v>
      </c>
      <c r="L1053" s="13" t="s">
        <v>4755</v>
      </c>
      <c r="M1053" s="13" t="s">
        <v>4756</v>
      </c>
      <c r="N1053" s="14">
        <v>90</v>
      </c>
    </row>
    <row r="1054" spans="1:14" ht="20.25" customHeight="1">
      <c r="A1054" s="13" t="s">
        <v>2231</v>
      </c>
      <c r="B1054" s="13" t="s">
        <v>2232</v>
      </c>
      <c r="C1054" s="13" t="s">
        <v>2233</v>
      </c>
      <c r="D1054" s="13" t="s">
        <v>2234</v>
      </c>
      <c r="E1054" s="13" t="s">
        <v>4737</v>
      </c>
      <c r="F1054" s="13" t="s">
        <v>2236</v>
      </c>
      <c r="G1054" s="13" t="s">
        <v>4732</v>
      </c>
      <c r="H1054" s="14">
        <v>40</v>
      </c>
      <c r="I1054" s="15">
        <v>9458.7999999999993</v>
      </c>
      <c r="J1054" s="13" t="s">
        <v>4757</v>
      </c>
      <c r="K1054" s="13" t="s">
        <v>1196</v>
      </c>
      <c r="L1054" s="13" t="s">
        <v>4758</v>
      </c>
      <c r="M1054" s="13" t="s">
        <v>2053</v>
      </c>
      <c r="N1054" s="14">
        <v>40</v>
      </c>
    </row>
    <row r="1055" spans="1:14" ht="20.25" customHeight="1">
      <c r="A1055" s="13" t="s">
        <v>2231</v>
      </c>
      <c r="B1055" s="13" t="s">
        <v>2232</v>
      </c>
      <c r="C1055" s="13" t="s">
        <v>2233</v>
      </c>
      <c r="D1055" s="13" t="s">
        <v>2234</v>
      </c>
      <c r="E1055" s="13" t="s">
        <v>4737</v>
      </c>
      <c r="F1055" s="13" t="s">
        <v>2236</v>
      </c>
      <c r="G1055" s="13" t="s">
        <v>4732</v>
      </c>
      <c r="H1055" s="14">
        <v>210</v>
      </c>
      <c r="I1055" s="15">
        <v>49658.7</v>
      </c>
      <c r="J1055" s="13" t="s">
        <v>4759</v>
      </c>
      <c r="K1055" s="13" t="s">
        <v>65</v>
      </c>
      <c r="L1055" s="13" t="s">
        <v>4760</v>
      </c>
      <c r="M1055" s="13" t="s">
        <v>4761</v>
      </c>
      <c r="N1055" s="14">
        <v>210</v>
      </c>
    </row>
    <row r="1056" spans="1:14" ht="20.25" customHeight="1">
      <c r="A1056" s="13" t="s">
        <v>2231</v>
      </c>
      <c r="B1056" s="13" t="s">
        <v>2232</v>
      </c>
      <c r="C1056" s="13" t="s">
        <v>2233</v>
      </c>
      <c r="D1056" s="13" t="s">
        <v>2234</v>
      </c>
      <c r="E1056" s="13" t="s">
        <v>4737</v>
      </c>
      <c r="F1056" s="13" t="s">
        <v>2236</v>
      </c>
      <c r="G1056" s="13" t="s">
        <v>4732</v>
      </c>
      <c r="H1056" s="14">
        <v>70</v>
      </c>
      <c r="I1056" s="15">
        <v>16552.900000000001</v>
      </c>
      <c r="J1056" s="13" t="s">
        <v>4762</v>
      </c>
      <c r="K1056" s="13" t="s">
        <v>487</v>
      </c>
      <c r="L1056" s="13" t="s">
        <v>4763</v>
      </c>
      <c r="M1056" s="13" t="s">
        <v>1655</v>
      </c>
      <c r="N1056" s="14">
        <v>70</v>
      </c>
    </row>
    <row r="1057" spans="1:14" ht="20.25" customHeight="1">
      <c r="A1057" s="13" t="s">
        <v>2231</v>
      </c>
      <c r="B1057" s="13" t="s">
        <v>2232</v>
      </c>
      <c r="C1057" s="13" t="s">
        <v>2233</v>
      </c>
      <c r="D1057" s="13" t="s">
        <v>2234</v>
      </c>
      <c r="E1057" s="13" t="s">
        <v>4737</v>
      </c>
      <c r="F1057" s="13" t="s">
        <v>2236</v>
      </c>
      <c r="G1057" s="13" t="s">
        <v>4732</v>
      </c>
      <c r="H1057" s="14">
        <v>130</v>
      </c>
      <c r="I1057" s="15">
        <v>30741.1</v>
      </c>
      <c r="J1057" s="13" t="s">
        <v>4764</v>
      </c>
      <c r="K1057" s="13" t="s">
        <v>488</v>
      </c>
      <c r="L1057" s="13" t="s">
        <v>4765</v>
      </c>
      <c r="M1057" s="13" t="s">
        <v>1656</v>
      </c>
      <c r="N1057" s="14">
        <v>130</v>
      </c>
    </row>
    <row r="1058" spans="1:14" ht="20.25" customHeight="1">
      <c r="A1058" s="13" t="s">
        <v>2231</v>
      </c>
      <c r="B1058" s="13" t="s">
        <v>2232</v>
      </c>
      <c r="C1058" s="13" t="s">
        <v>2233</v>
      </c>
      <c r="D1058" s="13" t="s">
        <v>2234</v>
      </c>
      <c r="E1058" s="13" t="s">
        <v>4737</v>
      </c>
      <c r="F1058" s="13" t="s">
        <v>2236</v>
      </c>
      <c r="G1058" s="13" t="s">
        <v>4732</v>
      </c>
      <c r="H1058" s="14">
        <v>140</v>
      </c>
      <c r="I1058" s="15">
        <v>33105.800000000003</v>
      </c>
      <c r="J1058" s="13" t="s">
        <v>4766</v>
      </c>
      <c r="K1058" s="13" t="s">
        <v>489</v>
      </c>
      <c r="L1058" s="13" t="s">
        <v>4767</v>
      </c>
      <c r="M1058" s="13" t="s">
        <v>1657</v>
      </c>
      <c r="N1058" s="14">
        <v>140</v>
      </c>
    </row>
    <row r="1059" spans="1:14" ht="20.25" customHeight="1">
      <c r="A1059" s="13" t="s">
        <v>2231</v>
      </c>
      <c r="B1059" s="13" t="s">
        <v>2232</v>
      </c>
      <c r="C1059" s="13" t="s">
        <v>2233</v>
      </c>
      <c r="D1059" s="13" t="s">
        <v>2234</v>
      </c>
      <c r="E1059" s="13" t="s">
        <v>4737</v>
      </c>
      <c r="F1059" s="13" t="s">
        <v>2236</v>
      </c>
      <c r="G1059" s="13" t="s">
        <v>4732</v>
      </c>
      <c r="H1059" s="14">
        <v>40</v>
      </c>
      <c r="I1059" s="15">
        <v>9458.7999999999993</v>
      </c>
      <c r="J1059" s="13" t="s">
        <v>4768</v>
      </c>
      <c r="K1059" s="13" t="s">
        <v>490</v>
      </c>
      <c r="L1059" s="13" t="s">
        <v>4769</v>
      </c>
      <c r="M1059" s="13" t="s">
        <v>1658</v>
      </c>
      <c r="N1059" s="14">
        <v>40</v>
      </c>
    </row>
    <row r="1060" spans="1:14" ht="20.25" customHeight="1">
      <c r="A1060" s="13" t="s">
        <v>2231</v>
      </c>
      <c r="B1060" s="13" t="s">
        <v>2232</v>
      </c>
      <c r="C1060" s="13" t="s">
        <v>2233</v>
      </c>
      <c r="D1060" s="13" t="s">
        <v>2234</v>
      </c>
      <c r="E1060" s="13" t="s">
        <v>4737</v>
      </c>
      <c r="F1060" s="13" t="s">
        <v>2236</v>
      </c>
      <c r="G1060" s="13" t="s">
        <v>4732</v>
      </c>
      <c r="H1060" s="14">
        <v>130</v>
      </c>
      <c r="I1060" s="15">
        <v>30741.1</v>
      </c>
      <c r="J1060" s="13" t="s">
        <v>4770</v>
      </c>
      <c r="K1060" s="13" t="s">
        <v>491</v>
      </c>
      <c r="L1060" s="13" t="s">
        <v>4771</v>
      </c>
      <c r="M1060" s="13" t="s">
        <v>1659</v>
      </c>
      <c r="N1060" s="14">
        <v>130</v>
      </c>
    </row>
    <row r="1061" spans="1:14" ht="20.25" customHeight="1">
      <c r="A1061" s="13" t="s">
        <v>2231</v>
      </c>
      <c r="B1061" s="13" t="s">
        <v>2232</v>
      </c>
      <c r="C1061" s="13" t="s">
        <v>2233</v>
      </c>
      <c r="D1061" s="13" t="s">
        <v>2234</v>
      </c>
      <c r="E1061" s="13" t="s">
        <v>4737</v>
      </c>
      <c r="F1061" s="13" t="s">
        <v>2236</v>
      </c>
      <c r="G1061" s="13" t="s">
        <v>4732</v>
      </c>
      <c r="H1061" s="14">
        <v>70</v>
      </c>
      <c r="I1061" s="15">
        <v>16552.900000000001</v>
      </c>
      <c r="J1061" s="13" t="s">
        <v>4772</v>
      </c>
      <c r="K1061" s="13" t="s">
        <v>492</v>
      </c>
      <c r="L1061" s="13" t="s">
        <v>4773</v>
      </c>
      <c r="M1061" s="13" t="s">
        <v>1660</v>
      </c>
      <c r="N1061" s="14">
        <v>70</v>
      </c>
    </row>
    <row r="1062" spans="1:14" ht="20.25" customHeight="1">
      <c r="A1062" s="13" t="s">
        <v>2231</v>
      </c>
      <c r="B1062" s="13" t="s">
        <v>2232</v>
      </c>
      <c r="C1062" s="13" t="s">
        <v>2233</v>
      </c>
      <c r="D1062" s="13" t="s">
        <v>2234</v>
      </c>
      <c r="E1062" s="13" t="s">
        <v>4737</v>
      </c>
      <c r="F1062" s="13" t="s">
        <v>2236</v>
      </c>
      <c r="G1062" s="13" t="s">
        <v>4732</v>
      </c>
      <c r="H1062" s="14">
        <v>20</v>
      </c>
      <c r="I1062" s="15">
        <v>4729.3999999999996</v>
      </c>
      <c r="J1062" s="13" t="s">
        <v>4774</v>
      </c>
      <c r="K1062" s="13" t="s">
        <v>969</v>
      </c>
      <c r="L1062" s="13" t="s">
        <v>4775</v>
      </c>
      <c r="M1062" s="13" t="s">
        <v>1956</v>
      </c>
      <c r="N1062" s="14">
        <v>20</v>
      </c>
    </row>
    <row r="1063" spans="1:14" ht="20.25" customHeight="1">
      <c r="A1063" s="13" t="s">
        <v>2231</v>
      </c>
      <c r="B1063" s="13" t="s">
        <v>2232</v>
      </c>
      <c r="C1063" s="13" t="s">
        <v>2233</v>
      </c>
      <c r="D1063" s="13" t="s">
        <v>2234</v>
      </c>
      <c r="E1063" s="13" t="s">
        <v>4737</v>
      </c>
      <c r="F1063" s="13" t="s">
        <v>2236</v>
      </c>
      <c r="G1063" s="13" t="s">
        <v>4732</v>
      </c>
      <c r="H1063" s="14">
        <v>40</v>
      </c>
      <c r="I1063" s="15">
        <v>9458.7999999999993</v>
      </c>
      <c r="J1063" s="13" t="s">
        <v>4776</v>
      </c>
      <c r="K1063" s="13" t="s">
        <v>971</v>
      </c>
      <c r="L1063" s="13" t="s">
        <v>4777</v>
      </c>
      <c r="M1063" s="13" t="s">
        <v>4778</v>
      </c>
      <c r="N1063" s="14">
        <v>40</v>
      </c>
    </row>
    <row r="1064" spans="1:14" ht="20.25" customHeight="1">
      <c r="A1064" s="13" t="s">
        <v>2231</v>
      </c>
      <c r="B1064" s="13" t="s">
        <v>2232</v>
      </c>
      <c r="C1064" s="13" t="s">
        <v>2233</v>
      </c>
      <c r="D1064" s="13" t="s">
        <v>2234</v>
      </c>
      <c r="E1064" s="13" t="s">
        <v>4737</v>
      </c>
      <c r="F1064" s="13" t="s">
        <v>2236</v>
      </c>
      <c r="G1064" s="13" t="s">
        <v>4732</v>
      </c>
      <c r="H1064" s="14">
        <v>40</v>
      </c>
      <c r="I1064" s="15">
        <v>9458.7999999999993</v>
      </c>
      <c r="J1064" s="13" t="s">
        <v>4779</v>
      </c>
      <c r="K1064" s="13" t="s">
        <v>1173</v>
      </c>
      <c r="L1064" s="13" t="s">
        <v>4780</v>
      </c>
      <c r="M1064" s="13" t="s">
        <v>2048</v>
      </c>
      <c r="N1064" s="14">
        <v>40</v>
      </c>
    </row>
    <row r="1065" spans="1:14" ht="20.25" customHeight="1">
      <c r="A1065" s="13" t="s">
        <v>2231</v>
      </c>
      <c r="B1065" s="13" t="s">
        <v>2232</v>
      </c>
      <c r="C1065" s="13" t="s">
        <v>2233</v>
      </c>
      <c r="D1065" s="13" t="s">
        <v>2234</v>
      </c>
      <c r="E1065" s="13" t="s">
        <v>4737</v>
      </c>
      <c r="F1065" s="13" t="s">
        <v>2236</v>
      </c>
      <c r="G1065" s="13" t="s">
        <v>4732</v>
      </c>
      <c r="H1065" s="14">
        <v>500</v>
      </c>
      <c r="I1065" s="15">
        <v>118235</v>
      </c>
      <c r="J1065" s="13" t="s">
        <v>4781</v>
      </c>
      <c r="K1065" s="13" t="s">
        <v>72</v>
      </c>
      <c r="L1065" s="13" t="s">
        <v>4782</v>
      </c>
      <c r="M1065" s="13" t="s">
        <v>4783</v>
      </c>
      <c r="N1065" s="14">
        <v>500</v>
      </c>
    </row>
    <row r="1066" spans="1:14" ht="20.25" customHeight="1">
      <c r="A1066" s="13" t="s">
        <v>2231</v>
      </c>
      <c r="B1066" s="13" t="s">
        <v>2232</v>
      </c>
      <c r="C1066" s="13" t="s">
        <v>2233</v>
      </c>
      <c r="D1066" s="13" t="s">
        <v>2234</v>
      </c>
      <c r="E1066" s="13" t="s">
        <v>4737</v>
      </c>
      <c r="F1066" s="13" t="s">
        <v>2236</v>
      </c>
      <c r="G1066" s="13" t="s">
        <v>4732</v>
      </c>
      <c r="H1066" s="14">
        <v>70</v>
      </c>
      <c r="I1066" s="15">
        <v>16552.900000000001</v>
      </c>
      <c r="J1066" s="13" t="s">
        <v>4784</v>
      </c>
      <c r="K1066" s="13" t="s">
        <v>572</v>
      </c>
      <c r="L1066" s="13" t="s">
        <v>4785</v>
      </c>
      <c r="M1066" s="13" t="s">
        <v>1732</v>
      </c>
      <c r="N1066" s="14">
        <v>70</v>
      </c>
    </row>
    <row r="1067" spans="1:14" ht="20.25" customHeight="1">
      <c r="A1067" s="13" t="s">
        <v>2231</v>
      </c>
      <c r="B1067" s="13" t="s">
        <v>2232</v>
      </c>
      <c r="C1067" s="13" t="s">
        <v>2233</v>
      </c>
      <c r="D1067" s="13" t="s">
        <v>2234</v>
      </c>
      <c r="E1067" s="13" t="s">
        <v>4737</v>
      </c>
      <c r="F1067" s="13" t="s">
        <v>2236</v>
      </c>
      <c r="G1067" s="13" t="s">
        <v>4732</v>
      </c>
      <c r="H1067" s="14">
        <v>240</v>
      </c>
      <c r="I1067" s="15">
        <v>56752.800000000003</v>
      </c>
      <c r="J1067" s="13" t="s">
        <v>4786</v>
      </c>
      <c r="K1067" s="13" t="s">
        <v>574</v>
      </c>
      <c r="L1067" s="13" t="s">
        <v>4787</v>
      </c>
      <c r="M1067" s="13" t="s">
        <v>1734</v>
      </c>
      <c r="N1067" s="14">
        <v>240</v>
      </c>
    </row>
    <row r="1068" spans="1:14" ht="20.25" customHeight="1">
      <c r="A1068" s="13" t="s">
        <v>2231</v>
      </c>
      <c r="B1068" s="13" t="s">
        <v>2232</v>
      </c>
      <c r="C1068" s="13" t="s">
        <v>2233</v>
      </c>
      <c r="D1068" s="13" t="s">
        <v>2234</v>
      </c>
      <c r="E1068" s="13" t="s">
        <v>4737</v>
      </c>
      <c r="F1068" s="13" t="s">
        <v>2236</v>
      </c>
      <c r="G1068" s="13" t="s">
        <v>4732</v>
      </c>
      <c r="H1068" s="14">
        <v>250</v>
      </c>
      <c r="I1068" s="15">
        <v>59117.5</v>
      </c>
      <c r="J1068" s="13" t="s">
        <v>4788</v>
      </c>
      <c r="K1068" s="13" t="s">
        <v>576</v>
      </c>
      <c r="L1068" s="13" t="s">
        <v>4789</v>
      </c>
      <c r="M1068" s="13" t="s">
        <v>1735</v>
      </c>
      <c r="N1068" s="14">
        <v>250</v>
      </c>
    </row>
    <row r="1069" spans="1:14" ht="20.25" customHeight="1">
      <c r="A1069" s="13" t="s">
        <v>2231</v>
      </c>
      <c r="B1069" s="13" t="s">
        <v>2232</v>
      </c>
      <c r="C1069" s="13" t="s">
        <v>2233</v>
      </c>
      <c r="D1069" s="13" t="s">
        <v>2234</v>
      </c>
      <c r="E1069" s="13" t="s">
        <v>4737</v>
      </c>
      <c r="F1069" s="13" t="s">
        <v>2236</v>
      </c>
      <c r="G1069" s="13" t="s">
        <v>4732</v>
      </c>
      <c r="H1069" s="14">
        <v>140</v>
      </c>
      <c r="I1069" s="15">
        <v>33105.800000000003</v>
      </c>
      <c r="J1069" s="13" t="s">
        <v>4790</v>
      </c>
      <c r="K1069" s="13" t="s">
        <v>577</v>
      </c>
      <c r="L1069" s="13" t="s">
        <v>4791</v>
      </c>
      <c r="M1069" s="13" t="s">
        <v>4792</v>
      </c>
      <c r="N1069" s="14">
        <v>140</v>
      </c>
    </row>
    <row r="1070" spans="1:14" ht="20.25" customHeight="1">
      <c r="A1070" s="13" t="s">
        <v>2231</v>
      </c>
      <c r="B1070" s="13" t="s">
        <v>2232</v>
      </c>
      <c r="C1070" s="13" t="s">
        <v>2233</v>
      </c>
      <c r="D1070" s="13" t="s">
        <v>2234</v>
      </c>
      <c r="E1070" s="13" t="s">
        <v>4737</v>
      </c>
      <c r="F1070" s="13" t="s">
        <v>2236</v>
      </c>
      <c r="G1070" s="13" t="s">
        <v>4732</v>
      </c>
      <c r="H1070" s="14">
        <v>180</v>
      </c>
      <c r="I1070" s="15">
        <v>42564.6</v>
      </c>
      <c r="J1070" s="13" t="s">
        <v>4793</v>
      </c>
      <c r="K1070" s="13" t="s">
        <v>578</v>
      </c>
      <c r="L1070" s="13" t="s">
        <v>4794</v>
      </c>
      <c r="M1070" s="13" t="s">
        <v>1736</v>
      </c>
      <c r="N1070" s="14">
        <v>180</v>
      </c>
    </row>
    <row r="1071" spans="1:14" ht="20.25" customHeight="1">
      <c r="A1071" s="13" t="s">
        <v>2231</v>
      </c>
      <c r="B1071" s="13" t="s">
        <v>2232</v>
      </c>
      <c r="C1071" s="13" t="s">
        <v>2233</v>
      </c>
      <c r="D1071" s="13" t="s">
        <v>2234</v>
      </c>
      <c r="E1071" s="13" t="s">
        <v>4737</v>
      </c>
      <c r="F1071" s="13" t="s">
        <v>2236</v>
      </c>
      <c r="G1071" s="13" t="s">
        <v>4732</v>
      </c>
      <c r="H1071" s="14">
        <v>160</v>
      </c>
      <c r="I1071" s="15">
        <v>37835.199999999997</v>
      </c>
      <c r="J1071" s="13" t="s">
        <v>4795</v>
      </c>
      <c r="K1071" s="13" t="s">
        <v>579</v>
      </c>
      <c r="L1071" s="13" t="s">
        <v>4796</v>
      </c>
      <c r="M1071" s="13" t="s">
        <v>1737</v>
      </c>
      <c r="N1071" s="14">
        <v>160</v>
      </c>
    </row>
    <row r="1072" spans="1:14" ht="20.25" customHeight="1">
      <c r="A1072" s="13" t="s">
        <v>2231</v>
      </c>
      <c r="B1072" s="13" t="s">
        <v>2232</v>
      </c>
      <c r="C1072" s="13" t="s">
        <v>2233</v>
      </c>
      <c r="D1072" s="13" t="s">
        <v>2234</v>
      </c>
      <c r="E1072" s="13" t="s">
        <v>4737</v>
      </c>
      <c r="F1072" s="13" t="s">
        <v>2236</v>
      </c>
      <c r="G1072" s="13" t="s">
        <v>4732</v>
      </c>
      <c r="H1072" s="14">
        <v>130</v>
      </c>
      <c r="I1072" s="15">
        <v>30741.1</v>
      </c>
      <c r="J1072" s="13" t="s">
        <v>4797</v>
      </c>
      <c r="K1072" s="13" t="s">
        <v>580</v>
      </c>
      <c r="L1072" s="13" t="s">
        <v>4798</v>
      </c>
      <c r="M1072" s="13" t="s">
        <v>4799</v>
      </c>
      <c r="N1072" s="14">
        <v>130</v>
      </c>
    </row>
    <row r="1073" spans="1:14" ht="20.25" customHeight="1">
      <c r="A1073" s="13" t="s">
        <v>2231</v>
      </c>
      <c r="B1073" s="13" t="s">
        <v>2232</v>
      </c>
      <c r="C1073" s="13" t="s">
        <v>2233</v>
      </c>
      <c r="D1073" s="13" t="s">
        <v>2234</v>
      </c>
      <c r="E1073" s="13" t="s">
        <v>4737</v>
      </c>
      <c r="F1073" s="13" t="s">
        <v>2236</v>
      </c>
      <c r="G1073" s="13" t="s">
        <v>4732</v>
      </c>
      <c r="H1073" s="14">
        <v>100</v>
      </c>
      <c r="I1073" s="15">
        <v>23647</v>
      </c>
      <c r="J1073" s="13" t="s">
        <v>4800</v>
      </c>
      <c r="K1073" s="13" t="s">
        <v>962</v>
      </c>
      <c r="L1073" s="13" t="s">
        <v>4801</v>
      </c>
      <c r="M1073" s="13" t="s">
        <v>4802</v>
      </c>
      <c r="N1073" s="14">
        <v>100</v>
      </c>
    </row>
    <row r="1074" spans="1:14" ht="20.25" customHeight="1">
      <c r="A1074" s="13" t="s">
        <v>2231</v>
      </c>
      <c r="B1074" s="13" t="s">
        <v>2232</v>
      </c>
      <c r="C1074" s="13" t="s">
        <v>2233</v>
      </c>
      <c r="D1074" s="13" t="s">
        <v>2234</v>
      </c>
      <c r="E1074" s="13" t="s">
        <v>4737</v>
      </c>
      <c r="F1074" s="13" t="s">
        <v>2236</v>
      </c>
      <c r="G1074" s="13" t="s">
        <v>4732</v>
      </c>
      <c r="H1074" s="14">
        <v>120</v>
      </c>
      <c r="I1074" s="15">
        <v>28376.400000000001</v>
      </c>
      <c r="J1074" s="13" t="s">
        <v>4803</v>
      </c>
      <c r="K1074" s="13" t="s">
        <v>1206</v>
      </c>
      <c r="L1074" s="13" t="s">
        <v>4804</v>
      </c>
      <c r="M1074" s="13" t="s">
        <v>4805</v>
      </c>
      <c r="N1074" s="14">
        <v>120</v>
      </c>
    </row>
    <row r="1075" spans="1:14" ht="20.25" customHeight="1">
      <c r="A1075" s="13" t="s">
        <v>2231</v>
      </c>
      <c r="B1075" s="13" t="s">
        <v>2232</v>
      </c>
      <c r="C1075" s="13" t="s">
        <v>2233</v>
      </c>
      <c r="D1075" s="13" t="s">
        <v>2234</v>
      </c>
      <c r="E1075" s="13" t="s">
        <v>4737</v>
      </c>
      <c r="F1075" s="13" t="s">
        <v>2236</v>
      </c>
      <c r="G1075" s="13" t="s">
        <v>4806</v>
      </c>
      <c r="H1075" s="14">
        <v>470</v>
      </c>
      <c r="I1075" s="15">
        <v>111140.9</v>
      </c>
      <c r="J1075" s="13" t="s">
        <v>4807</v>
      </c>
      <c r="K1075" s="13" t="s">
        <v>26</v>
      </c>
      <c r="L1075" s="13" t="s">
        <v>4808</v>
      </c>
      <c r="M1075" s="13" t="s">
        <v>4809</v>
      </c>
      <c r="N1075" s="14">
        <v>470</v>
      </c>
    </row>
    <row r="1076" spans="1:14" ht="20.25" customHeight="1">
      <c r="A1076" s="13" t="s">
        <v>2231</v>
      </c>
      <c r="B1076" s="13" t="s">
        <v>2232</v>
      </c>
      <c r="C1076" s="13" t="s">
        <v>2233</v>
      </c>
      <c r="D1076" s="13" t="s">
        <v>2234</v>
      </c>
      <c r="E1076" s="13" t="s">
        <v>4737</v>
      </c>
      <c r="F1076" s="13" t="s">
        <v>2236</v>
      </c>
      <c r="G1076" s="13" t="s">
        <v>4806</v>
      </c>
      <c r="H1076" s="14">
        <v>340</v>
      </c>
      <c r="I1076" s="15">
        <v>80399.8</v>
      </c>
      <c r="J1076" s="13" t="s">
        <v>4810</v>
      </c>
      <c r="K1076" s="13" t="s">
        <v>534</v>
      </c>
      <c r="L1076" s="13" t="s">
        <v>4811</v>
      </c>
      <c r="M1076" s="13" t="s">
        <v>1697</v>
      </c>
      <c r="N1076" s="14">
        <v>340</v>
      </c>
    </row>
    <row r="1077" spans="1:14" ht="20.25" customHeight="1">
      <c r="A1077" s="13" t="s">
        <v>2231</v>
      </c>
      <c r="B1077" s="13" t="s">
        <v>2232</v>
      </c>
      <c r="C1077" s="13" t="s">
        <v>2233</v>
      </c>
      <c r="D1077" s="13" t="s">
        <v>2234</v>
      </c>
      <c r="E1077" s="13" t="s">
        <v>4737</v>
      </c>
      <c r="F1077" s="13" t="s">
        <v>2236</v>
      </c>
      <c r="G1077" s="13" t="s">
        <v>4806</v>
      </c>
      <c r="H1077" s="14">
        <v>500</v>
      </c>
      <c r="I1077" s="15">
        <v>118235</v>
      </c>
      <c r="J1077" s="13" t="s">
        <v>4812</v>
      </c>
      <c r="K1077" s="13" t="s">
        <v>535</v>
      </c>
      <c r="L1077" s="13" t="s">
        <v>4813</v>
      </c>
      <c r="M1077" s="13" t="s">
        <v>1698</v>
      </c>
      <c r="N1077" s="14">
        <v>500</v>
      </c>
    </row>
    <row r="1078" spans="1:14" ht="20.25" customHeight="1">
      <c r="A1078" s="13" t="s">
        <v>2231</v>
      </c>
      <c r="B1078" s="13" t="s">
        <v>2232</v>
      </c>
      <c r="C1078" s="13" t="s">
        <v>2233</v>
      </c>
      <c r="D1078" s="13" t="s">
        <v>2234</v>
      </c>
      <c r="E1078" s="13" t="s">
        <v>4737</v>
      </c>
      <c r="F1078" s="13" t="s">
        <v>2236</v>
      </c>
      <c r="G1078" s="13" t="s">
        <v>4806</v>
      </c>
      <c r="H1078" s="14">
        <v>120</v>
      </c>
      <c r="I1078" s="15">
        <v>28376.400000000001</v>
      </c>
      <c r="J1078" s="13" t="s">
        <v>4814</v>
      </c>
      <c r="K1078" s="13" t="s">
        <v>536</v>
      </c>
      <c r="L1078" s="13" t="s">
        <v>4815</v>
      </c>
      <c r="M1078" s="13" t="s">
        <v>1699</v>
      </c>
      <c r="N1078" s="14">
        <v>120</v>
      </c>
    </row>
    <row r="1079" spans="1:14" ht="20.25" customHeight="1">
      <c r="A1079" s="13" t="s">
        <v>2231</v>
      </c>
      <c r="B1079" s="13" t="s">
        <v>2232</v>
      </c>
      <c r="C1079" s="13" t="s">
        <v>2233</v>
      </c>
      <c r="D1079" s="13" t="s">
        <v>2234</v>
      </c>
      <c r="E1079" s="13" t="s">
        <v>4737</v>
      </c>
      <c r="F1079" s="13" t="s">
        <v>2236</v>
      </c>
      <c r="G1079" s="13" t="s">
        <v>4806</v>
      </c>
      <c r="H1079" s="14">
        <v>210</v>
      </c>
      <c r="I1079" s="15">
        <v>49658.7</v>
      </c>
      <c r="J1079" s="13" t="s">
        <v>4816</v>
      </c>
      <c r="K1079" s="13" t="s">
        <v>537</v>
      </c>
      <c r="L1079" s="13" t="s">
        <v>4817</v>
      </c>
      <c r="M1079" s="13" t="s">
        <v>1700</v>
      </c>
      <c r="N1079" s="14">
        <v>210</v>
      </c>
    </row>
    <row r="1080" spans="1:14" ht="20.25" customHeight="1">
      <c r="A1080" s="13" t="s">
        <v>2231</v>
      </c>
      <c r="B1080" s="13" t="s">
        <v>2232</v>
      </c>
      <c r="C1080" s="13" t="s">
        <v>2233</v>
      </c>
      <c r="D1080" s="13" t="s">
        <v>2234</v>
      </c>
      <c r="E1080" s="13" t="s">
        <v>4737</v>
      </c>
      <c r="F1080" s="13" t="s">
        <v>2236</v>
      </c>
      <c r="G1080" s="13" t="s">
        <v>4806</v>
      </c>
      <c r="H1080" s="14">
        <v>290</v>
      </c>
      <c r="I1080" s="15">
        <v>68576.3</v>
      </c>
      <c r="J1080" s="13" t="s">
        <v>4818</v>
      </c>
      <c r="K1080" s="13" t="s">
        <v>538</v>
      </c>
      <c r="L1080" s="13" t="s">
        <v>4819</v>
      </c>
      <c r="M1080" s="13" t="s">
        <v>1701</v>
      </c>
      <c r="N1080" s="14">
        <v>290</v>
      </c>
    </row>
    <row r="1081" spans="1:14" ht="20.25" customHeight="1">
      <c r="A1081" s="13" t="s">
        <v>2231</v>
      </c>
      <c r="B1081" s="13" t="s">
        <v>2232</v>
      </c>
      <c r="C1081" s="13" t="s">
        <v>2233</v>
      </c>
      <c r="D1081" s="13" t="s">
        <v>2234</v>
      </c>
      <c r="E1081" s="13" t="s">
        <v>4737</v>
      </c>
      <c r="F1081" s="13" t="s">
        <v>2236</v>
      </c>
      <c r="G1081" s="13" t="s">
        <v>4806</v>
      </c>
      <c r="H1081" s="14">
        <v>170</v>
      </c>
      <c r="I1081" s="15">
        <v>40199.9</v>
      </c>
      <c r="J1081" s="13" t="s">
        <v>4820</v>
      </c>
      <c r="K1081" s="13" t="s">
        <v>539</v>
      </c>
      <c r="L1081" s="13" t="s">
        <v>4821</v>
      </c>
      <c r="M1081" s="13" t="s">
        <v>1702</v>
      </c>
      <c r="N1081" s="14">
        <v>170</v>
      </c>
    </row>
    <row r="1082" spans="1:14" ht="20.25" customHeight="1">
      <c r="A1082" s="13" t="s">
        <v>2231</v>
      </c>
      <c r="B1082" s="13" t="s">
        <v>2232</v>
      </c>
      <c r="C1082" s="13" t="s">
        <v>2233</v>
      </c>
      <c r="D1082" s="13" t="s">
        <v>2234</v>
      </c>
      <c r="E1082" s="13" t="s">
        <v>4737</v>
      </c>
      <c r="F1082" s="13" t="s">
        <v>2236</v>
      </c>
      <c r="G1082" s="13" t="s">
        <v>4806</v>
      </c>
      <c r="H1082" s="14">
        <v>450</v>
      </c>
      <c r="I1082" s="15">
        <v>106411.5</v>
      </c>
      <c r="J1082" s="13" t="s">
        <v>4822</v>
      </c>
      <c r="K1082" s="13" t="s">
        <v>540</v>
      </c>
      <c r="L1082" s="13" t="s">
        <v>4823</v>
      </c>
      <c r="M1082" s="13" t="s">
        <v>1703</v>
      </c>
      <c r="N1082" s="14">
        <v>450</v>
      </c>
    </row>
    <row r="1083" spans="1:14" ht="20.25" customHeight="1">
      <c r="A1083" s="13" t="s">
        <v>2231</v>
      </c>
      <c r="B1083" s="13" t="s">
        <v>2232</v>
      </c>
      <c r="C1083" s="13" t="s">
        <v>2233</v>
      </c>
      <c r="D1083" s="13" t="s">
        <v>2234</v>
      </c>
      <c r="E1083" s="13" t="s">
        <v>4737</v>
      </c>
      <c r="F1083" s="13" t="s">
        <v>2236</v>
      </c>
      <c r="G1083" s="13" t="s">
        <v>4806</v>
      </c>
      <c r="H1083" s="14">
        <v>200</v>
      </c>
      <c r="I1083" s="15">
        <v>47294</v>
      </c>
      <c r="J1083" s="13" t="s">
        <v>4824</v>
      </c>
      <c r="K1083" s="13" t="s">
        <v>541</v>
      </c>
      <c r="L1083" s="13" t="s">
        <v>4825</v>
      </c>
      <c r="M1083" s="13" t="s">
        <v>1704</v>
      </c>
      <c r="N1083" s="14">
        <v>200</v>
      </c>
    </row>
    <row r="1084" spans="1:14" ht="20.25" customHeight="1">
      <c r="A1084" s="13" t="s">
        <v>2231</v>
      </c>
      <c r="B1084" s="13" t="s">
        <v>2232</v>
      </c>
      <c r="C1084" s="13" t="s">
        <v>2233</v>
      </c>
      <c r="D1084" s="13" t="s">
        <v>2234</v>
      </c>
      <c r="E1084" s="13" t="s">
        <v>4737</v>
      </c>
      <c r="F1084" s="13" t="s">
        <v>2236</v>
      </c>
      <c r="G1084" s="13" t="s">
        <v>4806</v>
      </c>
      <c r="H1084" s="14">
        <v>150</v>
      </c>
      <c r="I1084" s="15">
        <v>35470.5</v>
      </c>
      <c r="J1084" s="13" t="s">
        <v>4826</v>
      </c>
      <c r="K1084" s="13" t="s">
        <v>542</v>
      </c>
      <c r="L1084" s="13" t="s">
        <v>4827</v>
      </c>
      <c r="M1084" s="13" t="s">
        <v>1705</v>
      </c>
      <c r="N1084" s="14">
        <v>150</v>
      </c>
    </row>
    <row r="1085" spans="1:14" ht="20.25" customHeight="1">
      <c r="A1085" s="13" t="s">
        <v>2231</v>
      </c>
      <c r="B1085" s="13" t="s">
        <v>2232</v>
      </c>
      <c r="C1085" s="13" t="s">
        <v>2233</v>
      </c>
      <c r="D1085" s="13" t="s">
        <v>2234</v>
      </c>
      <c r="E1085" s="13" t="s">
        <v>4737</v>
      </c>
      <c r="F1085" s="13" t="s">
        <v>2236</v>
      </c>
      <c r="G1085" s="13" t="s">
        <v>4806</v>
      </c>
      <c r="H1085" s="14">
        <v>80</v>
      </c>
      <c r="I1085" s="15">
        <v>18917.599999999999</v>
      </c>
      <c r="J1085" s="13" t="s">
        <v>4828</v>
      </c>
      <c r="K1085" s="13" t="s">
        <v>2205</v>
      </c>
      <c r="L1085" s="13" t="s">
        <v>4829</v>
      </c>
      <c r="M1085" s="13" t="s">
        <v>4830</v>
      </c>
      <c r="N1085" s="14">
        <v>80</v>
      </c>
    </row>
    <row r="1086" spans="1:14" ht="20.25" customHeight="1">
      <c r="A1086" s="13" t="s">
        <v>2231</v>
      </c>
      <c r="B1086" s="13" t="s">
        <v>2232</v>
      </c>
      <c r="C1086" s="13" t="s">
        <v>2233</v>
      </c>
      <c r="D1086" s="13" t="s">
        <v>2234</v>
      </c>
      <c r="E1086" s="13" t="s">
        <v>4737</v>
      </c>
      <c r="F1086" s="13" t="s">
        <v>2236</v>
      </c>
      <c r="G1086" s="13" t="s">
        <v>4806</v>
      </c>
      <c r="H1086" s="14">
        <v>60</v>
      </c>
      <c r="I1086" s="15">
        <v>14188.2</v>
      </c>
      <c r="J1086" s="13" t="s">
        <v>4831</v>
      </c>
      <c r="K1086" s="13" t="s">
        <v>543</v>
      </c>
      <c r="L1086" s="13" t="s">
        <v>4832</v>
      </c>
      <c r="M1086" s="13" t="s">
        <v>1706</v>
      </c>
      <c r="N1086" s="14">
        <v>60</v>
      </c>
    </row>
    <row r="1087" spans="1:14" ht="20.25" customHeight="1">
      <c r="A1087" s="13" t="s">
        <v>2231</v>
      </c>
      <c r="B1087" s="13" t="s">
        <v>2232</v>
      </c>
      <c r="C1087" s="13" t="s">
        <v>2233</v>
      </c>
      <c r="D1087" s="13" t="s">
        <v>2234</v>
      </c>
      <c r="E1087" s="13" t="s">
        <v>4737</v>
      </c>
      <c r="F1087" s="13" t="s">
        <v>2236</v>
      </c>
      <c r="G1087" s="13" t="s">
        <v>4806</v>
      </c>
      <c r="H1087" s="14">
        <v>220</v>
      </c>
      <c r="I1087" s="15">
        <v>52023.4</v>
      </c>
      <c r="J1087" s="13" t="s">
        <v>4833</v>
      </c>
      <c r="K1087" s="13" t="s">
        <v>544</v>
      </c>
      <c r="L1087" s="13" t="s">
        <v>4834</v>
      </c>
      <c r="M1087" s="13" t="s">
        <v>1707</v>
      </c>
      <c r="N1087" s="14">
        <v>220</v>
      </c>
    </row>
    <row r="1088" spans="1:14" ht="20.25" customHeight="1">
      <c r="A1088" s="13" t="s">
        <v>2231</v>
      </c>
      <c r="B1088" s="13" t="s">
        <v>2232</v>
      </c>
      <c r="C1088" s="13" t="s">
        <v>2233</v>
      </c>
      <c r="D1088" s="13" t="s">
        <v>2234</v>
      </c>
      <c r="E1088" s="13" t="s">
        <v>4737</v>
      </c>
      <c r="F1088" s="13" t="s">
        <v>2236</v>
      </c>
      <c r="G1088" s="13" t="s">
        <v>4806</v>
      </c>
      <c r="H1088" s="14">
        <v>130</v>
      </c>
      <c r="I1088" s="15">
        <v>30741.1</v>
      </c>
      <c r="J1088" s="13" t="s">
        <v>4835</v>
      </c>
      <c r="K1088" s="13" t="s">
        <v>545</v>
      </c>
      <c r="L1088" s="13" t="s">
        <v>4836</v>
      </c>
      <c r="M1088" s="13" t="s">
        <v>1708</v>
      </c>
      <c r="N1088" s="14">
        <v>130</v>
      </c>
    </row>
    <row r="1089" spans="1:14" ht="20.25" customHeight="1">
      <c r="A1089" s="13" t="s">
        <v>2231</v>
      </c>
      <c r="B1089" s="13" t="s">
        <v>2232</v>
      </c>
      <c r="C1089" s="13" t="s">
        <v>2233</v>
      </c>
      <c r="D1089" s="13" t="s">
        <v>2234</v>
      </c>
      <c r="E1089" s="13" t="s">
        <v>4737</v>
      </c>
      <c r="F1089" s="13" t="s">
        <v>2236</v>
      </c>
      <c r="G1089" s="13" t="s">
        <v>4806</v>
      </c>
      <c r="H1089" s="14">
        <v>110</v>
      </c>
      <c r="I1089" s="15">
        <v>26011.7</v>
      </c>
      <c r="J1089" s="13" t="s">
        <v>4837</v>
      </c>
      <c r="K1089" s="13" t="s">
        <v>546</v>
      </c>
      <c r="L1089" s="13" t="s">
        <v>4838</v>
      </c>
      <c r="M1089" s="13" t="s">
        <v>1709</v>
      </c>
      <c r="N1089" s="14">
        <v>110</v>
      </c>
    </row>
    <row r="1090" spans="1:14" ht="20.25" customHeight="1">
      <c r="A1090" s="13" t="s">
        <v>2231</v>
      </c>
      <c r="B1090" s="13" t="s">
        <v>2232</v>
      </c>
      <c r="C1090" s="13" t="s">
        <v>2233</v>
      </c>
      <c r="D1090" s="13" t="s">
        <v>2234</v>
      </c>
      <c r="E1090" s="13" t="s">
        <v>4737</v>
      </c>
      <c r="F1090" s="13" t="s">
        <v>2236</v>
      </c>
      <c r="G1090" s="13" t="s">
        <v>4806</v>
      </c>
      <c r="H1090" s="14">
        <v>30</v>
      </c>
      <c r="I1090" s="15">
        <v>7094.1</v>
      </c>
      <c r="J1090" s="13" t="s">
        <v>4839</v>
      </c>
      <c r="K1090" s="13" t="s">
        <v>791</v>
      </c>
      <c r="L1090" s="13" t="s">
        <v>4840</v>
      </c>
      <c r="M1090" s="13" t="s">
        <v>4841</v>
      </c>
      <c r="N1090" s="14">
        <v>30</v>
      </c>
    </row>
    <row r="1091" spans="1:14" ht="20.25" customHeight="1">
      <c r="A1091" s="13" t="s">
        <v>2231</v>
      </c>
      <c r="B1091" s="13" t="s">
        <v>2232</v>
      </c>
      <c r="C1091" s="13" t="s">
        <v>2233</v>
      </c>
      <c r="D1091" s="13" t="s">
        <v>2234</v>
      </c>
      <c r="E1091" s="13" t="s">
        <v>4737</v>
      </c>
      <c r="F1091" s="13" t="s">
        <v>2236</v>
      </c>
      <c r="G1091" s="13" t="s">
        <v>4806</v>
      </c>
      <c r="H1091" s="14">
        <v>150</v>
      </c>
      <c r="I1091" s="15">
        <v>35470.5</v>
      </c>
      <c r="J1091" s="13" t="s">
        <v>4842</v>
      </c>
      <c r="K1091" s="13" t="s">
        <v>987</v>
      </c>
      <c r="L1091" s="13" t="s">
        <v>4843</v>
      </c>
      <c r="M1091" s="13" t="s">
        <v>1962</v>
      </c>
      <c r="N1091" s="14">
        <v>150</v>
      </c>
    </row>
    <row r="1092" spans="1:14" ht="20.25" customHeight="1">
      <c r="A1092" s="13" t="s">
        <v>2231</v>
      </c>
      <c r="B1092" s="13" t="s">
        <v>2232</v>
      </c>
      <c r="C1092" s="13" t="s">
        <v>2233</v>
      </c>
      <c r="D1092" s="13" t="s">
        <v>2234</v>
      </c>
      <c r="E1092" s="13" t="s">
        <v>4737</v>
      </c>
      <c r="F1092" s="13" t="s">
        <v>2236</v>
      </c>
      <c r="G1092" s="13" t="s">
        <v>4806</v>
      </c>
      <c r="H1092" s="14">
        <v>90</v>
      </c>
      <c r="I1092" s="15">
        <v>21282.3</v>
      </c>
      <c r="J1092" s="13" t="s">
        <v>4844</v>
      </c>
      <c r="K1092" s="13" t="s">
        <v>1221</v>
      </c>
      <c r="L1092" s="13" t="s">
        <v>4845</v>
      </c>
      <c r="M1092" s="13" t="s">
        <v>2060</v>
      </c>
      <c r="N1092" s="14">
        <v>90</v>
      </c>
    </row>
    <row r="1093" spans="1:14" ht="20.25" customHeight="1">
      <c r="A1093" s="13" t="s">
        <v>2231</v>
      </c>
      <c r="B1093" s="13" t="s">
        <v>2232</v>
      </c>
      <c r="C1093" s="13" t="s">
        <v>2233</v>
      </c>
      <c r="D1093" s="13" t="s">
        <v>2234</v>
      </c>
      <c r="E1093" s="13" t="s">
        <v>4737</v>
      </c>
      <c r="F1093" s="13" t="s">
        <v>2236</v>
      </c>
      <c r="G1093" s="13" t="s">
        <v>4806</v>
      </c>
      <c r="H1093" s="14">
        <v>270</v>
      </c>
      <c r="I1093" s="15">
        <v>63846.9</v>
      </c>
      <c r="J1093" s="13" t="s">
        <v>4846</v>
      </c>
      <c r="K1093" s="13" t="s">
        <v>68</v>
      </c>
      <c r="L1093" s="13" t="s">
        <v>4847</v>
      </c>
      <c r="M1093" s="13" t="s">
        <v>4848</v>
      </c>
      <c r="N1093" s="14">
        <v>270</v>
      </c>
    </row>
    <row r="1094" spans="1:14" ht="20.25" customHeight="1">
      <c r="A1094" s="13" t="s">
        <v>2231</v>
      </c>
      <c r="B1094" s="13" t="s">
        <v>2232</v>
      </c>
      <c r="C1094" s="13" t="s">
        <v>2233</v>
      </c>
      <c r="D1094" s="13" t="s">
        <v>2234</v>
      </c>
      <c r="E1094" s="13" t="s">
        <v>4737</v>
      </c>
      <c r="F1094" s="13" t="s">
        <v>2236</v>
      </c>
      <c r="G1094" s="13" t="s">
        <v>4806</v>
      </c>
      <c r="H1094" s="14">
        <v>140</v>
      </c>
      <c r="I1094" s="15">
        <v>33105.800000000003</v>
      </c>
      <c r="J1094" s="13" t="s">
        <v>4849</v>
      </c>
      <c r="K1094" s="13" t="s">
        <v>529</v>
      </c>
      <c r="L1094" s="13" t="s">
        <v>4850</v>
      </c>
      <c r="M1094" s="13" t="s">
        <v>1693</v>
      </c>
      <c r="N1094" s="14">
        <v>140</v>
      </c>
    </row>
    <row r="1095" spans="1:14" ht="20.25" customHeight="1">
      <c r="A1095" s="13" t="s">
        <v>2231</v>
      </c>
      <c r="B1095" s="13" t="s">
        <v>2232</v>
      </c>
      <c r="C1095" s="13" t="s">
        <v>2233</v>
      </c>
      <c r="D1095" s="13" t="s">
        <v>2234</v>
      </c>
      <c r="E1095" s="13" t="s">
        <v>4737</v>
      </c>
      <c r="F1095" s="13" t="s">
        <v>2236</v>
      </c>
      <c r="G1095" s="13" t="s">
        <v>4806</v>
      </c>
      <c r="H1095" s="14">
        <v>210</v>
      </c>
      <c r="I1095" s="15">
        <v>49658.7</v>
      </c>
      <c r="J1095" s="13" t="s">
        <v>4851</v>
      </c>
      <c r="K1095" s="13" t="s">
        <v>69</v>
      </c>
      <c r="L1095" s="13" t="s">
        <v>4852</v>
      </c>
      <c r="M1095" s="13" t="s">
        <v>1318</v>
      </c>
      <c r="N1095" s="14">
        <v>210</v>
      </c>
    </row>
    <row r="1096" spans="1:14" ht="20.25" customHeight="1">
      <c r="A1096" s="13" t="s">
        <v>2231</v>
      </c>
      <c r="B1096" s="13" t="s">
        <v>2232</v>
      </c>
      <c r="C1096" s="13" t="s">
        <v>2233</v>
      </c>
      <c r="D1096" s="13" t="s">
        <v>2234</v>
      </c>
      <c r="E1096" s="13" t="s">
        <v>4737</v>
      </c>
      <c r="F1096" s="13" t="s">
        <v>2236</v>
      </c>
      <c r="G1096" s="13" t="s">
        <v>4806</v>
      </c>
      <c r="H1096" s="14">
        <v>50</v>
      </c>
      <c r="I1096" s="15">
        <v>11823.5</v>
      </c>
      <c r="J1096" s="13" t="s">
        <v>4853</v>
      </c>
      <c r="K1096" s="13" t="s">
        <v>530</v>
      </c>
      <c r="L1096" s="13" t="s">
        <v>4854</v>
      </c>
      <c r="M1096" s="13" t="s">
        <v>1694</v>
      </c>
      <c r="N1096" s="14">
        <v>50</v>
      </c>
    </row>
    <row r="1097" spans="1:14" ht="20.25" customHeight="1">
      <c r="A1097" s="13" t="s">
        <v>2231</v>
      </c>
      <c r="B1097" s="13" t="s">
        <v>2232</v>
      </c>
      <c r="C1097" s="13" t="s">
        <v>2233</v>
      </c>
      <c r="D1097" s="13" t="s">
        <v>2234</v>
      </c>
      <c r="E1097" s="13" t="s">
        <v>4737</v>
      </c>
      <c r="F1097" s="13" t="s">
        <v>2236</v>
      </c>
      <c r="G1097" s="13" t="s">
        <v>4806</v>
      </c>
      <c r="H1097" s="14">
        <v>310</v>
      </c>
      <c r="I1097" s="15">
        <v>73305.7</v>
      </c>
      <c r="J1097" s="13" t="s">
        <v>4855</v>
      </c>
      <c r="K1097" s="13" t="s">
        <v>531</v>
      </c>
      <c r="L1097" s="13" t="s">
        <v>4856</v>
      </c>
      <c r="M1097" s="13" t="s">
        <v>1695</v>
      </c>
      <c r="N1097" s="14">
        <v>310</v>
      </c>
    </row>
    <row r="1098" spans="1:14" ht="20.25" customHeight="1">
      <c r="A1098" s="13" t="s">
        <v>2231</v>
      </c>
      <c r="B1098" s="13" t="s">
        <v>2232</v>
      </c>
      <c r="C1098" s="13" t="s">
        <v>2233</v>
      </c>
      <c r="D1098" s="13" t="s">
        <v>2234</v>
      </c>
      <c r="E1098" s="13" t="s">
        <v>4737</v>
      </c>
      <c r="F1098" s="13" t="s">
        <v>2236</v>
      </c>
      <c r="G1098" s="13" t="s">
        <v>4806</v>
      </c>
      <c r="H1098" s="14">
        <v>110</v>
      </c>
      <c r="I1098" s="15">
        <v>26011.7</v>
      </c>
      <c r="J1098" s="13" t="s">
        <v>4857</v>
      </c>
      <c r="K1098" s="13" t="s">
        <v>532</v>
      </c>
      <c r="L1098" s="13" t="s">
        <v>4858</v>
      </c>
      <c r="M1098" s="13" t="s">
        <v>1696</v>
      </c>
      <c r="N1098" s="14">
        <v>110</v>
      </c>
    </row>
    <row r="1099" spans="1:14" ht="20.25" customHeight="1">
      <c r="A1099" s="13" t="s">
        <v>2231</v>
      </c>
      <c r="B1099" s="13" t="s">
        <v>2232</v>
      </c>
      <c r="C1099" s="13" t="s">
        <v>2233</v>
      </c>
      <c r="D1099" s="13" t="s">
        <v>2234</v>
      </c>
      <c r="E1099" s="13" t="s">
        <v>4737</v>
      </c>
      <c r="F1099" s="13" t="s">
        <v>2236</v>
      </c>
      <c r="G1099" s="13" t="s">
        <v>4806</v>
      </c>
      <c r="H1099" s="14">
        <v>80</v>
      </c>
      <c r="I1099" s="15">
        <v>18917.599999999999</v>
      </c>
      <c r="J1099" s="13" t="s">
        <v>4859</v>
      </c>
      <c r="K1099" s="13" t="s">
        <v>533</v>
      </c>
      <c r="L1099" s="13" t="s">
        <v>4860</v>
      </c>
      <c r="M1099" s="13" t="s">
        <v>2099</v>
      </c>
      <c r="N1099" s="14">
        <v>80</v>
      </c>
    </row>
    <row r="1100" spans="1:14" ht="20.25" customHeight="1">
      <c r="A1100" s="13" t="s">
        <v>2231</v>
      </c>
      <c r="B1100" s="13" t="s">
        <v>2232</v>
      </c>
      <c r="C1100" s="13" t="s">
        <v>2233</v>
      </c>
      <c r="D1100" s="13" t="s">
        <v>2234</v>
      </c>
      <c r="E1100" s="13" t="s">
        <v>4737</v>
      </c>
      <c r="F1100" s="13" t="s">
        <v>2236</v>
      </c>
      <c r="G1100" s="13" t="s">
        <v>4806</v>
      </c>
      <c r="H1100" s="14">
        <v>30</v>
      </c>
      <c r="I1100" s="15">
        <v>7094.1</v>
      </c>
      <c r="J1100" s="13" t="s">
        <v>4861</v>
      </c>
      <c r="K1100" s="13" t="s">
        <v>2206</v>
      </c>
      <c r="L1100" s="13" t="s">
        <v>4862</v>
      </c>
      <c r="M1100" s="13" t="s">
        <v>4863</v>
      </c>
      <c r="N1100" s="14">
        <v>30</v>
      </c>
    </row>
    <row r="1101" spans="1:14" ht="20.25" customHeight="1">
      <c r="A1101" s="13" t="s">
        <v>2231</v>
      </c>
      <c r="B1101" s="13" t="s">
        <v>2232</v>
      </c>
      <c r="C1101" s="13" t="s">
        <v>2233</v>
      </c>
      <c r="D1101" s="13" t="s">
        <v>2234</v>
      </c>
      <c r="E1101" s="13" t="s">
        <v>4737</v>
      </c>
      <c r="F1101" s="13" t="s">
        <v>2236</v>
      </c>
      <c r="G1101" s="13" t="s">
        <v>4864</v>
      </c>
      <c r="H1101" s="14">
        <v>150</v>
      </c>
      <c r="I1101" s="15">
        <v>35470.5</v>
      </c>
      <c r="J1101" s="13" t="s">
        <v>4865</v>
      </c>
      <c r="K1101" s="13" t="s">
        <v>64</v>
      </c>
      <c r="L1101" s="13" t="s">
        <v>4866</v>
      </c>
      <c r="M1101" s="13" t="s">
        <v>4867</v>
      </c>
      <c r="N1101" s="14">
        <v>150</v>
      </c>
    </row>
    <row r="1102" spans="1:14" ht="20.25" customHeight="1">
      <c r="A1102" s="13" t="s">
        <v>2231</v>
      </c>
      <c r="B1102" s="13" t="s">
        <v>2232</v>
      </c>
      <c r="C1102" s="13" t="s">
        <v>2233</v>
      </c>
      <c r="D1102" s="13" t="s">
        <v>2234</v>
      </c>
      <c r="E1102" s="13" t="s">
        <v>4737</v>
      </c>
      <c r="F1102" s="13" t="s">
        <v>2236</v>
      </c>
      <c r="G1102" s="13" t="s">
        <v>4864</v>
      </c>
      <c r="H1102" s="14">
        <v>130</v>
      </c>
      <c r="I1102" s="15">
        <v>30741.1</v>
      </c>
      <c r="J1102" s="13" t="s">
        <v>4868</v>
      </c>
      <c r="K1102" s="13" t="s">
        <v>466</v>
      </c>
      <c r="L1102" s="13" t="s">
        <v>4869</v>
      </c>
      <c r="M1102" s="13" t="s">
        <v>1639</v>
      </c>
      <c r="N1102" s="14">
        <v>130</v>
      </c>
    </row>
    <row r="1103" spans="1:14" ht="20.25" customHeight="1">
      <c r="A1103" s="13" t="s">
        <v>2231</v>
      </c>
      <c r="B1103" s="13" t="s">
        <v>2232</v>
      </c>
      <c r="C1103" s="13" t="s">
        <v>2233</v>
      </c>
      <c r="D1103" s="13" t="s">
        <v>2234</v>
      </c>
      <c r="E1103" s="13" t="s">
        <v>4737</v>
      </c>
      <c r="F1103" s="13" t="s">
        <v>2236</v>
      </c>
      <c r="G1103" s="13" t="s">
        <v>4864</v>
      </c>
      <c r="H1103" s="14">
        <v>70</v>
      </c>
      <c r="I1103" s="15">
        <v>16552.900000000001</v>
      </c>
      <c r="J1103" s="13" t="s">
        <v>4870</v>
      </c>
      <c r="K1103" s="13" t="s">
        <v>467</v>
      </c>
      <c r="L1103" s="13" t="s">
        <v>4871</v>
      </c>
      <c r="M1103" s="13" t="s">
        <v>4872</v>
      </c>
      <c r="N1103" s="14">
        <v>70</v>
      </c>
    </row>
    <row r="1104" spans="1:14" ht="20.25" customHeight="1">
      <c r="A1104" s="13" t="s">
        <v>2231</v>
      </c>
      <c r="B1104" s="13" t="s">
        <v>2232</v>
      </c>
      <c r="C1104" s="13" t="s">
        <v>2233</v>
      </c>
      <c r="D1104" s="13" t="s">
        <v>2234</v>
      </c>
      <c r="E1104" s="13" t="s">
        <v>4737</v>
      </c>
      <c r="F1104" s="13" t="s">
        <v>2236</v>
      </c>
      <c r="G1104" s="13" t="s">
        <v>4864</v>
      </c>
      <c r="H1104" s="14">
        <v>120</v>
      </c>
      <c r="I1104" s="15">
        <v>28376.400000000001</v>
      </c>
      <c r="J1104" s="13" t="s">
        <v>4873</v>
      </c>
      <c r="K1104" s="13" t="s">
        <v>468</v>
      </c>
      <c r="L1104" s="13" t="s">
        <v>4874</v>
      </c>
      <c r="M1104" s="13" t="s">
        <v>1640</v>
      </c>
      <c r="N1104" s="14">
        <v>120</v>
      </c>
    </row>
    <row r="1105" spans="1:14" ht="20.25" customHeight="1">
      <c r="A1105" s="13" t="s">
        <v>2231</v>
      </c>
      <c r="B1105" s="13" t="s">
        <v>2232</v>
      </c>
      <c r="C1105" s="13" t="s">
        <v>2233</v>
      </c>
      <c r="D1105" s="13" t="s">
        <v>2234</v>
      </c>
      <c r="E1105" s="13" t="s">
        <v>4737</v>
      </c>
      <c r="F1105" s="13" t="s">
        <v>2236</v>
      </c>
      <c r="G1105" s="13" t="s">
        <v>4864</v>
      </c>
      <c r="H1105" s="14">
        <v>190</v>
      </c>
      <c r="I1105" s="15">
        <v>44929.3</v>
      </c>
      <c r="J1105" s="13" t="s">
        <v>4875</v>
      </c>
      <c r="K1105" s="13" t="s">
        <v>469</v>
      </c>
      <c r="L1105" s="13" t="s">
        <v>4876</v>
      </c>
      <c r="M1105" s="13" t="s">
        <v>1641</v>
      </c>
      <c r="N1105" s="14">
        <v>190</v>
      </c>
    </row>
    <row r="1106" spans="1:14" ht="20.25" customHeight="1">
      <c r="A1106" s="13" t="s">
        <v>2231</v>
      </c>
      <c r="B1106" s="13" t="s">
        <v>2232</v>
      </c>
      <c r="C1106" s="13" t="s">
        <v>2233</v>
      </c>
      <c r="D1106" s="13" t="s">
        <v>2234</v>
      </c>
      <c r="E1106" s="13" t="s">
        <v>4737</v>
      </c>
      <c r="F1106" s="13" t="s">
        <v>2236</v>
      </c>
      <c r="G1106" s="13" t="s">
        <v>4864</v>
      </c>
      <c r="H1106" s="14">
        <v>180</v>
      </c>
      <c r="I1106" s="15">
        <v>42564.6</v>
      </c>
      <c r="J1106" s="13" t="s">
        <v>4877</v>
      </c>
      <c r="K1106" s="13" t="s">
        <v>470</v>
      </c>
      <c r="L1106" s="13" t="s">
        <v>4878</v>
      </c>
      <c r="M1106" s="13" t="s">
        <v>1642</v>
      </c>
      <c r="N1106" s="14">
        <v>180</v>
      </c>
    </row>
    <row r="1107" spans="1:14" ht="20.25" customHeight="1">
      <c r="A1107" s="13" t="s">
        <v>2231</v>
      </c>
      <c r="B1107" s="13" t="s">
        <v>2232</v>
      </c>
      <c r="C1107" s="13" t="s">
        <v>2233</v>
      </c>
      <c r="D1107" s="13" t="s">
        <v>2234</v>
      </c>
      <c r="E1107" s="13" t="s">
        <v>4737</v>
      </c>
      <c r="F1107" s="13" t="s">
        <v>2236</v>
      </c>
      <c r="G1107" s="13" t="s">
        <v>4864</v>
      </c>
      <c r="H1107" s="14">
        <v>120</v>
      </c>
      <c r="I1107" s="15">
        <v>28376.400000000001</v>
      </c>
      <c r="J1107" s="13" t="s">
        <v>4879</v>
      </c>
      <c r="K1107" s="13" t="s">
        <v>471</v>
      </c>
      <c r="L1107" s="13" t="s">
        <v>4880</v>
      </c>
      <c r="M1107" s="13" t="s">
        <v>1643</v>
      </c>
      <c r="N1107" s="14">
        <v>120</v>
      </c>
    </row>
    <row r="1108" spans="1:14" ht="20.25" customHeight="1">
      <c r="A1108" s="13" t="s">
        <v>2231</v>
      </c>
      <c r="B1108" s="13" t="s">
        <v>2232</v>
      </c>
      <c r="C1108" s="13" t="s">
        <v>2233</v>
      </c>
      <c r="D1108" s="13" t="s">
        <v>2234</v>
      </c>
      <c r="E1108" s="13" t="s">
        <v>4737</v>
      </c>
      <c r="F1108" s="13" t="s">
        <v>2236</v>
      </c>
      <c r="G1108" s="13" t="s">
        <v>4864</v>
      </c>
      <c r="H1108" s="14">
        <v>220</v>
      </c>
      <c r="I1108" s="15">
        <v>52023.4</v>
      </c>
      <c r="J1108" s="13" t="s">
        <v>4881</v>
      </c>
      <c r="K1108" s="13" t="s">
        <v>472</v>
      </c>
      <c r="L1108" s="13" t="s">
        <v>4882</v>
      </c>
      <c r="M1108" s="13" t="s">
        <v>4883</v>
      </c>
      <c r="N1108" s="14">
        <v>220</v>
      </c>
    </row>
    <row r="1109" spans="1:14" ht="20.25" customHeight="1">
      <c r="A1109" s="13" t="s">
        <v>2231</v>
      </c>
      <c r="B1109" s="13" t="s">
        <v>2232</v>
      </c>
      <c r="C1109" s="13" t="s">
        <v>2233</v>
      </c>
      <c r="D1109" s="13" t="s">
        <v>2234</v>
      </c>
      <c r="E1109" s="13" t="s">
        <v>4737</v>
      </c>
      <c r="F1109" s="13" t="s">
        <v>2236</v>
      </c>
      <c r="G1109" s="13" t="s">
        <v>4864</v>
      </c>
      <c r="H1109" s="14">
        <v>70</v>
      </c>
      <c r="I1109" s="15">
        <v>16552.900000000001</v>
      </c>
      <c r="J1109" s="13" t="s">
        <v>4884</v>
      </c>
      <c r="K1109" s="13" t="s">
        <v>473</v>
      </c>
      <c r="L1109" s="13" t="s">
        <v>4885</v>
      </c>
      <c r="M1109" s="13" t="s">
        <v>1644</v>
      </c>
      <c r="N1109" s="14">
        <v>70</v>
      </c>
    </row>
    <row r="1110" spans="1:14" ht="20.25" customHeight="1">
      <c r="A1110" s="13" t="s">
        <v>2231</v>
      </c>
      <c r="B1110" s="13" t="s">
        <v>2232</v>
      </c>
      <c r="C1110" s="13" t="s">
        <v>2233</v>
      </c>
      <c r="D1110" s="13" t="s">
        <v>2234</v>
      </c>
      <c r="E1110" s="13" t="s">
        <v>4737</v>
      </c>
      <c r="F1110" s="13" t="s">
        <v>2236</v>
      </c>
      <c r="G1110" s="13" t="s">
        <v>4864</v>
      </c>
      <c r="H1110" s="14">
        <v>140</v>
      </c>
      <c r="I1110" s="15">
        <v>33105.800000000003</v>
      </c>
      <c r="J1110" s="13" t="s">
        <v>4886</v>
      </c>
      <c r="K1110" s="13" t="s">
        <v>474</v>
      </c>
      <c r="L1110" s="13" t="s">
        <v>4887</v>
      </c>
      <c r="M1110" s="13" t="s">
        <v>1645</v>
      </c>
      <c r="N1110" s="14">
        <v>140</v>
      </c>
    </row>
    <row r="1111" spans="1:14" ht="20.25" customHeight="1">
      <c r="A1111" s="13" t="s">
        <v>2231</v>
      </c>
      <c r="B1111" s="13" t="s">
        <v>2232</v>
      </c>
      <c r="C1111" s="13" t="s">
        <v>2233</v>
      </c>
      <c r="D1111" s="13" t="s">
        <v>2234</v>
      </c>
      <c r="E1111" s="13" t="s">
        <v>4737</v>
      </c>
      <c r="F1111" s="13" t="s">
        <v>2236</v>
      </c>
      <c r="G1111" s="13" t="s">
        <v>4864</v>
      </c>
      <c r="H1111" s="14">
        <v>210</v>
      </c>
      <c r="I1111" s="15">
        <v>49658.7</v>
      </c>
      <c r="J1111" s="13" t="s">
        <v>4888</v>
      </c>
      <c r="K1111" s="13" t="s">
        <v>475</v>
      </c>
      <c r="L1111" s="13" t="s">
        <v>4889</v>
      </c>
      <c r="M1111" s="13" t="s">
        <v>1646</v>
      </c>
      <c r="N1111" s="14">
        <v>210</v>
      </c>
    </row>
    <row r="1112" spans="1:14" ht="20.25" customHeight="1">
      <c r="A1112" s="13" t="s">
        <v>2231</v>
      </c>
      <c r="B1112" s="13" t="s">
        <v>2232</v>
      </c>
      <c r="C1112" s="13" t="s">
        <v>2233</v>
      </c>
      <c r="D1112" s="13" t="s">
        <v>2234</v>
      </c>
      <c r="E1112" s="13" t="s">
        <v>4737</v>
      </c>
      <c r="F1112" s="13" t="s">
        <v>2236</v>
      </c>
      <c r="G1112" s="13" t="s">
        <v>4864</v>
      </c>
      <c r="H1112" s="14">
        <v>110</v>
      </c>
      <c r="I1112" s="15">
        <v>26011.7</v>
      </c>
      <c r="J1112" s="13" t="s">
        <v>4890</v>
      </c>
      <c r="K1112" s="13" t="s">
        <v>476</v>
      </c>
      <c r="L1112" s="13" t="s">
        <v>4891</v>
      </c>
      <c r="M1112" s="13" t="s">
        <v>1647</v>
      </c>
      <c r="N1112" s="14">
        <v>110</v>
      </c>
    </row>
    <row r="1113" spans="1:14" ht="20.25" customHeight="1">
      <c r="A1113" s="13" t="s">
        <v>2231</v>
      </c>
      <c r="B1113" s="13" t="s">
        <v>2232</v>
      </c>
      <c r="C1113" s="13" t="s">
        <v>2233</v>
      </c>
      <c r="D1113" s="13" t="s">
        <v>2234</v>
      </c>
      <c r="E1113" s="13" t="s">
        <v>4737</v>
      </c>
      <c r="F1113" s="13" t="s">
        <v>2236</v>
      </c>
      <c r="G1113" s="13" t="s">
        <v>4864</v>
      </c>
      <c r="H1113" s="14">
        <v>170</v>
      </c>
      <c r="I1113" s="15">
        <v>40199.9</v>
      </c>
      <c r="J1113" s="13" t="s">
        <v>4892</v>
      </c>
      <c r="K1113" s="13" t="s">
        <v>477</v>
      </c>
      <c r="L1113" s="13" t="s">
        <v>4893</v>
      </c>
      <c r="M1113" s="13" t="s">
        <v>1648</v>
      </c>
      <c r="N1113" s="14">
        <v>170</v>
      </c>
    </row>
    <row r="1114" spans="1:14" ht="20.25" customHeight="1">
      <c r="A1114" s="13" t="s">
        <v>2231</v>
      </c>
      <c r="B1114" s="13" t="s">
        <v>2232</v>
      </c>
      <c r="C1114" s="13" t="s">
        <v>2233</v>
      </c>
      <c r="D1114" s="13" t="s">
        <v>2234</v>
      </c>
      <c r="E1114" s="13" t="s">
        <v>4737</v>
      </c>
      <c r="F1114" s="13" t="s">
        <v>2236</v>
      </c>
      <c r="G1114" s="13" t="s">
        <v>4864</v>
      </c>
      <c r="H1114" s="14">
        <v>170</v>
      </c>
      <c r="I1114" s="15">
        <v>40199.9</v>
      </c>
      <c r="J1114" s="13" t="s">
        <v>4894</v>
      </c>
      <c r="K1114" s="13" t="s">
        <v>478</v>
      </c>
      <c r="L1114" s="13" t="s">
        <v>4895</v>
      </c>
      <c r="M1114" s="13" t="s">
        <v>1649</v>
      </c>
      <c r="N1114" s="14">
        <v>170</v>
      </c>
    </row>
    <row r="1115" spans="1:14" ht="20.25" customHeight="1">
      <c r="A1115" s="13" t="s">
        <v>2231</v>
      </c>
      <c r="B1115" s="13" t="s">
        <v>2232</v>
      </c>
      <c r="C1115" s="13" t="s">
        <v>2233</v>
      </c>
      <c r="D1115" s="13" t="s">
        <v>2234</v>
      </c>
      <c r="E1115" s="13" t="s">
        <v>4737</v>
      </c>
      <c r="F1115" s="13" t="s">
        <v>2236</v>
      </c>
      <c r="G1115" s="13" t="s">
        <v>4864</v>
      </c>
      <c r="H1115" s="14">
        <v>90</v>
      </c>
      <c r="I1115" s="15">
        <v>21282.3</v>
      </c>
      <c r="J1115" s="13" t="s">
        <v>4896</v>
      </c>
      <c r="K1115" s="13" t="s">
        <v>479</v>
      </c>
      <c r="L1115" s="13" t="s">
        <v>4897</v>
      </c>
      <c r="M1115" s="13" t="s">
        <v>1650</v>
      </c>
      <c r="N1115" s="14">
        <v>90</v>
      </c>
    </row>
    <row r="1116" spans="1:14" ht="20.25" customHeight="1">
      <c r="A1116" s="13" t="s">
        <v>2231</v>
      </c>
      <c r="B1116" s="13" t="s">
        <v>2232</v>
      </c>
      <c r="C1116" s="13" t="s">
        <v>2233</v>
      </c>
      <c r="D1116" s="13" t="s">
        <v>2234</v>
      </c>
      <c r="E1116" s="13" t="s">
        <v>4737</v>
      </c>
      <c r="F1116" s="13" t="s">
        <v>2236</v>
      </c>
      <c r="G1116" s="13" t="s">
        <v>4864</v>
      </c>
      <c r="H1116" s="14">
        <v>80</v>
      </c>
      <c r="I1116" s="15">
        <v>18917.599999999999</v>
      </c>
      <c r="J1116" s="13" t="s">
        <v>4898</v>
      </c>
      <c r="K1116" s="13" t="s">
        <v>480</v>
      </c>
      <c r="L1116" s="13" t="s">
        <v>4899</v>
      </c>
      <c r="M1116" s="13" t="s">
        <v>1651</v>
      </c>
      <c r="N1116" s="14">
        <v>80</v>
      </c>
    </row>
    <row r="1117" spans="1:14" ht="20.25" customHeight="1">
      <c r="A1117" s="13" t="s">
        <v>2231</v>
      </c>
      <c r="B1117" s="13" t="s">
        <v>2232</v>
      </c>
      <c r="C1117" s="13" t="s">
        <v>2233</v>
      </c>
      <c r="D1117" s="13" t="s">
        <v>2234</v>
      </c>
      <c r="E1117" s="13" t="s">
        <v>4737</v>
      </c>
      <c r="F1117" s="13" t="s">
        <v>2236</v>
      </c>
      <c r="G1117" s="13" t="s">
        <v>4864</v>
      </c>
      <c r="H1117" s="14">
        <v>50</v>
      </c>
      <c r="I1117" s="15">
        <v>11823.5</v>
      </c>
      <c r="J1117" s="13" t="s">
        <v>4900</v>
      </c>
      <c r="K1117" s="13" t="s">
        <v>481</v>
      </c>
      <c r="L1117" s="13" t="s">
        <v>4901</v>
      </c>
      <c r="M1117" s="13" t="s">
        <v>1652</v>
      </c>
      <c r="N1117" s="14">
        <v>50</v>
      </c>
    </row>
    <row r="1118" spans="1:14" ht="20.25" customHeight="1">
      <c r="A1118" s="13" t="s">
        <v>2231</v>
      </c>
      <c r="B1118" s="13" t="s">
        <v>2232</v>
      </c>
      <c r="C1118" s="13" t="s">
        <v>2233</v>
      </c>
      <c r="D1118" s="13" t="s">
        <v>2234</v>
      </c>
      <c r="E1118" s="13" t="s">
        <v>4737</v>
      </c>
      <c r="F1118" s="13" t="s">
        <v>2236</v>
      </c>
      <c r="G1118" s="13" t="s">
        <v>4864</v>
      </c>
      <c r="H1118" s="14">
        <v>140</v>
      </c>
      <c r="I1118" s="15">
        <v>33105.800000000003</v>
      </c>
      <c r="J1118" s="13" t="s">
        <v>4902</v>
      </c>
      <c r="K1118" s="13" t="s">
        <v>482</v>
      </c>
      <c r="L1118" s="13" t="s">
        <v>4903</v>
      </c>
      <c r="M1118" s="13" t="s">
        <v>2097</v>
      </c>
      <c r="N1118" s="14">
        <v>140</v>
      </c>
    </row>
    <row r="1119" spans="1:14" ht="20.25" customHeight="1">
      <c r="A1119" s="13" t="s">
        <v>2231</v>
      </c>
      <c r="B1119" s="13" t="s">
        <v>2232</v>
      </c>
      <c r="C1119" s="13" t="s">
        <v>2233</v>
      </c>
      <c r="D1119" s="13" t="s">
        <v>2234</v>
      </c>
      <c r="E1119" s="13" t="s">
        <v>4737</v>
      </c>
      <c r="F1119" s="13" t="s">
        <v>2236</v>
      </c>
      <c r="G1119" s="13" t="s">
        <v>4864</v>
      </c>
      <c r="H1119" s="14">
        <v>40</v>
      </c>
      <c r="I1119" s="15">
        <v>9458.7999999999993</v>
      </c>
      <c r="J1119" s="13" t="s">
        <v>4904</v>
      </c>
      <c r="K1119" s="13" t="s">
        <v>483</v>
      </c>
      <c r="L1119" s="13" t="s">
        <v>4905</v>
      </c>
      <c r="M1119" s="13" t="s">
        <v>1653</v>
      </c>
      <c r="N1119" s="14">
        <v>40</v>
      </c>
    </row>
    <row r="1120" spans="1:14" ht="20.25" customHeight="1">
      <c r="A1120" s="13" t="s">
        <v>2231</v>
      </c>
      <c r="B1120" s="13" t="s">
        <v>2232</v>
      </c>
      <c r="C1120" s="13" t="s">
        <v>2233</v>
      </c>
      <c r="D1120" s="13" t="s">
        <v>2234</v>
      </c>
      <c r="E1120" s="13" t="s">
        <v>4737</v>
      </c>
      <c r="F1120" s="13" t="s">
        <v>2236</v>
      </c>
      <c r="G1120" s="13" t="s">
        <v>4864</v>
      </c>
      <c r="H1120" s="14">
        <v>120</v>
      </c>
      <c r="I1120" s="15">
        <v>28376.400000000001</v>
      </c>
      <c r="J1120" s="13" t="s">
        <v>4906</v>
      </c>
      <c r="K1120" s="13" t="s">
        <v>485</v>
      </c>
      <c r="L1120" s="13" t="s">
        <v>4907</v>
      </c>
      <c r="M1120" s="13" t="s">
        <v>4908</v>
      </c>
      <c r="N1120" s="14">
        <v>120</v>
      </c>
    </row>
    <row r="1121" spans="1:14" ht="20.25" customHeight="1">
      <c r="A1121" s="13" t="s">
        <v>2231</v>
      </c>
      <c r="B1121" s="13" t="s">
        <v>2232</v>
      </c>
      <c r="C1121" s="13" t="s">
        <v>2233</v>
      </c>
      <c r="D1121" s="13" t="s">
        <v>2234</v>
      </c>
      <c r="E1121" s="13" t="s">
        <v>4737</v>
      </c>
      <c r="F1121" s="13" t="s">
        <v>2236</v>
      </c>
      <c r="G1121" s="13" t="s">
        <v>4864</v>
      </c>
      <c r="H1121" s="14">
        <v>70</v>
      </c>
      <c r="I1121" s="15">
        <v>16552.900000000001</v>
      </c>
      <c r="J1121" s="13" t="s">
        <v>4909</v>
      </c>
      <c r="K1121" s="13" t="s">
        <v>486</v>
      </c>
      <c r="L1121" s="13" t="s">
        <v>4910</v>
      </c>
      <c r="M1121" s="13" t="s">
        <v>4911</v>
      </c>
      <c r="N1121" s="14">
        <v>70</v>
      </c>
    </row>
    <row r="1122" spans="1:14" ht="20.25" customHeight="1">
      <c r="A1122" s="13" t="s">
        <v>2231</v>
      </c>
      <c r="B1122" s="13" t="s">
        <v>2232</v>
      </c>
      <c r="C1122" s="13" t="s">
        <v>2233</v>
      </c>
      <c r="D1122" s="13" t="s">
        <v>2234</v>
      </c>
      <c r="E1122" s="13" t="s">
        <v>4737</v>
      </c>
      <c r="F1122" s="13" t="s">
        <v>2236</v>
      </c>
      <c r="G1122" s="13" t="s">
        <v>4864</v>
      </c>
      <c r="H1122" s="14">
        <v>20</v>
      </c>
      <c r="I1122" s="15">
        <v>4729.3999999999996</v>
      </c>
      <c r="J1122" s="13" t="s">
        <v>4912</v>
      </c>
      <c r="K1122" s="13" t="s">
        <v>2207</v>
      </c>
      <c r="L1122" s="13" t="s">
        <v>4913</v>
      </c>
      <c r="M1122" s="13" t="s">
        <v>4914</v>
      </c>
      <c r="N1122" s="14">
        <v>20</v>
      </c>
    </row>
    <row r="1123" spans="1:14" ht="20.25" customHeight="1">
      <c r="A1123" s="13" t="s">
        <v>2231</v>
      </c>
      <c r="B1123" s="13" t="s">
        <v>2232</v>
      </c>
      <c r="C1123" s="13" t="s">
        <v>2233</v>
      </c>
      <c r="D1123" s="13" t="s">
        <v>2234</v>
      </c>
      <c r="E1123" s="13" t="s">
        <v>4737</v>
      </c>
      <c r="F1123" s="13" t="s">
        <v>2236</v>
      </c>
      <c r="G1123" s="13" t="s">
        <v>4864</v>
      </c>
      <c r="H1123" s="14">
        <v>20</v>
      </c>
      <c r="I1123" s="15">
        <v>4729.3999999999996</v>
      </c>
      <c r="J1123" s="13" t="s">
        <v>4915</v>
      </c>
      <c r="K1123" s="13" t="s">
        <v>2208</v>
      </c>
      <c r="L1123" s="13" t="s">
        <v>4916</v>
      </c>
      <c r="M1123" s="13" t="s">
        <v>4917</v>
      </c>
      <c r="N1123" s="14">
        <v>20</v>
      </c>
    </row>
    <row r="1124" spans="1:14" ht="20.25" customHeight="1">
      <c r="A1124" s="13" t="s">
        <v>2231</v>
      </c>
      <c r="B1124" s="13" t="s">
        <v>2232</v>
      </c>
      <c r="C1124" s="13" t="s">
        <v>2233</v>
      </c>
      <c r="D1124" s="13" t="s">
        <v>2234</v>
      </c>
      <c r="E1124" s="13" t="s">
        <v>4737</v>
      </c>
      <c r="F1124" s="13" t="s">
        <v>2236</v>
      </c>
      <c r="G1124" s="13" t="s">
        <v>4864</v>
      </c>
      <c r="H1124" s="14">
        <v>70</v>
      </c>
      <c r="I1124" s="15">
        <v>16552.900000000001</v>
      </c>
      <c r="J1124" s="13" t="s">
        <v>4918</v>
      </c>
      <c r="K1124" s="13" t="s">
        <v>852</v>
      </c>
      <c r="L1124" s="13" t="s">
        <v>4919</v>
      </c>
      <c r="M1124" s="13" t="s">
        <v>1925</v>
      </c>
      <c r="N1124" s="14">
        <v>70</v>
      </c>
    </row>
    <row r="1125" spans="1:14" ht="20.25" customHeight="1">
      <c r="A1125" s="13" t="s">
        <v>2231</v>
      </c>
      <c r="B1125" s="13" t="s">
        <v>2232</v>
      </c>
      <c r="C1125" s="13" t="s">
        <v>2233</v>
      </c>
      <c r="D1125" s="13" t="s">
        <v>2234</v>
      </c>
      <c r="E1125" s="13" t="s">
        <v>4737</v>
      </c>
      <c r="F1125" s="13" t="s">
        <v>2236</v>
      </c>
      <c r="G1125" s="13" t="s">
        <v>4864</v>
      </c>
      <c r="H1125" s="14">
        <v>130</v>
      </c>
      <c r="I1125" s="15">
        <v>30741.1</v>
      </c>
      <c r="J1125" s="13" t="s">
        <v>4920</v>
      </c>
      <c r="K1125" s="13" t="s">
        <v>874</v>
      </c>
      <c r="L1125" s="13" t="s">
        <v>4921</v>
      </c>
      <c r="M1125" s="13" t="s">
        <v>4922</v>
      </c>
      <c r="N1125" s="14">
        <v>130</v>
      </c>
    </row>
    <row r="1126" spans="1:14" ht="20.25" customHeight="1">
      <c r="A1126" s="13" t="s">
        <v>2231</v>
      </c>
      <c r="B1126" s="13" t="s">
        <v>2232</v>
      </c>
      <c r="C1126" s="13" t="s">
        <v>2233</v>
      </c>
      <c r="D1126" s="13" t="s">
        <v>2234</v>
      </c>
      <c r="E1126" s="13" t="s">
        <v>4737</v>
      </c>
      <c r="F1126" s="13" t="s">
        <v>2236</v>
      </c>
      <c r="G1126" s="13" t="s">
        <v>4864</v>
      </c>
      <c r="H1126" s="14">
        <v>500</v>
      </c>
      <c r="I1126" s="15">
        <v>118235</v>
      </c>
      <c r="J1126" s="13" t="s">
        <v>4923</v>
      </c>
      <c r="K1126" s="13" t="s">
        <v>951</v>
      </c>
      <c r="L1126" s="13" t="s">
        <v>4924</v>
      </c>
      <c r="M1126" s="13" t="s">
        <v>4925</v>
      </c>
      <c r="N1126" s="14">
        <v>500</v>
      </c>
    </row>
    <row r="1127" spans="1:14" ht="20.25" customHeight="1">
      <c r="A1127" s="13" t="s">
        <v>2231</v>
      </c>
      <c r="B1127" s="13" t="s">
        <v>2232</v>
      </c>
      <c r="C1127" s="13" t="s">
        <v>2233</v>
      </c>
      <c r="D1127" s="13" t="s">
        <v>2234</v>
      </c>
      <c r="E1127" s="13" t="s">
        <v>4737</v>
      </c>
      <c r="F1127" s="13" t="s">
        <v>2236</v>
      </c>
      <c r="G1127" s="13" t="s">
        <v>4864</v>
      </c>
      <c r="H1127" s="14">
        <v>40</v>
      </c>
      <c r="I1127" s="15">
        <v>9458.7999999999993</v>
      </c>
      <c r="J1127" s="13" t="s">
        <v>4926</v>
      </c>
      <c r="K1127" s="13" t="s">
        <v>970</v>
      </c>
      <c r="L1127" s="13" t="s">
        <v>4927</v>
      </c>
      <c r="M1127" s="13" t="s">
        <v>4928</v>
      </c>
      <c r="N1127" s="14">
        <v>40</v>
      </c>
    </row>
    <row r="1128" spans="1:14" ht="20.25" customHeight="1">
      <c r="A1128" s="13" t="s">
        <v>2231</v>
      </c>
      <c r="B1128" s="13" t="s">
        <v>2232</v>
      </c>
      <c r="C1128" s="13" t="s">
        <v>2233</v>
      </c>
      <c r="D1128" s="13" t="s">
        <v>2234</v>
      </c>
      <c r="E1128" s="13" t="s">
        <v>4737</v>
      </c>
      <c r="F1128" s="13" t="s">
        <v>2236</v>
      </c>
      <c r="G1128" s="13" t="s">
        <v>4864</v>
      </c>
      <c r="H1128" s="14">
        <v>100</v>
      </c>
      <c r="I1128" s="15">
        <v>23647</v>
      </c>
      <c r="J1128" s="13" t="s">
        <v>4929</v>
      </c>
      <c r="K1128" s="13" t="s">
        <v>2143</v>
      </c>
      <c r="L1128" s="13" t="s">
        <v>4930</v>
      </c>
      <c r="M1128" s="13" t="s">
        <v>4931</v>
      </c>
      <c r="N1128" s="14">
        <v>100</v>
      </c>
    </row>
    <row r="1129" spans="1:14" ht="20.25" customHeight="1">
      <c r="A1129" s="13" t="s">
        <v>2231</v>
      </c>
      <c r="B1129" s="13" t="s">
        <v>2232</v>
      </c>
      <c r="C1129" s="13" t="s">
        <v>2233</v>
      </c>
      <c r="D1129" s="13" t="s">
        <v>2234</v>
      </c>
      <c r="E1129" s="13" t="s">
        <v>4737</v>
      </c>
      <c r="F1129" s="13" t="s">
        <v>2236</v>
      </c>
      <c r="G1129" s="13" t="s">
        <v>4864</v>
      </c>
      <c r="H1129" s="14">
        <v>40</v>
      </c>
      <c r="I1129" s="15">
        <v>9458.7999999999993</v>
      </c>
      <c r="J1129" s="13" t="s">
        <v>4932</v>
      </c>
      <c r="K1129" s="13" t="s">
        <v>980</v>
      </c>
      <c r="L1129" s="13" t="s">
        <v>4933</v>
      </c>
      <c r="M1129" s="13" t="s">
        <v>4934</v>
      </c>
      <c r="N1129" s="14">
        <v>40</v>
      </c>
    </row>
    <row r="1130" spans="1:14" ht="20.25" customHeight="1">
      <c r="A1130" s="13" t="s">
        <v>2231</v>
      </c>
      <c r="B1130" s="13" t="s">
        <v>2232</v>
      </c>
      <c r="C1130" s="13" t="s">
        <v>2233</v>
      </c>
      <c r="D1130" s="13" t="s">
        <v>2234</v>
      </c>
      <c r="E1130" s="13" t="s">
        <v>4737</v>
      </c>
      <c r="F1130" s="13" t="s">
        <v>2236</v>
      </c>
      <c r="G1130" s="13" t="s">
        <v>4864</v>
      </c>
      <c r="H1130" s="14">
        <v>20</v>
      </c>
      <c r="I1130" s="15">
        <v>4729.3999999999996</v>
      </c>
      <c r="J1130" s="13" t="s">
        <v>4935</v>
      </c>
      <c r="K1130" s="13" t="s">
        <v>1107</v>
      </c>
      <c r="L1130" s="13" t="s">
        <v>4936</v>
      </c>
      <c r="M1130" s="13" t="s">
        <v>4937</v>
      </c>
      <c r="N1130" s="14">
        <v>20</v>
      </c>
    </row>
    <row r="1131" spans="1:14" ht="20.25" customHeight="1">
      <c r="A1131" s="13" t="s">
        <v>2231</v>
      </c>
      <c r="B1131" s="13" t="s">
        <v>2232</v>
      </c>
      <c r="C1131" s="13" t="s">
        <v>2233</v>
      </c>
      <c r="D1131" s="13" t="s">
        <v>2234</v>
      </c>
      <c r="E1131" s="13" t="s">
        <v>4737</v>
      </c>
      <c r="F1131" s="13" t="s">
        <v>2236</v>
      </c>
      <c r="G1131" s="13" t="s">
        <v>4864</v>
      </c>
      <c r="H1131" s="14">
        <v>320</v>
      </c>
      <c r="I1131" s="15">
        <v>75670.399999999994</v>
      </c>
      <c r="J1131" s="13" t="s">
        <v>4938</v>
      </c>
      <c r="K1131" s="13" t="s">
        <v>73</v>
      </c>
      <c r="L1131" s="13" t="s">
        <v>4939</v>
      </c>
      <c r="M1131" s="13" t="s">
        <v>4940</v>
      </c>
      <c r="N1131" s="14">
        <v>320</v>
      </c>
    </row>
    <row r="1132" spans="1:14" ht="20.25" customHeight="1">
      <c r="A1132" s="13" t="s">
        <v>2231</v>
      </c>
      <c r="B1132" s="13" t="s">
        <v>2232</v>
      </c>
      <c r="C1132" s="13" t="s">
        <v>2233</v>
      </c>
      <c r="D1132" s="13" t="s">
        <v>2234</v>
      </c>
      <c r="E1132" s="13" t="s">
        <v>4737</v>
      </c>
      <c r="F1132" s="13" t="s">
        <v>2236</v>
      </c>
      <c r="G1132" s="13" t="s">
        <v>4864</v>
      </c>
      <c r="H1132" s="14">
        <v>490</v>
      </c>
      <c r="I1132" s="15">
        <v>115870.3</v>
      </c>
      <c r="J1132" s="13" t="s">
        <v>4941</v>
      </c>
      <c r="K1132" s="13" t="s">
        <v>74</v>
      </c>
      <c r="L1132" s="13" t="s">
        <v>4942</v>
      </c>
      <c r="M1132" s="13" t="s">
        <v>4943</v>
      </c>
      <c r="N1132" s="14">
        <v>490</v>
      </c>
    </row>
    <row r="1133" spans="1:14" ht="20.25" customHeight="1">
      <c r="A1133" s="13" t="s">
        <v>2231</v>
      </c>
      <c r="B1133" s="13" t="s">
        <v>2232</v>
      </c>
      <c r="C1133" s="13" t="s">
        <v>2233</v>
      </c>
      <c r="D1133" s="13" t="s">
        <v>2234</v>
      </c>
      <c r="E1133" s="13" t="s">
        <v>4737</v>
      </c>
      <c r="F1133" s="13" t="s">
        <v>2236</v>
      </c>
      <c r="G1133" s="13" t="s">
        <v>4864</v>
      </c>
      <c r="H1133" s="14">
        <v>90</v>
      </c>
      <c r="I1133" s="15">
        <v>21282.3</v>
      </c>
      <c r="J1133" s="13" t="s">
        <v>4944</v>
      </c>
      <c r="K1133" s="13" t="s">
        <v>582</v>
      </c>
      <c r="L1133" s="13" t="s">
        <v>4945</v>
      </c>
      <c r="M1133" s="13" t="s">
        <v>1739</v>
      </c>
      <c r="N1133" s="14">
        <v>90</v>
      </c>
    </row>
    <row r="1134" spans="1:14" ht="20.25" customHeight="1">
      <c r="A1134" s="13" t="s">
        <v>2231</v>
      </c>
      <c r="B1134" s="13" t="s">
        <v>2232</v>
      </c>
      <c r="C1134" s="13" t="s">
        <v>2233</v>
      </c>
      <c r="D1134" s="13" t="s">
        <v>2234</v>
      </c>
      <c r="E1134" s="13" t="s">
        <v>4737</v>
      </c>
      <c r="F1134" s="13" t="s">
        <v>2236</v>
      </c>
      <c r="G1134" s="13" t="s">
        <v>4864</v>
      </c>
      <c r="H1134" s="14">
        <v>70</v>
      </c>
      <c r="I1134" s="15">
        <v>16552.900000000001</v>
      </c>
      <c r="J1134" s="13" t="s">
        <v>4946</v>
      </c>
      <c r="K1134" s="13" t="s">
        <v>583</v>
      </c>
      <c r="L1134" s="13" t="s">
        <v>4947</v>
      </c>
      <c r="M1134" s="13" t="s">
        <v>1740</v>
      </c>
      <c r="N1134" s="14">
        <v>70</v>
      </c>
    </row>
    <row r="1135" spans="1:14" ht="20.25" customHeight="1">
      <c r="A1135" s="13" t="s">
        <v>2231</v>
      </c>
      <c r="B1135" s="13" t="s">
        <v>2232</v>
      </c>
      <c r="C1135" s="13" t="s">
        <v>2233</v>
      </c>
      <c r="D1135" s="13" t="s">
        <v>2234</v>
      </c>
      <c r="E1135" s="13" t="s">
        <v>4737</v>
      </c>
      <c r="F1135" s="13" t="s">
        <v>2236</v>
      </c>
      <c r="G1135" s="13" t="s">
        <v>4864</v>
      </c>
      <c r="H1135" s="14">
        <v>90</v>
      </c>
      <c r="I1135" s="15">
        <v>21282.3</v>
      </c>
      <c r="J1135" s="13" t="s">
        <v>4948</v>
      </c>
      <c r="K1135" s="13" t="s">
        <v>584</v>
      </c>
      <c r="L1135" s="13" t="s">
        <v>4949</v>
      </c>
      <c r="M1135" s="13" t="s">
        <v>1741</v>
      </c>
      <c r="N1135" s="14">
        <v>90</v>
      </c>
    </row>
    <row r="1136" spans="1:14" ht="20.25" customHeight="1">
      <c r="A1136" s="13" t="s">
        <v>2231</v>
      </c>
      <c r="B1136" s="13" t="s">
        <v>2232</v>
      </c>
      <c r="C1136" s="13" t="s">
        <v>2233</v>
      </c>
      <c r="D1136" s="13" t="s">
        <v>2234</v>
      </c>
      <c r="E1136" s="13" t="s">
        <v>4737</v>
      </c>
      <c r="F1136" s="13" t="s">
        <v>2236</v>
      </c>
      <c r="G1136" s="13" t="s">
        <v>4864</v>
      </c>
      <c r="H1136" s="14">
        <v>190</v>
      </c>
      <c r="I1136" s="15">
        <v>44929.3</v>
      </c>
      <c r="J1136" s="13" t="s">
        <v>4950</v>
      </c>
      <c r="K1136" s="13" t="s">
        <v>586</v>
      </c>
      <c r="L1136" s="13" t="s">
        <v>4951</v>
      </c>
      <c r="M1136" s="13" t="s">
        <v>1743</v>
      </c>
      <c r="N1136" s="14">
        <v>190</v>
      </c>
    </row>
    <row r="1137" spans="1:14" ht="20.25" customHeight="1">
      <c r="A1137" s="13" t="s">
        <v>2231</v>
      </c>
      <c r="B1137" s="13" t="s">
        <v>2232</v>
      </c>
      <c r="C1137" s="13" t="s">
        <v>2233</v>
      </c>
      <c r="D1137" s="13" t="s">
        <v>2234</v>
      </c>
      <c r="E1137" s="13" t="s">
        <v>4737</v>
      </c>
      <c r="F1137" s="13" t="s">
        <v>2236</v>
      </c>
      <c r="G1137" s="13" t="s">
        <v>4864</v>
      </c>
      <c r="H1137" s="14">
        <v>30</v>
      </c>
      <c r="I1137" s="15">
        <v>7094.1</v>
      </c>
      <c r="J1137" s="13" t="s">
        <v>4952</v>
      </c>
      <c r="K1137" s="13" t="s">
        <v>1298</v>
      </c>
      <c r="L1137" s="13" t="s">
        <v>4953</v>
      </c>
      <c r="M1137" s="13" t="s">
        <v>4954</v>
      </c>
      <c r="N1137" s="14">
        <v>30</v>
      </c>
    </row>
    <row r="1138" spans="1:14" ht="20.25" customHeight="1">
      <c r="A1138" s="13" t="s">
        <v>2231</v>
      </c>
      <c r="B1138" s="13" t="s">
        <v>2232</v>
      </c>
      <c r="C1138" s="13" t="s">
        <v>2233</v>
      </c>
      <c r="D1138" s="13" t="s">
        <v>2234</v>
      </c>
      <c r="E1138" s="13" t="s">
        <v>4737</v>
      </c>
      <c r="F1138" s="13" t="s">
        <v>2236</v>
      </c>
      <c r="G1138" s="13" t="s">
        <v>4864</v>
      </c>
      <c r="H1138" s="14">
        <v>40</v>
      </c>
      <c r="I1138" s="15">
        <v>9458.7999999999993</v>
      </c>
      <c r="J1138" s="13" t="s">
        <v>4955</v>
      </c>
      <c r="K1138" s="13" t="s">
        <v>2209</v>
      </c>
      <c r="L1138" s="13" t="s">
        <v>4956</v>
      </c>
      <c r="M1138" s="13" t="s">
        <v>4957</v>
      </c>
      <c r="N1138" s="14">
        <v>40</v>
      </c>
    </row>
    <row r="1139" spans="1:14" ht="20.25" customHeight="1">
      <c r="A1139" s="13" t="s">
        <v>2231</v>
      </c>
      <c r="B1139" s="13" t="s">
        <v>2232</v>
      </c>
      <c r="C1139" s="13" t="s">
        <v>2233</v>
      </c>
      <c r="D1139" s="13" t="s">
        <v>2234</v>
      </c>
      <c r="E1139" s="13" t="s">
        <v>4737</v>
      </c>
      <c r="F1139" s="13" t="s">
        <v>2236</v>
      </c>
      <c r="G1139" s="13" t="s">
        <v>4864</v>
      </c>
      <c r="H1139" s="14">
        <v>80</v>
      </c>
      <c r="I1139" s="15">
        <v>18917.599999999999</v>
      </c>
      <c r="J1139" s="13" t="s">
        <v>4958</v>
      </c>
      <c r="K1139" s="13" t="s">
        <v>1186</v>
      </c>
      <c r="L1139" s="13" t="s">
        <v>4959</v>
      </c>
      <c r="M1139" s="13" t="s">
        <v>4960</v>
      </c>
      <c r="N1139" s="14">
        <v>80</v>
      </c>
    </row>
    <row r="1140" spans="1:14" ht="20.25" customHeight="1">
      <c r="A1140" s="13" t="s">
        <v>2231</v>
      </c>
      <c r="B1140" s="13" t="s">
        <v>2232</v>
      </c>
      <c r="C1140" s="13" t="s">
        <v>2233</v>
      </c>
      <c r="D1140" s="13" t="s">
        <v>2234</v>
      </c>
      <c r="E1140" s="13" t="s">
        <v>4737</v>
      </c>
      <c r="F1140" s="13" t="s">
        <v>2236</v>
      </c>
      <c r="G1140" s="13" t="s">
        <v>4864</v>
      </c>
      <c r="H1140" s="14">
        <v>30</v>
      </c>
      <c r="I1140" s="15">
        <v>7094.1</v>
      </c>
      <c r="J1140" s="13" t="s">
        <v>4961</v>
      </c>
      <c r="K1140" s="13" t="s">
        <v>873</v>
      </c>
      <c r="L1140" s="13" t="s">
        <v>4962</v>
      </c>
      <c r="M1140" s="13" t="s">
        <v>4963</v>
      </c>
      <c r="N1140" s="14">
        <v>30</v>
      </c>
    </row>
    <row r="1141" spans="1:14" ht="20.25" customHeight="1">
      <c r="A1141" s="13" t="s">
        <v>2231</v>
      </c>
      <c r="B1141" s="13" t="s">
        <v>2232</v>
      </c>
      <c r="C1141" s="13" t="s">
        <v>2233</v>
      </c>
      <c r="D1141" s="13" t="s">
        <v>2234</v>
      </c>
      <c r="E1141" s="13" t="s">
        <v>4737</v>
      </c>
      <c r="F1141" s="13" t="s">
        <v>2236</v>
      </c>
      <c r="G1141" s="13" t="s">
        <v>4864</v>
      </c>
      <c r="H1141" s="14">
        <v>270</v>
      </c>
      <c r="I1141" s="15">
        <v>63846.9</v>
      </c>
      <c r="J1141" s="13" t="s">
        <v>4964</v>
      </c>
      <c r="K1141" s="13" t="s">
        <v>581</v>
      </c>
      <c r="L1141" s="13" t="s">
        <v>4965</v>
      </c>
      <c r="M1141" s="13" t="s">
        <v>1738</v>
      </c>
      <c r="N1141" s="14">
        <v>270</v>
      </c>
    </row>
    <row r="1142" spans="1:14" ht="20.25" customHeight="1">
      <c r="A1142" s="13" t="s">
        <v>2231</v>
      </c>
      <c r="B1142" s="13" t="s">
        <v>2232</v>
      </c>
      <c r="C1142" s="13" t="s">
        <v>2233</v>
      </c>
      <c r="D1142" s="13" t="s">
        <v>2234</v>
      </c>
      <c r="E1142" s="13" t="s">
        <v>4737</v>
      </c>
      <c r="F1142" s="13" t="s">
        <v>2236</v>
      </c>
      <c r="G1142" s="13" t="s">
        <v>4966</v>
      </c>
      <c r="H1142" s="14">
        <v>200</v>
      </c>
      <c r="I1142" s="15">
        <v>47294</v>
      </c>
      <c r="J1142" s="13" t="s">
        <v>4967</v>
      </c>
      <c r="K1142" s="13" t="s">
        <v>70</v>
      </c>
      <c r="L1142" s="13" t="s">
        <v>4968</v>
      </c>
      <c r="M1142" s="13" t="s">
        <v>1319</v>
      </c>
      <c r="N1142" s="14">
        <v>200</v>
      </c>
    </row>
    <row r="1143" spans="1:14" ht="20.25" customHeight="1">
      <c r="A1143" s="13" t="s">
        <v>2231</v>
      </c>
      <c r="B1143" s="13" t="s">
        <v>2232</v>
      </c>
      <c r="C1143" s="13" t="s">
        <v>2233</v>
      </c>
      <c r="D1143" s="13" t="s">
        <v>2234</v>
      </c>
      <c r="E1143" s="13" t="s">
        <v>4737</v>
      </c>
      <c r="F1143" s="13" t="s">
        <v>2236</v>
      </c>
      <c r="G1143" s="13" t="s">
        <v>4966</v>
      </c>
      <c r="H1143" s="14">
        <v>70</v>
      </c>
      <c r="I1143" s="15">
        <v>16552.900000000001</v>
      </c>
      <c r="J1143" s="13" t="s">
        <v>4969</v>
      </c>
      <c r="K1143" s="13" t="s">
        <v>547</v>
      </c>
      <c r="L1143" s="13" t="s">
        <v>4970</v>
      </c>
      <c r="M1143" s="13" t="s">
        <v>1710</v>
      </c>
      <c r="N1143" s="14">
        <v>70</v>
      </c>
    </row>
    <row r="1144" spans="1:14" ht="20.25" customHeight="1">
      <c r="A1144" s="13" t="s">
        <v>2231</v>
      </c>
      <c r="B1144" s="13" t="s">
        <v>2232</v>
      </c>
      <c r="C1144" s="13" t="s">
        <v>2233</v>
      </c>
      <c r="D1144" s="13" t="s">
        <v>2234</v>
      </c>
      <c r="E1144" s="13" t="s">
        <v>4737</v>
      </c>
      <c r="F1144" s="13" t="s">
        <v>2236</v>
      </c>
      <c r="G1144" s="13" t="s">
        <v>4966</v>
      </c>
      <c r="H1144" s="14">
        <v>140</v>
      </c>
      <c r="I1144" s="15">
        <v>33105.800000000003</v>
      </c>
      <c r="J1144" s="13" t="s">
        <v>4971</v>
      </c>
      <c r="K1144" s="13" t="s">
        <v>548</v>
      </c>
      <c r="L1144" s="13" t="s">
        <v>4972</v>
      </c>
      <c r="M1144" s="13" t="s">
        <v>1711</v>
      </c>
      <c r="N1144" s="14">
        <v>140</v>
      </c>
    </row>
    <row r="1145" spans="1:14" ht="20.25" customHeight="1">
      <c r="A1145" s="13" t="s">
        <v>2231</v>
      </c>
      <c r="B1145" s="13" t="s">
        <v>2232</v>
      </c>
      <c r="C1145" s="13" t="s">
        <v>2233</v>
      </c>
      <c r="D1145" s="13" t="s">
        <v>2234</v>
      </c>
      <c r="E1145" s="13" t="s">
        <v>4737</v>
      </c>
      <c r="F1145" s="13" t="s">
        <v>2236</v>
      </c>
      <c r="G1145" s="13" t="s">
        <v>4966</v>
      </c>
      <c r="H1145" s="14">
        <v>70</v>
      </c>
      <c r="I1145" s="15">
        <v>16552.900000000001</v>
      </c>
      <c r="J1145" s="13" t="s">
        <v>4973</v>
      </c>
      <c r="K1145" s="13" t="s">
        <v>549</v>
      </c>
      <c r="L1145" s="13" t="s">
        <v>4974</v>
      </c>
      <c r="M1145" s="13" t="s">
        <v>1712</v>
      </c>
      <c r="N1145" s="14">
        <v>70</v>
      </c>
    </row>
    <row r="1146" spans="1:14" ht="20.25" customHeight="1">
      <c r="A1146" s="13" t="s">
        <v>2231</v>
      </c>
      <c r="B1146" s="13" t="s">
        <v>2232</v>
      </c>
      <c r="C1146" s="13" t="s">
        <v>2233</v>
      </c>
      <c r="D1146" s="13" t="s">
        <v>2234</v>
      </c>
      <c r="E1146" s="13" t="s">
        <v>4737</v>
      </c>
      <c r="F1146" s="13" t="s">
        <v>2236</v>
      </c>
      <c r="G1146" s="13" t="s">
        <v>4966</v>
      </c>
      <c r="H1146" s="14">
        <v>70</v>
      </c>
      <c r="I1146" s="15">
        <v>16552.900000000001</v>
      </c>
      <c r="J1146" s="13" t="s">
        <v>4975</v>
      </c>
      <c r="K1146" s="13" t="s">
        <v>550</v>
      </c>
      <c r="L1146" s="13" t="s">
        <v>4976</v>
      </c>
      <c r="M1146" s="13" t="s">
        <v>4977</v>
      </c>
      <c r="N1146" s="14">
        <v>70</v>
      </c>
    </row>
    <row r="1147" spans="1:14" ht="20.25" customHeight="1">
      <c r="A1147" s="13" t="s">
        <v>2231</v>
      </c>
      <c r="B1147" s="13" t="s">
        <v>2232</v>
      </c>
      <c r="C1147" s="13" t="s">
        <v>2233</v>
      </c>
      <c r="D1147" s="13" t="s">
        <v>2234</v>
      </c>
      <c r="E1147" s="13" t="s">
        <v>4737</v>
      </c>
      <c r="F1147" s="13" t="s">
        <v>2236</v>
      </c>
      <c r="G1147" s="13" t="s">
        <v>4966</v>
      </c>
      <c r="H1147" s="14">
        <v>70</v>
      </c>
      <c r="I1147" s="15">
        <v>16552.900000000001</v>
      </c>
      <c r="J1147" s="13" t="s">
        <v>4978</v>
      </c>
      <c r="K1147" s="13" t="s">
        <v>551</v>
      </c>
      <c r="L1147" s="13" t="s">
        <v>4979</v>
      </c>
      <c r="M1147" s="13" t="s">
        <v>1713</v>
      </c>
      <c r="N1147" s="14">
        <v>70</v>
      </c>
    </row>
    <row r="1148" spans="1:14" ht="20.25" customHeight="1">
      <c r="A1148" s="13" t="s">
        <v>2231</v>
      </c>
      <c r="B1148" s="13" t="s">
        <v>2232</v>
      </c>
      <c r="C1148" s="13" t="s">
        <v>2233</v>
      </c>
      <c r="D1148" s="13" t="s">
        <v>2234</v>
      </c>
      <c r="E1148" s="13" t="s">
        <v>4737</v>
      </c>
      <c r="F1148" s="13" t="s">
        <v>2236</v>
      </c>
      <c r="G1148" s="13" t="s">
        <v>4966</v>
      </c>
      <c r="H1148" s="14">
        <v>70</v>
      </c>
      <c r="I1148" s="15">
        <v>16552.900000000001</v>
      </c>
      <c r="J1148" s="13" t="s">
        <v>4980</v>
      </c>
      <c r="K1148" s="13" t="s">
        <v>552</v>
      </c>
      <c r="L1148" s="13" t="s">
        <v>4981</v>
      </c>
      <c r="M1148" s="13" t="s">
        <v>1714</v>
      </c>
      <c r="N1148" s="14">
        <v>70</v>
      </c>
    </row>
    <row r="1149" spans="1:14" ht="20.25" customHeight="1">
      <c r="A1149" s="13" t="s">
        <v>2231</v>
      </c>
      <c r="B1149" s="13" t="s">
        <v>2232</v>
      </c>
      <c r="C1149" s="13" t="s">
        <v>2233</v>
      </c>
      <c r="D1149" s="13" t="s">
        <v>2234</v>
      </c>
      <c r="E1149" s="13" t="s">
        <v>4737</v>
      </c>
      <c r="F1149" s="13" t="s">
        <v>2236</v>
      </c>
      <c r="G1149" s="13" t="s">
        <v>4966</v>
      </c>
      <c r="H1149" s="14">
        <v>270</v>
      </c>
      <c r="I1149" s="15">
        <v>63846.9</v>
      </c>
      <c r="J1149" s="13" t="s">
        <v>4982</v>
      </c>
      <c r="K1149" s="13" t="s">
        <v>28</v>
      </c>
      <c r="L1149" s="13" t="s">
        <v>4983</v>
      </c>
      <c r="M1149" s="13" t="s">
        <v>4984</v>
      </c>
      <c r="N1149" s="14">
        <v>270</v>
      </c>
    </row>
    <row r="1150" spans="1:14" ht="20.25" customHeight="1">
      <c r="A1150" s="13" t="s">
        <v>2231</v>
      </c>
      <c r="B1150" s="13" t="s">
        <v>2232</v>
      </c>
      <c r="C1150" s="13" t="s">
        <v>2233</v>
      </c>
      <c r="D1150" s="13" t="s">
        <v>2234</v>
      </c>
      <c r="E1150" s="13" t="s">
        <v>4737</v>
      </c>
      <c r="F1150" s="13" t="s">
        <v>2236</v>
      </c>
      <c r="G1150" s="13" t="s">
        <v>4966</v>
      </c>
      <c r="H1150" s="14">
        <v>500</v>
      </c>
      <c r="I1150" s="15">
        <v>118235</v>
      </c>
      <c r="J1150" s="13" t="s">
        <v>4985</v>
      </c>
      <c r="K1150" s="13" t="s">
        <v>595</v>
      </c>
      <c r="L1150" s="13" t="s">
        <v>4986</v>
      </c>
      <c r="M1150" s="13" t="s">
        <v>1752</v>
      </c>
      <c r="N1150" s="14">
        <v>500</v>
      </c>
    </row>
    <row r="1151" spans="1:14" ht="20.25" customHeight="1">
      <c r="A1151" s="13" t="s">
        <v>2231</v>
      </c>
      <c r="B1151" s="13" t="s">
        <v>2232</v>
      </c>
      <c r="C1151" s="13" t="s">
        <v>2233</v>
      </c>
      <c r="D1151" s="13" t="s">
        <v>2234</v>
      </c>
      <c r="E1151" s="13" t="s">
        <v>4737</v>
      </c>
      <c r="F1151" s="13" t="s">
        <v>2236</v>
      </c>
      <c r="G1151" s="13" t="s">
        <v>4966</v>
      </c>
      <c r="H1151" s="14">
        <v>220</v>
      </c>
      <c r="I1151" s="15">
        <v>52023.4</v>
      </c>
      <c r="J1151" s="13" t="s">
        <v>4987</v>
      </c>
      <c r="K1151" s="13" t="s">
        <v>596</v>
      </c>
      <c r="L1151" s="13" t="s">
        <v>4988</v>
      </c>
      <c r="M1151" s="13" t="s">
        <v>1753</v>
      </c>
      <c r="N1151" s="14">
        <v>220</v>
      </c>
    </row>
    <row r="1152" spans="1:14" ht="20.25" customHeight="1">
      <c r="A1152" s="13" t="s">
        <v>2231</v>
      </c>
      <c r="B1152" s="13" t="s">
        <v>2232</v>
      </c>
      <c r="C1152" s="13" t="s">
        <v>2233</v>
      </c>
      <c r="D1152" s="13" t="s">
        <v>2234</v>
      </c>
      <c r="E1152" s="13" t="s">
        <v>4737</v>
      </c>
      <c r="F1152" s="13" t="s">
        <v>2236</v>
      </c>
      <c r="G1152" s="13" t="s">
        <v>4966</v>
      </c>
      <c r="H1152" s="14">
        <v>500</v>
      </c>
      <c r="I1152" s="15">
        <v>118235</v>
      </c>
      <c r="J1152" s="13" t="s">
        <v>4989</v>
      </c>
      <c r="K1152" s="13" t="s">
        <v>597</v>
      </c>
      <c r="L1152" s="13" t="s">
        <v>4990</v>
      </c>
      <c r="M1152" s="13" t="s">
        <v>1754</v>
      </c>
      <c r="N1152" s="14">
        <v>500</v>
      </c>
    </row>
    <row r="1153" spans="1:14" ht="20.25" customHeight="1">
      <c r="A1153" s="13" t="s">
        <v>2231</v>
      </c>
      <c r="B1153" s="13" t="s">
        <v>2232</v>
      </c>
      <c r="C1153" s="13" t="s">
        <v>2233</v>
      </c>
      <c r="D1153" s="13" t="s">
        <v>2234</v>
      </c>
      <c r="E1153" s="13" t="s">
        <v>4737</v>
      </c>
      <c r="F1153" s="13" t="s">
        <v>2236</v>
      </c>
      <c r="G1153" s="13" t="s">
        <v>4966</v>
      </c>
      <c r="H1153" s="14">
        <v>225</v>
      </c>
      <c r="I1153" s="15">
        <v>53205.75</v>
      </c>
      <c r="J1153" s="13" t="s">
        <v>4991</v>
      </c>
      <c r="K1153" s="13" t="s">
        <v>599</v>
      </c>
      <c r="L1153" s="13" t="s">
        <v>4992</v>
      </c>
      <c r="M1153" s="13" t="s">
        <v>1756</v>
      </c>
      <c r="N1153" s="14">
        <v>225</v>
      </c>
    </row>
    <row r="1154" spans="1:14" ht="20.25" customHeight="1">
      <c r="A1154" s="13" t="s">
        <v>2231</v>
      </c>
      <c r="B1154" s="13" t="s">
        <v>2232</v>
      </c>
      <c r="C1154" s="13" t="s">
        <v>2233</v>
      </c>
      <c r="D1154" s="13" t="s">
        <v>2234</v>
      </c>
      <c r="E1154" s="13" t="s">
        <v>4993</v>
      </c>
      <c r="F1154" s="13" t="s">
        <v>2236</v>
      </c>
      <c r="G1154" s="13" t="s">
        <v>4966</v>
      </c>
      <c r="H1154" s="14">
        <v>55</v>
      </c>
      <c r="I1154" s="15">
        <v>13005.85</v>
      </c>
      <c r="J1154" s="13" t="s">
        <v>4991</v>
      </c>
      <c r="K1154" s="13" t="s">
        <v>599</v>
      </c>
      <c r="L1154" s="13" t="s">
        <v>4992</v>
      </c>
      <c r="M1154" s="13" t="s">
        <v>1756</v>
      </c>
      <c r="N1154" s="14">
        <v>55</v>
      </c>
    </row>
    <row r="1155" spans="1:14" ht="20.25" customHeight="1">
      <c r="A1155" s="13" t="s">
        <v>2231</v>
      </c>
      <c r="B1155" s="13" t="s">
        <v>2232</v>
      </c>
      <c r="C1155" s="13" t="s">
        <v>2233</v>
      </c>
      <c r="D1155" s="13" t="s">
        <v>2234</v>
      </c>
      <c r="E1155" s="13" t="s">
        <v>4993</v>
      </c>
      <c r="F1155" s="13" t="s">
        <v>2236</v>
      </c>
      <c r="G1155" s="13" t="s">
        <v>4966</v>
      </c>
      <c r="H1155" s="14">
        <v>110</v>
      </c>
      <c r="I1155" s="15">
        <v>26011.7</v>
      </c>
      <c r="J1155" s="13" t="s">
        <v>4994</v>
      </c>
      <c r="K1155" s="13" t="s">
        <v>600</v>
      </c>
      <c r="L1155" s="13" t="s">
        <v>4995</v>
      </c>
      <c r="M1155" s="13" t="s">
        <v>1757</v>
      </c>
      <c r="N1155" s="14">
        <v>110</v>
      </c>
    </row>
    <row r="1156" spans="1:14" ht="20.25" customHeight="1">
      <c r="A1156" s="13" t="s">
        <v>2231</v>
      </c>
      <c r="B1156" s="13" t="s">
        <v>2232</v>
      </c>
      <c r="C1156" s="13" t="s">
        <v>2233</v>
      </c>
      <c r="D1156" s="13" t="s">
        <v>2234</v>
      </c>
      <c r="E1156" s="13" t="s">
        <v>4993</v>
      </c>
      <c r="F1156" s="13" t="s">
        <v>2236</v>
      </c>
      <c r="G1156" s="13" t="s">
        <v>4966</v>
      </c>
      <c r="H1156" s="14">
        <v>250</v>
      </c>
      <c r="I1156" s="15">
        <v>59117.5</v>
      </c>
      <c r="J1156" s="13" t="s">
        <v>4996</v>
      </c>
      <c r="K1156" s="13" t="s">
        <v>792</v>
      </c>
      <c r="L1156" s="13" t="s">
        <v>4997</v>
      </c>
      <c r="M1156" s="13" t="s">
        <v>4998</v>
      </c>
      <c r="N1156" s="14">
        <v>250</v>
      </c>
    </row>
    <row r="1157" spans="1:14" ht="20.25" customHeight="1">
      <c r="A1157" s="13" t="s">
        <v>2231</v>
      </c>
      <c r="B1157" s="13" t="s">
        <v>2232</v>
      </c>
      <c r="C1157" s="13" t="s">
        <v>2233</v>
      </c>
      <c r="D1157" s="13" t="s">
        <v>2234</v>
      </c>
      <c r="E1157" s="13" t="s">
        <v>4993</v>
      </c>
      <c r="F1157" s="13" t="s">
        <v>2236</v>
      </c>
      <c r="G1157" s="13" t="s">
        <v>4966</v>
      </c>
      <c r="H1157" s="14">
        <v>30</v>
      </c>
      <c r="I1157" s="15">
        <v>7094.1</v>
      </c>
      <c r="J1157" s="13" t="s">
        <v>4999</v>
      </c>
      <c r="K1157" s="13" t="s">
        <v>1285</v>
      </c>
      <c r="L1157" s="13" t="s">
        <v>5000</v>
      </c>
      <c r="M1157" s="13" t="s">
        <v>5001</v>
      </c>
      <c r="N1157" s="14">
        <v>30</v>
      </c>
    </row>
    <row r="1158" spans="1:14" ht="20.25" customHeight="1">
      <c r="A1158" s="13" t="s">
        <v>2231</v>
      </c>
      <c r="B1158" s="13" t="s">
        <v>2232</v>
      </c>
      <c r="C1158" s="13" t="s">
        <v>2233</v>
      </c>
      <c r="D1158" s="13" t="s">
        <v>2234</v>
      </c>
      <c r="E1158" s="13" t="s">
        <v>4993</v>
      </c>
      <c r="F1158" s="13" t="s">
        <v>2236</v>
      </c>
      <c r="G1158" s="13" t="s">
        <v>4966</v>
      </c>
      <c r="H1158" s="14">
        <v>50</v>
      </c>
      <c r="I1158" s="15">
        <v>11823.5</v>
      </c>
      <c r="J1158" s="13" t="s">
        <v>5002</v>
      </c>
      <c r="K1158" s="13" t="s">
        <v>2210</v>
      </c>
      <c r="L1158" s="13" t="s">
        <v>5003</v>
      </c>
      <c r="M1158" s="13" t="s">
        <v>5004</v>
      </c>
      <c r="N1158" s="14">
        <v>50</v>
      </c>
    </row>
    <row r="1159" spans="1:14" ht="20.25" customHeight="1">
      <c r="A1159" s="13" t="s">
        <v>2231</v>
      </c>
      <c r="B1159" s="13" t="s">
        <v>2232</v>
      </c>
      <c r="C1159" s="13" t="s">
        <v>2233</v>
      </c>
      <c r="D1159" s="13" t="s">
        <v>2234</v>
      </c>
      <c r="E1159" s="13" t="s">
        <v>4993</v>
      </c>
      <c r="F1159" s="13" t="s">
        <v>2236</v>
      </c>
      <c r="G1159" s="13" t="s">
        <v>4966</v>
      </c>
      <c r="H1159" s="14">
        <v>370</v>
      </c>
      <c r="I1159" s="15">
        <v>87493.9</v>
      </c>
      <c r="J1159" s="13" t="s">
        <v>5005</v>
      </c>
      <c r="K1159" s="13" t="s">
        <v>985</v>
      </c>
      <c r="L1159" s="13" t="s">
        <v>5006</v>
      </c>
      <c r="M1159" s="13" t="s">
        <v>1960</v>
      </c>
      <c r="N1159" s="14">
        <v>370</v>
      </c>
    </row>
    <row r="1160" spans="1:14" ht="20.25" customHeight="1">
      <c r="A1160" s="13" t="s">
        <v>2231</v>
      </c>
      <c r="B1160" s="13" t="s">
        <v>2232</v>
      </c>
      <c r="C1160" s="13" t="s">
        <v>2233</v>
      </c>
      <c r="D1160" s="13" t="s">
        <v>2234</v>
      </c>
      <c r="E1160" s="13" t="s">
        <v>4993</v>
      </c>
      <c r="F1160" s="13" t="s">
        <v>2236</v>
      </c>
      <c r="G1160" s="13" t="s">
        <v>4966</v>
      </c>
      <c r="H1160" s="14">
        <v>270</v>
      </c>
      <c r="I1160" s="15">
        <v>63846.9</v>
      </c>
      <c r="J1160" s="13" t="s">
        <v>5007</v>
      </c>
      <c r="K1160" s="13" t="s">
        <v>77</v>
      </c>
      <c r="L1160" s="13" t="s">
        <v>5008</v>
      </c>
      <c r="M1160" s="13" t="s">
        <v>5009</v>
      </c>
      <c r="N1160" s="14">
        <v>270</v>
      </c>
    </row>
    <row r="1161" spans="1:14" ht="20.25" customHeight="1">
      <c r="A1161" s="13" t="s">
        <v>2231</v>
      </c>
      <c r="B1161" s="13" t="s">
        <v>2232</v>
      </c>
      <c r="C1161" s="13" t="s">
        <v>2233</v>
      </c>
      <c r="D1161" s="13" t="s">
        <v>2234</v>
      </c>
      <c r="E1161" s="13" t="s">
        <v>4993</v>
      </c>
      <c r="F1161" s="13" t="s">
        <v>2236</v>
      </c>
      <c r="G1161" s="13" t="s">
        <v>4966</v>
      </c>
      <c r="H1161" s="14">
        <v>100</v>
      </c>
      <c r="I1161" s="15">
        <v>23647</v>
      </c>
      <c r="J1161" s="13" t="s">
        <v>5010</v>
      </c>
      <c r="K1161" s="13" t="s">
        <v>601</v>
      </c>
      <c r="L1161" s="13" t="s">
        <v>5011</v>
      </c>
      <c r="M1161" s="13" t="s">
        <v>1758</v>
      </c>
      <c r="N1161" s="14">
        <v>100</v>
      </c>
    </row>
    <row r="1162" spans="1:14" ht="20.25" customHeight="1">
      <c r="A1162" s="13" t="s">
        <v>2231</v>
      </c>
      <c r="B1162" s="13" t="s">
        <v>2232</v>
      </c>
      <c r="C1162" s="13" t="s">
        <v>2233</v>
      </c>
      <c r="D1162" s="13" t="s">
        <v>2234</v>
      </c>
      <c r="E1162" s="13" t="s">
        <v>4993</v>
      </c>
      <c r="F1162" s="13" t="s">
        <v>2236</v>
      </c>
      <c r="G1162" s="13" t="s">
        <v>4966</v>
      </c>
      <c r="H1162" s="14">
        <v>70</v>
      </c>
      <c r="I1162" s="15">
        <v>16552.900000000001</v>
      </c>
      <c r="J1162" s="13" t="s">
        <v>5012</v>
      </c>
      <c r="K1162" s="13" t="s">
        <v>602</v>
      </c>
      <c r="L1162" s="13" t="s">
        <v>5013</v>
      </c>
      <c r="M1162" s="13" t="s">
        <v>5014</v>
      </c>
      <c r="N1162" s="14">
        <v>70</v>
      </c>
    </row>
    <row r="1163" spans="1:14" ht="20.25" customHeight="1">
      <c r="A1163" s="13" t="s">
        <v>2231</v>
      </c>
      <c r="B1163" s="13" t="s">
        <v>2232</v>
      </c>
      <c r="C1163" s="13" t="s">
        <v>2233</v>
      </c>
      <c r="D1163" s="13" t="s">
        <v>2234</v>
      </c>
      <c r="E1163" s="13" t="s">
        <v>4993</v>
      </c>
      <c r="F1163" s="13" t="s">
        <v>2236</v>
      </c>
      <c r="G1163" s="13" t="s">
        <v>4966</v>
      </c>
      <c r="H1163" s="14">
        <v>130</v>
      </c>
      <c r="I1163" s="15">
        <v>30741.1</v>
      </c>
      <c r="J1163" s="13" t="s">
        <v>5015</v>
      </c>
      <c r="K1163" s="13" t="s">
        <v>603</v>
      </c>
      <c r="L1163" s="13" t="s">
        <v>5016</v>
      </c>
      <c r="M1163" s="13" t="s">
        <v>1759</v>
      </c>
      <c r="N1163" s="14">
        <v>130</v>
      </c>
    </row>
    <row r="1164" spans="1:14" ht="20.25" customHeight="1">
      <c r="A1164" s="13" t="s">
        <v>2231</v>
      </c>
      <c r="B1164" s="13" t="s">
        <v>2232</v>
      </c>
      <c r="C1164" s="13" t="s">
        <v>2233</v>
      </c>
      <c r="D1164" s="13" t="s">
        <v>2234</v>
      </c>
      <c r="E1164" s="13" t="s">
        <v>4993</v>
      </c>
      <c r="F1164" s="13" t="s">
        <v>2236</v>
      </c>
      <c r="G1164" s="13" t="s">
        <v>4966</v>
      </c>
      <c r="H1164" s="14">
        <v>120</v>
      </c>
      <c r="I1164" s="15">
        <v>28376.400000000001</v>
      </c>
      <c r="J1164" s="13" t="s">
        <v>5017</v>
      </c>
      <c r="K1164" s="13" t="s">
        <v>604</v>
      </c>
      <c r="L1164" s="13" t="s">
        <v>5018</v>
      </c>
      <c r="M1164" s="13" t="s">
        <v>1760</v>
      </c>
      <c r="N1164" s="14">
        <v>120</v>
      </c>
    </row>
    <row r="1165" spans="1:14" ht="20.25" customHeight="1">
      <c r="A1165" s="13" t="s">
        <v>2231</v>
      </c>
      <c r="B1165" s="13" t="s">
        <v>2232</v>
      </c>
      <c r="C1165" s="13" t="s">
        <v>2233</v>
      </c>
      <c r="D1165" s="13" t="s">
        <v>2234</v>
      </c>
      <c r="E1165" s="13" t="s">
        <v>4993</v>
      </c>
      <c r="F1165" s="13" t="s">
        <v>2236</v>
      </c>
      <c r="G1165" s="13" t="s">
        <v>4966</v>
      </c>
      <c r="H1165" s="14">
        <v>80</v>
      </c>
      <c r="I1165" s="15">
        <v>18917.599999999999</v>
      </c>
      <c r="J1165" s="13" t="s">
        <v>5019</v>
      </c>
      <c r="K1165" s="13" t="s">
        <v>605</v>
      </c>
      <c r="L1165" s="13" t="s">
        <v>5020</v>
      </c>
      <c r="M1165" s="13" t="s">
        <v>1761</v>
      </c>
      <c r="N1165" s="14">
        <v>80</v>
      </c>
    </row>
    <row r="1166" spans="1:14" ht="20.25" customHeight="1">
      <c r="A1166" s="13" t="s">
        <v>2231</v>
      </c>
      <c r="B1166" s="13" t="s">
        <v>2232</v>
      </c>
      <c r="C1166" s="13" t="s">
        <v>2233</v>
      </c>
      <c r="D1166" s="13" t="s">
        <v>2234</v>
      </c>
      <c r="E1166" s="13" t="s">
        <v>4993</v>
      </c>
      <c r="F1166" s="13" t="s">
        <v>2236</v>
      </c>
      <c r="G1166" s="13" t="s">
        <v>4966</v>
      </c>
      <c r="H1166" s="14">
        <v>110</v>
      </c>
      <c r="I1166" s="15">
        <v>26011.7</v>
      </c>
      <c r="J1166" s="13" t="s">
        <v>5021</v>
      </c>
      <c r="K1166" s="13" t="s">
        <v>606</v>
      </c>
      <c r="L1166" s="13" t="s">
        <v>5022</v>
      </c>
      <c r="M1166" s="13" t="s">
        <v>5023</v>
      </c>
      <c r="N1166" s="14">
        <v>110</v>
      </c>
    </row>
    <row r="1167" spans="1:14" ht="20.25" customHeight="1">
      <c r="A1167" s="13" t="s">
        <v>2231</v>
      </c>
      <c r="B1167" s="13" t="s">
        <v>2232</v>
      </c>
      <c r="C1167" s="13" t="s">
        <v>2233</v>
      </c>
      <c r="D1167" s="13" t="s">
        <v>2234</v>
      </c>
      <c r="E1167" s="13" t="s">
        <v>3679</v>
      </c>
      <c r="F1167" s="13" t="s">
        <v>2236</v>
      </c>
      <c r="G1167" s="13" t="s">
        <v>4966</v>
      </c>
      <c r="H1167" s="14">
        <v>20</v>
      </c>
      <c r="I1167" s="15">
        <v>4729.3999999999996</v>
      </c>
      <c r="J1167" s="13" t="s">
        <v>5021</v>
      </c>
      <c r="K1167" s="13" t="s">
        <v>606</v>
      </c>
      <c r="L1167" s="13" t="s">
        <v>5022</v>
      </c>
      <c r="M1167" s="13" t="s">
        <v>5023</v>
      </c>
      <c r="N1167" s="14">
        <v>20</v>
      </c>
    </row>
    <row r="1168" spans="1:14" ht="20.25" customHeight="1">
      <c r="A1168" s="13" t="s">
        <v>2231</v>
      </c>
      <c r="B1168" s="13" t="s">
        <v>2232</v>
      </c>
      <c r="C1168" s="13" t="s">
        <v>2233</v>
      </c>
      <c r="D1168" s="13" t="s">
        <v>2234</v>
      </c>
      <c r="E1168" s="13" t="s">
        <v>4993</v>
      </c>
      <c r="F1168" s="13" t="s">
        <v>2236</v>
      </c>
      <c r="G1168" s="13" t="s">
        <v>4966</v>
      </c>
      <c r="H1168" s="14">
        <v>300</v>
      </c>
      <c r="I1168" s="15">
        <v>70941</v>
      </c>
      <c r="J1168" s="13" t="s">
        <v>5024</v>
      </c>
      <c r="K1168" s="13" t="s">
        <v>793</v>
      </c>
      <c r="L1168" s="13" t="s">
        <v>5025</v>
      </c>
      <c r="M1168" s="13" t="s">
        <v>5026</v>
      </c>
      <c r="N1168" s="14">
        <v>300</v>
      </c>
    </row>
    <row r="1169" spans="1:14" ht="20.25" customHeight="1">
      <c r="A1169" s="13" t="s">
        <v>2231</v>
      </c>
      <c r="B1169" s="13" t="s">
        <v>2232</v>
      </c>
      <c r="C1169" s="13" t="s">
        <v>2233</v>
      </c>
      <c r="D1169" s="13" t="s">
        <v>2234</v>
      </c>
      <c r="E1169" s="13" t="s">
        <v>4993</v>
      </c>
      <c r="F1169" s="13" t="s">
        <v>2236</v>
      </c>
      <c r="G1169" s="13" t="s">
        <v>4966</v>
      </c>
      <c r="H1169" s="14">
        <v>100</v>
      </c>
      <c r="I1169" s="15">
        <v>23647</v>
      </c>
      <c r="J1169" s="13" t="s">
        <v>5027</v>
      </c>
      <c r="K1169" s="13" t="s">
        <v>1198</v>
      </c>
      <c r="L1169" s="13" t="s">
        <v>5028</v>
      </c>
      <c r="M1169" s="13" t="s">
        <v>5029</v>
      </c>
      <c r="N1169" s="14">
        <v>100</v>
      </c>
    </row>
    <row r="1170" spans="1:14" ht="20.25" customHeight="1">
      <c r="A1170" s="13" t="s">
        <v>2231</v>
      </c>
      <c r="B1170" s="13" t="s">
        <v>2232</v>
      </c>
      <c r="C1170" s="13" t="s">
        <v>2233</v>
      </c>
      <c r="D1170" s="13" t="s">
        <v>2234</v>
      </c>
      <c r="E1170" s="13" t="s">
        <v>4993</v>
      </c>
      <c r="F1170" s="13" t="s">
        <v>2236</v>
      </c>
      <c r="G1170" s="13" t="s">
        <v>4966</v>
      </c>
      <c r="H1170" s="14">
        <v>30</v>
      </c>
      <c r="I1170" s="15">
        <v>7094.1</v>
      </c>
      <c r="J1170" s="13" t="s">
        <v>5030</v>
      </c>
      <c r="K1170" s="13" t="s">
        <v>1199</v>
      </c>
      <c r="L1170" s="13" t="s">
        <v>5031</v>
      </c>
      <c r="M1170" s="13" t="s">
        <v>2055</v>
      </c>
      <c r="N1170" s="14">
        <v>30</v>
      </c>
    </row>
    <row r="1171" spans="1:14" ht="20.25" customHeight="1">
      <c r="A1171" s="13" t="s">
        <v>2231</v>
      </c>
      <c r="B1171" s="13" t="s">
        <v>2232</v>
      </c>
      <c r="C1171" s="13" t="s">
        <v>2233</v>
      </c>
      <c r="D1171" s="13" t="s">
        <v>2234</v>
      </c>
      <c r="E1171" s="13" t="s">
        <v>4993</v>
      </c>
      <c r="F1171" s="13" t="s">
        <v>2236</v>
      </c>
      <c r="G1171" s="13" t="s">
        <v>4966</v>
      </c>
      <c r="H1171" s="14">
        <v>110</v>
      </c>
      <c r="I1171" s="15">
        <v>26011.7</v>
      </c>
      <c r="J1171" s="13" t="s">
        <v>5032</v>
      </c>
      <c r="K1171" s="13" t="s">
        <v>1200</v>
      </c>
      <c r="L1171" s="13" t="s">
        <v>5033</v>
      </c>
      <c r="M1171" s="13" t="s">
        <v>2056</v>
      </c>
      <c r="N1171" s="14">
        <v>110</v>
      </c>
    </row>
    <row r="1172" spans="1:14" ht="20.25" customHeight="1">
      <c r="A1172" s="13" t="s">
        <v>2231</v>
      </c>
      <c r="B1172" s="13" t="s">
        <v>2232</v>
      </c>
      <c r="C1172" s="13" t="s">
        <v>2233</v>
      </c>
      <c r="D1172" s="13" t="s">
        <v>2234</v>
      </c>
      <c r="E1172" s="13" t="s">
        <v>4993</v>
      </c>
      <c r="F1172" s="13" t="s">
        <v>2236</v>
      </c>
      <c r="G1172" s="13" t="s">
        <v>4966</v>
      </c>
      <c r="H1172" s="14">
        <v>270</v>
      </c>
      <c r="I1172" s="15">
        <v>63846.9</v>
      </c>
      <c r="J1172" s="13" t="s">
        <v>5034</v>
      </c>
      <c r="K1172" s="13" t="s">
        <v>67</v>
      </c>
      <c r="L1172" s="13" t="s">
        <v>5035</v>
      </c>
      <c r="M1172" s="13" t="s">
        <v>5036</v>
      </c>
      <c r="N1172" s="14">
        <v>270</v>
      </c>
    </row>
    <row r="1173" spans="1:14" ht="20.25" customHeight="1">
      <c r="A1173" s="13" t="s">
        <v>2231</v>
      </c>
      <c r="B1173" s="13" t="s">
        <v>2232</v>
      </c>
      <c r="C1173" s="13" t="s">
        <v>2233</v>
      </c>
      <c r="D1173" s="13" t="s">
        <v>2234</v>
      </c>
      <c r="E1173" s="13" t="s">
        <v>4993</v>
      </c>
      <c r="F1173" s="13" t="s">
        <v>2236</v>
      </c>
      <c r="G1173" s="13" t="s">
        <v>4966</v>
      </c>
      <c r="H1173" s="14">
        <v>40</v>
      </c>
      <c r="I1173" s="15">
        <v>9458.7999999999993</v>
      </c>
      <c r="J1173" s="13" t="s">
        <v>5037</v>
      </c>
      <c r="K1173" s="13" t="s">
        <v>518</v>
      </c>
      <c r="L1173" s="13" t="s">
        <v>5038</v>
      </c>
      <c r="M1173" s="13" t="s">
        <v>1682</v>
      </c>
      <c r="N1173" s="14">
        <v>40</v>
      </c>
    </row>
    <row r="1174" spans="1:14" ht="20.25" customHeight="1">
      <c r="A1174" s="13" t="s">
        <v>2231</v>
      </c>
      <c r="B1174" s="13" t="s">
        <v>2232</v>
      </c>
      <c r="C1174" s="13" t="s">
        <v>2233</v>
      </c>
      <c r="D1174" s="13" t="s">
        <v>2234</v>
      </c>
      <c r="E1174" s="13" t="s">
        <v>4993</v>
      </c>
      <c r="F1174" s="13" t="s">
        <v>2236</v>
      </c>
      <c r="G1174" s="13" t="s">
        <v>4966</v>
      </c>
      <c r="H1174" s="14">
        <v>30</v>
      </c>
      <c r="I1174" s="15">
        <v>7094.1</v>
      </c>
      <c r="J1174" s="13" t="s">
        <v>5039</v>
      </c>
      <c r="K1174" s="13" t="s">
        <v>519</v>
      </c>
      <c r="L1174" s="13" t="s">
        <v>5040</v>
      </c>
      <c r="M1174" s="13" t="s">
        <v>1683</v>
      </c>
      <c r="N1174" s="14">
        <v>30</v>
      </c>
    </row>
    <row r="1175" spans="1:14" ht="20.25" customHeight="1">
      <c r="A1175" s="13" t="s">
        <v>2231</v>
      </c>
      <c r="B1175" s="13" t="s">
        <v>2232</v>
      </c>
      <c r="C1175" s="13" t="s">
        <v>2233</v>
      </c>
      <c r="D1175" s="13" t="s">
        <v>2234</v>
      </c>
      <c r="E1175" s="13" t="s">
        <v>4993</v>
      </c>
      <c r="F1175" s="13" t="s">
        <v>2236</v>
      </c>
      <c r="G1175" s="13" t="s">
        <v>4966</v>
      </c>
      <c r="H1175" s="14">
        <v>90</v>
      </c>
      <c r="I1175" s="15">
        <v>21282.3</v>
      </c>
      <c r="J1175" s="13" t="s">
        <v>5041</v>
      </c>
      <c r="K1175" s="13" t="s">
        <v>520</v>
      </c>
      <c r="L1175" s="13" t="s">
        <v>5042</v>
      </c>
      <c r="M1175" s="13" t="s">
        <v>1684</v>
      </c>
      <c r="N1175" s="14">
        <v>90</v>
      </c>
    </row>
    <row r="1176" spans="1:14" ht="20.25" customHeight="1">
      <c r="A1176" s="13" t="s">
        <v>2231</v>
      </c>
      <c r="B1176" s="13" t="s">
        <v>2232</v>
      </c>
      <c r="C1176" s="13" t="s">
        <v>2233</v>
      </c>
      <c r="D1176" s="13" t="s">
        <v>2234</v>
      </c>
      <c r="E1176" s="13" t="s">
        <v>4993</v>
      </c>
      <c r="F1176" s="13" t="s">
        <v>2236</v>
      </c>
      <c r="G1176" s="13" t="s">
        <v>4966</v>
      </c>
      <c r="H1176" s="14">
        <v>70</v>
      </c>
      <c r="I1176" s="15">
        <v>16552.900000000001</v>
      </c>
      <c r="J1176" s="13" t="s">
        <v>5043</v>
      </c>
      <c r="K1176" s="13" t="s">
        <v>521</v>
      </c>
      <c r="L1176" s="13" t="s">
        <v>5044</v>
      </c>
      <c r="M1176" s="13" t="s">
        <v>1685</v>
      </c>
      <c r="N1176" s="14">
        <v>70</v>
      </c>
    </row>
    <row r="1177" spans="1:14" ht="20.25" customHeight="1">
      <c r="A1177" s="13" t="s">
        <v>2231</v>
      </c>
      <c r="B1177" s="13" t="s">
        <v>2232</v>
      </c>
      <c r="C1177" s="13" t="s">
        <v>2233</v>
      </c>
      <c r="D1177" s="13" t="s">
        <v>2234</v>
      </c>
      <c r="E1177" s="13" t="s">
        <v>4993</v>
      </c>
      <c r="F1177" s="13" t="s">
        <v>2236</v>
      </c>
      <c r="G1177" s="13" t="s">
        <v>4966</v>
      </c>
      <c r="H1177" s="14">
        <v>70</v>
      </c>
      <c r="I1177" s="15">
        <v>16552.900000000001</v>
      </c>
      <c r="J1177" s="13" t="s">
        <v>5045</v>
      </c>
      <c r="K1177" s="13" t="s">
        <v>522</v>
      </c>
      <c r="L1177" s="13" t="s">
        <v>5046</v>
      </c>
      <c r="M1177" s="13" t="s">
        <v>1686</v>
      </c>
      <c r="N1177" s="14">
        <v>70</v>
      </c>
    </row>
    <row r="1178" spans="1:14" ht="20.25" customHeight="1">
      <c r="A1178" s="13" t="s">
        <v>2231</v>
      </c>
      <c r="B1178" s="13" t="s">
        <v>2232</v>
      </c>
      <c r="C1178" s="13" t="s">
        <v>2233</v>
      </c>
      <c r="D1178" s="13" t="s">
        <v>2234</v>
      </c>
      <c r="E1178" s="13" t="s">
        <v>4993</v>
      </c>
      <c r="F1178" s="13" t="s">
        <v>2236</v>
      </c>
      <c r="G1178" s="13" t="s">
        <v>4966</v>
      </c>
      <c r="H1178" s="14">
        <v>40</v>
      </c>
      <c r="I1178" s="15">
        <v>9458.7999999999993</v>
      </c>
      <c r="J1178" s="13" t="s">
        <v>5047</v>
      </c>
      <c r="K1178" s="13" t="s">
        <v>523</v>
      </c>
      <c r="L1178" s="13" t="s">
        <v>5048</v>
      </c>
      <c r="M1178" s="13" t="s">
        <v>1687</v>
      </c>
      <c r="N1178" s="14">
        <v>40</v>
      </c>
    </row>
    <row r="1179" spans="1:14" ht="20.25" customHeight="1">
      <c r="A1179" s="13" t="s">
        <v>2231</v>
      </c>
      <c r="B1179" s="13" t="s">
        <v>2232</v>
      </c>
      <c r="C1179" s="13" t="s">
        <v>2233</v>
      </c>
      <c r="D1179" s="13" t="s">
        <v>2234</v>
      </c>
      <c r="E1179" s="13" t="s">
        <v>4993</v>
      </c>
      <c r="F1179" s="13" t="s">
        <v>2236</v>
      </c>
      <c r="G1179" s="13" t="s">
        <v>4966</v>
      </c>
      <c r="H1179" s="14">
        <v>50</v>
      </c>
      <c r="I1179" s="15">
        <v>11823.5</v>
      </c>
      <c r="J1179" s="13" t="s">
        <v>5049</v>
      </c>
      <c r="K1179" s="13" t="s">
        <v>524</v>
      </c>
      <c r="L1179" s="13" t="s">
        <v>5050</v>
      </c>
      <c r="M1179" s="13" t="s">
        <v>1688</v>
      </c>
      <c r="N1179" s="14">
        <v>50</v>
      </c>
    </row>
    <row r="1180" spans="1:14" ht="20.25" customHeight="1">
      <c r="A1180" s="13" t="s">
        <v>2231</v>
      </c>
      <c r="B1180" s="13" t="s">
        <v>2232</v>
      </c>
      <c r="C1180" s="13" t="s">
        <v>2233</v>
      </c>
      <c r="D1180" s="13" t="s">
        <v>2234</v>
      </c>
      <c r="E1180" s="13" t="s">
        <v>4993</v>
      </c>
      <c r="F1180" s="13" t="s">
        <v>2236</v>
      </c>
      <c r="G1180" s="13" t="s">
        <v>4966</v>
      </c>
      <c r="H1180" s="14">
        <v>60</v>
      </c>
      <c r="I1180" s="15">
        <v>14188.2</v>
      </c>
      <c r="J1180" s="13" t="s">
        <v>5051</v>
      </c>
      <c r="K1180" s="13" t="s">
        <v>525</v>
      </c>
      <c r="L1180" s="13" t="s">
        <v>5052</v>
      </c>
      <c r="M1180" s="13" t="s">
        <v>1689</v>
      </c>
      <c r="N1180" s="14">
        <v>60</v>
      </c>
    </row>
    <row r="1181" spans="1:14" ht="20.25" customHeight="1">
      <c r="A1181" s="13" t="s">
        <v>2231</v>
      </c>
      <c r="B1181" s="13" t="s">
        <v>2232</v>
      </c>
      <c r="C1181" s="13" t="s">
        <v>2233</v>
      </c>
      <c r="D1181" s="13" t="s">
        <v>2234</v>
      </c>
      <c r="E1181" s="13" t="s">
        <v>4993</v>
      </c>
      <c r="F1181" s="13" t="s">
        <v>2236</v>
      </c>
      <c r="G1181" s="13" t="s">
        <v>4966</v>
      </c>
      <c r="H1181" s="14">
        <v>40</v>
      </c>
      <c r="I1181" s="15">
        <v>9458.7999999999993</v>
      </c>
      <c r="J1181" s="13" t="s">
        <v>5053</v>
      </c>
      <c r="K1181" s="13" t="s">
        <v>526</v>
      </c>
      <c r="L1181" s="13" t="s">
        <v>5054</v>
      </c>
      <c r="M1181" s="13" t="s">
        <v>1690</v>
      </c>
      <c r="N1181" s="14">
        <v>40</v>
      </c>
    </row>
    <row r="1182" spans="1:14" ht="20.25" customHeight="1">
      <c r="A1182" s="13" t="s">
        <v>2231</v>
      </c>
      <c r="B1182" s="13" t="s">
        <v>2232</v>
      </c>
      <c r="C1182" s="13" t="s">
        <v>2233</v>
      </c>
      <c r="D1182" s="13" t="s">
        <v>2234</v>
      </c>
      <c r="E1182" s="13" t="s">
        <v>4993</v>
      </c>
      <c r="F1182" s="13" t="s">
        <v>2236</v>
      </c>
      <c r="G1182" s="13" t="s">
        <v>4966</v>
      </c>
      <c r="H1182" s="14">
        <v>40</v>
      </c>
      <c r="I1182" s="15">
        <v>9458.7999999999993</v>
      </c>
      <c r="J1182" s="13" t="s">
        <v>5055</v>
      </c>
      <c r="K1182" s="13" t="s">
        <v>527</v>
      </c>
      <c r="L1182" s="13" t="s">
        <v>5056</v>
      </c>
      <c r="M1182" s="13" t="s">
        <v>1691</v>
      </c>
      <c r="N1182" s="14">
        <v>40</v>
      </c>
    </row>
    <row r="1183" spans="1:14" ht="20.25" customHeight="1">
      <c r="A1183" s="13" t="s">
        <v>2231</v>
      </c>
      <c r="B1183" s="13" t="s">
        <v>2232</v>
      </c>
      <c r="C1183" s="13" t="s">
        <v>2233</v>
      </c>
      <c r="D1183" s="13" t="s">
        <v>2234</v>
      </c>
      <c r="E1183" s="13" t="s">
        <v>4993</v>
      </c>
      <c r="F1183" s="13" t="s">
        <v>2236</v>
      </c>
      <c r="G1183" s="13" t="s">
        <v>4966</v>
      </c>
      <c r="H1183" s="14">
        <v>30</v>
      </c>
      <c r="I1183" s="15">
        <v>7094.1</v>
      </c>
      <c r="J1183" s="13" t="s">
        <v>5057</v>
      </c>
      <c r="K1183" s="13" t="s">
        <v>528</v>
      </c>
      <c r="L1183" s="13" t="s">
        <v>5058</v>
      </c>
      <c r="M1183" s="13" t="s">
        <v>1692</v>
      </c>
      <c r="N1183" s="14">
        <v>30</v>
      </c>
    </row>
    <row r="1184" spans="1:14" ht="20.25" customHeight="1">
      <c r="A1184" s="13" t="s">
        <v>2231</v>
      </c>
      <c r="B1184" s="13" t="s">
        <v>2232</v>
      </c>
      <c r="C1184" s="13" t="s">
        <v>2233</v>
      </c>
      <c r="D1184" s="13" t="s">
        <v>2234</v>
      </c>
      <c r="E1184" s="13" t="s">
        <v>4993</v>
      </c>
      <c r="F1184" s="13" t="s">
        <v>2236</v>
      </c>
      <c r="G1184" s="13" t="s">
        <v>4966</v>
      </c>
      <c r="H1184" s="14">
        <v>100</v>
      </c>
      <c r="I1184" s="15">
        <v>23647</v>
      </c>
      <c r="J1184" s="13" t="s">
        <v>5059</v>
      </c>
      <c r="K1184" s="13" t="s">
        <v>790</v>
      </c>
      <c r="L1184" s="13" t="s">
        <v>5060</v>
      </c>
      <c r="M1184" s="13" t="s">
        <v>5061</v>
      </c>
      <c r="N1184" s="14">
        <v>100</v>
      </c>
    </row>
    <row r="1185" spans="1:14" ht="20.25" customHeight="1">
      <c r="A1185" s="13" t="s">
        <v>2231</v>
      </c>
      <c r="B1185" s="13" t="s">
        <v>2232</v>
      </c>
      <c r="C1185" s="13" t="s">
        <v>2233</v>
      </c>
      <c r="D1185" s="13" t="s">
        <v>2234</v>
      </c>
      <c r="E1185" s="13" t="s">
        <v>4993</v>
      </c>
      <c r="F1185" s="13" t="s">
        <v>2236</v>
      </c>
      <c r="G1185" s="13" t="s">
        <v>4966</v>
      </c>
      <c r="H1185" s="14">
        <v>20</v>
      </c>
      <c r="I1185" s="15">
        <v>4729.3999999999996</v>
      </c>
      <c r="J1185" s="13" t="s">
        <v>5062</v>
      </c>
      <c r="K1185" s="13" t="s">
        <v>2211</v>
      </c>
      <c r="L1185" s="13" t="s">
        <v>5063</v>
      </c>
      <c r="M1185" s="13" t="s">
        <v>5064</v>
      </c>
      <c r="N1185" s="14">
        <v>20</v>
      </c>
    </row>
    <row r="1186" spans="1:14" ht="20.25" customHeight="1">
      <c r="A1186" s="13" t="s">
        <v>2231</v>
      </c>
      <c r="B1186" s="13" t="s">
        <v>2232</v>
      </c>
      <c r="C1186" s="13" t="s">
        <v>2233</v>
      </c>
      <c r="D1186" s="13" t="s">
        <v>2234</v>
      </c>
      <c r="E1186" s="13" t="s">
        <v>4993</v>
      </c>
      <c r="F1186" s="13" t="s">
        <v>2236</v>
      </c>
      <c r="G1186" s="13" t="s">
        <v>4966</v>
      </c>
      <c r="H1186" s="14">
        <v>30</v>
      </c>
      <c r="I1186" s="15">
        <v>7094.1</v>
      </c>
      <c r="J1186" s="13" t="s">
        <v>5065</v>
      </c>
      <c r="K1186" s="13" t="s">
        <v>846</v>
      </c>
      <c r="L1186" s="13" t="s">
        <v>5066</v>
      </c>
      <c r="M1186" s="13" t="s">
        <v>1922</v>
      </c>
      <c r="N1186" s="14">
        <v>30</v>
      </c>
    </row>
    <row r="1187" spans="1:14" ht="20.25" customHeight="1">
      <c r="A1187" s="13" t="s">
        <v>2231</v>
      </c>
      <c r="B1187" s="13" t="s">
        <v>2232</v>
      </c>
      <c r="C1187" s="13" t="s">
        <v>2233</v>
      </c>
      <c r="D1187" s="13" t="s">
        <v>2234</v>
      </c>
      <c r="E1187" s="13" t="s">
        <v>4993</v>
      </c>
      <c r="F1187" s="13" t="s">
        <v>2236</v>
      </c>
      <c r="G1187" s="13" t="s">
        <v>4966</v>
      </c>
      <c r="H1187" s="14">
        <v>50</v>
      </c>
      <c r="I1187" s="15">
        <v>11823.5</v>
      </c>
      <c r="J1187" s="13" t="s">
        <v>5067</v>
      </c>
      <c r="K1187" s="13" t="s">
        <v>1182</v>
      </c>
      <c r="L1187" s="13" t="s">
        <v>5068</v>
      </c>
      <c r="M1187" s="13" t="s">
        <v>5069</v>
      </c>
      <c r="N1187" s="14">
        <v>50</v>
      </c>
    </row>
    <row r="1188" spans="1:14" ht="20.25" customHeight="1">
      <c r="A1188" s="13" t="s">
        <v>2231</v>
      </c>
      <c r="B1188" s="13" t="s">
        <v>2232</v>
      </c>
      <c r="C1188" s="13" t="s">
        <v>2233</v>
      </c>
      <c r="D1188" s="13" t="s">
        <v>2234</v>
      </c>
      <c r="E1188" s="13" t="s">
        <v>4993</v>
      </c>
      <c r="F1188" s="13" t="s">
        <v>2236</v>
      </c>
      <c r="G1188" s="13" t="s">
        <v>4966</v>
      </c>
      <c r="H1188" s="14">
        <v>500</v>
      </c>
      <c r="I1188" s="15">
        <v>118235</v>
      </c>
      <c r="J1188" s="13" t="s">
        <v>5070</v>
      </c>
      <c r="K1188" s="13" t="s">
        <v>27</v>
      </c>
      <c r="L1188" s="13" t="s">
        <v>5071</v>
      </c>
      <c r="M1188" s="13" t="s">
        <v>5072</v>
      </c>
      <c r="N1188" s="14">
        <v>500</v>
      </c>
    </row>
    <row r="1189" spans="1:14" ht="20.25" customHeight="1">
      <c r="A1189" s="13" t="s">
        <v>2231</v>
      </c>
      <c r="B1189" s="13" t="s">
        <v>2232</v>
      </c>
      <c r="C1189" s="13" t="s">
        <v>2233</v>
      </c>
      <c r="D1189" s="13" t="s">
        <v>2234</v>
      </c>
      <c r="E1189" s="13" t="s">
        <v>4993</v>
      </c>
      <c r="F1189" s="13" t="s">
        <v>2236</v>
      </c>
      <c r="G1189" s="13" t="s">
        <v>4966</v>
      </c>
      <c r="H1189" s="14">
        <v>180</v>
      </c>
      <c r="I1189" s="15">
        <v>42564.6</v>
      </c>
      <c r="J1189" s="13" t="s">
        <v>5073</v>
      </c>
      <c r="K1189" s="13" t="s">
        <v>553</v>
      </c>
      <c r="L1189" s="13" t="s">
        <v>5074</v>
      </c>
      <c r="M1189" s="13" t="s">
        <v>1715</v>
      </c>
      <c r="N1189" s="14">
        <v>180</v>
      </c>
    </row>
    <row r="1190" spans="1:14" ht="20.25" customHeight="1">
      <c r="A1190" s="13" t="s">
        <v>2231</v>
      </c>
      <c r="B1190" s="13" t="s">
        <v>2232</v>
      </c>
      <c r="C1190" s="13" t="s">
        <v>2233</v>
      </c>
      <c r="D1190" s="13" t="s">
        <v>2234</v>
      </c>
      <c r="E1190" s="13" t="s">
        <v>4993</v>
      </c>
      <c r="F1190" s="13" t="s">
        <v>2236</v>
      </c>
      <c r="G1190" s="13" t="s">
        <v>4966</v>
      </c>
      <c r="H1190" s="14">
        <v>500</v>
      </c>
      <c r="I1190" s="15">
        <v>118235</v>
      </c>
      <c r="J1190" s="13" t="s">
        <v>5075</v>
      </c>
      <c r="K1190" s="13" t="s">
        <v>554</v>
      </c>
      <c r="L1190" s="13" t="s">
        <v>5076</v>
      </c>
      <c r="M1190" s="13" t="s">
        <v>1716</v>
      </c>
      <c r="N1190" s="14">
        <v>500</v>
      </c>
    </row>
    <row r="1191" spans="1:14" ht="20.25" customHeight="1">
      <c r="A1191" s="13" t="s">
        <v>2231</v>
      </c>
      <c r="B1191" s="13" t="s">
        <v>2232</v>
      </c>
      <c r="C1191" s="13" t="s">
        <v>2233</v>
      </c>
      <c r="D1191" s="13" t="s">
        <v>2234</v>
      </c>
      <c r="E1191" s="13" t="s">
        <v>4993</v>
      </c>
      <c r="F1191" s="13" t="s">
        <v>2236</v>
      </c>
      <c r="G1191" s="13" t="s">
        <v>4966</v>
      </c>
      <c r="H1191" s="14">
        <v>350</v>
      </c>
      <c r="I1191" s="15">
        <v>82764.5</v>
      </c>
      <c r="J1191" s="13" t="s">
        <v>5077</v>
      </c>
      <c r="K1191" s="13" t="s">
        <v>555</v>
      </c>
      <c r="L1191" s="13" t="s">
        <v>5078</v>
      </c>
      <c r="M1191" s="13" t="s">
        <v>1717</v>
      </c>
      <c r="N1191" s="14">
        <v>350</v>
      </c>
    </row>
    <row r="1192" spans="1:14" ht="20.25" customHeight="1">
      <c r="A1192" s="13" t="s">
        <v>2231</v>
      </c>
      <c r="B1192" s="13" t="s">
        <v>2232</v>
      </c>
      <c r="C1192" s="13" t="s">
        <v>2233</v>
      </c>
      <c r="D1192" s="13" t="s">
        <v>2234</v>
      </c>
      <c r="E1192" s="13" t="s">
        <v>4993</v>
      </c>
      <c r="F1192" s="13" t="s">
        <v>2236</v>
      </c>
      <c r="G1192" s="13" t="s">
        <v>4966</v>
      </c>
      <c r="H1192" s="14">
        <v>220</v>
      </c>
      <c r="I1192" s="15">
        <v>52023.4</v>
      </c>
      <c r="J1192" s="13" t="s">
        <v>5079</v>
      </c>
      <c r="K1192" s="13" t="s">
        <v>556</v>
      </c>
      <c r="L1192" s="13" t="s">
        <v>5080</v>
      </c>
      <c r="M1192" s="13" t="s">
        <v>1718</v>
      </c>
      <c r="N1192" s="14">
        <v>220</v>
      </c>
    </row>
    <row r="1193" spans="1:14" ht="20.25" customHeight="1">
      <c r="A1193" s="13" t="s">
        <v>2231</v>
      </c>
      <c r="B1193" s="13" t="s">
        <v>2232</v>
      </c>
      <c r="C1193" s="13" t="s">
        <v>2233</v>
      </c>
      <c r="D1193" s="13" t="s">
        <v>2234</v>
      </c>
      <c r="E1193" s="13" t="s">
        <v>4993</v>
      </c>
      <c r="F1193" s="13" t="s">
        <v>2236</v>
      </c>
      <c r="G1193" s="13" t="s">
        <v>4966</v>
      </c>
      <c r="H1193" s="14">
        <v>260</v>
      </c>
      <c r="I1193" s="15">
        <v>61482.2</v>
      </c>
      <c r="J1193" s="13" t="s">
        <v>5081</v>
      </c>
      <c r="K1193" s="13" t="s">
        <v>557</v>
      </c>
      <c r="L1193" s="13" t="s">
        <v>5082</v>
      </c>
      <c r="M1193" s="13" t="s">
        <v>1719</v>
      </c>
      <c r="N1193" s="14">
        <v>260</v>
      </c>
    </row>
    <row r="1194" spans="1:14" ht="20.25" customHeight="1">
      <c r="A1194" s="13" t="s">
        <v>2231</v>
      </c>
      <c r="B1194" s="13" t="s">
        <v>2232</v>
      </c>
      <c r="C1194" s="13" t="s">
        <v>2233</v>
      </c>
      <c r="D1194" s="13" t="s">
        <v>2234</v>
      </c>
      <c r="E1194" s="13" t="s">
        <v>4993</v>
      </c>
      <c r="F1194" s="13" t="s">
        <v>2236</v>
      </c>
      <c r="G1194" s="13" t="s">
        <v>4966</v>
      </c>
      <c r="H1194" s="14">
        <v>500</v>
      </c>
      <c r="I1194" s="15">
        <v>118235</v>
      </c>
      <c r="J1194" s="13" t="s">
        <v>5083</v>
      </c>
      <c r="K1194" s="13" t="s">
        <v>558</v>
      </c>
      <c r="L1194" s="13" t="s">
        <v>5084</v>
      </c>
      <c r="M1194" s="13" t="s">
        <v>1720</v>
      </c>
      <c r="N1194" s="14">
        <v>500</v>
      </c>
    </row>
    <row r="1195" spans="1:14" ht="20.25" customHeight="1">
      <c r="A1195" s="13" t="s">
        <v>2231</v>
      </c>
      <c r="B1195" s="13" t="s">
        <v>2232</v>
      </c>
      <c r="C1195" s="13" t="s">
        <v>2233</v>
      </c>
      <c r="D1195" s="13" t="s">
        <v>2234</v>
      </c>
      <c r="E1195" s="13" t="s">
        <v>4993</v>
      </c>
      <c r="F1195" s="13" t="s">
        <v>2236</v>
      </c>
      <c r="G1195" s="13" t="s">
        <v>4966</v>
      </c>
      <c r="H1195" s="14">
        <v>140</v>
      </c>
      <c r="I1195" s="15">
        <v>33105.800000000003</v>
      </c>
      <c r="J1195" s="13" t="s">
        <v>5085</v>
      </c>
      <c r="K1195" s="13" t="s">
        <v>559</v>
      </c>
      <c r="L1195" s="13" t="s">
        <v>5086</v>
      </c>
      <c r="M1195" s="13" t="s">
        <v>1721</v>
      </c>
      <c r="N1195" s="14">
        <v>140</v>
      </c>
    </row>
    <row r="1196" spans="1:14" ht="20.25" customHeight="1">
      <c r="A1196" s="13" t="s">
        <v>2231</v>
      </c>
      <c r="B1196" s="13" t="s">
        <v>2232</v>
      </c>
      <c r="C1196" s="13" t="s">
        <v>2233</v>
      </c>
      <c r="D1196" s="13" t="s">
        <v>2234</v>
      </c>
      <c r="E1196" s="13" t="s">
        <v>4993</v>
      </c>
      <c r="F1196" s="13" t="s">
        <v>2236</v>
      </c>
      <c r="G1196" s="13" t="s">
        <v>4966</v>
      </c>
      <c r="H1196" s="14">
        <v>330</v>
      </c>
      <c r="I1196" s="15">
        <v>78035.100000000006</v>
      </c>
      <c r="J1196" s="13" t="s">
        <v>5087</v>
      </c>
      <c r="K1196" s="13" t="s">
        <v>560</v>
      </c>
      <c r="L1196" s="13" t="s">
        <v>5088</v>
      </c>
      <c r="M1196" s="13" t="s">
        <v>1722</v>
      </c>
      <c r="N1196" s="14">
        <v>330</v>
      </c>
    </row>
    <row r="1197" spans="1:14" ht="20.25" customHeight="1">
      <c r="A1197" s="13" t="s">
        <v>2231</v>
      </c>
      <c r="B1197" s="13" t="s">
        <v>2232</v>
      </c>
      <c r="C1197" s="13" t="s">
        <v>2233</v>
      </c>
      <c r="D1197" s="13" t="s">
        <v>2234</v>
      </c>
      <c r="E1197" s="13" t="s">
        <v>4993</v>
      </c>
      <c r="F1197" s="13" t="s">
        <v>2236</v>
      </c>
      <c r="G1197" s="13" t="s">
        <v>4966</v>
      </c>
      <c r="H1197" s="14">
        <v>310</v>
      </c>
      <c r="I1197" s="15">
        <v>73305.7</v>
      </c>
      <c r="J1197" s="13" t="s">
        <v>5089</v>
      </c>
      <c r="K1197" s="13" t="s">
        <v>561</v>
      </c>
      <c r="L1197" s="13" t="s">
        <v>5090</v>
      </c>
      <c r="M1197" s="13" t="s">
        <v>1723</v>
      </c>
      <c r="N1197" s="14">
        <v>310</v>
      </c>
    </row>
    <row r="1198" spans="1:14" ht="20.25" customHeight="1">
      <c r="A1198" s="13" t="s">
        <v>2231</v>
      </c>
      <c r="B1198" s="13" t="s">
        <v>2232</v>
      </c>
      <c r="C1198" s="13" t="s">
        <v>2233</v>
      </c>
      <c r="D1198" s="13" t="s">
        <v>2234</v>
      </c>
      <c r="E1198" s="13" t="s">
        <v>4993</v>
      </c>
      <c r="F1198" s="13" t="s">
        <v>2236</v>
      </c>
      <c r="G1198" s="13" t="s">
        <v>4966</v>
      </c>
      <c r="H1198" s="14">
        <v>320</v>
      </c>
      <c r="I1198" s="15">
        <v>75670.399999999994</v>
      </c>
      <c r="J1198" s="13" t="s">
        <v>5091</v>
      </c>
      <c r="K1198" s="13" t="s">
        <v>562</v>
      </c>
      <c r="L1198" s="13" t="s">
        <v>5092</v>
      </c>
      <c r="M1198" s="13" t="s">
        <v>5093</v>
      </c>
      <c r="N1198" s="14">
        <v>320</v>
      </c>
    </row>
    <row r="1199" spans="1:14" ht="20.25" customHeight="1">
      <c r="A1199" s="13" t="s">
        <v>2231</v>
      </c>
      <c r="B1199" s="13" t="s">
        <v>2232</v>
      </c>
      <c r="C1199" s="13" t="s">
        <v>2233</v>
      </c>
      <c r="D1199" s="13" t="s">
        <v>2234</v>
      </c>
      <c r="E1199" s="13" t="s">
        <v>4993</v>
      </c>
      <c r="F1199" s="13" t="s">
        <v>2236</v>
      </c>
      <c r="G1199" s="13" t="s">
        <v>4966</v>
      </c>
      <c r="H1199" s="14">
        <v>200</v>
      </c>
      <c r="I1199" s="15">
        <v>47294</v>
      </c>
      <c r="J1199" s="13" t="s">
        <v>5094</v>
      </c>
      <c r="K1199" s="13" t="s">
        <v>563</v>
      </c>
      <c r="L1199" s="13" t="s">
        <v>5095</v>
      </c>
      <c r="M1199" s="13" t="s">
        <v>1724</v>
      </c>
      <c r="N1199" s="14">
        <v>200</v>
      </c>
    </row>
    <row r="1200" spans="1:14" ht="20.25" customHeight="1">
      <c r="A1200" s="13" t="s">
        <v>2231</v>
      </c>
      <c r="B1200" s="13" t="s">
        <v>2232</v>
      </c>
      <c r="C1200" s="13" t="s">
        <v>2233</v>
      </c>
      <c r="D1200" s="13" t="s">
        <v>2234</v>
      </c>
      <c r="E1200" s="13" t="s">
        <v>4993</v>
      </c>
      <c r="F1200" s="13" t="s">
        <v>2236</v>
      </c>
      <c r="G1200" s="13" t="s">
        <v>4966</v>
      </c>
      <c r="H1200" s="14">
        <v>40</v>
      </c>
      <c r="I1200" s="15">
        <v>9458.7999999999993</v>
      </c>
      <c r="J1200" s="13" t="s">
        <v>5096</v>
      </c>
      <c r="K1200" s="13" t="s">
        <v>564</v>
      </c>
      <c r="L1200" s="13" t="s">
        <v>5097</v>
      </c>
      <c r="M1200" s="13" t="s">
        <v>1725</v>
      </c>
      <c r="N1200" s="14">
        <v>40</v>
      </c>
    </row>
    <row r="1201" spans="1:14" ht="20.25" customHeight="1">
      <c r="A1201" s="13" t="s">
        <v>2231</v>
      </c>
      <c r="B1201" s="13" t="s">
        <v>2232</v>
      </c>
      <c r="C1201" s="13" t="s">
        <v>2233</v>
      </c>
      <c r="D1201" s="13" t="s">
        <v>2234</v>
      </c>
      <c r="E1201" s="13" t="s">
        <v>4993</v>
      </c>
      <c r="F1201" s="13" t="s">
        <v>2236</v>
      </c>
      <c r="G1201" s="13" t="s">
        <v>4966</v>
      </c>
      <c r="H1201" s="14">
        <v>30</v>
      </c>
      <c r="I1201" s="15">
        <v>7094.1</v>
      </c>
      <c r="J1201" s="13" t="s">
        <v>5098</v>
      </c>
      <c r="K1201" s="13" t="s">
        <v>823</v>
      </c>
      <c r="L1201" s="13" t="s">
        <v>5099</v>
      </c>
      <c r="M1201" s="13" t="s">
        <v>2136</v>
      </c>
      <c r="N1201" s="14">
        <v>30</v>
      </c>
    </row>
    <row r="1202" spans="1:14" ht="20.25" customHeight="1">
      <c r="A1202" s="13" t="s">
        <v>2231</v>
      </c>
      <c r="B1202" s="13" t="s">
        <v>2232</v>
      </c>
      <c r="C1202" s="13" t="s">
        <v>2233</v>
      </c>
      <c r="D1202" s="13" t="s">
        <v>2234</v>
      </c>
      <c r="E1202" s="13" t="s">
        <v>4993</v>
      </c>
      <c r="F1202" s="13" t="s">
        <v>2236</v>
      </c>
      <c r="G1202" s="13" t="s">
        <v>4966</v>
      </c>
      <c r="H1202" s="14">
        <v>50</v>
      </c>
      <c r="I1202" s="15">
        <v>11823.5</v>
      </c>
      <c r="J1202" s="13" t="s">
        <v>5100</v>
      </c>
      <c r="K1202" s="13" t="s">
        <v>824</v>
      </c>
      <c r="L1202" s="13" t="s">
        <v>5101</v>
      </c>
      <c r="M1202" s="13" t="s">
        <v>5102</v>
      </c>
      <c r="N1202" s="14">
        <v>50</v>
      </c>
    </row>
    <row r="1203" spans="1:14" ht="20.25" customHeight="1">
      <c r="A1203" s="13" t="s">
        <v>2231</v>
      </c>
      <c r="B1203" s="13" t="s">
        <v>2232</v>
      </c>
      <c r="C1203" s="13" t="s">
        <v>2233</v>
      </c>
      <c r="D1203" s="13" t="s">
        <v>2234</v>
      </c>
      <c r="E1203" s="13" t="s">
        <v>4993</v>
      </c>
      <c r="F1203" s="13" t="s">
        <v>2236</v>
      </c>
      <c r="G1203" s="13" t="s">
        <v>4966</v>
      </c>
      <c r="H1203" s="14">
        <v>270</v>
      </c>
      <c r="I1203" s="15">
        <v>63846.9</v>
      </c>
      <c r="J1203" s="13" t="s">
        <v>5103</v>
      </c>
      <c r="K1203" s="13" t="s">
        <v>1243</v>
      </c>
      <c r="L1203" s="13" t="s">
        <v>5104</v>
      </c>
      <c r="M1203" s="13" t="s">
        <v>5105</v>
      </c>
      <c r="N1203" s="14">
        <v>270</v>
      </c>
    </row>
    <row r="1204" spans="1:14" ht="20.25" customHeight="1">
      <c r="A1204" s="13" t="s">
        <v>2231</v>
      </c>
      <c r="B1204" s="13" t="s">
        <v>2232</v>
      </c>
      <c r="C1204" s="13" t="s">
        <v>2233</v>
      </c>
      <c r="D1204" s="13" t="s">
        <v>2234</v>
      </c>
      <c r="E1204" s="13" t="s">
        <v>4993</v>
      </c>
      <c r="F1204" s="13" t="s">
        <v>2236</v>
      </c>
      <c r="G1204" s="13" t="s">
        <v>4966</v>
      </c>
      <c r="H1204" s="14">
        <v>260</v>
      </c>
      <c r="I1204" s="15">
        <v>61482.2</v>
      </c>
      <c r="J1204" s="13" t="s">
        <v>5106</v>
      </c>
      <c r="K1204" s="13" t="s">
        <v>66</v>
      </c>
      <c r="L1204" s="13" t="s">
        <v>5107</v>
      </c>
      <c r="M1204" s="13" t="s">
        <v>5108</v>
      </c>
      <c r="N1204" s="14">
        <v>260</v>
      </c>
    </row>
    <row r="1205" spans="1:14" ht="20.25" customHeight="1">
      <c r="A1205" s="13" t="s">
        <v>2231</v>
      </c>
      <c r="B1205" s="13" t="s">
        <v>2232</v>
      </c>
      <c r="C1205" s="13" t="s">
        <v>2233</v>
      </c>
      <c r="D1205" s="13" t="s">
        <v>2234</v>
      </c>
      <c r="E1205" s="13" t="s">
        <v>4993</v>
      </c>
      <c r="F1205" s="13" t="s">
        <v>2236</v>
      </c>
      <c r="G1205" s="13" t="s">
        <v>4966</v>
      </c>
      <c r="H1205" s="14">
        <v>120</v>
      </c>
      <c r="I1205" s="15">
        <v>28376.400000000001</v>
      </c>
      <c r="J1205" s="13" t="s">
        <v>5109</v>
      </c>
      <c r="K1205" s="13" t="s">
        <v>512</v>
      </c>
      <c r="L1205" s="13" t="s">
        <v>5110</v>
      </c>
      <c r="M1205" s="13" t="s">
        <v>1678</v>
      </c>
      <c r="N1205" s="14">
        <v>120</v>
      </c>
    </row>
    <row r="1206" spans="1:14" ht="20.25" customHeight="1">
      <c r="A1206" s="13" t="s">
        <v>2231</v>
      </c>
      <c r="B1206" s="13" t="s">
        <v>2232</v>
      </c>
      <c r="C1206" s="13" t="s">
        <v>2233</v>
      </c>
      <c r="D1206" s="13" t="s">
        <v>2234</v>
      </c>
      <c r="E1206" s="13" t="s">
        <v>4993</v>
      </c>
      <c r="F1206" s="13" t="s">
        <v>2236</v>
      </c>
      <c r="G1206" s="13" t="s">
        <v>5111</v>
      </c>
      <c r="H1206" s="14">
        <v>170</v>
      </c>
      <c r="I1206" s="15">
        <v>40199.9</v>
      </c>
      <c r="J1206" s="13" t="s">
        <v>5112</v>
      </c>
      <c r="K1206" s="13" t="s">
        <v>513</v>
      </c>
      <c r="L1206" s="13" t="s">
        <v>5113</v>
      </c>
      <c r="M1206" s="13" t="s">
        <v>1679</v>
      </c>
      <c r="N1206" s="14">
        <v>170</v>
      </c>
    </row>
    <row r="1207" spans="1:14" ht="20.25" customHeight="1">
      <c r="A1207" s="13" t="s">
        <v>2231</v>
      </c>
      <c r="B1207" s="13" t="s">
        <v>2232</v>
      </c>
      <c r="C1207" s="13" t="s">
        <v>2233</v>
      </c>
      <c r="D1207" s="13" t="s">
        <v>2234</v>
      </c>
      <c r="E1207" s="13" t="s">
        <v>4993</v>
      </c>
      <c r="F1207" s="13" t="s">
        <v>2236</v>
      </c>
      <c r="G1207" s="13" t="s">
        <v>5111</v>
      </c>
      <c r="H1207" s="14">
        <v>110</v>
      </c>
      <c r="I1207" s="15">
        <v>26011.7</v>
      </c>
      <c r="J1207" s="13" t="s">
        <v>5114</v>
      </c>
      <c r="K1207" s="13" t="s">
        <v>514</v>
      </c>
      <c r="L1207" s="13" t="s">
        <v>5115</v>
      </c>
      <c r="M1207" s="13" t="s">
        <v>5116</v>
      </c>
      <c r="N1207" s="14">
        <v>110</v>
      </c>
    </row>
    <row r="1208" spans="1:14" ht="20.25" customHeight="1">
      <c r="A1208" s="13" t="s">
        <v>2231</v>
      </c>
      <c r="B1208" s="13" t="s">
        <v>2232</v>
      </c>
      <c r="C1208" s="13" t="s">
        <v>2233</v>
      </c>
      <c r="D1208" s="13" t="s">
        <v>2234</v>
      </c>
      <c r="E1208" s="13" t="s">
        <v>4993</v>
      </c>
      <c r="F1208" s="13" t="s">
        <v>2236</v>
      </c>
      <c r="G1208" s="13" t="s">
        <v>5111</v>
      </c>
      <c r="H1208" s="14">
        <v>110</v>
      </c>
      <c r="I1208" s="15">
        <v>26011.7</v>
      </c>
      <c r="J1208" s="13" t="s">
        <v>5117</v>
      </c>
      <c r="K1208" s="13" t="s">
        <v>515</v>
      </c>
      <c r="L1208" s="13" t="s">
        <v>5118</v>
      </c>
      <c r="M1208" s="13" t="s">
        <v>1680</v>
      </c>
      <c r="N1208" s="14">
        <v>110</v>
      </c>
    </row>
    <row r="1209" spans="1:14" ht="20.25" customHeight="1">
      <c r="A1209" s="13" t="s">
        <v>2231</v>
      </c>
      <c r="B1209" s="13" t="s">
        <v>2232</v>
      </c>
      <c r="C1209" s="13" t="s">
        <v>2233</v>
      </c>
      <c r="D1209" s="13" t="s">
        <v>2234</v>
      </c>
      <c r="E1209" s="13" t="s">
        <v>4993</v>
      </c>
      <c r="F1209" s="13" t="s">
        <v>2236</v>
      </c>
      <c r="G1209" s="13" t="s">
        <v>5111</v>
      </c>
      <c r="H1209" s="14">
        <v>120</v>
      </c>
      <c r="I1209" s="15">
        <v>28376.400000000001</v>
      </c>
      <c r="J1209" s="13" t="s">
        <v>5119</v>
      </c>
      <c r="K1209" s="13" t="s">
        <v>516</v>
      </c>
      <c r="L1209" s="13" t="s">
        <v>5120</v>
      </c>
      <c r="M1209" s="13" t="s">
        <v>5121</v>
      </c>
      <c r="N1209" s="14">
        <v>120</v>
      </c>
    </row>
    <row r="1210" spans="1:14" ht="20.25" customHeight="1">
      <c r="A1210" s="13" t="s">
        <v>2231</v>
      </c>
      <c r="B1210" s="13" t="s">
        <v>2232</v>
      </c>
      <c r="C1210" s="13" t="s">
        <v>2233</v>
      </c>
      <c r="D1210" s="13" t="s">
        <v>2234</v>
      </c>
      <c r="E1210" s="13" t="s">
        <v>4993</v>
      </c>
      <c r="F1210" s="13" t="s">
        <v>2236</v>
      </c>
      <c r="G1210" s="13" t="s">
        <v>5111</v>
      </c>
      <c r="H1210" s="14">
        <v>140</v>
      </c>
      <c r="I1210" s="15">
        <v>33105.800000000003</v>
      </c>
      <c r="J1210" s="13" t="s">
        <v>5122</v>
      </c>
      <c r="K1210" s="13" t="s">
        <v>517</v>
      </c>
      <c r="L1210" s="13" t="s">
        <v>5123</v>
      </c>
      <c r="M1210" s="13" t="s">
        <v>1681</v>
      </c>
      <c r="N1210" s="14">
        <v>140</v>
      </c>
    </row>
    <row r="1211" spans="1:14" ht="20.25" customHeight="1">
      <c r="A1211" s="13" t="s">
        <v>2231</v>
      </c>
      <c r="B1211" s="13" t="s">
        <v>2232</v>
      </c>
      <c r="C1211" s="13" t="s">
        <v>2233</v>
      </c>
      <c r="D1211" s="13" t="s">
        <v>2234</v>
      </c>
      <c r="E1211" s="13" t="s">
        <v>4993</v>
      </c>
      <c r="F1211" s="13" t="s">
        <v>2236</v>
      </c>
      <c r="G1211" s="13" t="s">
        <v>5111</v>
      </c>
      <c r="H1211" s="14">
        <v>80</v>
      </c>
      <c r="I1211" s="15">
        <v>18917.599999999999</v>
      </c>
      <c r="J1211" s="13" t="s">
        <v>5124</v>
      </c>
      <c r="K1211" s="13" t="s">
        <v>789</v>
      </c>
      <c r="L1211" s="13" t="s">
        <v>5125</v>
      </c>
      <c r="M1211" s="13" t="s">
        <v>5126</v>
      </c>
      <c r="N1211" s="14">
        <v>80</v>
      </c>
    </row>
    <row r="1212" spans="1:14" ht="20.25" customHeight="1">
      <c r="A1212" s="13" t="s">
        <v>2231</v>
      </c>
      <c r="B1212" s="13" t="s">
        <v>2232</v>
      </c>
      <c r="C1212" s="13" t="s">
        <v>2233</v>
      </c>
      <c r="D1212" s="13" t="s">
        <v>2234</v>
      </c>
      <c r="E1212" s="13" t="s">
        <v>4993</v>
      </c>
      <c r="F1212" s="13" t="s">
        <v>2236</v>
      </c>
      <c r="G1212" s="13" t="s">
        <v>5111</v>
      </c>
      <c r="H1212" s="14">
        <v>500</v>
      </c>
      <c r="I1212" s="15">
        <v>118235</v>
      </c>
      <c r="J1212" s="13" t="s">
        <v>5127</v>
      </c>
      <c r="K1212" s="13" t="s">
        <v>24</v>
      </c>
      <c r="L1212" s="13" t="s">
        <v>5128</v>
      </c>
      <c r="M1212" s="13" t="s">
        <v>5129</v>
      </c>
      <c r="N1212" s="14">
        <v>500</v>
      </c>
    </row>
    <row r="1213" spans="1:14" ht="20.25" customHeight="1">
      <c r="A1213" s="13" t="s">
        <v>2231</v>
      </c>
      <c r="B1213" s="13" t="s">
        <v>2232</v>
      </c>
      <c r="C1213" s="13" t="s">
        <v>2233</v>
      </c>
      <c r="D1213" s="13" t="s">
        <v>2234</v>
      </c>
      <c r="E1213" s="13" t="s">
        <v>4993</v>
      </c>
      <c r="F1213" s="13" t="s">
        <v>2236</v>
      </c>
      <c r="G1213" s="13" t="s">
        <v>5111</v>
      </c>
      <c r="H1213" s="14">
        <v>160</v>
      </c>
      <c r="I1213" s="15">
        <v>37835.199999999997</v>
      </c>
      <c r="J1213" s="13" t="s">
        <v>5130</v>
      </c>
      <c r="K1213" s="13" t="s">
        <v>494</v>
      </c>
      <c r="L1213" s="13" t="s">
        <v>5131</v>
      </c>
      <c r="M1213" s="13" t="s">
        <v>1662</v>
      </c>
      <c r="N1213" s="14">
        <v>160</v>
      </c>
    </row>
    <row r="1214" spans="1:14" ht="20.25" customHeight="1">
      <c r="A1214" s="13" t="s">
        <v>2231</v>
      </c>
      <c r="B1214" s="13" t="s">
        <v>2232</v>
      </c>
      <c r="C1214" s="13" t="s">
        <v>2233</v>
      </c>
      <c r="D1214" s="13" t="s">
        <v>2234</v>
      </c>
      <c r="E1214" s="13" t="s">
        <v>4993</v>
      </c>
      <c r="F1214" s="13" t="s">
        <v>2236</v>
      </c>
      <c r="G1214" s="13" t="s">
        <v>5111</v>
      </c>
      <c r="H1214" s="14">
        <v>80</v>
      </c>
      <c r="I1214" s="15">
        <v>18917.599999999999</v>
      </c>
      <c r="J1214" s="13" t="s">
        <v>5132</v>
      </c>
      <c r="K1214" s="13" t="s">
        <v>495</v>
      </c>
      <c r="L1214" s="13" t="s">
        <v>5133</v>
      </c>
      <c r="M1214" s="13" t="s">
        <v>1663</v>
      </c>
      <c r="N1214" s="14">
        <v>80</v>
      </c>
    </row>
    <row r="1215" spans="1:14" ht="20.25" customHeight="1">
      <c r="A1215" s="13" t="s">
        <v>2231</v>
      </c>
      <c r="B1215" s="13" t="s">
        <v>2232</v>
      </c>
      <c r="C1215" s="13" t="s">
        <v>2233</v>
      </c>
      <c r="D1215" s="13" t="s">
        <v>2234</v>
      </c>
      <c r="E1215" s="13" t="s">
        <v>4993</v>
      </c>
      <c r="F1215" s="13" t="s">
        <v>2236</v>
      </c>
      <c r="G1215" s="13" t="s">
        <v>5111</v>
      </c>
      <c r="H1215" s="14">
        <v>110</v>
      </c>
      <c r="I1215" s="15">
        <v>26011.7</v>
      </c>
      <c r="J1215" s="13" t="s">
        <v>5134</v>
      </c>
      <c r="K1215" s="13" t="s">
        <v>496</v>
      </c>
      <c r="L1215" s="13" t="s">
        <v>5135</v>
      </c>
      <c r="M1215" s="13" t="s">
        <v>1664</v>
      </c>
      <c r="N1215" s="14">
        <v>110</v>
      </c>
    </row>
    <row r="1216" spans="1:14" ht="20.25" customHeight="1">
      <c r="A1216" s="13" t="s">
        <v>2231</v>
      </c>
      <c r="B1216" s="13" t="s">
        <v>2232</v>
      </c>
      <c r="C1216" s="13" t="s">
        <v>2233</v>
      </c>
      <c r="D1216" s="13" t="s">
        <v>2234</v>
      </c>
      <c r="E1216" s="13" t="s">
        <v>4993</v>
      </c>
      <c r="F1216" s="13" t="s">
        <v>2236</v>
      </c>
      <c r="G1216" s="13" t="s">
        <v>5111</v>
      </c>
      <c r="H1216" s="14">
        <v>90</v>
      </c>
      <c r="I1216" s="15">
        <v>21282.3</v>
      </c>
      <c r="J1216" s="13" t="s">
        <v>5136</v>
      </c>
      <c r="K1216" s="13" t="s">
        <v>2212</v>
      </c>
      <c r="L1216" s="13" t="s">
        <v>5137</v>
      </c>
      <c r="M1216" s="13" t="s">
        <v>5138</v>
      </c>
      <c r="N1216" s="14">
        <v>90</v>
      </c>
    </row>
    <row r="1217" spans="1:14" ht="20.25" customHeight="1">
      <c r="A1217" s="13" t="s">
        <v>2231</v>
      </c>
      <c r="B1217" s="13" t="s">
        <v>2232</v>
      </c>
      <c r="C1217" s="13" t="s">
        <v>2233</v>
      </c>
      <c r="D1217" s="13" t="s">
        <v>2234</v>
      </c>
      <c r="E1217" s="13" t="s">
        <v>4993</v>
      </c>
      <c r="F1217" s="13" t="s">
        <v>2236</v>
      </c>
      <c r="G1217" s="13" t="s">
        <v>5111</v>
      </c>
      <c r="H1217" s="14">
        <v>90</v>
      </c>
      <c r="I1217" s="15">
        <v>21282.3</v>
      </c>
      <c r="J1217" s="13" t="s">
        <v>5139</v>
      </c>
      <c r="K1217" s="13" t="s">
        <v>497</v>
      </c>
      <c r="L1217" s="13" t="s">
        <v>5140</v>
      </c>
      <c r="M1217" s="13" t="s">
        <v>1665</v>
      </c>
      <c r="N1217" s="14">
        <v>90</v>
      </c>
    </row>
    <row r="1218" spans="1:14" ht="20.25" customHeight="1">
      <c r="A1218" s="13" t="s">
        <v>2231</v>
      </c>
      <c r="B1218" s="13" t="s">
        <v>2232</v>
      </c>
      <c r="C1218" s="13" t="s">
        <v>2233</v>
      </c>
      <c r="D1218" s="13" t="s">
        <v>2234</v>
      </c>
      <c r="E1218" s="13" t="s">
        <v>4993</v>
      </c>
      <c r="F1218" s="13" t="s">
        <v>2236</v>
      </c>
      <c r="G1218" s="13" t="s">
        <v>5111</v>
      </c>
      <c r="H1218" s="14">
        <v>120</v>
      </c>
      <c r="I1218" s="15">
        <v>28376.400000000001</v>
      </c>
      <c r="J1218" s="13" t="s">
        <v>5141</v>
      </c>
      <c r="K1218" s="13" t="s">
        <v>498</v>
      </c>
      <c r="L1218" s="13" t="s">
        <v>5142</v>
      </c>
      <c r="M1218" s="13" t="s">
        <v>1666</v>
      </c>
      <c r="N1218" s="14">
        <v>120</v>
      </c>
    </row>
    <row r="1219" spans="1:14" ht="20.25" customHeight="1">
      <c r="A1219" s="13" t="s">
        <v>2231</v>
      </c>
      <c r="B1219" s="13" t="s">
        <v>2232</v>
      </c>
      <c r="C1219" s="13" t="s">
        <v>2233</v>
      </c>
      <c r="D1219" s="13" t="s">
        <v>2234</v>
      </c>
      <c r="E1219" s="13" t="s">
        <v>4993</v>
      </c>
      <c r="F1219" s="13" t="s">
        <v>2236</v>
      </c>
      <c r="G1219" s="13" t="s">
        <v>5111</v>
      </c>
      <c r="H1219" s="14">
        <v>30</v>
      </c>
      <c r="I1219" s="15">
        <v>7094.1</v>
      </c>
      <c r="J1219" s="13" t="s">
        <v>5143</v>
      </c>
      <c r="K1219" s="13" t="s">
        <v>499</v>
      </c>
      <c r="L1219" s="13" t="s">
        <v>5144</v>
      </c>
      <c r="M1219" s="13" t="s">
        <v>1667</v>
      </c>
      <c r="N1219" s="14">
        <v>30</v>
      </c>
    </row>
    <row r="1220" spans="1:14" ht="20.25" customHeight="1">
      <c r="A1220" s="13" t="s">
        <v>2231</v>
      </c>
      <c r="B1220" s="13" t="s">
        <v>2232</v>
      </c>
      <c r="C1220" s="13" t="s">
        <v>2233</v>
      </c>
      <c r="D1220" s="13" t="s">
        <v>2234</v>
      </c>
      <c r="E1220" s="13" t="s">
        <v>4993</v>
      </c>
      <c r="F1220" s="13" t="s">
        <v>2236</v>
      </c>
      <c r="G1220" s="13" t="s">
        <v>5111</v>
      </c>
      <c r="H1220" s="14">
        <v>130</v>
      </c>
      <c r="I1220" s="15">
        <v>30741.1</v>
      </c>
      <c r="J1220" s="13" t="s">
        <v>5145</v>
      </c>
      <c r="K1220" s="13" t="s">
        <v>500</v>
      </c>
      <c r="L1220" s="13" t="s">
        <v>5146</v>
      </c>
      <c r="M1220" s="13" t="s">
        <v>1668</v>
      </c>
      <c r="N1220" s="14">
        <v>130</v>
      </c>
    </row>
    <row r="1221" spans="1:14" ht="20.25" customHeight="1">
      <c r="A1221" s="13" t="s">
        <v>2231</v>
      </c>
      <c r="B1221" s="13" t="s">
        <v>2232</v>
      </c>
      <c r="C1221" s="13" t="s">
        <v>2233</v>
      </c>
      <c r="D1221" s="13" t="s">
        <v>2234</v>
      </c>
      <c r="E1221" s="13" t="s">
        <v>4993</v>
      </c>
      <c r="F1221" s="13" t="s">
        <v>2236</v>
      </c>
      <c r="G1221" s="13" t="s">
        <v>5111</v>
      </c>
      <c r="H1221" s="14">
        <v>60</v>
      </c>
      <c r="I1221" s="15">
        <v>14188.2</v>
      </c>
      <c r="J1221" s="13" t="s">
        <v>5147</v>
      </c>
      <c r="K1221" s="13" t="s">
        <v>501</v>
      </c>
      <c r="L1221" s="13" t="s">
        <v>5148</v>
      </c>
      <c r="M1221" s="13" t="s">
        <v>1669</v>
      </c>
      <c r="N1221" s="14">
        <v>60</v>
      </c>
    </row>
    <row r="1222" spans="1:14" ht="20.25" customHeight="1">
      <c r="A1222" s="13" t="s">
        <v>2231</v>
      </c>
      <c r="B1222" s="13" t="s">
        <v>2232</v>
      </c>
      <c r="C1222" s="13" t="s">
        <v>2233</v>
      </c>
      <c r="D1222" s="13" t="s">
        <v>2234</v>
      </c>
      <c r="E1222" s="13" t="s">
        <v>4993</v>
      </c>
      <c r="F1222" s="13" t="s">
        <v>2236</v>
      </c>
      <c r="G1222" s="13" t="s">
        <v>5111</v>
      </c>
      <c r="H1222" s="14">
        <v>110</v>
      </c>
      <c r="I1222" s="15">
        <v>26011.7</v>
      </c>
      <c r="J1222" s="13" t="s">
        <v>5149</v>
      </c>
      <c r="K1222" s="13" t="s">
        <v>502</v>
      </c>
      <c r="L1222" s="13" t="s">
        <v>5150</v>
      </c>
      <c r="M1222" s="13" t="s">
        <v>1670</v>
      </c>
      <c r="N1222" s="14">
        <v>110</v>
      </c>
    </row>
    <row r="1223" spans="1:14" ht="20.25" customHeight="1">
      <c r="A1223" s="13" t="s">
        <v>2231</v>
      </c>
      <c r="B1223" s="13" t="s">
        <v>2232</v>
      </c>
      <c r="C1223" s="13" t="s">
        <v>2233</v>
      </c>
      <c r="D1223" s="13" t="s">
        <v>2234</v>
      </c>
      <c r="E1223" s="13" t="s">
        <v>4993</v>
      </c>
      <c r="F1223" s="13" t="s">
        <v>2236</v>
      </c>
      <c r="G1223" s="13" t="s">
        <v>5111</v>
      </c>
      <c r="H1223" s="14">
        <v>80</v>
      </c>
      <c r="I1223" s="15">
        <v>18917.599999999999</v>
      </c>
      <c r="J1223" s="13" t="s">
        <v>5151</v>
      </c>
      <c r="K1223" s="13" t="s">
        <v>503</v>
      </c>
      <c r="L1223" s="13" t="s">
        <v>5152</v>
      </c>
      <c r="M1223" s="13" t="s">
        <v>2134</v>
      </c>
      <c r="N1223" s="14">
        <v>80</v>
      </c>
    </row>
    <row r="1224" spans="1:14" ht="20.25" customHeight="1">
      <c r="A1224" s="13" t="s">
        <v>2231</v>
      </c>
      <c r="B1224" s="13" t="s">
        <v>2232</v>
      </c>
      <c r="C1224" s="13" t="s">
        <v>2233</v>
      </c>
      <c r="D1224" s="13" t="s">
        <v>2234</v>
      </c>
      <c r="E1224" s="13" t="s">
        <v>4993</v>
      </c>
      <c r="F1224" s="13" t="s">
        <v>2236</v>
      </c>
      <c r="G1224" s="13" t="s">
        <v>5111</v>
      </c>
      <c r="H1224" s="14">
        <v>30</v>
      </c>
      <c r="I1224" s="15">
        <v>7094.1</v>
      </c>
      <c r="J1224" s="13" t="s">
        <v>5153</v>
      </c>
      <c r="K1224" s="13" t="s">
        <v>822</v>
      </c>
      <c r="L1224" s="13" t="s">
        <v>5154</v>
      </c>
      <c r="M1224" s="13" t="s">
        <v>5155</v>
      </c>
      <c r="N1224" s="14">
        <v>30</v>
      </c>
    </row>
    <row r="1225" spans="1:14" ht="20.25" customHeight="1">
      <c r="A1225" s="13" t="s">
        <v>2231</v>
      </c>
      <c r="B1225" s="13" t="s">
        <v>2232</v>
      </c>
      <c r="C1225" s="13" t="s">
        <v>2233</v>
      </c>
      <c r="D1225" s="13" t="s">
        <v>2234</v>
      </c>
      <c r="E1225" s="13" t="s">
        <v>4993</v>
      </c>
      <c r="F1225" s="13" t="s">
        <v>2236</v>
      </c>
      <c r="G1225" s="13" t="s">
        <v>5111</v>
      </c>
      <c r="H1225" s="14">
        <v>260</v>
      </c>
      <c r="I1225" s="15">
        <v>61482.2</v>
      </c>
      <c r="J1225" s="13" t="s">
        <v>5156</v>
      </c>
      <c r="K1225" s="13" t="s">
        <v>493</v>
      </c>
      <c r="L1225" s="13" t="s">
        <v>5157</v>
      </c>
      <c r="M1225" s="13" t="s">
        <v>1661</v>
      </c>
      <c r="N1225" s="14">
        <v>260</v>
      </c>
    </row>
    <row r="1226" spans="1:14" ht="20.25" customHeight="1">
      <c r="A1226" s="13" t="s">
        <v>2231</v>
      </c>
      <c r="B1226" s="13" t="s">
        <v>2232</v>
      </c>
      <c r="C1226" s="13" t="s">
        <v>2233</v>
      </c>
      <c r="D1226" s="13" t="s">
        <v>2234</v>
      </c>
      <c r="E1226" s="13" t="s">
        <v>4993</v>
      </c>
      <c r="F1226" s="13" t="s">
        <v>2236</v>
      </c>
      <c r="G1226" s="13" t="s">
        <v>5111</v>
      </c>
      <c r="H1226" s="14">
        <v>270</v>
      </c>
      <c r="I1226" s="15">
        <v>63846.9</v>
      </c>
      <c r="J1226" s="13" t="s">
        <v>5158</v>
      </c>
      <c r="K1226" s="13" t="s">
        <v>78</v>
      </c>
      <c r="L1226" s="13" t="s">
        <v>5159</v>
      </c>
      <c r="M1226" s="13" t="s">
        <v>5160</v>
      </c>
      <c r="N1226" s="14">
        <v>270</v>
      </c>
    </row>
    <row r="1227" spans="1:14" ht="20.25" customHeight="1">
      <c r="A1227" s="13" t="s">
        <v>2231</v>
      </c>
      <c r="B1227" s="13" t="s">
        <v>2232</v>
      </c>
      <c r="C1227" s="13" t="s">
        <v>2233</v>
      </c>
      <c r="D1227" s="13" t="s">
        <v>2234</v>
      </c>
      <c r="E1227" s="13" t="s">
        <v>4993</v>
      </c>
      <c r="F1227" s="13" t="s">
        <v>2236</v>
      </c>
      <c r="G1227" s="13" t="s">
        <v>5111</v>
      </c>
      <c r="H1227" s="14">
        <v>130</v>
      </c>
      <c r="I1227" s="15">
        <v>30741.1</v>
      </c>
      <c r="J1227" s="13" t="s">
        <v>5161</v>
      </c>
      <c r="K1227" s="13" t="s">
        <v>608</v>
      </c>
      <c r="L1227" s="13" t="s">
        <v>5162</v>
      </c>
      <c r="M1227" s="13" t="s">
        <v>1763</v>
      </c>
      <c r="N1227" s="14">
        <v>130</v>
      </c>
    </row>
    <row r="1228" spans="1:14" ht="20.25" customHeight="1">
      <c r="A1228" s="13" t="s">
        <v>2231</v>
      </c>
      <c r="B1228" s="13" t="s">
        <v>2232</v>
      </c>
      <c r="C1228" s="13" t="s">
        <v>2233</v>
      </c>
      <c r="D1228" s="13" t="s">
        <v>2234</v>
      </c>
      <c r="E1228" s="13" t="s">
        <v>4993</v>
      </c>
      <c r="F1228" s="13" t="s">
        <v>2236</v>
      </c>
      <c r="G1228" s="13" t="s">
        <v>5111</v>
      </c>
      <c r="H1228" s="14">
        <v>160</v>
      </c>
      <c r="I1228" s="15">
        <v>37835.199999999997</v>
      </c>
      <c r="J1228" s="13" t="s">
        <v>5163</v>
      </c>
      <c r="K1228" s="13" t="s">
        <v>609</v>
      </c>
      <c r="L1228" s="13" t="s">
        <v>5164</v>
      </c>
      <c r="M1228" s="13" t="s">
        <v>1764</v>
      </c>
      <c r="N1228" s="14">
        <v>160</v>
      </c>
    </row>
    <row r="1229" spans="1:14" ht="20.25" customHeight="1">
      <c r="A1229" s="13" t="s">
        <v>2231</v>
      </c>
      <c r="B1229" s="13" t="s">
        <v>2232</v>
      </c>
      <c r="C1229" s="13" t="s">
        <v>2233</v>
      </c>
      <c r="D1229" s="13" t="s">
        <v>2234</v>
      </c>
      <c r="E1229" s="13" t="s">
        <v>4993</v>
      </c>
      <c r="F1229" s="13" t="s">
        <v>2236</v>
      </c>
      <c r="G1229" s="13" t="s">
        <v>5111</v>
      </c>
      <c r="H1229" s="14">
        <v>290</v>
      </c>
      <c r="I1229" s="15">
        <v>68576.3</v>
      </c>
      <c r="J1229" s="13" t="s">
        <v>5165</v>
      </c>
      <c r="K1229" s="13" t="s">
        <v>610</v>
      </c>
      <c r="L1229" s="13" t="s">
        <v>5166</v>
      </c>
      <c r="M1229" s="13" t="s">
        <v>1765</v>
      </c>
      <c r="N1229" s="14">
        <v>290</v>
      </c>
    </row>
    <row r="1230" spans="1:14" ht="20.25" customHeight="1">
      <c r="A1230" s="13" t="s">
        <v>2231</v>
      </c>
      <c r="B1230" s="13" t="s">
        <v>2232</v>
      </c>
      <c r="C1230" s="13" t="s">
        <v>2233</v>
      </c>
      <c r="D1230" s="13" t="s">
        <v>2234</v>
      </c>
      <c r="E1230" s="13" t="s">
        <v>4993</v>
      </c>
      <c r="F1230" s="13" t="s">
        <v>2236</v>
      </c>
      <c r="G1230" s="13" t="s">
        <v>5111</v>
      </c>
      <c r="H1230" s="14">
        <v>170</v>
      </c>
      <c r="I1230" s="15">
        <v>40199.9</v>
      </c>
      <c r="J1230" s="13" t="s">
        <v>5167</v>
      </c>
      <c r="K1230" s="13" t="s">
        <v>611</v>
      </c>
      <c r="L1230" s="13" t="s">
        <v>5168</v>
      </c>
      <c r="M1230" s="13" t="s">
        <v>1766</v>
      </c>
      <c r="N1230" s="14">
        <v>170</v>
      </c>
    </row>
    <row r="1231" spans="1:14" ht="20.25" customHeight="1">
      <c r="A1231" s="13" t="s">
        <v>2231</v>
      </c>
      <c r="B1231" s="13" t="s">
        <v>2232</v>
      </c>
      <c r="C1231" s="13" t="s">
        <v>2233</v>
      </c>
      <c r="D1231" s="13" t="s">
        <v>2234</v>
      </c>
      <c r="E1231" s="13" t="s">
        <v>4993</v>
      </c>
      <c r="F1231" s="13" t="s">
        <v>2236</v>
      </c>
      <c r="G1231" s="13" t="s">
        <v>5111</v>
      </c>
      <c r="H1231" s="14">
        <v>320</v>
      </c>
      <c r="I1231" s="15">
        <v>75670.399999999994</v>
      </c>
      <c r="J1231" s="13" t="s">
        <v>5169</v>
      </c>
      <c r="K1231" s="13" t="s">
        <v>612</v>
      </c>
      <c r="L1231" s="13" t="s">
        <v>5170</v>
      </c>
      <c r="M1231" s="13" t="s">
        <v>1767</v>
      </c>
      <c r="N1231" s="14">
        <v>320</v>
      </c>
    </row>
    <row r="1232" spans="1:14" ht="20.25" customHeight="1">
      <c r="A1232" s="13" t="s">
        <v>2231</v>
      </c>
      <c r="B1232" s="13" t="s">
        <v>2232</v>
      </c>
      <c r="C1232" s="13" t="s">
        <v>2233</v>
      </c>
      <c r="D1232" s="13" t="s">
        <v>2234</v>
      </c>
      <c r="E1232" s="13" t="s">
        <v>4993</v>
      </c>
      <c r="F1232" s="13" t="s">
        <v>2236</v>
      </c>
      <c r="G1232" s="13" t="s">
        <v>5111</v>
      </c>
      <c r="H1232" s="14">
        <v>60</v>
      </c>
      <c r="I1232" s="15">
        <v>14188.2</v>
      </c>
      <c r="J1232" s="13" t="s">
        <v>5171</v>
      </c>
      <c r="K1232" s="13" t="s">
        <v>613</v>
      </c>
      <c r="L1232" s="13" t="s">
        <v>5172</v>
      </c>
      <c r="M1232" s="13" t="s">
        <v>1768</v>
      </c>
      <c r="N1232" s="14">
        <v>60</v>
      </c>
    </row>
    <row r="1233" spans="1:14" ht="20.25" customHeight="1">
      <c r="A1233" s="13" t="s">
        <v>2231</v>
      </c>
      <c r="B1233" s="13" t="s">
        <v>2232</v>
      </c>
      <c r="C1233" s="13" t="s">
        <v>2233</v>
      </c>
      <c r="D1233" s="13" t="s">
        <v>2234</v>
      </c>
      <c r="E1233" s="13" t="s">
        <v>4993</v>
      </c>
      <c r="F1233" s="13" t="s">
        <v>2236</v>
      </c>
      <c r="G1233" s="13" t="s">
        <v>5111</v>
      </c>
      <c r="H1233" s="14">
        <v>120</v>
      </c>
      <c r="I1233" s="15">
        <v>28376.400000000001</v>
      </c>
      <c r="J1233" s="13" t="s">
        <v>5173</v>
      </c>
      <c r="K1233" s="13" t="s">
        <v>614</v>
      </c>
      <c r="L1233" s="13" t="s">
        <v>5174</v>
      </c>
      <c r="M1233" s="13" t="s">
        <v>1769</v>
      </c>
      <c r="N1233" s="14">
        <v>120</v>
      </c>
    </row>
    <row r="1234" spans="1:14" ht="20.25" customHeight="1">
      <c r="A1234" s="13" t="s">
        <v>2231</v>
      </c>
      <c r="B1234" s="13" t="s">
        <v>2232</v>
      </c>
      <c r="C1234" s="13" t="s">
        <v>2233</v>
      </c>
      <c r="D1234" s="13" t="s">
        <v>2234</v>
      </c>
      <c r="E1234" s="13" t="s">
        <v>4993</v>
      </c>
      <c r="F1234" s="13" t="s">
        <v>2236</v>
      </c>
      <c r="G1234" s="13" t="s">
        <v>5111</v>
      </c>
      <c r="H1234" s="14">
        <v>240</v>
      </c>
      <c r="I1234" s="15">
        <v>56752.800000000003</v>
      </c>
      <c r="J1234" s="13" t="s">
        <v>5175</v>
      </c>
      <c r="K1234" s="13" t="s">
        <v>615</v>
      </c>
      <c r="L1234" s="13" t="s">
        <v>5176</v>
      </c>
      <c r="M1234" s="13" t="s">
        <v>1770</v>
      </c>
      <c r="N1234" s="14">
        <v>240</v>
      </c>
    </row>
    <row r="1235" spans="1:14" ht="20.25" customHeight="1">
      <c r="A1235" s="13" t="s">
        <v>2231</v>
      </c>
      <c r="B1235" s="13" t="s">
        <v>2232</v>
      </c>
      <c r="C1235" s="13" t="s">
        <v>2233</v>
      </c>
      <c r="D1235" s="13" t="s">
        <v>2234</v>
      </c>
      <c r="E1235" s="13" t="s">
        <v>4993</v>
      </c>
      <c r="F1235" s="13" t="s">
        <v>2236</v>
      </c>
      <c r="G1235" s="13" t="s">
        <v>5111</v>
      </c>
      <c r="H1235" s="14">
        <v>50</v>
      </c>
      <c r="I1235" s="15">
        <v>11823.5</v>
      </c>
      <c r="J1235" s="13" t="s">
        <v>5177</v>
      </c>
      <c r="K1235" s="13" t="s">
        <v>794</v>
      </c>
      <c r="L1235" s="13" t="s">
        <v>5178</v>
      </c>
      <c r="M1235" s="13" t="s">
        <v>5179</v>
      </c>
      <c r="N1235" s="14">
        <v>50</v>
      </c>
    </row>
    <row r="1236" spans="1:14" ht="20.25" customHeight="1">
      <c r="A1236" s="13" t="s">
        <v>2231</v>
      </c>
      <c r="B1236" s="13" t="s">
        <v>2232</v>
      </c>
      <c r="C1236" s="13" t="s">
        <v>2233</v>
      </c>
      <c r="D1236" s="13" t="s">
        <v>2234</v>
      </c>
      <c r="E1236" s="13" t="s">
        <v>4993</v>
      </c>
      <c r="F1236" s="13" t="s">
        <v>2236</v>
      </c>
      <c r="G1236" s="13" t="s">
        <v>5111</v>
      </c>
      <c r="H1236" s="14">
        <v>60</v>
      </c>
      <c r="I1236" s="15">
        <v>14188.2</v>
      </c>
      <c r="J1236" s="13" t="s">
        <v>5180</v>
      </c>
      <c r="K1236" s="13" t="s">
        <v>2138</v>
      </c>
      <c r="L1236" s="13" t="s">
        <v>5181</v>
      </c>
      <c r="M1236" s="13" t="s">
        <v>2139</v>
      </c>
      <c r="N1236" s="14">
        <v>60</v>
      </c>
    </row>
    <row r="1237" spans="1:14" ht="20.25" customHeight="1">
      <c r="A1237" s="13" t="s">
        <v>2231</v>
      </c>
      <c r="B1237" s="13" t="s">
        <v>2232</v>
      </c>
      <c r="C1237" s="13" t="s">
        <v>2233</v>
      </c>
      <c r="D1237" s="13" t="s">
        <v>2234</v>
      </c>
      <c r="E1237" s="13" t="s">
        <v>4993</v>
      </c>
      <c r="F1237" s="13" t="s">
        <v>2236</v>
      </c>
      <c r="G1237" s="13" t="s">
        <v>5182</v>
      </c>
      <c r="H1237" s="14">
        <v>400</v>
      </c>
      <c r="I1237" s="15">
        <v>94588</v>
      </c>
      <c r="J1237" s="13" t="s">
        <v>5183</v>
      </c>
      <c r="K1237" s="13" t="s">
        <v>75</v>
      </c>
      <c r="L1237" s="13" t="s">
        <v>5184</v>
      </c>
      <c r="M1237" s="13" t="s">
        <v>5185</v>
      </c>
      <c r="N1237" s="14">
        <v>400</v>
      </c>
    </row>
    <row r="1238" spans="1:14" ht="20.25" customHeight="1">
      <c r="A1238" s="13" t="s">
        <v>2231</v>
      </c>
      <c r="B1238" s="13" t="s">
        <v>2232</v>
      </c>
      <c r="C1238" s="13" t="s">
        <v>2233</v>
      </c>
      <c r="D1238" s="13" t="s">
        <v>2234</v>
      </c>
      <c r="E1238" s="13" t="s">
        <v>4993</v>
      </c>
      <c r="F1238" s="13" t="s">
        <v>2236</v>
      </c>
      <c r="G1238" s="13" t="s">
        <v>5182</v>
      </c>
      <c r="H1238" s="14">
        <v>180</v>
      </c>
      <c r="I1238" s="15">
        <v>42564.6</v>
      </c>
      <c r="J1238" s="13" t="s">
        <v>5186</v>
      </c>
      <c r="K1238" s="13" t="s">
        <v>76</v>
      </c>
      <c r="L1238" s="13" t="s">
        <v>5187</v>
      </c>
      <c r="M1238" s="13" t="s">
        <v>1321</v>
      </c>
      <c r="N1238" s="14">
        <v>180</v>
      </c>
    </row>
    <row r="1239" spans="1:14" ht="20.25" customHeight="1">
      <c r="A1239" s="13" t="s">
        <v>2231</v>
      </c>
      <c r="B1239" s="13" t="s">
        <v>2232</v>
      </c>
      <c r="C1239" s="13" t="s">
        <v>2233</v>
      </c>
      <c r="D1239" s="13" t="s">
        <v>2234</v>
      </c>
      <c r="E1239" s="13" t="s">
        <v>4993</v>
      </c>
      <c r="F1239" s="13" t="s">
        <v>2236</v>
      </c>
      <c r="G1239" s="13" t="s">
        <v>5182</v>
      </c>
      <c r="H1239" s="14">
        <v>160</v>
      </c>
      <c r="I1239" s="15">
        <v>37835.199999999997</v>
      </c>
      <c r="J1239" s="13" t="s">
        <v>5188</v>
      </c>
      <c r="K1239" s="13" t="s">
        <v>587</v>
      </c>
      <c r="L1239" s="13" t="s">
        <v>5189</v>
      </c>
      <c r="M1239" s="13" t="s">
        <v>1744</v>
      </c>
      <c r="N1239" s="14">
        <v>160</v>
      </c>
    </row>
    <row r="1240" spans="1:14" ht="20.25" customHeight="1">
      <c r="A1240" s="13" t="s">
        <v>2231</v>
      </c>
      <c r="B1240" s="13" t="s">
        <v>2232</v>
      </c>
      <c r="C1240" s="13" t="s">
        <v>2233</v>
      </c>
      <c r="D1240" s="13" t="s">
        <v>2234</v>
      </c>
      <c r="E1240" s="13" t="s">
        <v>4993</v>
      </c>
      <c r="F1240" s="13" t="s">
        <v>2236</v>
      </c>
      <c r="G1240" s="13" t="s">
        <v>5182</v>
      </c>
      <c r="H1240" s="14">
        <v>340</v>
      </c>
      <c r="I1240" s="15">
        <v>80399.8</v>
      </c>
      <c r="J1240" s="13" t="s">
        <v>5190</v>
      </c>
      <c r="K1240" s="13" t="s">
        <v>588</v>
      </c>
      <c r="L1240" s="13" t="s">
        <v>5191</v>
      </c>
      <c r="M1240" s="13" t="s">
        <v>1745</v>
      </c>
      <c r="N1240" s="14">
        <v>340</v>
      </c>
    </row>
    <row r="1241" spans="1:14" ht="20.25" customHeight="1">
      <c r="A1241" s="13" t="s">
        <v>2231</v>
      </c>
      <c r="B1241" s="13" t="s">
        <v>2232</v>
      </c>
      <c r="C1241" s="13" t="s">
        <v>2233</v>
      </c>
      <c r="D1241" s="13" t="s">
        <v>2234</v>
      </c>
      <c r="E1241" s="13" t="s">
        <v>4993</v>
      </c>
      <c r="F1241" s="13" t="s">
        <v>2236</v>
      </c>
      <c r="G1241" s="13" t="s">
        <v>5182</v>
      </c>
      <c r="H1241" s="14">
        <v>370</v>
      </c>
      <c r="I1241" s="15">
        <v>87493.9</v>
      </c>
      <c r="J1241" s="13" t="s">
        <v>5192</v>
      </c>
      <c r="K1241" s="13" t="s">
        <v>589</v>
      </c>
      <c r="L1241" s="13" t="s">
        <v>5193</v>
      </c>
      <c r="M1241" s="13" t="s">
        <v>1746</v>
      </c>
      <c r="N1241" s="14">
        <v>370</v>
      </c>
    </row>
    <row r="1242" spans="1:14" ht="20.25" customHeight="1">
      <c r="A1242" s="13" t="s">
        <v>2231</v>
      </c>
      <c r="B1242" s="13" t="s">
        <v>2232</v>
      </c>
      <c r="C1242" s="13" t="s">
        <v>2233</v>
      </c>
      <c r="D1242" s="13" t="s">
        <v>2234</v>
      </c>
      <c r="E1242" s="13" t="s">
        <v>4993</v>
      </c>
      <c r="F1242" s="13" t="s">
        <v>2236</v>
      </c>
      <c r="G1242" s="13" t="s">
        <v>5182</v>
      </c>
      <c r="H1242" s="14">
        <v>300</v>
      </c>
      <c r="I1242" s="15">
        <v>70941</v>
      </c>
      <c r="J1242" s="13" t="s">
        <v>5194</v>
      </c>
      <c r="K1242" s="13" t="s">
        <v>590</v>
      </c>
      <c r="L1242" s="13" t="s">
        <v>5195</v>
      </c>
      <c r="M1242" s="13" t="s">
        <v>1747</v>
      </c>
      <c r="N1242" s="14">
        <v>300</v>
      </c>
    </row>
    <row r="1243" spans="1:14" ht="20.25" customHeight="1">
      <c r="A1243" s="13" t="s">
        <v>2231</v>
      </c>
      <c r="B1243" s="13" t="s">
        <v>2232</v>
      </c>
      <c r="C1243" s="13" t="s">
        <v>2233</v>
      </c>
      <c r="D1243" s="13" t="s">
        <v>2234</v>
      </c>
      <c r="E1243" s="13" t="s">
        <v>4993</v>
      </c>
      <c r="F1243" s="13" t="s">
        <v>2236</v>
      </c>
      <c r="G1243" s="13" t="s">
        <v>5182</v>
      </c>
      <c r="H1243" s="14">
        <v>460</v>
      </c>
      <c r="I1243" s="15">
        <v>108776.2</v>
      </c>
      <c r="J1243" s="13" t="s">
        <v>5196</v>
      </c>
      <c r="K1243" s="13" t="s">
        <v>591</v>
      </c>
      <c r="L1243" s="13" t="s">
        <v>5197</v>
      </c>
      <c r="M1243" s="13" t="s">
        <v>1748</v>
      </c>
      <c r="N1243" s="14">
        <v>460</v>
      </c>
    </row>
    <row r="1244" spans="1:14" ht="20.25" customHeight="1">
      <c r="A1244" s="13" t="s">
        <v>2231</v>
      </c>
      <c r="B1244" s="13" t="s">
        <v>2232</v>
      </c>
      <c r="C1244" s="13" t="s">
        <v>2233</v>
      </c>
      <c r="D1244" s="13" t="s">
        <v>2234</v>
      </c>
      <c r="E1244" s="13" t="s">
        <v>4993</v>
      </c>
      <c r="F1244" s="13" t="s">
        <v>2236</v>
      </c>
      <c r="G1244" s="13" t="s">
        <v>5182</v>
      </c>
      <c r="H1244" s="14">
        <v>160</v>
      </c>
      <c r="I1244" s="15">
        <v>37835.199999999997</v>
      </c>
      <c r="J1244" s="13" t="s">
        <v>5198</v>
      </c>
      <c r="K1244" s="13" t="s">
        <v>593</v>
      </c>
      <c r="L1244" s="13" t="s">
        <v>5199</v>
      </c>
      <c r="M1244" s="13" t="s">
        <v>1750</v>
      </c>
      <c r="N1244" s="14">
        <v>160</v>
      </c>
    </row>
    <row r="1245" spans="1:14" ht="20.25" customHeight="1">
      <c r="A1245" s="13" t="s">
        <v>2231</v>
      </c>
      <c r="B1245" s="13" t="s">
        <v>2232</v>
      </c>
      <c r="C1245" s="13" t="s">
        <v>2233</v>
      </c>
      <c r="D1245" s="13" t="s">
        <v>2234</v>
      </c>
      <c r="E1245" s="13" t="s">
        <v>4993</v>
      </c>
      <c r="F1245" s="13" t="s">
        <v>2236</v>
      </c>
      <c r="G1245" s="13" t="s">
        <v>5182</v>
      </c>
      <c r="H1245" s="14">
        <v>500</v>
      </c>
      <c r="I1245" s="15">
        <v>118235</v>
      </c>
      <c r="J1245" s="13" t="s">
        <v>5200</v>
      </c>
      <c r="K1245" s="13" t="s">
        <v>25</v>
      </c>
      <c r="L1245" s="13" t="s">
        <v>5201</v>
      </c>
      <c r="M1245" s="13" t="s">
        <v>5202</v>
      </c>
      <c r="N1245" s="14">
        <v>500</v>
      </c>
    </row>
    <row r="1246" spans="1:14" ht="20.25" customHeight="1">
      <c r="A1246" s="13" t="s">
        <v>2231</v>
      </c>
      <c r="B1246" s="13" t="s">
        <v>2232</v>
      </c>
      <c r="C1246" s="13" t="s">
        <v>2233</v>
      </c>
      <c r="D1246" s="13" t="s">
        <v>2234</v>
      </c>
      <c r="E1246" s="13" t="s">
        <v>4993</v>
      </c>
      <c r="F1246" s="13" t="s">
        <v>2236</v>
      </c>
      <c r="G1246" s="13" t="s">
        <v>5182</v>
      </c>
      <c r="H1246" s="14">
        <v>180</v>
      </c>
      <c r="I1246" s="15">
        <v>42564.6</v>
      </c>
      <c r="J1246" s="13" t="s">
        <v>5203</v>
      </c>
      <c r="K1246" s="13" t="s">
        <v>505</v>
      </c>
      <c r="L1246" s="13" t="s">
        <v>5204</v>
      </c>
      <c r="M1246" s="13" t="s">
        <v>1672</v>
      </c>
      <c r="N1246" s="14">
        <v>180</v>
      </c>
    </row>
    <row r="1247" spans="1:14" ht="20.25" customHeight="1">
      <c r="A1247" s="13" t="s">
        <v>2231</v>
      </c>
      <c r="B1247" s="13" t="s">
        <v>2232</v>
      </c>
      <c r="C1247" s="13" t="s">
        <v>2233</v>
      </c>
      <c r="D1247" s="13" t="s">
        <v>2234</v>
      </c>
      <c r="E1247" s="13" t="s">
        <v>4993</v>
      </c>
      <c r="F1247" s="13" t="s">
        <v>2236</v>
      </c>
      <c r="G1247" s="13" t="s">
        <v>5182</v>
      </c>
      <c r="H1247" s="14">
        <v>120</v>
      </c>
      <c r="I1247" s="15">
        <v>28376.400000000001</v>
      </c>
      <c r="J1247" s="13" t="s">
        <v>5205</v>
      </c>
      <c r="K1247" s="13" t="s">
        <v>506</v>
      </c>
      <c r="L1247" s="13" t="s">
        <v>5206</v>
      </c>
      <c r="M1247" s="13" t="s">
        <v>1673</v>
      </c>
      <c r="N1247" s="14">
        <v>120</v>
      </c>
    </row>
    <row r="1248" spans="1:14" ht="20.25" customHeight="1">
      <c r="A1248" s="13" t="s">
        <v>2231</v>
      </c>
      <c r="B1248" s="13" t="s">
        <v>2232</v>
      </c>
      <c r="C1248" s="13" t="s">
        <v>2233</v>
      </c>
      <c r="D1248" s="13" t="s">
        <v>2234</v>
      </c>
      <c r="E1248" s="13" t="s">
        <v>4993</v>
      </c>
      <c r="F1248" s="13" t="s">
        <v>2236</v>
      </c>
      <c r="G1248" s="13" t="s">
        <v>5182</v>
      </c>
      <c r="H1248" s="14">
        <v>40</v>
      </c>
      <c r="I1248" s="15">
        <v>9458.7999999999993</v>
      </c>
      <c r="J1248" s="13" t="s">
        <v>5207</v>
      </c>
      <c r="K1248" s="13" t="s">
        <v>507</v>
      </c>
      <c r="L1248" s="13" t="s">
        <v>5208</v>
      </c>
      <c r="M1248" s="13" t="s">
        <v>1674</v>
      </c>
      <c r="N1248" s="14">
        <v>40</v>
      </c>
    </row>
    <row r="1249" spans="1:14" ht="20.25" customHeight="1">
      <c r="A1249" s="13" t="s">
        <v>2231</v>
      </c>
      <c r="B1249" s="13" t="s">
        <v>2232</v>
      </c>
      <c r="C1249" s="13" t="s">
        <v>2233</v>
      </c>
      <c r="D1249" s="13" t="s">
        <v>2234</v>
      </c>
      <c r="E1249" s="13" t="s">
        <v>4993</v>
      </c>
      <c r="F1249" s="13" t="s">
        <v>2236</v>
      </c>
      <c r="G1249" s="13" t="s">
        <v>5182</v>
      </c>
      <c r="H1249" s="14">
        <v>190</v>
      </c>
      <c r="I1249" s="15">
        <v>44929.3</v>
      </c>
      <c r="J1249" s="13" t="s">
        <v>5209</v>
      </c>
      <c r="K1249" s="13" t="s">
        <v>509</v>
      </c>
      <c r="L1249" s="13" t="s">
        <v>5210</v>
      </c>
      <c r="M1249" s="13" t="s">
        <v>1675</v>
      </c>
      <c r="N1249" s="14">
        <v>190</v>
      </c>
    </row>
    <row r="1250" spans="1:14" ht="20.25" customHeight="1">
      <c r="A1250" s="13" t="s">
        <v>2231</v>
      </c>
      <c r="B1250" s="13" t="s">
        <v>2232</v>
      </c>
      <c r="C1250" s="13" t="s">
        <v>2233</v>
      </c>
      <c r="D1250" s="13" t="s">
        <v>2234</v>
      </c>
      <c r="E1250" s="13" t="s">
        <v>4993</v>
      </c>
      <c r="F1250" s="13" t="s">
        <v>2236</v>
      </c>
      <c r="G1250" s="13" t="s">
        <v>5182</v>
      </c>
      <c r="H1250" s="14">
        <v>100</v>
      </c>
      <c r="I1250" s="15">
        <v>23647</v>
      </c>
      <c r="J1250" s="13" t="s">
        <v>5211</v>
      </c>
      <c r="K1250" s="13" t="s">
        <v>510</v>
      </c>
      <c r="L1250" s="13" t="s">
        <v>5212</v>
      </c>
      <c r="M1250" s="13" t="s">
        <v>1676</v>
      </c>
      <c r="N1250" s="14">
        <v>100</v>
      </c>
    </row>
    <row r="1251" spans="1:14" ht="20.25" customHeight="1">
      <c r="A1251" s="13" t="s">
        <v>2231</v>
      </c>
      <c r="B1251" s="13" t="s">
        <v>2232</v>
      </c>
      <c r="C1251" s="13" t="s">
        <v>2233</v>
      </c>
      <c r="D1251" s="13" t="s">
        <v>2234</v>
      </c>
      <c r="E1251" s="13" t="s">
        <v>4993</v>
      </c>
      <c r="F1251" s="13" t="s">
        <v>2236</v>
      </c>
      <c r="G1251" s="13" t="s">
        <v>5182</v>
      </c>
      <c r="H1251" s="14">
        <v>90</v>
      </c>
      <c r="I1251" s="15">
        <v>21282.3</v>
      </c>
      <c r="J1251" s="13" t="s">
        <v>5213</v>
      </c>
      <c r="K1251" s="13" t="s">
        <v>511</v>
      </c>
      <c r="L1251" s="13" t="s">
        <v>5214</v>
      </c>
      <c r="M1251" s="13" t="s">
        <v>1677</v>
      </c>
      <c r="N1251" s="14">
        <v>90</v>
      </c>
    </row>
    <row r="1252" spans="1:14" ht="20.25" customHeight="1">
      <c r="A1252" s="13" t="s">
        <v>2231</v>
      </c>
      <c r="B1252" s="13" t="s">
        <v>2232</v>
      </c>
      <c r="C1252" s="13" t="s">
        <v>2233</v>
      </c>
      <c r="D1252" s="13" t="s">
        <v>2234</v>
      </c>
      <c r="E1252" s="13" t="s">
        <v>4993</v>
      </c>
      <c r="F1252" s="13" t="s">
        <v>2236</v>
      </c>
      <c r="G1252" s="13" t="s">
        <v>5182</v>
      </c>
      <c r="H1252" s="14">
        <v>70</v>
      </c>
      <c r="I1252" s="15">
        <v>16552.900000000001</v>
      </c>
      <c r="J1252" s="13" t="s">
        <v>5215</v>
      </c>
      <c r="K1252" s="13" t="s">
        <v>821</v>
      </c>
      <c r="L1252" s="13" t="s">
        <v>5216</v>
      </c>
      <c r="M1252" s="13" t="s">
        <v>1915</v>
      </c>
      <c r="N1252" s="14">
        <v>70</v>
      </c>
    </row>
    <row r="1253" spans="1:14" ht="20.25" customHeight="1">
      <c r="A1253" s="13" t="s">
        <v>2231</v>
      </c>
      <c r="B1253" s="13" t="s">
        <v>2232</v>
      </c>
      <c r="C1253" s="13" t="s">
        <v>2233</v>
      </c>
      <c r="D1253" s="13" t="s">
        <v>2234</v>
      </c>
      <c r="E1253" s="13" t="s">
        <v>4993</v>
      </c>
      <c r="F1253" s="13" t="s">
        <v>2236</v>
      </c>
      <c r="G1253" s="13" t="s">
        <v>5182</v>
      </c>
      <c r="H1253" s="14">
        <v>270</v>
      </c>
      <c r="I1253" s="15">
        <v>63846.9</v>
      </c>
      <c r="J1253" s="13" t="s">
        <v>5217</v>
      </c>
      <c r="K1253" s="13" t="s">
        <v>71</v>
      </c>
      <c r="L1253" s="13" t="s">
        <v>5218</v>
      </c>
      <c r="M1253" s="13" t="s">
        <v>1320</v>
      </c>
      <c r="N1253" s="14">
        <v>270</v>
      </c>
    </row>
    <row r="1254" spans="1:14" ht="20.25" customHeight="1">
      <c r="A1254" s="13" t="s">
        <v>2231</v>
      </c>
      <c r="B1254" s="13" t="s">
        <v>2232</v>
      </c>
      <c r="C1254" s="13" t="s">
        <v>2233</v>
      </c>
      <c r="D1254" s="13" t="s">
        <v>2234</v>
      </c>
      <c r="E1254" s="13" t="s">
        <v>4993</v>
      </c>
      <c r="F1254" s="13" t="s">
        <v>2236</v>
      </c>
      <c r="G1254" s="13" t="s">
        <v>5182</v>
      </c>
      <c r="H1254" s="14">
        <v>130</v>
      </c>
      <c r="I1254" s="15">
        <v>30741.1</v>
      </c>
      <c r="J1254" s="13" t="s">
        <v>5219</v>
      </c>
      <c r="K1254" s="13" t="s">
        <v>565</v>
      </c>
      <c r="L1254" s="13" t="s">
        <v>5220</v>
      </c>
      <c r="M1254" s="13" t="s">
        <v>1726</v>
      </c>
      <c r="N1254" s="14">
        <v>130</v>
      </c>
    </row>
    <row r="1255" spans="1:14" ht="20.25" customHeight="1">
      <c r="A1255" s="13" t="s">
        <v>2231</v>
      </c>
      <c r="B1255" s="13" t="s">
        <v>2232</v>
      </c>
      <c r="C1255" s="13" t="s">
        <v>2233</v>
      </c>
      <c r="D1255" s="13" t="s">
        <v>2234</v>
      </c>
      <c r="E1255" s="13" t="s">
        <v>4993</v>
      </c>
      <c r="F1255" s="13" t="s">
        <v>2236</v>
      </c>
      <c r="G1255" s="13" t="s">
        <v>5182</v>
      </c>
      <c r="H1255" s="14">
        <v>30</v>
      </c>
      <c r="I1255" s="15">
        <v>7094.1</v>
      </c>
      <c r="J1255" s="13" t="s">
        <v>5221</v>
      </c>
      <c r="K1255" s="13" t="s">
        <v>566</v>
      </c>
      <c r="L1255" s="13" t="s">
        <v>5222</v>
      </c>
      <c r="M1255" s="13" t="s">
        <v>1727</v>
      </c>
      <c r="N1255" s="14">
        <v>30</v>
      </c>
    </row>
    <row r="1256" spans="1:14" ht="20.25" customHeight="1">
      <c r="A1256" s="13" t="s">
        <v>2231</v>
      </c>
      <c r="B1256" s="13" t="s">
        <v>2232</v>
      </c>
      <c r="C1256" s="13" t="s">
        <v>2233</v>
      </c>
      <c r="D1256" s="13" t="s">
        <v>2234</v>
      </c>
      <c r="E1256" s="13" t="s">
        <v>4993</v>
      </c>
      <c r="F1256" s="13" t="s">
        <v>2236</v>
      </c>
      <c r="G1256" s="13" t="s">
        <v>5182</v>
      </c>
      <c r="H1256" s="14">
        <v>240</v>
      </c>
      <c r="I1256" s="15">
        <v>56752.800000000003</v>
      </c>
      <c r="J1256" s="13" t="s">
        <v>5223</v>
      </c>
      <c r="K1256" s="13" t="s">
        <v>567</v>
      </c>
      <c r="L1256" s="13" t="s">
        <v>5224</v>
      </c>
      <c r="M1256" s="13" t="s">
        <v>1728</v>
      </c>
      <c r="N1256" s="14">
        <v>240</v>
      </c>
    </row>
    <row r="1257" spans="1:14" ht="20.25" customHeight="1">
      <c r="A1257" s="13" t="s">
        <v>2231</v>
      </c>
      <c r="B1257" s="13" t="s">
        <v>2232</v>
      </c>
      <c r="C1257" s="13" t="s">
        <v>2233</v>
      </c>
      <c r="D1257" s="13" t="s">
        <v>2234</v>
      </c>
      <c r="E1257" s="13" t="s">
        <v>4993</v>
      </c>
      <c r="F1257" s="13" t="s">
        <v>2236</v>
      </c>
      <c r="G1257" s="13" t="s">
        <v>5182</v>
      </c>
      <c r="H1257" s="14">
        <v>30</v>
      </c>
      <c r="I1257" s="15">
        <v>7094.1</v>
      </c>
      <c r="J1257" s="13" t="s">
        <v>5225</v>
      </c>
      <c r="K1257" s="13" t="s">
        <v>568</v>
      </c>
      <c r="L1257" s="13" t="s">
        <v>5226</v>
      </c>
      <c r="M1257" s="13" t="s">
        <v>1729</v>
      </c>
      <c r="N1257" s="14">
        <v>30</v>
      </c>
    </row>
    <row r="1258" spans="1:14" ht="20.25" customHeight="1">
      <c r="A1258" s="13" t="s">
        <v>2231</v>
      </c>
      <c r="B1258" s="13" t="s">
        <v>2232</v>
      </c>
      <c r="C1258" s="13" t="s">
        <v>2233</v>
      </c>
      <c r="D1258" s="13" t="s">
        <v>2234</v>
      </c>
      <c r="E1258" s="13" t="s">
        <v>4993</v>
      </c>
      <c r="F1258" s="13" t="s">
        <v>2236</v>
      </c>
      <c r="G1258" s="13" t="s">
        <v>5182</v>
      </c>
      <c r="H1258" s="14">
        <v>270</v>
      </c>
      <c r="I1258" s="15">
        <v>63846.9</v>
      </c>
      <c r="J1258" s="13" t="s">
        <v>5227</v>
      </c>
      <c r="K1258" s="13" t="s">
        <v>569</v>
      </c>
      <c r="L1258" s="13" t="s">
        <v>5228</v>
      </c>
      <c r="M1258" s="13" t="s">
        <v>1730</v>
      </c>
      <c r="N1258" s="14">
        <v>270</v>
      </c>
    </row>
    <row r="1259" spans="1:14" ht="20.25" customHeight="1">
      <c r="A1259" s="13" t="s">
        <v>2231</v>
      </c>
      <c r="B1259" s="13" t="s">
        <v>2232</v>
      </c>
      <c r="C1259" s="13" t="s">
        <v>2233</v>
      </c>
      <c r="D1259" s="13" t="s">
        <v>2234</v>
      </c>
      <c r="E1259" s="13" t="s">
        <v>4993</v>
      </c>
      <c r="F1259" s="13" t="s">
        <v>2236</v>
      </c>
      <c r="G1259" s="13" t="s">
        <v>5182</v>
      </c>
      <c r="H1259" s="14">
        <v>230</v>
      </c>
      <c r="I1259" s="15">
        <v>54388.1</v>
      </c>
      <c r="J1259" s="13" t="s">
        <v>5229</v>
      </c>
      <c r="K1259" s="13" t="s">
        <v>570</v>
      </c>
      <c r="L1259" s="13" t="s">
        <v>5230</v>
      </c>
      <c r="M1259" s="13" t="s">
        <v>1731</v>
      </c>
      <c r="N1259" s="14">
        <v>230</v>
      </c>
    </row>
    <row r="1260" spans="1:14" ht="20.25" customHeight="1">
      <c r="A1260" s="13" t="s">
        <v>2231</v>
      </c>
      <c r="B1260" s="13" t="s">
        <v>2232</v>
      </c>
      <c r="C1260" s="13" t="s">
        <v>2233</v>
      </c>
      <c r="D1260" s="13" t="s">
        <v>2234</v>
      </c>
      <c r="E1260" s="13" t="s">
        <v>4993</v>
      </c>
      <c r="F1260" s="13" t="s">
        <v>2236</v>
      </c>
      <c r="G1260" s="13" t="s">
        <v>5182</v>
      </c>
      <c r="H1260" s="14">
        <v>40</v>
      </c>
      <c r="I1260" s="15">
        <v>9458.7999999999993</v>
      </c>
      <c r="J1260" s="13" t="s">
        <v>5231</v>
      </c>
      <c r="K1260" s="13" t="s">
        <v>571</v>
      </c>
      <c r="L1260" s="13" t="s">
        <v>5232</v>
      </c>
      <c r="M1260" s="13" t="s">
        <v>5233</v>
      </c>
      <c r="N1260" s="14">
        <v>40</v>
      </c>
    </row>
    <row r="1261" spans="1:14" ht="20.25" customHeight="1">
      <c r="A1261" s="13" t="s">
        <v>2231</v>
      </c>
      <c r="B1261" s="13" t="s">
        <v>2232</v>
      </c>
      <c r="C1261" s="13" t="s">
        <v>2233</v>
      </c>
      <c r="D1261" s="13" t="s">
        <v>2234</v>
      </c>
      <c r="E1261" s="13" t="s">
        <v>4993</v>
      </c>
      <c r="F1261" s="13" t="s">
        <v>2236</v>
      </c>
      <c r="G1261" s="13" t="s">
        <v>5182</v>
      </c>
      <c r="H1261" s="14">
        <v>220</v>
      </c>
      <c r="I1261" s="15">
        <v>52023.4</v>
      </c>
      <c r="J1261" s="13" t="s">
        <v>5234</v>
      </c>
      <c r="K1261" s="13" t="s">
        <v>592</v>
      </c>
      <c r="L1261" s="13" t="s">
        <v>5235</v>
      </c>
      <c r="M1261" s="13" t="s">
        <v>1749</v>
      </c>
      <c r="N1261" s="14">
        <v>220</v>
      </c>
    </row>
    <row r="1262" spans="1:14" ht="20.25" customHeight="1">
      <c r="A1262" s="13" t="s">
        <v>2231</v>
      </c>
      <c r="B1262" s="13" t="s">
        <v>2232</v>
      </c>
      <c r="C1262" s="13" t="s">
        <v>2233</v>
      </c>
      <c r="D1262" s="13" t="s">
        <v>2234</v>
      </c>
      <c r="E1262" s="13" t="s">
        <v>4993</v>
      </c>
      <c r="F1262" s="13" t="s">
        <v>2236</v>
      </c>
      <c r="G1262" s="13" t="s">
        <v>5182</v>
      </c>
      <c r="H1262" s="14">
        <v>60</v>
      </c>
      <c r="I1262" s="15">
        <v>14188.2</v>
      </c>
      <c r="J1262" s="13" t="s">
        <v>5236</v>
      </c>
      <c r="K1262" s="13" t="s">
        <v>508</v>
      </c>
      <c r="L1262" s="13" t="s">
        <v>5237</v>
      </c>
      <c r="M1262" s="13" t="s">
        <v>2098</v>
      </c>
      <c r="N1262" s="14">
        <v>60</v>
      </c>
    </row>
    <row r="1263" spans="1:14" ht="20.25" customHeight="1">
      <c r="A1263" s="13" t="s">
        <v>2231</v>
      </c>
      <c r="B1263" s="13" t="s">
        <v>2232</v>
      </c>
      <c r="C1263" s="13" t="s">
        <v>2233</v>
      </c>
      <c r="D1263" s="13" t="s">
        <v>2234</v>
      </c>
      <c r="E1263" s="13" t="s">
        <v>4993</v>
      </c>
      <c r="F1263" s="13" t="s">
        <v>2236</v>
      </c>
      <c r="G1263" s="13" t="s">
        <v>5238</v>
      </c>
      <c r="H1263" s="14">
        <v>70</v>
      </c>
      <c r="I1263" s="15">
        <v>16552.900000000001</v>
      </c>
      <c r="J1263" s="13" t="s">
        <v>5239</v>
      </c>
      <c r="K1263" s="13" t="s">
        <v>849</v>
      </c>
      <c r="L1263" s="13" t="s">
        <v>5240</v>
      </c>
      <c r="M1263" s="13" t="s">
        <v>1923</v>
      </c>
      <c r="N1263" s="14">
        <v>70</v>
      </c>
    </row>
    <row r="1264" spans="1:14" ht="20.25" customHeight="1">
      <c r="A1264" s="13" t="s">
        <v>2231</v>
      </c>
      <c r="B1264" s="13" t="s">
        <v>2232</v>
      </c>
      <c r="C1264" s="13" t="s">
        <v>2233</v>
      </c>
      <c r="D1264" s="13" t="s">
        <v>2234</v>
      </c>
      <c r="E1264" s="13" t="s">
        <v>4993</v>
      </c>
      <c r="F1264" s="13" t="s">
        <v>2236</v>
      </c>
      <c r="G1264" s="13" t="s">
        <v>5238</v>
      </c>
      <c r="H1264" s="14">
        <v>20</v>
      </c>
      <c r="I1264" s="15">
        <v>4729.3999999999996</v>
      </c>
      <c r="J1264" s="13" t="s">
        <v>5241</v>
      </c>
      <c r="K1264" s="13" t="s">
        <v>872</v>
      </c>
      <c r="L1264" s="13" t="s">
        <v>5242</v>
      </c>
      <c r="M1264" s="13" t="s">
        <v>1929</v>
      </c>
      <c r="N1264" s="14">
        <v>20</v>
      </c>
    </row>
    <row r="1265" spans="1:14" ht="20.25" customHeight="1">
      <c r="A1265" s="13" t="s">
        <v>2231</v>
      </c>
      <c r="B1265" s="13" t="s">
        <v>2232</v>
      </c>
      <c r="C1265" s="13" t="s">
        <v>2233</v>
      </c>
      <c r="D1265" s="13" t="s">
        <v>2234</v>
      </c>
      <c r="E1265" s="13" t="s">
        <v>4993</v>
      </c>
      <c r="F1265" s="13" t="s">
        <v>2236</v>
      </c>
      <c r="G1265" s="13" t="s">
        <v>5238</v>
      </c>
      <c r="H1265" s="14">
        <v>60</v>
      </c>
      <c r="I1265" s="15">
        <v>14188.2</v>
      </c>
      <c r="J1265" s="13" t="s">
        <v>5243</v>
      </c>
      <c r="K1265" s="13" t="s">
        <v>484</v>
      </c>
      <c r="L1265" s="13" t="s">
        <v>5244</v>
      </c>
      <c r="M1265" s="13" t="s">
        <v>1654</v>
      </c>
      <c r="N1265" s="14">
        <v>60</v>
      </c>
    </row>
    <row r="1266" spans="1:14" ht="20.25" customHeight="1">
      <c r="A1266" s="13" t="s">
        <v>2231</v>
      </c>
      <c r="B1266" s="13" t="s">
        <v>2232</v>
      </c>
      <c r="C1266" s="13" t="s">
        <v>2233</v>
      </c>
      <c r="D1266" s="13" t="s">
        <v>2234</v>
      </c>
      <c r="E1266" s="13" t="s">
        <v>4993</v>
      </c>
      <c r="F1266" s="13" t="s">
        <v>2236</v>
      </c>
      <c r="G1266" s="13" t="s">
        <v>5238</v>
      </c>
      <c r="H1266" s="14">
        <v>260</v>
      </c>
      <c r="I1266" s="15">
        <v>61482.2</v>
      </c>
      <c r="J1266" s="13" t="s">
        <v>5245</v>
      </c>
      <c r="K1266" s="13" t="s">
        <v>573</v>
      </c>
      <c r="L1266" s="13" t="s">
        <v>5246</v>
      </c>
      <c r="M1266" s="13" t="s">
        <v>1733</v>
      </c>
      <c r="N1266" s="14">
        <v>260</v>
      </c>
    </row>
    <row r="1267" spans="1:14" ht="20.25" customHeight="1">
      <c r="A1267" s="13" t="s">
        <v>2231</v>
      </c>
      <c r="B1267" s="13" t="s">
        <v>2232</v>
      </c>
      <c r="C1267" s="13" t="s">
        <v>2233</v>
      </c>
      <c r="D1267" s="13" t="s">
        <v>2234</v>
      </c>
      <c r="E1267" s="13" t="s">
        <v>4993</v>
      </c>
      <c r="F1267" s="13" t="s">
        <v>2236</v>
      </c>
      <c r="G1267" s="13" t="s">
        <v>5247</v>
      </c>
      <c r="H1267" s="14">
        <v>110</v>
      </c>
      <c r="I1267" s="15">
        <v>26011.7</v>
      </c>
      <c r="J1267" s="13" t="s">
        <v>5248</v>
      </c>
      <c r="K1267" s="13" t="s">
        <v>564</v>
      </c>
      <c r="L1267" s="13" t="s">
        <v>5097</v>
      </c>
      <c r="M1267" s="13" t="s">
        <v>1725</v>
      </c>
      <c r="N1267" s="14">
        <v>110</v>
      </c>
    </row>
    <row r="1268" spans="1:14" ht="20.25" customHeight="1">
      <c r="A1268" s="13" t="s">
        <v>2231</v>
      </c>
      <c r="B1268" s="13" t="s">
        <v>2232</v>
      </c>
      <c r="C1268" s="13" t="s">
        <v>2233</v>
      </c>
      <c r="D1268" s="13" t="s">
        <v>2234</v>
      </c>
      <c r="E1268" s="13" t="s">
        <v>3679</v>
      </c>
      <c r="F1268" s="13" t="s">
        <v>2236</v>
      </c>
      <c r="G1268" s="13" t="s">
        <v>5249</v>
      </c>
      <c r="H1268" s="14">
        <v>110</v>
      </c>
      <c r="I1268" s="15">
        <v>26011.7</v>
      </c>
      <c r="J1268" s="13" t="s">
        <v>5250</v>
      </c>
      <c r="K1268" s="13" t="s">
        <v>806</v>
      </c>
      <c r="L1268" s="13" t="s">
        <v>4006</v>
      </c>
      <c r="M1268" s="13" t="s">
        <v>4007</v>
      </c>
      <c r="N1268" s="14">
        <v>110</v>
      </c>
    </row>
    <row r="1269" spans="1:14" ht="20.25" customHeight="1">
      <c r="A1269" s="13" t="s">
        <v>2231</v>
      </c>
      <c r="B1269" s="13" t="s">
        <v>2232</v>
      </c>
      <c r="C1269" s="13" t="s">
        <v>2233</v>
      </c>
      <c r="D1269" s="13" t="s">
        <v>2234</v>
      </c>
      <c r="E1269" s="13" t="s">
        <v>3679</v>
      </c>
      <c r="F1269" s="13" t="s">
        <v>2236</v>
      </c>
      <c r="G1269" s="13" t="s">
        <v>5251</v>
      </c>
      <c r="H1269" s="14">
        <v>20</v>
      </c>
      <c r="I1269" s="15">
        <v>4729.3999999999996</v>
      </c>
      <c r="J1269" s="13" t="s">
        <v>5252</v>
      </c>
      <c r="K1269" s="13" t="s">
        <v>1071</v>
      </c>
      <c r="L1269" s="13" t="s">
        <v>5253</v>
      </c>
      <c r="M1269" s="13" t="s">
        <v>5254</v>
      </c>
      <c r="N1269" s="14">
        <v>20</v>
      </c>
    </row>
    <row r="1270" spans="1:14" ht="20.25" customHeight="1">
      <c r="A1270" s="13" t="s">
        <v>2231</v>
      </c>
      <c r="B1270" s="13" t="s">
        <v>2232</v>
      </c>
      <c r="C1270" s="13" t="s">
        <v>2233</v>
      </c>
      <c r="D1270" s="13" t="s">
        <v>2234</v>
      </c>
      <c r="E1270" s="13" t="s">
        <v>3679</v>
      </c>
      <c r="F1270" s="13" t="s">
        <v>2236</v>
      </c>
      <c r="G1270" s="13" t="s">
        <v>5251</v>
      </c>
      <c r="H1270" s="14">
        <v>80</v>
      </c>
      <c r="I1270" s="15">
        <v>18917.599999999999</v>
      </c>
      <c r="J1270" s="13" t="s">
        <v>5255</v>
      </c>
      <c r="K1270" s="13" t="s">
        <v>649</v>
      </c>
      <c r="L1270" s="13" t="s">
        <v>2852</v>
      </c>
      <c r="M1270" s="13" t="s">
        <v>1798</v>
      </c>
      <c r="N1270" s="14">
        <v>80</v>
      </c>
    </row>
    <row r="1271" spans="1:14" ht="20.25" customHeight="1">
      <c r="A1271" s="13" t="s">
        <v>2231</v>
      </c>
      <c r="B1271" s="13" t="s">
        <v>2232</v>
      </c>
      <c r="C1271" s="13" t="s">
        <v>2233</v>
      </c>
      <c r="D1271" s="13" t="s">
        <v>2234</v>
      </c>
      <c r="E1271" s="13" t="s">
        <v>3679</v>
      </c>
      <c r="F1271" s="13" t="s">
        <v>2236</v>
      </c>
      <c r="G1271" s="13" t="s">
        <v>5251</v>
      </c>
      <c r="H1271" s="14">
        <v>300</v>
      </c>
      <c r="I1271" s="15">
        <v>70941</v>
      </c>
      <c r="J1271" s="13" t="s">
        <v>5256</v>
      </c>
      <c r="K1271" s="13" t="s">
        <v>944</v>
      </c>
      <c r="L1271" s="13" t="s">
        <v>2707</v>
      </c>
      <c r="M1271" s="13" t="s">
        <v>2708</v>
      </c>
      <c r="N1271" s="14">
        <v>300</v>
      </c>
    </row>
    <row r="1272" spans="1:14" ht="20.25" customHeight="1">
      <c r="A1272" s="13" t="s">
        <v>2231</v>
      </c>
      <c r="B1272" s="13" t="s">
        <v>2232</v>
      </c>
      <c r="C1272" s="13" t="s">
        <v>2233</v>
      </c>
      <c r="D1272" s="13" t="s">
        <v>2234</v>
      </c>
      <c r="E1272" s="13" t="s">
        <v>3679</v>
      </c>
      <c r="F1272" s="13" t="s">
        <v>2236</v>
      </c>
      <c r="G1272" s="13" t="s">
        <v>5257</v>
      </c>
      <c r="H1272" s="14">
        <v>100</v>
      </c>
      <c r="I1272" s="15">
        <v>23647</v>
      </c>
      <c r="J1272" s="13" t="s">
        <v>5258</v>
      </c>
      <c r="K1272" s="13" t="s">
        <v>797</v>
      </c>
      <c r="L1272" s="13" t="s">
        <v>5259</v>
      </c>
      <c r="M1272" s="13" t="s">
        <v>5260</v>
      </c>
      <c r="N1272" s="14">
        <v>100</v>
      </c>
    </row>
    <row r="1273" spans="1:14" ht="20.25" customHeight="1">
      <c r="A1273" s="13" t="s">
        <v>2231</v>
      </c>
      <c r="B1273" s="13" t="s">
        <v>2232</v>
      </c>
      <c r="C1273" s="13" t="s">
        <v>2233</v>
      </c>
      <c r="D1273" s="13" t="s">
        <v>2234</v>
      </c>
      <c r="E1273" s="13" t="s">
        <v>3679</v>
      </c>
      <c r="F1273" s="13" t="s">
        <v>2236</v>
      </c>
      <c r="G1273" s="13" t="s">
        <v>5257</v>
      </c>
      <c r="H1273" s="14">
        <v>100</v>
      </c>
      <c r="I1273" s="15">
        <v>23647</v>
      </c>
      <c r="J1273" s="13" t="s">
        <v>5261</v>
      </c>
      <c r="K1273" s="13" t="s">
        <v>1899</v>
      </c>
      <c r="L1273" s="13" t="s">
        <v>5262</v>
      </c>
      <c r="M1273" s="13" t="s">
        <v>1900</v>
      </c>
      <c r="N1273" s="14">
        <v>100</v>
      </c>
    </row>
    <row r="1274" spans="1:14" ht="20.25" customHeight="1">
      <c r="A1274" s="13" t="s">
        <v>2231</v>
      </c>
      <c r="B1274" s="13" t="s">
        <v>2232</v>
      </c>
      <c r="C1274" s="13" t="s">
        <v>2233</v>
      </c>
      <c r="D1274" s="13" t="s">
        <v>2234</v>
      </c>
      <c r="E1274" s="13" t="s">
        <v>3679</v>
      </c>
      <c r="F1274" s="13" t="s">
        <v>2236</v>
      </c>
      <c r="G1274" s="13" t="s">
        <v>5257</v>
      </c>
      <c r="H1274" s="14">
        <v>35</v>
      </c>
      <c r="I1274" s="15">
        <v>8276.4500000000007</v>
      </c>
      <c r="J1274" s="13" t="s">
        <v>5263</v>
      </c>
      <c r="K1274" s="13" t="s">
        <v>1096</v>
      </c>
      <c r="L1274" s="13" t="s">
        <v>4459</v>
      </c>
      <c r="M1274" s="13" t="s">
        <v>2151</v>
      </c>
      <c r="N1274" s="14">
        <v>35</v>
      </c>
    </row>
    <row r="1275" spans="1:14" ht="20.25" customHeight="1">
      <c r="A1275" s="13" t="s">
        <v>2231</v>
      </c>
      <c r="B1275" s="13" t="s">
        <v>2232</v>
      </c>
      <c r="C1275" s="13" t="s">
        <v>2233</v>
      </c>
      <c r="D1275" s="13" t="s">
        <v>2234</v>
      </c>
      <c r="E1275" s="13" t="s">
        <v>3679</v>
      </c>
      <c r="F1275" s="13" t="s">
        <v>2236</v>
      </c>
      <c r="G1275" s="13" t="s">
        <v>5257</v>
      </c>
      <c r="H1275" s="14">
        <v>60</v>
      </c>
      <c r="I1275" s="15">
        <v>14188.2</v>
      </c>
      <c r="J1275" s="13" t="s">
        <v>5264</v>
      </c>
      <c r="K1275" s="13" t="s">
        <v>808</v>
      </c>
      <c r="L1275" s="13" t="s">
        <v>2765</v>
      </c>
      <c r="M1275" s="13" t="s">
        <v>2766</v>
      </c>
      <c r="N1275" s="14">
        <v>60</v>
      </c>
    </row>
    <row r="1276" spans="1:14" ht="20.25" customHeight="1">
      <c r="A1276" s="13" t="s">
        <v>2231</v>
      </c>
      <c r="B1276" s="13" t="s">
        <v>2232</v>
      </c>
      <c r="C1276" s="13" t="s">
        <v>2233</v>
      </c>
      <c r="D1276" s="13" t="s">
        <v>2234</v>
      </c>
      <c r="E1276" s="13" t="s">
        <v>3679</v>
      </c>
      <c r="F1276" s="13" t="s">
        <v>2236</v>
      </c>
      <c r="G1276" s="13" t="s">
        <v>5257</v>
      </c>
      <c r="H1276" s="14">
        <v>60</v>
      </c>
      <c r="I1276" s="15">
        <v>14188.2</v>
      </c>
      <c r="J1276" s="13" t="s">
        <v>5265</v>
      </c>
      <c r="K1276" s="13" t="s">
        <v>116</v>
      </c>
      <c r="L1276" s="13" t="s">
        <v>2486</v>
      </c>
      <c r="M1276" s="13" t="s">
        <v>1336</v>
      </c>
      <c r="N1276" s="14">
        <v>60</v>
      </c>
    </row>
    <row r="1277" spans="1:14" ht="20.25" customHeight="1">
      <c r="A1277" s="13" t="s">
        <v>2231</v>
      </c>
      <c r="B1277" s="13" t="s">
        <v>2232</v>
      </c>
      <c r="C1277" s="13" t="s">
        <v>2233</v>
      </c>
      <c r="D1277" s="13" t="s">
        <v>2234</v>
      </c>
      <c r="E1277" s="13" t="s">
        <v>3679</v>
      </c>
      <c r="F1277" s="13" t="s">
        <v>2236</v>
      </c>
      <c r="G1277" s="13" t="s">
        <v>5257</v>
      </c>
      <c r="H1277" s="14">
        <v>430</v>
      </c>
      <c r="I1277" s="15">
        <v>101682.1</v>
      </c>
      <c r="J1277" s="13" t="s">
        <v>5266</v>
      </c>
      <c r="K1277" s="13" t="s">
        <v>814</v>
      </c>
      <c r="L1277" s="13" t="s">
        <v>3109</v>
      </c>
      <c r="M1277" s="13" t="s">
        <v>3110</v>
      </c>
      <c r="N1277" s="14">
        <v>430</v>
      </c>
    </row>
    <row r="1278" spans="1:14" ht="20.25" customHeight="1">
      <c r="A1278" s="13" t="s">
        <v>2231</v>
      </c>
      <c r="B1278" s="13" t="s">
        <v>2232</v>
      </c>
      <c r="C1278" s="13" t="s">
        <v>2233</v>
      </c>
      <c r="D1278" s="13" t="s">
        <v>2234</v>
      </c>
      <c r="E1278" s="13" t="s">
        <v>3679</v>
      </c>
      <c r="F1278" s="13" t="s">
        <v>2236</v>
      </c>
      <c r="G1278" s="13" t="s">
        <v>5267</v>
      </c>
      <c r="H1278" s="14">
        <v>400</v>
      </c>
      <c r="I1278" s="15">
        <v>94588</v>
      </c>
      <c r="J1278" s="13" t="s">
        <v>5268</v>
      </c>
      <c r="K1278" s="13" t="s">
        <v>37</v>
      </c>
      <c r="L1278" s="13" t="s">
        <v>2647</v>
      </c>
      <c r="M1278" s="13" t="s">
        <v>2648</v>
      </c>
      <c r="N1278" s="14">
        <v>400</v>
      </c>
    </row>
    <row r="1279" spans="1:14" ht="20.25" customHeight="1">
      <c r="A1279" s="13" t="s">
        <v>2231</v>
      </c>
      <c r="B1279" s="13" t="s">
        <v>2232</v>
      </c>
      <c r="C1279" s="13" t="s">
        <v>2233</v>
      </c>
      <c r="D1279" s="13" t="s">
        <v>2234</v>
      </c>
      <c r="E1279" s="13" t="s">
        <v>3679</v>
      </c>
      <c r="F1279" s="13" t="s">
        <v>2236</v>
      </c>
      <c r="G1279" s="13" t="s">
        <v>5267</v>
      </c>
      <c r="H1279" s="14">
        <v>200</v>
      </c>
      <c r="I1279" s="15">
        <v>47294</v>
      </c>
      <c r="J1279" s="13" t="s">
        <v>5269</v>
      </c>
      <c r="K1279" s="13" t="s">
        <v>103</v>
      </c>
      <c r="L1279" s="13" t="s">
        <v>2650</v>
      </c>
      <c r="M1279" s="13" t="s">
        <v>1327</v>
      </c>
      <c r="N1279" s="14">
        <v>200</v>
      </c>
    </row>
    <row r="1280" spans="1:14" ht="20.25" customHeight="1">
      <c r="A1280" s="13" t="s">
        <v>2231</v>
      </c>
      <c r="B1280" s="13" t="s">
        <v>2232</v>
      </c>
      <c r="C1280" s="13" t="s">
        <v>2233</v>
      </c>
      <c r="D1280" s="13" t="s">
        <v>2234</v>
      </c>
      <c r="E1280" s="13" t="s">
        <v>3679</v>
      </c>
      <c r="F1280" s="13" t="s">
        <v>2236</v>
      </c>
      <c r="G1280" s="13" t="s">
        <v>5267</v>
      </c>
      <c r="H1280" s="14">
        <v>40</v>
      </c>
      <c r="I1280" s="15">
        <v>9458.7999999999993</v>
      </c>
      <c r="J1280" s="13" t="s">
        <v>5270</v>
      </c>
      <c r="K1280" s="13" t="s">
        <v>104</v>
      </c>
      <c r="L1280" s="13" t="s">
        <v>2652</v>
      </c>
      <c r="M1280" s="13" t="s">
        <v>2653</v>
      </c>
      <c r="N1280" s="14">
        <v>40</v>
      </c>
    </row>
    <row r="1281" spans="1:14" ht="20.25" customHeight="1">
      <c r="A1281" s="13" t="s">
        <v>2231</v>
      </c>
      <c r="B1281" s="13" t="s">
        <v>2232</v>
      </c>
      <c r="C1281" s="13" t="s">
        <v>2233</v>
      </c>
      <c r="D1281" s="13" t="s">
        <v>2234</v>
      </c>
      <c r="E1281" s="13" t="s">
        <v>3679</v>
      </c>
      <c r="F1281" s="13" t="s">
        <v>2236</v>
      </c>
      <c r="G1281" s="13" t="s">
        <v>5267</v>
      </c>
      <c r="H1281" s="14">
        <v>130</v>
      </c>
      <c r="I1281" s="15">
        <v>30741.1</v>
      </c>
      <c r="J1281" s="13" t="s">
        <v>5271</v>
      </c>
      <c r="K1281" s="13" t="s">
        <v>105</v>
      </c>
      <c r="L1281" s="13" t="s">
        <v>2655</v>
      </c>
      <c r="M1281" s="13" t="s">
        <v>2656</v>
      </c>
      <c r="N1281" s="14">
        <v>130</v>
      </c>
    </row>
    <row r="1282" spans="1:14" ht="20.25" customHeight="1">
      <c r="A1282" s="13" t="s">
        <v>2231</v>
      </c>
      <c r="B1282" s="13" t="s">
        <v>2232</v>
      </c>
      <c r="C1282" s="13" t="s">
        <v>2233</v>
      </c>
      <c r="D1282" s="13" t="s">
        <v>2234</v>
      </c>
      <c r="E1282" s="13" t="s">
        <v>3679</v>
      </c>
      <c r="F1282" s="13" t="s">
        <v>2236</v>
      </c>
      <c r="G1282" s="13" t="s">
        <v>5267</v>
      </c>
      <c r="H1282" s="14">
        <v>130</v>
      </c>
      <c r="I1282" s="15">
        <v>30741.1</v>
      </c>
      <c r="J1282" s="13" t="s">
        <v>5272</v>
      </c>
      <c r="K1282" s="13" t="s">
        <v>106</v>
      </c>
      <c r="L1282" s="13" t="s">
        <v>2658</v>
      </c>
      <c r="M1282" s="13" t="s">
        <v>2659</v>
      </c>
      <c r="N1282" s="14">
        <v>130</v>
      </c>
    </row>
    <row r="1283" spans="1:14" ht="20.25" customHeight="1">
      <c r="A1283" s="13" t="s">
        <v>2231</v>
      </c>
      <c r="B1283" s="13" t="s">
        <v>2232</v>
      </c>
      <c r="C1283" s="13" t="s">
        <v>2233</v>
      </c>
      <c r="D1283" s="13" t="s">
        <v>2234</v>
      </c>
      <c r="E1283" s="13" t="s">
        <v>3679</v>
      </c>
      <c r="F1283" s="13" t="s">
        <v>2236</v>
      </c>
      <c r="G1283" s="13" t="s">
        <v>5267</v>
      </c>
      <c r="H1283" s="14">
        <v>50</v>
      </c>
      <c r="I1283" s="15">
        <v>11823.5</v>
      </c>
      <c r="J1283" s="13" t="s">
        <v>5273</v>
      </c>
      <c r="K1283" s="13" t="s">
        <v>863</v>
      </c>
      <c r="L1283" s="13" t="s">
        <v>2661</v>
      </c>
      <c r="M1283" s="13" t="s">
        <v>2662</v>
      </c>
      <c r="N1283" s="14">
        <v>50</v>
      </c>
    </row>
    <row r="1284" spans="1:14" ht="20.25" customHeight="1">
      <c r="A1284" s="13" t="s">
        <v>2231</v>
      </c>
      <c r="B1284" s="13" t="s">
        <v>2232</v>
      </c>
      <c r="C1284" s="13" t="s">
        <v>2233</v>
      </c>
      <c r="D1284" s="13" t="s">
        <v>2234</v>
      </c>
      <c r="E1284" s="13" t="s">
        <v>3679</v>
      </c>
      <c r="F1284" s="13" t="s">
        <v>2236</v>
      </c>
      <c r="G1284" s="13" t="s">
        <v>5267</v>
      </c>
      <c r="H1284" s="14">
        <v>500</v>
      </c>
      <c r="I1284" s="15">
        <v>118235</v>
      </c>
      <c r="J1284" s="13" t="s">
        <v>5274</v>
      </c>
      <c r="K1284" s="13" t="s">
        <v>39</v>
      </c>
      <c r="L1284" s="13" t="s">
        <v>2495</v>
      </c>
      <c r="M1284" s="13" t="s">
        <v>2496</v>
      </c>
      <c r="N1284" s="14">
        <v>500</v>
      </c>
    </row>
    <row r="1285" spans="1:14" ht="20.25" customHeight="1">
      <c r="A1285" s="13" t="s">
        <v>2231</v>
      </c>
      <c r="B1285" s="13" t="s">
        <v>2232</v>
      </c>
      <c r="C1285" s="13" t="s">
        <v>2233</v>
      </c>
      <c r="D1285" s="13" t="s">
        <v>2234</v>
      </c>
      <c r="E1285" s="13" t="s">
        <v>3679</v>
      </c>
      <c r="F1285" s="13" t="s">
        <v>2236</v>
      </c>
      <c r="G1285" s="13" t="s">
        <v>5267</v>
      </c>
      <c r="H1285" s="14">
        <v>360</v>
      </c>
      <c r="I1285" s="15">
        <v>85129.2</v>
      </c>
      <c r="J1285" s="13" t="s">
        <v>5275</v>
      </c>
      <c r="K1285" s="13" t="s">
        <v>112</v>
      </c>
      <c r="L1285" s="13" t="s">
        <v>2477</v>
      </c>
      <c r="M1285" s="13" t="s">
        <v>1333</v>
      </c>
      <c r="N1285" s="14">
        <v>360</v>
      </c>
    </row>
    <row r="1286" spans="1:14" ht="20.25" customHeight="1">
      <c r="A1286" s="13" t="s">
        <v>2231</v>
      </c>
      <c r="B1286" s="13" t="s">
        <v>2232</v>
      </c>
      <c r="C1286" s="13" t="s">
        <v>2233</v>
      </c>
      <c r="D1286" s="13" t="s">
        <v>2234</v>
      </c>
      <c r="E1286" s="13" t="s">
        <v>3679</v>
      </c>
      <c r="F1286" s="13" t="s">
        <v>2236</v>
      </c>
      <c r="G1286" s="13" t="s">
        <v>5267</v>
      </c>
      <c r="H1286" s="14">
        <v>310</v>
      </c>
      <c r="I1286" s="15">
        <v>73305.7</v>
      </c>
      <c r="J1286" s="13" t="s">
        <v>5276</v>
      </c>
      <c r="K1286" s="13" t="s">
        <v>113</v>
      </c>
      <c r="L1286" s="13" t="s">
        <v>2479</v>
      </c>
      <c r="M1286" s="13" t="s">
        <v>2480</v>
      </c>
      <c r="N1286" s="14">
        <v>310</v>
      </c>
    </row>
    <row r="1287" spans="1:14" ht="20.25" customHeight="1">
      <c r="A1287" s="13" t="s">
        <v>2231</v>
      </c>
      <c r="B1287" s="13" t="s">
        <v>2232</v>
      </c>
      <c r="C1287" s="13" t="s">
        <v>2233</v>
      </c>
      <c r="D1287" s="13" t="s">
        <v>2234</v>
      </c>
      <c r="E1287" s="13" t="s">
        <v>3679</v>
      </c>
      <c r="F1287" s="13" t="s">
        <v>2236</v>
      </c>
      <c r="G1287" s="13" t="s">
        <v>5267</v>
      </c>
      <c r="H1287" s="14">
        <v>130</v>
      </c>
      <c r="I1287" s="15">
        <v>30741.1</v>
      </c>
      <c r="J1287" s="13" t="s">
        <v>5277</v>
      </c>
      <c r="K1287" s="13" t="s">
        <v>114</v>
      </c>
      <c r="L1287" s="13" t="s">
        <v>2482</v>
      </c>
      <c r="M1287" s="13" t="s">
        <v>1334</v>
      </c>
      <c r="N1287" s="14">
        <v>130</v>
      </c>
    </row>
    <row r="1288" spans="1:14" ht="20.25" customHeight="1">
      <c r="A1288" s="13" t="s">
        <v>2231</v>
      </c>
      <c r="B1288" s="13" t="s">
        <v>2232</v>
      </c>
      <c r="C1288" s="13" t="s">
        <v>2233</v>
      </c>
      <c r="D1288" s="13" t="s">
        <v>2234</v>
      </c>
      <c r="E1288" s="13" t="s">
        <v>3679</v>
      </c>
      <c r="F1288" s="13" t="s">
        <v>2236</v>
      </c>
      <c r="G1288" s="13" t="s">
        <v>5267</v>
      </c>
      <c r="H1288" s="14">
        <v>200</v>
      </c>
      <c r="I1288" s="15">
        <v>47294</v>
      </c>
      <c r="J1288" s="13" t="s">
        <v>5278</v>
      </c>
      <c r="K1288" s="13" t="s">
        <v>865</v>
      </c>
      <c r="L1288" s="13" t="s">
        <v>2664</v>
      </c>
      <c r="M1288" s="13" t="s">
        <v>2665</v>
      </c>
      <c r="N1288" s="14">
        <v>200</v>
      </c>
    </row>
    <row r="1289" spans="1:14" ht="20.25" customHeight="1">
      <c r="A1289" s="13" t="s">
        <v>2231</v>
      </c>
      <c r="B1289" s="13" t="s">
        <v>2232</v>
      </c>
      <c r="C1289" s="13" t="s">
        <v>2233</v>
      </c>
      <c r="D1289" s="13" t="s">
        <v>2234</v>
      </c>
      <c r="E1289" s="13" t="s">
        <v>3679</v>
      </c>
      <c r="F1289" s="13" t="s">
        <v>2236</v>
      </c>
      <c r="G1289" s="13" t="s">
        <v>5267</v>
      </c>
      <c r="H1289" s="14">
        <v>110</v>
      </c>
      <c r="I1289" s="15">
        <v>26011.7</v>
      </c>
      <c r="J1289" s="13" t="s">
        <v>5279</v>
      </c>
      <c r="K1289" s="13" t="s">
        <v>115</v>
      </c>
      <c r="L1289" s="13" t="s">
        <v>2484</v>
      </c>
      <c r="M1289" s="13" t="s">
        <v>1335</v>
      </c>
      <c r="N1289" s="14">
        <v>110</v>
      </c>
    </row>
    <row r="1290" spans="1:14" ht="20.25" customHeight="1">
      <c r="A1290" s="13" t="s">
        <v>2231</v>
      </c>
      <c r="B1290" s="13" t="s">
        <v>2232</v>
      </c>
      <c r="C1290" s="13" t="s">
        <v>2233</v>
      </c>
      <c r="D1290" s="13" t="s">
        <v>2234</v>
      </c>
      <c r="E1290" s="13" t="s">
        <v>3679</v>
      </c>
      <c r="F1290" s="13" t="s">
        <v>2236</v>
      </c>
      <c r="G1290" s="13" t="s">
        <v>5267</v>
      </c>
      <c r="H1290" s="14">
        <v>200</v>
      </c>
      <c r="I1290" s="15">
        <v>47294</v>
      </c>
      <c r="J1290" s="13" t="s">
        <v>5280</v>
      </c>
      <c r="K1290" s="13" t="s">
        <v>116</v>
      </c>
      <c r="L1290" s="13" t="s">
        <v>2486</v>
      </c>
      <c r="M1290" s="13" t="s">
        <v>1336</v>
      </c>
      <c r="N1290" s="14">
        <v>200</v>
      </c>
    </row>
    <row r="1291" spans="1:14" ht="20.25" customHeight="1">
      <c r="A1291" s="13" t="s">
        <v>2231</v>
      </c>
      <c r="B1291" s="13" t="s">
        <v>2232</v>
      </c>
      <c r="C1291" s="13" t="s">
        <v>2233</v>
      </c>
      <c r="D1291" s="13" t="s">
        <v>2234</v>
      </c>
      <c r="E1291" s="13" t="s">
        <v>3679</v>
      </c>
      <c r="F1291" s="13" t="s">
        <v>2236</v>
      </c>
      <c r="G1291" s="13" t="s">
        <v>5267</v>
      </c>
      <c r="H1291" s="14">
        <v>290</v>
      </c>
      <c r="I1291" s="15">
        <v>68576.3</v>
      </c>
      <c r="J1291" s="13" t="s">
        <v>5281</v>
      </c>
      <c r="K1291" s="13" t="s">
        <v>117</v>
      </c>
      <c r="L1291" s="13" t="s">
        <v>2488</v>
      </c>
      <c r="M1291" s="13" t="s">
        <v>1337</v>
      </c>
      <c r="N1291" s="14">
        <v>290</v>
      </c>
    </row>
    <row r="1292" spans="1:14" ht="20.25" customHeight="1">
      <c r="A1292" s="13" t="s">
        <v>2231</v>
      </c>
      <c r="B1292" s="13" t="s">
        <v>2232</v>
      </c>
      <c r="C1292" s="13" t="s">
        <v>2233</v>
      </c>
      <c r="D1292" s="13" t="s">
        <v>2234</v>
      </c>
      <c r="E1292" s="13" t="s">
        <v>3679</v>
      </c>
      <c r="F1292" s="13" t="s">
        <v>2236</v>
      </c>
      <c r="G1292" s="13" t="s">
        <v>5267</v>
      </c>
      <c r="H1292" s="14">
        <v>40</v>
      </c>
      <c r="I1292" s="15">
        <v>9458.7999999999993</v>
      </c>
      <c r="J1292" s="13" t="s">
        <v>5282</v>
      </c>
      <c r="K1292" s="13" t="s">
        <v>118</v>
      </c>
      <c r="L1292" s="13" t="s">
        <v>2490</v>
      </c>
      <c r="M1292" s="13" t="s">
        <v>1338</v>
      </c>
      <c r="N1292" s="14">
        <v>40</v>
      </c>
    </row>
    <row r="1293" spans="1:14" ht="20.25" customHeight="1">
      <c r="A1293" s="13" t="s">
        <v>2231</v>
      </c>
      <c r="B1293" s="13" t="s">
        <v>2232</v>
      </c>
      <c r="C1293" s="13" t="s">
        <v>2233</v>
      </c>
      <c r="D1293" s="13" t="s">
        <v>2234</v>
      </c>
      <c r="E1293" s="13" t="s">
        <v>3679</v>
      </c>
      <c r="F1293" s="13" t="s">
        <v>2236</v>
      </c>
      <c r="G1293" s="13" t="s">
        <v>5267</v>
      </c>
      <c r="H1293" s="14">
        <v>10</v>
      </c>
      <c r="I1293" s="15">
        <v>2364.6999999999998</v>
      </c>
      <c r="J1293" s="13" t="s">
        <v>5283</v>
      </c>
      <c r="K1293" s="13" t="s">
        <v>2180</v>
      </c>
      <c r="L1293" s="13" t="s">
        <v>2667</v>
      </c>
      <c r="M1293" s="13" t="s">
        <v>2668</v>
      </c>
      <c r="N1293" s="14">
        <v>10</v>
      </c>
    </row>
    <row r="1294" spans="1:14" ht="20.25" customHeight="1">
      <c r="A1294" s="13" t="s">
        <v>2231</v>
      </c>
      <c r="B1294" s="13" t="s">
        <v>2232</v>
      </c>
      <c r="C1294" s="13" t="s">
        <v>2233</v>
      </c>
      <c r="D1294" s="13" t="s">
        <v>2234</v>
      </c>
      <c r="E1294" s="13" t="s">
        <v>3679</v>
      </c>
      <c r="F1294" s="13" t="s">
        <v>2236</v>
      </c>
      <c r="G1294" s="13" t="s">
        <v>5267</v>
      </c>
      <c r="H1294" s="14">
        <v>60</v>
      </c>
      <c r="I1294" s="15">
        <v>14188.2</v>
      </c>
      <c r="J1294" s="13" t="s">
        <v>5284</v>
      </c>
      <c r="K1294" s="13" t="s">
        <v>867</v>
      </c>
      <c r="L1294" s="13" t="s">
        <v>5285</v>
      </c>
      <c r="M1294" s="13" t="s">
        <v>5286</v>
      </c>
      <c r="N1294" s="14">
        <v>60</v>
      </c>
    </row>
    <row r="1295" spans="1:14" ht="20.25" customHeight="1">
      <c r="A1295" s="13" t="s">
        <v>2231</v>
      </c>
      <c r="B1295" s="13" t="s">
        <v>2232</v>
      </c>
      <c r="C1295" s="13" t="s">
        <v>2233</v>
      </c>
      <c r="D1295" s="13" t="s">
        <v>2234</v>
      </c>
      <c r="E1295" s="13" t="s">
        <v>3679</v>
      </c>
      <c r="F1295" s="13" t="s">
        <v>2236</v>
      </c>
      <c r="G1295" s="13" t="s">
        <v>5267</v>
      </c>
      <c r="H1295" s="14">
        <v>190</v>
      </c>
      <c r="I1295" s="15">
        <v>44929.3</v>
      </c>
      <c r="J1295" s="13" t="s">
        <v>5287</v>
      </c>
      <c r="K1295" s="13" t="s">
        <v>949</v>
      </c>
      <c r="L1295" s="13" t="s">
        <v>5288</v>
      </c>
      <c r="M1295" s="13" t="s">
        <v>5289</v>
      </c>
      <c r="N1295" s="14">
        <v>190</v>
      </c>
    </row>
    <row r="1296" spans="1:14" ht="20.25" customHeight="1">
      <c r="A1296" s="13" t="s">
        <v>2231</v>
      </c>
      <c r="B1296" s="13" t="s">
        <v>2232</v>
      </c>
      <c r="C1296" s="13" t="s">
        <v>2233</v>
      </c>
      <c r="D1296" s="13" t="s">
        <v>2234</v>
      </c>
      <c r="E1296" s="13" t="s">
        <v>3679</v>
      </c>
      <c r="F1296" s="13" t="s">
        <v>2236</v>
      </c>
      <c r="G1296" s="13" t="s">
        <v>5267</v>
      </c>
      <c r="H1296" s="14">
        <v>20</v>
      </c>
      <c r="I1296" s="15">
        <v>4729.3999999999996</v>
      </c>
      <c r="J1296" s="13" t="s">
        <v>5290</v>
      </c>
      <c r="K1296" s="13" t="s">
        <v>1142</v>
      </c>
      <c r="L1296" s="13" t="s">
        <v>2498</v>
      </c>
      <c r="M1296" s="13" t="s">
        <v>2499</v>
      </c>
      <c r="N1296" s="14">
        <v>20</v>
      </c>
    </row>
    <row r="1297" spans="1:14" ht="20.25" customHeight="1">
      <c r="A1297" s="13" t="s">
        <v>2231</v>
      </c>
      <c r="B1297" s="13" t="s">
        <v>2232</v>
      </c>
      <c r="C1297" s="13" t="s">
        <v>2233</v>
      </c>
      <c r="D1297" s="13" t="s">
        <v>2234</v>
      </c>
      <c r="E1297" s="13" t="s">
        <v>3679</v>
      </c>
      <c r="F1297" s="13" t="s">
        <v>2236</v>
      </c>
      <c r="G1297" s="13" t="s">
        <v>5267</v>
      </c>
      <c r="H1297" s="14">
        <v>20</v>
      </c>
      <c r="I1297" s="15">
        <v>4729.3999999999996</v>
      </c>
      <c r="J1297" s="13" t="s">
        <v>5291</v>
      </c>
      <c r="K1297" s="13" t="s">
        <v>2176</v>
      </c>
      <c r="L1297" s="13" t="s">
        <v>2525</v>
      </c>
      <c r="M1297" s="13" t="s">
        <v>2526</v>
      </c>
      <c r="N1297" s="14">
        <v>20</v>
      </c>
    </row>
    <row r="1298" spans="1:14" ht="20.25" customHeight="1">
      <c r="A1298" s="13" t="s">
        <v>2231</v>
      </c>
      <c r="B1298" s="13" t="s">
        <v>2232</v>
      </c>
      <c r="C1298" s="13" t="s">
        <v>2233</v>
      </c>
      <c r="D1298" s="13" t="s">
        <v>2234</v>
      </c>
      <c r="E1298" s="13" t="s">
        <v>3679</v>
      </c>
      <c r="F1298" s="13" t="s">
        <v>2236</v>
      </c>
      <c r="G1298" s="13" t="s">
        <v>5267</v>
      </c>
      <c r="H1298" s="14">
        <v>40</v>
      </c>
      <c r="I1298" s="15">
        <v>9458.7999999999993</v>
      </c>
      <c r="J1298" s="13" t="s">
        <v>5292</v>
      </c>
      <c r="K1298" s="13" t="s">
        <v>2171</v>
      </c>
      <c r="L1298" s="13" t="s">
        <v>2501</v>
      </c>
      <c r="M1298" s="13" t="s">
        <v>2502</v>
      </c>
      <c r="N1298" s="14">
        <v>40</v>
      </c>
    </row>
    <row r="1299" spans="1:14" ht="20.25" customHeight="1">
      <c r="A1299" s="13" t="s">
        <v>2231</v>
      </c>
      <c r="B1299" s="13" t="s">
        <v>2232</v>
      </c>
      <c r="C1299" s="13" t="s">
        <v>2233</v>
      </c>
      <c r="D1299" s="13" t="s">
        <v>2234</v>
      </c>
      <c r="E1299" s="13" t="s">
        <v>3679</v>
      </c>
      <c r="F1299" s="13" t="s">
        <v>2236</v>
      </c>
      <c r="G1299" s="13" t="s">
        <v>5267</v>
      </c>
      <c r="H1299" s="14">
        <v>30</v>
      </c>
      <c r="I1299" s="15">
        <v>7094.1</v>
      </c>
      <c r="J1299" s="13" t="s">
        <v>5293</v>
      </c>
      <c r="K1299" s="13" t="s">
        <v>2172</v>
      </c>
      <c r="L1299" s="13" t="s">
        <v>2504</v>
      </c>
      <c r="M1299" s="13" t="s">
        <v>2505</v>
      </c>
      <c r="N1299" s="14">
        <v>30</v>
      </c>
    </row>
    <row r="1300" spans="1:14" ht="20.25" customHeight="1">
      <c r="A1300" s="13" t="s">
        <v>2231</v>
      </c>
      <c r="B1300" s="13" t="s">
        <v>2232</v>
      </c>
      <c r="C1300" s="13" t="s">
        <v>2233</v>
      </c>
      <c r="D1300" s="13" t="s">
        <v>2234</v>
      </c>
      <c r="E1300" s="13" t="s">
        <v>3679</v>
      </c>
      <c r="F1300" s="13" t="s">
        <v>2236</v>
      </c>
      <c r="G1300" s="13" t="s">
        <v>5267</v>
      </c>
      <c r="H1300" s="14">
        <v>20</v>
      </c>
      <c r="I1300" s="15">
        <v>4729.3999999999996</v>
      </c>
      <c r="J1300" s="13" t="s">
        <v>5294</v>
      </c>
      <c r="K1300" s="13" t="s">
        <v>1169</v>
      </c>
      <c r="L1300" s="13" t="s">
        <v>2507</v>
      </c>
      <c r="M1300" s="13" t="s">
        <v>2508</v>
      </c>
      <c r="N1300" s="14">
        <v>20</v>
      </c>
    </row>
    <row r="1301" spans="1:14" ht="20.25" customHeight="1">
      <c r="A1301" s="13" t="s">
        <v>2231</v>
      </c>
      <c r="B1301" s="13" t="s">
        <v>2232</v>
      </c>
      <c r="C1301" s="13" t="s">
        <v>2233</v>
      </c>
      <c r="D1301" s="13" t="s">
        <v>2234</v>
      </c>
      <c r="E1301" s="13" t="s">
        <v>3679</v>
      </c>
      <c r="F1301" s="13" t="s">
        <v>2236</v>
      </c>
      <c r="G1301" s="13" t="s">
        <v>5267</v>
      </c>
      <c r="H1301" s="14">
        <v>30</v>
      </c>
      <c r="I1301" s="15">
        <v>7094.1</v>
      </c>
      <c r="J1301" s="13" t="s">
        <v>5295</v>
      </c>
      <c r="K1301" s="13" t="s">
        <v>2173</v>
      </c>
      <c r="L1301" s="13" t="s">
        <v>2510</v>
      </c>
      <c r="M1301" s="13" t="s">
        <v>2511</v>
      </c>
      <c r="N1301" s="14">
        <v>30</v>
      </c>
    </row>
    <row r="1302" spans="1:14" ht="20.25" customHeight="1">
      <c r="A1302" s="13" t="s">
        <v>2231</v>
      </c>
      <c r="B1302" s="13" t="s">
        <v>2232</v>
      </c>
      <c r="C1302" s="13" t="s">
        <v>2233</v>
      </c>
      <c r="D1302" s="13" t="s">
        <v>2234</v>
      </c>
      <c r="E1302" s="13" t="s">
        <v>3679</v>
      </c>
      <c r="F1302" s="13" t="s">
        <v>2236</v>
      </c>
      <c r="G1302" s="13" t="s">
        <v>5267</v>
      </c>
      <c r="H1302" s="14">
        <v>50</v>
      </c>
      <c r="I1302" s="15">
        <v>11823.5</v>
      </c>
      <c r="J1302" s="13" t="s">
        <v>5296</v>
      </c>
      <c r="K1302" s="13" t="s">
        <v>2177</v>
      </c>
      <c r="L1302" s="13" t="s">
        <v>2531</v>
      </c>
      <c r="M1302" s="13" t="s">
        <v>2532</v>
      </c>
      <c r="N1302" s="14">
        <v>50</v>
      </c>
    </row>
    <row r="1303" spans="1:14" ht="20.25" customHeight="1">
      <c r="A1303" s="13" t="s">
        <v>2231</v>
      </c>
      <c r="B1303" s="13" t="s">
        <v>2232</v>
      </c>
      <c r="C1303" s="13" t="s">
        <v>2233</v>
      </c>
      <c r="D1303" s="13" t="s">
        <v>2234</v>
      </c>
      <c r="E1303" s="13" t="s">
        <v>3679</v>
      </c>
      <c r="F1303" s="13" t="s">
        <v>2236</v>
      </c>
      <c r="G1303" s="13" t="s">
        <v>5267</v>
      </c>
      <c r="H1303" s="14">
        <v>70</v>
      </c>
      <c r="I1303" s="15">
        <v>16552.900000000001</v>
      </c>
      <c r="J1303" s="13" t="s">
        <v>5297</v>
      </c>
      <c r="K1303" s="13" t="s">
        <v>1214</v>
      </c>
      <c r="L1303" s="13" t="s">
        <v>2670</v>
      </c>
      <c r="M1303" s="13" t="s">
        <v>2671</v>
      </c>
      <c r="N1303" s="14">
        <v>70</v>
      </c>
    </row>
    <row r="1304" spans="1:14" ht="20.25" customHeight="1">
      <c r="A1304" s="13" t="s">
        <v>2231</v>
      </c>
      <c r="B1304" s="13" t="s">
        <v>2232</v>
      </c>
      <c r="C1304" s="13" t="s">
        <v>2233</v>
      </c>
      <c r="D1304" s="13" t="s">
        <v>2234</v>
      </c>
      <c r="E1304" s="13" t="s">
        <v>3679</v>
      </c>
      <c r="F1304" s="13" t="s">
        <v>2236</v>
      </c>
      <c r="G1304" s="13" t="s">
        <v>5267</v>
      </c>
      <c r="H1304" s="14">
        <v>20</v>
      </c>
      <c r="I1304" s="15">
        <v>4729.3999999999996</v>
      </c>
      <c r="J1304" s="13" t="s">
        <v>5298</v>
      </c>
      <c r="K1304" s="13" t="s">
        <v>2179</v>
      </c>
      <c r="L1304" s="13" t="s">
        <v>2537</v>
      </c>
      <c r="M1304" s="13" t="s">
        <v>2538</v>
      </c>
      <c r="N1304" s="14">
        <v>20</v>
      </c>
    </row>
    <row r="1305" spans="1:14" ht="20.25" customHeight="1">
      <c r="A1305" s="13" t="s">
        <v>2231</v>
      </c>
      <c r="B1305" s="13" t="s">
        <v>2232</v>
      </c>
      <c r="C1305" s="13" t="s">
        <v>2233</v>
      </c>
      <c r="D1305" s="13" t="s">
        <v>2234</v>
      </c>
      <c r="E1305" s="13" t="s">
        <v>3679</v>
      </c>
      <c r="F1305" s="13" t="s">
        <v>2236</v>
      </c>
      <c r="G1305" s="13" t="s">
        <v>5267</v>
      </c>
      <c r="H1305" s="14">
        <v>20</v>
      </c>
      <c r="I1305" s="15">
        <v>4729.3999999999996</v>
      </c>
      <c r="J1305" s="13" t="s">
        <v>5299</v>
      </c>
      <c r="K1305" s="13" t="s">
        <v>2068</v>
      </c>
      <c r="L1305" s="13" t="s">
        <v>5300</v>
      </c>
      <c r="M1305" s="13" t="s">
        <v>5301</v>
      </c>
      <c r="N1305" s="14">
        <v>20</v>
      </c>
    </row>
    <row r="1306" spans="1:14" ht="20.25" customHeight="1">
      <c r="A1306" s="13" t="s">
        <v>2231</v>
      </c>
      <c r="B1306" s="13" t="s">
        <v>2232</v>
      </c>
      <c r="C1306" s="13" t="s">
        <v>2233</v>
      </c>
      <c r="D1306" s="13" t="s">
        <v>2234</v>
      </c>
      <c r="E1306" s="13" t="s">
        <v>3679</v>
      </c>
      <c r="F1306" s="13" t="s">
        <v>2236</v>
      </c>
      <c r="G1306" s="13" t="s">
        <v>5267</v>
      </c>
      <c r="H1306" s="14">
        <v>20</v>
      </c>
      <c r="I1306" s="15">
        <v>4729.3999999999996</v>
      </c>
      <c r="J1306" s="13" t="s">
        <v>5302</v>
      </c>
      <c r="K1306" s="13" t="s">
        <v>1303</v>
      </c>
      <c r="L1306" s="13" t="s">
        <v>5303</v>
      </c>
      <c r="M1306" s="13" t="s">
        <v>5304</v>
      </c>
      <c r="N1306" s="14">
        <v>20</v>
      </c>
    </row>
    <row r="1307" spans="1:14" ht="20.25" customHeight="1">
      <c r="A1307" s="13" t="s">
        <v>2231</v>
      </c>
      <c r="B1307" s="13" t="s">
        <v>2232</v>
      </c>
      <c r="C1307" s="13" t="s">
        <v>2233</v>
      </c>
      <c r="D1307" s="13" t="s">
        <v>2234</v>
      </c>
      <c r="E1307" s="13" t="s">
        <v>3679</v>
      </c>
      <c r="F1307" s="13" t="s">
        <v>2236</v>
      </c>
      <c r="G1307" s="13" t="s">
        <v>5267</v>
      </c>
      <c r="H1307" s="14">
        <v>400</v>
      </c>
      <c r="I1307" s="15">
        <v>94588</v>
      </c>
      <c r="J1307" s="13" t="s">
        <v>5305</v>
      </c>
      <c r="K1307" s="13" t="s">
        <v>82</v>
      </c>
      <c r="L1307" s="13" t="s">
        <v>2540</v>
      </c>
      <c r="M1307" s="13" t="s">
        <v>2541</v>
      </c>
      <c r="N1307" s="14">
        <v>400</v>
      </c>
    </row>
    <row r="1308" spans="1:14" ht="20.25" customHeight="1">
      <c r="A1308" s="13" t="s">
        <v>2231</v>
      </c>
      <c r="B1308" s="13" t="s">
        <v>2232</v>
      </c>
      <c r="C1308" s="13" t="s">
        <v>2233</v>
      </c>
      <c r="D1308" s="13" t="s">
        <v>2234</v>
      </c>
      <c r="E1308" s="13" t="s">
        <v>3679</v>
      </c>
      <c r="F1308" s="13" t="s">
        <v>2236</v>
      </c>
      <c r="G1308" s="13" t="s">
        <v>5267</v>
      </c>
      <c r="H1308" s="14">
        <v>160</v>
      </c>
      <c r="I1308" s="15">
        <v>37835.199999999997</v>
      </c>
      <c r="J1308" s="13" t="s">
        <v>5306</v>
      </c>
      <c r="K1308" s="13" t="s">
        <v>621</v>
      </c>
      <c r="L1308" s="13" t="s">
        <v>2546</v>
      </c>
      <c r="M1308" s="13" t="s">
        <v>1776</v>
      </c>
      <c r="N1308" s="14">
        <v>160</v>
      </c>
    </row>
    <row r="1309" spans="1:14" ht="20.25" customHeight="1">
      <c r="A1309" s="13" t="s">
        <v>2231</v>
      </c>
      <c r="B1309" s="13" t="s">
        <v>2232</v>
      </c>
      <c r="C1309" s="13" t="s">
        <v>2233</v>
      </c>
      <c r="D1309" s="13" t="s">
        <v>2234</v>
      </c>
      <c r="E1309" s="13" t="s">
        <v>3679</v>
      </c>
      <c r="F1309" s="13" t="s">
        <v>2236</v>
      </c>
      <c r="G1309" s="13" t="s">
        <v>5267</v>
      </c>
      <c r="H1309" s="14">
        <v>390</v>
      </c>
      <c r="I1309" s="15">
        <v>92223.3</v>
      </c>
      <c r="J1309" s="13" t="s">
        <v>5307</v>
      </c>
      <c r="K1309" s="13" t="s">
        <v>83</v>
      </c>
      <c r="L1309" s="13" t="s">
        <v>2543</v>
      </c>
      <c r="M1309" s="13" t="s">
        <v>2544</v>
      </c>
      <c r="N1309" s="14">
        <v>390</v>
      </c>
    </row>
    <row r="1310" spans="1:14" ht="20.25" customHeight="1">
      <c r="A1310" s="13" t="s">
        <v>2231</v>
      </c>
      <c r="B1310" s="13" t="s">
        <v>2232</v>
      </c>
      <c r="C1310" s="13" t="s">
        <v>2233</v>
      </c>
      <c r="D1310" s="13" t="s">
        <v>2234</v>
      </c>
      <c r="E1310" s="13" t="s">
        <v>3679</v>
      </c>
      <c r="F1310" s="13" t="s">
        <v>2236</v>
      </c>
      <c r="G1310" s="13" t="s">
        <v>5267</v>
      </c>
      <c r="H1310" s="14">
        <v>40</v>
      </c>
      <c r="I1310" s="15">
        <v>9458.7999999999993</v>
      </c>
      <c r="J1310" s="13" t="s">
        <v>5308</v>
      </c>
      <c r="K1310" s="13" t="s">
        <v>624</v>
      </c>
      <c r="L1310" s="13" t="s">
        <v>2552</v>
      </c>
      <c r="M1310" s="13" t="s">
        <v>1779</v>
      </c>
      <c r="N1310" s="14">
        <v>40</v>
      </c>
    </row>
    <row r="1311" spans="1:14" ht="20.25" customHeight="1">
      <c r="A1311" s="13" t="s">
        <v>2231</v>
      </c>
      <c r="B1311" s="13" t="s">
        <v>2232</v>
      </c>
      <c r="C1311" s="13" t="s">
        <v>2233</v>
      </c>
      <c r="D1311" s="13" t="s">
        <v>2234</v>
      </c>
      <c r="E1311" s="13" t="s">
        <v>3679</v>
      </c>
      <c r="F1311" s="13" t="s">
        <v>2236</v>
      </c>
      <c r="G1311" s="13" t="s">
        <v>5267</v>
      </c>
      <c r="H1311" s="14">
        <v>50</v>
      </c>
      <c r="I1311" s="15">
        <v>11823.5</v>
      </c>
      <c r="J1311" s="13" t="s">
        <v>5309</v>
      </c>
      <c r="K1311" s="13" t="s">
        <v>963</v>
      </c>
      <c r="L1311" s="13" t="s">
        <v>2572</v>
      </c>
      <c r="M1311" s="13" t="s">
        <v>1955</v>
      </c>
      <c r="N1311" s="14">
        <v>50</v>
      </c>
    </row>
    <row r="1312" spans="1:14" ht="20.25" customHeight="1">
      <c r="A1312" s="13" t="s">
        <v>2231</v>
      </c>
      <c r="B1312" s="13" t="s">
        <v>2232</v>
      </c>
      <c r="C1312" s="13" t="s">
        <v>2233</v>
      </c>
      <c r="D1312" s="13" t="s">
        <v>2234</v>
      </c>
      <c r="E1312" s="13" t="s">
        <v>3679</v>
      </c>
      <c r="F1312" s="13" t="s">
        <v>2236</v>
      </c>
      <c r="G1312" s="13" t="s">
        <v>5267</v>
      </c>
      <c r="H1312" s="14">
        <v>20</v>
      </c>
      <c r="I1312" s="15">
        <v>4729.3999999999996</v>
      </c>
      <c r="J1312" s="13" t="s">
        <v>5310</v>
      </c>
      <c r="K1312" s="13" t="s">
        <v>1237</v>
      </c>
      <c r="L1312" s="13" t="s">
        <v>5311</v>
      </c>
      <c r="M1312" s="13" t="s">
        <v>5312</v>
      </c>
      <c r="N1312" s="14">
        <v>20</v>
      </c>
    </row>
    <row r="1313" spans="1:14" ht="20.25" customHeight="1">
      <c r="A1313" s="13" t="s">
        <v>2231</v>
      </c>
      <c r="B1313" s="13" t="s">
        <v>2232</v>
      </c>
      <c r="C1313" s="13" t="s">
        <v>2233</v>
      </c>
      <c r="D1313" s="13" t="s">
        <v>2234</v>
      </c>
      <c r="E1313" s="13" t="s">
        <v>3679</v>
      </c>
      <c r="F1313" s="13" t="s">
        <v>2236</v>
      </c>
      <c r="G1313" s="13" t="s">
        <v>5267</v>
      </c>
      <c r="H1313" s="14">
        <v>500</v>
      </c>
      <c r="I1313" s="15">
        <v>118235</v>
      </c>
      <c r="J1313" s="13" t="s">
        <v>5313</v>
      </c>
      <c r="K1313" s="13" t="s">
        <v>14</v>
      </c>
      <c r="L1313" s="13" t="s">
        <v>2680</v>
      </c>
      <c r="M1313" s="13" t="s">
        <v>2681</v>
      </c>
      <c r="N1313" s="14">
        <v>500</v>
      </c>
    </row>
    <row r="1314" spans="1:14" ht="20.25" customHeight="1">
      <c r="A1314" s="13" t="s">
        <v>2231</v>
      </c>
      <c r="B1314" s="13" t="s">
        <v>2232</v>
      </c>
      <c r="C1314" s="13" t="s">
        <v>2233</v>
      </c>
      <c r="D1314" s="13" t="s">
        <v>2234</v>
      </c>
      <c r="E1314" s="13" t="s">
        <v>3679</v>
      </c>
      <c r="F1314" s="13" t="s">
        <v>2236</v>
      </c>
      <c r="G1314" s="13" t="s">
        <v>5267</v>
      </c>
      <c r="H1314" s="14">
        <v>250</v>
      </c>
      <c r="I1314" s="15">
        <v>59117.5</v>
      </c>
      <c r="J1314" s="13" t="s">
        <v>5314</v>
      </c>
      <c r="K1314" s="13" t="s">
        <v>167</v>
      </c>
      <c r="L1314" s="13" t="s">
        <v>2683</v>
      </c>
      <c r="M1314" s="13" t="s">
        <v>1375</v>
      </c>
      <c r="N1314" s="14">
        <v>250</v>
      </c>
    </row>
    <row r="1315" spans="1:14" ht="20.25" customHeight="1">
      <c r="A1315" s="13" t="s">
        <v>2231</v>
      </c>
      <c r="B1315" s="13" t="s">
        <v>2232</v>
      </c>
      <c r="C1315" s="13" t="s">
        <v>2233</v>
      </c>
      <c r="D1315" s="13" t="s">
        <v>2234</v>
      </c>
      <c r="E1315" s="13" t="s">
        <v>3679</v>
      </c>
      <c r="F1315" s="13" t="s">
        <v>2236</v>
      </c>
      <c r="G1315" s="13" t="s">
        <v>5267</v>
      </c>
      <c r="H1315" s="14">
        <v>130</v>
      </c>
      <c r="I1315" s="15">
        <v>30741.1</v>
      </c>
      <c r="J1315" s="13" t="s">
        <v>5315</v>
      </c>
      <c r="K1315" s="13" t="s">
        <v>168</v>
      </c>
      <c r="L1315" s="13" t="s">
        <v>2685</v>
      </c>
      <c r="M1315" s="13" t="s">
        <v>1376</v>
      </c>
      <c r="N1315" s="14">
        <v>130</v>
      </c>
    </row>
    <row r="1316" spans="1:14" ht="20.25" customHeight="1">
      <c r="A1316" s="13" t="s">
        <v>2231</v>
      </c>
      <c r="B1316" s="13" t="s">
        <v>2232</v>
      </c>
      <c r="C1316" s="13" t="s">
        <v>2233</v>
      </c>
      <c r="D1316" s="13" t="s">
        <v>2234</v>
      </c>
      <c r="E1316" s="13" t="s">
        <v>3679</v>
      </c>
      <c r="F1316" s="13" t="s">
        <v>2236</v>
      </c>
      <c r="G1316" s="13" t="s">
        <v>5267</v>
      </c>
      <c r="H1316" s="14">
        <v>500</v>
      </c>
      <c r="I1316" s="15">
        <v>118235</v>
      </c>
      <c r="J1316" s="13" t="s">
        <v>5316</v>
      </c>
      <c r="K1316" s="13" t="s">
        <v>38</v>
      </c>
      <c r="L1316" s="13" t="s">
        <v>2391</v>
      </c>
      <c r="M1316" s="13" t="s">
        <v>2392</v>
      </c>
      <c r="N1316" s="14">
        <v>500</v>
      </c>
    </row>
    <row r="1317" spans="1:14" ht="20.25" customHeight="1">
      <c r="A1317" s="13" t="s">
        <v>2231</v>
      </c>
      <c r="B1317" s="13" t="s">
        <v>2232</v>
      </c>
      <c r="C1317" s="13" t="s">
        <v>2233</v>
      </c>
      <c r="D1317" s="13" t="s">
        <v>2234</v>
      </c>
      <c r="E1317" s="13" t="s">
        <v>3679</v>
      </c>
      <c r="F1317" s="13" t="s">
        <v>2236</v>
      </c>
      <c r="G1317" s="13" t="s">
        <v>5267</v>
      </c>
      <c r="H1317" s="14">
        <v>490</v>
      </c>
      <c r="I1317" s="15">
        <v>115870.3</v>
      </c>
      <c r="J1317" s="13" t="s">
        <v>5317</v>
      </c>
      <c r="K1317" s="13" t="s">
        <v>173</v>
      </c>
      <c r="L1317" s="13" t="s">
        <v>2696</v>
      </c>
      <c r="M1317" s="13" t="s">
        <v>1380</v>
      </c>
      <c r="N1317" s="14">
        <v>490</v>
      </c>
    </row>
    <row r="1318" spans="1:14" ht="20.25" customHeight="1">
      <c r="A1318" s="13" t="s">
        <v>2231</v>
      </c>
      <c r="B1318" s="13" t="s">
        <v>2232</v>
      </c>
      <c r="C1318" s="13" t="s">
        <v>2233</v>
      </c>
      <c r="D1318" s="13" t="s">
        <v>2234</v>
      </c>
      <c r="E1318" s="13" t="s">
        <v>3679</v>
      </c>
      <c r="F1318" s="13" t="s">
        <v>2236</v>
      </c>
      <c r="G1318" s="13" t="s">
        <v>5267</v>
      </c>
      <c r="H1318" s="14">
        <v>20</v>
      </c>
      <c r="I1318" s="15">
        <v>4729.3999999999996</v>
      </c>
      <c r="J1318" s="13" t="s">
        <v>5318</v>
      </c>
      <c r="K1318" s="13" t="s">
        <v>810</v>
      </c>
      <c r="L1318" s="13" t="s">
        <v>2704</v>
      </c>
      <c r="M1318" s="13" t="s">
        <v>2705</v>
      </c>
      <c r="N1318" s="14">
        <v>20</v>
      </c>
    </row>
    <row r="1319" spans="1:14" ht="20.25" customHeight="1">
      <c r="A1319" s="13" t="s">
        <v>2231</v>
      </c>
      <c r="B1319" s="13" t="s">
        <v>2232</v>
      </c>
      <c r="C1319" s="13" t="s">
        <v>2233</v>
      </c>
      <c r="D1319" s="13" t="s">
        <v>2234</v>
      </c>
      <c r="E1319" s="13" t="s">
        <v>3679</v>
      </c>
      <c r="F1319" s="13" t="s">
        <v>2236</v>
      </c>
      <c r="G1319" s="13" t="s">
        <v>5267</v>
      </c>
      <c r="H1319" s="14">
        <v>250</v>
      </c>
      <c r="I1319" s="15">
        <v>59117.5</v>
      </c>
      <c r="J1319" s="13" t="s">
        <v>5319</v>
      </c>
      <c r="K1319" s="13" t="s">
        <v>175</v>
      </c>
      <c r="L1319" s="13" t="s">
        <v>2700</v>
      </c>
      <c r="M1319" s="13" t="s">
        <v>1382</v>
      </c>
      <c r="N1319" s="14">
        <v>250</v>
      </c>
    </row>
    <row r="1320" spans="1:14" ht="20.25" customHeight="1">
      <c r="A1320" s="13" t="s">
        <v>2231</v>
      </c>
      <c r="B1320" s="13" t="s">
        <v>2232</v>
      </c>
      <c r="C1320" s="13" t="s">
        <v>2233</v>
      </c>
      <c r="D1320" s="13" t="s">
        <v>2234</v>
      </c>
      <c r="E1320" s="13" t="s">
        <v>3679</v>
      </c>
      <c r="F1320" s="13" t="s">
        <v>2236</v>
      </c>
      <c r="G1320" s="13" t="s">
        <v>5267</v>
      </c>
      <c r="H1320" s="14">
        <v>320</v>
      </c>
      <c r="I1320" s="15">
        <v>75670.399999999994</v>
      </c>
      <c r="J1320" s="13" t="s">
        <v>5320</v>
      </c>
      <c r="K1320" s="13" t="s">
        <v>944</v>
      </c>
      <c r="L1320" s="13" t="s">
        <v>2707</v>
      </c>
      <c r="M1320" s="13" t="s">
        <v>2708</v>
      </c>
      <c r="N1320" s="14">
        <v>320</v>
      </c>
    </row>
    <row r="1321" spans="1:14" ht="20.25" customHeight="1">
      <c r="A1321" s="13" t="s">
        <v>2231</v>
      </c>
      <c r="B1321" s="13" t="s">
        <v>2232</v>
      </c>
      <c r="C1321" s="13" t="s">
        <v>2233</v>
      </c>
      <c r="D1321" s="13" t="s">
        <v>2234</v>
      </c>
      <c r="E1321" s="13" t="s">
        <v>3679</v>
      </c>
      <c r="F1321" s="13" t="s">
        <v>2236</v>
      </c>
      <c r="G1321" s="13" t="s">
        <v>5267</v>
      </c>
      <c r="H1321" s="14">
        <v>320</v>
      </c>
      <c r="I1321" s="15">
        <v>75670.399999999994</v>
      </c>
      <c r="J1321" s="13" t="s">
        <v>5321</v>
      </c>
      <c r="K1321" s="13" t="s">
        <v>947</v>
      </c>
      <c r="L1321" s="13" t="s">
        <v>2710</v>
      </c>
      <c r="M1321" s="13" t="s">
        <v>2711</v>
      </c>
      <c r="N1321" s="14">
        <v>320</v>
      </c>
    </row>
    <row r="1322" spans="1:14" ht="20.25" customHeight="1">
      <c r="A1322" s="13" t="s">
        <v>2231</v>
      </c>
      <c r="B1322" s="13" t="s">
        <v>2232</v>
      </c>
      <c r="C1322" s="13" t="s">
        <v>2233</v>
      </c>
      <c r="D1322" s="13" t="s">
        <v>2234</v>
      </c>
      <c r="E1322" s="13" t="s">
        <v>3679</v>
      </c>
      <c r="F1322" s="13" t="s">
        <v>2236</v>
      </c>
      <c r="G1322" s="13" t="s">
        <v>5267</v>
      </c>
      <c r="H1322" s="14">
        <v>70</v>
      </c>
      <c r="I1322" s="15">
        <v>16552.900000000001</v>
      </c>
      <c r="J1322" s="13" t="s">
        <v>5322</v>
      </c>
      <c r="K1322" s="13" t="s">
        <v>825</v>
      </c>
      <c r="L1322" s="13" t="s">
        <v>2570</v>
      </c>
      <c r="M1322" s="13" t="s">
        <v>1916</v>
      </c>
      <c r="N1322" s="14">
        <v>70</v>
      </c>
    </row>
    <row r="1323" spans="1:14" ht="20.25" customHeight="1">
      <c r="A1323" s="13" t="s">
        <v>2231</v>
      </c>
      <c r="B1323" s="13" t="s">
        <v>2232</v>
      </c>
      <c r="C1323" s="13" t="s">
        <v>2233</v>
      </c>
      <c r="D1323" s="13" t="s">
        <v>2234</v>
      </c>
      <c r="E1323" s="13" t="s">
        <v>3679</v>
      </c>
      <c r="F1323" s="13" t="s">
        <v>2236</v>
      </c>
      <c r="G1323" s="13" t="s">
        <v>5267</v>
      </c>
      <c r="H1323" s="14">
        <v>190</v>
      </c>
      <c r="I1323" s="15">
        <v>44929.3</v>
      </c>
      <c r="J1323" s="13" t="s">
        <v>5323</v>
      </c>
      <c r="K1323" s="13" t="s">
        <v>107</v>
      </c>
      <c r="L1323" s="13" t="s">
        <v>2418</v>
      </c>
      <c r="M1323" s="13" t="s">
        <v>1328</v>
      </c>
      <c r="N1323" s="14">
        <v>190</v>
      </c>
    </row>
    <row r="1324" spans="1:14" ht="20.25" customHeight="1">
      <c r="A1324" s="13" t="s">
        <v>2231</v>
      </c>
      <c r="B1324" s="13" t="s">
        <v>2232</v>
      </c>
      <c r="C1324" s="13" t="s">
        <v>2233</v>
      </c>
      <c r="D1324" s="13" t="s">
        <v>2234</v>
      </c>
      <c r="E1324" s="13" t="s">
        <v>3679</v>
      </c>
      <c r="F1324" s="13" t="s">
        <v>2236</v>
      </c>
      <c r="G1324" s="13" t="s">
        <v>5267</v>
      </c>
      <c r="H1324" s="14">
        <v>110</v>
      </c>
      <c r="I1324" s="15">
        <v>26011.7</v>
      </c>
      <c r="J1324" s="13" t="s">
        <v>5324</v>
      </c>
      <c r="K1324" s="13" t="s">
        <v>626</v>
      </c>
      <c r="L1324" s="13" t="s">
        <v>2556</v>
      </c>
      <c r="M1324" s="13" t="s">
        <v>1781</v>
      </c>
      <c r="N1324" s="14">
        <v>110</v>
      </c>
    </row>
    <row r="1325" spans="1:14" ht="20.25" customHeight="1">
      <c r="A1325" s="13" t="s">
        <v>2231</v>
      </c>
      <c r="B1325" s="13" t="s">
        <v>2232</v>
      </c>
      <c r="C1325" s="13" t="s">
        <v>2233</v>
      </c>
      <c r="D1325" s="13" t="s">
        <v>2234</v>
      </c>
      <c r="E1325" s="13" t="s">
        <v>3679</v>
      </c>
      <c r="F1325" s="13" t="s">
        <v>2236</v>
      </c>
      <c r="G1325" s="13" t="s">
        <v>5267</v>
      </c>
      <c r="H1325" s="14">
        <v>60</v>
      </c>
      <c r="I1325" s="15">
        <v>14188.2</v>
      </c>
      <c r="J1325" s="13" t="s">
        <v>5325</v>
      </c>
      <c r="K1325" s="13" t="s">
        <v>627</v>
      </c>
      <c r="L1325" s="13" t="s">
        <v>2558</v>
      </c>
      <c r="M1325" s="13" t="s">
        <v>1782</v>
      </c>
      <c r="N1325" s="14">
        <v>60</v>
      </c>
    </row>
    <row r="1326" spans="1:14" ht="20.25" customHeight="1">
      <c r="A1326" s="13" t="s">
        <v>2231</v>
      </c>
      <c r="B1326" s="13" t="s">
        <v>2232</v>
      </c>
      <c r="C1326" s="13" t="s">
        <v>2233</v>
      </c>
      <c r="D1326" s="13" t="s">
        <v>2234</v>
      </c>
      <c r="E1326" s="13" t="s">
        <v>3679</v>
      </c>
      <c r="F1326" s="13" t="s">
        <v>2236</v>
      </c>
      <c r="G1326" s="13" t="s">
        <v>5267</v>
      </c>
      <c r="H1326" s="14">
        <v>280</v>
      </c>
      <c r="I1326" s="15">
        <v>66211.600000000006</v>
      </c>
      <c r="J1326" s="13" t="s">
        <v>5326</v>
      </c>
      <c r="K1326" s="13" t="s">
        <v>108</v>
      </c>
      <c r="L1326" s="13" t="s">
        <v>2528</v>
      </c>
      <c r="M1326" s="13" t="s">
        <v>1329</v>
      </c>
      <c r="N1326" s="14">
        <v>280</v>
      </c>
    </row>
    <row r="1327" spans="1:14" ht="20.25" customHeight="1">
      <c r="A1327" s="13" t="s">
        <v>2231</v>
      </c>
      <c r="B1327" s="13" t="s">
        <v>2232</v>
      </c>
      <c r="C1327" s="13" t="s">
        <v>2233</v>
      </c>
      <c r="D1327" s="13" t="s">
        <v>2234</v>
      </c>
      <c r="E1327" s="13" t="s">
        <v>3679</v>
      </c>
      <c r="F1327" s="13" t="s">
        <v>2236</v>
      </c>
      <c r="G1327" s="13" t="s">
        <v>5267</v>
      </c>
      <c r="H1327" s="14">
        <v>50</v>
      </c>
      <c r="I1327" s="15">
        <v>11823.5</v>
      </c>
      <c r="J1327" s="13" t="s">
        <v>5327</v>
      </c>
      <c r="K1327" s="13" t="s">
        <v>622</v>
      </c>
      <c r="L1327" s="13" t="s">
        <v>2548</v>
      </c>
      <c r="M1327" s="13" t="s">
        <v>1777</v>
      </c>
      <c r="N1327" s="14">
        <v>50</v>
      </c>
    </row>
    <row r="1328" spans="1:14" ht="20.25" customHeight="1">
      <c r="A1328" s="13" t="s">
        <v>2231</v>
      </c>
      <c r="B1328" s="13" t="s">
        <v>2232</v>
      </c>
      <c r="C1328" s="13" t="s">
        <v>2233</v>
      </c>
      <c r="D1328" s="13" t="s">
        <v>2234</v>
      </c>
      <c r="E1328" s="13" t="s">
        <v>3679</v>
      </c>
      <c r="F1328" s="13" t="s">
        <v>2236</v>
      </c>
      <c r="G1328" s="13" t="s">
        <v>5267</v>
      </c>
      <c r="H1328" s="14">
        <v>160</v>
      </c>
      <c r="I1328" s="15">
        <v>37835.199999999997</v>
      </c>
      <c r="J1328" s="13" t="s">
        <v>5328</v>
      </c>
      <c r="K1328" s="13" t="s">
        <v>623</v>
      </c>
      <c r="L1328" s="13" t="s">
        <v>2550</v>
      </c>
      <c r="M1328" s="13" t="s">
        <v>1778</v>
      </c>
      <c r="N1328" s="14">
        <v>160</v>
      </c>
    </row>
    <row r="1329" spans="1:14" ht="20.25" customHeight="1">
      <c r="A1329" s="13" t="s">
        <v>2231</v>
      </c>
      <c r="B1329" s="13" t="s">
        <v>2232</v>
      </c>
      <c r="C1329" s="13" t="s">
        <v>2233</v>
      </c>
      <c r="D1329" s="13" t="s">
        <v>2234</v>
      </c>
      <c r="E1329" s="13" t="s">
        <v>3679</v>
      </c>
      <c r="F1329" s="13" t="s">
        <v>2236</v>
      </c>
      <c r="G1329" s="13" t="s">
        <v>5267</v>
      </c>
      <c r="H1329" s="14">
        <v>410</v>
      </c>
      <c r="I1329" s="15">
        <v>96952.7</v>
      </c>
      <c r="J1329" s="13" t="s">
        <v>5329</v>
      </c>
      <c r="K1329" s="13" t="s">
        <v>625</v>
      </c>
      <c r="L1329" s="13" t="s">
        <v>2554</v>
      </c>
      <c r="M1329" s="13" t="s">
        <v>1780</v>
      </c>
      <c r="N1329" s="14">
        <v>410</v>
      </c>
    </row>
    <row r="1330" spans="1:14" ht="20.25" customHeight="1">
      <c r="A1330" s="13" t="s">
        <v>2231</v>
      </c>
      <c r="B1330" s="13" t="s">
        <v>2232</v>
      </c>
      <c r="C1330" s="13" t="s">
        <v>2233</v>
      </c>
      <c r="D1330" s="13" t="s">
        <v>2234</v>
      </c>
      <c r="E1330" s="13" t="s">
        <v>3679</v>
      </c>
      <c r="F1330" s="13" t="s">
        <v>2236</v>
      </c>
      <c r="G1330" s="13" t="s">
        <v>5267</v>
      </c>
      <c r="H1330" s="14">
        <v>150</v>
      </c>
      <c r="I1330" s="15">
        <v>35470.5</v>
      </c>
      <c r="J1330" s="13" t="s">
        <v>5330</v>
      </c>
      <c r="K1330" s="13" t="s">
        <v>628</v>
      </c>
      <c r="L1330" s="13" t="s">
        <v>2560</v>
      </c>
      <c r="M1330" s="13" t="s">
        <v>2561</v>
      </c>
      <c r="N1330" s="14">
        <v>150</v>
      </c>
    </row>
    <row r="1331" spans="1:14" ht="20.25" customHeight="1">
      <c r="A1331" s="13" t="s">
        <v>2231</v>
      </c>
      <c r="B1331" s="13" t="s">
        <v>2232</v>
      </c>
      <c r="C1331" s="13" t="s">
        <v>2233</v>
      </c>
      <c r="D1331" s="13" t="s">
        <v>2234</v>
      </c>
      <c r="E1331" s="13" t="s">
        <v>3679</v>
      </c>
      <c r="F1331" s="13" t="s">
        <v>2236</v>
      </c>
      <c r="G1331" s="13" t="s">
        <v>5267</v>
      </c>
      <c r="H1331" s="14">
        <v>230</v>
      </c>
      <c r="I1331" s="15">
        <v>54388.1</v>
      </c>
      <c r="J1331" s="13" t="s">
        <v>5331</v>
      </c>
      <c r="K1331" s="13" t="s">
        <v>629</v>
      </c>
      <c r="L1331" s="13" t="s">
        <v>2563</v>
      </c>
      <c r="M1331" s="13" t="s">
        <v>1783</v>
      </c>
      <c r="N1331" s="14">
        <v>230</v>
      </c>
    </row>
    <row r="1332" spans="1:14" ht="20.25" customHeight="1">
      <c r="A1332" s="13" t="s">
        <v>2231</v>
      </c>
      <c r="B1332" s="13" t="s">
        <v>2232</v>
      </c>
      <c r="C1332" s="13" t="s">
        <v>2233</v>
      </c>
      <c r="D1332" s="13" t="s">
        <v>2234</v>
      </c>
      <c r="E1332" s="13" t="s">
        <v>3679</v>
      </c>
      <c r="F1332" s="13" t="s">
        <v>2236</v>
      </c>
      <c r="G1332" s="13" t="s">
        <v>5267</v>
      </c>
      <c r="H1332" s="14">
        <v>480</v>
      </c>
      <c r="I1332" s="15">
        <v>113505.60000000001</v>
      </c>
      <c r="J1332" s="13" t="s">
        <v>5332</v>
      </c>
      <c r="K1332" s="13" t="s">
        <v>630</v>
      </c>
      <c r="L1332" s="13" t="s">
        <v>2565</v>
      </c>
      <c r="M1332" s="13" t="s">
        <v>2566</v>
      </c>
      <c r="N1332" s="14">
        <v>480</v>
      </c>
    </row>
    <row r="1333" spans="1:14" ht="20.25" customHeight="1">
      <c r="A1333" s="13" t="s">
        <v>2231</v>
      </c>
      <c r="B1333" s="13" t="s">
        <v>2232</v>
      </c>
      <c r="C1333" s="13" t="s">
        <v>2233</v>
      </c>
      <c r="D1333" s="13" t="s">
        <v>2234</v>
      </c>
      <c r="E1333" s="13" t="s">
        <v>3679</v>
      </c>
      <c r="F1333" s="13" t="s">
        <v>2236</v>
      </c>
      <c r="G1333" s="13" t="s">
        <v>5267</v>
      </c>
      <c r="H1333" s="14">
        <v>210</v>
      </c>
      <c r="I1333" s="15">
        <v>49658.7</v>
      </c>
      <c r="J1333" s="13" t="s">
        <v>5333</v>
      </c>
      <c r="K1333" s="13" t="s">
        <v>109</v>
      </c>
      <c r="L1333" s="13" t="s">
        <v>2427</v>
      </c>
      <c r="M1333" s="13" t="s">
        <v>1330</v>
      </c>
      <c r="N1333" s="14">
        <v>210</v>
      </c>
    </row>
    <row r="1334" spans="1:14" ht="20.25" customHeight="1">
      <c r="A1334" s="13" t="s">
        <v>2231</v>
      </c>
      <c r="B1334" s="13" t="s">
        <v>2232</v>
      </c>
      <c r="C1334" s="13" t="s">
        <v>2233</v>
      </c>
      <c r="D1334" s="13" t="s">
        <v>2234</v>
      </c>
      <c r="E1334" s="13" t="s">
        <v>3679</v>
      </c>
      <c r="F1334" s="13" t="s">
        <v>2236</v>
      </c>
      <c r="G1334" s="13" t="s">
        <v>5267</v>
      </c>
      <c r="H1334" s="14">
        <v>100</v>
      </c>
      <c r="I1334" s="15">
        <v>23647</v>
      </c>
      <c r="J1334" s="13" t="s">
        <v>5334</v>
      </c>
      <c r="K1334" s="13" t="s">
        <v>631</v>
      </c>
      <c r="L1334" s="13" t="s">
        <v>2568</v>
      </c>
      <c r="M1334" s="13" t="s">
        <v>1784</v>
      </c>
      <c r="N1334" s="14">
        <v>100</v>
      </c>
    </row>
    <row r="1335" spans="1:14" ht="20.25" customHeight="1">
      <c r="A1335" s="13" t="s">
        <v>2231</v>
      </c>
      <c r="B1335" s="13" t="s">
        <v>2232</v>
      </c>
      <c r="C1335" s="13" t="s">
        <v>2233</v>
      </c>
      <c r="D1335" s="13" t="s">
        <v>2234</v>
      </c>
      <c r="E1335" s="13" t="s">
        <v>3679</v>
      </c>
      <c r="F1335" s="13" t="s">
        <v>2236</v>
      </c>
      <c r="G1335" s="13" t="s">
        <v>5267</v>
      </c>
      <c r="H1335" s="14">
        <v>500</v>
      </c>
      <c r="I1335" s="15">
        <v>118235</v>
      </c>
      <c r="J1335" s="13" t="s">
        <v>5335</v>
      </c>
      <c r="K1335" s="13" t="s">
        <v>1048</v>
      </c>
      <c r="L1335" s="13" t="s">
        <v>2675</v>
      </c>
      <c r="M1335" s="13" t="s">
        <v>1985</v>
      </c>
      <c r="N1335" s="14">
        <v>500</v>
      </c>
    </row>
    <row r="1336" spans="1:14" ht="20.25" customHeight="1">
      <c r="A1336" s="13" t="s">
        <v>2231</v>
      </c>
      <c r="B1336" s="13" t="s">
        <v>2232</v>
      </c>
      <c r="C1336" s="13" t="s">
        <v>2233</v>
      </c>
      <c r="D1336" s="13" t="s">
        <v>2234</v>
      </c>
      <c r="E1336" s="13" t="s">
        <v>3679</v>
      </c>
      <c r="F1336" s="13" t="s">
        <v>2236</v>
      </c>
      <c r="G1336" s="13" t="s">
        <v>5267</v>
      </c>
      <c r="H1336" s="14">
        <v>200</v>
      </c>
      <c r="I1336" s="15">
        <v>47294</v>
      </c>
      <c r="J1336" s="13" t="s">
        <v>5336</v>
      </c>
      <c r="K1336" s="13" t="s">
        <v>110</v>
      </c>
      <c r="L1336" s="13" t="s">
        <v>2429</v>
      </c>
      <c r="M1336" s="13" t="s">
        <v>1331</v>
      </c>
      <c r="N1336" s="14">
        <v>200</v>
      </c>
    </row>
    <row r="1337" spans="1:14" ht="20.25" customHeight="1">
      <c r="A1337" s="13" t="s">
        <v>2231</v>
      </c>
      <c r="B1337" s="13" t="s">
        <v>2232</v>
      </c>
      <c r="C1337" s="13" t="s">
        <v>2233</v>
      </c>
      <c r="D1337" s="13" t="s">
        <v>2234</v>
      </c>
      <c r="E1337" s="13" t="s">
        <v>3679</v>
      </c>
      <c r="F1337" s="13" t="s">
        <v>2236</v>
      </c>
      <c r="G1337" s="13" t="s">
        <v>5267</v>
      </c>
      <c r="H1337" s="14">
        <v>340</v>
      </c>
      <c r="I1337" s="15">
        <v>80399.8</v>
      </c>
      <c r="J1337" s="13" t="s">
        <v>5337</v>
      </c>
      <c r="K1337" s="13" t="s">
        <v>49</v>
      </c>
      <c r="L1337" s="13" t="s">
        <v>2626</v>
      </c>
      <c r="M1337" s="13" t="s">
        <v>2627</v>
      </c>
      <c r="N1337" s="14">
        <v>340</v>
      </c>
    </row>
    <row r="1338" spans="1:14" ht="20.25" customHeight="1">
      <c r="A1338" s="13" t="s">
        <v>2231</v>
      </c>
      <c r="B1338" s="13" t="s">
        <v>2232</v>
      </c>
      <c r="C1338" s="13" t="s">
        <v>2233</v>
      </c>
      <c r="D1338" s="13" t="s">
        <v>2234</v>
      </c>
      <c r="E1338" s="13" t="s">
        <v>3679</v>
      </c>
      <c r="F1338" s="13" t="s">
        <v>2236</v>
      </c>
      <c r="G1338" s="13" t="s">
        <v>5267</v>
      </c>
      <c r="H1338" s="14">
        <v>400</v>
      </c>
      <c r="I1338" s="15">
        <v>94588</v>
      </c>
      <c r="J1338" s="13" t="s">
        <v>5338</v>
      </c>
      <c r="K1338" s="13" t="s">
        <v>111</v>
      </c>
      <c r="L1338" s="13" t="s">
        <v>2431</v>
      </c>
      <c r="M1338" s="13" t="s">
        <v>1332</v>
      </c>
      <c r="N1338" s="14">
        <v>400</v>
      </c>
    </row>
    <row r="1339" spans="1:14" ht="20.25" customHeight="1">
      <c r="A1339" s="13" t="s">
        <v>2231</v>
      </c>
      <c r="B1339" s="13" t="s">
        <v>2232</v>
      </c>
      <c r="C1339" s="13" t="s">
        <v>2233</v>
      </c>
      <c r="D1339" s="13" t="s">
        <v>2234</v>
      </c>
      <c r="E1339" s="13" t="s">
        <v>3679</v>
      </c>
      <c r="F1339" s="13" t="s">
        <v>2236</v>
      </c>
      <c r="G1339" s="13" t="s">
        <v>5267</v>
      </c>
      <c r="H1339" s="14">
        <v>250</v>
      </c>
      <c r="I1339" s="15">
        <v>59117.5</v>
      </c>
      <c r="J1339" s="13" t="s">
        <v>5339</v>
      </c>
      <c r="K1339" s="13" t="s">
        <v>183</v>
      </c>
      <c r="L1339" s="13" t="s">
        <v>2629</v>
      </c>
      <c r="M1339" s="13" t="s">
        <v>2090</v>
      </c>
      <c r="N1339" s="14">
        <v>250</v>
      </c>
    </row>
    <row r="1340" spans="1:14" ht="20.25" customHeight="1">
      <c r="A1340" s="13" t="s">
        <v>2231</v>
      </c>
      <c r="B1340" s="13" t="s">
        <v>2232</v>
      </c>
      <c r="C1340" s="13" t="s">
        <v>2233</v>
      </c>
      <c r="D1340" s="13" t="s">
        <v>2234</v>
      </c>
      <c r="E1340" s="13" t="s">
        <v>3679</v>
      </c>
      <c r="F1340" s="13" t="s">
        <v>2236</v>
      </c>
      <c r="G1340" s="13" t="s">
        <v>5267</v>
      </c>
      <c r="H1340" s="14">
        <v>260</v>
      </c>
      <c r="I1340" s="15">
        <v>61482.2</v>
      </c>
      <c r="J1340" s="13" t="s">
        <v>5340</v>
      </c>
      <c r="K1340" s="13" t="s">
        <v>200</v>
      </c>
      <c r="L1340" s="13" t="s">
        <v>2631</v>
      </c>
      <c r="M1340" s="13" t="s">
        <v>1403</v>
      </c>
      <c r="N1340" s="14">
        <v>260</v>
      </c>
    </row>
    <row r="1341" spans="1:14" ht="20.25" customHeight="1">
      <c r="A1341" s="13" t="s">
        <v>2231</v>
      </c>
      <c r="B1341" s="13" t="s">
        <v>2232</v>
      </c>
      <c r="C1341" s="13" t="s">
        <v>2233</v>
      </c>
      <c r="D1341" s="13" t="s">
        <v>2234</v>
      </c>
      <c r="E1341" s="13" t="s">
        <v>3679</v>
      </c>
      <c r="F1341" s="13" t="s">
        <v>2236</v>
      </c>
      <c r="G1341" s="13" t="s">
        <v>5267</v>
      </c>
      <c r="H1341" s="14">
        <v>180</v>
      </c>
      <c r="I1341" s="15">
        <v>42564.6</v>
      </c>
      <c r="J1341" s="13" t="s">
        <v>5341</v>
      </c>
      <c r="K1341" s="13" t="s">
        <v>201</v>
      </c>
      <c r="L1341" s="13" t="s">
        <v>2633</v>
      </c>
      <c r="M1341" s="13" t="s">
        <v>1404</v>
      </c>
      <c r="N1341" s="14">
        <v>180</v>
      </c>
    </row>
    <row r="1342" spans="1:14" ht="20.25" customHeight="1">
      <c r="A1342" s="13" t="s">
        <v>2231</v>
      </c>
      <c r="B1342" s="13" t="s">
        <v>2232</v>
      </c>
      <c r="C1342" s="13" t="s">
        <v>2233</v>
      </c>
      <c r="D1342" s="13" t="s">
        <v>2234</v>
      </c>
      <c r="E1342" s="13" t="s">
        <v>3679</v>
      </c>
      <c r="F1342" s="13" t="s">
        <v>2236</v>
      </c>
      <c r="G1342" s="13" t="s">
        <v>5267</v>
      </c>
      <c r="H1342" s="14">
        <v>460</v>
      </c>
      <c r="I1342" s="15">
        <v>108776.2</v>
      </c>
      <c r="J1342" s="13" t="s">
        <v>5342</v>
      </c>
      <c r="K1342" s="13" t="s">
        <v>955</v>
      </c>
      <c r="L1342" s="13" t="s">
        <v>2433</v>
      </c>
      <c r="M1342" s="13" t="s">
        <v>2434</v>
      </c>
      <c r="N1342" s="14">
        <v>460</v>
      </c>
    </row>
    <row r="1343" spans="1:14" ht="20.25" customHeight="1">
      <c r="A1343" s="13" t="s">
        <v>2231</v>
      </c>
      <c r="B1343" s="13" t="s">
        <v>2232</v>
      </c>
      <c r="C1343" s="13" t="s">
        <v>2233</v>
      </c>
      <c r="D1343" s="13" t="s">
        <v>2234</v>
      </c>
      <c r="E1343" s="13" t="s">
        <v>3679</v>
      </c>
      <c r="F1343" s="13" t="s">
        <v>2236</v>
      </c>
      <c r="G1343" s="13" t="s">
        <v>5267</v>
      </c>
      <c r="H1343" s="14">
        <v>340</v>
      </c>
      <c r="I1343" s="15">
        <v>80399.8</v>
      </c>
      <c r="J1343" s="13" t="s">
        <v>5343</v>
      </c>
      <c r="K1343" s="13" t="s">
        <v>202</v>
      </c>
      <c r="L1343" s="13" t="s">
        <v>2635</v>
      </c>
      <c r="M1343" s="13" t="s">
        <v>1405</v>
      </c>
      <c r="N1343" s="14">
        <v>340</v>
      </c>
    </row>
    <row r="1344" spans="1:14" ht="20.25" customHeight="1">
      <c r="A1344" s="13" t="s">
        <v>2231</v>
      </c>
      <c r="B1344" s="13" t="s">
        <v>2232</v>
      </c>
      <c r="C1344" s="13" t="s">
        <v>2233</v>
      </c>
      <c r="D1344" s="13" t="s">
        <v>2234</v>
      </c>
      <c r="E1344" s="13" t="s">
        <v>3679</v>
      </c>
      <c r="F1344" s="13" t="s">
        <v>2236</v>
      </c>
      <c r="G1344" s="13" t="s">
        <v>5267</v>
      </c>
      <c r="H1344" s="14">
        <v>320</v>
      </c>
      <c r="I1344" s="15">
        <v>75670.399999999994</v>
      </c>
      <c r="J1344" s="13" t="s">
        <v>5344</v>
      </c>
      <c r="K1344" s="13" t="s">
        <v>203</v>
      </c>
      <c r="L1344" s="13" t="s">
        <v>2637</v>
      </c>
      <c r="M1344" s="13" t="s">
        <v>1406</v>
      </c>
      <c r="N1344" s="14">
        <v>320</v>
      </c>
    </row>
    <row r="1345" spans="1:14" ht="20.25" customHeight="1">
      <c r="A1345" s="13" t="s">
        <v>2231</v>
      </c>
      <c r="B1345" s="13" t="s">
        <v>2232</v>
      </c>
      <c r="C1345" s="13" t="s">
        <v>2233</v>
      </c>
      <c r="D1345" s="13" t="s">
        <v>2234</v>
      </c>
      <c r="E1345" s="13" t="s">
        <v>3679</v>
      </c>
      <c r="F1345" s="13" t="s">
        <v>2236</v>
      </c>
      <c r="G1345" s="13" t="s">
        <v>5267</v>
      </c>
      <c r="H1345" s="14">
        <v>500</v>
      </c>
      <c r="I1345" s="15">
        <v>118235</v>
      </c>
      <c r="J1345" s="13" t="s">
        <v>5345</v>
      </c>
      <c r="K1345" s="13" t="s">
        <v>204</v>
      </c>
      <c r="L1345" s="13" t="s">
        <v>2639</v>
      </c>
      <c r="M1345" s="13" t="s">
        <v>1407</v>
      </c>
      <c r="N1345" s="14">
        <v>500</v>
      </c>
    </row>
    <row r="1346" spans="1:14" ht="20.25" customHeight="1">
      <c r="A1346" s="13" t="s">
        <v>2231</v>
      </c>
      <c r="B1346" s="13" t="s">
        <v>2232</v>
      </c>
      <c r="C1346" s="13" t="s">
        <v>2233</v>
      </c>
      <c r="D1346" s="13" t="s">
        <v>2234</v>
      </c>
      <c r="E1346" s="13" t="s">
        <v>3679</v>
      </c>
      <c r="F1346" s="13" t="s">
        <v>2236</v>
      </c>
      <c r="G1346" s="13" t="s">
        <v>5267</v>
      </c>
      <c r="H1346" s="14">
        <v>320</v>
      </c>
      <c r="I1346" s="15">
        <v>75670.399999999994</v>
      </c>
      <c r="J1346" s="13" t="s">
        <v>5346</v>
      </c>
      <c r="K1346" s="13" t="s">
        <v>205</v>
      </c>
      <c r="L1346" s="13" t="s">
        <v>2641</v>
      </c>
      <c r="M1346" s="13" t="s">
        <v>1408</v>
      </c>
      <c r="N1346" s="14">
        <v>320</v>
      </c>
    </row>
    <row r="1347" spans="1:14" ht="20.25" customHeight="1">
      <c r="A1347" s="13" t="s">
        <v>2231</v>
      </c>
      <c r="B1347" s="13" t="s">
        <v>2232</v>
      </c>
      <c r="C1347" s="13" t="s">
        <v>2233</v>
      </c>
      <c r="D1347" s="13" t="s">
        <v>2234</v>
      </c>
      <c r="E1347" s="13" t="s">
        <v>3679</v>
      </c>
      <c r="F1347" s="13" t="s">
        <v>2236</v>
      </c>
      <c r="G1347" s="13" t="s">
        <v>5267</v>
      </c>
      <c r="H1347" s="14">
        <v>10</v>
      </c>
      <c r="I1347" s="15">
        <v>2364.6999999999998</v>
      </c>
      <c r="J1347" s="13" t="s">
        <v>5347</v>
      </c>
      <c r="K1347" s="13" t="s">
        <v>2170</v>
      </c>
      <c r="L1347" s="13" t="s">
        <v>2436</v>
      </c>
      <c r="M1347" s="13" t="s">
        <v>2437</v>
      </c>
      <c r="N1347" s="14">
        <v>10</v>
      </c>
    </row>
    <row r="1348" spans="1:14" ht="20.25" customHeight="1">
      <c r="A1348" s="13" t="s">
        <v>2231</v>
      </c>
      <c r="B1348" s="13" t="s">
        <v>2232</v>
      </c>
      <c r="C1348" s="13" t="s">
        <v>2233</v>
      </c>
      <c r="D1348" s="13" t="s">
        <v>2234</v>
      </c>
      <c r="E1348" s="13" t="s">
        <v>3679</v>
      </c>
      <c r="F1348" s="13" t="s">
        <v>2236</v>
      </c>
      <c r="G1348" s="13" t="s">
        <v>5267</v>
      </c>
      <c r="H1348" s="14">
        <v>290</v>
      </c>
      <c r="I1348" s="15">
        <v>68576.3</v>
      </c>
      <c r="J1348" s="13" t="s">
        <v>5348</v>
      </c>
      <c r="K1348" s="13" t="s">
        <v>206</v>
      </c>
      <c r="L1348" s="13" t="s">
        <v>2643</v>
      </c>
      <c r="M1348" s="13" t="s">
        <v>1409</v>
      </c>
      <c r="N1348" s="14">
        <v>290</v>
      </c>
    </row>
    <row r="1349" spans="1:14" ht="20.25" customHeight="1">
      <c r="A1349" s="13" t="s">
        <v>2231</v>
      </c>
      <c r="B1349" s="13" t="s">
        <v>2232</v>
      </c>
      <c r="C1349" s="13" t="s">
        <v>2233</v>
      </c>
      <c r="D1349" s="13" t="s">
        <v>2234</v>
      </c>
      <c r="E1349" s="13" t="s">
        <v>3679</v>
      </c>
      <c r="F1349" s="13" t="s">
        <v>2236</v>
      </c>
      <c r="G1349" s="13" t="s">
        <v>5267</v>
      </c>
      <c r="H1349" s="14">
        <v>40</v>
      </c>
      <c r="I1349" s="15">
        <v>9458.7999999999993</v>
      </c>
      <c r="J1349" s="13" t="s">
        <v>5349</v>
      </c>
      <c r="K1349" s="13" t="s">
        <v>943</v>
      </c>
      <c r="L1349" s="13" t="s">
        <v>2645</v>
      </c>
      <c r="M1349" s="13" t="s">
        <v>1948</v>
      </c>
      <c r="N1349" s="14">
        <v>40</v>
      </c>
    </row>
    <row r="1350" spans="1:14" ht="20.25" customHeight="1">
      <c r="A1350" s="13" t="s">
        <v>2231</v>
      </c>
      <c r="B1350" s="13" t="s">
        <v>2232</v>
      </c>
      <c r="C1350" s="13" t="s">
        <v>2233</v>
      </c>
      <c r="D1350" s="13" t="s">
        <v>2234</v>
      </c>
      <c r="E1350" s="13" t="s">
        <v>3679</v>
      </c>
      <c r="F1350" s="13" t="s">
        <v>2236</v>
      </c>
      <c r="G1350" s="13" t="s">
        <v>5267</v>
      </c>
      <c r="H1350" s="14">
        <v>100</v>
      </c>
      <c r="I1350" s="15">
        <v>23647</v>
      </c>
      <c r="J1350" s="13" t="s">
        <v>5350</v>
      </c>
      <c r="K1350" s="13" t="s">
        <v>1238</v>
      </c>
      <c r="L1350" s="13" t="s">
        <v>5351</v>
      </c>
      <c r="M1350" s="13" t="s">
        <v>2067</v>
      </c>
      <c r="N1350" s="14">
        <v>100</v>
      </c>
    </row>
    <row r="1351" spans="1:14" ht="20.25" customHeight="1">
      <c r="A1351" s="13" t="s">
        <v>2231</v>
      </c>
      <c r="B1351" s="13" t="s">
        <v>2232</v>
      </c>
      <c r="C1351" s="13" t="s">
        <v>2233</v>
      </c>
      <c r="D1351" s="13" t="s">
        <v>2234</v>
      </c>
      <c r="E1351" s="13" t="s">
        <v>3679</v>
      </c>
      <c r="F1351" s="13" t="s">
        <v>2236</v>
      </c>
      <c r="G1351" s="13" t="s">
        <v>5267</v>
      </c>
      <c r="H1351" s="14">
        <v>500</v>
      </c>
      <c r="I1351" s="15">
        <v>118235</v>
      </c>
      <c r="J1351" s="13" t="s">
        <v>5352</v>
      </c>
      <c r="K1351" s="13" t="s">
        <v>169</v>
      </c>
      <c r="L1351" s="13" t="s">
        <v>2687</v>
      </c>
      <c r="M1351" s="13" t="s">
        <v>1377</v>
      </c>
      <c r="N1351" s="14">
        <v>500</v>
      </c>
    </row>
    <row r="1352" spans="1:14" ht="20.25" customHeight="1">
      <c r="A1352" s="13" t="s">
        <v>2231</v>
      </c>
      <c r="B1352" s="13" t="s">
        <v>2232</v>
      </c>
      <c r="C1352" s="13" t="s">
        <v>2233</v>
      </c>
      <c r="D1352" s="13" t="s">
        <v>2234</v>
      </c>
      <c r="E1352" s="13" t="s">
        <v>3679</v>
      </c>
      <c r="F1352" s="13" t="s">
        <v>2236</v>
      </c>
      <c r="G1352" s="13" t="s">
        <v>5267</v>
      </c>
      <c r="H1352" s="14">
        <v>190</v>
      </c>
      <c r="I1352" s="15">
        <v>44929.3</v>
      </c>
      <c r="J1352" s="13" t="s">
        <v>5353</v>
      </c>
      <c r="K1352" s="13" t="s">
        <v>170</v>
      </c>
      <c r="L1352" s="13" t="s">
        <v>2689</v>
      </c>
      <c r="M1352" s="13" t="s">
        <v>1378</v>
      </c>
      <c r="N1352" s="14">
        <v>190</v>
      </c>
    </row>
    <row r="1353" spans="1:14" ht="20.25" customHeight="1">
      <c r="A1353" s="13" t="s">
        <v>2231</v>
      </c>
      <c r="B1353" s="13" t="s">
        <v>2232</v>
      </c>
      <c r="C1353" s="13" t="s">
        <v>2233</v>
      </c>
      <c r="D1353" s="13" t="s">
        <v>2234</v>
      </c>
      <c r="E1353" s="13" t="s">
        <v>3679</v>
      </c>
      <c r="F1353" s="13" t="s">
        <v>2236</v>
      </c>
      <c r="G1353" s="13" t="s">
        <v>5267</v>
      </c>
      <c r="H1353" s="14">
        <v>410</v>
      </c>
      <c r="I1353" s="15">
        <v>96952.7</v>
      </c>
      <c r="J1353" s="13" t="s">
        <v>5354</v>
      </c>
      <c r="K1353" s="13" t="s">
        <v>171</v>
      </c>
      <c r="L1353" s="13" t="s">
        <v>2691</v>
      </c>
      <c r="M1353" s="13" t="s">
        <v>1379</v>
      </c>
      <c r="N1353" s="14">
        <v>410</v>
      </c>
    </row>
    <row r="1354" spans="1:14" ht="20.25" customHeight="1">
      <c r="A1354" s="13" t="s">
        <v>2231</v>
      </c>
      <c r="B1354" s="13" t="s">
        <v>2232</v>
      </c>
      <c r="C1354" s="13" t="s">
        <v>2233</v>
      </c>
      <c r="D1354" s="13" t="s">
        <v>2234</v>
      </c>
      <c r="E1354" s="13" t="s">
        <v>3679</v>
      </c>
      <c r="F1354" s="13" t="s">
        <v>2236</v>
      </c>
      <c r="G1354" s="13" t="s">
        <v>5267</v>
      </c>
      <c r="H1354" s="14">
        <v>30</v>
      </c>
      <c r="I1354" s="15">
        <v>7094.1</v>
      </c>
      <c r="J1354" s="13" t="s">
        <v>5355</v>
      </c>
      <c r="K1354" s="13" t="s">
        <v>1112</v>
      </c>
      <c r="L1354" s="13" t="s">
        <v>5356</v>
      </c>
      <c r="M1354" s="13" t="s">
        <v>5357</v>
      </c>
      <c r="N1354" s="14">
        <v>30</v>
      </c>
    </row>
    <row r="1355" spans="1:14" ht="20.25" customHeight="1">
      <c r="A1355" s="13" t="s">
        <v>2231</v>
      </c>
      <c r="B1355" s="13" t="s">
        <v>2232</v>
      </c>
      <c r="C1355" s="13" t="s">
        <v>2233</v>
      </c>
      <c r="D1355" s="13" t="s">
        <v>2234</v>
      </c>
      <c r="E1355" s="13" t="s">
        <v>3679</v>
      </c>
      <c r="F1355" s="13" t="s">
        <v>2236</v>
      </c>
      <c r="G1355" s="13" t="s">
        <v>5267</v>
      </c>
      <c r="H1355" s="14">
        <v>500</v>
      </c>
      <c r="I1355" s="15">
        <v>118235</v>
      </c>
      <c r="J1355" s="13" t="s">
        <v>5358</v>
      </c>
      <c r="K1355" s="13" t="s">
        <v>172</v>
      </c>
      <c r="L1355" s="13" t="s">
        <v>2693</v>
      </c>
      <c r="M1355" s="13" t="s">
        <v>2694</v>
      </c>
      <c r="N1355" s="14">
        <v>500</v>
      </c>
    </row>
    <row r="1356" spans="1:14" ht="20.25" customHeight="1">
      <c r="A1356" s="13" t="s">
        <v>2231</v>
      </c>
      <c r="B1356" s="13" t="s">
        <v>2232</v>
      </c>
      <c r="C1356" s="13" t="s">
        <v>2233</v>
      </c>
      <c r="D1356" s="13" t="s">
        <v>2234</v>
      </c>
      <c r="E1356" s="13" t="s">
        <v>3679</v>
      </c>
      <c r="F1356" s="13" t="s">
        <v>2236</v>
      </c>
      <c r="G1356" s="13" t="s">
        <v>5267</v>
      </c>
      <c r="H1356" s="14">
        <v>20</v>
      </c>
      <c r="I1356" s="15">
        <v>4729.3999999999996</v>
      </c>
      <c r="J1356" s="13" t="s">
        <v>5359</v>
      </c>
      <c r="K1356" s="13" t="s">
        <v>2115</v>
      </c>
      <c r="L1356" s="13" t="s">
        <v>2447</v>
      </c>
      <c r="M1356" s="13" t="s">
        <v>2116</v>
      </c>
      <c r="N1356" s="14">
        <v>20</v>
      </c>
    </row>
    <row r="1357" spans="1:14" ht="20.25" customHeight="1">
      <c r="A1357" s="13" t="s">
        <v>2231</v>
      </c>
      <c r="B1357" s="13" t="s">
        <v>2232</v>
      </c>
      <c r="C1357" s="13" t="s">
        <v>2233</v>
      </c>
      <c r="D1357" s="13" t="s">
        <v>2234</v>
      </c>
      <c r="E1357" s="13" t="s">
        <v>3679</v>
      </c>
      <c r="F1357" s="13" t="s">
        <v>2236</v>
      </c>
      <c r="G1357" s="13" t="s">
        <v>5267</v>
      </c>
      <c r="H1357" s="14">
        <v>70</v>
      </c>
      <c r="I1357" s="15">
        <v>16552.900000000001</v>
      </c>
      <c r="J1357" s="13" t="s">
        <v>5360</v>
      </c>
      <c r="K1357" s="13" t="s">
        <v>2213</v>
      </c>
      <c r="L1357" s="13" t="s">
        <v>5361</v>
      </c>
      <c r="M1357" s="13" t="s">
        <v>5362</v>
      </c>
      <c r="N1357" s="14">
        <v>70</v>
      </c>
    </row>
    <row r="1358" spans="1:14" ht="20.25" customHeight="1">
      <c r="A1358" s="13" t="s">
        <v>2231</v>
      </c>
      <c r="B1358" s="13" t="s">
        <v>2232</v>
      </c>
      <c r="C1358" s="13" t="s">
        <v>2233</v>
      </c>
      <c r="D1358" s="13" t="s">
        <v>2234</v>
      </c>
      <c r="E1358" s="13" t="s">
        <v>3679</v>
      </c>
      <c r="F1358" s="13" t="s">
        <v>2236</v>
      </c>
      <c r="G1358" s="13" t="s">
        <v>5267</v>
      </c>
      <c r="H1358" s="14">
        <v>120</v>
      </c>
      <c r="I1358" s="15">
        <v>28376.400000000001</v>
      </c>
      <c r="J1358" s="13" t="s">
        <v>5363</v>
      </c>
      <c r="K1358" s="13" t="s">
        <v>1227</v>
      </c>
      <c r="L1358" s="13" t="s">
        <v>2452</v>
      </c>
      <c r="M1358" s="13" t="s">
        <v>2453</v>
      </c>
      <c r="N1358" s="14">
        <v>120</v>
      </c>
    </row>
    <row r="1359" spans="1:14" ht="20.25" customHeight="1">
      <c r="A1359" s="13" t="s">
        <v>2231</v>
      </c>
      <c r="B1359" s="13" t="s">
        <v>2232</v>
      </c>
      <c r="C1359" s="13" t="s">
        <v>2233</v>
      </c>
      <c r="D1359" s="13" t="s">
        <v>2234</v>
      </c>
      <c r="E1359" s="13" t="s">
        <v>3679</v>
      </c>
      <c r="F1359" s="13" t="s">
        <v>2236</v>
      </c>
      <c r="G1359" s="13" t="s">
        <v>5267</v>
      </c>
      <c r="H1359" s="14">
        <v>20</v>
      </c>
      <c r="I1359" s="15">
        <v>4729.3999999999996</v>
      </c>
      <c r="J1359" s="13" t="s">
        <v>5364</v>
      </c>
      <c r="K1359" s="13" t="s">
        <v>1065</v>
      </c>
      <c r="L1359" s="13" t="s">
        <v>5365</v>
      </c>
      <c r="M1359" s="13" t="s">
        <v>1994</v>
      </c>
      <c r="N1359" s="14">
        <v>20</v>
      </c>
    </row>
    <row r="1360" spans="1:14" ht="20.25" customHeight="1">
      <c r="A1360" s="13" t="s">
        <v>2231</v>
      </c>
      <c r="B1360" s="13" t="s">
        <v>2232</v>
      </c>
      <c r="C1360" s="13" t="s">
        <v>2233</v>
      </c>
      <c r="D1360" s="13" t="s">
        <v>2234</v>
      </c>
      <c r="E1360" s="13" t="s">
        <v>3679</v>
      </c>
      <c r="F1360" s="13" t="s">
        <v>2236</v>
      </c>
      <c r="G1360" s="13" t="s">
        <v>5267</v>
      </c>
      <c r="H1360" s="14">
        <v>60</v>
      </c>
      <c r="I1360" s="15">
        <v>14188.2</v>
      </c>
      <c r="J1360" s="13" t="s">
        <v>5366</v>
      </c>
      <c r="K1360" s="13" t="s">
        <v>1150</v>
      </c>
      <c r="L1360" s="13" t="s">
        <v>2713</v>
      </c>
      <c r="M1360" s="13" t="s">
        <v>2152</v>
      </c>
      <c r="N1360" s="14">
        <v>60</v>
      </c>
    </row>
    <row r="1361" spans="1:14" ht="20.25" customHeight="1">
      <c r="A1361" s="13" t="s">
        <v>2231</v>
      </c>
      <c r="B1361" s="13" t="s">
        <v>2232</v>
      </c>
      <c r="C1361" s="13" t="s">
        <v>2233</v>
      </c>
      <c r="D1361" s="13" t="s">
        <v>2234</v>
      </c>
      <c r="E1361" s="13" t="s">
        <v>3679</v>
      </c>
      <c r="F1361" s="13" t="s">
        <v>2236</v>
      </c>
      <c r="G1361" s="13" t="s">
        <v>5267</v>
      </c>
      <c r="H1361" s="14">
        <v>20</v>
      </c>
      <c r="I1361" s="15">
        <v>4729.3999999999996</v>
      </c>
      <c r="J1361" s="13" t="s">
        <v>5367</v>
      </c>
      <c r="K1361" s="13" t="s">
        <v>2181</v>
      </c>
      <c r="L1361" s="13" t="s">
        <v>2715</v>
      </c>
      <c r="M1361" s="13" t="s">
        <v>2716</v>
      </c>
      <c r="N1361" s="14">
        <v>20</v>
      </c>
    </row>
    <row r="1362" spans="1:14" ht="20.25" customHeight="1">
      <c r="A1362" s="13" t="s">
        <v>2231</v>
      </c>
      <c r="B1362" s="13" t="s">
        <v>2232</v>
      </c>
      <c r="C1362" s="13" t="s">
        <v>2233</v>
      </c>
      <c r="D1362" s="13" t="s">
        <v>2234</v>
      </c>
      <c r="E1362" s="13" t="s">
        <v>3679</v>
      </c>
      <c r="F1362" s="13" t="s">
        <v>2236</v>
      </c>
      <c r="G1362" s="13" t="s">
        <v>5267</v>
      </c>
      <c r="H1362" s="14">
        <v>90</v>
      </c>
      <c r="I1362" s="15">
        <v>21282.3</v>
      </c>
      <c r="J1362" s="13" t="s">
        <v>5368</v>
      </c>
      <c r="K1362" s="13" t="s">
        <v>1204</v>
      </c>
      <c r="L1362" s="13" t="s">
        <v>2718</v>
      </c>
      <c r="M1362" s="13" t="s">
        <v>2057</v>
      </c>
      <c r="N1362" s="14">
        <v>90</v>
      </c>
    </row>
    <row r="1363" spans="1:14" ht="20.25" customHeight="1">
      <c r="A1363" s="13" t="s">
        <v>2231</v>
      </c>
      <c r="B1363" s="13" t="s">
        <v>2232</v>
      </c>
      <c r="C1363" s="13" t="s">
        <v>2233</v>
      </c>
      <c r="D1363" s="13" t="s">
        <v>2234</v>
      </c>
      <c r="E1363" s="13" t="s">
        <v>3679</v>
      </c>
      <c r="F1363" s="13" t="s">
        <v>2236</v>
      </c>
      <c r="G1363" s="13" t="s">
        <v>5267</v>
      </c>
      <c r="H1363" s="14">
        <v>370</v>
      </c>
      <c r="I1363" s="15">
        <v>87493.9</v>
      </c>
      <c r="J1363" s="13" t="s">
        <v>5369</v>
      </c>
      <c r="K1363" s="13" t="s">
        <v>176</v>
      </c>
      <c r="L1363" s="13" t="s">
        <v>2702</v>
      </c>
      <c r="M1363" s="13" t="s">
        <v>1383</v>
      </c>
      <c r="N1363" s="14">
        <v>370</v>
      </c>
    </row>
    <row r="1364" spans="1:14" ht="20.25" customHeight="1">
      <c r="A1364" s="13" t="s">
        <v>2231</v>
      </c>
      <c r="B1364" s="13" t="s">
        <v>2232</v>
      </c>
      <c r="C1364" s="13" t="s">
        <v>2233</v>
      </c>
      <c r="D1364" s="13" t="s">
        <v>2234</v>
      </c>
      <c r="E1364" s="13" t="s">
        <v>3679</v>
      </c>
      <c r="F1364" s="13" t="s">
        <v>2236</v>
      </c>
      <c r="G1364" s="13" t="s">
        <v>5267</v>
      </c>
      <c r="H1364" s="14">
        <v>50</v>
      </c>
      <c r="I1364" s="15">
        <v>11823.5</v>
      </c>
      <c r="J1364" s="13" t="s">
        <v>5370</v>
      </c>
      <c r="K1364" s="13" t="s">
        <v>811</v>
      </c>
      <c r="L1364" s="13" t="s">
        <v>2813</v>
      </c>
      <c r="M1364" s="13" t="s">
        <v>1912</v>
      </c>
      <c r="N1364" s="14">
        <v>50</v>
      </c>
    </row>
    <row r="1365" spans="1:14" ht="20.25" customHeight="1">
      <c r="A1365" s="13" t="s">
        <v>2231</v>
      </c>
      <c r="B1365" s="13" t="s">
        <v>2232</v>
      </c>
      <c r="C1365" s="13" t="s">
        <v>2233</v>
      </c>
      <c r="D1365" s="13" t="s">
        <v>2234</v>
      </c>
      <c r="E1365" s="13" t="s">
        <v>3679</v>
      </c>
      <c r="F1365" s="13" t="s">
        <v>2236</v>
      </c>
      <c r="G1365" s="13" t="s">
        <v>5267</v>
      </c>
      <c r="H1365" s="14">
        <v>20</v>
      </c>
      <c r="I1365" s="15">
        <v>4729.3999999999996</v>
      </c>
      <c r="J1365" s="13" t="s">
        <v>5371</v>
      </c>
      <c r="K1365" s="13" t="s">
        <v>2037</v>
      </c>
      <c r="L1365" s="13" t="s">
        <v>5372</v>
      </c>
      <c r="M1365" s="13" t="s">
        <v>5373</v>
      </c>
      <c r="N1365" s="14">
        <v>20</v>
      </c>
    </row>
    <row r="1366" spans="1:14" ht="20.25" customHeight="1">
      <c r="A1366" s="13" t="s">
        <v>2231</v>
      </c>
      <c r="B1366" s="13" t="s">
        <v>2232</v>
      </c>
      <c r="C1366" s="13" t="s">
        <v>2233</v>
      </c>
      <c r="D1366" s="13" t="s">
        <v>2234</v>
      </c>
      <c r="E1366" s="13" t="s">
        <v>3679</v>
      </c>
      <c r="F1366" s="13" t="s">
        <v>2236</v>
      </c>
      <c r="G1366" s="13" t="s">
        <v>5267</v>
      </c>
      <c r="H1366" s="14">
        <v>200</v>
      </c>
      <c r="I1366" s="15">
        <v>47294</v>
      </c>
      <c r="J1366" s="13" t="s">
        <v>5374</v>
      </c>
      <c r="K1366" s="13" t="s">
        <v>1205</v>
      </c>
      <c r="L1366" s="13" t="s">
        <v>2720</v>
      </c>
      <c r="M1366" s="13" t="s">
        <v>2721</v>
      </c>
      <c r="N1366" s="14">
        <v>200</v>
      </c>
    </row>
    <row r="1367" spans="1:14" ht="20.25" customHeight="1">
      <c r="A1367" s="13" t="s">
        <v>2231</v>
      </c>
      <c r="B1367" s="13" t="s">
        <v>2232</v>
      </c>
      <c r="C1367" s="13" t="s">
        <v>2233</v>
      </c>
      <c r="D1367" s="13" t="s">
        <v>2234</v>
      </c>
      <c r="E1367" s="13" t="s">
        <v>3679</v>
      </c>
      <c r="F1367" s="13" t="s">
        <v>2236</v>
      </c>
      <c r="G1367" s="13" t="s">
        <v>5267</v>
      </c>
      <c r="H1367" s="14">
        <v>30</v>
      </c>
      <c r="I1367" s="15">
        <v>7094.1</v>
      </c>
      <c r="J1367" s="13" t="s">
        <v>5375</v>
      </c>
      <c r="K1367" s="13" t="s">
        <v>174</v>
      </c>
      <c r="L1367" s="13" t="s">
        <v>2698</v>
      </c>
      <c r="M1367" s="13" t="s">
        <v>1381</v>
      </c>
      <c r="N1367" s="14">
        <v>30</v>
      </c>
    </row>
    <row r="1368" spans="1:14" ht="20.25" customHeight="1">
      <c r="A1368" s="13" t="s">
        <v>2231</v>
      </c>
      <c r="B1368" s="13" t="s">
        <v>2232</v>
      </c>
      <c r="C1368" s="13" t="s">
        <v>2233</v>
      </c>
      <c r="D1368" s="13" t="s">
        <v>2234</v>
      </c>
      <c r="E1368" s="13" t="s">
        <v>3679</v>
      </c>
      <c r="F1368" s="13" t="s">
        <v>2236</v>
      </c>
      <c r="G1368" s="13" t="s">
        <v>5267</v>
      </c>
      <c r="H1368" s="14">
        <v>50</v>
      </c>
      <c r="I1368" s="15">
        <v>11823.5</v>
      </c>
      <c r="J1368" s="13" t="s">
        <v>5376</v>
      </c>
      <c r="K1368" s="13" t="s">
        <v>1066</v>
      </c>
      <c r="L1368" s="13" t="s">
        <v>5377</v>
      </c>
      <c r="M1368" s="13" t="s">
        <v>5378</v>
      </c>
      <c r="N1368" s="14">
        <v>50</v>
      </c>
    </row>
    <row r="1369" spans="1:14" ht="20.25" customHeight="1">
      <c r="A1369" s="13" t="s">
        <v>2231</v>
      </c>
      <c r="B1369" s="13" t="s">
        <v>2232</v>
      </c>
      <c r="C1369" s="13" t="s">
        <v>2233</v>
      </c>
      <c r="D1369" s="13" t="s">
        <v>2234</v>
      </c>
      <c r="E1369" s="13" t="s">
        <v>3679</v>
      </c>
      <c r="F1369" s="13" t="s">
        <v>2236</v>
      </c>
      <c r="G1369" s="13" t="s">
        <v>5379</v>
      </c>
      <c r="H1369" s="14">
        <v>310</v>
      </c>
      <c r="I1369" s="15">
        <v>73305.7</v>
      </c>
      <c r="J1369" s="13" t="s">
        <v>5380</v>
      </c>
      <c r="K1369" s="13" t="s">
        <v>50</v>
      </c>
      <c r="L1369" s="13" t="s">
        <v>2307</v>
      </c>
      <c r="M1369" s="13" t="s">
        <v>2308</v>
      </c>
      <c r="N1369" s="14">
        <v>310</v>
      </c>
    </row>
    <row r="1370" spans="1:14" ht="20.25" customHeight="1">
      <c r="A1370" s="13" t="s">
        <v>2231</v>
      </c>
      <c r="B1370" s="13" t="s">
        <v>2232</v>
      </c>
      <c r="C1370" s="13" t="s">
        <v>2233</v>
      </c>
      <c r="D1370" s="13" t="s">
        <v>2234</v>
      </c>
      <c r="E1370" s="13" t="s">
        <v>3679</v>
      </c>
      <c r="F1370" s="13" t="s">
        <v>2236</v>
      </c>
      <c r="G1370" s="13" t="s">
        <v>5379</v>
      </c>
      <c r="H1370" s="14">
        <v>200</v>
      </c>
      <c r="I1370" s="15">
        <v>47294</v>
      </c>
      <c r="J1370" s="13" t="s">
        <v>5381</v>
      </c>
      <c r="K1370" s="13" t="s">
        <v>213</v>
      </c>
      <c r="L1370" s="13" t="s">
        <v>2310</v>
      </c>
      <c r="M1370" s="13" t="s">
        <v>1416</v>
      </c>
      <c r="N1370" s="14">
        <v>200</v>
      </c>
    </row>
    <row r="1371" spans="1:14" ht="20.25" customHeight="1">
      <c r="A1371" s="13" t="s">
        <v>2231</v>
      </c>
      <c r="B1371" s="13" t="s">
        <v>2232</v>
      </c>
      <c r="C1371" s="13" t="s">
        <v>2233</v>
      </c>
      <c r="D1371" s="13" t="s">
        <v>2234</v>
      </c>
      <c r="E1371" s="13" t="s">
        <v>3679</v>
      </c>
      <c r="F1371" s="13" t="s">
        <v>2236</v>
      </c>
      <c r="G1371" s="13" t="s">
        <v>5379</v>
      </c>
      <c r="H1371" s="14">
        <v>320</v>
      </c>
      <c r="I1371" s="15">
        <v>75670.399999999994</v>
      </c>
      <c r="J1371" s="13" t="s">
        <v>5382</v>
      </c>
      <c r="K1371" s="13" t="s">
        <v>214</v>
      </c>
      <c r="L1371" s="13" t="s">
        <v>2312</v>
      </c>
      <c r="M1371" s="13" t="s">
        <v>1417</v>
      </c>
      <c r="N1371" s="14">
        <v>320</v>
      </c>
    </row>
    <row r="1372" spans="1:14" ht="20.25" customHeight="1">
      <c r="A1372" s="13" t="s">
        <v>2231</v>
      </c>
      <c r="B1372" s="13" t="s">
        <v>2232</v>
      </c>
      <c r="C1372" s="13" t="s">
        <v>2233</v>
      </c>
      <c r="D1372" s="13" t="s">
        <v>2234</v>
      </c>
      <c r="E1372" s="13" t="s">
        <v>3679</v>
      </c>
      <c r="F1372" s="13" t="s">
        <v>2236</v>
      </c>
      <c r="G1372" s="13" t="s">
        <v>5379</v>
      </c>
      <c r="H1372" s="14">
        <v>230</v>
      </c>
      <c r="I1372" s="15">
        <v>54388.1</v>
      </c>
      <c r="J1372" s="13" t="s">
        <v>5383</v>
      </c>
      <c r="K1372" s="13" t="s">
        <v>215</v>
      </c>
      <c r="L1372" s="13" t="s">
        <v>2314</v>
      </c>
      <c r="M1372" s="13" t="s">
        <v>1418</v>
      </c>
      <c r="N1372" s="14">
        <v>230</v>
      </c>
    </row>
    <row r="1373" spans="1:14" ht="20.25" customHeight="1">
      <c r="A1373" s="13" t="s">
        <v>2231</v>
      </c>
      <c r="B1373" s="13" t="s">
        <v>2232</v>
      </c>
      <c r="C1373" s="13" t="s">
        <v>2233</v>
      </c>
      <c r="D1373" s="13" t="s">
        <v>2234</v>
      </c>
      <c r="E1373" s="13" t="s">
        <v>3679</v>
      </c>
      <c r="F1373" s="13" t="s">
        <v>2236</v>
      </c>
      <c r="G1373" s="13" t="s">
        <v>5379</v>
      </c>
      <c r="H1373" s="14">
        <v>20</v>
      </c>
      <c r="I1373" s="15">
        <v>4729.3999999999996</v>
      </c>
      <c r="J1373" s="13" t="s">
        <v>5384</v>
      </c>
      <c r="K1373" s="13" t="s">
        <v>813</v>
      </c>
      <c r="L1373" s="13" t="s">
        <v>5385</v>
      </c>
      <c r="M1373" s="13" t="s">
        <v>5386</v>
      </c>
      <c r="N1373" s="14">
        <v>20</v>
      </c>
    </row>
    <row r="1374" spans="1:14" ht="20.25" customHeight="1">
      <c r="A1374" s="13" t="s">
        <v>2231</v>
      </c>
      <c r="B1374" s="13" t="s">
        <v>2232</v>
      </c>
      <c r="C1374" s="13" t="s">
        <v>2233</v>
      </c>
      <c r="D1374" s="13" t="s">
        <v>2234</v>
      </c>
      <c r="E1374" s="13" t="s">
        <v>3679</v>
      </c>
      <c r="F1374" s="13" t="s">
        <v>2236</v>
      </c>
      <c r="G1374" s="13" t="s">
        <v>5379</v>
      </c>
      <c r="H1374" s="14">
        <v>270</v>
      </c>
      <c r="I1374" s="15">
        <v>63846.9</v>
      </c>
      <c r="J1374" s="13" t="s">
        <v>5387</v>
      </c>
      <c r="K1374" s="13" t="s">
        <v>86</v>
      </c>
      <c r="L1374" s="13" t="s">
        <v>2849</v>
      </c>
      <c r="M1374" s="13" t="s">
        <v>2850</v>
      </c>
      <c r="N1374" s="14">
        <v>270</v>
      </c>
    </row>
    <row r="1375" spans="1:14" ht="20.25" customHeight="1">
      <c r="A1375" s="13" t="s">
        <v>2231</v>
      </c>
      <c r="B1375" s="13" t="s">
        <v>2232</v>
      </c>
      <c r="C1375" s="13" t="s">
        <v>2233</v>
      </c>
      <c r="D1375" s="13" t="s">
        <v>2234</v>
      </c>
      <c r="E1375" s="13" t="s">
        <v>3679</v>
      </c>
      <c r="F1375" s="13" t="s">
        <v>2236</v>
      </c>
      <c r="G1375" s="13" t="s">
        <v>5379</v>
      </c>
      <c r="H1375" s="14">
        <v>220</v>
      </c>
      <c r="I1375" s="15">
        <v>52023.4</v>
      </c>
      <c r="J1375" s="13" t="s">
        <v>5388</v>
      </c>
      <c r="K1375" s="13" t="s">
        <v>649</v>
      </c>
      <c r="L1375" s="13" t="s">
        <v>2852</v>
      </c>
      <c r="M1375" s="13" t="s">
        <v>1798</v>
      </c>
      <c r="N1375" s="14">
        <v>220</v>
      </c>
    </row>
    <row r="1376" spans="1:14" ht="20.25" customHeight="1">
      <c r="A1376" s="13" t="s">
        <v>2231</v>
      </c>
      <c r="B1376" s="13" t="s">
        <v>2232</v>
      </c>
      <c r="C1376" s="13" t="s">
        <v>2233</v>
      </c>
      <c r="D1376" s="13" t="s">
        <v>2234</v>
      </c>
      <c r="E1376" s="13" t="s">
        <v>3679</v>
      </c>
      <c r="F1376" s="13" t="s">
        <v>2236</v>
      </c>
      <c r="G1376" s="13" t="s">
        <v>5379</v>
      </c>
      <c r="H1376" s="14">
        <v>200</v>
      </c>
      <c r="I1376" s="15">
        <v>47294</v>
      </c>
      <c r="J1376" s="13" t="s">
        <v>5389</v>
      </c>
      <c r="K1376" s="13" t="s">
        <v>650</v>
      </c>
      <c r="L1376" s="13" t="s">
        <v>2854</v>
      </c>
      <c r="M1376" s="13" t="s">
        <v>1799</v>
      </c>
      <c r="N1376" s="14">
        <v>200</v>
      </c>
    </row>
    <row r="1377" spans="1:14" ht="20.25" customHeight="1">
      <c r="A1377" s="13" t="s">
        <v>2231</v>
      </c>
      <c r="B1377" s="13" t="s">
        <v>2232</v>
      </c>
      <c r="C1377" s="13" t="s">
        <v>2233</v>
      </c>
      <c r="D1377" s="13" t="s">
        <v>2234</v>
      </c>
      <c r="E1377" s="13" t="s">
        <v>3679</v>
      </c>
      <c r="F1377" s="13" t="s">
        <v>2236</v>
      </c>
      <c r="G1377" s="13" t="s">
        <v>5379</v>
      </c>
      <c r="H1377" s="14">
        <v>340</v>
      </c>
      <c r="I1377" s="15">
        <v>80399.8</v>
      </c>
      <c r="J1377" s="13" t="s">
        <v>5390</v>
      </c>
      <c r="K1377" s="13" t="s">
        <v>16</v>
      </c>
      <c r="L1377" s="13" t="s">
        <v>2603</v>
      </c>
      <c r="M1377" s="13" t="s">
        <v>2604</v>
      </c>
      <c r="N1377" s="14">
        <v>340</v>
      </c>
    </row>
    <row r="1378" spans="1:14" ht="20.25" customHeight="1">
      <c r="A1378" s="13" t="s">
        <v>2231</v>
      </c>
      <c r="B1378" s="13" t="s">
        <v>2232</v>
      </c>
      <c r="C1378" s="13" t="s">
        <v>2233</v>
      </c>
      <c r="D1378" s="13" t="s">
        <v>2234</v>
      </c>
      <c r="E1378" s="13" t="s">
        <v>3679</v>
      </c>
      <c r="F1378" s="13" t="s">
        <v>2236</v>
      </c>
      <c r="G1378" s="13" t="s">
        <v>5379</v>
      </c>
      <c r="H1378" s="14">
        <v>230</v>
      </c>
      <c r="I1378" s="15">
        <v>54388.1</v>
      </c>
      <c r="J1378" s="13" t="s">
        <v>5391</v>
      </c>
      <c r="K1378" s="13" t="s">
        <v>184</v>
      </c>
      <c r="L1378" s="13" t="s">
        <v>2606</v>
      </c>
      <c r="M1378" s="13" t="s">
        <v>1389</v>
      </c>
      <c r="N1378" s="14">
        <v>230</v>
      </c>
    </row>
    <row r="1379" spans="1:14" ht="20.25" customHeight="1">
      <c r="A1379" s="13" t="s">
        <v>2231</v>
      </c>
      <c r="B1379" s="13" t="s">
        <v>2232</v>
      </c>
      <c r="C1379" s="13" t="s">
        <v>2233</v>
      </c>
      <c r="D1379" s="13" t="s">
        <v>2234</v>
      </c>
      <c r="E1379" s="13" t="s">
        <v>3679</v>
      </c>
      <c r="F1379" s="13" t="s">
        <v>2236</v>
      </c>
      <c r="G1379" s="13" t="s">
        <v>5379</v>
      </c>
      <c r="H1379" s="14">
        <v>150</v>
      </c>
      <c r="I1379" s="15">
        <v>35470.5</v>
      </c>
      <c r="J1379" s="13" t="s">
        <v>5392</v>
      </c>
      <c r="K1379" s="13" t="s">
        <v>185</v>
      </c>
      <c r="L1379" s="13" t="s">
        <v>2608</v>
      </c>
      <c r="M1379" s="13" t="s">
        <v>1390</v>
      </c>
      <c r="N1379" s="14">
        <v>150</v>
      </c>
    </row>
    <row r="1380" spans="1:14" ht="20.25" customHeight="1">
      <c r="A1380" s="13" t="s">
        <v>2231</v>
      </c>
      <c r="B1380" s="13" t="s">
        <v>2232</v>
      </c>
      <c r="C1380" s="13" t="s">
        <v>2233</v>
      </c>
      <c r="D1380" s="13" t="s">
        <v>2234</v>
      </c>
      <c r="E1380" s="13" t="s">
        <v>3679</v>
      </c>
      <c r="F1380" s="13" t="s">
        <v>2236</v>
      </c>
      <c r="G1380" s="13" t="s">
        <v>5379</v>
      </c>
      <c r="H1380" s="14">
        <v>90</v>
      </c>
      <c r="I1380" s="15">
        <v>21282.3</v>
      </c>
      <c r="J1380" s="13" t="s">
        <v>5393</v>
      </c>
      <c r="K1380" s="13" t="s">
        <v>186</v>
      </c>
      <c r="L1380" s="13" t="s">
        <v>2610</v>
      </c>
      <c r="M1380" s="13" t="s">
        <v>1391</v>
      </c>
      <c r="N1380" s="14">
        <v>90</v>
      </c>
    </row>
    <row r="1381" spans="1:14" ht="20.25" customHeight="1">
      <c r="A1381" s="13" t="s">
        <v>2231</v>
      </c>
      <c r="B1381" s="13" t="s">
        <v>2232</v>
      </c>
      <c r="C1381" s="13" t="s">
        <v>2233</v>
      </c>
      <c r="D1381" s="13" t="s">
        <v>2234</v>
      </c>
      <c r="E1381" s="13" t="s">
        <v>3679</v>
      </c>
      <c r="F1381" s="13" t="s">
        <v>2236</v>
      </c>
      <c r="G1381" s="13" t="s">
        <v>5379</v>
      </c>
      <c r="H1381" s="14">
        <v>110</v>
      </c>
      <c r="I1381" s="15">
        <v>26011.7</v>
      </c>
      <c r="J1381" s="13" t="s">
        <v>5394</v>
      </c>
      <c r="K1381" s="13" t="s">
        <v>187</v>
      </c>
      <c r="L1381" s="13" t="s">
        <v>2612</v>
      </c>
      <c r="M1381" s="13" t="s">
        <v>1392</v>
      </c>
      <c r="N1381" s="14">
        <v>110</v>
      </c>
    </row>
    <row r="1382" spans="1:14" ht="20.25" customHeight="1">
      <c r="A1382" s="13" t="s">
        <v>2231</v>
      </c>
      <c r="B1382" s="13" t="s">
        <v>2232</v>
      </c>
      <c r="C1382" s="13" t="s">
        <v>2233</v>
      </c>
      <c r="D1382" s="13" t="s">
        <v>2234</v>
      </c>
      <c r="E1382" s="13" t="s">
        <v>3679</v>
      </c>
      <c r="F1382" s="13" t="s">
        <v>2236</v>
      </c>
      <c r="G1382" s="13" t="s">
        <v>5379</v>
      </c>
      <c r="H1382" s="14">
        <v>280</v>
      </c>
      <c r="I1382" s="15">
        <v>66211.600000000006</v>
      </c>
      <c r="J1382" s="13" t="s">
        <v>5395</v>
      </c>
      <c r="K1382" s="13" t="s">
        <v>188</v>
      </c>
      <c r="L1382" s="13" t="s">
        <v>2673</v>
      </c>
      <c r="M1382" s="13" t="s">
        <v>1393</v>
      </c>
      <c r="N1382" s="14">
        <v>280</v>
      </c>
    </row>
    <row r="1383" spans="1:14" ht="20.25" customHeight="1">
      <c r="A1383" s="13" t="s">
        <v>2231</v>
      </c>
      <c r="B1383" s="13" t="s">
        <v>2232</v>
      </c>
      <c r="C1383" s="13" t="s">
        <v>2233</v>
      </c>
      <c r="D1383" s="13" t="s">
        <v>2234</v>
      </c>
      <c r="E1383" s="13" t="s">
        <v>3679</v>
      </c>
      <c r="F1383" s="13" t="s">
        <v>2236</v>
      </c>
      <c r="G1383" s="13" t="s">
        <v>5379</v>
      </c>
      <c r="H1383" s="14">
        <v>160</v>
      </c>
      <c r="I1383" s="15">
        <v>37835.199999999997</v>
      </c>
      <c r="J1383" s="13" t="s">
        <v>5396</v>
      </c>
      <c r="K1383" s="13" t="s">
        <v>189</v>
      </c>
      <c r="L1383" s="13" t="s">
        <v>2614</v>
      </c>
      <c r="M1383" s="13" t="s">
        <v>1394</v>
      </c>
      <c r="N1383" s="14">
        <v>160</v>
      </c>
    </row>
    <row r="1384" spans="1:14" ht="20.25" customHeight="1">
      <c r="A1384" s="13" t="s">
        <v>2231</v>
      </c>
      <c r="B1384" s="13" t="s">
        <v>2232</v>
      </c>
      <c r="C1384" s="13" t="s">
        <v>2233</v>
      </c>
      <c r="D1384" s="13" t="s">
        <v>2234</v>
      </c>
      <c r="E1384" s="13" t="s">
        <v>3679</v>
      </c>
      <c r="F1384" s="13" t="s">
        <v>2236</v>
      </c>
      <c r="G1384" s="13" t="s">
        <v>5379</v>
      </c>
      <c r="H1384" s="14">
        <v>120</v>
      </c>
      <c r="I1384" s="15">
        <v>28376.400000000001</v>
      </c>
      <c r="J1384" s="13" t="s">
        <v>5397</v>
      </c>
      <c r="K1384" s="13" t="s">
        <v>190</v>
      </c>
      <c r="L1384" s="13" t="s">
        <v>2616</v>
      </c>
      <c r="M1384" s="13" t="s">
        <v>1395</v>
      </c>
      <c r="N1384" s="14">
        <v>120</v>
      </c>
    </row>
    <row r="1385" spans="1:14" ht="20.25" customHeight="1">
      <c r="A1385" s="13" t="s">
        <v>2231</v>
      </c>
      <c r="B1385" s="13" t="s">
        <v>2232</v>
      </c>
      <c r="C1385" s="13" t="s">
        <v>2233</v>
      </c>
      <c r="D1385" s="13" t="s">
        <v>2234</v>
      </c>
      <c r="E1385" s="13" t="s">
        <v>3679</v>
      </c>
      <c r="F1385" s="13" t="s">
        <v>2236</v>
      </c>
      <c r="G1385" s="13" t="s">
        <v>5379</v>
      </c>
      <c r="H1385" s="14">
        <v>500</v>
      </c>
      <c r="I1385" s="15">
        <v>118235</v>
      </c>
      <c r="J1385" s="13" t="s">
        <v>5398</v>
      </c>
      <c r="K1385" s="13" t="s">
        <v>191</v>
      </c>
      <c r="L1385" s="13" t="s">
        <v>2618</v>
      </c>
      <c r="M1385" s="13" t="s">
        <v>1396</v>
      </c>
      <c r="N1385" s="14">
        <v>500</v>
      </c>
    </row>
    <row r="1386" spans="1:14" ht="20.25" customHeight="1">
      <c r="A1386" s="13" t="s">
        <v>2231</v>
      </c>
      <c r="B1386" s="13" t="s">
        <v>2232</v>
      </c>
      <c r="C1386" s="13" t="s">
        <v>2233</v>
      </c>
      <c r="D1386" s="13" t="s">
        <v>2234</v>
      </c>
      <c r="E1386" s="13" t="s">
        <v>3679</v>
      </c>
      <c r="F1386" s="13" t="s">
        <v>2236</v>
      </c>
      <c r="G1386" s="13" t="s">
        <v>5379</v>
      </c>
      <c r="H1386" s="14">
        <v>270</v>
      </c>
      <c r="I1386" s="15">
        <v>63846.9</v>
      </c>
      <c r="J1386" s="13" t="s">
        <v>5399</v>
      </c>
      <c r="K1386" s="13" t="s">
        <v>192</v>
      </c>
      <c r="L1386" s="13" t="s">
        <v>2620</v>
      </c>
      <c r="M1386" s="13" t="s">
        <v>1397</v>
      </c>
      <c r="N1386" s="14">
        <v>270</v>
      </c>
    </row>
    <row r="1387" spans="1:14" ht="20.25" customHeight="1">
      <c r="A1387" s="13" t="s">
        <v>2231</v>
      </c>
      <c r="B1387" s="13" t="s">
        <v>2232</v>
      </c>
      <c r="C1387" s="13" t="s">
        <v>2233</v>
      </c>
      <c r="D1387" s="13" t="s">
        <v>2234</v>
      </c>
      <c r="E1387" s="13" t="s">
        <v>3679</v>
      </c>
      <c r="F1387" s="13" t="s">
        <v>2236</v>
      </c>
      <c r="G1387" s="13" t="s">
        <v>5379</v>
      </c>
      <c r="H1387" s="14">
        <v>170</v>
      </c>
      <c r="I1387" s="15">
        <v>40199.9</v>
      </c>
      <c r="J1387" s="13" t="s">
        <v>5400</v>
      </c>
      <c r="K1387" s="13" t="s">
        <v>193</v>
      </c>
      <c r="L1387" s="13" t="s">
        <v>2622</v>
      </c>
      <c r="M1387" s="13" t="s">
        <v>1398</v>
      </c>
      <c r="N1387" s="14">
        <v>170</v>
      </c>
    </row>
    <row r="1388" spans="1:14" ht="20.25" customHeight="1">
      <c r="A1388" s="13" t="s">
        <v>2231</v>
      </c>
      <c r="B1388" s="13" t="s">
        <v>2232</v>
      </c>
      <c r="C1388" s="13" t="s">
        <v>2233</v>
      </c>
      <c r="D1388" s="13" t="s">
        <v>2234</v>
      </c>
      <c r="E1388" s="13" t="s">
        <v>3679</v>
      </c>
      <c r="F1388" s="13" t="s">
        <v>2236</v>
      </c>
      <c r="G1388" s="13" t="s">
        <v>5379</v>
      </c>
      <c r="H1388" s="14">
        <v>40</v>
      </c>
      <c r="I1388" s="15">
        <v>9458.7999999999993</v>
      </c>
      <c r="J1388" s="13" t="s">
        <v>5401</v>
      </c>
      <c r="K1388" s="13" t="s">
        <v>194</v>
      </c>
      <c r="L1388" s="13" t="s">
        <v>2624</v>
      </c>
      <c r="M1388" s="13" t="s">
        <v>1399</v>
      </c>
      <c r="N1388" s="14">
        <v>40</v>
      </c>
    </row>
    <row r="1389" spans="1:14" ht="20.25" customHeight="1">
      <c r="A1389" s="13" t="s">
        <v>2231</v>
      </c>
      <c r="B1389" s="13" t="s">
        <v>2232</v>
      </c>
      <c r="C1389" s="13" t="s">
        <v>2233</v>
      </c>
      <c r="D1389" s="13" t="s">
        <v>2234</v>
      </c>
      <c r="E1389" s="13" t="s">
        <v>3679</v>
      </c>
      <c r="F1389" s="13" t="s">
        <v>2236</v>
      </c>
      <c r="G1389" s="13" t="s">
        <v>5379</v>
      </c>
      <c r="H1389" s="14">
        <v>340</v>
      </c>
      <c r="I1389" s="15">
        <v>80399.8</v>
      </c>
      <c r="J1389" s="13" t="s">
        <v>5402</v>
      </c>
      <c r="K1389" s="13" t="s">
        <v>48</v>
      </c>
      <c r="L1389" s="13" t="s">
        <v>2723</v>
      </c>
      <c r="M1389" s="13" t="s">
        <v>1315</v>
      </c>
      <c r="N1389" s="14">
        <v>340</v>
      </c>
    </row>
    <row r="1390" spans="1:14" ht="20.25" customHeight="1">
      <c r="A1390" s="13" t="s">
        <v>2231</v>
      </c>
      <c r="B1390" s="13" t="s">
        <v>2232</v>
      </c>
      <c r="C1390" s="13" t="s">
        <v>2233</v>
      </c>
      <c r="D1390" s="13" t="s">
        <v>2234</v>
      </c>
      <c r="E1390" s="13" t="s">
        <v>3679</v>
      </c>
      <c r="F1390" s="13" t="s">
        <v>2236</v>
      </c>
      <c r="G1390" s="13" t="s">
        <v>5379</v>
      </c>
      <c r="H1390" s="14">
        <v>150</v>
      </c>
      <c r="I1390" s="15">
        <v>35470.5</v>
      </c>
      <c r="J1390" s="13" t="s">
        <v>5403</v>
      </c>
      <c r="K1390" s="13" t="s">
        <v>195</v>
      </c>
      <c r="L1390" s="13" t="s">
        <v>2725</v>
      </c>
      <c r="M1390" s="13" t="s">
        <v>1400</v>
      </c>
      <c r="N1390" s="14">
        <v>150</v>
      </c>
    </row>
    <row r="1391" spans="1:14" ht="20.25" customHeight="1">
      <c r="A1391" s="13" t="s">
        <v>2231</v>
      </c>
      <c r="B1391" s="13" t="s">
        <v>2232</v>
      </c>
      <c r="C1391" s="13" t="s">
        <v>2233</v>
      </c>
      <c r="D1391" s="13" t="s">
        <v>2234</v>
      </c>
      <c r="E1391" s="13" t="s">
        <v>3679</v>
      </c>
      <c r="F1391" s="13" t="s">
        <v>2236</v>
      </c>
      <c r="G1391" s="13" t="s">
        <v>5379</v>
      </c>
      <c r="H1391" s="14">
        <v>320</v>
      </c>
      <c r="I1391" s="15">
        <v>75670.399999999994</v>
      </c>
      <c r="J1391" s="13" t="s">
        <v>5404</v>
      </c>
      <c r="K1391" s="13" t="s">
        <v>196</v>
      </c>
      <c r="L1391" s="13" t="s">
        <v>2727</v>
      </c>
      <c r="M1391" s="13" t="s">
        <v>2728</v>
      </c>
      <c r="N1391" s="14">
        <v>320</v>
      </c>
    </row>
    <row r="1392" spans="1:14" ht="20.25" customHeight="1">
      <c r="A1392" s="13" t="s">
        <v>2231</v>
      </c>
      <c r="B1392" s="13" t="s">
        <v>2232</v>
      </c>
      <c r="C1392" s="13" t="s">
        <v>2233</v>
      </c>
      <c r="D1392" s="13" t="s">
        <v>2234</v>
      </c>
      <c r="E1392" s="13" t="s">
        <v>3679</v>
      </c>
      <c r="F1392" s="13" t="s">
        <v>2236</v>
      </c>
      <c r="G1392" s="13" t="s">
        <v>5379</v>
      </c>
      <c r="H1392" s="14">
        <v>110</v>
      </c>
      <c r="I1392" s="15">
        <v>26011.7</v>
      </c>
      <c r="J1392" s="13" t="s">
        <v>5405</v>
      </c>
      <c r="K1392" s="13" t="s">
        <v>197</v>
      </c>
      <c r="L1392" s="13" t="s">
        <v>2730</v>
      </c>
      <c r="M1392" s="13" t="s">
        <v>2731</v>
      </c>
      <c r="N1392" s="14">
        <v>110</v>
      </c>
    </row>
    <row r="1393" spans="1:14" ht="20.25" customHeight="1">
      <c r="A1393" s="13" t="s">
        <v>2231</v>
      </c>
      <c r="B1393" s="13" t="s">
        <v>2232</v>
      </c>
      <c r="C1393" s="13" t="s">
        <v>2233</v>
      </c>
      <c r="D1393" s="13" t="s">
        <v>2234</v>
      </c>
      <c r="E1393" s="13" t="s">
        <v>3679</v>
      </c>
      <c r="F1393" s="13" t="s">
        <v>2236</v>
      </c>
      <c r="G1393" s="13" t="s">
        <v>5379</v>
      </c>
      <c r="H1393" s="14">
        <v>60</v>
      </c>
      <c r="I1393" s="15">
        <v>14188.2</v>
      </c>
      <c r="J1393" s="13" t="s">
        <v>5406</v>
      </c>
      <c r="K1393" s="13" t="s">
        <v>198</v>
      </c>
      <c r="L1393" s="13" t="s">
        <v>2733</v>
      </c>
      <c r="M1393" s="13" t="s">
        <v>1401</v>
      </c>
      <c r="N1393" s="14">
        <v>60</v>
      </c>
    </row>
    <row r="1394" spans="1:14" ht="20.25" customHeight="1">
      <c r="A1394" s="13" t="s">
        <v>2231</v>
      </c>
      <c r="B1394" s="13" t="s">
        <v>2232</v>
      </c>
      <c r="C1394" s="13" t="s">
        <v>2233</v>
      </c>
      <c r="D1394" s="13" t="s">
        <v>2234</v>
      </c>
      <c r="E1394" s="13" t="s">
        <v>3679</v>
      </c>
      <c r="F1394" s="13" t="s">
        <v>2236</v>
      </c>
      <c r="G1394" s="13" t="s">
        <v>5379</v>
      </c>
      <c r="H1394" s="14">
        <v>20</v>
      </c>
      <c r="I1394" s="15">
        <v>4729.3999999999996</v>
      </c>
      <c r="J1394" s="13" t="s">
        <v>5407</v>
      </c>
      <c r="K1394" s="13" t="s">
        <v>199</v>
      </c>
      <c r="L1394" s="13" t="s">
        <v>2735</v>
      </c>
      <c r="M1394" s="13" t="s">
        <v>1402</v>
      </c>
      <c r="N1394" s="14">
        <v>20</v>
      </c>
    </row>
    <row r="1395" spans="1:14" ht="20.25" customHeight="1">
      <c r="A1395" s="13" t="s">
        <v>2231</v>
      </c>
      <c r="B1395" s="13" t="s">
        <v>2232</v>
      </c>
      <c r="C1395" s="13" t="s">
        <v>2233</v>
      </c>
      <c r="D1395" s="13" t="s">
        <v>2234</v>
      </c>
      <c r="E1395" s="13" t="s">
        <v>3679</v>
      </c>
      <c r="F1395" s="13" t="s">
        <v>2236</v>
      </c>
      <c r="G1395" s="13" t="s">
        <v>5379</v>
      </c>
      <c r="H1395" s="14">
        <v>50</v>
      </c>
      <c r="I1395" s="15">
        <v>11823.5</v>
      </c>
      <c r="J1395" s="13" t="s">
        <v>5408</v>
      </c>
      <c r="K1395" s="13" t="s">
        <v>956</v>
      </c>
      <c r="L1395" s="13" t="s">
        <v>2737</v>
      </c>
      <c r="M1395" s="13" t="s">
        <v>2738</v>
      </c>
      <c r="N1395" s="14">
        <v>50</v>
      </c>
    </row>
    <row r="1396" spans="1:14" ht="20.25" customHeight="1">
      <c r="A1396" s="13" t="s">
        <v>2231</v>
      </c>
      <c r="B1396" s="13" t="s">
        <v>2232</v>
      </c>
      <c r="C1396" s="13" t="s">
        <v>2233</v>
      </c>
      <c r="D1396" s="13" t="s">
        <v>2234</v>
      </c>
      <c r="E1396" s="13" t="s">
        <v>3679</v>
      </c>
      <c r="F1396" s="13" t="s">
        <v>2236</v>
      </c>
      <c r="G1396" s="13" t="s">
        <v>5379</v>
      </c>
      <c r="H1396" s="14">
        <v>500</v>
      </c>
      <c r="I1396" s="15">
        <v>118235</v>
      </c>
      <c r="J1396" s="13" t="s">
        <v>5409</v>
      </c>
      <c r="K1396" s="13" t="s">
        <v>22</v>
      </c>
      <c r="L1396" s="13" t="s">
        <v>2922</v>
      </c>
      <c r="M1396" s="13" t="s">
        <v>2923</v>
      </c>
      <c r="N1396" s="14">
        <v>500</v>
      </c>
    </row>
    <row r="1397" spans="1:14" ht="20.25" customHeight="1">
      <c r="A1397" s="13" t="s">
        <v>2231</v>
      </c>
      <c r="B1397" s="13" t="s">
        <v>2232</v>
      </c>
      <c r="C1397" s="13" t="s">
        <v>2233</v>
      </c>
      <c r="D1397" s="13" t="s">
        <v>2234</v>
      </c>
      <c r="E1397" s="13" t="s">
        <v>3679</v>
      </c>
      <c r="F1397" s="13" t="s">
        <v>2236</v>
      </c>
      <c r="G1397" s="13" t="s">
        <v>5379</v>
      </c>
      <c r="H1397" s="14">
        <v>210</v>
      </c>
      <c r="I1397" s="15">
        <v>49658.7</v>
      </c>
      <c r="J1397" s="13" t="s">
        <v>5410</v>
      </c>
      <c r="K1397" s="13" t="s">
        <v>342</v>
      </c>
      <c r="L1397" s="13" t="s">
        <v>2925</v>
      </c>
      <c r="M1397" s="13" t="s">
        <v>1528</v>
      </c>
      <c r="N1397" s="14">
        <v>210</v>
      </c>
    </row>
    <row r="1398" spans="1:14" ht="20.25" customHeight="1">
      <c r="A1398" s="13" t="s">
        <v>2231</v>
      </c>
      <c r="B1398" s="13" t="s">
        <v>2232</v>
      </c>
      <c r="C1398" s="13" t="s">
        <v>2233</v>
      </c>
      <c r="D1398" s="13" t="s">
        <v>2234</v>
      </c>
      <c r="E1398" s="13" t="s">
        <v>3679</v>
      </c>
      <c r="F1398" s="13" t="s">
        <v>2236</v>
      </c>
      <c r="G1398" s="13" t="s">
        <v>5379</v>
      </c>
      <c r="H1398" s="14">
        <v>210</v>
      </c>
      <c r="I1398" s="15">
        <v>49658.7</v>
      </c>
      <c r="J1398" s="13" t="s">
        <v>5411</v>
      </c>
      <c r="K1398" s="13" t="s">
        <v>344</v>
      </c>
      <c r="L1398" s="13" t="s">
        <v>2927</v>
      </c>
      <c r="M1398" s="13" t="s">
        <v>1530</v>
      </c>
      <c r="N1398" s="14">
        <v>210</v>
      </c>
    </row>
    <row r="1399" spans="1:14" ht="20.25" customHeight="1">
      <c r="A1399" s="13" t="s">
        <v>2231</v>
      </c>
      <c r="B1399" s="13" t="s">
        <v>2232</v>
      </c>
      <c r="C1399" s="13" t="s">
        <v>2233</v>
      </c>
      <c r="D1399" s="13" t="s">
        <v>2234</v>
      </c>
      <c r="E1399" s="13" t="s">
        <v>3679</v>
      </c>
      <c r="F1399" s="13" t="s">
        <v>2236</v>
      </c>
      <c r="G1399" s="13" t="s">
        <v>5379</v>
      </c>
      <c r="H1399" s="14">
        <v>460</v>
      </c>
      <c r="I1399" s="15">
        <v>108776.2</v>
      </c>
      <c r="J1399" s="13" t="s">
        <v>5412</v>
      </c>
      <c r="K1399" s="13" t="s">
        <v>345</v>
      </c>
      <c r="L1399" s="13" t="s">
        <v>2929</v>
      </c>
      <c r="M1399" s="13" t="s">
        <v>2930</v>
      </c>
      <c r="N1399" s="14">
        <v>460</v>
      </c>
    </row>
    <row r="1400" spans="1:14" ht="20.25" customHeight="1">
      <c r="A1400" s="13" t="s">
        <v>2231</v>
      </c>
      <c r="B1400" s="13" t="s">
        <v>2232</v>
      </c>
      <c r="C1400" s="13" t="s">
        <v>2233</v>
      </c>
      <c r="D1400" s="13" t="s">
        <v>2234</v>
      </c>
      <c r="E1400" s="13" t="s">
        <v>3679</v>
      </c>
      <c r="F1400" s="13" t="s">
        <v>2236</v>
      </c>
      <c r="G1400" s="13" t="s">
        <v>5379</v>
      </c>
      <c r="H1400" s="14">
        <v>240</v>
      </c>
      <c r="I1400" s="15">
        <v>56752.800000000003</v>
      </c>
      <c r="J1400" s="13" t="s">
        <v>5413</v>
      </c>
      <c r="K1400" s="13" t="s">
        <v>346</v>
      </c>
      <c r="L1400" s="13" t="s">
        <v>2932</v>
      </c>
      <c r="M1400" s="13" t="s">
        <v>1531</v>
      </c>
      <c r="N1400" s="14">
        <v>240</v>
      </c>
    </row>
    <row r="1401" spans="1:14" ht="20.25" customHeight="1">
      <c r="A1401" s="13" t="s">
        <v>2231</v>
      </c>
      <c r="B1401" s="13" t="s">
        <v>2232</v>
      </c>
      <c r="C1401" s="13" t="s">
        <v>2233</v>
      </c>
      <c r="D1401" s="13" t="s">
        <v>2234</v>
      </c>
      <c r="E1401" s="13" t="s">
        <v>3679</v>
      </c>
      <c r="F1401" s="13" t="s">
        <v>2236</v>
      </c>
      <c r="G1401" s="13" t="s">
        <v>5379</v>
      </c>
      <c r="H1401" s="14">
        <v>125</v>
      </c>
      <c r="I1401" s="15">
        <v>29558.75</v>
      </c>
      <c r="J1401" s="13" t="s">
        <v>5414</v>
      </c>
      <c r="K1401" s="13" t="s">
        <v>347</v>
      </c>
      <c r="L1401" s="13" t="s">
        <v>2934</v>
      </c>
      <c r="M1401" s="13" t="s">
        <v>1532</v>
      </c>
      <c r="N1401" s="14">
        <v>125</v>
      </c>
    </row>
    <row r="1402" spans="1:14" ht="20.25" customHeight="1">
      <c r="A1402" s="13" t="s">
        <v>2231</v>
      </c>
      <c r="B1402" s="13" t="s">
        <v>2232</v>
      </c>
      <c r="C1402" s="13" t="s">
        <v>2233</v>
      </c>
      <c r="D1402" s="13" t="s">
        <v>2234</v>
      </c>
      <c r="E1402" s="13" t="s">
        <v>5415</v>
      </c>
      <c r="F1402" s="13" t="s">
        <v>2236</v>
      </c>
      <c r="G1402" s="13" t="s">
        <v>5379</v>
      </c>
      <c r="H1402" s="14">
        <v>15</v>
      </c>
      <c r="I1402" s="15">
        <v>3547.05</v>
      </c>
      <c r="J1402" s="13" t="s">
        <v>5414</v>
      </c>
      <c r="K1402" s="13" t="s">
        <v>347</v>
      </c>
      <c r="L1402" s="13" t="s">
        <v>2934</v>
      </c>
      <c r="M1402" s="13" t="s">
        <v>1532</v>
      </c>
      <c r="N1402" s="14">
        <v>15</v>
      </c>
    </row>
    <row r="1403" spans="1:14" ht="20.25" customHeight="1">
      <c r="A1403" s="13" t="s">
        <v>2231</v>
      </c>
      <c r="B1403" s="13" t="s">
        <v>2232</v>
      </c>
      <c r="C1403" s="13" t="s">
        <v>2233</v>
      </c>
      <c r="D1403" s="13" t="s">
        <v>2234</v>
      </c>
      <c r="E1403" s="13" t="s">
        <v>5415</v>
      </c>
      <c r="F1403" s="13" t="s">
        <v>2236</v>
      </c>
      <c r="G1403" s="13" t="s">
        <v>5379</v>
      </c>
      <c r="H1403" s="14">
        <v>130</v>
      </c>
      <c r="I1403" s="15">
        <v>30741.1</v>
      </c>
      <c r="J1403" s="13" t="s">
        <v>5416</v>
      </c>
      <c r="K1403" s="13" t="s">
        <v>348</v>
      </c>
      <c r="L1403" s="13" t="s">
        <v>2936</v>
      </c>
      <c r="M1403" s="13" t="s">
        <v>1533</v>
      </c>
      <c r="N1403" s="14">
        <v>130</v>
      </c>
    </row>
    <row r="1404" spans="1:14" ht="20.25" customHeight="1">
      <c r="A1404" s="13" t="s">
        <v>2231</v>
      </c>
      <c r="B1404" s="13" t="s">
        <v>2232</v>
      </c>
      <c r="C1404" s="13" t="s">
        <v>2233</v>
      </c>
      <c r="D1404" s="13" t="s">
        <v>2234</v>
      </c>
      <c r="E1404" s="13" t="s">
        <v>5415</v>
      </c>
      <c r="F1404" s="13" t="s">
        <v>2236</v>
      </c>
      <c r="G1404" s="13" t="s">
        <v>5379</v>
      </c>
      <c r="H1404" s="14">
        <v>370</v>
      </c>
      <c r="I1404" s="15">
        <v>87493.9</v>
      </c>
      <c r="J1404" s="13" t="s">
        <v>5417</v>
      </c>
      <c r="K1404" s="13" t="s">
        <v>349</v>
      </c>
      <c r="L1404" s="13" t="s">
        <v>2938</v>
      </c>
      <c r="M1404" s="13" t="s">
        <v>1534</v>
      </c>
      <c r="N1404" s="14">
        <v>370</v>
      </c>
    </row>
    <row r="1405" spans="1:14" ht="20.25" customHeight="1">
      <c r="A1405" s="13" t="s">
        <v>2231</v>
      </c>
      <c r="B1405" s="13" t="s">
        <v>2232</v>
      </c>
      <c r="C1405" s="13" t="s">
        <v>2233</v>
      </c>
      <c r="D1405" s="13" t="s">
        <v>2234</v>
      </c>
      <c r="E1405" s="13" t="s">
        <v>5415</v>
      </c>
      <c r="F1405" s="13" t="s">
        <v>2236</v>
      </c>
      <c r="G1405" s="13" t="s">
        <v>5379</v>
      </c>
      <c r="H1405" s="14">
        <v>70</v>
      </c>
      <c r="I1405" s="15">
        <v>16552.900000000001</v>
      </c>
      <c r="J1405" s="13" t="s">
        <v>5418</v>
      </c>
      <c r="K1405" s="13" t="s">
        <v>350</v>
      </c>
      <c r="L1405" s="13" t="s">
        <v>2940</v>
      </c>
      <c r="M1405" s="13" t="s">
        <v>1535</v>
      </c>
      <c r="N1405" s="14">
        <v>70</v>
      </c>
    </row>
    <row r="1406" spans="1:14" ht="20.25" customHeight="1">
      <c r="A1406" s="13" t="s">
        <v>2231</v>
      </c>
      <c r="B1406" s="13" t="s">
        <v>2232</v>
      </c>
      <c r="C1406" s="13" t="s">
        <v>2233</v>
      </c>
      <c r="D1406" s="13" t="s">
        <v>2234</v>
      </c>
      <c r="E1406" s="13" t="s">
        <v>5415</v>
      </c>
      <c r="F1406" s="13" t="s">
        <v>2236</v>
      </c>
      <c r="G1406" s="13" t="s">
        <v>5379</v>
      </c>
      <c r="H1406" s="14">
        <v>200</v>
      </c>
      <c r="I1406" s="15">
        <v>47294</v>
      </c>
      <c r="J1406" s="13" t="s">
        <v>5419</v>
      </c>
      <c r="K1406" s="13" t="s">
        <v>351</v>
      </c>
      <c r="L1406" s="13" t="s">
        <v>2942</v>
      </c>
      <c r="M1406" s="13" t="s">
        <v>1536</v>
      </c>
      <c r="N1406" s="14">
        <v>200</v>
      </c>
    </row>
    <row r="1407" spans="1:14" ht="20.25" customHeight="1">
      <c r="A1407" s="13" t="s">
        <v>2231</v>
      </c>
      <c r="B1407" s="13" t="s">
        <v>2232</v>
      </c>
      <c r="C1407" s="13" t="s">
        <v>2233</v>
      </c>
      <c r="D1407" s="13" t="s">
        <v>2234</v>
      </c>
      <c r="E1407" s="13" t="s">
        <v>5415</v>
      </c>
      <c r="F1407" s="13" t="s">
        <v>2236</v>
      </c>
      <c r="G1407" s="13" t="s">
        <v>5379</v>
      </c>
      <c r="H1407" s="14">
        <v>110</v>
      </c>
      <c r="I1407" s="15">
        <v>26011.7</v>
      </c>
      <c r="J1407" s="13" t="s">
        <v>5420</v>
      </c>
      <c r="K1407" s="13" t="s">
        <v>352</v>
      </c>
      <c r="L1407" s="13" t="s">
        <v>2944</v>
      </c>
      <c r="M1407" s="13" t="s">
        <v>1537</v>
      </c>
      <c r="N1407" s="14">
        <v>110</v>
      </c>
    </row>
    <row r="1408" spans="1:14" ht="20.25" customHeight="1">
      <c r="A1408" s="13" t="s">
        <v>2231</v>
      </c>
      <c r="B1408" s="13" t="s">
        <v>2232</v>
      </c>
      <c r="C1408" s="13" t="s">
        <v>2233</v>
      </c>
      <c r="D1408" s="13" t="s">
        <v>2234</v>
      </c>
      <c r="E1408" s="13" t="s">
        <v>5415</v>
      </c>
      <c r="F1408" s="13" t="s">
        <v>2236</v>
      </c>
      <c r="G1408" s="13" t="s">
        <v>5379</v>
      </c>
      <c r="H1408" s="14">
        <v>100</v>
      </c>
      <c r="I1408" s="15">
        <v>23647</v>
      </c>
      <c r="J1408" s="13" t="s">
        <v>5421</v>
      </c>
      <c r="K1408" s="13" t="s">
        <v>353</v>
      </c>
      <c r="L1408" s="13" t="s">
        <v>2946</v>
      </c>
      <c r="M1408" s="13" t="s">
        <v>1538</v>
      </c>
      <c r="N1408" s="14">
        <v>100</v>
      </c>
    </row>
    <row r="1409" spans="1:14" ht="20.25" customHeight="1">
      <c r="A1409" s="13" t="s">
        <v>2231</v>
      </c>
      <c r="B1409" s="13" t="s">
        <v>2232</v>
      </c>
      <c r="C1409" s="13" t="s">
        <v>2233</v>
      </c>
      <c r="D1409" s="13" t="s">
        <v>2234</v>
      </c>
      <c r="E1409" s="13" t="s">
        <v>5415</v>
      </c>
      <c r="F1409" s="13" t="s">
        <v>2236</v>
      </c>
      <c r="G1409" s="13" t="s">
        <v>5379</v>
      </c>
      <c r="H1409" s="14">
        <v>210</v>
      </c>
      <c r="I1409" s="15">
        <v>49658.7</v>
      </c>
      <c r="J1409" s="13" t="s">
        <v>5422</v>
      </c>
      <c r="K1409" s="13" t="s">
        <v>354</v>
      </c>
      <c r="L1409" s="13" t="s">
        <v>2948</v>
      </c>
      <c r="M1409" s="13" t="s">
        <v>2092</v>
      </c>
      <c r="N1409" s="14">
        <v>210</v>
      </c>
    </row>
    <row r="1410" spans="1:14" ht="20.25" customHeight="1">
      <c r="A1410" s="13" t="s">
        <v>2231</v>
      </c>
      <c r="B1410" s="13" t="s">
        <v>2232</v>
      </c>
      <c r="C1410" s="13" t="s">
        <v>2233</v>
      </c>
      <c r="D1410" s="13" t="s">
        <v>2234</v>
      </c>
      <c r="E1410" s="13" t="s">
        <v>5415</v>
      </c>
      <c r="F1410" s="13" t="s">
        <v>2236</v>
      </c>
      <c r="G1410" s="13" t="s">
        <v>5379</v>
      </c>
      <c r="H1410" s="14">
        <v>250</v>
      </c>
      <c r="I1410" s="15">
        <v>59117.5</v>
      </c>
      <c r="J1410" s="13" t="s">
        <v>5423</v>
      </c>
      <c r="K1410" s="13" t="s">
        <v>355</v>
      </c>
      <c r="L1410" s="13" t="s">
        <v>3856</v>
      </c>
      <c r="M1410" s="13" t="s">
        <v>1539</v>
      </c>
      <c r="N1410" s="14">
        <v>250</v>
      </c>
    </row>
    <row r="1411" spans="1:14" ht="20.25" customHeight="1">
      <c r="A1411" s="13" t="s">
        <v>2231</v>
      </c>
      <c r="B1411" s="13" t="s">
        <v>2232</v>
      </c>
      <c r="C1411" s="13" t="s">
        <v>2233</v>
      </c>
      <c r="D1411" s="13" t="s">
        <v>2234</v>
      </c>
      <c r="E1411" s="13" t="s">
        <v>5415</v>
      </c>
      <c r="F1411" s="13" t="s">
        <v>2236</v>
      </c>
      <c r="G1411" s="13" t="s">
        <v>5379</v>
      </c>
      <c r="H1411" s="14">
        <v>150</v>
      </c>
      <c r="I1411" s="15">
        <v>35470.5</v>
      </c>
      <c r="J1411" s="13" t="s">
        <v>5424</v>
      </c>
      <c r="K1411" s="13" t="s">
        <v>343</v>
      </c>
      <c r="L1411" s="13" t="s">
        <v>3858</v>
      </c>
      <c r="M1411" s="13" t="s">
        <v>1529</v>
      </c>
      <c r="N1411" s="14">
        <v>150</v>
      </c>
    </row>
    <row r="1412" spans="1:14" ht="20.25" customHeight="1">
      <c r="A1412" s="13" t="s">
        <v>2231</v>
      </c>
      <c r="B1412" s="13" t="s">
        <v>2232</v>
      </c>
      <c r="C1412" s="13" t="s">
        <v>2233</v>
      </c>
      <c r="D1412" s="13" t="s">
        <v>2234</v>
      </c>
      <c r="E1412" s="13" t="s">
        <v>5415</v>
      </c>
      <c r="F1412" s="13" t="s">
        <v>2236</v>
      </c>
      <c r="G1412" s="13" t="s">
        <v>5379</v>
      </c>
      <c r="H1412" s="14">
        <v>250</v>
      </c>
      <c r="I1412" s="15">
        <v>59117.5</v>
      </c>
      <c r="J1412" s="13" t="s">
        <v>5425</v>
      </c>
      <c r="K1412" s="13" t="s">
        <v>356</v>
      </c>
      <c r="L1412" s="13" t="s">
        <v>2950</v>
      </c>
      <c r="M1412" s="13" t="s">
        <v>1540</v>
      </c>
      <c r="N1412" s="14">
        <v>250</v>
      </c>
    </row>
    <row r="1413" spans="1:14" ht="20.25" customHeight="1">
      <c r="A1413" s="13" t="s">
        <v>2231</v>
      </c>
      <c r="B1413" s="13" t="s">
        <v>2232</v>
      </c>
      <c r="C1413" s="13" t="s">
        <v>2233</v>
      </c>
      <c r="D1413" s="13" t="s">
        <v>2234</v>
      </c>
      <c r="E1413" s="13" t="s">
        <v>5415</v>
      </c>
      <c r="F1413" s="13" t="s">
        <v>2236</v>
      </c>
      <c r="G1413" s="13" t="s">
        <v>5379</v>
      </c>
      <c r="H1413" s="14">
        <v>200</v>
      </c>
      <c r="I1413" s="15">
        <v>47294</v>
      </c>
      <c r="J1413" s="13" t="s">
        <v>5426</v>
      </c>
      <c r="K1413" s="13" t="s">
        <v>357</v>
      </c>
      <c r="L1413" s="13" t="s">
        <v>2952</v>
      </c>
      <c r="M1413" s="13" t="s">
        <v>1541</v>
      </c>
      <c r="N1413" s="14">
        <v>200</v>
      </c>
    </row>
    <row r="1414" spans="1:14" ht="20.25" customHeight="1">
      <c r="A1414" s="13" t="s">
        <v>2231</v>
      </c>
      <c r="B1414" s="13" t="s">
        <v>2232</v>
      </c>
      <c r="C1414" s="13" t="s">
        <v>2233</v>
      </c>
      <c r="D1414" s="13" t="s">
        <v>2234</v>
      </c>
      <c r="E1414" s="13" t="s">
        <v>5415</v>
      </c>
      <c r="F1414" s="13" t="s">
        <v>2236</v>
      </c>
      <c r="G1414" s="13" t="s">
        <v>5379</v>
      </c>
      <c r="H1414" s="14">
        <v>170</v>
      </c>
      <c r="I1414" s="15">
        <v>40199.9</v>
      </c>
      <c r="J1414" s="13" t="s">
        <v>5427</v>
      </c>
      <c r="K1414" s="13" t="s">
        <v>358</v>
      </c>
      <c r="L1414" s="13" t="s">
        <v>2954</v>
      </c>
      <c r="M1414" s="13" t="s">
        <v>1542</v>
      </c>
      <c r="N1414" s="14">
        <v>170</v>
      </c>
    </row>
    <row r="1415" spans="1:14" ht="20.25" customHeight="1">
      <c r="A1415" s="13" t="s">
        <v>2231</v>
      </c>
      <c r="B1415" s="13" t="s">
        <v>2232</v>
      </c>
      <c r="C1415" s="13" t="s">
        <v>2233</v>
      </c>
      <c r="D1415" s="13" t="s">
        <v>2234</v>
      </c>
      <c r="E1415" s="13" t="s">
        <v>5415</v>
      </c>
      <c r="F1415" s="13" t="s">
        <v>2236</v>
      </c>
      <c r="G1415" s="13" t="s">
        <v>5379</v>
      </c>
      <c r="H1415" s="14">
        <v>80</v>
      </c>
      <c r="I1415" s="15">
        <v>18917.599999999999</v>
      </c>
      <c r="J1415" s="13" t="s">
        <v>5428</v>
      </c>
      <c r="K1415" s="13" t="s">
        <v>359</v>
      </c>
      <c r="L1415" s="13" t="s">
        <v>2956</v>
      </c>
      <c r="M1415" s="13" t="s">
        <v>2093</v>
      </c>
      <c r="N1415" s="14">
        <v>80</v>
      </c>
    </row>
    <row r="1416" spans="1:14" ht="20.25" customHeight="1">
      <c r="A1416" s="13" t="s">
        <v>2231</v>
      </c>
      <c r="B1416" s="13" t="s">
        <v>2232</v>
      </c>
      <c r="C1416" s="13" t="s">
        <v>2233</v>
      </c>
      <c r="D1416" s="13" t="s">
        <v>2234</v>
      </c>
      <c r="E1416" s="13" t="s">
        <v>5415</v>
      </c>
      <c r="F1416" s="13" t="s">
        <v>2236</v>
      </c>
      <c r="G1416" s="13" t="s">
        <v>5379</v>
      </c>
      <c r="H1416" s="14">
        <v>490</v>
      </c>
      <c r="I1416" s="15">
        <v>115870.3</v>
      </c>
      <c r="J1416" s="13" t="s">
        <v>5429</v>
      </c>
      <c r="K1416" s="13" t="s">
        <v>330</v>
      </c>
      <c r="L1416" s="13" t="s">
        <v>3024</v>
      </c>
      <c r="M1416" s="13" t="s">
        <v>1518</v>
      </c>
      <c r="N1416" s="14">
        <v>490</v>
      </c>
    </row>
    <row r="1417" spans="1:14" ht="20.25" customHeight="1">
      <c r="A1417" s="13" t="s">
        <v>2231</v>
      </c>
      <c r="B1417" s="13" t="s">
        <v>2232</v>
      </c>
      <c r="C1417" s="13" t="s">
        <v>2233</v>
      </c>
      <c r="D1417" s="13" t="s">
        <v>2234</v>
      </c>
      <c r="E1417" s="13" t="s">
        <v>5415</v>
      </c>
      <c r="F1417" s="13" t="s">
        <v>2236</v>
      </c>
      <c r="G1417" s="13" t="s">
        <v>5379</v>
      </c>
      <c r="H1417" s="14">
        <v>470</v>
      </c>
      <c r="I1417" s="15">
        <v>111140.9</v>
      </c>
      <c r="J1417" s="13" t="s">
        <v>5430</v>
      </c>
      <c r="K1417" s="13" t="s">
        <v>782</v>
      </c>
      <c r="L1417" s="13" t="s">
        <v>2958</v>
      </c>
      <c r="M1417" s="13" t="s">
        <v>2959</v>
      </c>
      <c r="N1417" s="14">
        <v>470</v>
      </c>
    </row>
    <row r="1418" spans="1:14" ht="20.25" customHeight="1">
      <c r="A1418" s="13" t="s">
        <v>2231</v>
      </c>
      <c r="B1418" s="13" t="s">
        <v>2232</v>
      </c>
      <c r="C1418" s="13" t="s">
        <v>2233</v>
      </c>
      <c r="D1418" s="13" t="s">
        <v>2234</v>
      </c>
      <c r="E1418" s="13" t="s">
        <v>5415</v>
      </c>
      <c r="F1418" s="13" t="s">
        <v>2236</v>
      </c>
      <c r="G1418" s="13" t="s">
        <v>5379</v>
      </c>
      <c r="H1418" s="14">
        <v>60</v>
      </c>
      <c r="I1418" s="15">
        <v>14188.2</v>
      </c>
      <c r="J1418" s="13" t="s">
        <v>5431</v>
      </c>
      <c r="K1418" s="13" t="s">
        <v>331</v>
      </c>
      <c r="L1418" s="13" t="s">
        <v>3026</v>
      </c>
      <c r="M1418" s="13" t="s">
        <v>3027</v>
      </c>
      <c r="N1418" s="14">
        <v>60</v>
      </c>
    </row>
    <row r="1419" spans="1:14" ht="20.25" customHeight="1">
      <c r="A1419" s="13" t="s">
        <v>2231</v>
      </c>
      <c r="B1419" s="13" t="s">
        <v>2232</v>
      </c>
      <c r="C1419" s="13" t="s">
        <v>2233</v>
      </c>
      <c r="D1419" s="13" t="s">
        <v>2234</v>
      </c>
      <c r="E1419" s="13" t="s">
        <v>5415</v>
      </c>
      <c r="F1419" s="13" t="s">
        <v>2236</v>
      </c>
      <c r="G1419" s="13" t="s">
        <v>5379</v>
      </c>
      <c r="H1419" s="14">
        <v>60</v>
      </c>
      <c r="I1419" s="15">
        <v>14188.2</v>
      </c>
      <c r="J1419" s="13" t="s">
        <v>5432</v>
      </c>
      <c r="K1419" s="13" t="s">
        <v>817</v>
      </c>
      <c r="L1419" s="13" t="s">
        <v>2961</v>
      </c>
      <c r="M1419" s="13" t="s">
        <v>2962</v>
      </c>
      <c r="N1419" s="14">
        <v>60</v>
      </c>
    </row>
    <row r="1420" spans="1:14" ht="20.25" customHeight="1">
      <c r="A1420" s="13" t="s">
        <v>2231</v>
      </c>
      <c r="B1420" s="13" t="s">
        <v>2232</v>
      </c>
      <c r="C1420" s="13" t="s">
        <v>2233</v>
      </c>
      <c r="D1420" s="13" t="s">
        <v>2234</v>
      </c>
      <c r="E1420" s="13" t="s">
        <v>5415</v>
      </c>
      <c r="F1420" s="13" t="s">
        <v>2236</v>
      </c>
      <c r="G1420" s="13" t="s">
        <v>5379</v>
      </c>
      <c r="H1420" s="14">
        <v>20</v>
      </c>
      <c r="I1420" s="15">
        <v>4729.3999999999996</v>
      </c>
      <c r="J1420" s="13" t="s">
        <v>5433</v>
      </c>
      <c r="K1420" s="13" t="s">
        <v>967</v>
      </c>
      <c r="L1420" s="13" t="s">
        <v>3029</v>
      </c>
      <c r="M1420" s="13" t="s">
        <v>3030</v>
      </c>
      <c r="N1420" s="14">
        <v>20</v>
      </c>
    </row>
    <row r="1421" spans="1:14" ht="20.25" customHeight="1">
      <c r="A1421" s="13" t="s">
        <v>2231</v>
      </c>
      <c r="B1421" s="13" t="s">
        <v>2232</v>
      </c>
      <c r="C1421" s="13" t="s">
        <v>2233</v>
      </c>
      <c r="D1421" s="13" t="s">
        <v>2234</v>
      </c>
      <c r="E1421" s="13" t="s">
        <v>5415</v>
      </c>
      <c r="F1421" s="13" t="s">
        <v>2236</v>
      </c>
      <c r="G1421" s="13" t="s">
        <v>5379</v>
      </c>
      <c r="H1421" s="14">
        <v>280</v>
      </c>
      <c r="I1421" s="15">
        <v>66211.600000000006</v>
      </c>
      <c r="J1421" s="13" t="s">
        <v>5434</v>
      </c>
      <c r="K1421" s="13" t="s">
        <v>880</v>
      </c>
      <c r="L1421" s="13" t="s">
        <v>2964</v>
      </c>
      <c r="M1421" s="13" t="s">
        <v>2965</v>
      </c>
      <c r="N1421" s="14">
        <v>280</v>
      </c>
    </row>
    <row r="1422" spans="1:14" ht="20.25" customHeight="1">
      <c r="A1422" s="13" t="s">
        <v>2231</v>
      </c>
      <c r="B1422" s="13" t="s">
        <v>2232</v>
      </c>
      <c r="C1422" s="13" t="s">
        <v>2233</v>
      </c>
      <c r="D1422" s="13" t="s">
        <v>2234</v>
      </c>
      <c r="E1422" s="13" t="s">
        <v>5415</v>
      </c>
      <c r="F1422" s="13" t="s">
        <v>2236</v>
      </c>
      <c r="G1422" s="13" t="s">
        <v>5379</v>
      </c>
      <c r="H1422" s="14">
        <v>500</v>
      </c>
      <c r="I1422" s="15">
        <v>118235</v>
      </c>
      <c r="J1422" s="13" t="s">
        <v>5435</v>
      </c>
      <c r="K1422" s="13" t="s">
        <v>95</v>
      </c>
      <c r="L1422" s="13" t="s">
        <v>3499</v>
      </c>
      <c r="M1422" s="13" t="s">
        <v>3500</v>
      </c>
      <c r="N1422" s="14">
        <v>500</v>
      </c>
    </row>
    <row r="1423" spans="1:14" ht="20.25" customHeight="1">
      <c r="A1423" s="13" t="s">
        <v>2231</v>
      </c>
      <c r="B1423" s="13" t="s">
        <v>2232</v>
      </c>
      <c r="C1423" s="13" t="s">
        <v>2233</v>
      </c>
      <c r="D1423" s="13" t="s">
        <v>2234</v>
      </c>
      <c r="E1423" s="13" t="s">
        <v>5415</v>
      </c>
      <c r="F1423" s="13" t="s">
        <v>2236</v>
      </c>
      <c r="G1423" s="13" t="s">
        <v>5379</v>
      </c>
      <c r="H1423" s="14">
        <v>140</v>
      </c>
      <c r="I1423" s="15">
        <v>33105.800000000003</v>
      </c>
      <c r="J1423" s="13" t="s">
        <v>5436</v>
      </c>
      <c r="K1423" s="13" t="s">
        <v>960</v>
      </c>
      <c r="L1423" s="13" t="s">
        <v>2967</v>
      </c>
      <c r="M1423" s="13" t="s">
        <v>1953</v>
      </c>
      <c r="N1423" s="14">
        <v>140</v>
      </c>
    </row>
    <row r="1424" spans="1:14" ht="20.25" customHeight="1">
      <c r="A1424" s="13" t="s">
        <v>2231</v>
      </c>
      <c r="B1424" s="13" t="s">
        <v>2232</v>
      </c>
      <c r="C1424" s="13" t="s">
        <v>2233</v>
      </c>
      <c r="D1424" s="13" t="s">
        <v>2234</v>
      </c>
      <c r="E1424" s="13" t="s">
        <v>5415</v>
      </c>
      <c r="F1424" s="13" t="s">
        <v>2236</v>
      </c>
      <c r="G1424" s="13" t="s">
        <v>5379</v>
      </c>
      <c r="H1424" s="14">
        <v>30</v>
      </c>
      <c r="I1424" s="15">
        <v>7094.1</v>
      </c>
      <c r="J1424" s="13" t="s">
        <v>5437</v>
      </c>
      <c r="K1424" s="13" t="s">
        <v>1278</v>
      </c>
      <c r="L1424" s="13" t="s">
        <v>4705</v>
      </c>
      <c r="M1424" s="13" t="s">
        <v>2085</v>
      </c>
      <c r="N1424" s="14">
        <v>30</v>
      </c>
    </row>
    <row r="1425" spans="1:14" ht="20.25" customHeight="1">
      <c r="A1425" s="13" t="s">
        <v>2231</v>
      </c>
      <c r="B1425" s="13" t="s">
        <v>2232</v>
      </c>
      <c r="C1425" s="13" t="s">
        <v>2233</v>
      </c>
      <c r="D1425" s="13" t="s">
        <v>2234</v>
      </c>
      <c r="E1425" s="13" t="s">
        <v>5415</v>
      </c>
      <c r="F1425" s="13" t="s">
        <v>2236</v>
      </c>
      <c r="G1425" s="13" t="s">
        <v>5379</v>
      </c>
      <c r="H1425" s="14">
        <v>230</v>
      </c>
      <c r="I1425" s="15">
        <v>54388.1</v>
      </c>
      <c r="J1425" s="13" t="s">
        <v>5438</v>
      </c>
      <c r="K1425" s="13" t="s">
        <v>717</v>
      </c>
      <c r="L1425" s="13" t="s">
        <v>3502</v>
      </c>
      <c r="M1425" s="13" t="s">
        <v>1848</v>
      </c>
      <c r="N1425" s="14">
        <v>230</v>
      </c>
    </row>
    <row r="1426" spans="1:14" ht="20.25" customHeight="1">
      <c r="A1426" s="13" t="s">
        <v>2231</v>
      </c>
      <c r="B1426" s="13" t="s">
        <v>2232</v>
      </c>
      <c r="C1426" s="13" t="s">
        <v>2233</v>
      </c>
      <c r="D1426" s="13" t="s">
        <v>2234</v>
      </c>
      <c r="E1426" s="13" t="s">
        <v>5415</v>
      </c>
      <c r="F1426" s="13" t="s">
        <v>2236</v>
      </c>
      <c r="G1426" s="13" t="s">
        <v>5379</v>
      </c>
      <c r="H1426" s="14">
        <v>320</v>
      </c>
      <c r="I1426" s="15">
        <v>75670.399999999994</v>
      </c>
      <c r="J1426" s="13" t="s">
        <v>5439</v>
      </c>
      <c r="K1426" s="13" t="s">
        <v>718</v>
      </c>
      <c r="L1426" s="13" t="s">
        <v>3504</v>
      </c>
      <c r="M1426" s="13" t="s">
        <v>1849</v>
      </c>
      <c r="N1426" s="14">
        <v>320</v>
      </c>
    </row>
    <row r="1427" spans="1:14" ht="20.25" customHeight="1">
      <c r="A1427" s="13" t="s">
        <v>2231</v>
      </c>
      <c r="B1427" s="13" t="s">
        <v>2232</v>
      </c>
      <c r="C1427" s="13" t="s">
        <v>2233</v>
      </c>
      <c r="D1427" s="13" t="s">
        <v>2234</v>
      </c>
      <c r="E1427" s="13" t="s">
        <v>5415</v>
      </c>
      <c r="F1427" s="13" t="s">
        <v>2236</v>
      </c>
      <c r="G1427" s="13" t="s">
        <v>5379</v>
      </c>
      <c r="H1427" s="14">
        <v>150</v>
      </c>
      <c r="I1427" s="15">
        <v>35470.5</v>
      </c>
      <c r="J1427" s="13" t="s">
        <v>5440</v>
      </c>
      <c r="K1427" s="13" t="s">
        <v>719</v>
      </c>
      <c r="L1427" s="13" t="s">
        <v>3506</v>
      </c>
      <c r="M1427" s="13" t="s">
        <v>1850</v>
      </c>
      <c r="N1427" s="14">
        <v>150</v>
      </c>
    </row>
    <row r="1428" spans="1:14" ht="20.25" customHeight="1">
      <c r="A1428" s="13" t="s">
        <v>2231</v>
      </c>
      <c r="B1428" s="13" t="s">
        <v>2232</v>
      </c>
      <c r="C1428" s="13" t="s">
        <v>2233</v>
      </c>
      <c r="D1428" s="13" t="s">
        <v>2234</v>
      </c>
      <c r="E1428" s="13" t="s">
        <v>5415</v>
      </c>
      <c r="F1428" s="13" t="s">
        <v>2236</v>
      </c>
      <c r="G1428" s="13" t="s">
        <v>5379</v>
      </c>
      <c r="H1428" s="14">
        <v>40</v>
      </c>
      <c r="I1428" s="15">
        <v>9458.7999999999993</v>
      </c>
      <c r="J1428" s="13" t="s">
        <v>5441</v>
      </c>
      <c r="K1428" s="13" t="s">
        <v>1279</v>
      </c>
      <c r="L1428" s="13" t="s">
        <v>4707</v>
      </c>
      <c r="M1428" s="13" t="s">
        <v>4708</v>
      </c>
      <c r="N1428" s="14">
        <v>40</v>
      </c>
    </row>
    <row r="1429" spans="1:14" ht="20.25" customHeight="1">
      <c r="A1429" s="13" t="s">
        <v>2231</v>
      </c>
      <c r="B1429" s="13" t="s">
        <v>2232</v>
      </c>
      <c r="C1429" s="13" t="s">
        <v>2233</v>
      </c>
      <c r="D1429" s="13" t="s">
        <v>2234</v>
      </c>
      <c r="E1429" s="13" t="s">
        <v>5415</v>
      </c>
      <c r="F1429" s="13" t="s">
        <v>2236</v>
      </c>
      <c r="G1429" s="13" t="s">
        <v>5379</v>
      </c>
      <c r="H1429" s="14">
        <v>130</v>
      </c>
      <c r="I1429" s="15">
        <v>30741.1</v>
      </c>
      <c r="J1429" s="13" t="s">
        <v>5442</v>
      </c>
      <c r="K1429" s="13" t="s">
        <v>720</v>
      </c>
      <c r="L1429" s="13" t="s">
        <v>3508</v>
      </c>
      <c r="M1429" s="13" t="s">
        <v>1851</v>
      </c>
      <c r="N1429" s="14">
        <v>130</v>
      </c>
    </row>
    <row r="1430" spans="1:14" ht="20.25" customHeight="1">
      <c r="A1430" s="13" t="s">
        <v>2231</v>
      </c>
      <c r="B1430" s="13" t="s">
        <v>2232</v>
      </c>
      <c r="C1430" s="13" t="s">
        <v>2233</v>
      </c>
      <c r="D1430" s="13" t="s">
        <v>2234</v>
      </c>
      <c r="E1430" s="13" t="s">
        <v>5415</v>
      </c>
      <c r="F1430" s="13" t="s">
        <v>2236</v>
      </c>
      <c r="G1430" s="13" t="s">
        <v>5379</v>
      </c>
      <c r="H1430" s="14">
        <v>200</v>
      </c>
      <c r="I1430" s="15">
        <v>47294</v>
      </c>
      <c r="J1430" s="13" t="s">
        <v>5443</v>
      </c>
      <c r="K1430" s="13" t="s">
        <v>721</v>
      </c>
      <c r="L1430" s="13" t="s">
        <v>3510</v>
      </c>
      <c r="M1430" s="13" t="s">
        <v>3511</v>
      </c>
      <c r="N1430" s="14">
        <v>200</v>
      </c>
    </row>
    <row r="1431" spans="1:14" ht="20.25" customHeight="1">
      <c r="A1431" s="13" t="s">
        <v>2231</v>
      </c>
      <c r="B1431" s="13" t="s">
        <v>2232</v>
      </c>
      <c r="C1431" s="13" t="s">
        <v>2233</v>
      </c>
      <c r="D1431" s="13" t="s">
        <v>2234</v>
      </c>
      <c r="E1431" s="13" t="s">
        <v>5415</v>
      </c>
      <c r="F1431" s="13" t="s">
        <v>2236</v>
      </c>
      <c r="G1431" s="13" t="s">
        <v>5379</v>
      </c>
      <c r="H1431" s="14">
        <v>500</v>
      </c>
      <c r="I1431" s="15">
        <v>118235</v>
      </c>
      <c r="J1431" s="13" t="s">
        <v>5444</v>
      </c>
      <c r="K1431" s="13" t="s">
        <v>1297</v>
      </c>
      <c r="L1431" s="13" t="s">
        <v>3513</v>
      </c>
      <c r="M1431" s="13" t="s">
        <v>2101</v>
      </c>
      <c r="N1431" s="14">
        <v>500</v>
      </c>
    </row>
    <row r="1432" spans="1:14" ht="20.25" customHeight="1">
      <c r="A1432" s="13" t="s">
        <v>2231</v>
      </c>
      <c r="B1432" s="13" t="s">
        <v>2232</v>
      </c>
      <c r="C1432" s="13" t="s">
        <v>2233</v>
      </c>
      <c r="D1432" s="13" t="s">
        <v>2234</v>
      </c>
      <c r="E1432" s="13" t="s">
        <v>5415</v>
      </c>
      <c r="F1432" s="13" t="s">
        <v>2236</v>
      </c>
      <c r="G1432" s="13" t="s">
        <v>5379</v>
      </c>
      <c r="H1432" s="14">
        <v>120</v>
      </c>
      <c r="I1432" s="15">
        <v>28376.400000000001</v>
      </c>
      <c r="J1432" s="13" t="s">
        <v>5445</v>
      </c>
      <c r="K1432" s="13" t="s">
        <v>1280</v>
      </c>
      <c r="L1432" s="13" t="s">
        <v>2969</v>
      </c>
      <c r="M1432" s="13" t="s">
        <v>2086</v>
      </c>
      <c r="N1432" s="14">
        <v>120</v>
      </c>
    </row>
    <row r="1433" spans="1:14" ht="20.25" customHeight="1">
      <c r="A1433" s="13" t="s">
        <v>2231</v>
      </c>
      <c r="B1433" s="13" t="s">
        <v>2232</v>
      </c>
      <c r="C1433" s="13" t="s">
        <v>2233</v>
      </c>
      <c r="D1433" s="13" t="s">
        <v>2234</v>
      </c>
      <c r="E1433" s="13" t="s">
        <v>5415</v>
      </c>
      <c r="F1433" s="13" t="s">
        <v>2236</v>
      </c>
      <c r="G1433" s="13" t="s">
        <v>5379</v>
      </c>
      <c r="H1433" s="14">
        <v>200</v>
      </c>
      <c r="I1433" s="15">
        <v>47294</v>
      </c>
      <c r="J1433" s="13" t="s">
        <v>5446</v>
      </c>
      <c r="K1433" s="13" t="s">
        <v>722</v>
      </c>
      <c r="L1433" s="13" t="s">
        <v>3515</v>
      </c>
      <c r="M1433" s="13" t="s">
        <v>1852</v>
      </c>
      <c r="N1433" s="14">
        <v>200</v>
      </c>
    </row>
    <row r="1434" spans="1:14" ht="20.25" customHeight="1">
      <c r="A1434" s="13" t="s">
        <v>2231</v>
      </c>
      <c r="B1434" s="13" t="s">
        <v>2232</v>
      </c>
      <c r="C1434" s="13" t="s">
        <v>2233</v>
      </c>
      <c r="D1434" s="13" t="s">
        <v>2234</v>
      </c>
      <c r="E1434" s="13" t="s">
        <v>5415</v>
      </c>
      <c r="F1434" s="13" t="s">
        <v>2236</v>
      </c>
      <c r="G1434" s="13" t="s">
        <v>5379</v>
      </c>
      <c r="H1434" s="14">
        <v>210</v>
      </c>
      <c r="I1434" s="15">
        <v>49658.7</v>
      </c>
      <c r="J1434" s="13" t="s">
        <v>5447</v>
      </c>
      <c r="K1434" s="13" t="s">
        <v>723</v>
      </c>
      <c r="L1434" s="13" t="s">
        <v>3517</v>
      </c>
      <c r="M1434" s="13" t="s">
        <v>1853</v>
      </c>
      <c r="N1434" s="14">
        <v>210</v>
      </c>
    </row>
    <row r="1435" spans="1:14" ht="20.25" customHeight="1">
      <c r="A1435" s="13" t="s">
        <v>2231</v>
      </c>
      <c r="B1435" s="13" t="s">
        <v>2232</v>
      </c>
      <c r="C1435" s="13" t="s">
        <v>2233</v>
      </c>
      <c r="D1435" s="13" t="s">
        <v>2234</v>
      </c>
      <c r="E1435" s="13" t="s">
        <v>5415</v>
      </c>
      <c r="F1435" s="13" t="s">
        <v>2236</v>
      </c>
      <c r="G1435" s="13" t="s">
        <v>5379</v>
      </c>
      <c r="H1435" s="14">
        <v>500</v>
      </c>
      <c r="I1435" s="15">
        <v>118235</v>
      </c>
      <c r="J1435" s="13" t="s">
        <v>5448</v>
      </c>
      <c r="K1435" s="13" t="s">
        <v>724</v>
      </c>
      <c r="L1435" s="13" t="s">
        <v>3519</v>
      </c>
      <c r="M1435" s="13" t="s">
        <v>1854</v>
      </c>
      <c r="N1435" s="14">
        <v>500</v>
      </c>
    </row>
    <row r="1436" spans="1:14" ht="20.25" customHeight="1">
      <c r="A1436" s="13" t="s">
        <v>2231</v>
      </c>
      <c r="B1436" s="13" t="s">
        <v>2232</v>
      </c>
      <c r="C1436" s="13" t="s">
        <v>2233</v>
      </c>
      <c r="D1436" s="13" t="s">
        <v>2234</v>
      </c>
      <c r="E1436" s="13" t="s">
        <v>5415</v>
      </c>
      <c r="F1436" s="13" t="s">
        <v>2236</v>
      </c>
      <c r="G1436" s="13" t="s">
        <v>5379</v>
      </c>
      <c r="H1436" s="14">
        <v>20</v>
      </c>
      <c r="I1436" s="15">
        <v>4729.3999999999996</v>
      </c>
      <c r="J1436" s="13" t="s">
        <v>5449</v>
      </c>
      <c r="K1436" s="13" t="s">
        <v>1281</v>
      </c>
      <c r="L1436" s="13" t="s">
        <v>4710</v>
      </c>
      <c r="M1436" s="13" t="s">
        <v>4711</v>
      </c>
      <c r="N1436" s="14">
        <v>20</v>
      </c>
    </row>
    <row r="1437" spans="1:14" ht="20.25" customHeight="1">
      <c r="A1437" s="13" t="s">
        <v>2231</v>
      </c>
      <c r="B1437" s="13" t="s">
        <v>2232</v>
      </c>
      <c r="C1437" s="13" t="s">
        <v>2233</v>
      </c>
      <c r="D1437" s="13" t="s">
        <v>2234</v>
      </c>
      <c r="E1437" s="13" t="s">
        <v>5415</v>
      </c>
      <c r="F1437" s="13" t="s">
        <v>2236</v>
      </c>
      <c r="G1437" s="13" t="s">
        <v>5379</v>
      </c>
      <c r="H1437" s="14">
        <v>120</v>
      </c>
      <c r="I1437" s="15">
        <v>28376.400000000001</v>
      </c>
      <c r="J1437" s="13" t="s">
        <v>5450</v>
      </c>
      <c r="K1437" s="13" t="s">
        <v>725</v>
      </c>
      <c r="L1437" s="13" t="s">
        <v>3522</v>
      </c>
      <c r="M1437" s="13" t="s">
        <v>1855</v>
      </c>
      <c r="N1437" s="14">
        <v>120</v>
      </c>
    </row>
    <row r="1438" spans="1:14" ht="20.25" customHeight="1">
      <c r="A1438" s="13" t="s">
        <v>2231</v>
      </c>
      <c r="B1438" s="13" t="s">
        <v>2232</v>
      </c>
      <c r="C1438" s="13" t="s">
        <v>2233</v>
      </c>
      <c r="D1438" s="13" t="s">
        <v>2234</v>
      </c>
      <c r="E1438" s="13" t="s">
        <v>5415</v>
      </c>
      <c r="F1438" s="13" t="s">
        <v>2236</v>
      </c>
      <c r="G1438" s="13" t="s">
        <v>5379</v>
      </c>
      <c r="H1438" s="14">
        <v>30</v>
      </c>
      <c r="I1438" s="15">
        <v>7094.1</v>
      </c>
      <c r="J1438" s="13" t="s">
        <v>5451</v>
      </c>
      <c r="K1438" s="13" t="s">
        <v>1286</v>
      </c>
      <c r="L1438" s="13" t="s">
        <v>3576</v>
      </c>
      <c r="M1438" s="13" t="s">
        <v>3577</v>
      </c>
      <c r="N1438" s="14">
        <v>30</v>
      </c>
    </row>
    <row r="1439" spans="1:14" ht="20.25" customHeight="1">
      <c r="A1439" s="13" t="s">
        <v>2231</v>
      </c>
      <c r="B1439" s="13" t="s">
        <v>2232</v>
      </c>
      <c r="C1439" s="13" t="s">
        <v>2233</v>
      </c>
      <c r="D1439" s="13" t="s">
        <v>2234</v>
      </c>
      <c r="E1439" s="13" t="s">
        <v>5415</v>
      </c>
      <c r="F1439" s="13" t="s">
        <v>2236</v>
      </c>
      <c r="G1439" s="13" t="s">
        <v>5379</v>
      </c>
      <c r="H1439" s="14">
        <v>400</v>
      </c>
      <c r="I1439" s="15">
        <v>94588</v>
      </c>
      <c r="J1439" s="13" t="s">
        <v>5452</v>
      </c>
      <c r="K1439" s="13" t="s">
        <v>54</v>
      </c>
      <c r="L1439" s="13" t="s">
        <v>2996</v>
      </c>
      <c r="M1439" s="13" t="s">
        <v>2997</v>
      </c>
      <c r="N1439" s="14">
        <v>400</v>
      </c>
    </row>
    <row r="1440" spans="1:14" ht="20.25" customHeight="1">
      <c r="A1440" s="13" t="s">
        <v>2231</v>
      </c>
      <c r="B1440" s="13" t="s">
        <v>2232</v>
      </c>
      <c r="C1440" s="13" t="s">
        <v>2233</v>
      </c>
      <c r="D1440" s="13" t="s">
        <v>2234</v>
      </c>
      <c r="E1440" s="13" t="s">
        <v>5415</v>
      </c>
      <c r="F1440" s="13" t="s">
        <v>2236</v>
      </c>
      <c r="G1440" s="13" t="s">
        <v>5379</v>
      </c>
      <c r="H1440" s="14">
        <v>160</v>
      </c>
      <c r="I1440" s="15">
        <v>37835.199999999997</v>
      </c>
      <c r="J1440" s="13" t="s">
        <v>5453</v>
      </c>
      <c r="K1440" s="13" t="s">
        <v>319</v>
      </c>
      <c r="L1440" s="13" t="s">
        <v>2999</v>
      </c>
      <c r="M1440" s="13" t="s">
        <v>1513</v>
      </c>
      <c r="N1440" s="14">
        <v>160</v>
      </c>
    </row>
    <row r="1441" spans="1:14" ht="20.25" customHeight="1">
      <c r="A1441" s="13" t="s">
        <v>2231</v>
      </c>
      <c r="B1441" s="13" t="s">
        <v>2232</v>
      </c>
      <c r="C1441" s="13" t="s">
        <v>2233</v>
      </c>
      <c r="D1441" s="13" t="s">
        <v>2234</v>
      </c>
      <c r="E1441" s="13" t="s">
        <v>5415</v>
      </c>
      <c r="F1441" s="13" t="s">
        <v>2236</v>
      </c>
      <c r="G1441" s="13" t="s">
        <v>5379</v>
      </c>
      <c r="H1441" s="14">
        <v>350</v>
      </c>
      <c r="I1441" s="15">
        <v>82764.5</v>
      </c>
      <c r="J1441" s="13" t="s">
        <v>5454</v>
      </c>
      <c r="K1441" s="13" t="s">
        <v>320</v>
      </c>
      <c r="L1441" s="13" t="s">
        <v>3001</v>
      </c>
      <c r="M1441" s="13" t="s">
        <v>1514</v>
      </c>
      <c r="N1441" s="14">
        <v>350</v>
      </c>
    </row>
    <row r="1442" spans="1:14" ht="20.25" customHeight="1">
      <c r="A1442" s="13" t="s">
        <v>2231</v>
      </c>
      <c r="B1442" s="13" t="s">
        <v>2232</v>
      </c>
      <c r="C1442" s="13" t="s">
        <v>2233</v>
      </c>
      <c r="D1442" s="13" t="s">
        <v>2234</v>
      </c>
      <c r="E1442" s="13" t="s">
        <v>5415</v>
      </c>
      <c r="F1442" s="13" t="s">
        <v>2236</v>
      </c>
      <c r="G1442" s="13" t="s">
        <v>5379</v>
      </c>
      <c r="H1442" s="14">
        <v>290</v>
      </c>
      <c r="I1442" s="15">
        <v>68576.3</v>
      </c>
      <c r="J1442" s="13" t="s">
        <v>5455</v>
      </c>
      <c r="K1442" s="13" t="s">
        <v>321</v>
      </c>
      <c r="L1442" s="13" t="s">
        <v>3003</v>
      </c>
      <c r="M1442" s="13" t="s">
        <v>1515</v>
      </c>
      <c r="N1442" s="14">
        <v>290</v>
      </c>
    </row>
    <row r="1443" spans="1:14" ht="20.25" customHeight="1">
      <c r="A1443" s="13" t="s">
        <v>2231</v>
      </c>
      <c r="B1443" s="13" t="s">
        <v>2232</v>
      </c>
      <c r="C1443" s="13" t="s">
        <v>2233</v>
      </c>
      <c r="D1443" s="13" t="s">
        <v>2234</v>
      </c>
      <c r="E1443" s="13" t="s">
        <v>5415</v>
      </c>
      <c r="F1443" s="13" t="s">
        <v>2236</v>
      </c>
      <c r="G1443" s="13" t="s">
        <v>5379</v>
      </c>
      <c r="H1443" s="14">
        <v>170</v>
      </c>
      <c r="I1443" s="15">
        <v>40199.9</v>
      </c>
      <c r="J1443" s="13" t="s">
        <v>5456</v>
      </c>
      <c r="K1443" s="13" t="s">
        <v>322</v>
      </c>
      <c r="L1443" s="13" t="s">
        <v>3005</v>
      </c>
      <c r="M1443" s="13" t="s">
        <v>1516</v>
      </c>
      <c r="N1443" s="14">
        <v>170</v>
      </c>
    </row>
    <row r="1444" spans="1:14" ht="20.25" customHeight="1">
      <c r="A1444" s="13" t="s">
        <v>2231</v>
      </c>
      <c r="B1444" s="13" t="s">
        <v>2232</v>
      </c>
      <c r="C1444" s="13" t="s">
        <v>2233</v>
      </c>
      <c r="D1444" s="13" t="s">
        <v>2234</v>
      </c>
      <c r="E1444" s="13" t="s">
        <v>5415</v>
      </c>
      <c r="F1444" s="13" t="s">
        <v>2236</v>
      </c>
      <c r="G1444" s="13" t="s">
        <v>5379</v>
      </c>
      <c r="H1444" s="14">
        <v>50</v>
      </c>
      <c r="I1444" s="15">
        <v>11823.5</v>
      </c>
      <c r="J1444" s="13" t="s">
        <v>5457</v>
      </c>
      <c r="K1444" s="13" t="s">
        <v>323</v>
      </c>
      <c r="L1444" s="13" t="s">
        <v>3007</v>
      </c>
      <c r="M1444" s="13" t="s">
        <v>3008</v>
      </c>
      <c r="N1444" s="14">
        <v>50</v>
      </c>
    </row>
    <row r="1445" spans="1:14" ht="20.25" customHeight="1">
      <c r="A1445" s="13" t="s">
        <v>2231</v>
      </c>
      <c r="B1445" s="13" t="s">
        <v>2232</v>
      </c>
      <c r="C1445" s="13" t="s">
        <v>2233</v>
      </c>
      <c r="D1445" s="13" t="s">
        <v>2234</v>
      </c>
      <c r="E1445" s="13" t="s">
        <v>5415</v>
      </c>
      <c r="F1445" s="13" t="s">
        <v>2236</v>
      </c>
      <c r="G1445" s="13" t="s">
        <v>5379</v>
      </c>
      <c r="H1445" s="14">
        <v>130</v>
      </c>
      <c r="I1445" s="15">
        <v>30741.1</v>
      </c>
      <c r="J1445" s="13" t="s">
        <v>5458</v>
      </c>
      <c r="K1445" s="13" t="s">
        <v>324</v>
      </c>
      <c r="L1445" s="13" t="s">
        <v>3010</v>
      </c>
      <c r="M1445" s="13" t="s">
        <v>1517</v>
      </c>
      <c r="N1445" s="14">
        <v>130</v>
      </c>
    </row>
    <row r="1446" spans="1:14" ht="20.25" customHeight="1">
      <c r="A1446" s="13" t="s">
        <v>2231</v>
      </c>
      <c r="B1446" s="13" t="s">
        <v>2232</v>
      </c>
      <c r="C1446" s="13" t="s">
        <v>2233</v>
      </c>
      <c r="D1446" s="13" t="s">
        <v>2234</v>
      </c>
      <c r="E1446" s="13" t="s">
        <v>5415</v>
      </c>
      <c r="F1446" s="13" t="s">
        <v>2236</v>
      </c>
      <c r="G1446" s="13" t="s">
        <v>5379</v>
      </c>
      <c r="H1446" s="14">
        <v>160</v>
      </c>
      <c r="I1446" s="15">
        <v>37835.199999999997</v>
      </c>
      <c r="J1446" s="13" t="s">
        <v>5459</v>
      </c>
      <c r="K1446" s="13" t="s">
        <v>325</v>
      </c>
      <c r="L1446" s="13" t="s">
        <v>3012</v>
      </c>
      <c r="M1446" s="13" t="s">
        <v>3013</v>
      </c>
      <c r="N1446" s="14">
        <v>160</v>
      </c>
    </row>
    <row r="1447" spans="1:14" ht="20.25" customHeight="1">
      <c r="A1447" s="13" t="s">
        <v>2231</v>
      </c>
      <c r="B1447" s="13" t="s">
        <v>2232</v>
      </c>
      <c r="C1447" s="13" t="s">
        <v>2233</v>
      </c>
      <c r="D1447" s="13" t="s">
        <v>2234</v>
      </c>
      <c r="E1447" s="13" t="s">
        <v>5415</v>
      </c>
      <c r="F1447" s="13" t="s">
        <v>2236</v>
      </c>
      <c r="G1447" s="13" t="s">
        <v>5379</v>
      </c>
      <c r="H1447" s="14">
        <v>500</v>
      </c>
      <c r="I1447" s="15">
        <v>118235</v>
      </c>
      <c r="J1447" s="13" t="s">
        <v>5460</v>
      </c>
      <c r="K1447" s="13" t="s">
        <v>326</v>
      </c>
      <c r="L1447" s="13" t="s">
        <v>3094</v>
      </c>
      <c r="M1447" s="13" t="s">
        <v>3095</v>
      </c>
      <c r="N1447" s="14">
        <v>500</v>
      </c>
    </row>
    <row r="1448" spans="1:14" ht="20.25" customHeight="1">
      <c r="A1448" s="13" t="s">
        <v>2231</v>
      </c>
      <c r="B1448" s="13" t="s">
        <v>2232</v>
      </c>
      <c r="C1448" s="13" t="s">
        <v>2233</v>
      </c>
      <c r="D1448" s="13" t="s">
        <v>2234</v>
      </c>
      <c r="E1448" s="13" t="s">
        <v>5415</v>
      </c>
      <c r="F1448" s="13" t="s">
        <v>2236</v>
      </c>
      <c r="G1448" s="13" t="s">
        <v>5379</v>
      </c>
      <c r="H1448" s="14">
        <v>300</v>
      </c>
      <c r="I1448" s="15">
        <v>70941</v>
      </c>
      <c r="J1448" s="13" t="s">
        <v>5461</v>
      </c>
      <c r="K1448" s="13" t="s">
        <v>327</v>
      </c>
      <c r="L1448" s="13" t="s">
        <v>3015</v>
      </c>
      <c r="M1448" s="13" t="s">
        <v>3016</v>
      </c>
      <c r="N1448" s="14">
        <v>300</v>
      </c>
    </row>
    <row r="1449" spans="1:14" ht="20.25" customHeight="1">
      <c r="A1449" s="13" t="s">
        <v>2231</v>
      </c>
      <c r="B1449" s="13" t="s">
        <v>2232</v>
      </c>
      <c r="C1449" s="13" t="s">
        <v>2233</v>
      </c>
      <c r="D1449" s="13" t="s">
        <v>2234</v>
      </c>
      <c r="E1449" s="13" t="s">
        <v>5415</v>
      </c>
      <c r="F1449" s="13" t="s">
        <v>2236</v>
      </c>
      <c r="G1449" s="13" t="s">
        <v>5379</v>
      </c>
      <c r="H1449" s="14">
        <v>430</v>
      </c>
      <c r="I1449" s="15">
        <v>101682.1</v>
      </c>
      <c r="J1449" s="13" t="s">
        <v>5462</v>
      </c>
      <c r="K1449" s="13" t="s">
        <v>328</v>
      </c>
      <c r="L1449" s="13" t="s">
        <v>3018</v>
      </c>
      <c r="M1449" s="13" t="s">
        <v>3019</v>
      </c>
      <c r="N1449" s="14">
        <v>430</v>
      </c>
    </row>
    <row r="1450" spans="1:14" ht="20.25" customHeight="1">
      <c r="A1450" s="13" t="s">
        <v>2231</v>
      </c>
      <c r="B1450" s="13" t="s">
        <v>2232</v>
      </c>
      <c r="C1450" s="13" t="s">
        <v>2233</v>
      </c>
      <c r="D1450" s="13" t="s">
        <v>2234</v>
      </c>
      <c r="E1450" s="13" t="s">
        <v>5415</v>
      </c>
      <c r="F1450" s="13" t="s">
        <v>2236</v>
      </c>
      <c r="G1450" s="13" t="s">
        <v>5379</v>
      </c>
      <c r="H1450" s="14">
        <v>150</v>
      </c>
      <c r="I1450" s="15">
        <v>35470.5</v>
      </c>
      <c r="J1450" s="13" t="s">
        <v>5463</v>
      </c>
      <c r="K1450" s="13" t="s">
        <v>329</v>
      </c>
      <c r="L1450" s="13" t="s">
        <v>3021</v>
      </c>
      <c r="M1450" s="13" t="s">
        <v>3022</v>
      </c>
      <c r="N1450" s="14">
        <v>150</v>
      </c>
    </row>
    <row r="1451" spans="1:14" ht="20.25" customHeight="1">
      <c r="A1451" s="13" t="s">
        <v>2231</v>
      </c>
      <c r="B1451" s="13" t="s">
        <v>2232</v>
      </c>
      <c r="C1451" s="13" t="s">
        <v>2233</v>
      </c>
      <c r="D1451" s="13" t="s">
        <v>2234</v>
      </c>
      <c r="E1451" s="13" t="s">
        <v>5415</v>
      </c>
      <c r="F1451" s="13" t="s">
        <v>2236</v>
      </c>
      <c r="G1451" s="13" t="s">
        <v>5464</v>
      </c>
      <c r="H1451" s="14">
        <v>500</v>
      </c>
      <c r="I1451" s="15">
        <v>118235</v>
      </c>
      <c r="J1451" s="13" t="s">
        <v>5465</v>
      </c>
      <c r="K1451" s="13" t="s">
        <v>60</v>
      </c>
      <c r="L1451" s="13" t="s">
        <v>2888</v>
      </c>
      <c r="M1451" s="13" t="s">
        <v>2889</v>
      </c>
      <c r="N1451" s="14">
        <v>500</v>
      </c>
    </row>
    <row r="1452" spans="1:14" ht="20.25" customHeight="1">
      <c r="A1452" s="13" t="s">
        <v>2231</v>
      </c>
      <c r="B1452" s="13" t="s">
        <v>2232</v>
      </c>
      <c r="C1452" s="13" t="s">
        <v>2233</v>
      </c>
      <c r="D1452" s="13" t="s">
        <v>2234</v>
      </c>
      <c r="E1452" s="13" t="s">
        <v>5415</v>
      </c>
      <c r="F1452" s="13" t="s">
        <v>2236</v>
      </c>
      <c r="G1452" s="13" t="s">
        <v>5464</v>
      </c>
      <c r="H1452" s="14">
        <v>110</v>
      </c>
      <c r="I1452" s="15">
        <v>26011.7</v>
      </c>
      <c r="J1452" s="13" t="s">
        <v>5466</v>
      </c>
      <c r="K1452" s="13" t="s">
        <v>424</v>
      </c>
      <c r="L1452" s="13" t="s">
        <v>2891</v>
      </c>
      <c r="M1452" s="13" t="s">
        <v>1600</v>
      </c>
      <c r="N1452" s="14">
        <v>110</v>
      </c>
    </row>
    <row r="1453" spans="1:14" ht="20.25" customHeight="1">
      <c r="A1453" s="13" t="s">
        <v>2231</v>
      </c>
      <c r="B1453" s="13" t="s">
        <v>2232</v>
      </c>
      <c r="C1453" s="13" t="s">
        <v>2233</v>
      </c>
      <c r="D1453" s="13" t="s">
        <v>2234</v>
      </c>
      <c r="E1453" s="13" t="s">
        <v>5415</v>
      </c>
      <c r="F1453" s="13" t="s">
        <v>2236</v>
      </c>
      <c r="G1453" s="13" t="s">
        <v>5464</v>
      </c>
      <c r="H1453" s="14">
        <v>240</v>
      </c>
      <c r="I1453" s="15">
        <v>56752.800000000003</v>
      </c>
      <c r="J1453" s="13" t="s">
        <v>5467</v>
      </c>
      <c r="K1453" s="13" t="s">
        <v>425</v>
      </c>
      <c r="L1453" s="13" t="s">
        <v>2893</v>
      </c>
      <c r="M1453" s="13" t="s">
        <v>1601</v>
      </c>
      <c r="N1453" s="14">
        <v>240</v>
      </c>
    </row>
    <row r="1454" spans="1:14" ht="20.25" customHeight="1">
      <c r="A1454" s="13" t="s">
        <v>2231</v>
      </c>
      <c r="B1454" s="13" t="s">
        <v>2232</v>
      </c>
      <c r="C1454" s="13" t="s">
        <v>2233</v>
      </c>
      <c r="D1454" s="13" t="s">
        <v>2234</v>
      </c>
      <c r="E1454" s="13" t="s">
        <v>5415</v>
      </c>
      <c r="F1454" s="13" t="s">
        <v>2236</v>
      </c>
      <c r="G1454" s="13" t="s">
        <v>5464</v>
      </c>
      <c r="H1454" s="14">
        <v>460</v>
      </c>
      <c r="I1454" s="15">
        <v>108776.2</v>
      </c>
      <c r="J1454" s="13" t="s">
        <v>5468</v>
      </c>
      <c r="K1454" s="13" t="s">
        <v>31</v>
      </c>
      <c r="L1454" s="13" t="s">
        <v>2574</v>
      </c>
      <c r="M1454" s="13" t="s">
        <v>2575</v>
      </c>
      <c r="N1454" s="14">
        <v>460</v>
      </c>
    </row>
    <row r="1455" spans="1:14" ht="20.25" customHeight="1">
      <c r="A1455" s="13" t="s">
        <v>2231</v>
      </c>
      <c r="B1455" s="13" t="s">
        <v>2232</v>
      </c>
      <c r="C1455" s="13" t="s">
        <v>2233</v>
      </c>
      <c r="D1455" s="13" t="s">
        <v>2234</v>
      </c>
      <c r="E1455" s="13" t="s">
        <v>5415</v>
      </c>
      <c r="F1455" s="13" t="s">
        <v>2236</v>
      </c>
      <c r="G1455" s="13" t="s">
        <v>5464</v>
      </c>
      <c r="H1455" s="14">
        <v>470</v>
      </c>
      <c r="I1455" s="15">
        <v>111140.9</v>
      </c>
      <c r="J1455" s="13" t="s">
        <v>5469</v>
      </c>
      <c r="K1455" s="13" t="s">
        <v>640</v>
      </c>
      <c r="L1455" s="13" t="s">
        <v>2577</v>
      </c>
      <c r="M1455" s="13" t="s">
        <v>1792</v>
      </c>
      <c r="N1455" s="14">
        <v>470</v>
      </c>
    </row>
    <row r="1456" spans="1:14" ht="20.25" customHeight="1">
      <c r="A1456" s="13" t="s">
        <v>2231</v>
      </c>
      <c r="B1456" s="13" t="s">
        <v>2232</v>
      </c>
      <c r="C1456" s="13" t="s">
        <v>2233</v>
      </c>
      <c r="D1456" s="13" t="s">
        <v>2234</v>
      </c>
      <c r="E1456" s="13" t="s">
        <v>5415</v>
      </c>
      <c r="F1456" s="13" t="s">
        <v>2236</v>
      </c>
      <c r="G1456" s="13" t="s">
        <v>5464</v>
      </c>
      <c r="H1456" s="14">
        <v>60</v>
      </c>
      <c r="I1456" s="15">
        <v>14188.2</v>
      </c>
      <c r="J1456" s="13" t="s">
        <v>5470</v>
      </c>
      <c r="K1456" s="13" t="s">
        <v>426</v>
      </c>
      <c r="L1456" s="13" t="s">
        <v>2895</v>
      </c>
      <c r="M1456" s="13" t="s">
        <v>1602</v>
      </c>
      <c r="N1456" s="14">
        <v>60</v>
      </c>
    </row>
    <row r="1457" spans="1:14" ht="20.25" customHeight="1">
      <c r="A1457" s="13" t="s">
        <v>2231</v>
      </c>
      <c r="B1457" s="13" t="s">
        <v>2232</v>
      </c>
      <c r="C1457" s="13" t="s">
        <v>2233</v>
      </c>
      <c r="D1457" s="13" t="s">
        <v>2234</v>
      </c>
      <c r="E1457" s="13" t="s">
        <v>5415</v>
      </c>
      <c r="F1457" s="13" t="s">
        <v>2236</v>
      </c>
      <c r="G1457" s="13" t="s">
        <v>5464</v>
      </c>
      <c r="H1457" s="14">
        <v>160</v>
      </c>
      <c r="I1457" s="15">
        <v>37835.199999999997</v>
      </c>
      <c r="J1457" s="13" t="s">
        <v>5471</v>
      </c>
      <c r="K1457" s="13" t="s">
        <v>643</v>
      </c>
      <c r="L1457" s="13" t="s">
        <v>2584</v>
      </c>
      <c r="M1457" s="13" t="s">
        <v>1794</v>
      </c>
      <c r="N1457" s="14">
        <v>160</v>
      </c>
    </row>
    <row r="1458" spans="1:14" ht="20.25" customHeight="1">
      <c r="A1458" s="13" t="s">
        <v>2231</v>
      </c>
      <c r="B1458" s="13" t="s">
        <v>2232</v>
      </c>
      <c r="C1458" s="13" t="s">
        <v>2233</v>
      </c>
      <c r="D1458" s="13" t="s">
        <v>2234</v>
      </c>
      <c r="E1458" s="13" t="s">
        <v>5415</v>
      </c>
      <c r="F1458" s="13" t="s">
        <v>2236</v>
      </c>
      <c r="G1458" s="13" t="s">
        <v>5464</v>
      </c>
      <c r="H1458" s="14">
        <v>310</v>
      </c>
      <c r="I1458" s="15">
        <v>73305.7</v>
      </c>
      <c r="J1458" s="13" t="s">
        <v>5472</v>
      </c>
      <c r="K1458" s="13" t="s">
        <v>645</v>
      </c>
      <c r="L1458" s="13" t="s">
        <v>2588</v>
      </c>
      <c r="M1458" s="13" t="s">
        <v>1796</v>
      </c>
      <c r="N1458" s="14">
        <v>310</v>
      </c>
    </row>
    <row r="1459" spans="1:14" ht="20.25" customHeight="1">
      <c r="A1459" s="13" t="s">
        <v>2231</v>
      </c>
      <c r="B1459" s="13" t="s">
        <v>2232</v>
      </c>
      <c r="C1459" s="13" t="s">
        <v>2233</v>
      </c>
      <c r="D1459" s="13" t="s">
        <v>2234</v>
      </c>
      <c r="E1459" s="13" t="s">
        <v>5415</v>
      </c>
      <c r="F1459" s="13" t="s">
        <v>2236</v>
      </c>
      <c r="G1459" s="13" t="s">
        <v>5464</v>
      </c>
      <c r="H1459" s="14">
        <v>180</v>
      </c>
      <c r="I1459" s="15">
        <v>42564.6</v>
      </c>
      <c r="J1459" s="13" t="s">
        <v>5473</v>
      </c>
      <c r="K1459" s="13" t="s">
        <v>646</v>
      </c>
      <c r="L1459" s="13" t="s">
        <v>2590</v>
      </c>
      <c r="M1459" s="13" t="s">
        <v>1797</v>
      </c>
      <c r="N1459" s="14">
        <v>180</v>
      </c>
    </row>
    <row r="1460" spans="1:14" ht="20.25" customHeight="1">
      <c r="A1460" s="13" t="s">
        <v>2231</v>
      </c>
      <c r="B1460" s="13" t="s">
        <v>2232</v>
      </c>
      <c r="C1460" s="13" t="s">
        <v>2233</v>
      </c>
      <c r="D1460" s="13" t="s">
        <v>2234</v>
      </c>
      <c r="E1460" s="13" t="s">
        <v>5415</v>
      </c>
      <c r="F1460" s="13" t="s">
        <v>2236</v>
      </c>
      <c r="G1460" s="13" t="s">
        <v>5464</v>
      </c>
      <c r="H1460" s="14">
        <v>120</v>
      </c>
      <c r="I1460" s="15">
        <v>28376.400000000001</v>
      </c>
      <c r="J1460" s="13" t="s">
        <v>5474</v>
      </c>
      <c r="K1460" s="13" t="s">
        <v>427</v>
      </c>
      <c r="L1460" s="13" t="s">
        <v>2897</v>
      </c>
      <c r="M1460" s="13" t="s">
        <v>1603</v>
      </c>
      <c r="N1460" s="14">
        <v>120</v>
      </c>
    </row>
    <row r="1461" spans="1:14" ht="20.25" customHeight="1">
      <c r="A1461" s="13" t="s">
        <v>2231</v>
      </c>
      <c r="B1461" s="13" t="s">
        <v>2232</v>
      </c>
      <c r="C1461" s="13" t="s">
        <v>2233</v>
      </c>
      <c r="D1461" s="13" t="s">
        <v>2234</v>
      </c>
      <c r="E1461" s="13" t="s">
        <v>5415</v>
      </c>
      <c r="F1461" s="13" t="s">
        <v>2236</v>
      </c>
      <c r="G1461" s="13" t="s">
        <v>5464</v>
      </c>
      <c r="H1461" s="14">
        <v>40</v>
      </c>
      <c r="I1461" s="15">
        <v>9458.7999999999993</v>
      </c>
      <c r="J1461" s="13" t="s">
        <v>5475</v>
      </c>
      <c r="K1461" s="13" t="s">
        <v>802</v>
      </c>
      <c r="L1461" s="13" t="s">
        <v>2592</v>
      </c>
      <c r="M1461" s="13" t="s">
        <v>2593</v>
      </c>
      <c r="N1461" s="14">
        <v>40</v>
      </c>
    </row>
    <row r="1462" spans="1:14" ht="20.25" customHeight="1">
      <c r="A1462" s="13" t="s">
        <v>2231</v>
      </c>
      <c r="B1462" s="13" t="s">
        <v>2232</v>
      </c>
      <c r="C1462" s="13" t="s">
        <v>2233</v>
      </c>
      <c r="D1462" s="13" t="s">
        <v>2234</v>
      </c>
      <c r="E1462" s="13" t="s">
        <v>5415</v>
      </c>
      <c r="F1462" s="13" t="s">
        <v>2236</v>
      </c>
      <c r="G1462" s="13" t="s">
        <v>5464</v>
      </c>
      <c r="H1462" s="14">
        <v>190</v>
      </c>
      <c r="I1462" s="15">
        <v>44929.3</v>
      </c>
      <c r="J1462" s="13" t="s">
        <v>5476</v>
      </c>
      <c r="K1462" s="13" t="s">
        <v>428</v>
      </c>
      <c r="L1462" s="13" t="s">
        <v>2899</v>
      </c>
      <c r="M1462" s="13" t="s">
        <v>1604</v>
      </c>
      <c r="N1462" s="14">
        <v>190</v>
      </c>
    </row>
    <row r="1463" spans="1:14" ht="20.25" customHeight="1">
      <c r="A1463" s="13" t="s">
        <v>2231</v>
      </c>
      <c r="B1463" s="13" t="s">
        <v>2232</v>
      </c>
      <c r="C1463" s="13" t="s">
        <v>2233</v>
      </c>
      <c r="D1463" s="13" t="s">
        <v>2234</v>
      </c>
      <c r="E1463" s="13" t="s">
        <v>5415</v>
      </c>
      <c r="F1463" s="13" t="s">
        <v>2236</v>
      </c>
      <c r="G1463" s="13" t="s">
        <v>5464</v>
      </c>
      <c r="H1463" s="14">
        <v>110</v>
      </c>
      <c r="I1463" s="15">
        <v>26011.7</v>
      </c>
      <c r="J1463" s="13" t="s">
        <v>5477</v>
      </c>
      <c r="K1463" s="13" t="s">
        <v>429</v>
      </c>
      <c r="L1463" s="13" t="s">
        <v>2901</v>
      </c>
      <c r="M1463" s="13" t="s">
        <v>1605</v>
      </c>
      <c r="N1463" s="14">
        <v>110</v>
      </c>
    </row>
    <row r="1464" spans="1:14" ht="20.25" customHeight="1">
      <c r="A1464" s="13" t="s">
        <v>2231</v>
      </c>
      <c r="B1464" s="13" t="s">
        <v>2232</v>
      </c>
      <c r="C1464" s="13" t="s">
        <v>2233</v>
      </c>
      <c r="D1464" s="13" t="s">
        <v>2234</v>
      </c>
      <c r="E1464" s="13" t="s">
        <v>5415</v>
      </c>
      <c r="F1464" s="13" t="s">
        <v>2236</v>
      </c>
      <c r="G1464" s="13" t="s">
        <v>5464</v>
      </c>
      <c r="H1464" s="14">
        <v>110</v>
      </c>
      <c r="I1464" s="15">
        <v>26011.7</v>
      </c>
      <c r="J1464" s="13" t="s">
        <v>5478</v>
      </c>
      <c r="K1464" s="13" t="s">
        <v>959</v>
      </c>
      <c r="L1464" s="13" t="s">
        <v>2598</v>
      </c>
      <c r="M1464" s="13" t="s">
        <v>1952</v>
      </c>
      <c r="N1464" s="14">
        <v>110</v>
      </c>
    </row>
    <row r="1465" spans="1:14" ht="20.25" customHeight="1">
      <c r="A1465" s="13" t="s">
        <v>2231</v>
      </c>
      <c r="B1465" s="13" t="s">
        <v>2232</v>
      </c>
      <c r="C1465" s="13" t="s">
        <v>2233</v>
      </c>
      <c r="D1465" s="13" t="s">
        <v>2234</v>
      </c>
      <c r="E1465" s="13" t="s">
        <v>5415</v>
      </c>
      <c r="F1465" s="13" t="s">
        <v>2236</v>
      </c>
      <c r="G1465" s="13" t="s">
        <v>5464</v>
      </c>
      <c r="H1465" s="14">
        <v>80</v>
      </c>
      <c r="I1465" s="15">
        <v>18917.599999999999</v>
      </c>
      <c r="J1465" s="13" t="s">
        <v>5479</v>
      </c>
      <c r="K1465" s="13" t="s">
        <v>430</v>
      </c>
      <c r="L1465" s="13" t="s">
        <v>2903</v>
      </c>
      <c r="M1465" s="13" t="s">
        <v>1606</v>
      </c>
      <c r="N1465" s="14">
        <v>80</v>
      </c>
    </row>
    <row r="1466" spans="1:14" ht="20.25" customHeight="1">
      <c r="A1466" s="13" t="s">
        <v>2231</v>
      </c>
      <c r="B1466" s="13" t="s">
        <v>2232</v>
      </c>
      <c r="C1466" s="13" t="s">
        <v>2233</v>
      </c>
      <c r="D1466" s="13" t="s">
        <v>2234</v>
      </c>
      <c r="E1466" s="13" t="s">
        <v>5415</v>
      </c>
      <c r="F1466" s="13" t="s">
        <v>2236</v>
      </c>
      <c r="G1466" s="13" t="s">
        <v>5464</v>
      </c>
      <c r="H1466" s="14">
        <v>160</v>
      </c>
      <c r="I1466" s="15">
        <v>37835.199999999997</v>
      </c>
      <c r="J1466" s="13" t="s">
        <v>5480</v>
      </c>
      <c r="K1466" s="13" t="s">
        <v>431</v>
      </c>
      <c r="L1466" s="13" t="s">
        <v>2905</v>
      </c>
      <c r="M1466" s="13" t="s">
        <v>1607</v>
      </c>
      <c r="N1466" s="14">
        <v>160</v>
      </c>
    </row>
    <row r="1467" spans="1:14" ht="20.25" customHeight="1">
      <c r="A1467" s="13" t="s">
        <v>2231</v>
      </c>
      <c r="B1467" s="13" t="s">
        <v>2232</v>
      </c>
      <c r="C1467" s="13" t="s">
        <v>2233</v>
      </c>
      <c r="D1467" s="13" t="s">
        <v>2234</v>
      </c>
      <c r="E1467" s="13" t="s">
        <v>5415</v>
      </c>
      <c r="F1467" s="13" t="s">
        <v>2236</v>
      </c>
      <c r="G1467" s="13" t="s">
        <v>5464</v>
      </c>
      <c r="H1467" s="14">
        <v>130</v>
      </c>
      <c r="I1467" s="15">
        <v>30741.1</v>
      </c>
      <c r="J1467" s="13" t="s">
        <v>5481</v>
      </c>
      <c r="K1467" s="13" t="s">
        <v>432</v>
      </c>
      <c r="L1467" s="13" t="s">
        <v>2907</v>
      </c>
      <c r="M1467" s="13" t="s">
        <v>2908</v>
      </c>
      <c r="N1467" s="14">
        <v>130</v>
      </c>
    </row>
    <row r="1468" spans="1:14" ht="20.25" customHeight="1">
      <c r="A1468" s="13" t="s">
        <v>2231</v>
      </c>
      <c r="B1468" s="13" t="s">
        <v>2232</v>
      </c>
      <c r="C1468" s="13" t="s">
        <v>2233</v>
      </c>
      <c r="D1468" s="13" t="s">
        <v>2234</v>
      </c>
      <c r="E1468" s="13" t="s">
        <v>5415</v>
      </c>
      <c r="F1468" s="13" t="s">
        <v>2236</v>
      </c>
      <c r="G1468" s="13" t="s">
        <v>5464</v>
      </c>
      <c r="H1468" s="14">
        <v>170</v>
      </c>
      <c r="I1468" s="15">
        <v>40199.9</v>
      </c>
      <c r="J1468" s="13" t="s">
        <v>5482</v>
      </c>
      <c r="K1468" s="13" t="s">
        <v>433</v>
      </c>
      <c r="L1468" s="13" t="s">
        <v>2910</v>
      </c>
      <c r="M1468" s="13" t="s">
        <v>1608</v>
      </c>
      <c r="N1468" s="14">
        <v>170</v>
      </c>
    </row>
    <row r="1469" spans="1:14" ht="20.25" customHeight="1">
      <c r="A1469" s="13" t="s">
        <v>2231</v>
      </c>
      <c r="B1469" s="13" t="s">
        <v>2232</v>
      </c>
      <c r="C1469" s="13" t="s">
        <v>2233</v>
      </c>
      <c r="D1469" s="13" t="s">
        <v>2234</v>
      </c>
      <c r="E1469" s="13" t="s">
        <v>5415</v>
      </c>
      <c r="F1469" s="13" t="s">
        <v>2236</v>
      </c>
      <c r="G1469" s="13" t="s">
        <v>5464</v>
      </c>
      <c r="H1469" s="14">
        <v>290</v>
      </c>
      <c r="I1469" s="15">
        <v>68576.3</v>
      </c>
      <c r="J1469" s="13" t="s">
        <v>5483</v>
      </c>
      <c r="K1469" s="13" t="s">
        <v>676</v>
      </c>
      <c r="L1469" s="13" t="s">
        <v>2266</v>
      </c>
      <c r="M1469" s="13" t="s">
        <v>1817</v>
      </c>
      <c r="N1469" s="14">
        <v>290</v>
      </c>
    </row>
    <row r="1470" spans="1:14" ht="20.25" customHeight="1">
      <c r="A1470" s="13" t="s">
        <v>2231</v>
      </c>
      <c r="B1470" s="13" t="s">
        <v>2232</v>
      </c>
      <c r="C1470" s="13" t="s">
        <v>2233</v>
      </c>
      <c r="D1470" s="13" t="s">
        <v>2234</v>
      </c>
      <c r="E1470" s="13" t="s">
        <v>5415</v>
      </c>
      <c r="F1470" s="13" t="s">
        <v>2236</v>
      </c>
      <c r="G1470" s="13" t="s">
        <v>5464</v>
      </c>
      <c r="H1470" s="14">
        <v>220</v>
      </c>
      <c r="I1470" s="15">
        <v>52023.4</v>
      </c>
      <c r="J1470" s="13" t="s">
        <v>5484</v>
      </c>
      <c r="K1470" s="13" t="s">
        <v>677</v>
      </c>
      <c r="L1470" s="13" t="s">
        <v>2268</v>
      </c>
      <c r="M1470" s="13" t="s">
        <v>1818</v>
      </c>
      <c r="N1470" s="14">
        <v>220</v>
      </c>
    </row>
    <row r="1471" spans="1:14" ht="20.25" customHeight="1">
      <c r="A1471" s="13" t="s">
        <v>2231</v>
      </c>
      <c r="B1471" s="13" t="s">
        <v>2232</v>
      </c>
      <c r="C1471" s="13" t="s">
        <v>2233</v>
      </c>
      <c r="D1471" s="13" t="s">
        <v>2234</v>
      </c>
      <c r="E1471" s="13" t="s">
        <v>5415</v>
      </c>
      <c r="F1471" s="13" t="s">
        <v>2236</v>
      </c>
      <c r="G1471" s="13" t="s">
        <v>5464</v>
      </c>
      <c r="H1471" s="14">
        <v>500</v>
      </c>
      <c r="I1471" s="15">
        <v>118235</v>
      </c>
      <c r="J1471" s="13" t="s">
        <v>5485</v>
      </c>
      <c r="K1471" s="13" t="s">
        <v>678</v>
      </c>
      <c r="L1471" s="13" t="s">
        <v>2270</v>
      </c>
      <c r="M1471" s="13" t="s">
        <v>2271</v>
      </c>
      <c r="N1471" s="14">
        <v>500</v>
      </c>
    </row>
    <row r="1472" spans="1:14" ht="20.25" customHeight="1">
      <c r="A1472" s="13" t="s">
        <v>2231</v>
      </c>
      <c r="B1472" s="13" t="s">
        <v>2232</v>
      </c>
      <c r="C1472" s="13" t="s">
        <v>2233</v>
      </c>
      <c r="D1472" s="13" t="s">
        <v>2234</v>
      </c>
      <c r="E1472" s="13" t="s">
        <v>5415</v>
      </c>
      <c r="F1472" s="13" t="s">
        <v>2236</v>
      </c>
      <c r="G1472" s="13" t="s">
        <v>5464</v>
      </c>
      <c r="H1472" s="14">
        <v>260</v>
      </c>
      <c r="I1472" s="15">
        <v>61482.2</v>
      </c>
      <c r="J1472" s="13" t="s">
        <v>5486</v>
      </c>
      <c r="K1472" s="13" t="s">
        <v>679</v>
      </c>
      <c r="L1472" s="13" t="s">
        <v>2273</v>
      </c>
      <c r="M1472" s="13" t="s">
        <v>1819</v>
      </c>
      <c r="N1472" s="14">
        <v>260</v>
      </c>
    </row>
    <row r="1473" spans="1:14" ht="20.25" customHeight="1">
      <c r="A1473" s="13" t="s">
        <v>2231</v>
      </c>
      <c r="B1473" s="13" t="s">
        <v>2232</v>
      </c>
      <c r="C1473" s="13" t="s">
        <v>2233</v>
      </c>
      <c r="D1473" s="13" t="s">
        <v>2234</v>
      </c>
      <c r="E1473" s="13" t="s">
        <v>5415</v>
      </c>
      <c r="F1473" s="13" t="s">
        <v>2236</v>
      </c>
      <c r="G1473" s="13" t="s">
        <v>5464</v>
      </c>
      <c r="H1473" s="14">
        <v>500</v>
      </c>
      <c r="I1473" s="15">
        <v>118235</v>
      </c>
      <c r="J1473" s="13" t="s">
        <v>5487</v>
      </c>
      <c r="K1473" s="13" t="s">
        <v>680</v>
      </c>
      <c r="L1473" s="13" t="s">
        <v>2275</v>
      </c>
      <c r="M1473" s="13" t="s">
        <v>1820</v>
      </c>
      <c r="N1473" s="14">
        <v>500</v>
      </c>
    </row>
    <row r="1474" spans="1:14" ht="20.25" customHeight="1">
      <c r="A1474" s="13" t="s">
        <v>2231</v>
      </c>
      <c r="B1474" s="13" t="s">
        <v>2232</v>
      </c>
      <c r="C1474" s="13" t="s">
        <v>2233</v>
      </c>
      <c r="D1474" s="13" t="s">
        <v>2234</v>
      </c>
      <c r="E1474" s="13" t="s">
        <v>5415</v>
      </c>
      <c r="F1474" s="13" t="s">
        <v>2236</v>
      </c>
      <c r="G1474" s="13" t="s">
        <v>5464</v>
      </c>
      <c r="H1474" s="14">
        <v>210</v>
      </c>
      <c r="I1474" s="15">
        <v>49658.7</v>
      </c>
      <c r="J1474" s="13" t="s">
        <v>5488</v>
      </c>
      <c r="K1474" s="13" t="s">
        <v>434</v>
      </c>
      <c r="L1474" s="13" t="s">
        <v>2912</v>
      </c>
      <c r="M1474" s="13" t="s">
        <v>1609</v>
      </c>
      <c r="N1474" s="14">
        <v>210</v>
      </c>
    </row>
    <row r="1475" spans="1:14" ht="20.25" customHeight="1">
      <c r="A1475" s="13" t="s">
        <v>2231</v>
      </c>
      <c r="B1475" s="13" t="s">
        <v>2232</v>
      </c>
      <c r="C1475" s="13" t="s">
        <v>2233</v>
      </c>
      <c r="D1475" s="13" t="s">
        <v>2234</v>
      </c>
      <c r="E1475" s="13" t="s">
        <v>5415</v>
      </c>
      <c r="F1475" s="13" t="s">
        <v>2236</v>
      </c>
      <c r="G1475" s="13" t="s">
        <v>5464</v>
      </c>
      <c r="H1475" s="14">
        <v>270</v>
      </c>
      <c r="I1475" s="15">
        <v>63846.9</v>
      </c>
      <c r="J1475" s="13" t="s">
        <v>5489</v>
      </c>
      <c r="K1475" s="13" t="s">
        <v>681</v>
      </c>
      <c r="L1475" s="13" t="s">
        <v>2277</v>
      </c>
      <c r="M1475" s="13" t="s">
        <v>1821</v>
      </c>
      <c r="N1475" s="14">
        <v>270</v>
      </c>
    </row>
    <row r="1476" spans="1:14" ht="20.25" customHeight="1">
      <c r="A1476" s="13" t="s">
        <v>2231</v>
      </c>
      <c r="B1476" s="13" t="s">
        <v>2232</v>
      </c>
      <c r="C1476" s="13" t="s">
        <v>2233</v>
      </c>
      <c r="D1476" s="13" t="s">
        <v>2234</v>
      </c>
      <c r="E1476" s="13" t="s">
        <v>5415</v>
      </c>
      <c r="F1476" s="13" t="s">
        <v>2236</v>
      </c>
      <c r="G1476" s="13" t="s">
        <v>5464</v>
      </c>
      <c r="H1476" s="14">
        <v>80</v>
      </c>
      <c r="I1476" s="15">
        <v>18917.599999999999</v>
      </c>
      <c r="J1476" s="13" t="s">
        <v>5490</v>
      </c>
      <c r="K1476" s="13" t="s">
        <v>435</v>
      </c>
      <c r="L1476" s="13" t="s">
        <v>2914</v>
      </c>
      <c r="M1476" s="13" t="s">
        <v>1610</v>
      </c>
      <c r="N1476" s="14">
        <v>80</v>
      </c>
    </row>
    <row r="1477" spans="1:14" ht="20.25" customHeight="1">
      <c r="A1477" s="13" t="s">
        <v>2231</v>
      </c>
      <c r="B1477" s="13" t="s">
        <v>2232</v>
      </c>
      <c r="C1477" s="13" t="s">
        <v>2233</v>
      </c>
      <c r="D1477" s="13" t="s">
        <v>2234</v>
      </c>
      <c r="E1477" s="13" t="s">
        <v>5415</v>
      </c>
      <c r="F1477" s="13" t="s">
        <v>2236</v>
      </c>
      <c r="G1477" s="13" t="s">
        <v>5464</v>
      </c>
      <c r="H1477" s="14">
        <v>150</v>
      </c>
      <c r="I1477" s="15">
        <v>35470.5</v>
      </c>
      <c r="J1477" s="13" t="s">
        <v>5491</v>
      </c>
      <c r="K1477" s="13" t="s">
        <v>682</v>
      </c>
      <c r="L1477" s="13" t="s">
        <v>2301</v>
      </c>
      <c r="M1477" s="13" t="s">
        <v>2302</v>
      </c>
      <c r="N1477" s="14">
        <v>150</v>
      </c>
    </row>
    <row r="1478" spans="1:14" ht="20.25" customHeight="1">
      <c r="A1478" s="13" t="s">
        <v>2231</v>
      </c>
      <c r="B1478" s="13" t="s">
        <v>2232</v>
      </c>
      <c r="C1478" s="13" t="s">
        <v>2233</v>
      </c>
      <c r="D1478" s="13" t="s">
        <v>2234</v>
      </c>
      <c r="E1478" s="13" t="s">
        <v>5415</v>
      </c>
      <c r="F1478" s="13" t="s">
        <v>2236</v>
      </c>
      <c r="G1478" s="13" t="s">
        <v>5464</v>
      </c>
      <c r="H1478" s="14">
        <v>60</v>
      </c>
      <c r="I1478" s="15">
        <v>14188.2</v>
      </c>
      <c r="J1478" s="13" t="s">
        <v>5492</v>
      </c>
      <c r="K1478" s="13" t="s">
        <v>828</v>
      </c>
      <c r="L1478" s="13" t="s">
        <v>2279</v>
      </c>
      <c r="M1478" s="13" t="s">
        <v>2280</v>
      </c>
      <c r="N1478" s="14">
        <v>60</v>
      </c>
    </row>
    <row r="1479" spans="1:14" ht="20.25" customHeight="1">
      <c r="A1479" s="13" t="s">
        <v>2231</v>
      </c>
      <c r="B1479" s="13" t="s">
        <v>2232</v>
      </c>
      <c r="C1479" s="13" t="s">
        <v>2233</v>
      </c>
      <c r="D1479" s="13" t="s">
        <v>2234</v>
      </c>
      <c r="E1479" s="13" t="s">
        <v>5415</v>
      </c>
      <c r="F1479" s="13" t="s">
        <v>2236</v>
      </c>
      <c r="G1479" s="13" t="s">
        <v>5464</v>
      </c>
      <c r="H1479" s="14">
        <v>500</v>
      </c>
      <c r="I1479" s="15">
        <v>118235</v>
      </c>
      <c r="J1479" s="13" t="s">
        <v>5493</v>
      </c>
      <c r="K1479" s="13" t="s">
        <v>786</v>
      </c>
      <c r="L1479" s="13" t="s">
        <v>2916</v>
      </c>
      <c r="M1479" s="13" t="s">
        <v>2917</v>
      </c>
      <c r="N1479" s="14">
        <v>500</v>
      </c>
    </row>
    <row r="1480" spans="1:14" ht="20.25" customHeight="1">
      <c r="A1480" s="13" t="s">
        <v>2231</v>
      </c>
      <c r="B1480" s="13" t="s">
        <v>2232</v>
      </c>
      <c r="C1480" s="13" t="s">
        <v>2233</v>
      </c>
      <c r="D1480" s="13" t="s">
        <v>2234</v>
      </c>
      <c r="E1480" s="13" t="s">
        <v>5415</v>
      </c>
      <c r="F1480" s="13" t="s">
        <v>2236</v>
      </c>
      <c r="G1480" s="13" t="s">
        <v>5464</v>
      </c>
      <c r="H1480" s="14">
        <v>130</v>
      </c>
      <c r="I1480" s="15">
        <v>30741.1</v>
      </c>
      <c r="J1480" s="13" t="s">
        <v>5494</v>
      </c>
      <c r="K1480" s="13" t="s">
        <v>855</v>
      </c>
      <c r="L1480" s="13" t="s">
        <v>2282</v>
      </c>
      <c r="M1480" s="13" t="s">
        <v>1926</v>
      </c>
      <c r="N1480" s="14">
        <v>130</v>
      </c>
    </row>
    <row r="1481" spans="1:14" ht="20.25" customHeight="1">
      <c r="A1481" s="13" t="s">
        <v>2231</v>
      </c>
      <c r="B1481" s="13" t="s">
        <v>2232</v>
      </c>
      <c r="C1481" s="13" t="s">
        <v>2233</v>
      </c>
      <c r="D1481" s="13" t="s">
        <v>2234</v>
      </c>
      <c r="E1481" s="13" t="s">
        <v>5415</v>
      </c>
      <c r="F1481" s="13" t="s">
        <v>2236</v>
      </c>
      <c r="G1481" s="13" t="s">
        <v>5464</v>
      </c>
      <c r="H1481" s="14">
        <v>50</v>
      </c>
      <c r="I1481" s="15">
        <v>11823.5</v>
      </c>
      <c r="J1481" s="13" t="s">
        <v>5495</v>
      </c>
      <c r="K1481" s="13" t="s">
        <v>1211</v>
      </c>
      <c r="L1481" s="13" t="s">
        <v>2919</v>
      </c>
      <c r="M1481" s="13" t="s">
        <v>2920</v>
      </c>
      <c r="N1481" s="14">
        <v>50</v>
      </c>
    </row>
    <row r="1482" spans="1:14" ht="20.25" customHeight="1">
      <c r="A1482" s="13" t="s">
        <v>2231</v>
      </c>
      <c r="B1482" s="13" t="s">
        <v>2232</v>
      </c>
      <c r="C1482" s="13" t="s">
        <v>2233</v>
      </c>
      <c r="D1482" s="13" t="s">
        <v>2234</v>
      </c>
      <c r="E1482" s="13" t="s">
        <v>5415</v>
      </c>
      <c r="F1482" s="13" t="s">
        <v>2236</v>
      </c>
      <c r="G1482" s="13" t="s">
        <v>5464</v>
      </c>
      <c r="H1482" s="14">
        <v>160</v>
      </c>
      <c r="I1482" s="15">
        <v>37835.199999999997</v>
      </c>
      <c r="J1482" s="13" t="s">
        <v>5496</v>
      </c>
      <c r="K1482" s="13" t="s">
        <v>881</v>
      </c>
      <c r="L1482" s="13" t="s">
        <v>2284</v>
      </c>
      <c r="M1482" s="13" t="s">
        <v>2285</v>
      </c>
      <c r="N1482" s="14">
        <v>160</v>
      </c>
    </row>
    <row r="1483" spans="1:14" ht="20.25" customHeight="1">
      <c r="A1483" s="13" t="s">
        <v>2231</v>
      </c>
      <c r="B1483" s="13" t="s">
        <v>2232</v>
      </c>
      <c r="C1483" s="13" t="s">
        <v>2233</v>
      </c>
      <c r="D1483" s="13" t="s">
        <v>2234</v>
      </c>
      <c r="E1483" s="13" t="s">
        <v>5415</v>
      </c>
      <c r="F1483" s="13" t="s">
        <v>2236</v>
      </c>
      <c r="G1483" s="13" t="s">
        <v>5464</v>
      </c>
      <c r="H1483" s="14">
        <v>80</v>
      </c>
      <c r="I1483" s="15">
        <v>18917.599999999999</v>
      </c>
      <c r="J1483" s="13" t="s">
        <v>5497</v>
      </c>
      <c r="K1483" s="13" t="s">
        <v>1215</v>
      </c>
      <c r="L1483" s="13" t="s">
        <v>4697</v>
      </c>
      <c r="M1483" s="13" t="s">
        <v>4698</v>
      </c>
      <c r="N1483" s="14">
        <v>80</v>
      </c>
    </row>
    <row r="1484" spans="1:14" ht="20.25" customHeight="1">
      <c r="A1484" s="13" t="s">
        <v>2231</v>
      </c>
      <c r="B1484" s="13" t="s">
        <v>2232</v>
      </c>
      <c r="C1484" s="13" t="s">
        <v>2233</v>
      </c>
      <c r="D1484" s="13" t="s">
        <v>2234</v>
      </c>
      <c r="E1484" s="13" t="s">
        <v>5415</v>
      </c>
      <c r="F1484" s="13" t="s">
        <v>2236</v>
      </c>
      <c r="G1484" s="13" t="s">
        <v>5464</v>
      </c>
      <c r="H1484" s="14">
        <v>150</v>
      </c>
      <c r="I1484" s="15">
        <v>35470.5</v>
      </c>
      <c r="J1484" s="13" t="s">
        <v>5498</v>
      </c>
      <c r="K1484" s="13" t="s">
        <v>1216</v>
      </c>
      <c r="L1484" s="13" t="s">
        <v>4700</v>
      </c>
      <c r="M1484" s="13" t="s">
        <v>2119</v>
      </c>
      <c r="N1484" s="14">
        <v>150</v>
      </c>
    </row>
    <row r="1485" spans="1:14" ht="20.25" customHeight="1">
      <c r="A1485" s="13" t="s">
        <v>2231</v>
      </c>
      <c r="B1485" s="13" t="s">
        <v>2232</v>
      </c>
      <c r="C1485" s="13" t="s">
        <v>2233</v>
      </c>
      <c r="D1485" s="13" t="s">
        <v>2234</v>
      </c>
      <c r="E1485" s="13" t="s">
        <v>5415</v>
      </c>
      <c r="F1485" s="13" t="s">
        <v>2236</v>
      </c>
      <c r="G1485" s="13" t="s">
        <v>5464</v>
      </c>
      <c r="H1485" s="14">
        <v>70</v>
      </c>
      <c r="I1485" s="15">
        <v>16552.900000000001</v>
      </c>
      <c r="J1485" s="13" t="s">
        <v>5499</v>
      </c>
      <c r="K1485" s="13" t="s">
        <v>1217</v>
      </c>
      <c r="L1485" s="13" t="s">
        <v>4702</v>
      </c>
      <c r="M1485" s="13" t="s">
        <v>4703</v>
      </c>
      <c r="N1485" s="14">
        <v>70</v>
      </c>
    </row>
    <row r="1486" spans="1:14" ht="20.25" customHeight="1">
      <c r="A1486" s="13" t="s">
        <v>2231</v>
      </c>
      <c r="B1486" s="13" t="s">
        <v>2232</v>
      </c>
      <c r="C1486" s="13" t="s">
        <v>2233</v>
      </c>
      <c r="D1486" s="13" t="s">
        <v>2234</v>
      </c>
      <c r="E1486" s="13" t="s">
        <v>5415</v>
      </c>
      <c r="F1486" s="13" t="s">
        <v>2236</v>
      </c>
      <c r="G1486" s="13" t="s">
        <v>5464</v>
      </c>
      <c r="H1486" s="14">
        <v>340</v>
      </c>
      <c r="I1486" s="15">
        <v>80399.8</v>
      </c>
      <c r="J1486" s="13" t="s">
        <v>5500</v>
      </c>
      <c r="K1486" s="13" t="s">
        <v>62</v>
      </c>
      <c r="L1486" s="13" t="s">
        <v>2972</v>
      </c>
      <c r="M1486" s="13" t="s">
        <v>2973</v>
      </c>
      <c r="N1486" s="14">
        <v>340</v>
      </c>
    </row>
    <row r="1487" spans="1:14" ht="20.25" customHeight="1">
      <c r="A1487" s="13" t="s">
        <v>2231</v>
      </c>
      <c r="B1487" s="13" t="s">
        <v>2232</v>
      </c>
      <c r="C1487" s="13" t="s">
        <v>2233</v>
      </c>
      <c r="D1487" s="13" t="s">
        <v>2234</v>
      </c>
      <c r="E1487" s="13" t="s">
        <v>5415</v>
      </c>
      <c r="F1487" s="13" t="s">
        <v>2236</v>
      </c>
      <c r="G1487" s="13" t="s">
        <v>5464</v>
      </c>
      <c r="H1487" s="14">
        <v>100</v>
      </c>
      <c r="I1487" s="15">
        <v>23647</v>
      </c>
      <c r="J1487" s="13" t="s">
        <v>5501</v>
      </c>
      <c r="K1487" s="13" t="s">
        <v>451</v>
      </c>
      <c r="L1487" s="13" t="s">
        <v>2975</v>
      </c>
      <c r="M1487" s="13" t="s">
        <v>1624</v>
      </c>
      <c r="N1487" s="14">
        <v>100</v>
      </c>
    </row>
    <row r="1488" spans="1:14" ht="20.25" customHeight="1">
      <c r="A1488" s="13" t="s">
        <v>2231</v>
      </c>
      <c r="B1488" s="13" t="s">
        <v>2232</v>
      </c>
      <c r="C1488" s="13" t="s">
        <v>2233</v>
      </c>
      <c r="D1488" s="13" t="s">
        <v>2234</v>
      </c>
      <c r="E1488" s="13" t="s">
        <v>5415</v>
      </c>
      <c r="F1488" s="13" t="s">
        <v>2236</v>
      </c>
      <c r="G1488" s="13" t="s">
        <v>5464</v>
      </c>
      <c r="H1488" s="14">
        <v>20</v>
      </c>
      <c r="I1488" s="15">
        <v>4729.3999999999996</v>
      </c>
      <c r="J1488" s="13" t="s">
        <v>5502</v>
      </c>
      <c r="K1488" s="13" t="s">
        <v>981</v>
      </c>
      <c r="L1488" s="13" t="s">
        <v>2287</v>
      </c>
      <c r="M1488" s="13" t="s">
        <v>2288</v>
      </c>
      <c r="N1488" s="14">
        <v>20</v>
      </c>
    </row>
    <row r="1489" spans="1:14" ht="20.25" customHeight="1">
      <c r="A1489" s="13" t="s">
        <v>2231</v>
      </c>
      <c r="B1489" s="13" t="s">
        <v>2232</v>
      </c>
      <c r="C1489" s="13" t="s">
        <v>2233</v>
      </c>
      <c r="D1489" s="13" t="s">
        <v>2234</v>
      </c>
      <c r="E1489" s="13" t="s">
        <v>5415</v>
      </c>
      <c r="F1489" s="13" t="s">
        <v>2236</v>
      </c>
      <c r="G1489" s="13" t="s">
        <v>5464</v>
      </c>
      <c r="H1489" s="14">
        <v>110</v>
      </c>
      <c r="I1489" s="15">
        <v>26011.7</v>
      </c>
      <c r="J1489" s="13" t="s">
        <v>5503</v>
      </c>
      <c r="K1489" s="13" t="s">
        <v>1046</v>
      </c>
      <c r="L1489" s="13" t="s">
        <v>2290</v>
      </c>
      <c r="M1489" s="13" t="s">
        <v>2291</v>
      </c>
      <c r="N1489" s="14">
        <v>110</v>
      </c>
    </row>
    <row r="1490" spans="1:14" ht="20.25" customHeight="1">
      <c r="A1490" s="13" t="s">
        <v>2231</v>
      </c>
      <c r="B1490" s="13" t="s">
        <v>2232</v>
      </c>
      <c r="C1490" s="13" t="s">
        <v>2233</v>
      </c>
      <c r="D1490" s="13" t="s">
        <v>2234</v>
      </c>
      <c r="E1490" s="13" t="s">
        <v>5415</v>
      </c>
      <c r="F1490" s="13" t="s">
        <v>2236</v>
      </c>
      <c r="G1490" s="13" t="s">
        <v>5464</v>
      </c>
      <c r="H1490" s="14">
        <v>40</v>
      </c>
      <c r="I1490" s="15">
        <v>9458.7999999999993</v>
      </c>
      <c r="J1490" s="13" t="s">
        <v>5504</v>
      </c>
      <c r="K1490" s="13" t="s">
        <v>452</v>
      </c>
      <c r="L1490" s="13" t="s">
        <v>2977</v>
      </c>
      <c r="M1490" s="13" t="s">
        <v>1625</v>
      </c>
      <c r="N1490" s="14">
        <v>40</v>
      </c>
    </row>
    <row r="1491" spans="1:14" ht="20.25" customHeight="1">
      <c r="A1491" s="13" t="s">
        <v>2231</v>
      </c>
      <c r="B1491" s="13" t="s">
        <v>2232</v>
      </c>
      <c r="C1491" s="13" t="s">
        <v>2233</v>
      </c>
      <c r="D1491" s="13" t="s">
        <v>2234</v>
      </c>
      <c r="E1491" s="13" t="s">
        <v>5415</v>
      </c>
      <c r="F1491" s="13" t="s">
        <v>2236</v>
      </c>
      <c r="G1491" s="13" t="s">
        <v>5464</v>
      </c>
      <c r="H1491" s="14">
        <v>260</v>
      </c>
      <c r="I1491" s="15">
        <v>61482.2</v>
      </c>
      <c r="J1491" s="13" t="s">
        <v>5505</v>
      </c>
      <c r="K1491" s="13" t="s">
        <v>1239</v>
      </c>
      <c r="L1491" s="13" t="s">
        <v>2293</v>
      </c>
      <c r="M1491" s="13" t="s">
        <v>1922</v>
      </c>
      <c r="N1491" s="14">
        <v>260</v>
      </c>
    </row>
    <row r="1492" spans="1:14" ht="20.25" customHeight="1">
      <c r="A1492" s="13" t="s">
        <v>2231</v>
      </c>
      <c r="B1492" s="13" t="s">
        <v>2232</v>
      </c>
      <c r="C1492" s="13" t="s">
        <v>2233</v>
      </c>
      <c r="D1492" s="13" t="s">
        <v>2234</v>
      </c>
      <c r="E1492" s="13" t="s">
        <v>5415</v>
      </c>
      <c r="F1492" s="13" t="s">
        <v>2236</v>
      </c>
      <c r="G1492" s="13" t="s">
        <v>5464</v>
      </c>
      <c r="H1492" s="14">
        <v>100</v>
      </c>
      <c r="I1492" s="15">
        <v>23647</v>
      </c>
      <c r="J1492" s="13" t="s">
        <v>5506</v>
      </c>
      <c r="K1492" s="13" t="s">
        <v>453</v>
      </c>
      <c r="L1492" s="13" t="s">
        <v>2979</v>
      </c>
      <c r="M1492" s="13" t="s">
        <v>1626</v>
      </c>
      <c r="N1492" s="14">
        <v>100</v>
      </c>
    </row>
    <row r="1493" spans="1:14" ht="20.25" customHeight="1">
      <c r="A1493" s="13" t="s">
        <v>2231</v>
      </c>
      <c r="B1493" s="13" t="s">
        <v>2232</v>
      </c>
      <c r="C1493" s="13" t="s">
        <v>2233</v>
      </c>
      <c r="D1493" s="13" t="s">
        <v>2234</v>
      </c>
      <c r="E1493" s="13" t="s">
        <v>5415</v>
      </c>
      <c r="F1493" s="13" t="s">
        <v>2236</v>
      </c>
      <c r="G1493" s="13" t="s">
        <v>5464</v>
      </c>
      <c r="H1493" s="14">
        <v>380</v>
      </c>
      <c r="I1493" s="15">
        <v>89858.6</v>
      </c>
      <c r="J1493" s="13" t="s">
        <v>5507</v>
      </c>
      <c r="K1493" s="13" t="s">
        <v>1240</v>
      </c>
      <c r="L1493" s="13" t="s">
        <v>2295</v>
      </c>
      <c r="M1493" s="13" t="s">
        <v>2296</v>
      </c>
      <c r="N1493" s="14">
        <v>380</v>
      </c>
    </row>
    <row r="1494" spans="1:14" ht="20.25" customHeight="1">
      <c r="A1494" s="13" t="s">
        <v>2231</v>
      </c>
      <c r="B1494" s="13" t="s">
        <v>2232</v>
      </c>
      <c r="C1494" s="13" t="s">
        <v>2233</v>
      </c>
      <c r="D1494" s="13" t="s">
        <v>2234</v>
      </c>
      <c r="E1494" s="13" t="s">
        <v>5415</v>
      </c>
      <c r="F1494" s="13" t="s">
        <v>2236</v>
      </c>
      <c r="G1494" s="13" t="s">
        <v>5464</v>
      </c>
      <c r="H1494" s="14">
        <v>90</v>
      </c>
      <c r="I1494" s="15">
        <v>21282.3</v>
      </c>
      <c r="J1494" s="13" t="s">
        <v>5508</v>
      </c>
      <c r="K1494" s="13" t="s">
        <v>454</v>
      </c>
      <c r="L1494" s="13" t="s">
        <v>2981</v>
      </c>
      <c r="M1494" s="13" t="s">
        <v>1627</v>
      </c>
      <c r="N1494" s="14">
        <v>90</v>
      </c>
    </row>
    <row r="1495" spans="1:14" ht="20.25" customHeight="1">
      <c r="A1495" s="13" t="s">
        <v>2231</v>
      </c>
      <c r="B1495" s="13" t="s">
        <v>2232</v>
      </c>
      <c r="C1495" s="13" t="s">
        <v>2233</v>
      </c>
      <c r="D1495" s="13" t="s">
        <v>2234</v>
      </c>
      <c r="E1495" s="13" t="s">
        <v>5415</v>
      </c>
      <c r="F1495" s="13" t="s">
        <v>2236</v>
      </c>
      <c r="G1495" s="13" t="s">
        <v>5464</v>
      </c>
      <c r="H1495" s="14">
        <v>160</v>
      </c>
      <c r="I1495" s="15">
        <v>37835.199999999997</v>
      </c>
      <c r="J1495" s="13" t="s">
        <v>5509</v>
      </c>
      <c r="K1495" s="13" t="s">
        <v>1241</v>
      </c>
      <c r="L1495" s="13" t="s">
        <v>2298</v>
      </c>
      <c r="M1495" s="13" t="s">
        <v>2299</v>
      </c>
      <c r="N1495" s="14">
        <v>160</v>
      </c>
    </row>
    <row r="1496" spans="1:14" ht="20.25" customHeight="1">
      <c r="A1496" s="13" t="s">
        <v>2231</v>
      </c>
      <c r="B1496" s="13" t="s">
        <v>2232</v>
      </c>
      <c r="C1496" s="13" t="s">
        <v>2233</v>
      </c>
      <c r="D1496" s="13" t="s">
        <v>2234</v>
      </c>
      <c r="E1496" s="13" t="s">
        <v>5415</v>
      </c>
      <c r="F1496" s="13" t="s">
        <v>2236</v>
      </c>
      <c r="G1496" s="13" t="s">
        <v>5464</v>
      </c>
      <c r="H1496" s="14">
        <v>200</v>
      </c>
      <c r="I1496" s="15">
        <v>47294</v>
      </c>
      <c r="J1496" s="13" t="s">
        <v>5510</v>
      </c>
      <c r="K1496" s="13" t="s">
        <v>1242</v>
      </c>
      <c r="L1496" s="13" t="s">
        <v>2304</v>
      </c>
      <c r="M1496" s="13" t="s">
        <v>2305</v>
      </c>
      <c r="N1496" s="14">
        <v>200</v>
      </c>
    </row>
    <row r="1497" spans="1:14" ht="20.25" customHeight="1">
      <c r="A1497" s="13" t="s">
        <v>2231</v>
      </c>
      <c r="B1497" s="13" t="s">
        <v>2232</v>
      </c>
      <c r="C1497" s="13" t="s">
        <v>2233</v>
      </c>
      <c r="D1497" s="13" t="s">
        <v>2234</v>
      </c>
      <c r="E1497" s="13" t="s">
        <v>5415</v>
      </c>
      <c r="F1497" s="13" t="s">
        <v>2236</v>
      </c>
      <c r="G1497" s="13" t="s">
        <v>5464</v>
      </c>
      <c r="H1497" s="14">
        <v>270</v>
      </c>
      <c r="I1497" s="15">
        <v>63846.9</v>
      </c>
      <c r="J1497" s="13" t="s">
        <v>5511</v>
      </c>
      <c r="K1497" s="13" t="s">
        <v>90</v>
      </c>
      <c r="L1497" s="13" t="s">
        <v>3580</v>
      </c>
      <c r="M1497" s="13" t="s">
        <v>3581</v>
      </c>
      <c r="N1497" s="14">
        <v>270</v>
      </c>
    </row>
    <row r="1498" spans="1:14" ht="20.25" customHeight="1">
      <c r="A1498" s="13" t="s">
        <v>2231</v>
      </c>
      <c r="B1498" s="13" t="s">
        <v>2232</v>
      </c>
      <c r="C1498" s="13" t="s">
        <v>2233</v>
      </c>
      <c r="D1498" s="13" t="s">
        <v>2234</v>
      </c>
      <c r="E1498" s="13" t="s">
        <v>5415</v>
      </c>
      <c r="F1498" s="13" t="s">
        <v>2236</v>
      </c>
      <c r="G1498" s="13" t="s">
        <v>5464</v>
      </c>
      <c r="H1498" s="14">
        <v>140</v>
      </c>
      <c r="I1498" s="15">
        <v>33105.800000000003</v>
      </c>
      <c r="J1498" s="13" t="s">
        <v>5512</v>
      </c>
      <c r="K1498" s="13" t="s">
        <v>91</v>
      </c>
      <c r="L1498" s="13" t="s">
        <v>3583</v>
      </c>
      <c r="M1498" s="13" t="s">
        <v>3584</v>
      </c>
      <c r="N1498" s="14">
        <v>140</v>
      </c>
    </row>
    <row r="1499" spans="1:14" ht="20.25" customHeight="1">
      <c r="A1499" s="13" t="s">
        <v>2231</v>
      </c>
      <c r="B1499" s="13" t="s">
        <v>2232</v>
      </c>
      <c r="C1499" s="13" t="s">
        <v>2233</v>
      </c>
      <c r="D1499" s="13" t="s">
        <v>2234</v>
      </c>
      <c r="E1499" s="13" t="s">
        <v>5415</v>
      </c>
      <c r="F1499" s="13" t="s">
        <v>2236</v>
      </c>
      <c r="G1499" s="13" t="s">
        <v>5464</v>
      </c>
      <c r="H1499" s="14">
        <v>20</v>
      </c>
      <c r="I1499" s="15">
        <v>4729.3999999999996</v>
      </c>
      <c r="J1499" s="13" t="s">
        <v>5513</v>
      </c>
      <c r="K1499" s="13" t="s">
        <v>690</v>
      </c>
      <c r="L1499" s="13" t="s">
        <v>3586</v>
      </c>
      <c r="M1499" s="13" t="s">
        <v>1828</v>
      </c>
      <c r="N1499" s="14">
        <v>20</v>
      </c>
    </row>
    <row r="1500" spans="1:14" ht="20.25" customHeight="1">
      <c r="A1500" s="13" t="s">
        <v>2231</v>
      </c>
      <c r="B1500" s="13" t="s">
        <v>2232</v>
      </c>
      <c r="C1500" s="13" t="s">
        <v>2233</v>
      </c>
      <c r="D1500" s="13" t="s">
        <v>2234</v>
      </c>
      <c r="E1500" s="13" t="s">
        <v>5415</v>
      </c>
      <c r="F1500" s="13" t="s">
        <v>2236</v>
      </c>
      <c r="G1500" s="13" t="s">
        <v>5464</v>
      </c>
      <c r="H1500" s="14">
        <v>100</v>
      </c>
      <c r="I1500" s="15">
        <v>23647</v>
      </c>
      <c r="J1500" s="13" t="s">
        <v>5514</v>
      </c>
      <c r="K1500" s="13" t="s">
        <v>691</v>
      </c>
      <c r="L1500" s="13" t="s">
        <v>3588</v>
      </c>
      <c r="M1500" s="13" t="s">
        <v>1829</v>
      </c>
      <c r="N1500" s="14">
        <v>100</v>
      </c>
    </row>
    <row r="1501" spans="1:14" ht="20.25" customHeight="1">
      <c r="A1501" s="13" t="s">
        <v>2231</v>
      </c>
      <c r="B1501" s="13" t="s">
        <v>2232</v>
      </c>
      <c r="C1501" s="13" t="s">
        <v>2233</v>
      </c>
      <c r="D1501" s="13" t="s">
        <v>2234</v>
      </c>
      <c r="E1501" s="13" t="s">
        <v>5415</v>
      </c>
      <c r="F1501" s="13" t="s">
        <v>2236</v>
      </c>
      <c r="G1501" s="13" t="s">
        <v>5464</v>
      </c>
      <c r="H1501" s="14">
        <v>130</v>
      </c>
      <c r="I1501" s="15">
        <v>30741.1</v>
      </c>
      <c r="J1501" s="13" t="s">
        <v>5515</v>
      </c>
      <c r="K1501" s="13" t="s">
        <v>692</v>
      </c>
      <c r="L1501" s="13" t="s">
        <v>3590</v>
      </c>
      <c r="M1501" s="13" t="s">
        <v>1830</v>
      </c>
      <c r="N1501" s="14">
        <v>130</v>
      </c>
    </row>
    <row r="1502" spans="1:14" ht="20.25" customHeight="1">
      <c r="A1502" s="13" t="s">
        <v>2231</v>
      </c>
      <c r="B1502" s="13" t="s">
        <v>2232</v>
      </c>
      <c r="C1502" s="13" t="s">
        <v>2233</v>
      </c>
      <c r="D1502" s="13" t="s">
        <v>2234</v>
      </c>
      <c r="E1502" s="13" t="s">
        <v>5415</v>
      </c>
      <c r="F1502" s="13" t="s">
        <v>2236</v>
      </c>
      <c r="G1502" s="13" t="s">
        <v>5464</v>
      </c>
      <c r="H1502" s="14">
        <v>40</v>
      </c>
      <c r="I1502" s="15">
        <v>9458.7999999999993</v>
      </c>
      <c r="J1502" s="13" t="s">
        <v>5516</v>
      </c>
      <c r="K1502" s="13" t="s">
        <v>693</v>
      </c>
      <c r="L1502" s="13" t="s">
        <v>3645</v>
      </c>
      <c r="M1502" s="13" t="s">
        <v>1340</v>
      </c>
      <c r="N1502" s="14">
        <v>40</v>
      </c>
    </row>
    <row r="1503" spans="1:14" ht="20.25" customHeight="1">
      <c r="A1503" s="13" t="s">
        <v>2231</v>
      </c>
      <c r="B1503" s="13" t="s">
        <v>2232</v>
      </c>
      <c r="C1503" s="13" t="s">
        <v>2233</v>
      </c>
      <c r="D1503" s="13" t="s">
        <v>2234</v>
      </c>
      <c r="E1503" s="13" t="s">
        <v>5415</v>
      </c>
      <c r="F1503" s="13" t="s">
        <v>2236</v>
      </c>
      <c r="G1503" s="13" t="s">
        <v>5464</v>
      </c>
      <c r="H1503" s="14">
        <v>370</v>
      </c>
      <c r="I1503" s="15">
        <v>87493.9</v>
      </c>
      <c r="J1503" s="13" t="s">
        <v>5517</v>
      </c>
      <c r="K1503" s="13" t="s">
        <v>694</v>
      </c>
      <c r="L1503" s="13" t="s">
        <v>3592</v>
      </c>
      <c r="M1503" s="13" t="s">
        <v>1831</v>
      </c>
      <c r="N1503" s="14">
        <v>370</v>
      </c>
    </row>
    <row r="1504" spans="1:14" ht="20.25" customHeight="1">
      <c r="A1504" s="13" t="s">
        <v>2231</v>
      </c>
      <c r="B1504" s="13" t="s">
        <v>2232</v>
      </c>
      <c r="C1504" s="13" t="s">
        <v>2233</v>
      </c>
      <c r="D1504" s="13" t="s">
        <v>2234</v>
      </c>
      <c r="E1504" s="13" t="s">
        <v>5415</v>
      </c>
      <c r="F1504" s="13" t="s">
        <v>2236</v>
      </c>
      <c r="G1504" s="13" t="s">
        <v>5464</v>
      </c>
      <c r="H1504" s="14">
        <v>100</v>
      </c>
      <c r="I1504" s="15">
        <v>23647</v>
      </c>
      <c r="J1504" s="13" t="s">
        <v>5518</v>
      </c>
      <c r="K1504" s="13" t="s">
        <v>695</v>
      </c>
      <c r="L1504" s="13" t="s">
        <v>3594</v>
      </c>
      <c r="M1504" s="13" t="s">
        <v>1832</v>
      </c>
      <c r="N1504" s="14">
        <v>100</v>
      </c>
    </row>
    <row r="1505" spans="1:14" ht="20.25" customHeight="1">
      <c r="A1505" s="13" t="s">
        <v>2231</v>
      </c>
      <c r="B1505" s="13" t="s">
        <v>2232</v>
      </c>
      <c r="C1505" s="13" t="s">
        <v>2233</v>
      </c>
      <c r="D1505" s="13" t="s">
        <v>2234</v>
      </c>
      <c r="E1505" s="13" t="s">
        <v>5415</v>
      </c>
      <c r="F1505" s="13" t="s">
        <v>2236</v>
      </c>
      <c r="G1505" s="13" t="s">
        <v>5464</v>
      </c>
      <c r="H1505" s="14">
        <v>120</v>
      </c>
      <c r="I1505" s="15">
        <v>28376.400000000001</v>
      </c>
      <c r="J1505" s="13" t="s">
        <v>5519</v>
      </c>
      <c r="K1505" s="13" t="s">
        <v>696</v>
      </c>
      <c r="L1505" s="13" t="s">
        <v>3596</v>
      </c>
      <c r="M1505" s="13" t="s">
        <v>3597</v>
      </c>
      <c r="N1505" s="14">
        <v>120</v>
      </c>
    </row>
    <row r="1506" spans="1:14" ht="20.25" customHeight="1">
      <c r="A1506" s="13" t="s">
        <v>2231</v>
      </c>
      <c r="B1506" s="13" t="s">
        <v>2232</v>
      </c>
      <c r="C1506" s="13" t="s">
        <v>2233</v>
      </c>
      <c r="D1506" s="13" t="s">
        <v>2234</v>
      </c>
      <c r="E1506" s="13" t="s">
        <v>5415</v>
      </c>
      <c r="F1506" s="13" t="s">
        <v>2236</v>
      </c>
      <c r="G1506" s="13" t="s">
        <v>5464</v>
      </c>
      <c r="H1506" s="14">
        <v>500</v>
      </c>
      <c r="I1506" s="15">
        <v>118235</v>
      </c>
      <c r="J1506" s="13" t="s">
        <v>5520</v>
      </c>
      <c r="K1506" s="13" t="s">
        <v>35</v>
      </c>
      <c r="L1506" s="13" t="s">
        <v>3524</v>
      </c>
      <c r="M1506" s="13" t="s">
        <v>3525</v>
      </c>
      <c r="N1506" s="14">
        <v>500</v>
      </c>
    </row>
    <row r="1507" spans="1:14" ht="20.25" customHeight="1">
      <c r="A1507" s="13" t="s">
        <v>2231</v>
      </c>
      <c r="B1507" s="13" t="s">
        <v>2232</v>
      </c>
      <c r="C1507" s="13" t="s">
        <v>2233</v>
      </c>
      <c r="D1507" s="13" t="s">
        <v>2234</v>
      </c>
      <c r="E1507" s="13" t="s">
        <v>5415</v>
      </c>
      <c r="F1507" s="13" t="s">
        <v>2236</v>
      </c>
      <c r="G1507" s="13" t="s">
        <v>5464</v>
      </c>
      <c r="H1507" s="14">
        <v>360</v>
      </c>
      <c r="I1507" s="15">
        <v>85129.2</v>
      </c>
      <c r="J1507" s="13" t="s">
        <v>5521</v>
      </c>
      <c r="K1507" s="13" t="s">
        <v>745</v>
      </c>
      <c r="L1507" s="13" t="s">
        <v>3527</v>
      </c>
      <c r="M1507" s="13" t="s">
        <v>1875</v>
      </c>
      <c r="N1507" s="14">
        <v>360</v>
      </c>
    </row>
    <row r="1508" spans="1:14" ht="20.25" customHeight="1">
      <c r="A1508" s="13" t="s">
        <v>2231</v>
      </c>
      <c r="B1508" s="13" t="s">
        <v>2232</v>
      </c>
      <c r="C1508" s="13" t="s">
        <v>2233</v>
      </c>
      <c r="D1508" s="13" t="s">
        <v>2234</v>
      </c>
      <c r="E1508" s="13" t="s">
        <v>5415</v>
      </c>
      <c r="F1508" s="13" t="s">
        <v>2236</v>
      </c>
      <c r="G1508" s="13" t="s">
        <v>5464</v>
      </c>
      <c r="H1508" s="14">
        <v>330</v>
      </c>
      <c r="I1508" s="15">
        <v>78035.100000000006</v>
      </c>
      <c r="J1508" s="13" t="s">
        <v>5522</v>
      </c>
      <c r="K1508" s="13" t="s">
        <v>746</v>
      </c>
      <c r="L1508" s="13" t="s">
        <v>3529</v>
      </c>
      <c r="M1508" s="13" t="s">
        <v>1876</v>
      </c>
      <c r="N1508" s="14">
        <v>330</v>
      </c>
    </row>
    <row r="1509" spans="1:14" ht="20.25" customHeight="1">
      <c r="A1509" s="13" t="s">
        <v>2231</v>
      </c>
      <c r="B1509" s="13" t="s">
        <v>2232</v>
      </c>
      <c r="C1509" s="13" t="s">
        <v>2233</v>
      </c>
      <c r="D1509" s="13" t="s">
        <v>2234</v>
      </c>
      <c r="E1509" s="13" t="s">
        <v>5415</v>
      </c>
      <c r="F1509" s="13" t="s">
        <v>2236</v>
      </c>
      <c r="G1509" s="13" t="s">
        <v>5464</v>
      </c>
      <c r="H1509" s="14">
        <v>210</v>
      </c>
      <c r="I1509" s="15">
        <v>49658.7</v>
      </c>
      <c r="J1509" s="13" t="s">
        <v>5523</v>
      </c>
      <c r="K1509" s="13" t="s">
        <v>747</v>
      </c>
      <c r="L1509" s="13" t="s">
        <v>3531</v>
      </c>
      <c r="M1509" s="13" t="s">
        <v>1877</v>
      </c>
      <c r="N1509" s="14">
        <v>210</v>
      </c>
    </row>
    <row r="1510" spans="1:14" ht="20.25" customHeight="1">
      <c r="A1510" s="13" t="s">
        <v>2231</v>
      </c>
      <c r="B1510" s="13" t="s">
        <v>2232</v>
      </c>
      <c r="C1510" s="13" t="s">
        <v>2233</v>
      </c>
      <c r="D1510" s="13" t="s">
        <v>2234</v>
      </c>
      <c r="E1510" s="13" t="s">
        <v>5415</v>
      </c>
      <c r="F1510" s="13" t="s">
        <v>2236</v>
      </c>
      <c r="G1510" s="13" t="s">
        <v>5464</v>
      </c>
      <c r="H1510" s="14">
        <v>140</v>
      </c>
      <c r="I1510" s="15">
        <v>33105.800000000003</v>
      </c>
      <c r="J1510" s="13" t="s">
        <v>5524</v>
      </c>
      <c r="K1510" s="13" t="s">
        <v>748</v>
      </c>
      <c r="L1510" s="13" t="s">
        <v>3533</v>
      </c>
      <c r="M1510" s="13" t="s">
        <v>1878</v>
      </c>
      <c r="N1510" s="14">
        <v>140</v>
      </c>
    </row>
    <row r="1511" spans="1:14" ht="20.25" customHeight="1">
      <c r="A1511" s="13" t="s">
        <v>2231</v>
      </c>
      <c r="B1511" s="13" t="s">
        <v>2232</v>
      </c>
      <c r="C1511" s="13" t="s">
        <v>2233</v>
      </c>
      <c r="D1511" s="13" t="s">
        <v>2234</v>
      </c>
      <c r="E1511" s="13" t="s">
        <v>5415</v>
      </c>
      <c r="F1511" s="13" t="s">
        <v>2236</v>
      </c>
      <c r="G1511" s="13" t="s">
        <v>5464</v>
      </c>
      <c r="H1511" s="14">
        <v>410</v>
      </c>
      <c r="I1511" s="15">
        <v>96952.7</v>
      </c>
      <c r="J1511" s="13" t="s">
        <v>5525</v>
      </c>
      <c r="K1511" s="13" t="s">
        <v>749</v>
      </c>
      <c r="L1511" s="13" t="s">
        <v>3535</v>
      </c>
      <c r="M1511" s="13" t="s">
        <v>1879</v>
      </c>
      <c r="N1511" s="14">
        <v>410</v>
      </c>
    </row>
    <row r="1512" spans="1:14" ht="20.25" customHeight="1">
      <c r="A1512" s="13" t="s">
        <v>2231</v>
      </c>
      <c r="B1512" s="13" t="s">
        <v>2232</v>
      </c>
      <c r="C1512" s="13" t="s">
        <v>2233</v>
      </c>
      <c r="D1512" s="13" t="s">
        <v>2234</v>
      </c>
      <c r="E1512" s="13" t="s">
        <v>5415</v>
      </c>
      <c r="F1512" s="13" t="s">
        <v>2236</v>
      </c>
      <c r="G1512" s="13" t="s">
        <v>5464</v>
      </c>
      <c r="H1512" s="14">
        <v>190</v>
      </c>
      <c r="I1512" s="15">
        <v>44929.3</v>
      </c>
      <c r="J1512" s="13" t="s">
        <v>5526</v>
      </c>
      <c r="K1512" s="13" t="s">
        <v>750</v>
      </c>
      <c r="L1512" s="13" t="s">
        <v>3537</v>
      </c>
      <c r="M1512" s="13" t="s">
        <v>1880</v>
      </c>
      <c r="N1512" s="14">
        <v>190</v>
      </c>
    </row>
    <row r="1513" spans="1:14" ht="20.25" customHeight="1">
      <c r="A1513" s="13" t="s">
        <v>2231</v>
      </c>
      <c r="B1513" s="13" t="s">
        <v>2232</v>
      </c>
      <c r="C1513" s="13" t="s">
        <v>2233</v>
      </c>
      <c r="D1513" s="13" t="s">
        <v>2234</v>
      </c>
      <c r="E1513" s="13" t="s">
        <v>5415</v>
      </c>
      <c r="F1513" s="13" t="s">
        <v>2236</v>
      </c>
      <c r="G1513" s="13" t="s">
        <v>5464</v>
      </c>
      <c r="H1513" s="14">
        <v>320</v>
      </c>
      <c r="I1513" s="15">
        <v>75670.399999999994</v>
      </c>
      <c r="J1513" s="13" t="s">
        <v>5527</v>
      </c>
      <c r="K1513" s="13" t="s">
        <v>751</v>
      </c>
      <c r="L1513" s="13" t="s">
        <v>3539</v>
      </c>
      <c r="M1513" s="13" t="s">
        <v>1881</v>
      </c>
      <c r="N1513" s="14">
        <v>320</v>
      </c>
    </row>
    <row r="1514" spans="1:14" ht="20.25" customHeight="1">
      <c r="A1514" s="13" t="s">
        <v>2231</v>
      </c>
      <c r="B1514" s="13" t="s">
        <v>2232</v>
      </c>
      <c r="C1514" s="13" t="s">
        <v>2233</v>
      </c>
      <c r="D1514" s="13" t="s">
        <v>2234</v>
      </c>
      <c r="E1514" s="13" t="s">
        <v>5415</v>
      </c>
      <c r="F1514" s="13" t="s">
        <v>2236</v>
      </c>
      <c r="G1514" s="13" t="s">
        <v>5464</v>
      </c>
      <c r="H1514" s="14">
        <v>120</v>
      </c>
      <c r="I1514" s="15">
        <v>28376.400000000001</v>
      </c>
      <c r="J1514" s="13" t="s">
        <v>5528</v>
      </c>
      <c r="K1514" s="13" t="s">
        <v>965</v>
      </c>
      <c r="L1514" s="13" t="s">
        <v>3541</v>
      </c>
      <c r="M1514" s="13" t="s">
        <v>3542</v>
      </c>
      <c r="N1514" s="14">
        <v>120</v>
      </c>
    </row>
    <row r="1515" spans="1:14" ht="20.25" customHeight="1">
      <c r="A1515" s="13" t="s">
        <v>2231</v>
      </c>
      <c r="B1515" s="13" t="s">
        <v>2232</v>
      </c>
      <c r="C1515" s="13" t="s">
        <v>2233</v>
      </c>
      <c r="D1515" s="13" t="s">
        <v>2234</v>
      </c>
      <c r="E1515" s="13" t="s">
        <v>5415</v>
      </c>
      <c r="F1515" s="13" t="s">
        <v>2236</v>
      </c>
      <c r="G1515" s="13" t="s">
        <v>5464</v>
      </c>
      <c r="H1515" s="14">
        <v>50</v>
      </c>
      <c r="I1515" s="15">
        <v>11823.5</v>
      </c>
      <c r="J1515" s="13" t="s">
        <v>5529</v>
      </c>
      <c r="K1515" s="13" t="s">
        <v>1220</v>
      </c>
      <c r="L1515" s="13" t="s">
        <v>3544</v>
      </c>
      <c r="M1515" s="13" t="s">
        <v>3545</v>
      </c>
      <c r="N1515" s="14">
        <v>50</v>
      </c>
    </row>
    <row r="1516" spans="1:14" ht="20.25" customHeight="1">
      <c r="A1516" s="13" t="s">
        <v>2231</v>
      </c>
      <c r="B1516" s="13" t="s">
        <v>2232</v>
      </c>
      <c r="C1516" s="13" t="s">
        <v>2233</v>
      </c>
      <c r="D1516" s="13" t="s">
        <v>2234</v>
      </c>
      <c r="E1516" s="13" t="s">
        <v>5415</v>
      </c>
      <c r="F1516" s="13" t="s">
        <v>2236</v>
      </c>
      <c r="G1516" s="13" t="s">
        <v>5464</v>
      </c>
      <c r="H1516" s="14">
        <v>140</v>
      </c>
      <c r="I1516" s="15">
        <v>33105.800000000003</v>
      </c>
      <c r="J1516" s="13" t="s">
        <v>5530</v>
      </c>
      <c r="K1516" s="13" t="s">
        <v>455</v>
      </c>
      <c r="L1516" s="13" t="s">
        <v>2983</v>
      </c>
      <c r="M1516" s="13" t="s">
        <v>1628</v>
      </c>
      <c r="N1516" s="14">
        <v>140</v>
      </c>
    </row>
    <row r="1517" spans="1:14" ht="20.25" customHeight="1">
      <c r="A1517" s="13" t="s">
        <v>2231</v>
      </c>
      <c r="B1517" s="13" t="s">
        <v>2232</v>
      </c>
      <c r="C1517" s="13" t="s">
        <v>2233</v>
      </c>
      <c r="D1517" s="13" t="s">
        <v>2234</v>
      </c>
      <c r="E1517" s="13" t="s">
        <v>5415</v>
      </c>
      <c r="F1517" s="13" t="s">
        <v>2236</v>
      </c>
      <c r="G1517" s="13" t="s">
        <v>5464</v>
      </c>
      <c r="H1517" s="14">
        <v>100</v>
      </c>
      <c r="I1517" s="15">
        <v>23647</v>
      </c>
      <c r="J1517" s="13" t="s">
        <v>5531</v>
      </c>
      <c r="K1517" s="13" t="s">
        <v>456</v>
      </c>
      <c r="L1517" s="13" t="s">
        <v>2985</v>
      </c>
      <c r="M1517" s="13" t="s">
        <v>1629</v>
      </c>
      <c r="N1517" s="14">
        <v>100</v>
      </c>
    </row>
    <row r="1518" spans="1:14" ht="20.25" customHeight="1">
      <c r="A1518" s="13" t="s">
        <v>2231</v>
      </c>
      <c r="B1518" s="13" t="s">
        <v>2232</v>
      </c>
      <c r="C1518" s="13" t="s">
        <v>2233</v>
      </c>
      <c r="D1518" s="13" t="s">
        <v>2234</v>
      </c>
      <c r="E1518" s="13" t="s">
        <v>5415</v>
      </c>
      <c r="F1518" s="13" t="s">
        <v>2236</v>
      </c>
      <c r="G1518" s="13" t="s">
        <v>5464</v>
      </c>
      <c r="H1518" s="14">
        <v>70</v>
      </c>
      <c r="I1518" s="15">
        <v>16552.900000000001</v>
      </c>
      <c r="J1518" s="13" t="s">
        <v>5532</v>
      </c>
      <c r="K1518" s="13" t="s">
        <v>457</v>
      </c>
      <c r="L1518" s="13" t="s">
        <v>2987</v>
      </c>
      <c r="M1518" s="13" t="s">
        <v>1630</v>
      </c>
      <c r="N1518" s="14">
        <v>70</v>
      </c>
    </row>
    <row r="1519" spans="1:14" ht="20.25" customHeight="1">
      <c r="A1519" s="13" t="s">
        <v>2231</v>
      </c>
      <c r="B1519" s="13" t="s">
        <v>2232</v>
      </c>
      <c r="C1519" s="13" t="s">
        <v>2233</v>
      </c>
      <c r="D1519" s="13" t="s">
        <v>2234</v>
      </c>
      <c r="E1519" s="13" t="s">
        <v>5415</v>
      </c>
      <c r="F1519" s="13" t="s">
        <v>2236</v>
      </c>
      <c r="G1519" s="13" t="s">
        <v>5464</v>
      </c>
      <c r="H1519" s="14">
        <v>360</v>
      </c>
      <c r="I1519" s="15">
        <v>85129.2</v>
      </c>
      <c r="J1519" s="13" t="s">
        <v>5533</v>
      </c>
      <c r="K1519" s="13" t="s">
        <v>458</v>
      </c>
      <c r="L1519" s="13" t="s">
        <v>2989</v>
      </c>
      <c r="M1519" s="13" t="s">
        <v>1631</v>
      </c>
      <c r="N1519" s="14">
        <v>360</v>
      </c>
    </row>
    <row r="1520" spans="1:14" ht="20.25" customHeight="1">
      <c r="A1520" s="13" t="s">
        <v>2231</v>
      </c>
      <c r="B1520" s="13" t="s">
        <v>2232</v>
      </c>
      <c r="C1520" s="13" t="s">
        <v>2233</v>
      </c>
      <c r="D1520" s="13" t="s">
        <v>2234</v>
      </c>
      <c r="E1520" s="13" t="s">
        <v>5415</v>
      </c>
      <c r="F1520" s="13" t="s">
        <v>2236</v>
      </c>
      <c r="G1520" s="13" t="s">
        <v>5464</v>
      </c>
      <c r="H1520" s="14">
        <v>180</v>
      </c>
      <c r="I1520" s="15">
        <v>42564.6</v>
      </c>
      <c r="J1520" s="13" t="s">
        <v>5534</v>
      </c>
      <c r="K1520" s="13" t="s">
        <v>459</v>
      </c>
      <c r="L1520" s="13" t="s">
        <v>2991</v>
      </c>
      <c r="M1520" s="13" t="s">
        <v>1632</v>
      </c>
      <c r="N1520" s="14">
        <v>180</v>
      </c>
    </row>
    <row r="1521" spans="1:14" ht="20.25" customHeight="1">
      <c r="A1521" s="13" t="s">
        <v>2231</v>
      </c>
      <c r="B1521" s="13" t="s">
        <v>2232</v>
      </c>
      <c r="C1521" s="13" t="s">
        <v>2233</v>
      </c>
      <c r="D1521" s="13" t="s">
        <v>2234</v>
      </c>
      <c r="E1521" s="13" t="s">
        <v>5415</v>
      </c>
      <c r="F1521" s="13" t="s">
        <v>2236</v>
      </c>
      <c r="G1521" s="13" t="s">
        <v>5464</v>
      </c>
      <c r="H1521" s="14">
        <v>260</v>
      </c>
      <c r="I1521" s="15">
        <v>61482.2</v>
      </c>
      <c r="J1521" s="13" t="s">
        <v>5535</v>
      </c>
      <c r="K1521" s="13" t="s">
        <v>788</v>
      </c>
      <c r="L1521" s="13" t="s">
        <v>2993</v>
      </c>
      <c r="M1521" s="13" t="s">
        <v>2994</v>
      </c>
      <c r="N1521" s="14">
        <v>260</v>
      </c>
    </row>
    <row r="1522" spans="1:14" ht="20.25" customHeight="1">
      <c r="A1522" s="13" t="s">
        <v>2231</v>
      </c>
      <c r="B1522" s="13" t="s">
        <v>2232</v>
      </c>
      <c r="C1522" s="13" t="s">
        <v>2233</v>
      </c>
      <c r="D1522" s="13" t="s">
        <v>2234</v>
      </c>
      <c r="E1522" s="13" t="s">
        <v>5415</v>
      </c>
      <c r="F1522" s="13" t="s">
        <v>2236</v>
      </c>
      <c r="G1522" s="13" t="s">
        <v>5464</v>
      </c>
      <c r="H1522" s="14">
        <v>500</v>
      </c>
      <c r="I1522" s="15">
        <v>118235</v>
      </c>
      <c r="J1522" s="13" t="s">
        <v>5536</v>
      </c>
      <c r="K1522" s="13" t="s">
        <v>18</v>
      </c>
      <c r="L1522" s="13" t="s">
        <v>3055</v>
      </c>
      <c r="M1522" s="13" t="s">
        <v>3056</v>
      </c>
      <c r="N1522" s="14">
        <v>500</v>
      </c>
    </row>
    <row r="1523" spans="1:14" ht="20.25" customHeight="1">
      <c r="A1523" s="13" t="s">
        <v>2231</v>
      </c>
      <c r="B1523" s="13" t="s">
        <v>2232</v>
      </c>
      <c r="C1523" s="13" t="s">
        <v>2233</v>
      </c>
      <c r="D1523" s="13" t="s">
        <v>2234</v>
      </c>
      <c r="E1523" s="13" t="s">
        <v>5415</v>
      </c>
      <c r="F1523" s="13" t="s">
        <v>2236</v>
      </c>
      <c r="G1523" s="13" t="s">
        <v>5464</v>
      </c>
      <c r="H1523" s="14">
        <v>270</v>
      </c>
      <c r="I1523" s="15">
        <v>63846.9</v>
      </c>
      <c r="J1523" s="13" t="s">
        <v>5537</v>
      </c>
      <c r="K1523" s="13" t="s">
        <v>221</v>
      </c>
      <c r="L1523" s="13" t="s">
        <v>3058</v>
      </c>
      <c r="M1523" s="13" t="s">
        <v>1424</v>
      </c>
      <c r="N1523" s="14">
        <v>270</v>
      </c>
    </row>
    <row r="1524" spans="1:14" ht="20.25" customHeight="1">
      <c r="A1524" s="13" t="s">
        <v>2231</v>
      </c>
      <c r="B1524" s="13" t="s">
        <v>2232</v>
      </c>
      <c r="C1524" s="13" t="s">
        <v>2233</v>
      </c>
      <c r="D1524" s="13" t="s">
        <v>2234</v>
      </c>
      <c r="E1524" s="13" t="s">
        <v>5415</v>
      </c>
      <c r="F1524" s="13" t="s">
        <v>2236</v>
      </c>
      <c r="G1524" s="13" t="s">
        <v>5464</v>
      </c>
      <c r="H1524" s="14">
        <v>130</v>
      </c>
      <c r="I1524" s="15">
        <v>30741.1</v>
      </c>
      <c r="J1524" s="13" t="s">
        <v>5538</v>
      </c>
      <c r="K1524" s="13" t="s">
        <v>222</v>
      </c>
      <c r="L1524" s="13" t="s">
        <v>3060</v>
      </c>
      <c r="M1524" s="13" t="s">
        <v>1425</v>
      </c>
      <c r="N1524" s="14">
        <v>130</v>
      </c>
    </row>
    <row r="1525" spans="1:14" ht="20.25" customHeight="1">
      <c r="A1525" s="13" t="s">
        <v>2231</v>
      </c>
      <c r="B1525" s="13" t="s">
        <v>2232</v>
      </c>
      <c r="C1525" s="13" t="s">
        <v>2233</v>
      </c>
      <c r="D1525" s="13" t="s">
        <v>2234</v>
      </c>
      <c r="E1525" s="13" t="s">
        <v>5415</v>
      </c>
      <c r="F1525" s="13" t="s">
        <v>2236</v>
      </c>
      <c r="G1525" s="13" t="s">
        <v>5464</v>
      </c>
      <c r="H1525" s="14">
        <v>160</v>
      </c>
      <c r="I1525" s="15">
        <v>37835.199999999997</v>
      </c>
      <c r="J1525" s="13" t="s">
        <v>5539</v>
      </c>
      <c r="K1525" s="13" t="s">
        <v>223</v>
      </c>
      <c r="L1525" s="13" t="s">
        <v>3062</v>
      </c>
      <c r="M1525" s="13" t="s">
        <v>1426</v>
      </c>
      <c r="N1525" s="14">
        <v>160</v>
      </c>
    </row>
    <row r="1526" spans="1:14" ht="20.25" customHeight="1">
      <c r="A1526" s="13" t="s">
        <v>2231</v>
      </c>
      <c r="B1526" s="13" t="s">
        <v>2232</v>
      </c>
      <c r="C1526" s="13" t="s">
        <v>2233</v>
      </c>
      <c r="D1526" s="13" t="s">
        <v>2234</v>
      </c>
      <c r="E1526" s="13" t="s">
        <v>5415</v>
      </c>
      <c r="F1526" s="13" t="s">
        <v>2236</v>
      </c>
      <c r="G1526" s="13" t="s">
        <v>5464</v>
      </c>
      <c r="H1526" s="14">
        <v>100</v>
      </c>
      <c r="I1526" s="15">
        <v>23647</v>
      </c>
      <c r="J1526" s="13" t="s">
        <v>5540</v>
      </c>
      <c r="K1526" s="13" t="s">
        <v>224</v>
      </c>
      <c r="L1526" s="13" t="s">
        <v>3064</v>
      </c>
      <c r="M1526" s="13" t="s">
        <v>1427</v>
      </c>
      <c r="N1526" s="14">
        <v>100</v>
      </c>
    </row>
    <row r="1527" spans="1:14" ht="20.25" customHeight="1">
      <c r="A1527" s="13" t="s">
        <v>2231</v>
      </c>
      <c r="B1527" s="13" t="s">
        <v>2232</v>
      </c>
      <c r="C1527" s="13" t="s">
        <v>2233</v>
      </c>
      <c r="D1527" s="13" t="s">
        <v>2234</v>
      </c>
      <c r="E1527" s="13" t="s">
        <v>5415</v>
      </c>
      <c r="F1527" s="13" t="s">
        <v>2236</v>
      </c>
      <c r="G1527" s="13" t="s">
        <v>5464</v>
      </c>
      <c r="H1527" s="14">
        <v>470</v>
      </c>
      <c r="I1527" s="15">
        <v>111140.9</v>
      </c>
      <c r="J1527" s="13" t="s">
        <v>5541</v>
      </c>
      <c r="K1527" s="13" t="s">
        <v>225</v>
      </c>
      <c r="L1527" s="13" t="s">
        <v>3066</v>
      </c>
      <c r="M1527" s="13" t="s">
        <v>1428</v>
      </c>
      <c r="N1527" s="14">
        <v>470</v>
      </c>
    </row>
    <row r="1528" spans="1:14" ht="20.25" customHeight="1">
      <c r="A1528" s="13" t="s">
        <v>2231</v>
      </c>
      <c r="B1528" s="13" t="s">
        <v>2232</v>
      </c>
      <c r="C1528" s="13" t="s">
        <v>2233</v>
      </c>
      <c r="D1528" s="13" t="s">
        <v>2234</v>
      </c>
      <c r="E1528" s="13" t="s">
        <v>5415</v>
      </c>
      <c r="F1528" s="13" t="s">
        <v>2236</v>
      </c>
      <c r="G1528" s="13" t="s">
        <v>5464</v>
      </c>
      <c r="H1528" s="14">
        <v>290</v>
      </c>
      <c r="I1528" s="15">
        <v>68576.3</v>
      </c>
      <c r="J1528" s="13" t="s">
        <v>5542</v>
      </c>
      <c r="K1528" s="13" t="s">
        <v>226</v>
      </c>
      <c r="L1528" s="13" t="s">
        <v>3068</v>
      </c>
      <c r="M1528" s="13" t="s">
        <v>1429</v>
      </c>
      <c r="N1528" s="14">
        <v>290</v>
      </c>
    </row>
    <row r="1529" spans="1:14" ht="20.25" customHeight="1">
      <c r="A1529" s="13" t="s">
        <v>2231</v>
      </c>
      <c r="B1529" s="13" t="s">
        <v>2232</v>
      </c>
      <c r="C1529" s="13" t="s">
        <v>2233</v>
      </c>
      <c r="D1529" s="13" t="s">
        <v>2234</v>
      </c>
      <c r="E1529" s="13" t="s">
        <v>5415</v>
      </c>
      <c r="F1529" s="13" t="s">
        <v>2236</v>
      </c>
      <c r="G1529" s="13" t="s">
        <v>5464</v>
      </c>
      <c r="H1529" s="14">
        <v>270</v>
      </c>
      <c r="I1529" s="15">
        <v>63846.9</v>
      </c>
      <c r="J1529" s="13" t="s">
        <v>5543</v>
      </c>
      <c r="K1529" s="13" t="s">
        <v>101</v>
      </c>
      <c r="L1529" s="13" t="s">
        <v>3547</v>
      </c>
      <c r="M1529" s="13" t="s">
        <v>3548</v>
      </c>
      <c r="N1529" s="14">
        <v>270</v>
      </c>
    </row>
    <row r="1530" spans="1:14" ht="20.25" customHeight="1">
      <c r="A1530" s="13" t="s">
        <v>2231</v>
      </c>
      <c r="B1530" s="13" t="s">
        <v>2232</v>
      </c>
      <c r="C1530" s="13" t="s">
        <v>2233</v>
      </c>
      <c r="D1530" s="13" t="s">
        <v>2234</v>
      </c>
      <c r="E1530" s="13" t="s">
        <v>5415</v>
      </c>
      <c r="F1530" s="13" t="s">
        <v>2236</v>
      </c>
      <c r="G1530" s="13" t="s">
        <v>5464</v>
      </c>
      <c r="H1530" s="14">
        <v>500</v>
      </c>
      <c r="I1530" s="15">
        <v>118235</v>
      </c>
      <c r="J1530" s="13" t="s">
        <v>5544</v>
      </c>
      <c r="K1530" s="13" t="s">
        <v>227</v>
      </c>
      <c r="L1530" s="13" t="s">
        <v>3070</v>
      </c>
      <c r="M1530" s="13" t="s">
        <v>1430</v>
      </c>
      <c r="N1530" s="14">
        <v>500</v>
      </c>
    </row>
    <row r="1531" spans="1:14" ht="20.25" customHeight="1">
      <c r="A1531" s="13" t="s">
        <v>2231</v>
      </c>
      <c r="B1531" s="13" t="s">
        <v>2232</v>
      </c>
      <c r="C1531" s="13" t="s">
        <v>2233</v>
      </c>
      <c r="D1531" s="13" t="s">
        <v>2234</v>
      </c>
      <c r="E1531" s="13" t="s">
        <v>5415</v>
      </c>
      <c r="F1531" s="13" t="s">
        <v>2236</v>
      </c>
      <c r="G1531" s="13" t="s">
        <v>5464</v>
      </c>
      <c r="H1531" s="14">
        <v>50</v>
      </c>
      <c r="I1531" s="15">
        <v>11823.5</v>
      </c>
      <c r="J1531" s="13" t="s">
        <v>5545</v>
      </c>
      <c r="K1531" s="13" t="s">
        <v>102</v>
      </c>
      <c r="L1531" s="13" t="s">
        <v>3550</v>
      </c>
      <c r="M1531" s="13" t="s">
        <v>3551</v>
      </c>
      <c r="N1531" s="14">
        <v>50</v>
      </c>
    </row>
    <row r="1532" spans="1:14" ht="20.25" customHeight="1">
      <c r="A1532" s="13" t="s">
        <v>2231</v>
      </c>
      <c r="B1532" s="13" t="s">
        <v>2232</v>
      </c>
      <c r="C1532" s="13" t="s">
        <v>2233</v>
      </c>
      <c r="D1532" s="13" t="s">
        <v>2234</v>
      </c>
      <c r="E1532" s="13" t="s">
        <v>5415</v>
      </c>
      <c r="F1532" s="13" t="s">
        <v>2236</v>
      </c>
      <c r="G1532" s="13" t="s">
        <v>5464</v>
      </c>
      <c r="H1532" s="14">
        <v>190</v>
      </c>
      <c r="I1532" s="15">
        <v>44929.3</v>
      </c>
      <c r="J1532" s="13" t="s">
        <v>5546</v>
      </c>
      <c r="K1532" s="13" t="s">
        <v>228</v>
      </c>
      <c r="L1532" s="13" t="s">
        <v>3072</v>
      </c>
      <c r="M1532" s="13" t="s">
        <v>1431</v>
      </c>
      <c r="N1532" s="14">
        <v>190</v>
      </c>
    </row>
    <row r="1533" spans="1:14" ht="20.25" customHeight="1">
      <c r="A1533" s="13" t="s">
        <v>2231</v>
      </c>
      <c r="B1533" s="13" t="s">
        <v>2232</v>
      </c>
      <c r="C1533" s="13" t="s">
        <v>2233</v>
      </c>
      <c r="D1533" s="13" t="s">
        <v>2234</v>
      </c>
      <c r="E1533" s="13" t="s">
        <v>5415</v>
      </c>
      <c r="F1533" s="13" t="s">
        <v>2236</v>
      </c>
      <c r="G1533" s="13" t="s">
        <v>5464</v>
      </c>
      <c r="H1533" s="14">
        <v>120</v>
      </c>
      <c r="I1533" s="15">
        <v>28376.400000000001</v>
      </c>
      <c r="J1533" s="13" t="s">
        <v>5547</v>
      </c>
      <c r="K1533" s="13" t="s">
        <v>773</v>
      </c>
      <c r="L1533" s="13" t="s">
        <v>3555</v>
      </c>
      <c r="M1533" s="13" t="s">
        <v>1902</v>
      </c>
      <c r="N1533" s="14">
        <v>120</v>
      </c>
    </row>
    <row r="1534" spans="1:14" ht="20.25" customHeight="1">
      <c r="A1534" s="13" t="s">
        <v>2231</v>
      </c>
      <c r="B1534" s="13" t="s">
        <v>2232</v>
      </c>
      <c r="C1534" s="13" t="s">
        <v>2233</v>
      </c>
      <c r="D1534" s="13" t="s">
        <v>2234</v>
      </c>
      <c r="E1534" s="13" t="s">
        <v>5415</v>
      </c>
      <c r="F1534" s="13" t="s">
        <v>2236</v>
      </c>
      <c r="G1534" s="13" t="s">
        <v>5464</v>
      </c>
      <c r="H1534" s="14">
        <v>90</v>
      </c>
      <c r="I1534" s="15">
        <v>21282.3</v>
      </c>
      <c r="J1534" s="13" t="s">
        <v>5548</v>
      </c>
      <c r="K1534" s="13" t="s">
        <v>774</v>
      </c>
      <c r="L1534" s="13" t="s">
        <v>3557</v>
      </c>
      <c r="M1534" s="13" t="s">
        <v>1903</v>
      </c>
      <c r="N1534" s="14">
        <v>90</v>
      </c>
    </row>
    <row r="1535" spans="1:14" ht="20.25" customHeight="1">
      <c r="A1535" s="13" t="s">
        <v>2231</v>
      </c>
      <c r="B1535" s="13" t="s">
        <v>2232</v>
      </c>
      <c r="C1535" s="13" t="s">
        <v>2233</v>
      </c>
      <c r="D1535" s="13" t="s">
        <v>2234</v>
      </c>
      <c r="E1535" s="13" t="s">
        <v>5415</v>
      </c>
      <c r="F1535" s="13" t="s">
        <v>2236</v>
      </c>
      <c r="G1535" s="13" t="s">
        <v>5464</v>
      </c>
      <c r="H1535" s="14">
        <v>60</v>
      </c>
      <c r="I1535" s="15">
        <v>14188.2</v>
      </c>
      <c r="J1535" s="13" t="s">
        <v>5549</v>
      </c>
      <c r="K1535" s="13" t="s">
        <v>775</v>
      </c>
      <c r="L1535" s="13" t="s">
        <v>3559</v>
      </c>
      <c r="M1535" s="13" t="s">
        <v>1904</v>
      </c>
      <c r="N1535" s="14">
        <v>60</v>
      </c>
    </row>
    <row r="1536" spans="1:14" ht="20.25" customHeight="1">
      <c r="A1536" s="13" t="s">
        <v>2231</v>
      </c>
      <c r="B1536" s="13" t="s">
        <v>2232</v>
      </c>
      <c r="C1536" s="13" t="s">
        <v>2233</v>
      </c>
      <c r="D1536" s="13" t="s">
        <v>2234</v>
      </c>
      <c r="E1536" s="13" t="s">
        <v>5415</v>
      </c>
      <c r="F1536" s="13" t="s">
        <v>2236</v>
      </c>
      <c r="G1536" s="13" t="s">
        <v>5464</v>
      </c>
      <c r="H1536" s="14">
        <v>180</v>
      </c>
      <c r="I1536" s="15">
        <v>42564.6</v>
      </c>
      <c r="J1536" s="13" t="s">
        <v>5550</v>
      </c>
      <c r="K1536" s="13" t="s">
        <v>229</v>
      </c>
      <c r="L1536" s="13" t="s">
        <v>3074</v>
      </c>
      <c r="M1536" s="13" t="s">
        <v>1432</v>
      </c>
      <c r="N1536" s="14">
        <v>180</v>
      </c>
    </row>
    <row r="1537" spans="1:14" ht="20.25" customHeight="1">
      <c r="A1537" s="13" t="s">
        <v>2231</v>
      </c>
      <c r="B1537" s="13" t="s">
        <v>2232</v>
      </c>
      <c r="C1537" s="13" t="s">
        <v>2233</v>
      </c>
      <c r="D1537" s="13" t="s">
        <v>2234</v>
      </c>
      <c r="E1537" s="13" t="s">
        <v>5415</v>
      </c>
      <c r="F1537" s="13" t="s">
        <v>2236</v>
      </c>
      <c r="G1537" s="13" t="s">
        <v>5464</v>
      </c>
      <c r="H1537" s="14">
        <v>20</v>
      </c>
      <c r="I1537" s="15">
        <v>4729.3999999999996</v>
      </c>
      <c r="J1537" s="13" t="s">
        <v>5551</v>
      </c>
      <c r="K1537" s="13" t="s">
        <v>776</v>
      </c>
      <c r="L1537" s="13" t="s">
        <v>3561</v>
      </c>
      <c r="M1537" s="13" t="s">
        <v>1905</v>
      </c>
      <c r="N1537" s="14">
        <v>20</v>
      </c>
    </row>
    <row r="1538" spans="1:14" ht="20.25" customHeight="1">
      <c r="A1538" s="13" t="s">
        <v>2231</v>
      </c>
      <c r="B1538" s="13" t="s">
        <v>2232</v>
      </c>
      <c r="C1538" s="13" t="s">
        <v>2233</v>
      </c>
      <c r="D1538" s="13" t="s">
        <v>2234</v>
      </c>
      <c r="E1538" s="13" t="s">
        <v>5415</v>
      </c>
      <c r="F1538" s="13" t="s">
        <v>2236</v>
      </c>
      <c r="G1538" s="13" t="s">
        <v>5464</v>
      </c>
      <c r="H1538" s="14">
        <v>70</v>
      </c>
      <c r="I1538" s="15">
        <v>16552.900000000001</v>
      </c>
      <c r="J1538" s="13" t="s">
        <v>5552</v>
      </c>
      <c r="K1538" s="13" t="s">
        <v>777</v>
      </c>
      <c r="L1538" s="13" t="s">
        <v>3563</v>
      </c>
      <c r="M1538" s="13" t="s">
        <v>1906</v>
      </c>
      <c r="N1538" s="14">
        <v>70</v>
      </c>
    </row>
    <row r="1539" spans="1:14" ht="20.25" customHeight="1">
      <c r="A1539" s="13" t="s">
        <v>2231</v>
      </c>
      <c r="B1539" s="13" t="s">
        <v>2232</v>
      </c>
      <c r="C1539" s="13" t="s">
        <v>2233</v>
      </c>
      <c r="D1539" s="13" t="s">
        <v>2234</v>
      </c>
      <c r="E1539" s="13" t="s">
        <v>5415</v>
      </c>
      <c r="F1539" s="13" t="s">
        <v>2236</v>
      </c>
      <c r="G1539" s="13" t="s">
        <v>5464</v>
      </c>
      <c r="H1539" s="14">
        <v>60</v>
      </c>
      <c r="I1539" s="15">
        <v>14188.2</v>
      </c>
      <c r="J1539" s="13" t="s">
        <v>5553</v>
      </c>
      <c r="K1539" s="13" t="s">
        <v>778</v>
      </c>
      <c r="L1539" s="13" t="s">
        <v>3565</v>
      </c>
      <c r="M1539" s="13" t="s">
        <v>1907</v>
      </c>
      <c r="N1539" s="14">
        <v>60</v>
      </c>
    </row>
    <row r="1540" spans="1:14" ht="20.25" customHeight="1">
      <c r="A1540" s="13" t="s">
        <v>2231</v>
      </c>
      <c r="B1540" s="13" t="s">
        <v>2232</v>
      </c>
      <c r="C1540" s="13" t="s">
        <v>2233</v>
      </c>
      <c r="D1540" s="13" t="s">
        <v>2234</v>
      </c>
      <c r="E1540" s="13" t="s">
        <v>5415</v>
      </c>
      <c r="F1540" s="13" t="s">
        <v>2236</v>
      </c>
      <c r="G1540" s="13" t="s">
        <v>5464</v>
      </c>
      <c r="H1540" s="14">
        <v>50</v>
      </c>
      <c r="I1540" s="15">
        <v>11823.5</v>
      </c>
      <c r="J1540" s="13" t="s">
        <v>5554</v>
      </c>
      <c r="K1540" s="13" t="s">
        <v>779</v>
      </c>
      <c r="L1540" s="13" t="s">
        <v>3567</v>
      </c>
      <c r="M1540" s="13" t="s">
        <v>1908</v>
      </c>
      <c r="N1540" s="14">
        <v>50</v>
      </c>
    </row>
    <row r="1541" spans="1:14" ht="20.25" customHeight="1">
      <c r="A1541" s="13" t="s">
        <v>2231</v>
      </c>
      <c r="B1541" s="13" t="s">
        <v>2232</v>
      </c>
      <c r="C1541" s="13" t="s">
        <v>2233</v>
      </c>
      <c r="D1541" s="13" t="s">
        <v>2234</v>
      </c>
      <c r="E1541" s="13" t="s">
        <v>5415</v>
      </c>
      <c r="F1541" s="13" t="s">
        <v>2236</v>
      </c>
      <c r="G1541" s="13" t="s">
        <v>5464</v>
      </c>
      <c r="H1541" s="14">
        <v>190</v>
      </c>
      <c r="I1541" s="15">
        <v>44929.3</v>
      </c>
      <c r="J1541" s="13" t="s">
        <v>5555</v>
      </c>
      <c r="K1541" s="13" t="s">
        <v>230</v>
      </c>
      <c r="L1541" s="13" t="s">
        <v>3076</v>
      </c>
      <c r="M1541" s="13" t="s">
        <v>1433</v>
      </c>
      <c r="N1541" s="14">
        <v>190</v>
      </c>
    </row>
    <row r="1542" spans="1:14" ht="20.25" customHeight="1">
      <c r="A1542" s="13" t="s">
        <v>2231</v>
      </c>
      <c r="B1542" s="13" t="s">
        <v>2232</v>
      </c>
      <c r="C1542" s="13" t="s">
        <v>2233</v>
      </c>
      <c r="D1542" s="13" t="s">
        <v>2234</v>
      </c>
      <c r="E1542" s="13" t="s">
        <v>5415</v>
      </c>
      <c r="F1542" s="13" t="s">
        <v>2236</v>
      </c>
      <c r="G1542" s="13" t="s">
        <v>5464</v>
      </c>
      <c r="H1542" s="14">
        <v>30</v>
      </c>
      <c r="I1542" s="15">
        <v>7094.1</v>
      </c>
      <c r="J1542" s="13" t="s">
        <v>5556</v>
      </c>
      <c r="K1542" s="13" t="s">
        <v>958</v>
      </c>
      <c r="L1542" s="13" t="s">
        <v>3569</v>
      </c>
      <c r="M1542" s="13" t="s">
        <v>3570</v>
      </c>
      <c r="N1542" s="14">
        <v>30</v>
      </c>
    </row>
    <row r="1543" spans="1:14" ht="20.25" customHeight="1">
      <c r="A1543" s="13" t="s">
        <v>2231</v>
      </c>
      <c r="B1543" s="13" t="s">
        <v>2232</v>
      </c>
      <c r="C1543" s="13" t="s">
        <v>2233</v>
      </c>
      <c r="D1543" s="13" t="s">
        <v>2234</v>
      </c>
      <c r="E1543" s="13" t="s">
        <v>5415</v>
      </c>
      <c r="F1543" s="13" t="s">
        <v>2236</v>
      </c>
      <c r="G1543" s="13" t="s">
        <v>5464</v>
      </c>
      <c r="H1543" s="14">
        <v>30</v>
      </c>
      <c r="I1543" s="15">
        <v>7094.1</v>
      </c>
      <c r="J1543" s="13" t="s">
        <v>5557</v>
      </c>
      <c r="K1543" s="13" t="s">
        <v>986</v>
      </c>
      <c r="L1543" s="13" t="s">
        <v>3572</v>
      </c>
      <c r="M1543" s="13" t="s">
        <v>1961</v>
      </c>
      <c r="N1543" s="14">
        <v>30</v>
      </c>
    </row>
    <row r="1544" spans="1:14" ht="20.25" customHeight="1">
      <c r="A1544" s="13" t="s">
        <v>2231</v>
      </c>
      <c r="B1544" s="13" t="s">
        <v>2232</v>
      </c>
      <c r="C1544" s="13" t="s">
        <v>2233</v>
      </c>
      <c r="D1544" s="13" t="s">
        <v>2234</v>
      </c>
      <c r="E1544" s="13" t="s">
        <v>5415</v>
      </c>
      <c r="F1544" s="13" t="s">
        <v>2236</v>
      </c>
      <c r="G1544" s="13" t="s">
        <v>5464</v>
      </c>
      <c r="H1544" s="14">
        <v>30</v>
      </c>
      <c r="I1544" s="15">
        <v>7094.1</v>
      </c>
      <c r="J1544" s="13" t="s">
        <v>5558</v>
      </c>
      <c r="K1544" s="13" t="s">
        <v>1110</v>
      </c>
      <c r="L1544" s="13" t="s">
        <v>3574</v>
      </c>
      <c r="M1544" s="13" t="s">
        <v>2014</v>
      </c>
      <c r="N1544" s="14">
        <v>30</v>
      </c>
    </row>
    <row r="1545" spans="1:14" ht="20.25" customHeight="1">
      <c r="A1545" s="13" t="s">
        <v>2231</v>
      </c>
      <c r="B1545" s="13" t="s">
        <v>2232</v>
      </c>
      <c r="C1545" s="13" t="s">
        <v>2233</v>
      </c>
      <c r="D1545" s="13" t="s">
        <v>2234</v>
      </c>
      <c r="E1545" s="13" t="s">
        <v>5415</v>
      </c>
      <c r="F1545" s="13" t="s">
        <v>2236</v>
      </c>
      <c r="G1545" s="13" t="s">
        <v>5464</v>
      </c>
      <c r="H1545" s="14">
        <v>270</v>
      </c>
      <c r="I1545" s="15">
        <v>63846.9</v>
      </c>
      <c r="J1545" s="13" t="s">
        <v>5559</v>
      </c>
      <c r="K1545" s="13" t="s">
        <v>99</v>
      </c>
      <c r="L1545" s="13" t="s">
        <v>3599</v>
      </c>
      <c r="M1545" s="13" t="s">
        <v>3600</v>
      </c>
      <c r="N1545" s="14">
        <v>270</v>
      </c>
    </row>
    <row r="1546" spans="1:14" ht="20.25" customHeight="1">
      <c r="A1546" s="13" t="s">
        <v>2231</v>
      </c>
      <c r="B1546" s="13" t="s">
        <v>2232</v>
      </c>
      <c r="C1546" s="13" t="s">
        <v>2233</v>
      </c>
      <c r="D1546" s="13" t="s">
        <v>2234</v>
      </c>
      <c r="E1546" s="13" t="s">
        <v>5415</v>
      </c>
      <c r="F1546" s="13" t="s">
        <v>2236</v>
      </c>
      <c r="G1546" s="13" t="s">
        <v>5464</v>
      </c>
      <c r="H1546" s="14">
        <v>250</v>
      </c>
      <c r="I1546" s="15">
        <v>59117.5</v>
      </c>
      <c r="J1546" s="13" t="s">
        <v>5560</v>
      </c>
      <c r="K1546" s="13" t="s">
        <v>231</v>
      </c>
      <c r="L1546" s="13" t="s">
        <v>3078</v>
      </c>
      <c r="M1546" s="13" t="s">
        <v>1434</v>
      </c>
      <c r="N1546" s="14">
        <v>250</v>
      </c>
    </row>
    <row r="1547" spans="1:14" ht="20.25" customHeight="1">
      <c r="A1547" s="13" t="s">
        <v>2231</v>
      </c>
      <c r="B1547" s="13" t="s">
        <v>2232</v>
      </c>
      <c r="C1547" s="13" t="s">
        <v>2233</v>
      </c>
      <c r="D1547" s="13" t="s">
        <v>2234</v>
      </c>
      <c r="E1547" s="13" t="s">
        <v>5415</v>
      </c>
      <c r="F1547" s="13" t="s">
        <v>2236</v>
      </c>
      <c r="G1547" s="13" t="s">
        <v>5464</v>
      </c>
      <c r="H1547" s="14">
        <v>160</v>
      </c>
      <c r="I1547" s="15">
        <v>37835.199999999997</v>
      </c>
      <c r="J1547" s="13" t="s">
        <v>5561</v>
      </c>
      <c r="K1547" s="13" t="s">
        <v>761</v>
      </c>
      <c r="L1547" s="13" t="s">
        <v>3602</v>
      </c>
      <c r="M1547" s="13" t="s">
        <v>1891</v>
      </c>
      <c r="N1547" s="14">
        <v>160</v>
      </c>
    </row>
    <row r="1548" spans="1:14" ht="20.25" customHeight="1">
      <c r="A1548" s="13" t="s">
        <v>2231</v>
      </c>
      <c r="B1548" s="13" t="s">
        <v>2232</v>
      </c>
      <c r="C1548" s="13" t="s">
        <v>2233</v>
      </c>
      <c r="D1548" s="13" t="s">
        <v>2234</v>
      </c>
      <c r="E1548" s="13" t="s">
        <v>5415</v>
      </c>
      <c r="F1548" s="13" t="s">
        <v>2236</v>
      </c>
      <c r="G1548" s="13" t="s">
        <v>5464</v>
      </c>
      <c r="H1548" s="14">
        <v>470</v>
      </c>
      <c r="I1548" s="15">
        <v>111140.9</v>
      </c>
      <c r="J1548" s="13" t="s">
        <v>5562</v>
      </c>
      <c r="K1548" s="13" t="s">
        <v>232</v>
      </c>
      <c r="L1548" s="13" t="s">
        <v>3080</v>
      </c>
      <c r="M1548" s="13" t="s">
        <v>1435</v>
      </c>
      <c r="N1548" s="14">
        <v>470</v>
      </c>
    </row>
    <row r="1549" spans="1:14" ht="20.25" customHeight="1">
      <c r="A1549" s="13" t="s">
        <v>2231</v>
      </c>
      <c r="B1549" s="13" t="s">
        <v>2232</v>
      </c>
      <c r="C1549" s="13" t="s">
        <v>2233</v>
      </c>
      <c r="D1549" s="13" t="s">
        <v>2234</v>
      </c>
      <c r="E1549" s="13" t="s">
        <v>5415</v>
      </c>
      <c r="F1549" s="13" t="s">
        <v>2236</v>
      </c>
      <c r="G1549" s="13" t="s">
        <v>5464</v>
      </c>
      <c r="H1549" s="14">
        <v>500</v>
      </c>
      <c r="I1549" s="15">
        <v>118235</v>
      </c>
      <c r="J1549" s="13" t="s">
        <v>5563</v>
      </c>
      <c r="K1549" s="13" t="s">
        <v>233</v>
      </c>
      <c r="L1549" s="13" t="s">
        <v>3082</v>
      </c>
      <c r="M1549" s="13" t="s">
        <v>1436</v>
      </c>
      <c r="N1549" s="14">
        <v>500</v>
      </c>
    </row>
    <row r="1550" spans="1:14" ht="20.25" customHeight="1">
      <c r="A1550" s="13" t="s">
        <v>2231</v>
      </c>
      <c r="B1550" s="13" t="s">
        <v>2232</v>
      </c>
      <c r="C1550" s="13" t="s">
        <v>2233</v>
      </c>
      <c r="D1550" s="13" t="s">
        <v>2234</v>
      </c>
      <c r="E1550" s="13" t="s">
        <v>5415</v>
      </c>
      <c r="F1550" s="13" t="s">
        <v>2236</v>
      </c>
      <c r="G1550" s="13" t="s">
        <v>5464</v>
      </c>
      <c r="H1550" s="14">
        <v>80</v>
      </c>
      <c r="I1550" s="15">
        <v>18917.599999999999</v>
      </c>
      <c r="J1550" s="13" t="s">
        <v>5564</v>
      </c>
      <c r="K1550" s="13" t="s">
        <v>762</v>
      </c>
      <c r="L1550" s="13" t="s">
        <v>3604</v>
      </c>
      <c r="M1550" s="13" t="s">
        <v>1892</v>
      </c>
      <c r="N1550" s="14">
        <v>80</v>
      </c>
    </row>
    <row r="1551" spans="1:14" ht="20.25" customHeight="1">
      <c r="A1551" s="13" t="s">
        <v>2231</v>
      </c>
      <c r="B1551" s="13" t="s">
        <v>2232</v>
      </c>
      <c r="C1551" s="13" t="s">
        <v>2233</v>
      </c>
      <c r="D1551" s="13" t="s">
        <v>2234</v>
      </c>
      <c r="E1551" s="13" t="s">
        <v>5415</v>
      </c>
      <c r="F1551" s="13" t="s">
        <v>2236</v>
      </c>
      <c r="G1551" s="13" t="s">
        <v>5464</v>
      </c>
      <c r="H1551" s="14">
        <v>190</v>
      </c>
      <c r="I1551" s="15">
        <v>44929.3</v>
      </c>
      <c r="J1551" s="13" t="s">
        <v>5565</v>
      </c>
      <c r="K1551" s="13" t="s">
        <v>234</v>
      </c>
      <c r="L1551" s="13" t="s">
        <v>3084</v>
      </c>
      <c r="M1551" s="13" t="s">
        <v>1437</v>
      </c>
      <c r="N1551" s="14">
        <v>190</v>
      </c>
    </row>
    <row r="1552" spans="1:14" ht="20.25" customHeight="1">
      <c r="A1552" s="13" t="s">
        <v>2231</v>
      </c>
      <c r="B1552" s="13" t="s">
        <v>2232</v>
      </c>
      <c r="C1552" s="13" t="s">
        <v>2233</v>
      </c>
      <c r="D1552" s="13" t="s">
        <v>2234</v>
      </c>
      <c r="E1552" s="13" t="s">
        <v>5415</v>
      </c>
      <c r="F1552" s="13" t="s">
        <v>2236</v>
      </c>
      <c r="G1552" s="13" t="s">
        <v>5464</v>
      </c>
      <c r="H1552" s="14">
        <v>30</v>
      </c>
      <c r="I1552" s="15">
        <v>7094.1</v>
      </c>
      <c r="J1552" s="13" t="s">
        <v>5566</v>
      </c>
      <c r="K1552" s="13" t="s">
        <v>763</v>
      </c>
      <c r="L1552" s="13" t="s">
        <v>3606</v>
      </c>
      <c r="M1552" s="13" t="s">
        <v>1893</v>
      </c>
      <c r="N1552" s="14">
        <v>30</v>
      </c>
    </row>
    <row r="1553" spans="1:14" ht="20.25" customHeight="1">
      <c r="A1553" s="13" t="s">
        <v>2231</v>
      </c>
      <c r="B1553" s="13" t="s">
        <v>2232</v>
      </c>
      <c r="C1553" s="13" t="s">
        <v>2233</v>
      </c>
      <c r="D1553" s="13" t="s">
        <v>2234</v>
      </c>
      <c r="E1553" s="13" t="s">
        <v>5415</v>
      </c>
      <c r="F1553" s="13" t="s">
        <v>2236</v>
      </c>
      <c r="G1553" s="13" t="s">
        <v>5464</v>
      </c>
      <c r="H1553" s="14">
        <v>110</v>
      </c>
      <c r="I1553" s="15">
        <v>26011.7</v>
      </c>
      <c r="J1553" s="13" t="s">
        <v>5567</v>
      </c>
      <c r="K1553" s="13" t="s">
        <v>235</v>
      </c>
      <c r="L1553" s="13" t="s">
        <v>3086</v>
      </c>
      <c r="M1553" s="13" t="s">
        <v>1438</v>
      </c>
      <c r="N1553" s="14">
        <v>110</v>
      </c>
    </row>
    <row r="1554" spans="1:14" ht="20.25" customHeight="1">
      <c r="A1554" s="13" t="s">
        <v>2231</v>
      </c>
      <c r="B1554" s="13" t="s">
        <v>2232</v>
      </c>
      <c r="C1554" s="13" t="s">
        <v>2233</v>
      </c>
      <c r="D1554" s="13" t="s">
        <v>2234</v>
      </c>
      <c r="E1554" s="13" t="s">
        <v>5415</v>
      </c>
      <c r="F1554" s="13" t="s">
        <v>2236</v>
      </c>
      <c r="G1554" s="13" t="s">
        <v>5464</v>
      </c>
      <c r="H1554" s="14">
        <v>50</v>
      </c>
      <c r="I1554" s="15">
        <v>11823.5</v>
      </c>
      <c r="J1554" s="13" t="s">
        <v>5568</v>
      </c>
      <c r="K1554" s="13" t="s">
        <v>764</v>
      </c>
      <c r="L1554" s="13" t="s">
        <v>3608</v>
      </c>
      <c r="M1554" s="13" t="s">
        <v>1894</v>
      </c>
      <c r="N1554" s="14">
        <v>50</v>
      </c>
    </row>
    <row r="1555" spans="1:14" ht="20.25" customHeight="1">
      <c r="A1555" s="13" t="s">
        <v>2231</v>
      </c>
      <c r="B1555" s="13" t="s">
        <v>2232</v>
      </c>
      <c r="C1555" s="13" t="s">
        <v>2233</v>
      </c>
      <c r="D1555" s="13" t="s">
        <v>2234</v>
      </c>
      <c r="E1555" s="13" t="s">
        <v>5415</v>
      </c>
      <c r="F1555" s="13" t="s">
        <v>2236</v>
      </c>
      <c r="G1555" s="13" t="s">
        <v>5464</v>
      </c>
      <c r="H1555" s="14">
        <v>30</v>
      </c>
      <c r="I1555" s="15">
        <v>7094.1</v>
      </c>
      <c r="J1555" s="13" t="s">
        <v>5569</v>
      </c>
      <c r="K1555" s="13" t="s">
        <v>765</v>
      </c>
      <c r="L1555" s="13" t="s">
        <v>3610</v>
      </c>
      <c r="M1555" s="13" t="s">
        <v>1895</v>
      </c>
      <c r="N1555" s="14">
        <v>30</v>
      </c>
    </row>
    <row r="1556" spans="1:14" ht="20.25" customHeight="1">
      <c r="A1556" s="13" t="s">
        <v>2231</v>
      </c>
      <c r="B1556" s="13" t="s">
        <v>2232</v>
      </c>
      <c r="C1556" s="13" t="s">
        <v>2233</v>
      </c>
      <c r="D1556" s="13" t="s">
        <v>2234</v>
      </c>
      <c r="E1556" s="13" t="s">
        <v>5415</v>
      </c>
      <c r="F1556" s="13" t="s">
        <v>2236</v>
      </c>
      <c r="G1556" s="13" t="s">
        <v>5464</v>
      </c>
      <c r="H1556" s="14">
        <v>320</v>
      </c>
      <c r="I1556" s="15">
        <v>75670.399999999994</v>
      </c>
      <c r="J1556" s="13" t="s">
        <v>5570</v>
      </c>
      <c r="K1556" s="13" t="s">
        <v>236</v>
      </c>
      <c r="L1556" s="13" t="s">
        <v>3088</v>
      </c>
      <c r="M1556" s="13" t="s">
        <v>1439</v>
      </c>
      <c r="N1556" s="14">
        <v>320</v>
      </c>
    </row>
    <row r="1557" spans="1:14" ht="20.25" customHeight="1">
      <c r="A1557" s="13" t="s">
        <v>2231</v>
      </c>
      <c r="B1557" s="13" t="s">
        <v>2232</v>
      </c>
      <c r="C1557" s="13" t="s">
        <v>2233</v>
      </c>
      <c r="D1557" s="13" t="s">
        <v>2234</v>
      </c>
      <c r="E1557" s="13" t="s">
        <v>5415</v>
      </c>
      <c r="F1557" s="13" t="s">
        <v>2236</v>
      </c>
      <c r="G1557" s="13" t="s">
        <v>5464</v>
      </c>
      <c r="H1557" s="14">
        <v>20</v>
      </c>
      <c r="I1557" s="15">
        <v>4729.3999999999996</v>
      </c>
      <c r="J1557" s="13" t="s">
        <v>5571</v>
      </c>
      <c r="K1557" s="13" t="s">
        <v>766</v>
      </c>
      <c r="L1557" s="13" t="s">
        <v>3612</v>
      </c>
      <c r="M1557" s="13" t="s">
        <v>1896</v>
      </c>
      <c r="N1557" s="14">
        <v>20</v>
      </c>
    </row>
    <row r="1558" spans="1:14" ht="20.25" customHeight="1">
      <c r="A1558" s="13" t="s">
        <v>2231</v>
      </c>
      <c r="B1558" s="13" t="s">
        <v>2232</v>
      </c>
      <c r="C1558" s="13" t="s">
        <v>2233</v>
      </c>
      <c r="D1558" s="13" t="s">
        <v>2234</v>
      </c>
      <c r="E1558" s="13" t="s">
        <v>5415</v>
      </c>
      <c r="F1558" s="13" t="s">
        <v>2236</v>
      </c>
      <c r="G1558" s="13" t="s">
        <v>5464</v>
      </c>
      <c r="H1558" s="14">
        <v>80</v>
      </c>
      <c r="I1558" s="15">
        <v>18917.599999999999</v>
      </c>
      <c r="J1558" s="13" t="s">
        <v>5572</v>
      </c>
      <c r="K1558" s="13" t="s">
        <v>767</v>
      </c>
      <c r="L1558" s="13" t="s">
        <v>3614</v>
      </c>
      <c r="M1558" s="13" t="s">
        <v>3615</v>
      </c>
      <c r="N1558" s="14">
        <v>80</v>
      </c>
    </row>
    <row r="1559" spans="1:14" ht="20.25" customHeight="1">
      <c r="A1559" s="13" t="s">
        <v>2231</v>
      </c>
      <c r="B1559" s="13" t="s">
        <v>2232</v>
      </c>
      <c r="C1559" s="13" t="s">
        <v>2233</v>
      </c>
      <c r="D1559" s="13" t="s">
        <v>2234</v>
      </c>
      <c r="E1559" s="13" t="s">
        <v>5415</v>
      </c>
      <c r="F1559" s="13" t="s">
        <v>2236</v>
      </c>
      <c r="G1559" s="13" t="s">
        <v>5464</v>
      </c>
      <c r="H1559" s="14">
        <v>100</v>
      </c>
      <c r="I1559" s="15">
        <v>23647</v>
      </c>
      <c r="J1559" s="13" t="s">
        <v>5573</v>
      </c>
      <c r="K1559" s="13" t="s">
        <v>768</v>
      </c>
      <c r="L1559" s="13" t="s">
        <v>3617</v>
      </c>
      <c r="M1559" s="13" t="s">
        <v>1897</v>
      </c>
      <c r="N1559" s="14">
        <v>100</v>
      </c>
    </row>
    <row r="1560" spans="1:14" ht="20.25" customHeight="1">
      <c r="A1560" s="13" t="s">
        <v>2231</v>
      </c>
      <c r="B1560" s="13" t="s">
        <v>2232</v>
      </c>
      <c r="C1560" s="13" t="s">
        <v>2233</v>
      </c>
      <c r="D1560" s="13" t="s">
        <v>2234</v>
      </c>
      <c r="E1560" s="13" t="s">
        <v>5415</v>
      </c>
      <c r="F1560" s="13" t="s">
        <v>2236</v>
      </c>
      <c r="G1560" s="13" t="s">
        <v>5464</v>
      </c>
      <c r="H1560" s="14">
        <v>30</v>
      </c>
      <c r="I1560" s="15">
        <v>7094.1</v>
      </c>
      <c r="J1560" s="13" t="s">
        <v>5574</v>
      </c>
      <c r="K1560" s="13" t="s">
        <v>769</v>
      </c>
      <c r="L1560" s="13" t="s">
        <v>3619</v>
      </c>
      <c r="M1560" s="13" t="s">
        <v>1898</v>
      </c>
      <c r="N1560" s="14">
        <v>30</v>
      </c>
    </row>
    <row r="1561" spans="1:14" ht="20.25" customHeight="1">
      <c r="A1561" s="13" t="s">
        <v>2231</v>
      </c>
      <c r="B1561" s="13" t="s">
        <v>2232</v>
      </c>
      <c r="C1561" s="13" t="s">
        <v>2233</v>
      </c>
      <c r="D1561" s="13" t="s">
        <v>2234</v>
      </c>
      <c r="E1561" s="13" t="s">
        <v>5415</v>
      </c>
      <c r="F1561" s="13" t="s">
        <v>2236</v>
      </c>
      <c r="G1561" s="13" t="s">
        <v>5464</v>
      </c>
      <c r="H1561" s="14">
        <v>20</v>
      </c>
      <c r="I1561" s="15">
        <v>4729.3999999999996</v>
      </c>
      <c r="J1561" s="13" t="s">
        <v>5575</v>
      </c>
      <c r="K1561" s="13" t="s">
        <v>1909</v>
      </c>
      <c r="L1561" s="13" t="s">
        <v>3647</v>
      </c>
      <c r="M1561" s="13" t="s">
        <v>1910</v>
      </c>
      <c r="N1561" s="14">
        <v>20</v>
      </c>
    </row>
    <row r="1562" spans="1:14" ht="20.25" customHeight="1">
      <c r="A1562" s="13" t="s">
        <v>2231</v>
      </c>
      <c r="B1562" s="13" t="s">
        <v>2232</v>
      </c>
      <c r="C1562" s="13" t="s">
        <v>2233</v>
      </c>
      <c r="D1562" s="13" t="s">
        <v>2234</v>
      </c>
      <c r="E1562" s="13" t="s">
        <v>5415</v>
      </c>
      <c r="F1562" s="13" t="s">
        <v>2236</v>
      </c>
      <c r="G1562" s="13" t="s">
        <v>5464</v>
      </c>
      <c r="H1562" s="14">
        <v>10</v>
      </c>
      <c r="I1562" s="15">
        <v>2364.6999999999998</v>
      </c>
      <c r="J1562" s="13" t="s">
        <v>5576</v>
      </c>
      <c r="K1562" s="13" t="s">
        <v>830</v>
      </c>
      <c r="L1562" s="13" t="s">
        <v>3649</v>
      </c>
      <c r="M1562" s="13" t="s">
        <v>1918</v>
      </c>
      <c r="N1562" s="14">
        <v>10</v>
      </c>
    </row>
    <row r="1563" spans="1:14" ht="20.25" customHeight="1">
      <c r="A1563" s="13" t="s">
        <v>2231</v>
      </c>
      <c r="B1563" s="13" t="s">
        <v>2232</v>
      </c>
      <c r="C1563" s="13" t="s">
        <v>2233</v>
      </c>
      <c r="D1563" s="13" t="s">
        <v>2234</v>
      </c>
      <c r="E1563" s="13" t="s">
        <v>5415</v>
      </c>
      <c r="F1563" s="13" t="s">
        <v>2236</v>
      </c>
      <c r="G1563" s="13" t="s">
        <v>5464</v>
      </c>
      <c r="H1563" s="14">
        <v>120</v>
      </c>
      <c r="I1563" s="15">
        <v>28376.400000000001</v>
      </c>
      <c r="J1563" s="13" t="s">
        <v>5577</v>
      </c>
      <c r="K1563" s="13" t="s">
        <v>238</v>
      </c>
      <c r="L1563" s="13" t="s">
        <v>3092</v>
      </c>
      <c r="M1563" s="13" t="s">
        <v>1441</v>
      </c>
      <c r="N1563" s="14">
        <v>120</v>
      </c>
    </row>
    <row r="1564" spans="1:14" ht="20.25" customHeight="1">
      <c r="A1564" s="13" t="s">
        <v>2231</v>
      </c>
      <c r="B1564" s="13" t="s">
        <v>2232</v>
      </c>
      <c r="C1564" s="13" t="s">
        <v>2233</v>
      </c>
      <c r="D1564" s="13" t="s">
        <v>2234</v>
      </c>
      <c r="E1564" s="13" t="s">
        <v>5415</v>
      </c>
      <c r="F1564" s="13" t="s">
        <v>2236</v>
      </c>
      <c r="G1564" s="13" t="s">
        <v>5464</v>
      </c>
      <c r="H1564" s="14">
        <v>290</v>
      </c>
      <c r="I1564" s="15">
        <v>68576.3</v>
      </c>
      <c r="J1564" s="13" t="s">
        <v>5578</v>
      </c>
      <c r="K1564" s="13" t="s">
        <v>237</v>
      </c>
      <c r="L1564" s="13" t="s">
        <v>3090</v>
      </c>
      <c r="M1564" s="13" t="s">
        <v>1440</v>
      </c>
      <c r="N1564" s="14">
        <v>290</v>
      </c>
    </row>
    <row r="1565" spans="1:14" ht="20.25" customHeight="1">
      <c r="A1565" s="13" t="s">
        <v>2231</v>
      </c>
      <c r="B1565" s="13" t="s">
        <v>2232</v>
      </c>
      <c r="C1565" s="13" t="s">
        <v>2233</v>
      </c>
      <c r="D1565" s="13" t="s">
        <v>2234</v>
      </c>
      <c r="E1565" s="13" t="s">
        <v>5415</v>
      </c>
      <c r="F1565" s="13" t="s">
        <v>2236</v>
      </c>
      <c r="G1565" s="13" t="s">
        <v>5464</v>
      </c>
      <c r="H1565" s="14">
        <v>430</v>
      </c>
      <c r="I1565" s="15">
        <v>101682.1</v>
      </c>
      <c r="J1565" s="13" t="s">
        <v>5579</v>
      </c>
      <c r="K1565" s="13" t="s">
        <v>239</v>
      </c>
      <c r="L1565" s="13" t="s">
        <v>3192</v>
      </c>
      <c r="M1565" s="13" t="s">
        <v>1442</v>
      </c>
      <c r="N1565" s="14">
        <v>430</v>
      </c>
    </row>
    <row r="1566" spans="1:14" ht="20.25" customHeight="1">
      <c r="A1566" s="13" t="s">
        <v>2231</v>
      </c>
      <c r="B1566" s="13" t="s">
        <v>2232</v>
      </c>
      <c r="C1566" s="13" t="s">
        <v>2233</v>
      </c>
      <c r="D1566" s="13" t="s">
        <v>2234</v>
      </c>
      <c r="E1566" s="13" t="s">
        <v>5415</v>
      </c>
      <c r="F1566" s="13" t="s">
        <v>2236</v>
      </c>
      <c r="G1566" s="13" t="s">
        <v>5464</v>
      </c>
      <c r="H1566" s="14">
        <v>390</v>
      </c>
      <c r="I1566" s="15">
        <v>92223.3</v>
      </c>
      <c r="J1566" s="13" t="s">
        <v>5580</v>
      </c>
      <c r="K1566" s="13" t="s">
        <v>240</v>
      </c>
      <c r="L1566" s="13" t="s">
        <v>3098</v>
      </c>
      <c r="M1566" s="13" t="s">
        <v>1443</v>
      </c>
      <c r="N1566" s="14">
        <v>390</v>
      </c>
    </row>
    <row r="1567" spans="1:14" ht="20.25" customHeight="1">
      <c r="A1567" s="13" t="s">
        <v>2231</v>
      </c>
      <c r="B1567" s="13" t="s">
        <v>2232</v>
      </c>
      <c r="C1567" s="13" t="s">
        <v>2233</v>
      </c>
      <c r="D1567" s="13" t="s">
        <v>2234</v>
      </c>
      <c r="E1567" s="13" t="s">
        <v>5415</v>
      </c>
      <c r="F1567" s="13" t="s">
        <v>2236</v>
      </c>
      <c r="G1567" s="13" t="s">
        <v>5464</v>
      </c>
      <c r="H1567" s="14">
        <v>260</v>
      </c>
      <c r="I1567" s="15">
        <v>61482.2</v>
      </c>
      <c r="J1567" s="13" t="s">
        <v>5581</v>
      </c>
      <c r="K1567" s="13" t="s">
        <v>241</v>
      </c>
      <c r="L1567" s="13" t="s">
        <v>3100</v>
      </c>
      <c r="M1567" s="13" t="s">
        <v>1444</v>
      </c>
      <c r="N1567" s="14">
        <v>260</v>
      </c>
    </row>
    <row r="1568" spans="1:14" ht="20.25" customHeight="1">
      <c r="A1568" s="13" t="s">
        <v>2231</v>
      </c>
      <c r="B1568" s="13" t="s">
        <v>2232</v>
      </c>
      <c r="C1568" s="13" t="s">
        <v>2233</v>
      </c>
      <c r="D1568" s="13" t="s">
        <v>2234</v>
      </c>
      <c r="E1568" s="13" t="s">
        <v>5415</v>
      </c>
      <c r="F1568" s="13" t="s">
        <v>2236</v>
      </c>
      <c r="G1568" s="13" t="s">
        <v>5464</v>
      </c>
      <c r="H1568" s="14">
        <v>260</v>
      </c>
      <c r="I1568" s="15">
        <v>61482.2</v>
      </c>
      <c r="J1568" s="13" t="s">
        <v>5582</v>
      </c>
      <c r="K1568" s="13" t="s">
        <v>242</v>
      </c>
      <c r="L1568" s="13" t="s">
        <v>3102</v>
      </c>
      <c r="M1568" s="13" t="s">
        <v>3103</v>
      </c>
      <c r="N1568" s="14">
        <v>260</v>
      </c>
    </row>
    <row r="1569" spans="1:14" ht="20.25" customHeight="1">
      <c r="A1569" s="13" t="s">
        <v>2231</v>
      </c>
      <c r="B1569" s="13" t="s">
        <v>2232</v>
      </c>
      <c r="C1569" s="13" t="s">
        <v>2233</v>
      </c>
      <c r="D1569" s="13" t="s">
        <v>2234</v>
      </c>
      <c r="E1569" s="13" t="s">
        <v>5415</v>
      </c>
      <c r="F1569" s="13" t="s">
        <v>2236</v>
      </c>
      <c r="G1569" s="13" t="s">
        <v>5464</v>
      </c>
      <c r="H1569" s="14">
        <v>20</v>
      </c>
      <c r="I1569" s="15">
        <v>4729.3999999999996</v>
      </c>
      <c r="J1569" s="13" t="s">
        <v>5583</v>
      </c>
      <c r="K1569" s="13" t="s">
        <v>243</v>
      </c>
      <c r="L1569" s="13" t="s">
        <v>3105</v>
      </c>
      <c r="M1569" s="13" t="s">
        <v>1445</v>
      </c>
      <c r="N1569" s="14">
        <v>20</v>
      </c>
    </row>
    <row r="1570" spans="1:14" ht="20.25" customHeight="1">
      <c r="A1570" s="13" t="s">
        <v>2231</v>
      </c>
      <c r="B1570" s="13" t="s">
        <v>2232</v>
      </c>
      <c r="C1570" s="13" t="s">
        <v>2233</v>
      </c>
      <c r="D1570" s="13" t="s">
        <v>2234</v>
      </c>
      <c r="E1570" s="13" t="s">
        <v>5415</v>
      </c>
      <c r="F1570" s="13" t="s">
        <v>2236</v>
      </c>
      <c r="G1570" s="13" t="s">
        <v>5464</v>
      </c>
      <c r="H1570" s="14">
        <v>370</v>
      </c>
      <c r="I1570" s="15">
        <v>87493.9</v>
      </c>
      <c r="J1570" s="13" t="s">
        <v>5584</v>
      </c>
      <c r="K1570" s="13" t="s">
        <v>244</v>
      </c>
      <c r="L1570" s="13" t="s">
        <v>3107</v>
      </c>
      <c r="M1570" s="13" t="s">
        <v>1446</v>
      </c>
      <c r="N1570" s="14">
        <v>370</v>
      </c>
    </row>
    <row r="1571" spans="1:14" ht="20.25" customHeight="1">
      <c r="A1571" s="13" t="s">
        <v>2231</v>
      </c>
      <c r="B1571" s="13" t="s">
        <v>2232</v>
      </c>
      <c r="C1571" s="13" t="s">
        <v>2233</v>
      </c>
      <c r="D1571" s="13" t="s">
        <v>2234</v>
      </c>
      <c r="E1571" s="13" t="s">
        <v>5415</v>
      </c>
      <c r="F1571" s="13" t="s">
        <v>2236</v>
      </c>
      <c r="G1571" s="13" t="s">
        <v>5464</v>
      </c>
      <c r="H1571" s="14">
        <v>500</v>
      </c>
      <c r="I1571" s="15">
        <v>118235</v>
      </c>
      <c r="J1571" s="13" t="s">
        <v>5585</v>
      </c>
      <c r="K1571" s="13" t="s">
        <v>814</v>
      </c>
      <c r="L1571" s="13" t="s">
        <v>3109</v>
      </c>
      <c r="M1571" s="13" t="s">
        <v>3110</v>
      </c>
      <c r="N1571" s="14">
        <v>500</v>
      </c>
    </row>
    <row r="1572" spans="1:14" ht="20.25" customHeight="1">
      <c r="A1572" s="13" t="s">
        <v>2231</v>
      </c>
      <c r="B1572" s="13" t="s">
        <v>2232</v>
      </c>
      <c r="C1572" s="13" t="s">
        <v>2233</v>
      </c>
      <c r="D1572" s="13" t="s">
        <v>2234</v>
      </c>
      <c r="E1572" s="13" t="s">
        <v>5415</v>
      </c>
      <c r="F1572" s="13" t="s">
        <v>2236</v>
      </c>
      <c r="G1572" s="13" t="s">
        <v>5464</v>
      </c>
      <c r="H1572" s="14">
        <v>270</v>
      </c>
      <c r="I1572" s="15">
        <v>63846.9</v>
      </c>
      <c r="J1572" s="13" t="s">
        <v>5586</v>
      </c>
      <c r="K1572" s="13" t="s">
        <v>842</v>
      </c>
      <c r="L1572" s="13" t="s">
        <v>3112</v>
      </c>
      <c r="M1572" s="13" t="s">
        <v>3113</v>
      </c>
      <c r="N1572" s="14">
        <v>270</v>
      </c>
    </row>
    <row r="1573" spans="1:14" ht="20.25" customHeight="1">
      <c r="A1573" s="13" t="s">
        <v>2231</v>
      </c>
      <c r="B1573" s="13" t="s">
        <v>2232</v>
      </c>
      <c r="C1573" s="13" t="s">
        <v>2233</v>
      </c>
      <c r="D1573" s="13" t="s">
        <v>2234</v>
      </c>
      <c r="E1573" s="13" t="s">
        <v>5415</v>
      </c>
      <c r="F1573" s="13" t="s">
        <v>2236</v>
      </c>
      <c r="G1573" s="13" t="s">
        <v>5464</v>
      </c>
      <c r="H1573" s="14">
        <v>240</v>
      </c>
      <c r="I1573" s="15">
        <v>56752.800000000003</v>
      </c>
      <c r="J1573" s="13" t="s">
        <v>5587</v>
      </c>
      <c r="K1573" s="13" t="s">
        <v>843</v>
      </c>
      <c r="L1573" s="13" t="s">
        <v>3115</v>
      </c>
      <c r="M1573" s="13" t="s">
        <v>1921</v>
      </c>
      <c r="N1573" s="14">
        <v>240</v>
      </c>
    </row>
    <row r="1574" spans="1:14" ht="20.25" customHeight="1">
      <c r="A1574" s="13" t="s">
        <v>2231</v>
      </c>
      <c r="B1574" s="13" t="s">
        <v>2232</v>
      </c>
      <c r="C1574" s="13" t="s">
        <v>2233</v>
      </c>
      <c r="D1574" s="13" t="s">
        <v>2234</v>
      </c>
      <c r="E1574" s="13" t="s">
        <v>5415</v>
      </c>
      <c r="F1574" s="13" t="s">
        <v>2236</v>
      </c>
      <c r="G1574" s="13" t="s">
        <v>5464</v>
      </c>
      <c r="H1574" s="14">
        <v>40</v>
      </c>
      <c r="I1574" s="15">
        <v>9458.7999999999993</v>
      </c>
      <c r="J1574" s="13" t="s">
        <v>5588</v>
      </c>
      <c r="K1574" s="13" t="s">
        <v>868</v>
      </c>
      <c r="L1574" s="13" t="s">
        <v>3117</v>
      </c>
      <c r="M1574" s="13" t="s">
        <v>2105</v>
      </c>
      <c r="N1574" s="14">
        <v>40</v>
      </c>
    </row>
    <row r="1575" spans="1:14" ht="20.25" customHeight="1">
      <c r="A1575" s="13" t="s">
        <v>2231</v>
      </c>
      <c r="B1575" s="13" t="s">
        <v>2232</v>
      </c>
      <c r="C1575" s="13" t="s">
        <v>2233</v>
      </c>
      <c r="D1575" s="13" t="s">
        <v>2234</v>
      </c>
      <c r="E1575" s="13" t="s">
        <v>5415</v>
      </c>
      <c r="F1575" s="13" t="s">
        <v>2236</v>
      </c>
      <c r="G1575" s="13" t="s">
        <v>5464</v>
      </c>
      <c r="H1575" s="14">
        <v>60</v>
      </c>
      <c r="I1575" s="15">
        <v>14188.2</v>
      </c>
      <c r="J1575" s="13" t="s">
        <v>5589</v>
      </c>
      <c r="K1575" s="13" t="s">
        <v>869</v>
      </c>
      <c r="L1575" s="13" t="s">
        <v>3119</v>
      </c>
      <c r="M1575" s="13" t="s">
        <v>3120</v>
      </c>
      <c r="N1575" s="14">
        <v>60</v>
      </c>
    </row>
    <row r="1576" spans="1:14" ht="20.25" customHeight="1">
      <c r="A1576" s="13" t="s">
        <v>2231</v>
      </c>
      <c r="B1576" s="13" t="s">
        <v>2232</v>
      </c>
      <c r="C1576" s="13" t="s">
        <v>2233</v>
      </c>
      <c r="D1576" s="13" t="s">
        <v>2234</v>
      </c>
      <c r="E1576" s="13" t="s">
        <v>5415</v>
      </c>
      <c r="F1576" s="13" t="s">
        <v>2236</v>
      </c>
      <c r="G1576" s="13" t="s">
        <v>5464</v>
      </c>
      <c r="H1576" s="14">
        <v>50</v>
      </c>
      <c r="I1576" s="15">
        <v>11823.5</v>
      </c>
      <c r="J1576" s="13" t="s">
        <v>5590</v>
      </c>
      <c r="K1576" s="13" t="s">
        <v>879</v>
      </c>
      <c r="L1576" s="13" t="s">
        <v>3122</v>
      </c>
      <c r="M1576" s="13" t="s">
        <v>2140</v>
      </c>
      <c r="N1576" s="14">
        <v>50</v>
      </c>
    </row>
    <row r="1577" spans="1:14" ht="20.25" customHeight="1">
      <c r="A1577" s="13" t="s">
        <v>2231</v>
      </c>
      <c r="B1577" s="13" t="s">
        <v>2232</v>
      </c>
      <c r="C1577" s="13" t="s">
        <v>2233</v>
      </c>
      <c r="D1577" s="13" t="s">
        <v>2234</v>
      </c>
      <c r="E1577" s="13" t="s">
        <v>5415</v>
      </c>
      <c r="F1577" s="13" t="s">
        <v>2236</v>
      </c>
      <c r="G1577" s="13" t="s">
        <v>5464</v>
      </c>
      <c r="H1577" s="14">
        <v>30</v>
      </c>
      <c r="I1577" s="15">
        <v>7094.1</v>
      </c>
      <c r="J1577" s="13" t="s">
        <v>5591</v>
      </c>
      <c r="K1577" s="13" t="s">
        <v>2183</v>
      </c>
      <c r="L1577" s="13" t="s">
        <v>3124</v>
      </c>
      <c r="M1577" s="13" t="s">
        <v>3125</v>
      </c>
      <c r="N1577" s="14">
        <v>30</v>
      </c>
    </row>
    <row r="1578" spans="1:14" ht="20.25" customHeight="1">
      <c r="A1578" s="13" t="s">
        <v>2231</v>
      </c>
      <c r="B1578" s="13" t="s">
        <v>2232</v>
      </c>
      <c r="C1578" s="13" t="s">
        <v>2233</v>
      </c>
      <c r="D1578" s="13" t="s">
        <v>2234</v>
      </c>
      <c r="E1578" s="13" t="s">
        <v>5415</v>
      </c>
      <c r="F1578" s="13" t="s">
        <v>2236</v>
      </c>
      <c r="G1578" s="13" t="s">
        <v>5464</v>
      </c>
      <c r="H1578" s="14">
        <v>40</v>
      </c>
      <c r="I1578" s="15">
        <v>9458.7999999999993</v>
      </c>
      <c r="J1578" s="13" t="s">
        <v>5592</v>
      </c>
      <c r="K1578" s="13" t="s">
        <v>1300</v>
      </c>
      <c r="L1578" s="13" t="s">
        <v>3970</v>
      </c>
      <c r="M1578" s="13" t="s">
        <v>3971</v>
      </c>
      <c r="N1578" s="14">
        <v>40</v>
      </c>
    </row>
    <row r="1579" spans="1:14" ht="20.25" customHeight="1">
      <c r="A1579" s="13" t="s">
        <v>2231</v>
      </c>
      <c r="B1579" s="13" t="s">
        <v>2232</v>
      </c>
      <c r="C1579" s="13" t="s">
        <v>2233</v>
      </c>
      <c r="D1579" s="13" t="s">
        <v>2234</v>
      </c>
      <c r="E1579" s="13" t="s">
        <v>5415</v>
      </c>
      <c r="F1579" s="13" t="s">
        <v>2236</v>
      </c>
      <c r="G1579" s="13" t="s">
        <v>5464</v>
      </c>
      <c r="H1579" s="14">
        <v>50</v>
      </c>
      <c r="I1579" s="15">
        <v>11823.5</v>
      </c>
      <c r="J1579" s="13" t="s">
        <v>5593</v>
      </c>
      <c r="K1579" s="13" t="s">
        <v>2109</v>
      </c>
      <c r="L1579" s="13" t="s">
        <v>3127</v>
      </c>
      <c r="M1579" s="13" t="s">
        <v>3128</v>
      </c>
      <c r="N1579" s="14">
        <v>50</v>
      </c>
    </row>
    <row r="1580" spans="1:14" ht="20.25" customHeight="1">
      <c r="A1580" s="13" t="s">
        <v>2231</v>
      </c>
      <c r="B1580" s="13" t="s">
        <v>2232</v>
      </c>
      <c r="C1580" s="13" t="s">
        <v>2233</v>
      </c>
      <c r="D1580" s="13" t="s">
        <v>2234</v>
      </c>
      <c r="E1580" s="13" t="s">
        <v>5415</v>
      </c>
      <c r="F1580" s="13" t="s">
        <v>2236</v>
      </c>
      <c r="G1580" s="13" t="s">
        <v>5464</v>
      </c>
      <c r="H1580" s="14">
        <v>30</v>
      </c>
      <c r="I1580" s="15">
        <v>7094.1</v>
      </c>
      <c r="J1580" s="13" t="s">
        <v>5594</v>
      </c>
      <c r="K1580" s="13" t="s">
        <v>977</v>
      </c>
      <c r="L1580" s="13" t="s">
        <v>4341</v>
      </c>
      <c r="M1580" s="13" t="s">
        <v>4342</v>
      </c>
      <c r="N1580" s="14">
        <v>30</v>
      </c>
    </row>
    <row r="1581" spans="1:14" ht="20.25" customHeight="1">
      <c r="A1581" s="13" t="s">
        <v>2231</v>
      </c>
      <c r="B1581" s="13" t="s">
        <v>2232</v>
      </c>
      <c r="C1581" s="13" t="s">
        <v>2233</v>
      </c>
      <c r="D1581" s="13" t="s">
        <v>2234</v>
      </c>
      <c r="E1581" s="13" t="s">
        <v>5415</v>
      </c>
      <c r="F1581" s="13" t="s">
        <v>2236</v>
      </c>
      <c r="G1581" s="13" t="s">
        <v>5464</v>
      </c>
      <c r="H1581" s="14">
        <v>20</v>
      </c>
      <c r="I1581" s="15">
        <v>4729.3999999999996</v>
      </c>
      <c r="J1581" s="13" t="s">
        <v>5595</v>
      </c>
      <c r="K1581" s="13" t="s">
        <v>2184</v>
      </c>
      <c r="L1581" s="13" t="s">
        <v>3130</v>
      </c>
      <c r="M1581" s="13" t="s">
        <v>3131</v>
      </c>
      <c r="N1581" s="14">
        <v>20</v>
      </c>
    </row>
    <row r="1582" spans="1:14" ht="20.25" customHeight="1">
      <c r="A1582" s="13" t="s">
        <v>2231</v>
      </c>
      <c r="B1582" s="13" t="s">
        <v>2232</v>
      </c>
      <c r="C1582" s="13" t="s">
        <v>2233</v>
      </c>
      <c r="D1582" s="13" t="s">
        <v>2234</v>
      </c>
      <c r="E1582" s="13" t="s">
        <v>5415</v>
      </c>
      <c r="F1582" s="13" t="s">
        <v>2236</v>
      </c>
      <c r="G1582" s="13" t="s">
        <v>5464</v>
      </c>
      <c r="H1582" s="14">
        <v>70</v>
      </c>
      <c r="I1582" s="15">
        <v>16552.900000000001</v>
      </c>
      <c r="J1582" s="13" t="s">
        <v>5596</v>
      </c>
      <c r="K1582" s="13" t="s">
        <v>2203</v>
      </c>
      <c r="L1582" s="13" t="s">
        <v>4719</v>
      </c>
      <c r="M1582" s="13" t="s">
        <v>4720</v>
      </c>
      <c r="N1582" s="14">
        <v>70</v>
      </c>
    </row>
    <row r="1583" spans="1:14" ht="20.25" customHeight="1">
      <c r="A1583" s="13" t="s">
        <v>2231</v>
      </c>
      <c r="B1583" s="13" t="s">
        <v>2232</v>
      </c>
      <c r="C1583" s="13" t="s">
        <v>2233</v>
      </c>
      <c r="D1583" s="13" t="s">
        <v>2234</v>
      </c>
      <c r="E1583" s="13" t="s">
        <v>5415</v>
      </c>
      <c r="F1583" s="13" t="s">
        <v>2236</v>
      </c>
      <c r="G1583" s="13" t="s">
        <v>5464</v>
      </c>
      <c r="H1583" s="14">
        <v>130</v>
      </c>
      <c r="I1583" s="15">
        <v>30741.1</v>
      </c>
      <c r="J1583" s="13" t="s">
        <v>5597</v>
      </c>
      <c r="K1583" s="13" t="s">
        <v>1064</v>
      </c>
      <c r="L1583" s="13" t="s">
        <v>3133</v>
      </c>
      <c r="M1583" s="13" t="s">
        <v>3134</v>
      </c>
      <c r="N1583" s="14">
        <v>130</v>
      </c>
    </row>
    <row r="1584" spans="1:14" ht="20.25" customHeight="1">
      <c r="A1584" s="13" t="s">
        <v>2231</v>
      </c>
      <c r="B1584" s="13" t="s">
        <v>2232</v>
      </c>
      <c r="C1584" s="13" t="s">
        <v>2233</v>
      </c>
      <c r="D1584" s="13" t="s">
        <v>2234</v>
      </c>
      <c r="E1584" s="13" t="s">
        <v>5415</v>
      </c>
      <c r="F1584" s="13" t="s">
        <v>2236</v>
      </c>
      <c r="G1584" s="13" t="s">
        <v>5464</v>
      </c>
      <c r="H1584" s="14">
        <v>60</v>
      </c>
      <c r="I1584" s="15">
        <v>14188.2</v>
      </c>
      <c r="J1584" s="13" t="s">
        <v>5598</v>
      </c>
      <c r="K1584" s="13" t="s">
        <v>1114</v>
      </c>
      <c r="L1584" s="13" t="s">
        <v>3136</v>
      </c>
      <c r="M1584" s="13" t="s">
        <v>2017</v>
      </c>
      <c r="N1584" s="14">
        <v>60</v>
      </c>
    </row>
    <row r="1585" spans="1:14" ht="20.25" customHeight="1">
      <c r="A1585" s="13" t="s">
        <v>2231</v>
      </c>
      <c r="B1585" s="13" t="s">
        <v>2232</v>
      </c>
      <c r="C1585" s="13" t="s">
        <v>2233</v>
      </c>
      <c r="D1585" s="13" t="s">
        <v>2234</v>
      </c>
      <c r="E1585" s="13" t="s">
        <v>5415</v>
      </c>
      <c r="F1585" s="13" t="s">
        <v>2236</v>
      </c>
      <c r="G1585" s="13" t="s">
        <v>5464</v>
      </c>
      <c r="H1585" s="14">
        <v>120</v>
      </c>
      <c r="I1585" s="15">
        <v>28376.400000000001</v>
      </c>
      <c r="J1585" s="13" t="s">
        <v>5599</v>
      </c>
      <c r="K1585" s="13" t="s">
        <v>1146</v>
      </c>
      <c r="L1585" s="13" t="s">
        <v>3138</v>
      </c>
      <c r="M1585" s="13" t="s">
        <v>3139</v>
      </c>
      <c r="N1585" s="14">
        <v>120</v>
      </c>
    </row>
    <row r="1586" spans="1:14" ht="20.25" customHeight="1">
      <c r="A1586" s="13" t="s">
        <v>2231</v>
      </c>
      <c r="B1586" s="13" t="s">
        <v>2232</v>
      </c>
      <c r="C1586" s="13" t="s">
        <v>2233</v>
      </c>
      <c r="D1586" s="13" t="s">
        <v>2234</v>
      </c>
      <c r="E1586" s="13" t="s">
        <v>5415</v>
      </c>
      <c r="F1586" s="13" t="s">
        <v>2236</v>
      </c>
      <c r="G1586" s="13" t="s">
        <v>5464</v>
      </c>
      <c r="H1586" s="14">
        <v>120</v>
      </c>
      <c r="I1586" s="15">
        <v>28376.400000000001</v>
      </c>
      <c r="J1586" s="13" t="s">
        <v>5600</v>
      </c>
      <c r="K1586" s="13" t="s">
        <v>1160</v>
      </c>
      <c r="L1586" s="13" t="s">
        <v>3198</v>
      </c>
      <c r="M1586" s="13" t="s">
        <v>3199</v>
      </c>
      <c r="N1586" s="14">
        <v>120</v>
      </c>
    </row>
    <row r="1587" spans="1:14" ht="20.25" customHeight="1">
      <c r="A1587" s="13" t="s">
        <v>2231</v>
      </c>
      <c r="B1587" s="13" t="s">
        <v>2232</v>
      </c>
      <c r="C1587" s="13" t="s">
        <v>2233</v>
      </c>
      <c r="D1587" s="13" t="s">
        <v>2234</v>
      </c>
      <c r="E1587" s="13" t="s">
        <v>5415</v>
      </c>
      <c r="F1587" s="13" t="s">
        <v>2236</v>
      </c>
      <c r="G1587" s="13" t="s">
        <v>5464</v>
      </c>
      <c r="H1587" s="14">
        <v>90</v>
      </c>
      <c r="I1587" s="15">
        <v>21282.3</v>
      </c>
      <c r="J1587" s="13" t="s">
        <v>5601</v>
      </c>
      <c r="K1587" s="13" t="s">
        <v>1187</v>
      </c>
      <c r="L1587" s="13" t="s">
        <v>3141</v>
      </c>
      <c r="M1587" s="13" t="s">
        <v>3142</v>
      </c>
      <c r="N1587" s="14">
        <v>90</v>
      </c>
    </row>
    <row r="1588" spans="1:14" ht="20.25" customHeight="1">
      <c r="A1588" s="13" t="s">
        <v>2231</v>
      </c>
      <c r="B1588" s="13" t="s">
        <v>2232</v>
      </c>
      <c r="C1588" s="13" t="s">
        <v>2233</v>
      </c>
      <c r="D1588" s="13" t="s">
        <v>2234</v>
      </c>
      <c r="E1588" s="13" t="s">
        <v>5415</v>
      </c>
      <c r="F1588" s="13" t="s">
        <v>2236</v>
      </c>
      <c r="G1588" s="13" t="s">
        <v>5464</v>
      </c>
      <c r="H1588" s="14">
        <v>50</v>
      </c>
      <c r="I1588" s="15">
        <v>11823.5</v>
      </c>
      <c r="J1588" s="13" t="s">
        <v>5602</v>
      </c>
      <c r="K1588" s="13" t="s">
        <v>1188</v>
      </c>
      <c r="L1588" s="13" t="s">
        <v>3144</v>
      </c>
      <c r="M1588" s="13" t="s">
        <v>3145</v>
      </c>
      <c r="N1588" s="14">
        <v>50</v>
      </c>
    </row>
    <row r="1589" spans="1:14" ht="20.25" customHeight="1">
      <c r="A1589" s="13" t="s">
        <v>2231</v>
      </c>
      <c r="B1589" s="13" t="s">
        <v>2232</v>
      </c>
      <c r="C1589" s="13" t="s">
        <v>2233</v>
      </c>
      <c r="D1589" s="13" t="s">
        <v>2234</v>
      </c>
      <c r="E1589" s="13" t="s">
        <v>5415</v>
      </c>
      <c r="F1589" s="13" t="s">
        <v>2236</v>
      </c>
      <c r="G1589" s="13" t="s">
        <v>5464</v>
      </c>
      <c r="H1589" s="14">
        <v>340</v>
      </c>
      <c r="I1589" s="15">
        <v>80399.8</v>
      </c>
      <c r="J1589" s="13" t="s">
        <v>5603</v>
      </c>
      <c r="K1589" s="13" t="s">
        <v>89</v>
      </c>
      <c r="L1589" s="13" t="s">
        <v>3480</v>
      </c>
      <c r="M1589" s="13" t="s">
        <v>3481</v>
      </c>
      <c r="N1589" s="14">
        <v>340</v>
      </c>
    </row>
    <row r="1590" spans="1:14" ht="20.25" customHeight="1">
      <c r="A1590" s="13" t="s">
        <v>2231</v>
      </c>
      <c r="B1590" s="13" t="s">
        <v>2232</v>
      </c>
      <c r="C1590" s="13" t="s">
        <v>2233</v>
      </c>
      <c r="D1590" s="13" t="s">
        <v>2234</v>
      </c>
      <c r="E1590" s="13" t="s">
        <v>5415</v>
      </c>
      <c r="F1590" s="13" t="s">
        <v>2236</v>
      </c>
      <c r="G1590" s="13" t="s">
        <v>5464</v>
      </c>
      <c r="H1590" s="14">
        <v>130</v>
      </c>
      <c r="I1590" s="15">
        <v>30741.1</v>
      </c>
      <c r="J1590" s="13" t="s">
        <v>5604</v>
      </c>
      <c r="K1590" s="13" t="s">
        <v>683</v>
      </c>
      <c r="L1590" s="13" t="s">
        <v>3483</v>
      </c>
      <c r="M1590" s="13" t="s">
        <v>1822</v>
      </c>
      <c r="N1590" s="14">
        <v>130</v>
      </c>
    </row>
    <row r="1591" spans="1:14" ht="20.25" customHeight="1">
      <c r="A1591" s="13" t="s">
        <v>2231</v>
      </c>
      <c r="B1591" s="13" t="s">
        <v>2232</v>
      </c>
      <c r="C1591" s="13" t="s">
        <v>2233</v>
      </c>
      <c r="D1591" s="13" t="s">
        <v>2234</v>
      </c>
      <c r="E1591" s="13" t="s">
        <v>5415</v>
      </c>
      <c r="F1591" s="13" t="s">
        <v>2236</v>
      </c>
      <c r="G1591" s="13" t="s">
        <v>5464</v>
      </c>
      <c r="H1591" s="14">
        <v>80</v>
      </c>
      <c r="I1591" s="15">
        <v>18917.599999999999</v>
      </c>
      <c r="J1591" s="13" t="s">
        <v>5605</v>
      </c>
      <c r="K1591" s="13" t="s">
        <v>684</v>
      </c>
      <c r="L1591" s="13" t="s">
        <v>3485</v>
      </c>
      <c r="M1591" s="13" t="s">
        <v>1823</v>
      </c>
      <c r="N1591" s="14">
        <v>80</v>
      </c>
    </row>
    <row r="1592" spans="1:14" ht="20.25" customHeight="1">
      <c r="A1592" s="13" t="s">
        <v>2231</v>
      </c>
      <c r="B1592" s="13" t="s">
        <v>2232</v>
      </c>
      <c r="C1592" s="13" t="s">
        <v>2233</v>
      </c>
      <c r="D1592" s="13" t="s">
        <v>2234</v>
      </c>
      <c r="E1592" s="13" t="s">
        <v>5415</v>
      </c>
      <c r="F1592" s="13" t="s">
        <v>2236</v>
      </c>
      <c r="G1592" s="13" t="s">
        <v>5464</v>
      </c>
      <c r="H1592" s="14">
        <v>230</v>
      </c>
      <c r="I1592" s="15">
        <v>54388.1</v>
      </c>
      <c r="J1592" s="13" t="s">
        <v>5606</v>
      </c>
      <c r="K1592" s="13" t="s">
        <v>685</v>
      </c>
      <c r="L1592" s="13" t="s">
        <v>3487</v>
      </c>
      <c r="M1592" s="13" t="s">
        <v>1824</v>
      </c>
      <c r="N1592" s="14">
        <v>230</v>
      </c>
    </row>
    <row r="1593" spans="1:14" ht="20.25" customHeight="1">
      <c r="A1593" s="13" t="s">
        <v>2231</v>
      </c>
      <c r="B1593" s="13" t="s">
        <v>2232</v>
      </c>
      <c r="C1593" s="13" t="s">
        <v>2233</v>
      </c>
      <c r="D1593" s="13" t="s">
        <v>2234</v>
      </c>
      <c r="E1593" s="13" t="s">
        <v>5415</v>
      </c>
      <c r="F1593" s="13" t="s">
        <v>2236</v>
      </c>
      <c r="G1593" s="13" t="s">
        <v>5464</v>
      </c>
      <c r="H1593" s="14">
        <v>40</v>
      </c>
      <c r="I1593" s="15">
        <v>9458.7999999999993</v>
      </c>
      <c r="J1593" s="13" t="s">
        <v>5607</v>
      </c>
      <c r="K1593" s="13" t="s">
        <v>686</v>
      </c>
      <c r="L1593" s="13" t="s">
        <v>3489</v>
      </c>
      <c r="M1593" s="13" t="s">
        <v>1825</v>
      </c>
      <c r="N1593" s="14">
        <v>40</v>
      </c>
    </row>
    <row r="1594" spans="1:14" ht="20.25" customHeight="1">
      <c r="A1594" s="13" t="s">
        <v>2231</v>
      </c>
      <c r="B1594" s="13" t="s">
        <v>2232</v>
      </c>
      <c r="C1594" s="13" t="s">
        <v>2233</v>
      </c>
      <c r="D1594" s="13" t="s">
        <v>2234</v>
      </c>
      <c r="E1594" s="13" t="s">
        <v>5415</v>
      </c>
      <c r="F1594" s="13" t="s">
        <v>2236</v>
      </c>
      <c r="G1594" s="13" t="s">
        <v>5464</v>
      </c>
      <c r="H1594" s="14">
        <v>210</v>
      </c>
      <c r="I1594" s="15">
        <v>49658.7</v>
      </c>
      <c r="J1594" s="13" t="s">
        <v>5608</v>
      </c>
      <c r="K1594" s="13" t="s">
        <v>687</v>
      </c>
      <c r="L1594" s="13" t="s">
        <v>3491</v>
      </c>
      <c r="M1594" s="13" t="s">
        <v>2135</v>
      </c>
      <c r="N1594" s="14">
        <v>210</v>
      </c>
    </row>
    <row r="1595" spans="1:14" ht="20.25" customHeight="1">
      <c r="A1595" s="13" t="s">
        <v>2231</v>
      </c>
      <c r="B1595" s="13" t="s">
        <v>2232</v>
      </c>
      <c r="C1595" s="13" t="s">
        <v>2233</v>
      </c>
      <c r="D1595" s="13" t="s">
        <v>2234</v>
      </c>
      <c r="E1595" s="13" t="s">
        <v>5415</v>
      </c>
      <c r="F1595" s="13" t="s">
        <v>2236</v>
      </c>
      <c r="G1595" s="13" t="s">
        <v>5464</v>
      </c>
      <c r="H1595" s="14">
        <v>400</v>
      </c>
      <c r="I1595" s="15">
        <v>94588</v>
      </c>
      <c r="J1595" s="13" t="s">
        <v>5609</v>
      </c>
      <c r="K1595" s="13" t="s">
        <v>284</v>
      </c>
      <c r="L1595" s="13" t="s">
        <v>3737</v>
      </c>
      <c r="M1595" s="13" t="s">
        <v>1482</v>
      </c>
      <c r="N1595" s="14">
        <v>400</v>
      </c>
    </row>
    <row r="1596" spans="1:14" ht="20.25" customHeight="1">
      <c r="A1596" s="13" t="s">
        <v>2231</v>
      </c>
      <c r="B1596" s="13" t="s">
        <v>2232</v>
      </c>
      <c r="C1596" s="13" t="s">
        <v>2233</v>
      </c>
      <c r="D1596" s="13" t="s">
        <v>2234</v>
      </c>
      <c r="E1596" s="13" t="s">
        <v>5415</v>
      </c>
      <c r="F1596" s="13" t="s">
        <v>2236</v>
      </c>
      <c r="G1596" s="13" t="s">
        <v>5464</v>
      </c>
      <c r="H1596" s="14">
        <v>230</v>
      </c>
      <c r="I1596" s="15">
        <v>54388.1</v>
      </c>
      <c r="J1596" s="13" t="s">
        <v>5610</v>
      </c>
      <c r="K1596" s="13" t="s">
        <v>688</v>
      </c>
      <c r="L1596" s="13" t="s">
        <v>3493</v>
      </c>
      <c r="M1596" s="13" t="s">
        <v>1826</v>
      </c>
      <c r="N1596" s="14">
        <v>230</v>
      </c>
    </row>
    <row r="1597" spans="1:14" ht="20.25" customHeight="1">
      <c r="A1597" s="13" t="s">
        <v>2231</v>
      </c>
      <c r="B1597" s="13" t="s">
        <v>2232</v>
      </c>
      <c r="C1597" s="13" t="s">
        <v>2233</v>
      </c>
      <c r="D1597" s="13" t="s">
        <v>2234</v>
      </c>
      <c r="E1597" s="13" t="s">
        <v>5415</v>
      </c>
      <c r="F1597" s="13" t="s">
        <v>2236</v>
      </c>
      <c r="G1597" s="13" t="s">
        <v>5464</v>
      </c>
      <c r="H1597" s="14">
        <v>100</v>
      </c>
      <c r="I1597" s="15">
        <v>23647</v>
      </c>
      <c r="J1597" s="13" t="s">
        <v>5611</v>
      </c>
      <c r="K1597" s="13" t="s">
        <v>689</v>
      </c>
      <c r="L1597" s="13" t="s">
        <v>3495</v>
      </c>
      <c r="M1597" s="13" t="s">
        <v>1827</v>
      </c>
      <c r="N1597" s="14">
        <v>100</v>
      </c>
    </row>
    <row r="1598" spans="1:14" ht="20.25" customHeight="1">
      <c r="A1598" s="13" t="s">
        <v>2231</v>
      </c>
      <c r="B1598" s="13" t="s">
        <v>2232</v>
      </c>
      <c r="C1598" s="13" t="s">
        <v>2233</v>
      </c>
      <c r="D1598" s="13" t="s">
        <v>2234</v>
      </c>
      <c r="E1598" s="13" t="s">
        <v>5415</v>
      </c>
      <c r="F1598" s="13" t="s">
        <v>2236</v>
      </c>
      <c r="G1598" s="13" t="s">
        <v>5464</v>
      </c>
      <c r="H1598" s="14">
        <v>110</v>
      </c>
      <c r="I1598" s="15">
        <v>26011.7</v>
      </c>
      <c r="J1598" s="13" t="s">
        <v>5612</v>
      </c>
      <c r="K1598" s="13" t="s">
        <v>1282</v>
      </c>
      <c r="L1598" s="13" t="s">
        <v>3497</v>
      </c>
      <c r="M1598" s="13" t="s">
        <v>2087</v>
      </c>
      <c r="N1598" s="14">
        <v>110</v>
      </c>
    </row>
    <row r="1599" spans="1:14" ht="20.25" customHeight="1">
      <c r="A1599" s="13" t="s">
        <v>2231</v>
      </c>
      <c r="B1599" s="13" t="s">
        <v>2232</v>
      </c>
      <c r="C1599" s="13" t="s">
        <v>2233</v>
      </c>
      <c r="D1599" s="13" t="s">
        <v>2234</v>
      </c>
      <c r="E1599" s="13" t="s">
        <v>5415</v>
      </c>
      <c r="F1599" s="13" t="s">
        <v>2236</v>
      </c>
      <c r="G1599" s="13" t="s">
        <v>5464</v>
      </c>
      <c r="H1599" s="14">
        <v>500</v>
      </c>
      <c r="I1599" s="15">
        <v>118235</v>
      </c>
      <c r="J1599" s="13" t="s">
        <v>5613</v>
      </c>
      <c r="K1599" s="13" t="s">
        <v>32</v>
      </c>
      <c r="L1599" s="13" t="s">
        <v>2239</v>
      </c>
      <c r="M1599" s="13" t="s">
        <v>2240</v>
      </c>
      <c r="N1599" s="14">
        <v>500</v>
      </c>
    </row>
    <row r="1600" spans="1:14" ht="20.25" customHeight="1">
      <c r="A1600" s="13" t="s">
        <v>2231</v>
      </c>
      <c r="B1600" s="13" t="s">
        <v>2232</v>
      </c>
      <c r="C1600" s="13" t="s">
        <v>2233</v>
      </c>
      <c r="D1600" s="13" t="s">
        <v>2234</v>
      </c>
      <c r="E1600" s="13" t="s">
        <v>5415</v>
      </c>
      <c r="F1600" s="13" t="s">
        <v>2236</v>
      </c>
      <c r="G1600" s="13" t="s">
        <v>5464</v>
      </c>
      <c r="H1600" s="14">
        <v>230</v>
      </c>
      <c r="I1600" s="15">
        <v>54388.1</v>
      </c>
      <c r="J1600" s="13" t="s">
        <v>5614</v>
      </c>
      <c r="K1600" s="13" t="s">
        <v>665</v>
      </c>
      <c r="L1600" s="13" t="s">
        <v>2242</v>
      </c>
      <c r="M1600" s="13" t="s">
        <v>1810</v>
      </c>
      <c r="N1600" s="14">
        <v>230</v>
      </c>
    </row>
    <row r="1601" spans="1:14" ht="20.25" customHeight="1">
      <c r="A1601" s="13" t="s">
        <v>2231</v>
      </c>
      <c r="B1601" s="13" t="s">
        <v>2232</v>
      </c>
      <c r="C1601" s="13" t="s">
        <v>2233</v>
      </c>
      <c r="D1601" s="13" t="s">
        <v>2234</v>
      </c>
      <c r="E1601" s="13" t="s">
        <v>5415</v>
      </c>
      <c r="F1601" s="13" t="s">
        <v>2236</v>
      </c>
      <c r="G1601" s="13" t="s">
        <v>5464</v>
      </c>
      <c r="H1601" s="14">
        <v>210</v>
      </c>
      <c r="I1601" s="15">
        <v>49658.7</v>
      </c>
      <c r="J1601" s="13" t="s">
        <v>5615</v>
      </c>
      <c r="K1601" s="13" t="s">
        <v>667</v>
      </c>
      <c r="L1601" s="13" t="s">
        <v>2244</v>
      </c>
      <c r="M1601" s="13" t="s">
        <v>1812</v>
      </c>
      <c r="N1601" s="14">
        <v>210</v>
      </c>
    </row>
    <row r="1602" spans="1:14" ht="20.25" customHeight="1">
      <c r="A1602" s="13" t="s">
        <v>2231</v>
      </c>
      <c r="B1602" s="13" t="s">
        <v>2232</v>
      </c>
      <c r="C1602" s="13" t="s">
        <v>2233</v>
      </c>
      <c r="D1602" s="13" t="s">
        <v>2234</v>
      </c>
      <c r="E1602" s="13" t="s">
        <v>5415</v>
      </c>
      <c r="F1602" s="13" t="s">
        <v>2236</v>
      </c>
      <c r="G1602" s="13" t="s">
        <v>5464</v>
      </c>
      <c r="H1602" s="14">
        <v>370</v>
      </c>
      <c r="I1602" s="15">
        <v>87493.9</v>
      </c>
      <c r="J1602" s="13" t="s">
        <v>5616</v>
      </c>
      <c r="K1602" s="13" t="s">
        <v>668</v>
      </c>
      <c r="L1602" s="13" t="s">
        <v>2246</v>
      </c>
      <c r="M1602" s="13" t="s">
        <v>2247</v>
      </c>
      <c r="N1602" s="14">
        <v>370</v>
      </c>
    </row>
    <row r="1603" spans="1:14" ht="20.25" customHeight="1">
      <c r="A1603" s="13" t="s">
        <v>2231</v>
      </c>
      <c r="B1603" s="13" t="s">
        <v>2232</v>
      </c>
      <c r="C1603" s="13" t="s">
        <v>2233</v>
      </c>
      <c r="D1603" s="13" t="s">
        <v>2234</v>
      </c>
      <c r="E1603" s="13" t="s">
        <v>5415</v>
      </c>
      <c r="F1603" s="13" t="s">
        <v>2236</v>
      </c>
      <c r="G1603" s="13" t="s">
        <v>5464</v>
      </c>
      <c r="H1603" s="14">
        <v>120</v>
      </c>
      <c r="I1603" s="15">
        <v>28376.400000000001</v>
      </c>
      <c r="J1603" s="13" t="s">
        <v>5617</v>
      </c>
      <c r="K1603" s="13" t="s">
        <v>669</v>
      </c>
      <c r="L1603" s="13" t="s">
        <v>2249</v>
      </c>
      <c r="M1603" s="13" t="s">
        <v>1813</v>
      </c>
      <c r="N1603" s="14">
        <v>120</v>
      </c>
    </row>
    <row r="1604" spans="1:14" ht="20.25" customHeight="1">
      <c r="A1604" s="13" t="s">
        <v>2231</v>
      </c>
      <c r="B1604" s="13" t="s">
        <v>2232</v>
      </c>
      <c r="C1604" s="13" t="s">
        <v>2233</v>
      </c>
      <c r="D1604" s="13" t="s">
        <v>2234</v>
      </c>
      <c r="E1604" s="13" t="s">
        <v>5415</v>
      </c>
      <c r="F1604" s="13" t="s">
        <v>2236</v>
      </c>
      <c r="G1604" s="13" t="s">
        <v>5464</v>
      </c>
      <c r="H1604" s="14">
        <v>50</v>
      </c>
      <c r="I1604" s="15">
        <v>11823.5</v>
      </c>
      <c r="J1604" s="13" t="s">
        <v>5618</v>
      </c>
      <c r="K1604" s="13" t="s">
        <v>670</v>
      </c>
      <c r="L1604" s="13" t="s">
        <v>2251</v>
      </c>
      <c r="M1604" s="13" t="s">
        <v>1814</v>
      </c>
      <c r="N1604" s="14">
        <v>50</v>
      </c>
    </row>
    <row r="1605" spans="1:14" ht="20.25" customHeight="1">
      <c r="A1605" s="13" t="s">
        <v>2231</v>
      </c>
      <c r="B1605" s="13" t="s">
        <v>2232</v>
      </c>
      <c r="C1605" s="13" t="s">
        <v>2233</v>
      </c>
      <c r="D1605" s="13" t="s">
        <v>2234</v>
      </c>
      <c r="E1605" s="13" t="s">
        <v>5415</v>
      </c>
      <c r="F1605" s="13" t="s">
        <v>2236</v>
      </c>
      <c r="G1605" s="13" t="s">
        <v>5464</v>
      </c>
      <c r="H1605" s="14">
        <v>500</v>
      </c>
      <c r="I1605" s="15">
        <v>118235</v>
      </c>
      <c r="J1605" s="13" t="s">
        <v>5619</v>
      </c>
      <c r="K1605" s="13" t="s">
        <v>671</v>
      </c>
      <c r="L1605" s="13" t="s">
        <v>2253</v>
      </c>
      <c r="M1605" s="13" t="s">
        <v>1815</v>
      </c>
      <c r="N1605" s="14">
        <v>500</v>
      </c>
    </row>
    <row r="1606" spans="1:14" ht="20.25" customHeight="1">
      <c r="A1606" s="13" t="s">
        <v>2231</v>
      </c>
      <c r="B1606" s="13" t="s">
        <v>2232</v>
      </c>
      <c r="C1606" s="13" t="s">
        <v>2233</v>
      </c>
      <c r="D1606" s="13" t="s">
        <v>2234</v>
      </c>
      <c r="E1606" s="13" t="s">
        <v>5415</v>
      </c>
      <c r="F1606" s="13" t="s">
        <v>2236</v>
      </c>
      <c r="G1606" s="13" t="s">
        <v>5464</v>
      </c>
      <c r="H1606" s="14">
        <v>500</v>
      </c>
      <c r="I1606" s="15">
        <v>118235</v>
      </c>
      <c r="J1606" s="13" t="s">
        <v>5620</v>
      </c>
      <c r="K1606" s="13" t="s">
        <v>672</v>
      </c>
      <c r="L1606" s="13" t="s">
        <v>2255</v>
      </c>
      <c r="M1606" s="13" t="s">
        <v>2256</v>
      </c>
      <c r="N1606" s="14">
        <v>500</v>
      </c>
    </row>
    <row r="1607" spans="1:14" ht="20.25" customHeight="1">
      <c r="A1607" s="13" t="s">
        <v>2231</v>
      </c>
      <c r="B1607" s="13" t="s">
        <v>2232</v>
      </c>
      <c r="C1607" s="13" t="s">
        <v>2233</v>
      </c>
      <c r="D1607" s="13" t="s">
        <v>2234</v>
      </c>
      <c r="E1607" s="13" t="s">
        <v>5415</v>
      </c>
      <c r="F1607" s="13" t="s">
        <v>2236</v>
      </c>
      <c r="G1607" s="13" t="s">
        <v>5464</v>
      </c>
      <c r="H1607" s="14">
        <v>500</v>
      </c>
      <c r="I1607" s="15">
        <v>118235</v>
      </c>
      <c r="J1607" s="13" t="s">
        <v>5621</v>
      </c>
      <c r="K1607" s="13" t="s">
        <v>673</v>
      </c>
      <c r="L1607" s="13" t="s">
        <v>2258</v>
      </c>
      <c r="M1607" s="13" t="s">
        <v>2259</v>
      </c>
      <c r="N1607" s="14">
        <v>500</v>
      </c>
    </row>
    <row r="1608" spans="1:14" ht="20.25" customHeight="1">
      <c r="A1608" s="13" t="s">
        <v>2231</v>
      </c>
      <c r="B1608" s="13" t="s">
        <v>2232</v>
      </c>
      <c r="C1608" s="13" t="s">
        <v>2233</v>
      </c>
      <c r="D1608" s="13" t="s">
        <v>2234</v>
      </c>
      <c r="E1608" s="13" t="s">
        <v>5415</v>
      </c>
      <c r="F1608" s="13" t="s">
        <v>2236</v>
      </c>
      <c r="G1608" s="13" t="s">
        <v>5464</v>
      </c>
      <c r="H1608" s="14">
        <v>130</v>
      </c>
      <c r="I1608" s="15">
        <v>30741.1</v>
      </c>
      <c r="J1608" s="13" t="s">
        <v>5622</v>
      </c>
      <c r="K1608" s="13" t="s">
        <v>674</v>
      </c>
      <c r="L1608" s="13" t="s">
        <v>2261</v>
      </c>
      <c r="M1608" s="13" t="s">
        <v>2262</v>
      </c>
      <c r="N1608" s="14">
        <v>130</v>
      </c>
    </row>
    <row r="1609" spans="1:14" ht="20.25" customHeight="1">
      <c r="A1609" s="13" t="s">
        <v>2231</v>
      </c>
      <c r="B1609" s="13" t="s">
        <v>2232</v>
      </c>
      <c r="C1609" s="13" t="s">
        <v>2233</v>
      </c>
      <c r="D1609" s="13" t="s">
        <v>2234</v>
      </c>
      <c r="E1609" s="13" t="s">
        <v>5415</v>
      </c>
      <c r="F1609" s="13" t="s">
        <v>2236</v>
      </c>
      <c r="G1609" s="13" t="s">
        <v>5464</v>
      </c>
      <c r="H1609" s="14">
        <v>440</v>
      </c>
      <c r="I1609" s="15">
        <v>104046.8</v>
      </c>
      <c r="J1609" s="13" t="s">
        <v>5623</v>
      </c>
      <c r="K1609" s="13" t="s">
        <v>675</v>
      </c>
      <c r="L1609" s="13" t="s">
        <v>2264</v>
      </c>
      <c r="M1609" s="13" t="s">
        <v>1816</v>
      </c>
      <c r="N1609" s="14">
        <v>440</v>
      </c>
    </row>
    <row r="1610" spans="1:14" ht="20.25" customHeight="1">
      <c r="A1610" s="13" t="s">
        <v>2231</v>
      </c>
      <c r="B1610" s="13" t="s">
        <v>2232</v>
      </c>
      <c r="C1610" s="13" t="s">
        <v>2233</v>
      </c>
      <c r="D1610" s="13" t="s">
        <v>2234</v>
      </c>
      <c r="E1610" s="13" t="s">
        <v>5415</v>
      </c>
      <c r="F1610" s="13" t="s">
        <v>2236</v>
      </c>
      <c r="G1610" s="13" t="s">
        <v>5464</v>
      </c>
      <c r="H1610" s="14">
        <v>80</v>
      </c>
      <c r="I1610" s="15">
        <v>18917.599999999999</v>
      </c>
      <c r="J1610" s="13" t="s">
        <v>5624</v>
      </c>
      <c r="K1610" s="13" t="s">
        <v>772</v>
      </c>
      <c r="L1610" s="13" t="s">
        <v>3553</v>
      </c>
      <c r="M1610" s="13" t="s">
        <v>1901</v>
      </c>
      <c r="N1610" s="14">
        <v>80</v>
      </c>
    </row>
    <row r="1611" spans="1:14" ht="20.25" customHeight="1">
      <c r="A1611" s="13" t="s">
        <v>2231</v>
      </c>
      <c r="B1611" s="13" t="s">
        <v>2232</v>
      </c>
      <c r="C1611" s="13" t="s">
        <v>2233</v>
      </c>
      <c r="D1611" s="13" t="s">
        <v>2234</v>
      </c>
      <c r="E1611" s="13" t="s">
        <v>5415</v>
      </c>
      <c r="F1611" s="13" t="s">
        <v>2236</v>
      </c>
      <c r="G1611" s="13" t="s">
        <v>5464</v>
      </c>
      <c r="H1611" s="14">
        <v>190</v>
      </c>
      <c r="I1611" s="15">
        <v>44929.3</v>
      </c>
      <c r="J1611" s="13" t="s">
        <v>5625</v>
      </c>
      <c r="K1611" s="13" t="s">
        <v>641</v>
      </c>
      <c r="L1611" s="13" t="s">
        <v>2579</v>
      </c>
      <c r="M1611" s="13" t="s">
        <v>2580</v>
      </c>
      <c r="N1611" s="14">
        <v>190</v>
      </c>
    </row>
    <row r="1612" spans="1:14" ht="20.25" customHeight="1">
      <c r="A1612" s="13" t="s">
        <v>2231</v>
      </c>
      <c r="B1612" s="13" t="s">
        <v>2232</v>
      </c>
      <c r="C1612" s="13" t="s">
        <v>2233</v>
      </c>
      <c r="D1612" s="13" t="s">
        <v>2234</v>
      </c>
      <c r="E1612" s="13" t="s">
        <v>5415</v>
      </c>
      <c r="F1612" s="13" t="s">
        <v>2236</v>
      </c>
      <c r="G1612" s="13" t="s">
        <v>5464</v>
      </c>
      <c r="H1612" s="14">
        <v>190</v>
      </c>
      <c r="I1612" s="15">
        <v>44929.3</v>
      </c>
      <c r="J1612" s="13" t="s">
        <v>5626</v>
      </c>
      <c r="K1612" s="13" t="s">
        <v>644</v>
      </c>
      <c r="L1612" s="13" t="s">
        <v>2586</v>
      </c>
      <c r="M1612" s="13" t="s">
        <v>1795</v>
      </c>
      <c r="N1612" s="14">
        <v>190</v>
      </c>
    </row>
    <row r="1613" spans="1:14" ht="20.25" customHeight="1">
      <c r="A1613" s="13" t="s">
        <v>2231</v>
      </c>
      <c r="B1613" s="13" t="s">
        <v>2232</v>
      </c>
      <c r="C1613" s="13" t="s">
        <v>2233</v>
      </c>
      <c r="D1613" s="13" t="s">
        <v>2234</v>
      </c>
      <c r="E1613" s="13" t="s">
        <v>5415</v>
      </c>
      <c r="F1613" s="13" t="s">
        <v>2236</v>
      </c>
      <c r="G1613" s="13" t="s">
        <v>5464</v>
      </c>
      <c r="H1613" s="14">
        <v>180</v>
      </c>
      <c r="I1613" s="15">
        <v>42564.6</v>
      </c>
      <c r="J1613" s="13" t="s">
        <v>5627</v>
      </c>
      <c r="K1613" s="13" t="s">
        <v>642</v>
      </c>
      <c r="L1613" s="13" t="s">
        <v>2582</v>
      </c>
      <c r="M1613" s="13" t="s">
        <v>1793</v>
      </c>
      <c r="N1613" s="14">
        <v>180</v>
      </c>
    </row>
    <row r="1614" spans="1:14" ht="20.25" customHeight="1">
      <c r="A1614" s="13" t="s">
        <v>2231</v>
      </c>
      <c r="B1614" s="13" t="s">
        <v>2232</v>
      </c>
      <c r="C1614" s="13" t="s">
        <v>2233</v>
      </c>
      <c r="D1614" s="13" t="s">
        <v>2234</v>
      </c>
      <c r="E1614" s="13" t="s">
        <v>5415</v>
      </c>
      <c r="F1614" s="13" t="s">
        <v>2236</v>
      </c>
      <c r="G1614" s="13" t="s">
        <v>5464</v>
      </c>
      <c r="H1614" s="14">
        <v>20</v>
      </c>
      <c r="I1614" s="15">
        <v>4729.3999999999996</v>
      </c>
      <c r="J1614" s="13" t="s">
        <v>5628</v>
      </c>
      <c r="K1614" s="13" t="s">
        <v>826</v>
      </c>
      <c r="L1614" s="13" t="s">
        <v>2595</v>
      </c>
      <c r="M1614" s="13" t="s">
        <v>2596</v>
      </c>
      <c r="N1614" s="14">
        <v>20</v>
      </c>
    </row>
    <row r="1615" spans="1:14" ht="20.25" customHeight="1">
      <c r="A1615" s="13" t="s">
        <v>2231</v>
      </c>
      <c r="B1615" s="13" t="s">
        <v>2232</v>
      </c>
      <c r="C1615" s="13" t="s">
        <v>2233</v>
      </c>
      <c r="D1615" s="13" t="s">
        <v>2234</v>
      </c>
      <c r="E1615" s="13" t="s">
        <v>5415</v>
      </c>
      <c r="F1615" s="13" t="s">
        <v>2236</v>
      </c>
      <c r="G1615" s="13" t="s">
        <v>5464</v>
      </c>
      <c r="H1615" s="14">
        <v>40</v>
      </c>
      <c r="I1615" s="15">
        <v>9458.7999999999993</v>
      </c>
      <c r="J1615" s="13" t="s">
        <v>5629</v>
      </c>
      <c r="K1615" s="13" t="s">
        <v>1244</v>
      </c>
      <c r="L1615" s="13" t="s">
        <v>4713</v>
      </c>
      <c r="M1615" s="13" t="s">
        <v>4714</v>
      </c>
      <c r="N1615" s="14">
        <v>40</v>
      </c>
    </row>
    <row r="1616" spans="1:14" ht="20.25" customHeight="1">
      <c r="A1616" s="13" t="s">
        <v>2231</v>
      </c>
      <c r="B1616" s="13" t="s">
        <v>2232</v>
      </c>
      <c r="C1616" s="13" t="s">
        <v>2233</v>
      </c>
      <c r="D1616" s="13" t="s">
        <v>2234</v>
      </c>
      <c r="E1616" s="13" t="s">
        <v>5415</v>
      </c>
      <c r="F1616" s="13" t="s">
        <v>2236</v>
      </c>
      <c r="G1616" s="13" t="s">
        <v>5464</v>
      </c>
      <c r="H1616" s="14">
        <v>340</v>
      </c>
      <c r="I1616" s="15">
        <v>80399.8</v>
      </c>
      <c r="J1616" s="13" t="s">
        <v>5630</v>
      </c>
      <c r="K1616" s="13" t="s">
        <v>12</v>
      </c>
      <c r="L1616" s="13" t="s">
        <v>2316</v>
      </c>
      <c r="M1616" s="13" t="s">
        <v>2317</v>
      </c>
      <c r="N1616" s="14">
        <v>340</v>
      </c>
    </row>
    <row r="1617" spans="1:14" ht="20.25" customHeight="1">
      <c r="A1617" s="13" t="s">
        <v>2231</v>
      </c>
      <c r="B1617" s="13" t="s">
        <v>2232</v>
      </c>
      <c r="C1617" s="13" t="s">
        <v>2233</v>
      </c>
      <c r="D1617" s="13" t="s">
        <v>2234</v>
      </c>
      <c r="E1617" s="13" t="s">
        <v>5415</v>
      </c>
      <c r="F1617" s="13" t="s">
        <v>2236</v>
      </c>
      <c r="G1617" s="13" t="s">
        <v>5464</v>
      </c>
      <c r="H1617" s="14">
        <v>170</v>
      </c>
      <c r="I1617" s="15">
        <v>40199.9</v>
      </c>
      <c r="J1617" s="13" t="s">
        <v>5631</v>
      </c>
      <c r="K1617" s="13" t="s">
        <v>40</v>
      </c>
      <c r="L1617" s="13" t="s">
        <v>2319</v>
      </c>
      <c r="M1617" s="13" t="s">
        <v>2320</v>
      </c>
      <c r="N1617" s="14">
        <v>170</v>
      </c>
    </row>
    <row r="1618" spans="1:14" ht="20.25" customHeight="1">
      <c r="A1618" s="13" t="s">
        <v>2231</v>
      </c>
      <c r="B1618" s="13" t="s">
        <v>2232</v>
      </c>
      <c r="C1618" s="13" t="s">
        <v>2233</v>
      </c>
      <c r="D1618" s="13" t="s">
        <v>2234</v>
      </c>
      <c r="E1618" s="13" t="s">
        <v>5415</v>
      </c>
      <c r="F1618" s="13" t="s">
        <v>2236</v>
      </c>
      <c r="G1618" s="13" t="s">
        <v>5464</v>
      </c>
      <c r="H1618" s="14">
        <v>470</v>
      </c>
      <c r="I1618" s="15">
        <v>111140.9</v>
      </c>
      <c r="J1618" s="13" t="s">
        <v>5632</v>
      </c>
      <c r="K1618" s="13" t="s">
        <v>19</v>
      </c>
      <c r="L1618" s="13" t="s">
        <v>3224</v>
      </c>
      <c r="M1618" s="13" t="s">
        <v>3225</v>
      </c>
      <c r="N1618" s="14">
        <v>470</v>
      </c>
    </row>
    <row r="1619" spans="1:14" ht="20.25" customHeight="1">
      <c r="A1619" s="13" t="s">
        <v>2231</v>
      </c>
      <c r="B1619" s="13" t="s">
        <v>2232</v>
      </c>
      <c r="C1619" s="13" t="s">
        <v>2233</v>
      </c>
      <c r="D1619" s="13" t="s">
        <v>2234</v>
      </c>
      <c r="E1619" s="13" t="s">
        <v>5415</v>
      </c>
      <c r="F1619" s="13" t="s">
        <v>2236</v>
      </c>
      <c r="G1619" s="13" t="s">
        <v>5464</v>
      </c>
      <c r="H1619" s="14">
        <v>90</v>
      </c>
      <c r="I1619" s="15">
        <v>21282.3</v>
      </c>
      <c r="J1619" s="13" t="s">
        <v>5633</v>
      </c>
      <c r="K1619" s="13" t="s">
        <v>119</v>
      </c>
      <c r="L1619" s="13" t="s">
        <v>2322</v>
      </c>
      <c r="M1619" s="13" t="s">
        <v>1339</v>
      </c>
      <c r="N1619" s="14">
        <v>90</v>
      </c>
    </row>
    <row r="1620" spans="1:14" ht="20.25" customHeight="1">
      <c r="A1620" s="13" t="s">
        <v>2231</v>
      </c>
      <c r="B1620" s="13" t="s">
        <v>2232</v>
      </c>
      <c r="C1620" s="13" t="s">
        <v>2233</v>
      </c>
      <c r="D1620" s="13" t="s">
        <v>2234</v>
      </c>
      <c r="E1620" s="13" t="s">
        <v>5415</v>
      </c>
      <c r="F1620" s="13" t="s">
        <v>2236</v>
      </c>
      <c r="G1620" s="13" t="s">
        <v>5464</v>
      </c>
      <c r="H1620" s="14">
        <v>140</v>
      </c>
      <c r="I1620" s="15">
        <v>33105.800000000003</v>
      </c>
      <c r="J1620" s="13" t="s">
        <v>5634</v>
      </c>
      <c r="K1620" s="13" t="s">
        <v>120</v>
      </c>
      <c r="L1620" s="13" t="s">
        <v>2324</v>
      </c>
      <c r="M1620" s="13" t="s">
        <v>2325</v>
      </c>
      <c r="N1620" s="14">
        <v>140</v>
      </c>
    </row>
    <row r="1621" spans="1:14" ht="20.25" customHeight="1">
      <c r="A1621" s="13" t="s">
        <v>2231</v>
      </c>
      <c r="B1621" s="13" t="s">
        <v>2232</v>
      </c>
      <c r="C1621" s="13" t="s">
        <v>2233</v>
      </c>
      <c r="D1621" s="13" t="s">
        <v>2234</v>
      </c>
      <c r="E1621" s="13" t="s">
        <v>5415</v>
      </c>
      <c r="F1621" s="13" t="s">
        <v>2236</v>
      </c>
      <c r="G1621" s="13" t="s">
        <v>5464</v>
      </c>
      <c r="H1621" s="14">
        <v>80</v>
      </c>
      <c r="I1621" s="15">
        <v>18917.599999999999</v>
      </c>
      <c r="J1621" s="13" t="s">
        <v>5635</v>
      </c>
      <c r="K1621" s="13" t="s">
        <v>121</v>
      </c>
      <c r="L1621" s="13" t="s">
        <v>2327</v>
      </c>
      <c r="M1621" s="13" t="s">
        <v>2328</v>
      </c>
      <c r="N1621" s="14">
        <v>80</v>
      </c>
    </row>
    <row r="1622" spans="1:14" ht="20.25" customHeight="1">
      <c r="A1622" s="13" t="s">
        <v>2231</v>
      </c>
      <c r="B1622" s="13" t="s">
        <v>2232</v>
      </c>
      <c r="C1622" s="13" t="s">
        <v>2233</v>
      </c>
      <c r="D1622" s="13" t="s">
        <v>2234</v>
      </c>
      <c r="E1622" s="13" t="s">
        <v>5415</v>
      </c>
      <c r="F1622" s="13" t="s">
        <v>2236</v>
      </c>
      <c r="G1622" s="13" t="s">
        <v>5464</v>
      </c>
      <c r="H1622" s="14">
        <v>70</v>
      </c>
      <c r="I1622" s="15">
        <v>16552.900000000001</v>
      </c>
      <c r="J1622" s="13" t="s">
        <v>5636</v>
      </c>
      <c r="K1622" s="13" t="s">
        <v>122</v>
      </c>
      <c r="L1622" s="13" t="s">
        <v>2330</v>
      </c>
      <c r="M1622" s="13" t="s">
        <v>1341</v>
      </c>
      <c r="N1622" s="14">
        <v>70</v>
      </c>
    </row>
    <row r="1623" spans="1:14" ht="20.25" customHeight="1">
      <c r="A1623" s="13" t="s">
        <v>2231</v>
      </c>
      <c r="B1623" s="13" t="s">
        <v>2232</v>
      </c>
      <c r="C1623" s="13" t="s">
        <v>2233</v>
      </c>
      <c r="D1623" s="13" t="s">
        <v>2234</v>
      </c>
      <c r="E1623" s="13" t="s">
        <v>5415</v>
      </c>
      <c r="F1623" s="13" t="s">
        <v>2236</v>
      </c>
      <c r="G1623" s="13" t="s">
        <v>5464</v>
      </c>
      <c r="H1623" s="14">
        <v>210</v>
      </c>
      <c r="I1623" s="15">
        <v>49658.7</v>
      </c>
      <c r="J1623" s="13" t="s">
        <v>5637</v>
      </c>
      <c r="K1623" s="13" t="s">
        <v>123</v>
      </c>
      <c r="L1623" s="13" t="s">
        <v>2332</v>
      </c>
      <c r="M1623" s="13" t="s">
        <v>1342</v>
      </c>
      <c r="N1623" s="14">
        <v>210</v>
      </c>
    </row>
    <row r="1624" spans="1:14" ht="20.25" customHeight="1">
      <c r="A1624" s="13" t="s">
        <v>2231</v>
      </c>
      <c r="B1624" s="13" t="s">
        <v>2232</v>
      </c>
      <c r="C1624" s="13" t="s">
        <v>2233</v>
      </c>
      <c r="D1624" s="13" t="s">
        <v>2234</v>
      </c>
      <c r="E1624" s="13" t="s">
        <v>5415</v>
      </c>
      <c r="F1624" s="13" t="s">
        <v>2236</v>
      </c>
      <c r="G1624" s="13" t="s">
        <v>5464</v>
      </c>
      <c r="H1624" s="14">
        <v>280</v>
      </c>
      <c r="I1624" s="15">
        <v>66211.600000000006</v>
      </c>
      <c r="J1624" s="13" t="s">
        <v>5638</v>
      </c>
      <c r="K1624" s="13" t="s">
        <v>245</v>
      </c>
      <c r="L1624" s="13" t="s">
        <v>3227</v>
      </c>
      <c r="M1624" s="13" t="s">
        <v>1447</v>
      </c>
      <c r="N1624" s="14">
        <v>280</v>
      </c>
    </row>
    <row r="1625" spans="1:14" ht="20.25" customHeight="1">
      <c r="A1625" s="13" t="s">
        <v>2231</v>
      </c>
      <c r="B1625" s="13" t="s">
        <v>2232</v>
      </c>
      <c r="C1625" s="13" t="s">
        <v>2233</v>
      </c>
      <c r="D1625" s="13" t="s">
        <v>2234</v>
      </c>
      <c r="E1625" s="13" t="s">
        <v>5415</v>
      </c>
      <c r="F1625" s="13" t="s">
        <v>2236</v>
      </c>
      <c r="G1625" s="13" t="s">
        <v>5464</v>
      </c>
      <c r="H1625" s="14">
        <v>500</v>
      </c>
      <c r="I1625" s="15">
        <v>118235</v>
      </c>
      <c r="J1625" s="13" t="s">
        <v>5639</v>
      </c>
      <c r="K1625" s="13" t="s">
        <v>246</v>
      </c>
      <c r="L1625" s="13" t="s">
        <v>3237</v>
      </c>
      <c r="M1625" s="13" t="s">
        <v>1448</v>
      </c>
      <c r="N1625" s="14">
        <v>500</v>
      </c>
    </row>
    <row r="1626" spans="1:14" ht="20.25" customHeight="1">
      <c r="A1626" s="13" t="s">
        <v>2231</v>
      </c>
      <c r="B1626" s="13" t="s">
        <v>2232</v>
      </c>
      <c r="C1626" s="13" t="s">
        <v>2233</v>
      </c>
      <c r="D1626" s="13" t="s">
        <v>2234</v>
      </c>
      <c r="E1626" s="13" t="s">
        <v>5415</v>
      </c>
      <c r="F1626" s="13" t="s">
        <v>2236</v>
      </c>
      <c r="G1626" s="13" t="s">
        <v>5464</v>
      </c>
      <c r="H1626" s="14">
        <v>100</v>
      </c>
      <c r="I1626" s="15">
        <v>23647</v>
      </c>
      <c r="J1626" s="13" t="s">
        <v>5640</v>
      </c>
      <c r="K1626" s="13" t="s">
        <v>124</v>
      </c>
      <c r="L1626" s="13" t="s">
        <v>2334</v>
      </c>
      <c r="M1626" s="13" t="s">
        <v>1343</v>
      </c>
      <c r="N1626" s="14">
        <v>100</v>
      </c>
    </row>
    <row r="1627" spans="1:14" ht="20.25" customHeight="1">
      <c r="A1627" s="13" t="s">
        <v>2231</v>
      </c>
      <c r="B1627" s="13" t="s">
        <v>2232</v>
      </c>
      <c r="C1627" s="13" t="s">
        <v>2233</v>
      </c>
      <c r="D1627" s="13" t="s">
        <v>2234</v>
      </c>
      <c r="E1627" s="13" t="s">
        <v>5415</v>
      </c>
      <c r="F1627" s="13" t="s">
        <v>2236</v>
      </c>
      <c r="G1627" s="13" t="s">
        <v>5464</v>
      </c>
      <c r="H1627" s="14">
        <v>80</v>
      </c>
      <c r="I1627" s="15">
        <v>18917.599999999999</v>
      </c>
      <c r="J1627" s="13" t="s">
        <v>5641</v>
      </c>
      <c r="K1627" s="13" t="s">
        <v>247</v>
      </c>
      <c r="L1627" s="13" t="s">
        <v>3229</v>
      </c>
      <c r="M1627" s="13" t="s">
        <v>3230</v>
      </c>
      <c r="N1627" s="14">
        <v>80</v>
      </c>
    </row>
    <row r="1628" spans="1:14" ht="20.25" customHeight="1">
      <c r="A1628" s="13" t="s">
        <v>2231</v>
      </c>
      <c r="B1628" s="13" t="s">
        <v>2232</v>
      </c>
      <c r="C1628" s="13" t="s">
        <v>2233</v>
      </c>
      <c r="D1628" s="13" t="s">
        <v>2234</v>
      </c>
      <c r="E1628" s="13" t="s">
        <v>5415</v>
      </c>
      <c r="F1628" s="13" t="s">
        <v>2236</v>
      </c>
      <c r="G1628" s="13" t="s">
        <v>5464</v>
      </c>
      <c r="H1628" s="14">
        <v>100</v>
      </c>
      <c r="I1628" s="15">
        <v>23647</v>
      </c>
      <c r="J1628" s="13" t="s">
        <v>5642</v>
      </c>
      <c r="K1628" s="13" t="s">
        <v>125</v>
      </c>
      <c r="L1628" s="13" t="s">
        <v>2336</v>
      </c>
      <c r="M1628" s="13" t="s">
        <v>1344</v>
      </c>
      <c r="N1628" s="14">
        <v>100</v>
      </c>
    </row>
    <row r="1629" spans="1:14" ht="20.25" customHeight="1">
      <c r="A1629" s="13" t="s">
        <v>2231</v>
      </c>
      <c r="B1629" s="13" t="s">
        <v>2232</v>
      </c>
      <c r="C1629" s="13" t="s">
        <v>2233</v>
      </c>
      <c r="D1629" s="13" t="s">
        <v>2234</v>
      </c>
      <c r="E1629" s="13" t="s">
        <v>5415</v>
      </c>
      <c r="F1629" s="13" t="s">
        <v>2236</v>
      </c>
      <c r="G1629" s="13" t="s">
        <v>5464</v>
      </c>
      <c r="H1629" s="14">
        <v>250</v>
      </c>
      <c r="I1629" s="15">
        <v>59117.5</v>
      </c>
      <c r="J1629" s="13" t="s">
        <v>5643</v>
      </c>
      <c r="K1629" s="13" t="s">
        <v>248</v>
      </c>
      <c r="L1629" s="13" t="s">
        <v>3232</v>
      </c>
      <c r="M1629" s="13" t="s">
        <v>1449</v>
      </c>
      <c r="N1629" s="14">
        <v>250</v>
      </c>
    </row>
    <row r="1630" spans="1:14" ht="20.25" customHeight="1">
      <c r="A1630" s="13" t="s">
        <v>2231</v>
      </c>
      <c r="B1630" s="13" t="s">
        <v>2232</v>
      </c>
      <c r="C1630" s="13" t="s">
        <v>2233</v>
      </c>
      <c r="D1630" s="13" t="s">
        <v>2234</v>
      </c>
      <c r="E1630" s="13" t="s">
        <v>5415</v>
      </c>
      <c r="F1630" s="13" t="s">
        <v>2236</v>
      </c>
      <c r="G1630" s="13" t="s">
        <v>5464</v>
      </c>
      <c r="H1630" s="14">
        <v>120</v>
      </c>
      <c r="I1630" s="15">
        <v>28376.400000000001</v>
      </c>
      <c r="J1630" s="13" t="s">
        <v>5644</v>
      </c>
      <c r="K1630" s="13" t="s">
        <v>126</v>
      </c>
      <c r="L1630" s="13" t="s">
        <v>2338</v>
      </c>
      <c r="M1630" s="13" t="s">
        <v>1345</v>
      </c>
      <c r="N1630" s="14">
        <v>120</v>
      </c>
    </row>
    <row r="1631" spans="1:14" ht="20.25" customHeight="1">
      <c r="A1631" s="13" t="s">
        <v>2231</v>
      </c>
      <c r="B1631" s="13" t="s">
        <v>2232</v>
      </c>
      <c r="C1631" s="13" t="s">
        <v>2233</v>
      </c>
      <c r="D1631" s="13" t="s">
        <v>2234</v>
      </c>
      <c r="E1631" s="13" t="s">
        <v>5415</v>
      </c>
      <c r="F1631" s="13" t="s">
        <v>2236</v>
      </c>
      <c r="G1631" s="13" t="s">
        <v>5464</v>
      </c>
      <c r="H1631" s="14">
        <v>165</v>
      </c>
      <c r="I1631" s="15">
        <v>39017.550000000003</v>
      </c>
      <c r="J1631" s="13" t="s">
        <v>5645</v>
      </c>
      <c r="K1631" s="13" t="s">
        <v>127</v>
      </c>
      <c r="L1631" s="13" t="s">
        <v>2340</v>
      </c>
      <c r="M1631" s="13" t="s">
        <v>1346</v>
      </c>
      <c r="N1631" s="14">
        <v>165</v>
      </c>
    </row>
    <row r="1632" spans="1:14" ht="20.25" customHeight="1">
      <c r="A1632" s="13" t="s">
        <v>2231</v>
      </c>
      <c r="B1632" s="13" t="s">
        <v>2232</v>
      </c>
      <c r="C1632" s="13" t="s">
        <v>2233</v>
      </c>
      <c r="D1632" s="13" t="s">
        <v>2234</v>
      </c>
      <c r="E1632" s="13" t="s">
        <v>5646</v>
      </c>
      <c r="F1632" s="13" t="s">
        <v>2236</v>
      </c>
      <c r="G1632" s="13" t="s">
        <v>5464</v>
      </c>
      <c r="H1632" s="14">
        <v>35</v>
      </c>
      <c r="I1632" s="15">
        <v>8276.4500000000007</v>
      </c>
      <c r="J1632" s="13" t="s">
        <v>5645</v>
      </c>
      <c r="K1632" s="13" t="s">
        <v>127</v>
      </c>
      <c r="L1632" s="13" t="s">
        <v>2340</v>
      </c>
      <c r="M1632" s="13" t="s">
        <v>1346</v>
      </c>
      <c r="N1632" s="14">
        <v>35</v>
      </c>
    </row>
    <row r="1633" spans="1:14" ht="20.25" customHeight="1">
      <c r="A1633" s="13" t="s">
        <v>2231</v>
      </c>
      <c r="B1633" s="13" t="s">
        <v>2232</v>
      </c>
      <c r="C1633" s="13" t="s">
        <v>2233</v>
      </c>
      <c r="D1633" s="13" t="s">
        <v>2234</v>
      </c>
      <c r="E1633" s="13" t="s">
        <v>5646</v>
      </c>
      <c r="F1633" s="13" t="s">
        <v>2236</v>
      </c>
      <c r="G1633" s="13" t="s">
        <v>5464</v>
      </c>
      <c r="H1633" s="14">
        <v>370</v>
      </c>
      <c r="I1633" s="15">
        <v>87493.9</v>
      </c>
      <c r="J1633" s="13" t="s">
        <v>5647</v>
      </c>
      <c r="K1633" s="13" t="s">
        <v>249</v>
      </c>
      <c r="L1633" s="13" t="s">
        <v>3234</v>
      </c>
      <c r="M1633" s="13" t="s">
        <v>3235</v>
      </c>
      <c r="N1633" s="14">
        <v>370</v>
      </c>
    </row>
    <row r="1634" spans="1:14" ht="20.25" customHeight="1">
      <c r="A1634" s="13" t="s">
        <v>2231</v>
      </c>
      <c r="B1634" s="13" t="s">
        <v>2232</v>
      </c>
      <c r="C1634" s="13" t="s">
        <v>2233</v>
      </c>
      <c r="D1634" s="13" t="s">
        <v>2234</v>
      </c>
      <c r="E1634" s="13" t="s">
        <v>5646</v>
      </c>
      <c r="F1634" s="13" t="s">
        <v>2236</v>
      </c>
      <c r="G1634" s="13" t="s">
        <v>5464</v>
      </c>
      <c r="H1634" s="14">
        <v>210</v>
      </c>
      <c r="I1634" s="15">
        <v>49658.7</v>
      </c>
      <c r="J1634" s="13" t="s">
        <v>5648</v>
      </c>
      <c r="K1634" s="13" t="s">
        <v>128</v>
      </c>
      <c r="L1634" s="13" t="s">
        <v>2342</v>
      </c>
      <c r="M1634" s="13" t="s">
        <v>1347</v>
      </c>
      <c r="N1634" s="14">
        <v>210</v>
      </c>
    </row>
    <row r="1635" spans="1:14" ht="20.25" customHeight="1">
      <c r="A1635" s="13" t="s">
        <v>2231</v>
      </c>
      <c r="B1635" s="13" t="s">
        <v>2232</v>
      </c>
      <c r="C1635" s="13" t="s">
        <v>2233</v>
      </c>
      <c r="D1635" s="13" t="s">
        <v>2234</v>
      </c>
      <c r="E1635" s="13" t="s">
        <v>5646</v>
      </c>
      <c r="F1635" s="13" t="s">
        <v>2236</v>
      </c>
      <c r="G1635" s="13" t="s">
        <v>5464</v>
      </c>
      <c r="H1635" s="14">
        <v>190</v>
      </c>
      <c r="I1635" s="15">
        <v>44929.3</v>
      </c>
      <c r="J1635" s="13" t="s">
        <v>5649</v>
      </c>
      <c r="K1635" s="13" t="s">
        <v>251</v>
      </c>
      <c r="L1635" s="13" t="s">
        <v>3241</v>
      </c>
      <c r="M1635" s="13" t="s">
        <v>1451</v>
      </c>
      <c r="N1635" s="14">
        <v>190</v>
      </c>
    </row>
    <row r="1636" spans="1:14" ht="20.25" customHeight="1">
      <c r="A1636" s="13" t="s">
        <v>2231</v>
      </c>
      <c r="B1636" s="13" t="s">
        <v>2232</v>
      </c>
      <c r="C1636" s="13" t="s">
        <v>2233</v>
      </c>
      <c r="D1636" s="13" t="s">
        <v>2234</v>
      </c>
      <c r="E1636" s="13" t="s">
        <v>5646</v>
      </c>
      <c r="F1636" s="13" t="s">
        <v>2236</v>
      </c>
      <c r="G1636" s="13" t="s">
        <v>5464</v>
      </c>
      <c r="H1636" s="14">
        <v>40</v>
      </c>
      <c r="I1636" s="15">
        <v>9458.7999999999993</v>
      </c>
      <c r="J1636" s="13" t="s">
        <v>5650</v>
      </c>
      <c r="K1636" s="13" t="s">
        <v>129</v>
      </c>
      <c r="L1636" s="13" t="s">
        <v>2344</v>
      </c>
      <c r="M1636" s="13" t="s">
        <v>1348</v>
      </c>
      <c r="N1636" s="14">
        <v>40</v>
      </c>
    </row>
    <row r="1637" spans="1:14" ht="20.25" customHeight="1">
      <c r="A1637" s="13" t="s">
        <v>2231</v>
      </c>
      <c r="B1637" s="13" t="s">
        <v>2232</v>
      </c>
      <c r="C1637" s="13" t="s">
        <v>2233</v>
      </c>
      <c r="D1637" s="13" t="s">
        <v>2234</v>
      </c>
      <c r="E1637" s="13" t="s">
        <v>5646</v>
      </c>
      <c r="F1637" s="13" t="s">
        <v>2236</v>
      </c>
      <c r="G1637" s="13" t="s">
        <v>5464</v>
      </c>
      <c r="H1637" s="14">
        <v>230</v>
      </c>
      <c r="I1637" s="15">
        <v>54388.1</v>
      </c>
      <c r="J1637" s="13" t="s">
        <v>5651</v>
      </c>
      <c r="K1637" s="13" t="s">
        <v>130</v>
      </c>
      <c r="L1637" s="13" t="s">
        <v>2346</v>
      </c>
      <c r="M1637" s="13" t="s">
        <v>2347</v>
      </c>
      <c r="N1637" s="14">
        <v>230</v>
      </c>
    </row>
    <row r="1638" spans="1:14" ht="20.25" customHeight="1">
      <c r="A1638" s="13" t="s">
        <v>2231</v>
      </c>
      <c r="B1638" s="13" t="s">
        <v>2232</v>
      </c>
      <c r="C1638" s="13" t="s">
        <v>2233</v>
      </c>
      <c r="D1638" s="13" t="s">
        <v>2234</v>
      </c>
      <c r="E1638" s="13" t="s">
        <v>5646</v>
      </c>
      <c r="F1638" s="13" t="s">
        <v>2236</v>
      </c>
      <c r="G1638" s="13" t="s">
        <v>5464</v>
      </c>
      <c r="H1638" s="14">
        <v>60</v>
      </c>
      <c r="I1638" s="15">
        <v>14188.2</v>
      </c>
      <c r="J1638" s="13" t="s">
        <v>5652</v>
      </c>
      <c r="K1638" s="13" t="s">
        <v>131</v>
      </c>
      <c r="L1638" s="13" t="s">
        <v>2349</v>
      </c>
      <c r="M1638" s="13" t="s">
        <v>1349</v>
      </c>
      <c r="N1638" s="14">
        <v>60</v>
      </c>
    </row>
    <row r="1639" spans="1:14" ht="20.25" customHeight="1">
      <c r="A1639" s="13" t="s">
        <v>2231</v>
      </c>
      <c r="B1639" s="13" t="s">
        <v>2232</v>
      </c>
      <c r="C1639" s="13" t="s">
        <v>2233</v>
      </c>
      <c r="D1639" s="13" t="s">
        <v>2234</v>
      </c>
      <c r="E1639" s="13" t="s">
        <v>5646</v>
      </c>
      <c r="F1639" s="13" t="s">
        <v>2236</v>
      </c>
      <c r="G1639" s="13" t="s">
        <v>5464</v>
      </c>
      <c r="H1639" s="14">
        <v>60</v>
      </c>
      <c r="I1639" s="15">
        <v>14188.2</v>
      </c>
      <c r="J1639" s="13" t="s">
        <v>5653</v>
      </c>
      <c r="K1639" s="13" t="s">
        <v>132</v>
      </c>
      <c r="L1639" s="13" t="s">
        <v>2351</v>
      </c>
      <c r="M1639" s="13" t="s">
        <v>1350</v>
      </c>
      <c r="N1639" s="14">
        <v>60</v>
      </c>
    </row>
    <row r="1640" spans="1:14" ht="20.25" customHeight="1">
      <c r="A1640" s="13" t="s">
        <v>2231</v>
      </c>
      <c r="B1640" s="13" t="s">
        <v>2232</v>
      </c>
      <c r="C1640" s="13" t="s">
        <v>2233</v>
      </c>
      <c r="D1640" s="13" t="s">
        <v>2234</v>
      </c>
      <c r="E1640" s="13" t="s">
        <v>5646</v>
      </c>
      <c r="F1640" s="13" t="s">
        <v>2236</v>
      </c>
      <c r="G1640" s="13" t="s">
        <v>5464</v>
      </c>
      <c r="H1640" s="14">
        <v>190</v>
      </c>
      <c r="I1640" s="15">
        <v>44929.3</v>
      </c>
      <c r="J1640" s="13" t="s">
        <v>5654</v>
      </c>
      <c r="K1640" s="13" t="s">
        <v>252</v>
      </c>
      <c r="L1640" s="13" t="s">
        <v>3243</v>
      </c>
      <c r="M1640" s="13" t="s">
        <v>1452</v>
      </c>
      <c r="N1640" s="14">
        <v>190</v>
      </c>
    </row>
    <row r="1641" spans="1:14" ht="20.25" customHeight="1">
      <c r="A1641" s="13" t="s">
        <v>2231</v>
      </c>
      <c r="B1641" s="13" t="s">
        <v>2232</v>
      </c>
      <c r="C1641" s="13" t="s">
        <v>2233</v>
      </c>
      <c r="D1641" s="13" t="s">
        <v>2234</v>
      </c>
      <c r="E1641" s="13" t="s">
        <v>5646</v>
      </c>
      <c r="F1641" s="13" t="s">
        <v>2236</v>
      </c>
      <c r="G1641" s="13" t="s">
        <v>5464</v>
      </c>
      <c r="H1641" s="14">
        <v>500</v>
      </c>
      <c r="I1641" s="15">
        <v>118235</v>
      </c>
      <c r="J1641" s="13" t="s">
        <v>5655</v>
      </c>
      <c r="K1641" s="13" t="s">
        <v>17</v>
      </c>
      <c r="L1641" s="13" t="s">
        <v>2424</v>
      </c>
      <c r="M1641" s="13" t="s">
        <v>2425</v>
      </c>
      <c r="N1641" s="14">
        <v>500</v>
      </c>
    </row>
    <row r="1642" spans="1:14" ht="20.25" customHeight="1">
      <c r="A1642" s="13" t="s">
        <v>2231</v>
      </c>
      <c r="B1642" s="13" t="s">
        <v>2232</v>
      </c>
      <c r="C1642" s="13" t="s">
        <v>2233</v>
      </c>
      <c r="D1642" s="13" t="s">
        <v>2234</v>
      </c>
      <c r="E1642" s="13" t="s">
        <v>5646</v>
      </c>
      <c r="F1642" s="13" t="s">
        <v>2236</v>
      </c>
      <c r="G1642" s="13" t="s">
        <v>5464</v>
      </c>
      <c r="H1642" s="14">
        <v>310</v>
      </c>
      <c r="I1642" s="15">
        <v>73305.7</v>
      </c>
      <c r="J1642" s="13" t="s">
        <v>5656</v>
      </c>
      <c r="K1642" s="13" t="s">
        <v>253</v>
      </c>
      <c r="L1642" s="13" t="s">
        <v>3245</v>
      </c>
      <c r="M1642" s="13" t="s">
        <v>1453</v>
      </c>
      <c r="N1642" s="14">
        <v>310</v>
      </c>
    </row>
    <row r="1643" spans="1:14" ht="20.25" customHeight="1">
      <c r="A1643" s="13" t="s">
        <v>2231</v>
      </c>
      <c r="B1643" s="13" t="s">
        <v>2232</v>
      </c>
      <c r="C1643" s="13" t="s">
        <v>2233</v>
      </c>
      <c r="D1643" s="13" t="s">
        <v>2234</v>
      </c>
      <c r="E1643" s="13" t="s">
        <v>5646</v>
      </c>
      <c r="F1643" s="13" t="s">
        <v>2236</v>
      </c>
      <c r="G1643" s="13" t="s">
        <v>5464</v>
      </c>
      <c r="H1643" s="14">
        <v>300</v>
      </c>
      <c r="I1643" s="15">
        <v>70941</v>
      </c>
      <c r="J1643" s="13" t="s">
        <v>5657</v>
      </c>
      <c r="K1643" s="13" t="s">
        <v>207</v>
      </c>
      <c r="L1643" s="13" t="s">
        <v>2439</v>
      </c>
      <c r="M1643" s="13" t="s">
        <v>1410</v>
      </c>
      <c r="N1643" s="14">
        <v>300</v>
      </c>
    </row>
    <row r="1644" spans="1:14" ht="20.25" customHeight="1">
      <c r="A1644" s="13" t="s">
        <v>2231</v>
      </c>
      <c r="B1644" s="13" t="s">
        <v>2232</v>
      </c>
      <c r="C1644" s="13" t="s">
        <v>2233</v>
      </c>
      <c r="D1644" s="13" t="s">
        <v>2234</v>
      </c>
      <c r="E1644" s="13" t="s">
        <v>5646</v>
      </c>
      <c r="F1644" s="13" t="s">
        <v>2236</v>
      </c>
      <c r="G1644" s="13" t="s">
        <v>5464</v>
      </c>
      <c r="H1644" s="14">
        <v>300</v>
      </c>
      <c r="I1644" s="15">
        <v>70941</v>
      </c>
      <c r="J1644" s="13" t="s">
        <v>5658</v>
      </c>
      <c r="K1644" s="13" t="s">
        <v>254</v>
      </c>
      <c r="L1644" s="13" t="s">
        <v>3247</v>
      </c>
      <c r="M1644" s="13" t="s">
        <v>1454</v>
      </c>
      <c r="N1644" s="14">
        <v>300</v>
      </c>
    </row>
    <row r="1645" spans="1:14" ht="20.25" customHeight="1">
      <c r="A1645" s="13" t="s">
        <v>2231</v>
      </c>
      <c r="B1645" s="13" t="s">
        <v>2232</v>
      </c>
      <c r="C1645" s="13" t="s">
        <v>2233</v>
      </c>
      <c r="D1645" s="13" t="s">
        <v>2234</v>
      </c>
      <c r="E1645" s="13" t="s">
        <v>5646</v>
      </c>
      <c r="F1645" s="13" t="s">
        <v>2236</v>
      </c>
      <c r="G1645" s="13" t="s">
        <v>5464</v>
      </c>
      <c r="H1645" s="14">
        <v>230</v>
      </c>
      <c r="I1645" s="15">
        <v>54388.1</v>
      </c>
      <c r="J1645" s="13" t="s">
        <v>5659</v>
      </c>
      <c r="K1645" s="13" t="s">
        <v>208</v>
      </c>
      <c r="L1645" s="13" t="s">
        <v>2441</v>
      </c>
      <c r="M1645" s="13" t="s">
        <v>1411</v>
      </c>
      <c r="N1645" s="14">
        <v>230</v>
      </c>
    </row>
    <row r="1646" spans="1:14" ht="20.25" customHeight="1">
      <c r="A1646" s="13" t="s">
        <v>2231</v>
      </c>
      <c r="B1646" s="13" t="s">
        <v>2232</v>
      </c>
      <c r="C1646" s="13" t="s">
        <v>2233</v>
      </c>
      <c r="D1646" s="13" t="s">
        <v>2234</v>
      </c>
      <c r="E1646" s="13" t="s">
        <v>5646</v>
      </c>
      <c r="F1646" s="13" t="s">
        <v>2236</v>
      </c>
      <c r="G1646" s="13" t="s">
        <v>5464</v>
      </c>
      <c r="H1646" s="14">
        <v>390</v>
      </c>
      <c r="I1646" s="15">
        <v>92223.3</v>
      </c>
      <c r="J1646" s="13" t="s">
        <v>5660</v>
      </c>
      <c r="K1646" s="13" t="s">
        <v>255</v>
      </c>
      <c r="L1646" s="13" t="s">
        <v>3249</v>
      </c>
      <c r="M1646" s="13" t="s">
        <v>1455</v>
      </c>
      <c r="N1646" s="14">
        <v>390</v>
      </c>
    </row>
    <row r="1647" spans="1:14" ht="20.25" customHeight="1">
      <c r="A1647" s="13" t="s">
        <v>2231</v>
      </c>
      <c r="B1647" s="13" t="s">
        <v>2232</v>
      </c>
      <c r="C1647" s="13" t="s">
        <v>2233</v>
      </c>
      <c r="D1647" s="13" t="s">
        <v>2234</v>
      </c>
      <c r="E1647" s="13" t="s">
        <v>5646</v>
      </c>
      <c r="F1647" s="13" t="s">
        <v>2236</v>
      </c>
      <c r="G1647" s="13" t="s">
        <v>5464</v>
      </c>
      <c r="H1647" s="14">
        <v>280</v>
      </c>
      <c r="I1647" s="15">
        <v>66211.600000000006</v>
      </c>
      <c r="J1647" s="13" t="s">
        <v>5661</v>
      </c>
      <c r="K1647" s="13" t="s">
        <v>209</v>
      </c>
      <c r="L1647" s="13" t="s">
        <v>2521</v>
      </c>
      <c r="M1647" s="13" t="s">
        <v>1412</v>
      </c>
      <c r="N1647" s="14">
        <v>280</v>
      </c>
    </row>
    <row r="1648" spans="1:14" ht="20.25" customHeight="1">
      <c r="A1648" s="13" t="s">
        <v>2231</v>
      </c>
      <c r="B1648" s="13" t="s">
        <v>2232</v>
      </c>
      <c r="C1648" s="13" t="s">
        <v>2233</v>
      </c>
      <c r="D1648" s="13" t="s">
        <v>2234</v>
      </c>
      <c r="E1648" s="13" t="s">
        <v>5646</v>
      </c>
      <c r="F1648" s="13" t="s">
        <v>2236</v>
      </c>
      <c r="G1648" s="13" t="s">
        <v>5464</v>
      </c>
      <c r="H1648" s="14">
        <v>220</v>
      </c>
      <c r="I1648" s="15">
        <v>52023.4</v>
      </c>
      <c r="J1648" s="13" t="s">
        <v>5662</v>
      </c>
      <c r="K1648" s="13" t="s">
        <v>210</v>
      </c>
      <c r="L1648" s="13" t="s">
        <v>2443</v>
      </c>
      <c r="M1648" s="13" t="s">
        <v>1413</v>
      </c>
      <c r="N1648" s="14">
        <v>220</v>
      </c>
    </row>
    <row r="1649" spans="1:14" ht="20.25" customHeight="1">
      <c r="A1649" s="13" t="s">
        <v>2231</v>
      </c>
      <c r="B1649" s="13" t="s">
        <v>2232</v>
      </c>
      <c r="C1649" s="13" t="s">
        <v>2233</v>
      </c>
      <c r="D1649" s="13" t="s">
        <v>2234</v>
      </c>
      <c r="E1649" s="13" t="s">
        <v>5646</v>
      </c>
      <c r="F1649" s="13" t="s">
        <v>2236</v>
      </c>
      <c r="G1649" s="13" t="s">
        <v>5464</v>
      </c>
      <c r="H1649" s="14">
        <v>80</v>
      </c>
      <c r="I1649" s="15">
        <v>18917.599999999999</v>
      </c>
      <c r="J1649" s="13" t="s">
        <v>5663</v>
      </c>
      <c r="K1649" s="13" t="s">
        <v>256</v>
      </c>
      <c r="L1649" s="13" t="s">
        <v>3251</v>
      </c>
      <c r="M1649" s="13" t="s">
        <v>1456</v>
      </c>
      <c r="N1649" s="14">
        <v>80</v>
      </c>
    </row>
    <row r="1650" spans="1:14" ht="20.25" customHeight="1">
      <c r="A1650" s="13" t="s">
        <v>2231</v>
      </c>
      <c r="B1650" s="13" t="s">
        <v>2232</v>
      </c>
      <c r="C1650" s="13" t="s">
        <v>2233</v>
      </c>
      <c r="D1650" s="13" t="s">
        <v>2234</v>
      </c>
      <c r="E1650" s="13" t="s">
        <v>5646</v>
      </c>
      <c r="F1650" s="13" t="s">
        <v>2236</v>
      </c>
      <c r="G1650" s="13" t="s">
        <v>5464</v>
      </c>
      <c r="H1650" s="14">
        <v>180</v>
      </c>
      <c r="I1650" s="15">
        <v>42564.6</v>
      </c>
      <c r="J1650" s="13" t="s">
        <v>5664</v>
      </c>
      <c r="K1650" s="13" t="s">
        <v>211</v>
      </c>
      <c r="L1650" s="13" t="s">
        <v>2445</v>
      </c>
      <c r="M1650" s="13" t="s">
        <v>1414</v>
      </c>
      <c r="N1650" s="14">
        <v>180</v>
      </c>
    </row>
    <row r="1651" spans="1:14" ht="20.25" customHeight="1">
      <c r="A1651" s="13" t="s">
        <v>2231</v>
      </c>
      <c r="B1651" s="13" t="s">
        <v>2232</v>
      </c>
      <c r="C1651" s="13" t="s">
        <v>2233</v>
      </c>
      <c r="D1651" s="13" t="s">
        <v>2234</v>
      </c>
      <c r="E1651" s="13" t="s">
        <v>5646</v>
      </c>
      <c r="F1651" s="13" t="s">
        <v>2236</v>
      </c>
      <c r="G1651" s="13" t="s">
        <v>5464</v>
      </c>
      <c r="H1651" s="14">
        <v>180</v>
      </c>
      <c r="I1651" s="15">
        <v>42564.6</v>
      </c>
      <c r="J1651" s="13" t="s">
        <v>5665</v>
      </c>
      <c r="K1651" s="13" t="s">
        <v>257</v>
      </c>
      <c r="L1651" s="13" t="s">
        <v>3253</v>
      </c>
      <c r="M1651" s="13" t="s">
        <v>1457</v>
      </c>
      <c r="N1651" s="14">
        <v>180</v>
      </c>
    </row>
    <row r="1652" spans="1:14" ht="20.25" customHeight="1">
      <c r="A1652" s="13" t="s">
        <v>2231</v>
      </c>
      <c r="B1652" s="13" t="s">
        <v>2232</v>
      </c>
      <c r="C1652" s="13" t="s">
        <v>2233</v>
      </c>
      <c r="D1652" s="13" t="s">
        <v>2234</v>
      </c>
      <c r="E1652" s="13" t="s">
        <v>5646</v>
      </c>
      <c r="F1652" s="13" t="s">
        <v>2236</v>
      </c>
      <c r="G1652" s="13" t="s">
        <v>5464</v>
      </c>
      <c r="H1652" s="14">
        <v>170</v>
      </c>
      <c r="I1652" s="15">
        <v>40199.9</v>
      </c>
      <c r="J1652" s="13" t="s">
        <v>5666</v>
      </c>
      <c r="K1652" s="13" t="s">
        <v>212</v>
      </c>
      <c r="L1652" s="13" t="s">
        <v>2523</v>
      </c>
      <c r="M1652" s="13" t="s">
        <v>1415</v>
      </c>
      <c r="N1652" s="14">
        <v>170</v>
      </c>
    </row>
    <row r="1653" spans="1:14" ht="20.25" customHeight="1">
      <c r="A1653" s="13" t="s">
        <v>2231</v>
      </c>
      <c r="B1653" s="13" t="s">
        <v>2232</v>
      </c>
      <c r="C1653" s="13" t="s">
        <v>2233</v>
      </c>
      <c r="D1653" s="13" t="s">
        <v>2234</v>
      </c>
      <c r="E1653" s="13" t="s">
        <v>5646</v>
      </c>
      <c r="F1653" s="13" t="s">
        <v>2236</v>
      </c>
      <c r="G1653" s="13" t="s">
        <v>5464</v>
      </c>
      <c r="H1653" s="14">
        <v>150</v>
      </c>
      <c r="I1653" s="15">
        <v>35470.5</v>
      </c>
      <c r="J1653" s="13" t="s">
        <v>5667</v>
      </c>
      <c r="K1653" s="13" t="s">
        <v>258</v>
      </c>
      <c r="L1653" s="13" t="s">
        <v>3850</v>
      </c>
      <c r="M1653" s="13" t="s">
        <v>1458</v>
      </c>
      <c r="N1653" s="14">
        <v>150</v>
      </c>
    </row>
    <row r="1654" spans="1:14" ht="20.25" customHeight="1">
      <c r="A1654" s="13" t="s">
        <v>2231</v>
      </c>
      <c r="B1654" s="13" t="s">
        <v>2232</v>
      </c>
      <c r="C1654" s="13" t="s">
        <v>2233</v>
      </c>
      <c r="D1654" s="13" t="s">
        <v>2234</v>
      </c>
      <c r="E1654" s="13" t="s">
        <v>5646</v>
      </c>
      <c r="F1654" s="13" t="s">
        <v>2236</v>
      </c>
      <c r="G1654" s="13" t="s">
        <v>5464</v>
      </c>
      <c r="H1654" s="14">
        <v>40</v>
      </c>
      <c r="I1654" s="15">
        <v>9458.7999999999993</v>
      </c>
      <c r="J1654" s="13" t="s">
        <v>5668</v>
      </c>
      <c r="K1654" s="13" t="s">
        <v>812</v>
      </c>
      <c r="L1654" s="13" t="s">
        <v>2455</v>
      </c>
      <c r="M1654" s="13" t="s">
        <v>2456</v>
      </c>
      <c r="N1654" s="14">
        <v>40</v>
      </c>
    </row>
    <row r="1655" spans="1:14" ht="20.25" customHeight="1">
      <c r="A1655" s="13" t="s">
        <v>2231</v>
      </c>
      <c r="B1655" s="13" t="s">
        <v>2232</v>
      </c>
      <c r="C1655" s="13" t="s">
        <v>2233</v>
      </c>
      <c r="D1655" s="13" t="s">
        <v>2234</v>
      </c>
      <c r="E1655" s="13" t="s">
        <v>5646</v>
      </c>
      <c r="F1655" s="13" t="s">
        <v>2236</v>
      </c>
      <c r="G1655" s="13" t="s">
        <v>5464</v>
      </c>
      <c r="H1655" s="14">
        <v>240</v>
      </c>
      <c r="I1655" s="15">
        <v>56752.800000000003</v>
      </c>
      <c r="J1655" s="13" t="s">
        <v>5669</v>
      </c>
      <c r="K1655" s="13" t="s">
        <v>259</v>
      </c>
      <c r="L1655" s="13" t="s">
        <v>3255</v>
      </c>
      <c r="M1655" s="13" t="s">
        <v>1459</v>
      </c>
      <c r="N1655" s="14">
        <v>240</v>
      </c>
    </row>
    <row r="1656" spans="1:14" ht="20.25" customHeight="1">
      <c r="A1656" s="13" t="s">
        <v>2231</v>
      </c>
      <c r="B1656" s="13" t="s">
        <v>2232</v>
      </c>
      <c r="C1656" s="13" t="s">
        <v>2233</v>
      </c>
      <c r="D1656" s="13" t="s">
        <v>2234</v>
      </c>
      <c r="E1656" s="13" t="s">
        <v>5646</v>
      </c>
      <c r="F1656" s="13" t="s">
        <v>2236</v>
      </c>
      <c r="G1656" s="13" t="s">
        <v>5464</v>
      </c>
      <c r="H1656" s="14">
        <v>260</v>
      </c>
      <c r="I1656" s="15">
        <v>61482.2</v>
      </c>
      <c r="J1656" s="13" t="s">
        <v>5670</v>
      </c>
      <c r="K1656" s="13" t="s">
        <v>260</v>
      </c>
      <c r="L1656" s="13" t="s">
        <v>3257</v>
      </c>
      <c r="M1656" s="13" t="s">
        <v>3258</v>
      </c>
      <c r="N1656" s="14">
        <v>260</v>
      </c>
    </row>
    <row r="1657" spans="1:14" ht="20.25" customHeight="1">
      <c r="A1657" s="13" t="s">
        <v>2231</v>
      </c>
      <c r="B1657" s="13" t="s">
        <v>2232</v>
      </c>
      <c r="C1657" s="13" t="s">
        <v>2233</v>
      </c>
      <c r="D1657" s="13" t="s">
        <v>2234</v>
      </c>
      <c r="E1657" s="13" t="s">
        <v>5646</v>
      </c>
      <c r="F1657" s="13" t="s">
        <v>2236</v>
      </c>
      <c r="G1657" s="13" t="s">
        <v>5464</v>
      </c>
      <c r="H1657" s="14">
        <v>240</v>
      </c>
      <c r="I1657" s="15">
        <v>56752.800000000003</v>
      </c>
      <c r="J1657" s="13" t="s">
        <v>5671</v>
      </c>
      <c r="K1657" s="13" t="s">
        <v>261</v>
      </c>
      <c r="L1657" s="13" t="s">
        <v>3260</v>
      </c>
      <c r="M1657" s="13" t="s">
        <v>1460</v>
      </c>
      <c r="N1657" s="14">
        <v>240</v>
      </c>
    </row>
    <row r="1658" spans="1:14" ht="20.25" customHeight="1">
      <c r="A1658" s="13" t="s">
        <v>2231</v>
      </c>
      <c r="B1658" s="13" t="s">
        <v>2232</v>
      </c>
      <c r="C1658" s="13" t="s">
        <v>2233</v>
      </c>
      <c r="D1658" s="13" t="s">
        <v>2234</v>
      </c>
      <c r="E1658" s="13" t="s">
        <v>5646</v>
      </c>
      <c r="F1658" s="13" t="s">
        <v>2236</v>
      </c>
      <c r="G1658" s="13" t="s">
        <v>5464</v>
      </c>
      <c r="H1658" s="14">
        <v>80</v>
      </c>
      <c r="I1658" s="15">
        <v>18917.599999999999</v>
      </c>
      <c r="J1658" s="13" t="s">
        <v>5672</v>
      </c>
      <c r="K1658" s="13" t="s">
        <v>262</v>
      </c>
      <c r="L1658" s="13" t="s">
        <v>3262</v>
      </c>
      <c r="M1658" s="13" t="s">
        <v>1461</v>
      </c>
      <c r="N1658" s="14">
        <v>80</v>
      </c>
    </row>
    <row r="1659" spans="1:14" ht="20.25" customHeight="1">
      <c r="A1659" s="13" t="s">
        <v>2231</v>
      </c>
      <c r="B1659" s="13" t="s">
        <v>2232</v>
      </c>
      <c r="C1659" s="13" t="s">
        <v>2233</v>
      </c>
      <c r="D1659" s="13" t="s">
        <v>2234</v>
      </c>
      <c r="E1659" s="13" t="s">
        <v>5646</v>
      </c>
      <c r="F1659" s="13" t="s">
        <v>2236</v>
      </c>
      <c r="G1659" s="13" t="s">
        <v>5464</v>
      </c>
      <c r="H1659" s="14">
        <v>250</v>
      </c>
      <c r="I1659" s="15">
        <v>59117.5</v>
      </c>
      <c r="J1659" s="13" t="s">
        <v>5673</v>
      </c>
      <c r="K1659" s="13" t="s">
        <v>263</v>
      </c>
      <c r="L1659" s="13" t="s">
        <v>3264</v>
      </c>
      <c r="M1659" s="13" t="s">
        <v>1462</v>
      </c>
      <c r="N1659" s="14">
        <v>250</v>
      </c>
    </row>
    <row r="1660" spans="1:14" ht="20.25" customHeight="1">
      <c r="A1660" s="13" t="s">
        <v>2231</v>
      </c>
      <c r="B1660" s="13" t="s">
        <v>2232</v>
      </c>
      <c r="C1660" s="13" t="s">
        <v>2233</v>
      </c>
      <c r="D1660" s="13" t="s">
        <v>2234</v>
      </c>
      <c r="E1660" s="13" t="s">
        <v>5646</v>
      </c>
      <c r="F1660" s="13" t="s">
        <v>2236</v>
      </c>
      <c r="G1660" s="13" t="s">
        <v>5464</v>
      </c>
      <c r="H1660" s="14">
        <v>500</v>
      </c>
      <c r="I1660" s="15">
        <v>118235</v>
      </c>
      <c r="J1660" s="13" t="s">
        <v>5674</v>
      </c>
      <c r="K1660" s="13" t="s">
        <v>844</v>
      </c>
      <c r="L1660" s="13" t="s">
        <v>3266</v>
      </c>
      <c r="M1660" s="13" t="s">
        <v>1922</v>
      </c>
      <c r="N1660" s="14">
        <v>500</v>
      </c>
    </row>
    <row r="1661" spans="1:14" ht="20.25" customHeight="1">
      <c r="A1661" s="13" t="s">
        <v>2231</v>
      </c>
      <c r="B1661" s="13" t="s">
        <v>2232</v>
      </c>
      <c r="C1661" s="13" t="s">
        <v>2233</v>
      </c>
      <c r="D1661" s="13" t="s">
        <v>2234</v>
      </c>
      <c r="E1661" s="13" t="s">
        <v>5646</v>
      </c>
      <c r="F1661" s="13" t="s">
        <v>2236</v>
      </c>
      <c r="G1661" s="13" t="s">
        <v>5464</v>
      </c>
      <c r="H1661" s="14">
        <v>140</v>
      </c>
      <c r="I1661" s="15">
        <v>33105.800000000003</v>
      </c>
      <c r="J1661" s="13" t="s">
        <v>5675</v>
      </c>
      <c r="K1661" s="13" t="s">
        <v>1106</v>
      </c>
      <c r="L1661" s="13" t="s">
        <v>3268</v>
      </c>
      <c r="M1661" s="13" t="s">
        <v>2013</v>
      </c>
      <c r="N1661" s="14">
        <v>140</v>
      </c>
    </row>
    <row r="1662" spans="1:14" ht="20.25" customHeight="1">
      <c r="A1662" s="13" t="s">
        <v>2231</v>
      </c>
      <c r="B1662" s="13" t="s">
        <v>2232</v>
      </c>
      <c r="C1662" s="13" t="s">
        <v>2233</v>
      </c>
      <c r="D1662" s="13" t="s">
        <v>2234</v>
      </c>
      <c r="E1662" s="13" t="s">
        <v>5646</v>
      </c>
      <c r="F1662" s="13" t="s">
        <v>2236</v>
      </c>
      <c r="G1662" s="13" t="s">
        <v>5464</v>
      </c>
      <c r="H1662" s="14">
        <v>180</v>
      </c>
      <c r="I1662" s="15">
        <v>42564.6</v>
      </c>
      <c r="J1662" s="13" t="s">
        <v>5676</v>
      </c>
      <c r="K1662" s="13" t="s">
        <v>1212</v>
      </c>
      <c r="L1662" s="13" t="s">
        <v>4722</v>
      </c>
      <c r="M1662" s="13" t="s">
        <v>2059</v>
      </c>
      <c r="N1662" s="14">
        <v>180</v>
      </c>
    </row>
    <row r="1663" spans="1:14" ht="20.25" customHeight="1">
      <c r="A1663" s="13" t="s">
        <v>2231</v>
      </c>
      <c r="B1663" s="13" t="s">
        <v>2232</v>
      </c>
      <c r="C1663" s="13" t="s">
        <v>2233</v>
      </c>
      <c r="D1663" s="13" t="s">
        <v>2234</v>
      </c>
      <c r="E1663" s="13" t="s">
        <v>5646</v>
      </c>
      <c r="F1663" s="13" t="s">
        <v>2236</v>
      </c>
      <c r="G1663" s="13" t="s">
        <v>5464</v>
      </c>
      <c r="H1663" s="14">
        <v>500</v>
      </c>
      <c r="I1663" s="15">
        <v>118235</v>
      </c>
      <c r="J1663" s="13" t="s">
        <v>5677</v>
      </c>
      <c r="K1663" s="13" t="s">
        <v>250</v>
      </c>
      <c r="L1663" s="13" t="s">
        <v>3239</v>
      </c>
      <c r="M1663" s="13" t="s">
        <v>1450</v>
      </c>
      <c r="N1663" s="14">
        <v>500</v>
      </c>
    </row>
    <row r="1664" spans="1:14" ht="20.25" customHeight="1">
      <c r="A1664" s="13" t="s">
        <v>2231</v>
      </c>
      <c r="B1664" s="13" t="s">
        <v>2232</v>
      </c>
      <c r="C1664" s="13" t="s">
        <v>2233</v>
      </c>
      <c r="D1664" s="13" t="s">
        <v>2234</v>
      </c>
      <c r="E1664" s="13" t="s">
        <v>5646</v>
      </c>
      <c r="F1664" s="13" t="s">
        <v>2236</v>
      </c>
      <c r="G1664" s="13" t="s">
        <v>5464</v>
      </c>
      <c r="H1664" s="14">
        <v>100</v>
      </c>
      <c r="I1664" s="15">
        <v>23647</v>
      </c>
      <c r="J1664" s="13" t="s">
        <v>5678</v>
      </c>
      <c r="K1664" s="13" t="s">
        <v>799</v>
      </c>
      <c r="L1664" s="13" t="s">
        <v>3991</v>
      </c>
      <c r="M1664" s="13" t="s">
        <v>3992</v>
      </c>
      <c r="N1664" s="14">
        <v>100</v>
      </c>
    </row>
    <row r="1665" spans="1:14" ht="20.25" customHeight="1">
      <c r="A1665" s="13" t="s">
        <v>2231</v>
      </c>
      <c r="B1665" s="13" t="s">
        <v>2232</v>
      </c>
      <c r="C1665" s="13" t="s">
        <v>2233</v>
      </c>
      <c r="D1665" s="13" t="s">
        <v>2234</v>
      </c>
      <c r="E1665" s="13" t="s">
        <v>5646</v>
      </c>
      <c r="F1665" s="13" t="s">
        <v>2236</v>
      </c>
      <c r="G1665" s="13" t="s">
        <v>5464</v>
      </c>
      <c r="H1665" s="14">
        <v>210</v>
      </c>
      <c r="I1665" s="15">
        <v>49658.7</v>
      </c>
      <c r="J1665" s="13" t="s">
        <v>5679</v>
      </c>
      <c r="K1665" s="13" t="s">
        <v>800</v>
      </c>
      <c r="L1665" s="13" t="s">
        <v>3994</v>
      </c>
      <c r="M1665" s="13" t="s">
        <v>3995</v>
      </c>
      <c r="N1665" s="14">
        <v>210</v>
      </c>
    </row>
    <row r="1666" spans="1:14" ht="20.25" customHeight="1">
      <c r="A1666" s="13" t="s">
        <v>2231</v>
      </c>
      <c r="B1666" s="13" t="s">
        <v>2232</v>
      </c>
      <c r="C1666" s="13" t="s">
        <v>2233</v>
      </c>
      <c r="D1666" s="13" t="s">
        <v>2234</v>
      </c>
      <c r="E1666" s="13" t="s">
        <v>5646</v>
      </c>
      <c r="F1666" s="13" t="s">
        <v>2236</v>
      </c>
      <c r="G1666" s="13" t="s">
        <v>5464</v>
      </c>
      <c r="H1666" s="14">
        <v>150</v>
      </c>
      <c r="I1666" s="15">
        <v>35470.5</v>
      </c>
      <c r="J1666" s="13" t="s">
        <v>5680</v>
      </c>
      <c r="K1666" s="13" t="s">
        <v>801</v>
      </c>
      <c r="L1666" s="13" t="s">
        <v>3997</v>
      </c>
      <c r="M1666" s="13" t="s">
        <v>3998</v>
      </c>
      <c r="N1666" s="14">
        <v>150</v>
      </c>
    </row>
    <row r="1667" spans="1:14" ht="20.25" customHeight="1">
      <c r="A1667" s="13" t="s">
        <v>2231</v>
      </c>
      <c r="B1667" s="13" t="s">
        <v>2232</v>
      </c>
      <c r="C1667" s="13" t="s">
        <v>2233</v>
      </c>
      <c r="D1667" s="13" t="s">
        <v>2234</v>
      </c>
      <c r="E1667" s="13" t="s">
        <v>5646</v>
      </c>
      <c r="F1667" s="13" t="s">
        <v>2236</v>
      </c>
      <c r="G1667" s="13" t="s">
        <v>5464</v>
      </c>
      <c r="H1667" s="14">
        <v>5</v>
      </c>
      <c r="I1667" s="15">
        <v>1182.3499999999999</v>
      </c>
      <c r="J1667" s="13" t="s">
        <v>5681</v>
      </c>
      <c r="K1667" s="13" t="s">
        <v>803</v>
      </c>
      <c r="L1667" s="13" t="s">
        <v>4000</v>
      </c>
      <c r="M1667" s="13" t="s">
        <v>4001</v>
      </c>
      <c r="N1667" s="14">
        <v>5</v>
      </c>
    </row>
    <row r="1668" spans="1:14" ht="20.25" customHeight="1">
      <c r="A1668" s="13" t="s">
        <v>2231</v>
      </c>
      <c r="B1668" s="13" t="s">
        <v>2232</v>
      </c>
      <c r="C1668" s="13" t="s">
        <v>2233</v>
      </c>
      <c r="D1668" s="13" t="s">
        <v>2234</v>
      </c>
      <c r="E1668" s="13" t="s">
        <v>5646</v>
      </c>
      <c r="F1668" s="13" t="s">
        <v>2236</v>
      </c>
      <c r="G1668" s="13" t="s">
        <v>5464</v>
      </c>
      <c r="H1668" s="14">
        <v>110</v>
      </c>
      <c r="I1668" s="15">
        <v>26011.7</v>
      </c>
      <c r="J1668" s="13" t="s">
        <v>5682</v>
      </c>
      <c r="K1668" s="13" t="s">
        <v>804</v>
      </c>
      <c r="L1668" s="13" t="s">
        <v>4003</v>
      </c>
      <c r="M1668" s="13" t="s">
        <v>4004</v>
      </c>
      <c r="N1668" s="14">
        <v>110</v>
      </c>
    </row>
    <row r="1669" spans="1:14" ht="20.25" customHeight="1">
      <c r="A1669" s="13" t="s">
        <v>2231</v>
      </c>
      <c r="B1669" s="13" t="s">
        <v>2232</v>
      </c>
      <c r="C1669" s="13" t="s">
        <v>2233</v>
      </c>
      <c r="D1669" s="13" t="s">
        <v>2234</v>
      </c>
      <c r="E1669" s="13" t="s">
        <v>5646</v>
      </c>
      <c r="F1669" s="13" t="s">
        <v>2236</v>
      </c>
      <c r="G1669" s="13" t="s">
        <v>5464</v>
      </c>
      <c r="H1669" s="14">
        <v>5</v>
      </c>
      <c r="I1669" s="15">
        <v>1182.3499999999999</v>
      </c>
      <c r="J1669" s="13" t="s">
        <v>5683</v>
      </c>
      <c r="K1669" s="13" t="s">
        <v>805</v>
      </c>
      <c r="L1669" s="13" t="s">
        <v>4065</v>
      </c>
      <c r="M1669" s="13" t="s">
        <v>2103</v>
      </c>
      <c r="N1669" s="14">
        <v>5</v>
      </c>
    </row>
    <row r="1670" spans="1:14" ht="20.25" customHeight="1">
      <c r="A1670" s="13" t="s">
        <v>2231</v>
      </c>
      <c r="B1670" s="13" t="s">
        <v>2232</v>
      </c>
      <c r="C1670" s="13" t="s">
        <v>2233</v>
      </c>
      <c r="D1670" s="13" t="s">
        <v>2234</v>
      </c>
      <c r="E1670" s="13" t="s">
        <v>5646</v>
      </c>
      <c r="F1670" s="13" t="s">
        <v>2236</v>
      </c>
      <c r="G1670" s="13" t="s">
        <v>5464</v>
      </c>
      <c r="H1670" s="14">
        <v>190</v>
      </c>
      <c r="I1670" s="15">
        <v>44929.3</v>
      </c>
      <c r="J1670" s="13" t="s">
        <v>5684</v>
      </c>
      <c r="K1670" s="13" t="s">
        <v>806</v>
      </c>
      <c r="L1670" s="13" t="s">
        <v>4006</v>
      </c>
      <c r="M1670" s="13" t="s">
        <v>4007</v>
      </c>
      <c r="N1670" s="14">
        <v>190</v>
      </c>
    </row>
    <row r="1671" spans="1:14" ht="20.25" customHeight="1">
      <c r="A1671" s="13" t="s">
        <v>2231</v>
      </c>
      <c r="B1671" s="13" t="s">
        <v>2232</v>
      </c>
      <c r="C1671" s="13" t="s">
        <v>2233</v>
      </c>
      <c r="D1671" s="13" t="s">
        <v>2234</v>
      </c>
      <c r="E1671" s="13" t="s">
        <v>5646</v>
      </c>
      <c r="F1671" s="13" t="s">
        <v>2236</v>
      </c>
      <c r="G1671" s="13" t="s">
        <v>5464</v>
      </c>
      <c r="H1671" s="14">
        <v>110</v>
      </c>
      <c r="I1671" s="15">
        <v>26011.7</v>
      </c>
      <c r="J1671" s="13" t="s">
        <v>5685</v>
      </c>
      <c r="K1671" s="13" t="s">
        <v>807</v>
      </c>
      <c r="L1671" s="13" t="s">
        <v>4009</v>
      </c>
      <c r="M1671" s="13" t="s">
        <v>1911</v>
      </c>
      <c r="N1671" s="14">
        <v>110</v>
      </c>
    </row>
    <row r="1672" spans="1:14" ht="20.25" customHeight="1">
      <c r="A1672" s="13" t="s">
        <v>2231</v>
      </c>
      <c r="B1672" s="13" t="s">
        <v>2232</v>
      </c>
      <c r="C1672" s="13" t="s">
        <v>2233</v>
      </c>
      <c r="D1672" s="13" t="s">
        <v>2234</v>
      </c>
      <c r="E1672" s="13" t="s">
        <v>5646</v>
      </c>
      <c r="F1672" s="13" t="s">
        <v>2236</v>
      </c>
      <c r="G1672" s="13" t="s">
        <v>5464</v>
      </c>
      <c r="H1672" s="14">
        <v>190</v>
      </c>
      <c r="I1672" s="15">
        <v>44929.3</v>
      </c>
      <c r="J1672" s="13" t="s">
        <v>5686</v>
      </c>
      <c r="K1672" s="13" t="s">
        <v>831</v>
      </c>
      <c r="L1672" s="13" t="s">
        <v>4011</v>
      </c>
      <c r="M1672" s="13" t="s">
        <v>4012</v>
      </c>
      <c r="N1672" s="14">
        <v>190</v>
      </c>
    </row>
    <row r="1673" spans="1:14" ht="20.25" customHeight="1">
      <c r="A1673" s="13" t="s">
        <v>2231</v>
      </c>
      <c r="B1673" s="13" t="s">
        <v>2232</v>
      </c>
      <c r="C1673" s="13" t="s">
        <v>2233</v>
      </c>
      <c r="D1673" s="13" t="s">
        <v>2234</v>
      </c>
      <c r="E1673" s="13" t="s">
        <v>5646</v>
      </c>
      <c r="F1673" s="13" t="s">
        <v>2236</v>
      </c>
      <c r="G1673" s="13" t="s">
        <v>5464</v>
      </c>
      <c r="H1673" s="14">
        <v>210</v>
      </c>
      <c r="I1673" s="15">
        <v>49658.7</v>
      </c>
      <c r="J1673" s="13" t="s">
        <v>5687</v>
      </c>
      <c r="K1673" s="13" t="s">
        <v>832</v>
      </c>
      <c r="L1673" s="13" t="s">
        <v>4014</v>
      </c>
      <c r="M1673" s="13" t="s">
        <v>1919</v>
      </c>
      <c r="N1673" s="14">
        <v>210</v>
      </c>
    </row>
    <row r="1674" spans="1:14" ht="20.25" customHeight="1">
      <c r="A1674" s="13" t="s">
        <v>2231</v>
      </c>
      <c r="B1674" s="13" t="s">
        <v>2232</v>
      </c>
      <c r="C1674" s="13" t="s">
        <v>2233</v>
      </c>
      <c r="D1674" s="13" t="s">
        <v>2234</v>
      </c>
      <c r="E1674" s="13" t="s">
        <v>5646</v>
      </c>
      <c r="F1674" s="13" t="s">
        <v>2236</v>
      </c>
      <c r="G1674" s="13" t="s">
        <v>5464</v>
      </c>
      <c r="H1674" s="14">
        <v>120</v>
      </c>
      <c r="I1674" s="15">
        <v>28376.400000000001</v>
      </c>
      <c r="J1674" s="13" t="s">
        <v>5688</v>
      </c>
      <c r="K1674" s="13" t="s">
        <v>833</v>
      </c>
      <c r="L1674" s="13" t="s">
        <v>4016</v>
      </c>
      <c r="M1674" s="13" t="s">
        <v>4017</v>
      </c>
      <c r="N1674" s="14">
        <v>120</v>
      </c>
    </row>
    <row r="1675" spans="1:14" ht="20.25" customHeight="1">
      <c r="A1675" s="13" t="s">
        <v>2231</v>
      </c>
      <c r="B1675" s="13" t="s">
        <v>2232</v>
      </c>
      <c r="C1675" s="13" t="s">
        <v>2233</v>
      </c>
      <c r="D1675" s="13" t="s">
        <v>2234</v>
      </c>
      <c r="E1675" s="13" t="s">
        <v>5646</v>
      </c>
      <c r="F1675" s="13" t="s">
        <v>2236</v>
      </c>
      <c r="G1675" s="13" t="s">
        <v>5464</v>
      </c>
      <c r="H1675" s="14">
        <v>220</v>
      </c>
      <c r="I1675" s="15">
        <v>52023.4</v>
      </c>
      <c r="J1675" s="13" t="s">
        <v>5689</v>
      </c>
      <c r="K1675" s="13" t="s">
        <v>834</v>
      </c>
      <c r="L1675" s="13" t="s">
        <v>4019</v>
      </c>
      <c r="M1675" s="13" t="s">
        <v>1920</v>
      </c>
      <c r="N1675" s="14">
        <v>220</v>
      </c>
    </row>
    <row r="1676" spans="1:14" ht="20.25" customHeight="1">
      <c r="A1676" s="13" t="s">
        <v>2231</v>
      </c>
      <c r="B1676" s="13" t="s">
        <v>2232</v>
      </c>
      <c r="C1676" s="13" t="s">
        <v>2233</v>
      </c>
      <c r="D1676" s="13" t="s">
        <v>2234</v>
      </c>
      <c r="E1676" s="13" t="s">
        <v>5646</v>
      </c>
      <c r="F1676" s="13" t="s">
        <v>2236</v>
      </c>
      <c r="G1676" s="13" t="s">
        <v>5464</v>
      </c>
      <c r="H1676" s="14">
        <v>110</v>
      </c>
      <c r="I1676" s="15">
        <v>26011.7</v>
      </c>
      <c r="J1676" s="13" t="s">
        <v>5690</v>
      </c>
      <c r="K1676" s="13" t="s">
        <v>835</v>
      </c>
      <c r="L1676" s="13" t="s">
        <v>4021</v>
      </c>
      <c r="M1676" s="13" t="s">
        <v>4022</v>
      </c>
      <c r="N1676" s="14">
        <v>110</v>
      </c>
    </row>
    <row r="1677" spans="1:14" ht="20.25" customHeight="1">
      <c r="A1677" s="13" t="s">
        <v>2231</v>
      </c>
      <c r="B1677" s="13" t="s">
        <v>2232</v>
      </c>
      <c r="C1677" s="13" t="s">
        <v>2233</v>
      </c>
      <c r="D1677" s="13" t="s">
        <v>2234</v>
      </c>
      <c r="E1677" s="13" t="s">
        <v>5646</v>
      </c>
      <c r="F1677" s="13" t="s">
        <v>2236</v>
      </c>
      <c r="G1677" s="13" t="s">
        <v>5464</v>
      </c>
      <c r="H1677" s="14">
        <v>90</v>
      </c>
      <c r="I1677" s="15">
        <v>21282.3</v>
      </c>
      <c r="J1677" s="13" t="s">
        <v>5691</v>
      </c>
      <c r="K1677" s="13" t="s">
        <v>836</v>
      </c>
      <c r="L1677" s="13" t="s">
        <v>4024</v>
      </c>
      <c r="M1677" s="13" t="s">
        <v>4025</v>
      </c>
      <c r="N1677" s="14">
        <v>90</v>
      </c>
    </row>
    <row r="1678" spans="1:14" ht="20.25" customHeight="1">
      <c r="A1678" s="13" t="s">
        <v>2231</v>
      </c>
      <c r="B1678" s="13" t="s">
        <v>2232</v>
      </c>
      <c r="C1678" s="13" t="s">
        <v>2233</v>
      </c>
      <c r="D1678" s="13" t="s">
        <v>2234</v>
      </c>
      <c r="E1678" s="13" t="s">
        <v>5646</v>
      </c>
      <c r="F1678" s="13" t="s">
        <v>2236</v>
      </c>
      <c r="G1678" s="13" t="s">
        <v>5464</v>
      </c>
      <c r="H1678" s="14">
        <v>90</v>
      </c>
      <c r="I1678" s="15">
        <v>21282.3</v>
      </c>
      <c r="J1678" s="13" t="s">
        <v>5692</v>
      </c>
      <c r="K1678" s="13" t="s">
        <v>837</v>
      </c>
      <c r="L1678" s="13" t="s">
        <v>4027</v>
      </c>
      <c r="M1678" s="13" t="s">
        <v>4028</v>
      </c>
      <c r="N1678" s="14">
        <v>90</v>
      </c>
    </row>
    <row r="1679" spans="1:14" ht="20.25" customHeight="1">
      <c r="A1679" s="13" t="s">
        <v>2231</v>
      </c>
      <c r="B1679" s="13" t="s">
        <v>2232</v>
      </c>
      <c r="C1679" s="13" t="s">
        <v>2233</v>
      </c>
      <c r="D1679" s="13" t="s">
        <v>2234</v>
      </c>
      <c r="E1679" s="13" t="s">
        <v>5646</v>
      </c>
      <c r="F1679" s="13" t="s">
        <v>2236</v>
      </c>
      <c r="G1679" s="13" t="s">
        <v>5464</v>
      </c>
      <c r="H1679" s="14">
        <v>30</v>
      </c>
      <c r="I1679" s="15">
        <v>7094.1</v>
      </c>
      <c r="J1679" s="13" t="s">
        <v>5693</v>
      </c>
      <c r="K1679" s="13" t="s">
        <v>838</v>
      </c>
      <c r="L1679" s="13" t="s">
        <v>4030</v>
      </c>
      <c r="M1679" s="13" t="s">
        <v>4031</v>
      </c>
      <c r="N1679" s="14">
        <v>30</v>
      </c>
    </row>
    <row r="1680" spans="1:14" ht="20.25" customHeight="1">
      <c r="A1680" s="13" t="s">
        <v>2231</v>
      </c>
      <c r="B1680" s="13" t="s">
        <v>2232</v>
      </c>
      <c r="C1680" s="13" t="s">
        <v>2233</v>
      </c>
      <c r="D1680" s="13" t="s">
        <v>2234</v>
      </c>
      <c r="E1680" s="13" t="s">
        <v>5646</v>
      </c>
      <c r="F1680" s="13" t="s">
        <v>2236</v>
      </c>
      <c r="G1680" s="13" t="s">
        <v>5464</v>
      </c>
      <c r="H1680" s="14">
        <v>60</v>
      </c>
      <c r="I1680" s="15">
        <v>14188.2</v>
      </c>
      <c r="J1680" s="13" t="s">
        <v>5694</v>
      </c>
      <c r="K1680" s="13" t="s">
        <v>839</v>
      </c>
      <c r="L1680" s="13" t="s">
        <v>4033</v>
      </c>
      <c r="M1680" s="13" t="s">
        <v>4034</v>
      </c>
      <c r="N1680" s="14">
        <v>60</v>
      </c>
    </row>
    <row r="1681" spans="1:14" ht="20.25" customHeight="1">
      <c r="A1681" s="13" t="s">
        <v>2231</v>
      </c>
      <c r="B1681" s="13" t="s">
        <v>2232</v>
      </c>
      <c r="C1681" s="13" t="s">
        <v>2233</v>
      </c>
      <c r="D1681" s="13" t="s">
        <v>2234</v>
      </c>
      <c r="E1681" s="13" t="s">
        <v>5646</v>
      </c>
      <c r="F1681" s="13" t="s">
        <v>2236</v>
      </c>
      <c r="G1681" s="13" t="s">
        <v>5464</v>
      </c>
      <c r="H1681" s="14">
        <v>10</v>
      </c>
      <c r="I1681" s="15">
        <v>2364.6999999999998</v>
      </c>
      <c r="J1681" s="13" t="s">
        <v>5695</v>
      </c>
      <c r="K1681" s="13" t="s">
        <v>840</v>
      </c>
      <c r="L1681" s="13" t="s">
        <v>4036</v>
      </c>
      <c r="M1681" s="13" t="s">
        <v>4037</v>
      </c>
      <c r="N1681" s="14">
        <v>10</v>
      </c>
    </row>
    <row r="1682" spans="1:14" ht="20.25" customHeight="1">
      <c r="A1682" s="13" t="s">
        <v>2231</v>
      </c>
      <c r="B1682" s="13" t="s">
        <v>2232</v>
      </c>
      <c r="C1682" s="13" t="s">
        <v>2233</v>
      </c>
      <c r="D1682" s="13" t="s">
        <v>2234</v>
      </c>
      <c r="E1682" s="13" t="s">
        <v>5646</v>
      </c>
      <c r="F1682" s="13" t="s">
        <v>2236</v>
      </c>
      <c r="G1682" s="13" t="s">
        <v>5464</v>
      </c>
      <c r="H1682" s="14">
        <v>340</v>
      </c>
      <c r="I1682" s="15">
        <v>80399.8</v>
      </c>
      <c r="J1682" s="13" t="s">
        <v>5696</v>
      </c>
      <c r="K1682" s="13" t="s">
        <v>841</v>
      </c>
      <c r="L1682" s="13" t="s">
        <v>4039</v>
      </c>
      <c r="M1682" s="13" t="s">
        <v>4040</v>
      </c>
      <c r="N1682" s="14">
        <v>340</v>
      </c>
    </row>
    <row r="1683" spans="1:14" ht="20.25" customHeight="1">
      <c r="A1683" s="13" t="s">
        <v>2231</v>
      </c>
      <c r="B1683" s="13" t="s">
        <v>2232</v>
      </c>
      <c r="C1683" s="13" t="s">
        <v>2233</v>
      </c>
      <c r="D1683" s="13" t="s">
        <v>2234</v>
      </c>
      <c r="E1683" s="13" t="s">
        <v>5646</v>
      </c>
      <c r="F1683" s="13" t="s">
        <v>2236</v>
      </c>
      <c r="G1683" s="13" t="s">
        <v>5464</v>
      </c>
      <c r="H1683" s="14">
        <v>100</v>
      </c>
      <c r="I1683" s="15">
        <v>23647</v>
      </c>
      <c r="J1683" s="13" t="s">
        <v>5697</v>
      </c>
      <c r="K1683" s="13" t="s">
        <v>845</v>
      </c>
      <c r="L1683" s="13" t="s">
        <v>4042</v>
      </c>
      <c r="M1683" s="13" t="s">
        <v>4043</v>
      </c>
      <c r="N1683" s="14">
        <v>100</v>
      </c>
    </row>
    <row r="1684" spans="1:14" ht="20.25" customHeight="1">
      <c r="A1684" s="13" t="s">
        <v>2231</v>
      </c>
      <c r="B1684" s="13" t="s">
        <v>2232</v>
      </c>
      <c r="C1684" s="13" t="s">
        <v>2233</v>
      </c>
      <c r="D1684" s="13" t="s">
        <v>2234</v>
      </c>
      <c r="E1684" s="13" t="s">
        <v>5646</v>
      </c>
      <c r="F1684" s="13" t="s">
        <v>2236</v>
      </c>
      <c r="G1684" s="13" t="s">
        <v>5464</v>
      </c>
      <c r="H1684" s="14">
        <v>10</v>
      </c>
      <c r="I1684" s="15">
        <v>2364.6999999999998</v>
      </c>
      <c r="J1684" s="13" t="s">
        <v>5698</v>
      </c>
      <c r="K1684" s="13" t="s">
        <v>847</v>
      </c>
      <c r="L1684" s="13" t="s">
        <v>4045</v>
      </c>
      <c r="M1684" s="13" t="s">
        <v>4046</v>
      </c>
      <c r="N1684" s="14">
        <v>10</v>
      </c>
    </row>
    <row r="1685" spans="1:14" ht="20.25" customHeight="1">
      <c r="A1685" s="13" t="s">
        <v>2231</v>
      </c>
      <c r="B1685" s="13" t="s">
        <v>2232</v>
      </c>
      <c r="C1685" s="13" t="s">
        <v>2233</v>
      </c>
      <c r="D1685" s="13" t="s">
        <v>2234</v>
      </c>
      <c r="E1685" s="13" t="s">
        <v>5646</v>
      </c>
      <c r="F1685" s="13" t="s">
        <v>2236</v>
      </c>
      <c r="G1685" s="13" t="s">
        <v>5464</v>
      </c>
      <c r="H1685" s="14">
        <v>90</v>
      </c>
      <c r="I1685" s="15">
        <v>21282.3</v>
      </c>
      <c r="J1685" s="13" t="s">
        <v>5699</v>
      </c>
      <c r="K1685" s="13" t="s">
        <v>848</v>
      </c>
      <c r="L1685" s="13" t="s">
        <v>4048</v>
      </c>
      <c r="M1685" s="13" t="s">
        <v>4049</v>
      </c>
      <c r="N1685" s="14">
        <v>90</v>
      </c>
    </row>
    <row r="1686" spans="1:14" ht="20.25" customHeight="1">
      <c r="A1686" s="13" t="s">
        <v>2231</v>
      </c>
      <c r="B1686" s="13" t="s">
        <v>2232</v>
      </c>
      <c r="C1686" s="13" t="s">
        <v>2233</v>
      </c>
      <c r="D1686" s="13" t="s">
        <v>2234</v>
      </c>
      <c r="E1686" s="13" t="s">
        <v>5646</v>
      </c>
      <c r="F1686" s="13" t="s">
        <v>2236</v>
      </c>
      <c r="G1686" s="13" t="s">
        <v>5464</v>
      </c>
      <c r="H1686" s="14">
        <v>110</v>
      </c>
      <c r="I1686" s="15">
        <v>26011.7</v>
      </c>
      <c r="J1686" s="13" t="s">
        <v>5700</v>
      </c>
      <c r="K1686" s="13" t="s">
        <v>851</v>
      </c>
      <c r="L1686" s="13" t="s">
        <v>4053</v>
      </c>
      <c r="M1686" s="13" t="s">
        <v>4054</v>
      </c>
      <c r="N1686" s="14">
        <v>110</v>
      </c>
    </row>
    <row r="1687" spans="1:14" ht="20.25" customHeight="1">
      <c r="A1687" s="13" t="s">
        <v>2231</v>
      </c>
      <c r="B1687" s="13" t="s">
        <v>2232</v>
      </c>
      <c r="C1687" s="13" t="s">
        <v>2233</v>
      </c>
      <c r="D1687" s="13" t="s">
        <v>2234</v>
      </c>
      <c r="E1687" s="13" t="s">
        <v>5646</v>
      </c>
      <c r="F1687" s="13" t="s">
        <v>2236</v>
      </c>
      <c r="G1687" s="13" t="s">
        <v>5464</v>
      </c>
      <c r="H1687" s="14">
        <v>90</v>
      </c>
      <c r="I1687" s="15">
        <v>21282.3</v>
      </c>
      <c r="J1687" s="13" t="s">
        <v>5701</v>
      </c>
      <c r="K1687" s="13" t="s">
        <v>853</v>
      </c>
      <c r="L1687" s="13" t="s">
        <v>4056</v>
      </c>
      <c r="M1687" s="13" t="s">
        <v>4057</v>
      </c>
      <c r="N1687" s="14">
        <v>90</v>
      </c>
    </row>
    <row r="1688" spans="1:14" ht="20.25" customHeight="1">
      <c r="A1688" s="13" t="s">
        <v>2231</v>
      </c>
      <c r="B1688" s="13" t="s">
        <v>2232</v>
      </c>
      <c r="C1688" s="13" t="s">
        <v>2233</v>
      </c>
      <c r="D1688" s="13" t="s">
        <v>2234</v>
      </c>
      <c r="E1688" s="13" t="s">
        <v>5646</v>
      </c>
      <c r="F1688" s="13" t="s">
        <v>2236</v>
      </c>
      <c r="G1688" s="13" t="s">
        <v>5464</v>
      </c>
      <c r="H1688" s="14">
        <v>10</v>
      </c>
      <c r="I1688" s="15">
        <v>2364.6999999999998</v>
      </c>
      <c r="J1688" s="13" t="s">
        <v>5702</v>
      </c>
      <c r="K1688" s="13" t="s">
        <v>856</v>
      </c>
      <c r="L1688" s="13" t="s">
        <v>4059</v>
      </c>
      <c r="M1688" s="13" t="s">
        <v>4060</v>
      </c>
      <c r="N1688" s="14">
        <v>10</v>
      </c>
    </row>
    <row r="1689" spans="1:14" ht="20.25" customHeight="1">
      <c r="A1689" s="13" t="s">
        <v>2231</v>
      </c>
      <c r="B1689" s="13" t="s">
        <v>2232</v>
      </c>
      <c r="C1689" s="13" t="s">
        <v>2233</v>
      </c>
      <c r="D1689" s="13" t="s">
        <v>2234</v>
      </c>
      <c r="E1689" s="13" t="s">
        <v>5646</v>
      </c>
      <c r="F1689" s="13" t="s">
        <v>2236</v>
      </c>
      <c r="G1689" s="13" t="s">
        <v>5464</v>
      </c>
      <c r="H1689" s="14">
        <v>130</v>
      </c>
      <c r="I1689" s="15">
        <v>30741.1</v>
      </c>
      <c r="J1689" s="13" t="s">
        <v>5703</v>
      </c>
      <c r="K1689" s="13" t="s">
        <v>857</v>
      </c>
      <c r="L1689" s="13" t="s">
        <v>4062</v>
      </c>
      <c r="M1689" s="13" t="s">
        <v>4063</v>
      </c>
      <c r="N1689" s="14">
        <v>130</v>
      </c>
    </row>
    <row r="1690" spans="1:14" ht="20.25" customHeight="1">
      <c r="A1690" s="13" t="s">
        <v>2231</v>
      </c>
      <c r="B1690" s="13" t="s">
        <v>2232</v>
      </c>
      <c r="C1690" s="13" t="s">
        <v>2233</v>
      </c>
      <c r="D1690" s="13" t="s">
        <v>2234</v>
      </c>
      <c r="E1690" s="13" t="s">
        <v>5646</v>
      </c>
      <c r="F1690" s="13" t="s">
        <v>2236</v>
      </c>
      <c r="G1690" s="13" t="s">
        <v>5464</v>
      </c>
      <c r="H1690" s="14">
        <v>10</v>
      </c>
      <c r="I1690" s="15">
        <v>2364.6999999999998</v>
      </c>
      <c r="J1690" s="13" t="s">
        <v>5704</v>
      </c>
      <c r="K1690" s="13" t="s">
        <v>858</v>
      </c>
      <c r="L1690" s="13" t="s">
        <v>4069</v>
      </c>
      <c r="M1690" s="13" t="s">
        <v>1927</v>
      </c>
      <c r="N1690" s="14">
        <v>10</v>
      </c>
    </row>
    <row r="1691" spans="1:14" ht="20.25" customHeight="1">
      <c r="A1691" s="13" t="s">
        <v>2231</v>
      </c>
      <c r="B1691" s="13" t="s">
        <v>2232</v>
      </c>
      <c r="C1691" s="13" t="s">
        <v>2233</v>
      </c>
      <c r="D1691" s="13" t="s">
        <v>2234</v>
      </c>
      <c r="E1691" s="13" t="s">
        <v>5646</v>
      </c>
      <c r="F1691" s="13" t="s">
        <v>2236</v>
      </c>
      <c r="G1691" s="13" t="s">
        <v>5464</v>
      </c>
      <c r="H1691" s="14">
        <v>120</v>
      </c>
      <c r="I1691" s="15">
        <v>28376.400000000001</v>
      </c>
      <c r="J1691" s="13" t="s">
        <v>5705</v>
      </c>
      <c r="K1691" s="13" t="s">
        <v>859</v>
      </c>
      <c r="L1691" s="13" t="s">
        <v>4071</v>
      </c>
      <c r="M1691" s="13" t="s">
        <v>4072</v>
      </c>
      <c r="N1691" s="14">
        <v>120</v>
      </c>
    </row>
    <row r="1692" spans="1:14" ht="20.25" customHeight="1">
      <c r="A1692" s="13" t="s">
        <v>2231</v>
      </c>
      <c r="B1692" s="13" t="s">
        <v>2232</v>
      </c>
      <c r="C1692" s="13" t="s">
        <v>2233</v>
      </c>
      <c r="D1692" s="13" t="s">
        <v>2234</v>
      </c>
      <c r="E1692" s="13" t="s">
        <v>5646</v>
      </c>
      <c r="F1692" s="13" t="s">
        <v>2236</v>
      </c>
      <c r="G1692" s="13" t="s">
        <v>5464</v>
      </c>
      <c r="H1692" s="14">
        <v>70</v>
      </c>
      <c r="I1692" s="15">
        <v>16552.900000000001</v>
      </c>
      <c r="J1692" s="13" t="s">
        <v>5706</v>
      </c>
      <c r="K1692" s="13" t="s">
        <v>860</v>
      </c>
      <c r="L1692" s="13" t="s">
        <v>4074</v>
      </c>
      <c r="M1692" s="13" t="s">
        <v>4075</v>
      </c>
      <c r="N1692" s="14">
        <v>70</v>
      </c>
    </row>
    <row r="1693" spans="1:14" ht="20.25" customHeight="1">
      <c r="A1693" s="13" t="s">
        <v>2231</v>
      </c>
      <c r="B1693" s="13" t="s">
        <v>2232</v>
      </c>
      <c r="C1693" s="13" t="s">
        <v>2233</v>
      </c>
      <c r="D1693" s="13" t="s">
        <v>2234</v>
      </c>
      <c r="E1693" s="13" t="s">
        <v>5646</v>
      </c>
      <c r="F1693" s="13" t="s">
        <v>2236</v>
      </c>
      <c r="G1693" s="13" t="s">
        <v>5464</v>
      </c>
      <c r="H1693" s="14">
        <v>5</v>
      </c>
      <c r="I1693" s="15">
        <v>1182.3499999999999</v>
      </c>
      <c r="J1693" s="13" t="s">
        <v>5707</v>
      </c>
      <c r="K1693" s="13" t="s">
        <v>861</v>
      </c>
      <c r="L1693" s="13" t="s">
        <v>4077</v>
      </c>
      <c r="M1693" s="13" t="s">
        <v>4078</v>
      </c>
      <c r="N1693" s="14">
        <v>5</v>
      </c>
    </row>
    <row r="1694" spans="1:14" ht="20.25" customHeight="1">
      <c r="A1694" s="13" t="s">
        <v>2231</v>
      </c>
      <c r="B1694" s="13" t="s">
        <v>2232</v>
      </c>
      <c r="C1694" s="13" t="s">
        <v>2233</v>
      </c>
      <c r="D1694" s="13" t="s">
        <v>2234</v>
      </c>
      <c r="E1694" s="13" t="s">
        <v>5646</v>
      </c>
      <c r="F1694" s="13" t="s">
        <v>2236</v>
      </c>
      <c r="G1694" s="13" t="s">
        <v>5464</v>
      </c>
      <c r="H1694" s="14">
        <v>110</v>
      </c>
      <c r="I1694" s="15">
        <v>26011.7</v>
      </c>
      <c r="J1694" s="13" t="s">
        <v>5708</v>
      </c>
      <c r="K1694" s="13" t="s">
        <v>862</v>
      </c>
      <c r="L1694" s="13" t="s">
        <v>4080</v>
      </c>
      <c r="M1694" s="13" t="s">
        <v>4081</v>
      </c>
      <c r="N1694" s="14">
        <v>110</v>
      </c>
    </row>
    <row r="1695" spans="1:14" ht="20.25" customHeight="1">
      <c r="A1695" s="13" t="s">
        <v>2231</v>
      </c>
      <c r="B1695" s="13" t="s">
        <v>2232</v>
      </c>
      <c r="C1695" s="13" t="s">
        <v>2233</v>
      </c>
      <c r="D1695" s="13" t="s">
        <v>2234</v>
      </c>
      <c r="E1695" s="13" t="s">
        <v>5646</v>
      </c>
      <c r="F1695" s="13" t="s">
        <v>2236</v>
      </c>
      <c r="G1695" s="13" t="s">
        <v>5464</v>
      </c>
      <c r="H1695" s="14">
        <v>20</v>
      </c>
      <c r="I1695" s="15">
        <v>4729.3999999999996</v>
      </c>
      <c r="J1695" s="13" t="s">
        <v>5709</v>
      </c>
      <c r="K1695" s="13" t="s">
        <v>866</v>
      </c>
      <c r="L1695" s="13" t="s">
        <v>4083</v>
      </c>
      <c r="M1695" s="13" t="s">
        <v>1928</v>
      </c>
      <c r="N1695" s="14">
        <v>20</v>
      </c>
    </row>
    <row r="1696" spans="1:14" ht="20.25" customHeight="1">
      <c r="A1696" s="13" t="s">
        <v>2231</v>
      </c>
      <c r="B1696" s="13" t="s">
        <v>2232</v>
      </c>
      <c r="C1696" s="13" t="s">
        <v>2233</v>
      </c>
      <c r="D1696" s="13" t="s">
        <v>2234</v>
      </c>
      <c r="E1696" s="13" t="s">
        <v>5646</v>
      </c>
      <c r="F1696" s="13" t="s">
        <v>2236</v>
      </c>
      <c r="G1696" s="13" t="s">
        <v>5464</v>
      </c>
      <c r="H1696" s="14">
        <v>30</v>
      </c>
      <c r="I1696" s="15">
        <v>7094.1</v>
      </c>
      <c r="J1696" s="13" t="s">
        <v>5710</v>
      </c>
      <c r="K1696" s="13" t="s">
        <v>877</v>
      </c>
      <c r="L1696" s="13" t="s">
        <v>4085</v>
      </c>
      <c r="M1696" s="13" t="s">
        <v>4086</v>
      </c>
      <c r="N1696" s="14">
        <v>30</v>
      </c>
    </row>
    <row r="1697" spans="1:14" ht="20.25" customHeight="1">
      <c r="A1697" s="13" t="s">
        <v>2231</v>
      </c>
      <c r="B1697" s="13" t="s">
        <v>2232</v>
      </c>
      <c r="C1697" s="13" t="s">
        <v>2233</v>
      </c>
      <c r="D1697" s="13" t="s">
        <v>2234</v>
      </c>
      <c r="E1697" s="13" t="s">
        <v>5646</v>
      </c>
      <c r="F1697" s="13" t="s">
        <v>2236</v>
      </c>
      <c r="G1697" s="13" t="s">
        <v>5464</v>
      </c>
      <c r="H1697" s="14">
        <v>5</v>
      </c>
      <c r="I1697" s="15">
        <v>1182.3499999999999</v>
      </c>
      <c r="J1697" s="13" t="s">
        <v>5711</v>
      </c>
      <c r="K1697" s="13" t="s">
        <v>2193</v>
      </c>
      <c r="L1697" s="13" t="s">
        <v>4088</v>
      </c>
      <c r="M1697" s="13" t="s">
        <v>4089</v>
      </c>
      <c r="N1697" s="14">
        <v>5</v>
      </c>
    </row>
    <row r="1698" spans="1:14" ht="20.25" customHeight="1">
      <c r="A1698" s="13" t="s">
        <v>2231</v>
      </c>
      <c r="B1698" s="13" t="s">
        <v>2232</v>
      </c>
      <c r="C1698" s="13" t="s">
        <v>2233</v>
      </c>
      <c r="D1698" s="13" t="s">
        <v>2234</v>
      </c>
      <c r="E1698" s="13" t="s">
        <v>5646</v>
      </c>
      <c r="F1698" s="13" t="s">
        <v>2236</v>
      </c>
      <c r="G1698" s="13" t="s">
        <v>5464</v>
      </c>
      <c r="H1698" s="14">
        <v>70</v>
      </c>
      <c r="I1698" s="15">
        <v>16552.900000000001</v>
      </c>
      <c r="J1698" s="13" t="s">
        <v>5712</v>
      </c>
      <c r="K1698" s="13" t="s">
        <v>883</v>
      </c>
      <c r="L1698" s="13" t="s">
        <v>4091</v>
      </c>
      <c r="M1698" s="13" t="s">
        <v>1931</v>
      </c>
      <c r="N1698" s="14">
        <v>70</v>
      </c>
    </row>
    <row r="1699" spans="1:14" ht="20.25" customHeight="1">
      <c r="A1699" s="13" t="s">
        <v>2231</v>
      </c>
      <c r="B1699" s="13" t="s">
        <v>2232</v>
      </c>
      <c r="C1699" s="13" t="s">
        <v>2233</v>
      </c>
      <c r="D1699" s="13" t="s">
        <v>2234</v>
      </c>
      <c r="E1699" s="13" t="s">
        <v>5646</v>
      </c>
      <c r="F1699" s="13" t="s">
        <v>2236</v>
      </c>
      <c r="G1699" s="13" t="s">
        <v>5464</v>
      </c>
      <c r="H1699" s="14">
        <v>10</v>
      </c>
      <c r="I1699" s="15">
        <v>2364.6999999999998</v>
      </c>
      <c r="J1699" s="13" t="s">
        <v>5713</v>
      </c>
      <c r="K1699" s="13" t="s">
        <v>884</v>
      </c>
      <c r="L1699" s="13" t="s">
        <v>4093</v>
      </c>
      <c r="M1699" s="13" t="s">
        <v>4094</v>
      </c>
      <c r="N1699" s="14">
        <v>10</v>
      </c>
    </row>
    <row r="1700" spans="1:14" ht="20.25" customHeight="1">
      <c r="A1700" s="13" t="s">
        <v>2231</v>
      </c>
      <c r="B1700" s="13" t="s">
        <v>2232</v>
      </c>
      <c r="C1700" s="13" t="s">
        <v>2233</v>
      </c>
      <c r="D1700" s="13" t="s">
        <v>2234</v>
      </c>
      <c r="E1700" s="13" t="s">
        <v>5646</v>
      </c>
      <c r="F1700" s="13" t="s">
        <v>2236</v>
      </c>
      <c r="G1700" s="13" t="s">
        <v>5464</v>
      </c>
      <c r="H1700" s="14">
        <v>20</v>
      </c>
      <c r="I1700" s="15">
        <v>4729.3999999999996</v>
      </c>
      <c r="J1700" s="13" t="s">
        <v>5714</v>
      </c>
      <c r="K1700" s="13" t="s">
        <v>885</v>
      </c>
      <c r="L1700" s="13" t="s">
        <v>4157</v>
      </c>
      <c r="M1700" s="13" t="s">
        <v>4158</v>
      </c>
      <c r="N1700" s="14">
        <v>20</v>
      </c>
    </row>
    <row r="1701" spans="1:14" ht="20.25" customHeight="1">
      <c r="A1701" s="13" t="s">
        <v>2231</v>
      </c>
      <c r="B1701" s="13" t="s">
        <v>2232</v>
      </c>
      <c r="C1701" s="13" t="s">
        <v>2233</v>
      </c>
      <c r="D1701" s="13" t="s">
        <v>2234</v>
      </c>
      <c r="E1701" s="13" t="s">
        <v>5646</v>
      </c>
      <c r="F1701" s="13" t="s">
        <v>2236</v>
      </c>
      <c r="G1701" s="13" t="s">
        <v>5464</v>
      </c>
      <c r="H1701" s="14">
        <v>40</v>
      </c>
      <c r="I1701" s="15">
        <v>9458.7999999999993</v>
      </c>
      <c r="J1701" s="13" t="s">
        <v>5715</v>
      </c>
      <c r="K1701" s="13" t="s">
        <v>886</v>
      </c>
      <c r="L1701" s="13" t="s">
        <v>4096</v>
      </c>
      <c r="M1701" s="13" t="s">
        <v>4097</v>
      </c>
      <c r="N1701" s="14">
        <v>40</v>
      </c>
    </row>
    <row r="1702" spans="1:14" ht="20.25" customHeight="1">
      <c r="A1702" s="13" t="s">
        <v>2231</v>
      </c>
      <c r="B1702" s="13" t="s">
        <v>2232</v>
      </c>
      <c r="C1702" s="13" t="s">
        <v>2233</v>
      </c>
      <c r="D1702" s="13" t="s">
        <v>2234</v>
      </c>
      <c r="E1702" s="13" t="s">
        <v>5646</v>
      </c>
      <c r="F1702" s="13" t="s">
        <v>2236</v>
      </c>
      <c r="G1702" s="13" t="s">
        <v>5464</v>
      </c>
      <c r="H1702" s="14">
        <v>50</v>
      </c>
      <c r="I1702" s="15">
        <v>11823.5</v>
      </c>
      <c r="J1702" s="13" t="s">
        <v>5716</v>
      </c>
      <c r="K1702" s="13" t="s">
        <v>887</v>
      </c>
      <c r="L1702" s="13" t="s">
        <v>4099</v>
      </c>
      <c r="M1702" s="13" t="s">
        <v>1932</v>
      </c>
      <c r="N1702" s="14">
        <v>50</v>
      </c>
    </row>
    <row r="1703" spans="1:14" ht="20.25" customHeight="1">
      <c r="A1703" s="13" t="s">
        <v>2231</v>
      </c>
      <c r="B1703" s="13" t="s">
        <v>2232</v>
      </c>
      <c r="C1703" s="13" t="s">
        <v>2233</v>
      </c>
      <c r="D1703" s="13" t="s">
        <v>2234</v>
      </c>
      <c r="E1703" s="13" t="s">
        <v>5646</v>
      </c>
      <c r="F1703" s="13" t="s">
        <v>2236</v>
      </c>
      <c r="G1703" s="13" t="s">
        <v>5464</v>
      </c>
      <c r="H1703" s="14">
        <v>20</v>
      </c>
      <c r="I1703" s="15">
        <v>4729.3999999999996</v>
      </c>
      <c r="J1703" s="13" t="s">
        <v>5717</v>
      </c>
      <c r="K1703" s="13" t="s">
        <v>888</v>
      </c>
      <c r="L1703" s="13" t="s">
        <v>4139</v>
      </c>
      <c r="M1703" s="13" t="s">
        <v>1933</v>
      </c>
      <c r="N1703" s="14">
        <v>20</v>
      </c>
    </row>
    <row r="1704" spans="1:14" ht="20.25" customHeight="1">
      <c r="A1704" s="13" t="s">
        <v>2231</v>
      </c>
      <c r="B1704" s="13" t="s">
        <v>2232</v>
      </c>
      <c r="C1704" s="13" t="s">
        <v>2233</v>
      </c>
      <c r="D1704" s="13" t="s">
        <v>2234</v>
      </c>
      <c r="E1704" s="13" t="s">
        <v>5646</v>
      </c>
      <c r="F1704" s="13" t="s">
        <v>2236</v>
      </c>
      <c r="G1704" s="13" t="s">
        <v>5464</v>
      </c>
      <c r="H1704" s="14">
        <v>20</v>
      </c>
      <c r="I1704" s="15">
        <v>4729.3999999999996</v>
      </c>
      <c r="J1704" s="13" t="s">
        <v>5718</v>
      </c>
      <c r="K1704" s="13" t="s">
        <v>889</v>
      </c>
      <c r="L1704" s="13" t="s">
        <v>4141</v>
      </c>
      <c r="M1704" s="13" t="s">
        <v>4142</v>
      </c>
      <c r="N1704" s="14">
        <v>20</v>
      </c>
    </row>
    <row r="1705" spans="1:14" ht="20.25" customHeight="1">
      <c r="A1705" s="13" t="s">
        <v>2231</v>
      </c>
      <c r="B1705" s="13" t="s">
        <v>2232</v>
      </c>
      <c r="C1705" s="13" t="s">
        <v>2233</v>
      </c>
      <c r="D1705" s="13" t="s">
        <v>2234</v>
      </c>
      <c r="E1705" s="13" t="s">
        <v>5646</v>
      </c>
      <c r="F1705" s="13" t="s">
        <v>2236</v>
      </c>
      <c r="G1705" s="13" t="s">
        <v>5464</v>
      </c>
      <c r="H1705" s="14">
        <v>50</v>
      </c>
      <c r="I1705" s="15">
        <v>11823.5</v>
      </c>
      <c r="J1705" s="13" t="s">
        <v>5719</v>
      </c>
      <c r="K1705" s="13" t="s">
        <v>890</v>
      </c>
      <c r="L1705" s="13" t="s">
        <v>4101</v>
      </c>
      <c r="M1705" s="13" t="s">
        <v>4102</v>
      </c>
      <c r="N1705" s="14">
        <v>50</v>
      </c>
    </row>
    <row r="1706" spans="1:14" ht="20.25" customHeight="1">
      <c r="A1706" s="13" t="s">
        <v>2231</v>
      </c>
      <c r="B1706" s="13" t="s">
        <v>2232</v>
      </c>
      <c r="C1706" s="13" t="s">
        <v>2233</v>
      </c>
      <c r="D1706" s="13" t="s">
        <v>2234</v>
      </c>
      <c r="E1706" s="13" t="s">
        <v>5646</v>
      </c>
      <c r="F1706" s="13" t="s">
        <v>2236</v>
      </c>
      <c r="G1706" s="13" t="s">
        <v>5464</v>
      </c>
      <c r="H1706" s="14">
        <v>100</v>
      </c>
      <c r="I1706" s="15">
        <v>23647</v>
      </c>
      <c r="J1706" s="13" t="s">
        <v>5720</v>
      </c>
      <c r="K1706" s="13" t="s">
        <v>891</v>
      </c>
      <c r="L1706" s="13" t="s">
        <v>4104</v>
      </c>
      <c r="M1706" s="13" t="s">
        <v>4105</v>
      </c>
      <c r="N1706" s="14">
        <v>100</v>
      </c>
    </row>
    <row r="1707" spans="1:14" ht="20.25" customHeight="1">
      <c r="A1707" s="13" t="s">
        <v>2231</v>
      </c>
      <c r="B1707" s="13" t="s">
        <v>2232</v>
      </c>
      <c r="C1707" s="13" t="s">
        <v>2233</v>
      </c>
      <c r="D1707" s="13" t="s">
        <v>2234</v>
      </c>
      <c r="E1707" s="13" t="s">
        <v>5646</v>
      </c>
      <c r="F1707" s="13" t="s">
        <v>2236</v>
      </c>
      <c r="G1707" s="13" t="s">
        <v>5464</v>
      </c>
      <c r="H1707" s="14">
        <v>40</v>
      </c>
      <c r="I1707" s="15">
        <v>9458.7999999999993</v>
      </c>
      <c r="J1707" s="13" t="s">
        <v>5721</v>
      </c>
      <c r="K1707" s="13" t="s">
        <v>892</v>
      </c>
      <c r="L1707" s="13" t="s">
        <v>4107</v>
      </c>
      <c r="M1707" s="13" t="s">
        <v>4108</v>
      </c>
      <c r="N1707" s="14">
        <v>40</v>
      </c>
    </row>
    <row r="1708" spans="1:14" ht="20.25" customHeight="1">
      <c r="A1708" s="13" t="s">
        <v>2231</v>
      </c>
      <c r="B1708" s="13" t="s">
        <v>2232</v>
      </c>
      <c r="C1708" s="13" t="s">
        <v>2233</v>
      </c>
      <c r="D1708" s="13" t="s">
        <v>2234</v>
      </c>
      <c r="E1708" s="13" t="s">
        <v>5646</v>
      </c>
      <c r="F1708" s="13" t="s">
        <v>2236</v>
      </c>
      <c r="G1708" s="13" t="s">
        <v>5464</v>
      </c>
      <c r="H1708" s="14">
        <v>10</v>
      </c>
      <c r="I1708" s="15">
        <v>2364.6999999999998</v>
      </c>
      <c r="J1708" s="13" t="s">
        <v>5722</v>
      </c>
      <c r="K1708" s="13" t="s">
        <v>893</v>
      </c>
      <c r="L1708" s="13" t="s">
        <v>4110</v>
      </c>
      <c r="M1708" s="13" t="s">
        <v>1934</v>
      </c>
      <c r="N1708" s="14">
        <v>10</v>
      </c>
    </row>
    <row r="1709" spans="1:14" ht="20.25" customHeight="1">
      <c r="A1709" s="13" t="s">
        <v>2231</v>
      </c>
      <c r="B1709" s="13" t="s">
        <v>2232</v>
      </c>
      <c r="C1709" s="13" t="s">
        <v>2233</v>
      </c>
      <c r="D1709" s="13" t="s">
        <v>2234</v>
      </c>
      <c r="E1709" s="13" t="s">
        <v>5646</v>
      </c>
      <c r="F1709" s="13" t="s">
        <v>2236</v>
      </c>
      <c r="G1709" s="13" t="s">
        <v>5464</v>
      </c>
      <c r="H1709" s="14">
        <v>30</v>
      </c>
      <c r="I1709" s="15">
        <v>7094.1</v>
      </c>
      <c r="J1709" s="13" t="s">
        <v>5723</v>
      </c>
      <c r="K1709" s="13" t="s">
        <v>894</v>
      </c>
      <c r="L1709" s="13" t="s">
        <v>4112</v>
      </c>
      <c r="M1709" s="13" t="s">
        <v>4113</v>
      </c>
      <c r="N1709" s="14">
        <v>30</v>
      </c>
    </row>
    <row r="1710" spans="1:14" ht="20.25" customHeight="1">
      <c r="A1710" s="13" t="s">
        <v>2231</v>
      </c>
      <c r="B1710" s="13" t="s">
        <v>2232</v>
      </c>
      <c r="C1710" s="13" t="s">
        <v>2233</v>
      </c>
      <c r="D1710" s="13" t="s">
        <v>2234</v>
      </c>
      <c r="E1710" s="13" t="s">
        <v>5646</v>
      </c>
      <c r="F1710" s="13" t="s">
        <v>2236</v>
      </c>
      <c r="G1710" s="13" t="s">
        <v>5464</v>
      </c>
      <c r="H1710" s="14">
        <v>20</v>
      </c>
      <c r="I1710" s="15">
        <v>4729.3999999999996</v>
      </c>
      <c r="J1710" s="13" t="s">
        <v>5724</v>
      </c>
      <c r="K1710" s="13" t="s">
        <v>895</v>
      </c>
      <c r="L1710" s="13" t="s">
        <v>4144</v>
      </c>
      <c r="M1710" s="13" t="s">
        <v>4145</v>
      </c>
      <c r="N1710" s="14">
        <v>20</v>
      </c>
    </row>
    <row r="1711" spans="1:14" ht="20.25" customHeight="1">
      <c r="A1711" s="13" t="s">
        <v>2231</v>
      </c>
      <c r="B1711" s="13" t="s">
        <v>2232</v>
      </c>
      <c r="C1711" s="13" t="s">
        <v>2233</v>
      </c>
      <c r="D1711" s="13" t="s">
        <v>2234</v>
      </c>
      <c r="E1711" s="13" t="s">
        <v>5646</v>
      </c>
      <c r="F1711" s="13" t="s">
        <v>2236</v>
      </c>
      <c r="G1711" s="13" t="s">
        <v>5464</v>
      </c>
      <c r="H1711" s="14">
        <v>20</v>
      </c>
      <c r="I1711" s="15">
        <v>4729.3999999999996</v>
      </c>
      <c r="J1711" s="13" t="s">
        <v>5725</v>
      </c>
      <c r="K1711" s="13" t="s">
        <v>896</v>
      </c>
      <c r="L1711" s="13" t="s">
        <v>4147</v>
      </c>
      <c r="M1711" s="13" t="s">
        <v>1935</v>
      </c>
      <c r="N1711" s="14">
        <v>20</v>
      </c>
    </row>
    <row r="1712" spans="1:14" ht="20.25" customHeight="1">
      <c r="A1712" s="13" t="s">
        <v>2231</v>
      </c>
      <c r="B1712" s="13" t="s">
        <v>2232</v>
      </c>
      <c r="C1712" s="13" t="s">
        <v>2233</v>
      </c>
      <c r="D1712" s="13" t="s">
        <v>2234</v>
      </c>
      <c r="E1712" s="13" t="s">
        <v>5646</v>
      </c>
      <c r="F1712" s="13" t="s">
        <v>2236</v>
      </c>
      <c r="G1712" s="13" t="s">
        <v>5464</v>
      </c>
      <c r="H1712" s="14">
        <v>20</v>
      </c>
      <c r="I1712" s="15">
        <v>4729.3999999999996</v>
      </c>
      <c r="J1712" s="13" t="s">
        <v>5726</v>
      </c>
      <c r="K1712" s="13" t="s">
        <v>897</v>
      </c>
      <c r="L1712" s="13" t="s">
        <v>4115</v>
      </c>
      <c r="M1712" s="13" t="s">
        <v>1936</v>
      </c>
      <c r="N1712" s="14">
        <v>20</v>
      </c>
    </row>
    <row r="1713" spans="1:14" ht="20.25" customHeight="1">
      <c r="A1713" s="13" t="s">
        <v>2231</v>
      </c>
      <c r="B1713" s="13" t="s">
        <v>2232</v>
      </c>
      <c r="C1713" s="13" t="s">
        <v>2233</v>
      </c>
      <c r="D1713" s="13" t="s">
        <v>2234</v>
      </c>
      <c r="E1713" s="13" t="s">
        <v>5646</v>
      </c>
      <c r="F1713" s="13" t="s">
        <v>2236</v>
      </c>
      <c r="G1713" s="13" t="s">
        <v>5464</v>
      </c>
      <c r="H1713" s="14">
        <v>80</v>
      </c>
      <c r="I1713" s="15">
        <v>18917.599999999999</v>
      </c>
      <c r="J1713" s="13" t="s">
        <v>5727</v>
      </c>
      <c r="K1713" s="13" t="s">
        <v>898</v>
      </c>
      <c r="L1713" s="13" t="s">
        <v>4117</v>
      </c>
      <c r="M1713" s="13" t="s">
        <v>4118</v>
      </c>
      <c r="N1713" s="14">
        <v>80</v>
      </c>
    </row>
    <row r="1714" spans="1:14" ht="20.25" customHeight="1">
      <c r="A1714" s="13" t="s">
        <v>2231</v>
      </c>
      <c r="B1714" s="13" t="s">
        <v>2232</v>
      </c>
      <c r="C1714" s="13" t="s">
        <v>2233</v>
      </c>
      <c r="D1714" s="13" t="s">
        <v>2234</v>
      </c>
      <c r="E1714" s="13" t="s">
        <v>5646</v>
      </c>
      <c r="F1714" s="13" t="s">
        <v>2236</v>
      </c>
      <c r="G1714" s="13" t="s">
        <v>5464</v>
      </c>
      <c r="H1714" s="14">
        <v>50</v>
      </c>
      <c r="I1714" s="15">
        <v>11823.5</v>
      </c>
      <c r="J1714" s="13" t="s">
        <v>5728</v>
      </c>
      <c r="K1714" s="13" t="s">
        <v>899</v>
      </c>
      <c r="L1714" s="13" t="s">
        <v>4160</v>
      </c>
      <c r="M1714" s="13" t="s">
        <v>4161</v>
      </c>
      <c r="N1714" s="14">
        <v>50</v>
      </c>
    </row>
    <row r="1715" spans="1:14" ht="20.25" customHeight="1">
      <c r="A1715" s="13" t="s">
        <v>2231</v>
      </c>
      <c r="B1715" s="13" t="s">
        <v>2232</v>
      </c>
      <c r="C1715" s="13" t="s">
        <v>2233</v>
      </c>
      <c r="D1715" s="13" t="s">
        <v>2234</v>
      </c>
      <c r="E1715" s="13" t="s">
        <v>5646</v>
      </c>
      <c r="F1715" s="13" t="s">
        <v>2236</v>
      </c>
      <c r="G1715" s="13" t="s">
        <v>5464</v>
      </c>
      <c r="H1715" s="14">
        <v>30</v>
      </c>
      <c r="I1715" s="15">
        <v>7094.1</v>
      </c>
      <c r="J1715" s="13" t="s">
        <v>5729</v>
      </c>
      <c r="K1715" s="13" t="s">
        <v>900</v>
      </c>
      <c r="L1715" s="13" t="s">
        <v>4149</v>
      </c>
      <c r="M1715" s="13" t="s">
        <v>4150</v>
      </c>
      <c r="N1715" s="14">
        <v>30</v>
      </c>
    </row>
    <row r="1716" spans="1:14" ht="20.25" customHeight="1">
      <c r="A1716" s="13" t="s">
        <v>2231</v>
      </c>
      <c r="B1716" s="13" t="s">
        <v>2232</v>
      </c>
      <c r="C1716" s="13" t="s">
        <v>2233</v>
      </c>
      <c r="D1716" s="13" t="s">
        <v>2234</v>
      </c>
      <c r="E1716" s="13" t="s">
        <v>5646</v>
      </c>
      <c r="F1716" s="13" t="s">
        <v>2236</v>
      </c>
      <c r="G1716" s="13" t="s">
        <v>5464</v>
      </c>
      <c r="H1716" s="14">
        <v>50</v>
      </c>
      <c r="I1716" s="15">
        <v>11823.5</v>
      </c>
      <c r="J1716" s="13" t="s">
        <v>5730</v>
      </c>
      <c r="K1716" s="13" t="s">
        <v>902</v>
      </c>
      <c r="L1716" s="13" t="s">
        <v>4124</v>
      </c>
      <c r="M1716" s="13" t="s">
        <v>4125</v>
      </c>
      <c r="N1716" s="14">
        <v>50</v>
      </c>
    </row>
    <row r="1717" spans="1:14" ht="20.25" customHeight="1">
      <c r="A1717" s="13" t="s">
        <v>2231</v>
      </c>
      <c r="B1717" s="13" t="s">
        <v>2232</v>
      </c>
      <c r="C1717" s="13" t="s">
        <v>2233</v>
      </c>
      <c r="D1717" s="13" t="s">
        <v>2234</v>
      </c>
      <c r="E1717" s="13" t="s">
        <v>5646</v>
      </c>
      <c r="F1717" s="13" t="s">
        <v>2236</v>
      </c>
      <c r="G1717" s="13" t="s">
        <v>5464</v>
      </c>
      <c r="H1717" s="14">
        <v>5</v>
      </c>
      <c r="I1717" s="15">
        <v>1182.3499999999999</v>
      </c>
      <c r="J1717" s="13" t="s">
        <v>5731</v>
      </c>
      <c r="K1717" s="13" t="s">
        <v>903</v>
      </c>
      <c r="L1717" s="13" t="s">
        <v>4129</v>
      </c>
      <c r="M1717" s="13" t="s">
        <v>4130</v>
      </c>
      <c r="N1717" s="14">
        <v>5</v>
      </c>
    </row>
    <row r="1718" spans="1:14" ht="20.25" customHeight="1">
      <c r="A1718" s="13" t="s">
        <v>2231</v>
      </c>
      <c r="B1718" s="13" t="s">
        <v>2232</v>
      </c>
      <c r="C1718" s="13" t="s">
        <v>2233</v>
      </c>
      <c r="D1718" s="13" t="s">
        <v>2234</v>
      </c>
      <c r="E1718" s="13" t="s">
        <v>5646</v>
      </c>
      <c r="F1718" s="13" t="s">
        <v>2236</v>
      </c>
      <c r="G1718" s="13" t="s">
        <v>5464</v>
      </c>
      <c r="H1718" s="14">
        <v>20</v>
      </c>
      <c r="I1718" s="15">
        <v>4729.3999999999996</v>
      </c>
      <c r="J1718" s="13" t="s">
        <v>5732</v>
      </c>
      <c r="K1718" s="13" t="s">
        <v>904</v>
      </c>
      <c r="L1718" s="13" t="s">
        <v>4132</v>
      </c>
      <c r="M1718" s="13" t="s">
        <v>1937</v>
      </c>
      <c r="N1718" s="14">
        <v>20</v>
      </c>
    </row>
    <row r="1719" spans="1:14" ht="20.25" customHeight="1">
      <c r="A1719" s="13" t="s">
        <v>2231</v>
      </c>
      <c r="B1719" s="13" t="s">
        <v>2232</v>
      </c>
      <c r="C1719" s="13" t="s">
        <v>2233</v>
      </c>
      <c r="D1719" s="13" t="s">
        <v>2234</v>
      </c>
      <c r="E1719" s="13" t="s">
        <v>5646</v>
      </c>
      <c r="F1719" s="13" t="s">
        <v>2236</v>
      </c>
      <c r="G1719" s="13" t="s">
        <v>5464</v>
      </c>
      <c r="H1719" s="14">
        <v>60</v>
      </c>
      <c r="I1719" s="15">
        <v>14188.2</v>
      </c>
      <c r="J1719" s="13" t="s">
        <v>5733</v>
      </c>
      <c r="K1719" s="13" t="s">
        <v>905</v>
      </c>
      <c r="L1719" s="13" t="s">
        <v>4134</v>
      </c>
      <c r="M1719" s="13" t="s">
        <v>1938</v>
      </c>
      <c r="N1719" s="14">
        <v>60</v>
      </c>
    </row>
    <row r="1720" spans="1:14" ht="20.25" customHeight="1">
      <c r="A1720" s="13" t="s">
        <v>2231</v>
      </c>
      <c r="B1720" s="13" t="s">
        <v>2232</v>
      </c>
      <c r="C1720" s="13" t="s">
        <v>2233</v>
      </c>
      <c r="D1720" s="13" t="s">
        <v>2234</v>
      </c>
      <c r="E1720" s="13" t="s">
        <v>5646</v>
      </c>
      <c r="F1720" s="13" t="s">
        <v>2236</v>
      </c>
      <c r="G1720" s="13" t="s">
        <v>5464</v>
      </c>
      <c r="H1720" s="14">
        <v>20</v>
      </c>
      <c r="I1720" s="15">
        <v>4729.3999999999996</v>
      </c>
      <c r="J1720" s="13" t="s">
        <v>5734</v>
      </c>
      <c r="K1720" s="13" t="s">
        <v>906</v>
      </c>
      <c r="L1720" s="13" t="s">
        <v>4152</v>
      </c>
      <c r="M1720" s="13" t="s">
        <v>4153</v>
      </c>
      <c r="N1720" s="14">
        <v>20</v>
      </c>
    </row>
    <row r="1721" spans="1:14" ht="20.25" customHeight="1">
      <c r="A1721" s="13" t="s">
        <v>2231</v>
      </c>
      <c r="B1721" s="13" t="s">
        <v>2232</v>
      </c>
      <c r="C1721" s="13" t="s">
        <v>2233</v>
      </c>
      <c r="D1721" s="13" t="s">
        <v>2234</v>
      </c>
      <c r="E1721" s="13" t="s">
        <v>5646</v>
      </c>
      <c r="F1721" s="13" t="s">
        <v>2236</v>
      </c>
      <c r="G1721" s="13" t="s">
        <v>5464</v>
      </c>
      <c r="H1721" s="14">
        <v>50</v>
      </c>
      <c r="I1721" s="15">
        <v>11823.5</v>
      </c>
      <c r="J1721" s="13" t="s">
        <v>5735</v>
      </c>
      <c r="K1721" s="13" t="s">
        <v>907</v>
      </c>
      <c r="L1721" s="13" t="s">
        <v>4155</v>
      </c>
      <c r="M1721" s="13" t="s">
        <v>1939</v>
      </c>
      <c r="N1721" s="14">
        <v>50</v>
      </c>
    </row>
    <row r="1722" spans="1:14" ht="20.25" customHeight="1">
      <c r="A1722" s="13" t="s">
        <v>2231</v>
      </c>
      <c r="B1722" s="13" t="s">
        <v>2232</v>
      </c>
      <c r="C1722" s="13" t="s">
        <v>2233</v>
      </c>
      <c r="D1722" s="13" t="s">
        <v>2234</v>
      </c>
      <c r="E1722" s="13" t="s">
        <v>5646</v>
      </c>
      <c r="F1722" s="13" t="s">
        <v>2236</v>
      </c>
      <c r="G1722" s="13" t="s">
        <v>5464</v>
      </c>
      <c r="H1722" s="14">
        <v>20</v>
      </c>
      <c r="I1722" s="15">
        <v>4729.3999999999996</v>
      </c>
      <c r="J1722" s="13" t="s">
        <v>5736</v>
      </c>
      <c r="K1722" s="13" t="s">
        <v>908</v>
      </c>
      <c r="L1722" s="13" t="s">
        <v>4136</v>
      </c>
      <c r="M1722" s="13" t="s">
        <v>4137</v>
      </c>
      <c r="N1722" s="14">
        <v>20</v>
      </c>
    </row>
    <row r="1723" spans="1:14" ht="20.25" customHeight="1">
      <c r="A1723" s="13" t="s">
        <v>2231</v>
      </c>
      <c r="B1723" s="13" t="s">
        <v>2232</v>
      </c>
      <c r="C1723" s="13" t="s">
        <v>2233</v>
      </c>
      <c r="D1723" s="13" t="s">
        <v>2234</v>
      </c>
      <c r="E1723" s="13" t="s">
        <v>5646</v>
      </c>
      <c r="F1723" s="13" t="s">
        <v>2236</v>
      </c>
      <c r="G1723" s="13" t="s">
        <v>5464</v>
      </c>
      <c r="H1723" s="14">
        <v>10</v>
      </c>
      <c r="I1723" s="15">
        <v>2364.6999999999998</v>
      </c>
      <c r="J1723" s="13" t="s">
        <v>5737</v>
      </c>
      <c r="K1723" s="13" t="s">
        <v>909</v>
      </c>
      <c r="L1723" s="13" t="s">
        <v>4166</v>
      </c>
      <c r="M1723" s="13" t="s">
        <v>1940</v>
      </c>
      <c r="N1723" s="14">
        <v>10</v>
      </c>
    </row>
    <row r="1724" spans="1:14" ht="20.25" customHeight="1">
      <c r="A1724" s="13" t="s">
        <v>2231</v>
      </c>
      <c r="B1724" s="13" t="s">
        <v>2232</v>
      </c>
      <c r="C1724" s="13" t="s">
        <v>2233</v>
      </c>
      <c r="D1724" s="13" t="s">
        <v>2234</v>
      </c>
      <c r="E1724" s="13" t="s">
        <v>5646</v>
      </c>
      <c r="F1724" s="13" t="s">
        <v>2236</v>
      </c>
      <c r="G1724" s="13" t="s">
        <v>5464</v>
      </c>
      <c r="H1724" s="14">
        <v>40</v>
      </c>
      <c r="I1724" s="15">
        <v>9458.7999999999993</v>
      </c>
      <c r="J1724" s="13" t="s">
        <v>5738</v>
      </c>
      <c r="K1724" s="13" t="s">
        <v>910</v>
      </c>
      <c r="L1724" s="13" t="s">
        <v>4168</v>
      </c>
      <c r="M1724" s="13" t="s">
        <v>4169</v>
      </c>
      <c r="N1724" s="14">
        <v>40</v>
      </c>
    </row>
    <row r="1725" spans="1:14" ht="20.25" customHeight="1">
      <c r="A1725" s="13" t="s">
        <v>2231</v>
      </c>
      <c r="B1725" s="13" t="s">
        <v>2232</v>
      </c>
      <c r="C1725" s="13" t="s">
        <v>2233</v>
      </c>
      <c r="D1725" s="13" t="s">
        <v>2234</v>
      </c>
      <c r="E1725" s="13" t="s">
        <v>5646</v>
      </c>
      <c r="F1725" s="13" t="s">
        <v>2236</v>
      </c>
      <c r="G1725" s="13" t="s">
        <v>5464</v>
      </c>
      <c r="H1725" s="14">
        <v>20</v>
      </c>
      <c r="I1725" s="15">
        <v>4729.3999999999996</v>
      </c>
      <c r="J1725" s="13" t="s">
        <v>5739</v>
      </c>
      <c r="K1725" s="13" t="s">
        <v>912</v>
      </c>
      <c r="L1725" s="13" t="s">
        <v>4174</v>
      </c>
      <c r="M1725" s="13" t="s">
        <v>4175</v>
      </c>
      <c r="N1725" s="14">
        <v>20</v>
      </c>
    </row>
    <row r="1726" spans="1:14" ht="20.25" customHeight="1">
      <c r="A1726" s="13" t="s">
        <v>2231</v>
      </c>
      <c r="B1726" s="13" t="s">
        <v>2232</v>
      </c>
      <c r="C1726" s="13" t="s">
        <v>2233</v>
      </c>
      <c r="D1726" s="13" t="s">
        <v>2234</v>
      </c>
      <c r="E1726" s="13" t="s">
        <v>5646</v>
      </c>
      <c r="F1726" s="13" t="s">
        <v>2236</v>
      </c>
      <c r="G1726" s="13" t="s">
        <v>5464</v>
      </c>
      <c r="H1726" s="14">
        <v>50</v>
      </c>
      <c r="I1726" s="15">
        <v>11823.5</v>
      </c>
      <c r="J1726" s="13" t="s">
        <v>5740</v>
      </c>
      <c r="K1726" s="13" t="s">
        <v>913</v>
      </c>
      <c r="L1726" s="13" t="s">
        <v>4260</v>
      </c>
      <c r="M1726" s="13" t="s">
        <v>1941</v>
      </c>
      <c r="N1726" s="14">
        <v>50</v>
      </c>
    </row>
    <row r="1727" spans="1:14" ht="20.25" customHeight="1">
      <c r="A1727" s="13" t="s">
        <v>2231</v>
      </c>
      <c r="B1727" s="13" t="s">
        <v>2232</v>
      </c>
      <c r="C1727" s="13" t="s">
        <v>2233</v>
      </c>
      <c r="D1727" s="13" t="s">
        <v>2234</v>
      </c>
      <c r="E1727" s="13" t="s">
        <v>5646</v>
      </c>
      <c r="F1727" s="13" t="s">
        <v>2236</v>
      </c>
      <c r="G1727" s="13" t="s">
        <v>5464</v>
      </c>
      <c r="H1727" s="14">
        <v>40</v>
      </c>
      <c r="I1727" s="15">
        <v>9458.7999999999993</v>
      </c>
      <c r="J1727" s="13" t="s">
        <v>5741</v>
      </c>
      <c r="K1727" s="13" t="s">
        <v>914</v>
      </c>
      <c r="L1727" s="13" t="s">
        <v>4177</v>
      </c>
      <c r="M1727" s="13" t="s">
        <v>4178</v>
      </c>
      <c r="N1727" s="14">
        <v>40</v>
      </c>
    </row>
    <row r="1728" spans="1:14" ht="20.25" customHeight="1">
      <c r="A1728" s="13" t="s">
        <v>2231</v>
      </c>
      <c r="B1728" s="13" t="s">
        <v>2232</v>
      </c>
      <c r="C1728" s="13" t="s">
        <v>2233</v>
      </c>
      <c r="D1728" s="13" t="s">
        <v>2234</v>
      </c>
      <c r="E1728" s="13" t="s">
        <v>5646</v>
      </c>
      <c r="F1728" s="13" t="s">
        <v>2236</v>
      </c>
      <c r="G1728" s="13" t="s">
        <v>5464</v>
      </c>
      <c r="H1728" s="14">
        <v>20</v>
      </c>
      <c r="I1728" s="15">
        <v>4729.3999999999996</v>
      </c>
      <c r="J1728" s="13" t="s">
        <v>5742</v>
      </c>
      <c r="K1728" s="13" t="s">
        <v>915</v>
      </c>
      <c r="L1728" s="13" t="s">
        <v>4180</v>
      </c>
      <c r="M1728" s="13" t="s">
        <v>2141</v>
      </c>
      <c r="N1728" s="14">
        <v>20</v>
      </c>
    </row>
    <row r="1729" spans="1:14" ht="20.25" customHeight="1">
      <c r="A1729" s="13" t="s">
        <v>2231</v>
      </c>
      <c r="B1729" s="13" t="s">
        <v>2232</v>
      </c>
      <c r="C1729" s="13" t="s">
        <v>2233</v>
      </c>
      <c r="D1729" s="13" t="s">
        <v>2234</v>
      </c>
      <c r="E1729" s="13" t="s">
        <v>5646</v>
      </c>
      <c r="F1729" s="13" t="s">
        <v>2236</v>
      </c>
      <c r="G1729" s="13" t="s">
        <v>5464</v>
      </c>
      <c r="H1729" s="14">
        <v>500</v>
      </c>
      <c r="I1729" s="15">
        <v>118235</v>
      </c>
      <c r="J1729" s="13" t="s">
        <v>5743</v>
      </c>
      <c r="K1729" s="13" t="s">
        <v>42</v>
      </c>
      <c r="L1729" s="13" t="s">
        <v>2740</v>
      </c>
      <c r="M1729" s="13" t="s">
        <v>2741</v>
      </c>
      <c r="N1729" s="14">
        <v>500</v>
      </c>
    </row>
    <row r="1730" spans="1:14" ht="20.25" customHeight="1">
      <c r="A1730" s="13" t="s">
        <v>2231</v>
      </c>
      <c r="B1730" s="13" t="s">
        <v>2232</v>
      </c>
      <c r="C1730" s="13" t="s">
        <v>2233</v>
      </c>
      <c r="D1730" s="13" t="s">
        <v>2234</v>
      </c>
      <c r="E1730" s="13" t="s">
        <v>5646</v>
      </c>
      <c r="F1730" s="13" t="s">
        <v>2236</v>
      </c>
      <c r="G1730" s="13" t="s">
        <v>5464</v>
      </c>
      <c r="H1730" s="14">
        <v>190</v>
      </c>
      <c r="I1730" s="15">
        <v>44929.3</v>
      </c>
      <c r="J1730" s="13" t="s">
        <v>5744</v>
      </c>
      <c r="K1730" s="13" t="s">
        <v>43</v>
      </c>
      <c r="L1730" s="13" t="s">
        <v>2743</v>
      </c>
      <c r="M1730" s="13" t="s">
        <v>2744</v>
      </c>
      <c r="N1730" s="14">
        <v>190</v>
      </c>
    </row>
    <row r="1731" spans="1:14" ht="20.25" customHeight="1">
      <c r="A1731" s="13" t="s">
        <v>2231</v>
      </c>
      <c r="B1731" s="13" t="s">
        <v>2232</v>
      </c>
      <c r="C1731" s="13" t="s">
        <v>2233</v>
      </c>
      <c r="D1731" s="13" t="s">
        <v>2234</v>
      </c>
      <c r="E1731" s="13" t="s">
        <v>5646</v>
      </c>
      <c r="F1731" s="13" t="s">
        <v>2236</v>
      </c>
      <c r="G1731" s="13" t="s">
        <v>5464</v>
      </c>
      <c r="H1731" s="14">
        <v>250</v>
      </c>
      <c r="I1731" s="15">
        <v>59117.5</v>
      </c>
      <c r="J1731" s="13" t="s">
        <v>5745</v>
      </c>
      <c r="K1731" s="13" t="s">
        <v>139</v>
      </c>
      <c r="L1731" s="13" t="s">
        <v>2746</v>
      </c>
      <c r="M1731" s="13" t="s">
        <v>1356</v>
      </c>
      <c r="N1731" s="14">
        <v>250</v>
      </c>
    </row>
    <row r="1732" spans="1:14" ht="20.25" customHeight="1">
      <c r="A1732" s="13" t="s">
        <v>2231</v>
      </c>
      <c r="B1732" s="13" t="s">
        <v>2232</v>
      </c>
      <c r="C1732" s="13" t="s">
        <v>2233</v>
      </c>
      <c r="D1732" s="13" t="s">
        <v>2234</v>
      </c>
      <c r="E1732" s="13" t="s">
        <v>5646</v>
      </c>
      <c r="F1732" s="13" t="s">
        <v>2236</v>
      </c>
      <c r="G1732" s="13" t="s">
        <v>5464</v>
      </c>
      <c r="H1732" s="14">
        <v>170</v>
      </c>
      <c r="I1732" s="15">
        <v>40199.9</v>
      </c>
      <c r="J1732" s="13" t="s">
        <v>5746</v>
      </c>
      <c r="K1732" s="13" t="s">
        <v>140</v>
      </c>
      <c r="L1732" s="13" t="s">
        <v>2748</v>
      </c>
      <c r="M1732" s="13" t="s">
        <v>2749</v>
      </c>
      <c r="N1732" s="14">
        <v>170</v>
      </c>
    </row>
    <row r="1733" spans="1:14" ht="20.25" customHeight="1">
      <c r="A1733" s="13" t="s">
        <v>2231</v>
      </c>
      <c r="B1733" s="13" t="s">
        <v>2232</v>
      </c>
      <c r="C1733" s="13" t="s">
        <v>2233</v>
      </c>
      <c r="D1733" s="13" t="s">
        <v>2234</v>
      </c>
      <c r="E1733" s="13" t="s">
        <v>5646</v>
      </c>
      <c r="F1733" s="13" t="s">
        <v>2236</v>
      </c>
      <c r="G1733" s="13" t="s">
        <v>5464</v>
      </c>
      <c r="H1733" s="14">
        <v>360</v>
      </c>
      <c r="I1733" s="15">
        <v>85129.2</v>
      </c>
      <c r="J1733" s="13" t="s">
        <v>5747</v>
      </c>
      <c r="K1733" s="13" t="s">
        <v>141</v>
      </c>
      <c r="L1733" s="13" t="s">
        <v>2751</v>
      </c>
      <c r="M1733" s="13" t="s">
        <v>1357</v>
      </c>
      <c r="N1733" s="14">
        <v>360</v>
      </c>
    </row>
    <row r="1734" spans="1:14" ht="20.25" customHeight="1">
      <c r="A1734" s="13" t="s">
        <v>2231</v>
      </c>
      <c r="B1734" s="13" t="s">
        <v>2232</v>
      </c>
      <c r="C1734" s="13" t="s">
        <v>2233</v>
      </c>
      <c r="D1734" s="13" t="s">
        <v>2234</v>
      </c>
      <c r="E1734" s="13" t="s">
        <v>5646</v>
      </c>
      <c r="F1734" s="13" t="s">
        <v>2236</v>
      </c>
      <c r="G1734" s="13" t="s">
        <v>5464</v>
      </c>
      <c r="H1734" s="14">
        <v>220</v>
      </c>
      <c r="I1734" s="15">
        <v>52023.4</v>
      </c>
      <c r="J1734" s="13" t="s">
        <v>5748</v>
      </c>
      <c r="K1734" s="13" t="s">
        <v>142</v>
      </c>
      <c r="L1734" s="13" t="s">
        <v>2753</v>
      </c>
      <c r="M1734" s="13" t="s">
        <v>1358</v>
      </c>
      <c r="N1734" s="14">
        <v>220</v>
      </c>
    </row>
    <row r="1735" spans="1:14" ht="20.25" customHeight="1">
      <c r="A1735" s="13" t="s">
        <v>2231</v>
      </c>
      <c r="B1735" s="13" t="s">
        <v>2232</v>
      </c>
      <c r="C1735" s="13" t="s">
        <v>2233</v>
      </c>
      <c r="D1735" s="13" t="s">
        <v>2234</v>
      </c>
      <c r="E1735" s="13" t="s">
        <v>5646</v>
      </c>
      <c r="F1735" s="13" t="s">
        <v>2236</v>
      </c>
      <c r="G1735" s="13" t="s">
        <v>5464</v>
      </c>
      <c r="H1735" s="14">
        <v>190</v>
      </c>
      <c r="I1735" s="15">
        <v>44929.3</v>
      </c>
      <c r="J1735" s="13" t="s">
        <v>5749</v>
      </c>
      <c r="K1735" s="13" t="s">
        <v>143</v>
      </c>
      <c r="L1735" s="13" t="s">
        <v>2755</v>
      </c>
      <c r="M1735" s="13" t="s">
        <v>1359</v>
      </c>
      <c r="N1735" s="14">
        <v>190</v>
      </c>
    </row>
    <row r="1736" spans="1:14" ht="20.25" customHeight="1">
      <c r="A1736" s="13" t="s">
        <v>2231</v>
      </c>
      <c r="B1736" s="13" t="s">
        <v>2232</v>
      </c>
      <c r="C1736" s="13" t="s">
        <v>2233</v>
      </c>
      <c r="D1736" s="13" t="s">
        <v>2234</v>
      </c>
      <c r="E1736" s="13" t="s">
        <v>5646</v>
      </c>
      <c r="F1736" s="13" t="s">
        <v>2236</v>
      </c>
      <c r="G1736" s="13" t="s">
        <v>5464</v>
      </c>
      <c r="H1736" s="14">
        <v>80</v>
      </c>
      <c r="I1736" s="15">
        <v>18917.599999999999</v>
      </c>
      <c r="J1736" s="13" t="s">
        <v>5750</v>
      </c>
      <c r="K1736" s="13" t="s">
        <v>144</v>
      </c>
      <c r="L1736" s="13" t="s">
        <v>2757</v>
      </c>
      <c r="M1736" s="13" t="s">
        <v>1360</v>
      </c>
      <c r="N1736" s="14">
        <v>80</v>
      </c>
    </row>
    <row r="1737" spans="1:14" ht="20.25" customHeight="1">
      <c r="A1737" s="13" t="s">
        <v>2231</v>
      </c>
      <c r="B1737" s="13" t="s">
        <v>2232</v>
      </c>
      <c r="C1737" s="13" t="s">
        <v>2233</v>
      </c>
      <c r="D1737" s="13" t="s">
        <v>2234</v>
      </c>
      <c r="E1737" s="13" t="s">
        <v>5646</v>
      </c>
      <c r="F1737" s="13" t="s">
        <v>2236</v>
      </c>
      <c r="G1737" s="13" t="s">
        <v>5464</v>
      </c>
      <c r="H1737" s="14">
        <v>90</v>
      </c>
      <c r="I1737" s="15">
        <v>21282.3</v>
      </c>
      <c r="J1737" s="13" t="s">
        <v>5751</v>
      </c>
      <c r="K1737" s="13" t="s">
        <v>145</v>
      </c>
      <c r="L1737" s="13" t="s">
        <v>2759</v>
      </c>
      <c r="M1737" s="13" t="s">
        <v>1361</v>
      </c>
      <c r="N1737" s="14">
        <v>90</v>
      </c>
    </row>
    <row r="1738" spans="1:14" ht="20.25" customHeight="1">
      <c r="A1738" s="13" t="s">
        <v>2231</v>
      </c>
      <c r="B1738" s="13" t="s">
        <v>2232</v>
      </c>
      <c r="C1738" s="13" t="s">
        <v>2233</v>
      </c>
      <c r="D1738" s="13" t="s">
        <v>2234</v>
      </c>
      <c r="E1738" s="13" t="s">
        <v>5646</v>
      </c>
      <c r="F1738" s="13" t="s">
        <v>2236</v>
      </c>
      <c r="G1738" s="13" t="s">
        <v>5464</v>
      </c>
      <c r="H1738" s="14">
        <v>270</v>
      </c>
      <c r="I1738" s="15">
        <v>63846.9</v>
      </c>
      <c r="J1738" s="13" t="s">
        <v>5752</v>
      </c>
      <c r="K1738" s="13" t="s">
        <v>146</v>
      </c>
      <c r="L1738" s="13" t="s">
        <v>2761</v>
      </c>
      <c r="M1738" s="13" t="s">
        <v>1362</v>
      </c>
      <c r="N1738" s="14">
        <v>270</v>
      </c>
    </row>
    <row r="1739" spans="1:14" ht="20.25" customHeight="1">
      <c r="A1739" s="13" t="s">
        <v>2231</v>
      </c>
      <c r="B1739" s="13" t="s">
        <v>2232</v>
      </c>
      <c r="C1739" s="13" t="s">
        <v>2233</v>
      </c>
      <c r="D1739" s="13" t="s">
        <v>2234</v>
      </c>
      <c r="E1739" s="13" t="s">
        <v>5646</v>
      </c>
      <c r="F1739" s="13" t="s">
        <v>2236</v>
      </c>
      <c r="G1739" s="13" t="s">
        <v>5464</v>
      </c>
      <c r="H1739" s="14">
        <v>50</v>
      </c>
      <c r="I1739" s="15">
        <v>11823.5</v>
      </c>
      <c r="J1739" s="13" t="s">
        <v>5753</v>
      </c>
      <c r="K1739" s="13" t="s">
        <v>916</v>
      </c>
      <c r="L1739" s="13" t="s">
        <v>4258</v>
      </c>
      <c r="M1739" s="13" t="s">
        <v>2107</v>
      </c>
      <c r="N1739" s="14">
        <v>50</v>
      </c>
    </row>
    <row r="1740" spans="1:14" ht="20.25" customHeight="1">
      <c r="A1740" s="13" t="s">
        <v>2231</v>
      </c>
      <c r="B1740" s="13" t="s">
        <v>2232</v>
      </c>
      <c r="C1740" s="13" t="s">
        <v>2233</v>
      </c>
      <c r="D1740" s="13" t="s">
        <v>2234</v>
      </c>
      <c r="E1740" s="13" t="s">
        <v>5646</v>
      </c>
      <c r="F1740" s="13" t="s">
        <v>2236</v>
      </c>
      <c r="G1740" s="13" t="s">
        <v>5464</v>
      </c>
      <c r="H1740" s="14">
        <v>120</v>
      </c>
      <c r="I1740" s="15">
        <v>28376.400000000001</v>
      </c>
      <c r="J1740" s="13" t="s">
        <v>5754</v>
      </c>
      <c r="K1740" s="13" t="s">
        <v>147</v>
      </c>
      <c r="L1740" s="13" t="s">
        <v>2763</v>
      </c>
      <c r="M1740" s="13" t="s">
        <v>1363</v>
      </c>
      <c r="N1740" s="14">
        <v>120</v>
      </c>
    </row>
    <row r="1741" spans="1:14" ht="20.25" customHeight="1">
      <c r="A1741" s="13" t="s">
        <v>2231</v>
      </c>
      <c r="B1741" s="13" t="s">
        <v>2232</v>
      </c>
      <c r="C1741" s="13" t="s">
        <v>2233</v>
      </c>
      <c r="D1741" s="13" t="s">
        <v>2234</v>
      </c>
      <c r="E1741" s="13" t="s">
        <v>5646</v>
      </c>
      <c r="F1741" s="13" t="s">
        <v>2236</v>
      </c>
      <c r="G1741" s="13" t="s">
        <v>5464</v>
      </c>
      <c r="H1741" s="14">
        <v>30</v>
      </c>
      <c r="I1741" s="15">
        <v>7094.1</v>
      </c>
      <c r="J1741" s="13" t="s">
        <v>5755</v>
      </c>
      <c r="K1741" s="13" t="s">
        <v>917</v>
      </c>
      <c r="L1741" s="13" t="s">
        <v>4182</v>
      </c>
      <c r="M1741" s="13" t="s">
        <v>4183</v>
      </c>
      <c r="N1741" s="14">
        <v>30</v>
      </c>
    </row>
    <row r="1742" spans="1:14" ht="20.25" customHeight="1">
      <c r="A1742" s="13" t="s">
        <v>2231</v>
      </c>
      <c r="B1742" s="13" t="s">
        <v>2232</v>
      </c>
      <c r="C1742" s="13" t="s">
        <v>2233</v>
      </c>
      <c r="D1742" s="13" t="s">
        <v>2234</v>
      </c>
      <c r="E1742" s="13" t="s">
        <v>5646</v>
      </c>
      <c r="F1742" s="13" t="s">
        <v>2236</v>
      </c>
      <c r="G1742" s="13" t="s">
        <v>5464</v>
      </c>
      <c r="H1742" s="14">
        <v>90</v>
      </c>
      <c r="I1742" s="15">
        <v>21282.3</v>
      </c>
      <c r="J1742" s="13" t="s">
        <v>5756</v>
      </c>
      <c r="K1742" s="13" t="s">
        <v>808</v>
      </c>
      <c r="L1742" s="13" t="s">
        <v>2765</v>
      </c>
      <c r="M1742" s="13" t="s">
        <v>2766</v>
      </c>
      <c r="N1742" s="14">
        <v>90</v>
      </c>
    </row>
    <row r="1743" spans="1:14" ht="20.25" customHeight="1">
      <c r="A1743" s="13" t="s">
        <v>2231</v>
      </c>
      <c r="B1743" s="13" t="s">
        <v>2232</v>
      </c>
      <c r="C1743" s="13" t="s">
        <v>2233</v>
      </c>
      <c r="D1743" s="13" t="s">
        <v>2234</v>
      </c>
      <c r="E1743" s="13" t="s">
        <v>5646</v>
      </c>
      <c r="F1743" s="13" t="s">
        <v>2236</v>
      </c>
      <c r="G1743" s="13" t="s">
        <v>5464</v>
      </c>
      <c r="H1743" s="14">
        <v>340</v>
      </c>
      <c r="I1743" s="15">
        <v>80399.8</v>
      </c>
      <c r="J1743" s="13" t="s">
        <v>5757</v>
      </c>
      <c r="K1743" s="13" t="s">
        <v>88</v>
      </c>
      <c r="L1743" s="13" t="s">
        <v>2353</v>
      </c>
      <c r="M1743" s="13" t="s">
        <v>2354</v>
      </c>
      <c r="N1743" s="14">
        <v>340</v>
      </c>
    </row>
    <row r="1744" spans="1:14" ht="20.25" customHeight="1">
      <c r="A1744" s="13" t="s">
        <v>2231</v>
      </c>
      <c r="B1744" s="13" t="s">
        <v>2232</v>
      </c>
      <c r="C1744" s="13" t="s">
        <v>2233</v>
      </c>
      <c r="D1744" s="13" t="s">
        <v>2234</v>
      </c>
      <c r="E1744" s="13" t="s">
        <v>5646</v>
      </c>
      <c r="F1744" s="13" t="s">
        <v>2236</v>
      </c>
      <c r="G1744" s="13" t="s">
        <v>5464</v>
      </c>
      <c r="H1744" s="14">
        <v>120</v>
      </c>
      <c r="I1744" s="15">
        <v>28376.400000000001</v>
      </c>
      <c r="J1744" s="13" t="s">
        <v>5758</v>
      </c>
      <c r="K1744" s="13" t="s">
        <v>658</v>
      </c>
      <c r="L1744" s="13" t="s">
        <v>2356</v>
      </c>
      <c r="M1744" s="13" t="s">
        <v>2357</v>
      </c>
      <c r="N1744" s="14">
        <v>120</v>
      </c>
    </row>
    <row r="1745" spans="1:14" ht="20.25" customHeight="1">
      <c r="A1745" s="13" t="s">
        <v>2231</v>
      </c>
      <c r="B1745" s="13" t="s">
        <v>2232</v>
      </c>
      <c r="C1745" s="13" t="s">
        <v>2233</v>
      </c>
      <c r="D1745" s="13" t="s">
        <v>2234</v>
      </c>
      <c r="E1745" s="13" t="s">
        <v>5646</v>
      </c>
      <c r="F1745" s="13" t="s">
        <v>2236</v>
      </c>
      <c r="G1745" s="13" t="s">
        <v>5464</v>
      </c>
      <c r="H1745" s="14">
        <v>180</v>
      </c>
      <c r="I1745" s="15">
        <v>42564.6</v>
      </c>
      <c r="J1745" s="13" t="s">
        <v>5759</v>
      </c>
      <c r="K1745" s="13" t="s">
        <v>659</v>
      </c>
      <c r="L1745" s="13" t="s">
        <v>2359</v>
      </c>
      <c r="M1745" s="13" t="s">
        <v>1806</v>
      </c>
      <c r="N1745" s="14">
        <v>180</v>
      </c>
    </row>
    <row r="1746" spans="1:14" ht="20.25" customHeight="1">
      <c r="A1746" s="13" t="s">
        <v>2231</v>
      </c>
      <c r="B1746" s="13" t="s">
        <v>2232</v>
      </c>
      <c r="C1746" s="13" t="s">
        <v>2233</v>
      </c>
      <c r="D1746" s="13" t="s">
        <v>2234</v>
      </c>
      <c r="E1746" s="13" t="s">
        <v>5646</v>
      </c>
      <c r="F1746" s="13" t="s">
        <v>2236</v>
      </c>
      <c r="G1746" s="13" t="s">
        <v>5464</v>
      </c>
      <c r="H1746" s="14">
        <v>40</v>
      </c>
      <c r="I1746" s="15">
        <v>9458.7999999999993</v>
      </c>
      <c r="J1746" s="13" t="s">
        <v>5760</v>
      </c>
      <c r="K1746" s="13" t="s">
        <v>918</v>
      </c>
      <c r="L1746" s="13" t="s">
        <v>4185</v>
      </c>
      <c r="M1746" s="13" t="s">
        <v>4186</v>
      </c>
      <c r="N1746" s="14">
        <v>40</v>
      </c>
    </row>
    <row r="1747" spans="1:14" ht="20.25" customHeight="1">
      <c r="A1747" s="13" t="s">
        <v>2231</v>
      </c>
      <c r="B1747" s="13" t="s">
        <v>2232</v>
      </c>
      <c r="C1747" s="13" t="s">
        <v>2233</v>
      </c>
      <c r="D1747" s="13" t="s">
        <v>2234</v>
      </c>
      <c r="E1747" s="13" t="s">
        <v>5646</v>
      </c>
      <c r="F1747" s="13" t="s">
        <v>2236</v>
      </c>
      <c r="G1747" s="13" t="s">
        <v>5464</v>
      </c>
      <c r="H1747" s="14">
        <v>10</v>
      </c>
      <c r="I1747" s="15">
        <v>2364.6999999999998</v>
      </c>
      <c r="J1747" s="13" t="s">
        <v>5761</v>
      </c>
      <c r="K1747" s="13" t="s">
        <v>919</v>
      </c>
      <c r="L1747" s="13" t="s">
        <v>4188</v>
      </c>
      <c r="M1747" s="13" t="s">
        <v>1942</v>
      </c>
      <c r="N1747" s="14">
        <v>10</v>
      </c>
    </row>
    <row r="1748" spans="1:14" ht="20.25" customHeight="1">
      <c r="A1748" s="13" t="s">
        <v>2231</v>
      </c>
      <c r="B1748" s="13" t="s">
        <v>2232</v>
      </c>
      <c r="C1748" s="13" t="s">
        <v>2233</v>
      </c>
      <c r="D1748" s="13" t="s">
        <v>2234</v>
      </c>
      <c r="E1748" s="13" t="s">
        <v>5646</v>
      </c>
      <c r="F1748" s="13" t="s">
        <v>2236</v>
      </c>
      <c r="G1748" s="13" t="s">
        <v>5464</v>
      </c>
      <c r="H1748" s="14">
        <v>180</v>
      </c>
      <c r="I1748" s="15">
        <v>42564.6</v>
      </c>
      <c r="J1748" s="13" t="s">
        <v>5762</v>
      </c>
      <c r="K1748" s="13" t="s">
        <v>660</v>
      </c>
      <c r="L1748" s="13" t="s">
        <v>2361</v>
      </c>
      <c r="M1748" s="13" t="s">
        <v>2362</v>
      </c>
      <c r="N1748" s="14">
        <v>180</v>
      </c>
    </row>
    <row r="1749" spans="1:14" ht="20.25" customHeight="1">
      <c r="A1749" s="13" t="s">
        <v>2231</v>
      </c>
      <c r="B1749" s="13" t="s">
        <v>2232</v>
      </c>
      <c r="C1749" s="13" t="s">
        <v>2233</v>
      </c>
      <c r="D1749" s="13" t="s">
        <v>2234</v>
      </c>
      <c r="E1749" s="13" t="s">
        <v>5646</v>
      </c>
      <c r="F1749" s="13" t="s">
        <v>2236</v>
      </c>
      <c r="G1749" s="13" t="s">
        <v>5464</v>
      </c>
      <c r="H1749" s="14">
        <v>20</v>
      </c>
      <c r="I1749" s="15">
        <v>4729.3999999999996</v>
      </c>
      <c r="J1749" s="13" t="s">
        <v>5763</v>
      </c>
      <c r="K1749" s="13" t="s">
        <v>920</v>
      </c>
      <c r="L1749" s="13" t="s">
        <v>4262</v>
      </c>
      <c r="M1749" s="13" t="s">
        <v>4263</v>
      </c>
      <c r="N1749" s="14">
        <v>20</v>
      </c>
    </row>
    <row r="1750" spans="1:14" ht="20.25" customHeight="1">
      <c r="A1750" s="13" t="s">
        <v>2231</v>
      </c>
      <c r="B1750" s="13" t="s">
        <v>2232</v>
      </c>
      <c r="C1750" s="13" t="s">
        <v>2233</v>
      </c>
      <c r="D1750" s="13" t="s">
        <v>2234</v>
      </c>
      <c r="E1750" s="13" t="s">
        <v>5646</v>
      </c>
      <c r="F1750" s="13" t="s">
        <v>2236</v>
      </c>
      <c r="G1750" s="13" t="s">
        <v>5464</v>
      </c>
      <c r="H1750" s="14">
        <v>170</v>
      </c>
      <c r="I1750" s="15">
        <v>40199.9</v>
      </c>
      <c r="J1750" s="13" t="s">
        <v>5764</v>
      </c>
      <c r="K1750" s="13" t="s">
        <v>661</v>
      </c>
      <c r="L1750" s="13" t="s">
        <v>2364</v>
      </c>
      <c r="M1750" s="13" t="s">
        <v>1807</v>
      </c>
      <c r="N1750" s="14">
        <v>170</v>
      </c>
    </row>
    <row r="1751" spans="1:14" ht="20.25" customHeight="1">
      <c r="A1751" s="13" t="s">
        <v>2231</v>
      </c>
      <c r="B1751" s="13" t="s">
        <v>2232</v>
      </c>
      <c r="C1751" s="13" t="s">
        <v>2233</v>
      </c>
      <c r="D1751" s="13" t="s">
        <v>2234</v>
      </c>
      <c r="E1751" s="13" t="s">
        <v>5646</v>
      </c>
      <c r="F1751" s="13" t="s">
        <v>2236</v>
      </c>
      <c r="G1751" s="13" t="s">
        <v>5464</v>
      </c>
      <c r="H1751" s="14">
        <v>500</v>
      </c>
      <c r="I1751" s="15">
        <v>118235</v>
      </c>
      <c r="J1751" s="13" t="s">
        <v>5765</v>
      </c>
      <c r="K1751" s="13" t="s">
        <v>662</v>
      </c>
      <c r="L1751" s="13" t="s">
        <v>2366</v>
      </c>
      <c r="M1751" s="13" t="s">
        <v>1808</v>
      </c>
      <c r="N1751" s="14">
        <v>500</v>
      </c>
    </row>
    <row r="1752" spans="1:14" ht="20.25" customHeight="1">
      <c r="A1752" s="13" t="s">
        <v>2231</v>
      </c>
      <c r="B1752" s="13" t="s">
        <v>2232</v>
      </c>
      <c r="C1752" s="13" t="s">
        <v>2233</v>
      </c>
      <c r="D1752" s="13" t="s">
        <v>2234</v>
      </c>
      <c r="E1752" s="13" t="s">
        <v>5646</v>
      </c>
      <c r="F1752" s="13" t="s">
        <v>2236</v>
      </c>
      <c r="G1752" s="13" t="s">
        <v>5464</v>
      </c>
      <c r="H1752" s="14">
        <v>20</v>
      </c>
      <c r="I1752" s="15">
        <v>4729.3999999999996</v>
      </c>
      <c r="J1752" s="13" t="s">
        <v>5766</v>
      </c>
      <c r="K1752" s="13" t="s">
        <v>921</v>
      </c>
      <c r="L1752" s="13" t="s">
        <v>4190</v>
      </c>
      <c r="M1752" s="13" t="s">
        <v>4191</v>
      </c>
      <c r="N1752" s="14">
        <v>20</v>
      </c>
    </row>
    <row r="1753" spans="1:14" ht="20.25" customHeight="1">
      <c r="A1753" s="13" t="s">
        <v>2231</v>
      </c>
      <c r="B1753" s="13" t="s">
        <v>2232</v>
      </c>
      <c r="C1753" s="13" t="s">
        <v>2233</v>
      </c>
      <c r="D1753" s="13" t="s">
        <v>2234</v>
      </c>
      <c r="E1753" s="13" t="s">
        <v>5646</v>
      </c>
      <c r="F1753" s="13" t="s">
        <v>2236</v>
      </c>
      <c r="G1753" s="13" t="s">
        <v>5464</v>
      </c>
      <c r="H1753" s="14">
        <v>50</v>
      </c>
      <c r="I1753" s="15">
        <v>11823.5</v>
      </c>
      <c r="J1753" s="13" t="s">
        <v>5767</v>
      </c>
      <c r="K1753" s="13" t="s">
        <v>922</v>
      </c>
      <c r="L1753" s="13" t="s">
        <v>4193</v>
      </c>
      <c r="M1753" s="13" t="s">
        <v>4194</v>
      </c>
      <c r="N1753" s="14">
        <v>50</v>
      </c>
    </row>
    <row r="1754" spans="1:14" ht="20.25" customHeight="1">
      <c r="A1754" s="13" t="s">
        <v>2231</v>
      </c>
      <c r="B1754" s="13" t="s">
        <v>2232</v>
      </c>
      <c r="C1754" s="13" t="s">
        <v>2233</v>
      </c>
      <c r="D1754" s="13" t="s">
        <v>2234</v>
      </c>
      <c r="E1754" s="13" t="s">
        <v>5646</v>
      </c>
      <c r="F1754" s="13" t="s">
        <v>2236</v>
      </c>
      <c r="G1754" s="13" t="s">
        <v>5464</v>
      </c>
      <c r="H1754" s="14">
        <v>50</v>
      </c>
      <c r="I1754" s="15">
        <v>11823.5</v>
      </c>
      <c r="J1754" s="13" t="s">
        <v>5768</v>
      </c>
      <c r="K1754" s="13" t="s">
        <v>923</v>
      </c>
      <c r="L1754" s="13" t="s">
        <v>4196</v>
      </c>
      <c r="M1754" s="13" t="s">
        <v>4197</v>
      </c>
      <c r="N1754" s="14">
        <v>50</v>
      </c>
    </row>
    <row r="1755" spans="1:14" ht="20.25" customHeight="1">
      <c r="A1755" s="13" t="s">
        <v>2231</v>
      </c>
      <c r="B1755" s="13" t="s">
        <v>2232</v>
      </c>
      <c r="C1755" s="13" t="s">
        <v>2233</v>
      </c>
      <c r="D1755" s="13" t="s">
        <v>2234</v>
      </c>
      <c r="E1755" s="13" t="s">
        <v>5646</v>
      </c>
      <c r="F1755" s="13" t="s">
        <v>2236</v>
      </c>
      <c r="G1755" s="13" t="s">
        <v>5464</v>
      </c>
      <c r="H1755" s="14">
        <v>130</v>
      </c>
      <c r="I1755" s="15">
        <v>30741.1</v>
      </c>
      <c r="J1755" s="13" t="s">
        <v>5769</v>
      </c>
      <c r="K1755" s="13" t="s">
        <v>925</v>
      </c>
      <c r="L1755" s="13" t="s">
        <v>4201</v>
      </c>
      <c r="M1755" s="13" t="s">
        <v>4202</v>
      </c>
      <c r="N1755" s="14">
        <v>130</v>
      </c>
    </row>
    <row r="1756" spans="1:14" ht="20.25" customHeight="1">
      <c r="A1756" s="13" t="s">
        <v>2231</v>
      </c>
      <c r="B1756" s="13" t="s">
        <v>2232</v>
      </c>
      <c r="C1756" s="13" t="s">
        <v>2233</v>
      </c>
      <c r="D1756" s="13" t="s">
        <v>2234</v>
      </c>
      <c r="E1756" s="13" t="s">
        <v>5646</v>
      </c>
      <c r="F1756" s="13" t="s">
        <v>2236</v>
      </c>
      <c r="G1756" s="13" t="s">
        <v>5464</v>
      </c>
      <c r="H1756" s="14">
        <v>60</v>
      </c>
      <c r="I1756" s="15">
        <v>14188.2</v>
      </c>
      <c r="J1756" s="13" t="s">
        <v>5770</v>
      </c>
      <c r="K1756" s="13" t="s">
        <v>850</v>
      </c>
      <c r="L1756" s="13" t="s">
        <v>5771</v>
      </c>
      <c r="M1756" s="13" t="s">
        <v>5772</v>
      </c>
      <c r="N1756" s="14">
        <v>60</v>
      </c>
    </row>
    <row r="1757" spans="1:14" ht="20.25" customHeight="1">
      <c r="A1757" s="13" t="s">
        <v>2231</v>
      </c>
      <c r="B1757" s="13" t="s">
        <v>2232</v>
      </c>
      <c r="C1757" s="13" t="s">
        <v>2233</v>
      </c>
      <c r="D1757" s="13" t="s">
        <v>2234</v>
      </c>
      <c r="E1757" s="13" t="s">
        <v>5646</v>
      </c>
      <c r="F1757" s="13" t="s">
        <v>2236</v>
      </c>
      <c r="G1757" s="13" t="s">
        <v>5464</v>
      </c>
      <c r="H1757" s="14">
        <v>90</v>
      </c>
      <c r="I1757" s="15">
        <v>21282.3</v>
      </c>
      <c r="J1757" s="13" t="s">
        <v>5773</v>
      </c>
      <c r="K1757" s="13" t="s">
        <v>926</v>
      </c>
      <c r="L1757" s="13" t="s">
        <v>4204</v>
      </c>
      <c r="M1757" s="13" t="s">
        <v>4205</v>
      </c>
      <c r="N1757" s="14">
        <v>90</v>
      </c>
    </row>
    <row r="1758" spans="1:14" ht="20.25" customHeight="1">
      <c r="A1758" s="13" t="s">
        <v>2231</v>
      </c>
      <c r="B1758" s="13" t="s">
        <v>2232</v>
      </c>
      <c r="C1758" s="13" t="s">
        <v>2233</v>
      </c>
      <c r="D1758" s="13" t="s">
        <v>2234</v>
      </c>
      <c r="E1758" s="13" t="s">
        <v>5646</v>
      </c>
      <c r="F1758" s="13" t="s">
        <v>2236</v>
      </c>
      <c r="G1758" s="13" t="s">
        <v>5464</v>
      </c>
      <c r="H1758" s="14">
        <v>20</v>
      </c>
      <c r="I1758" s="15">
        <v>4729.3999999999996</v>
      </c>
      <c r="J1758" s="13" t="s">
        <v>5774</v>
      </c>
      <c r="K1758" s="13" t="s">
        <v>911</v>
      </c>
      <c r="L1758" s="13" t="s">
        <v>4171</v>
      </c>
      <c r="M1758" s="13" t="s">
        <v>4172</v>
      </c>
      <c r="N1758" s="14">
        <v>20</v>
      </c>
    </row>
    <row r="1759" spans="1:14" ht="20.25" customHeight="1">
      <c r="A1759" s="13" t="s">
        <v>2231</v>
      </c>
      <c r="B1759" s="13" t="s">
        <v>2232</v>
      </c>
      <c r="C1759" s="13" t="s">
        <v>2233</v>
      </c>
      <c r="D1759" s="13" t="s">
        <v>2234</v>
      </c>
      <c r="E1759" s="13" t="s">
        <v>5646</v>
      </c>
      <c r="F1759" s="13" t="s">
        <v>2236</v>
      </c>
      <c r="G1759" s="13" t="s">
        <v>5464</v>
      </c>
      <c r="H1759" s="14">
        <v>30</v>
      </c>
      <c r="I1759" s="15">
        <v>7094.1</v>
      </c>
      <c r="J1759" s="13" t="s">
        <v>5775</v>
      </c>
      <c r="K1759" s="13" t="s">
        <v>901</v>
      </c>
      <c r="L1759" s="13" t="s">
        <v>4120</v>
      </c>
      <c r="M1759" s="13" t="s">
        <v>4121</v>
      </c>
      <c r="N1759" s="14">
        <v>30</v>
      </c>
    </row>
    <row r="1760" spans="1:14" ht="20.25" customHeight="1">
      <c r="A1760" s="13" t="s">
        <v>2231</v>
      </c>
      <c r="B1760" s="13" t="s">
        <v>2232</v>
      </c>
      <c r="C1760" s="13" t="s">
        <v>2233</v>
      </c>
      <c r="D1760" s="13" t="s">
        <v>2234</v>
      </c>
      <c r="E1760" s="13" t="s">
        <v>5646</v>
      </c>
      <c r="F1760" s="13" t="s">
        <v>2236</v>
      </c>
      <c r="G1760" s="13" t="s">
        <v>5464</v>
      </c>
      <c r="H1760" s="14">
        <v>90</v>
      </c>
      <c r="I1760" s="15">
        <v>21282.3</v>
      </c>
      <c r="J1760" s="13" t="s">
        <v>5776</v>
      </c>
      <c r="K1760" s="13" t="s">
        <v>924</v>
      </c>
      <c r="L1760" s="13" t="s">
        <v>4199</v>
      </c>
      <c r="M1760" s="13" t="s">
        <v>1943</v>
      </c>
      <c r="N1760" s="14">
        <v>90</v>
      </c>
    </row>
    <row r="1761" spans="1:14" ht="20.25" customHeight="1">
      <c r="A1761" s="13" t="s">
        <v>2231</v>
      </c>
      <c r="B1761" s="13" t="s">
        <v>2232</v>
      </c>
      <c r="C1761" s="13" t="s">
        <v>2233</v>
      </c>
      <c r="D1761" s="13" t="s">
        <v>2234</v>
      </c>
      <c r="E1761" s="13" t="s">
        <v>5646</v>
      </c>
      <c r="F1761" s="13" t="s">
        <v>2236</v>
      </c>
      <c r="G1761" s="13" t="s">
        <v>5777</v>
      </c>
      <c r="H1761" s="14">
        <v>400</v>
      </c>
      <c r="I1761" s="15">
        <v>94588</v>
      </c>
      <c r="J1761" s="13" t="s">
        <v>5778</v>
      </c>
      <c r="K1761" s="13" t="s">
        <v>663</v>
      </c>
      <c r="L1761" s="13" t="s">
        <v>2368</v>
      </c>
      <c r="M1761" s="13" t="s">
        <v>2369</v>
      </c>
      <c r="N1761" s="14">
        <v>400</v>
      </c>
    </row>
    <row r="1762" spans="1:14" ht="20.25" customHeight="1">
      <c r="A1762" s="13" t="s">
        <v>2231</v>
      </c>
      <c r="B1762" s="13" t="s">
        <v>2232</v>
      </c>
      <c r="C1762" s="13" t="s">
        <v>2233</v>
      </c>
      <c r="D1762" s="13" t="s">
        <v>2234</v>
      </c>
      <c r="E1762" s="13" t="s">
        <v>5646</v>
      </c>
      <c r="F1762" s="13" t="s">
        <v>2236</v>
      </c>
      <c r="G1762" s="13" t="s">
        <v>5777</v>
      </c>
      <c r="H1762" s="14">
        <v>280</v>
      </c>
      <c r="I1762" s="15">
        <v>66211.600000000006</v>
      </c>
      <c r="J1762" s="13" t="s">
        <v>5779</v>
      </c>
      <c r="K1762" s="13" t="s">
        <v>664</v>
      </c>
      <c r="L1762" s="13" t="s">
        <v>2371</v>
      </c>
      <c r="M1762" s="13" t="s">
        <v>1809</v>
      </c>
      <c r="N1762" s="14">
        <v>280</v>
      </c>
    </row>
    <row r="1763" spans="1:14" ht="20.25" customHeight="1">
      <c r="A1763" s="13" t="s">
        <v>2231</v>
      </c>
      <c r="B1763" s="13" t="s">
        <v>2232</v>
      </c>
      <c r="C1763" s="13" t="s">
        <v>2233</v>
      </c>
      <c r="D1763" s="13" t="s">
        <v>2234</v>
      </c>
      <c r="E1763" s="13" t="s">
        <v>5646</v>
      </c>
      <c r="F1763" s="13" t="s">
        <v>2236</v>
      </c>
      <c r="G1763" s="13" t="s">
        <v>5777</v>
      </c>
      <c r="H1763" s="14">
        <v>500</v>
      </c>
      <c r="I1763" s="15">
        <v>118235</v>
      </c>
      <c r="J1763" s="13" t="s">
        <v>5780</v>
      </c>
      <c r="K1763" s="13" t="s">
        <v>87</v>
      </c>
      <c r="L1763" s="13" t="s">
        <v>2831</v>
      </c>
      <c r="M1763" s="13" t="s">
        <v>2832</v>
      </c>
      <c r="N1763" s="14">
        <v>500</v>
      </c>
    </row>
    <row r="1764" spans="1:14" ht="20.25" customHeight="1">
      <c r="A1764" s="13" t="s">
        <v>2231</v>
      </c>
      <c r="B1764" s="13" t="s">
        <v>2232</v>
      </c>
      <c r="C1764" s="13" t="s">
        <v>2233</v>
      </c>
      <c r="D1764" s="13" t="s">
        <v>2234</v>
      </c>
      <c r="E1764" s="13" t="s">
        <v>5646</v>
      </c>
      <c r="F1764" s="13" t="s">
        <v>2236</v>
      </c>
      <c r="G1764" s="13" t="s">
        <v>5777</v>
      </c>
      <c r="H1764" s="14">
        <v>190</v>
      </c>
      <c r="I1764" s="15">
        <v>44929.3</v>
      </c>
      <c r="J1764" s="13" t="s">
        <v>5781</v>
      </c>
      <c r="K1764" s="13" t="s">
        <v>651</v>
      </c>
      <c r="L1764" s="13" t="s">
        <v>2834</v>
      </c>
      <c r="M1764" s="13" t="s">
        <v>1800</v>
      </c>
      <c r="N1764" s="14">
        <v>190</v>
      </c>
    </row>
    <row r="1765" spans="1:14" ht="20.25" customHeight="1">
      <c r="A1765" s="13" t="s">
        <v>2231</v>
      </c>
      <c r="B1765" s="13" t="s">
        <v>2232</v>
      </c>
      <c r="C1765" s="13" t="s">
        <v>2233</v>
      </c>
      <c r="D1765" s="13" t="s">
        <v>2234</v>
      </c>
      <c r="E1765" s="13" t="s">
        <v>5646</v>
      </c>
      <c r="F1765" s="13" t="s">
        <v>2236</v>
      </c>
      <c r="G1765" s="13" t="s">
        <v>5777</v>
      </c>
      <c r="H1765" s="14">
        <v>90</v>
      </c>
      <c r="I1765" s="15">
        <v>21282.3</v>
      </c>
      <c r="J1765" s="13" t="s">
        <v>5782</v>
      </c>
      <c r="K1765" s="13" t="s">
        <v>652</v>
      </c>
      <c r="L1765" s="13" t="s">
        <v>2836</v>
      </c>
      <c r="M1765" s="13" t="s">
        <v>1801</v>
      </c>
      <c r="N1765" s="14">
        <v>90</v>
      </c>
    </row>
    <row r="1766" spans="1:14" ht="20.25" customHeight="1">
      <c r="A1766" s="13" t="s">
        <v>2231</v>
      </c>
      <c r="B1766" s="13" t="s">
        <v>2232</v>
      </c>
      <c r="C1766" s="13" t="s">
        <v>2233</v>
      </c>
      <c r="D1766" s="13" t="s">
        <v>2234</v>
      </c>
      <c r="E1766" s="13" t="s">
        <v>5646</v>
      </c>
      <c r="F1766" s="13" t="s">
        <v>2236</v>
      </c>
      <c r="G1766" s="13" t="s">
        <v>5777</v>
      </c>
      <c r="H1766" s="14">
        <v>310</v>
      </c>
      <c r="I1766" s="15">
        <v>73305.7</v>
      </c>
      <c r="J1766" s="13" t="s">
        <v>5783</v>
      </c>
      <c r="K1766" s="13" t="s">
        <v>653</v>
      </c>
      <c r="L1766" s="13" t="s">
        <v>2838</v>
      </c>
      <c r="M1766" s="13" t="s">
        <v>1802</v>
      </c>
      <c r="N1766" s="14">
        <v>310</v>
      </c>
    </row>
    <row r="1767" spans="1:14" ht="20.25" customHeight="1">
      <c r="A1767" s="13" t="s">
        <v>2231</v>
      </c>
      <c r="B1767" s="13" t="s">
        <v>2232</v>
      </c>
      <c r="C1767" s="13" t="s">
        <v>2233</v>
      </c>
      <c r="D1767" s="13" t="s">
        <v>2234</v>
      </c>
      <c r="E1767" s="13" t="s">
        <v>5646</v>
      </c>
      <c r="F1767" s="13" t="s">
        <v>2236</v>
      </c>
      <c r="G1767" s="13" t="s">
        <v>5777</v>
      </c>
      <c r="H1767" s="14">
        <v>270</v>
      </c>
      <c r="I1767" s="15">
        <v>63846.9</v>
      </c>
      <c r="J1767" s="13" t="s">
        <v>5784</v>
      </c>
      <c r="K1767" s="13" t="s">
        <v>654</v>
      </c>
      <c r="L1767" s="13" t="s">
        <v>2840</v>
      </c>
      <c r="M1767" s="13" t="s">
        <v>1803</v>
      </c>
      <c r="N1767" s="14">
        <v>270</v>
      </c>
    </row>
    <row r="1768" spans="1:14" ht="20.25" customHeight="1">
      <c r="A1768" s="13" t="s">
        <v>2231</v>
      </c>
      <c r="B1768" s="13" t="s">
        <v>2232</v>
      </c>
      <c r="C1768" s="13" t="s">
        <v>2233</v>
      </c>
      <c r="D1768" s="13" t="s">
        <v>2234</v>
      </c>
      <c r="E1768" s="13" t="s">
        <v>5646</v>
      </c>
      <c r="F1768" s="13" t="s">
        <v>2236</v>
      </c>
      <c r="G1768" s="13" t="s">
        <v>5777</v>
      </c>
      <c r="H1768" s="14">
        <v>500</v>
      </c>
      <c r="I1768" s="15">
        <v>118235</v>
      </c>
      <c r="J1768" s="13" t="s">
        <v>5785</v>
      </c>
      <c r="K1768" s="13" t="s">
        <v>58</v>
      </c>
      <c r="L1768" s="13" t="s">
        <v>3032</v>
      </c>
      <c r="M1768" s="13" t="s">
        <v>3033</v>
      </c>
      <c r="N1768" s="14">
        <v>500</v>
      </c>
    </row>
    <row r="1769" spans="1:14" ht="20.25" customHeight="1">
      <c r="A1769" s="13" t="s">
        <v>2231</v>
      </c>
      <c r="B1769" s="13" t="s">
        <v>2232</v>
      </c>
      <c r="C1769" s="13" t="s">
        <v>2233</v>
      </c>
      <c r="D1769" s="13" t="s">
        <v>2234</v>
      </c>
      <c r="E1769" s="13" t="s">
        <v>5646</v>
      </c>
      <c r="F1769" s="13" t="s">
        <v>2236</v>
      </c>
      <c r="G1769" s="13" t="s">
        <v>5777</v>
      </c>
      <c r="H1769" s="14">
        <v>110</v>
      </c>
      <c r="I1769" s="15">
        <v>26011.7</v>
      </c>
      <c r="J1769" s="13" t="s">
        <v>5786</v>
      </c>
      <c r="K1769" s="13" t="s">
        <v>398</v>
      </c>
      <c r="L1769" s="13" t="s">
        <v>3035</v>
      </c>
      <c r="M1769" s="13" t="s">
        <v>1576</v>
      </c>
      <c r="N1769" s="14">
        <v>110</v>
      </c>
    </row>
    <row r="1770" spans="1:14" ht="20.25" customHeight="1">
      <c r="A1770" s="13" t="s">
        <v>2231</v>
      </c>
      <c r="B1770" s="13" t="s">
        <v>2232</v>
      </c>
      <c r="C1770" s="13" t="s">
        <v>2233</v>
      </c>
      <c r="D1770" s="13" t="s">
        <v>2234</v>
      </c>
      <c r="E1770" s="13" t="s">
        <v>5646</v>
      </c>
      <c r="F1770" s="13" t="s">
        <v>2236</v>
      </c>
      <c r="G1770" s="13" t="s">
        <v>5777</v>
      </c>
      <c r="H1770" s="14">
        <v>310</v>
      </c>
      <c r="I1770" s="15">
        <v>73305.7</v>
      </c>
      <c r="J1770" s="13" t="s">
        <v>5787</v>
      </c>
      <c r="K1770" s="13" t="s">
        <v>399</v>
      </c>
      <c r="L1770" s="13" t="s">
        <v>3037</v>
      </c>
      <c r="M1770" s="13" t="s">
        <v>1577</v>
      </c>
      <c r="N1770" s="14">
        <v>310</v>
      </c>
    </row>
    <row r="1771" spans="1:14" ht="20.25" customHeight="1">
      <c r="A1771" s="13" t="s">
        <v>2231</v>
      </c>
      <c r="B1771" s="13" t="s">
        <v>2232</v>
      </c>
      <c r="C1771" s="13" t="s">
        <v>2233</v>
      </c>
      <c r="D1771" s="13" t="s">
        <v>2234</v>
      </c>
      <c r="E1771" s="13" t="s">
        <v>5646</v>
      </c>
      <c r="F1771" s="13" t="s">
        <v>2236</v>
      </c>
      <c r="G1771" s="13" t="s">
        <v>5777</v>
      </c>
      <c r="H1771" s="14">
        <v>20</v>
      </c>
      <c r="I1771" s="15">
        <v>4729.3999999999996</v>
      </c>
      <c r="J1771" s="13" t="s">
        <v>5788</v>
      </c>
      <c r="K1771" s="13" t="s">
        <v>400</v>
      </c>
      <c r="L1771" s="13" t="s">
        <v>3039</v>
      </c>
      <c r="M1771" s="13" t="s">
        <v>1578</v>
      </c>
      <c r="N1771" s="14">
        <v>20</v>
      </c>
    </row>
    <row r="1772" spans="1:14" ht="20.25" customHeight="1">
      <c r="A1772" s="13" t="s">
        <v>2231</v>
      </c>
      <c r="B1772" s="13" t="s">
        <v>2232</v>
      </c>
      <c r="C1772" s="13" t="s">
        <v>2233</v>
      </c>
      <c r="D1772" s="13" t="s">
        <v>2234</v>
      </c>
      <c r="E1772" s="13" t="s">
        <v>5646</v>
      </c>
      <c r="F1772" s="13" t="s">
        <v>2236</v>
      </c>
      <c r="G1772" s="13" t="s">
        <v>5777</v>
      </c>
      <c r="H1772" s="14">
        <v>140</v>
      </c>
      <c r="I1772" s="15">
        <v>33105.800000000003</v>
      </c>
      <c r="J1772" s="13" t="s">
        <v>5789</v>
      </c>
      <c r="K1772" s="13" t="s">
        <v>401</v>
      </c>
      <c r="L1772" s="13" t="s">
        <v>3041</v>
      </c>
      <c r="M1772" s="13" t="s">
        <v>1579</v>
      </c>
      <c r="N1772" s="14">
        <v>140</v>
      </c>
    </row>
    <row r="1773" spans="1:14" ht="20.25" customHeight="1">
      <c r="A1773" s="13" t="s">
        <v>2231</v>
      </c>
      <c r="B1773" s="13" t="s">
        <v>2232</v>
      </c>
      <c r="C1773" s="13" t="s">
        <v>2233</v>
      </c>
      <c r="D1773" s="13" t="s">
        <v>2234</v>
      </c>
      <c r="E1773" s="13" t="s">
        <v>5646</v>
      </c>
      <c r="F1773" s="13" t="s">
        <v>2236</v>
      </c>
      <c r="G1773" s="13" t="s">
        <v>5777</v>
      </c>
      <c r="H1773" s="14">
        <v>310</v>
      </c>
      <c r="I1773" s="15">
        <v>73305.7</v>
      </c>
      <c r="J1773" s="13" t="s">
        <v>5790</v>
      </c>
      <c r="K1773" s="13" t="s">
        <v>402</v>
      </c>
      <c r="L1773" s="13" t="s">
        <v>3043</v>
      </c>
      <c r="M1773" s="13" t="s">
        <v>1580</v>
      </c>
      <c r="N1773" s="14">
        <v>310</v>
      </c>
    </row>
    <row r="1774" spans="1:14" ht="20.25" customHeight="1">
      <c r="A1774" s="13" t="s">
        <v>2231</v>
      </c>
      <c r="B1774" s="13" t="s">
        <v>2232</v>
      </c>
      <c r="C1774" s="13" t="s">
        <v>2233</v>
      </c>
      <c r="D1774" s="13" t="s">
        <v>2234</v>
      </c>
      <c r="E1774" s="13" t="s">
        <v>5646</v>
      </c>
      <c r="F1774" s="13" t="s">
        <v>2236</v>
      </c>
      <c r="G1774" s="13" t="s">
        <v>5777</v>
      </c>
      <c r="H1774" s="14">
        <v>120</v>
      </c>
      <c r="I1774" s="15">
        <v>28376.400000000001</v>
      </c>
      <c r="J1774" s="13" t="s">
        <v>5791</v>
      </c>
      <c r="K1774" s="13" t="s">
        <v>403</v>
      </c>
      <c r="L1774" s="13" t="s">
        <v>3045</v>
      </c>
      <c r="M1774" s="13" t="s">
        <v>1581</v>
      </c>
      <c r="N1774" s="14">
        <v>120</v>
      </c>
    </row>
    <row r="1775" spans="1:14" ht="20.25" customHeight="1">
      <c r="A1775" s="13" t="s">
        <v>2231</v>
      </c>
      <c r="B1775" s="13" t="s">
        <v>2232</v>
      </c>
      <c r="C1775" s="13" t="s">
        <v>2233</v>
      </c>
      <c r="D1775" s="13" t="s">
        <v>2234</v>
      </c>
      <c r="E1775" s="13" t="s">
        <v>5646</v>
      </c>
      <c r="F1775" s="13" t="s">
        <v>2236</v>
      </c>
      <c r="G1775" s="13" t="s">
        <v>5777</v>
      </c>
      <c r="H1775" s="14">
        <v>270</v>
      </c>
      <c r="I1775" s="15">
        <v>63846.9</v>
      </c>
      <c r="J1775" s="13" t="s">
        <v>5792</v>
      </c>
      <c r="K1775" s="13" t="s">
        <v>404</v>
      </c>
      <c r="L1775" s="13" t="s">
        <v>3047</v>
      </c>
      <c r="M1775" s="13" t="s">
        <v>1582</v>
      </c>
      <c r="N1775" s="14">
        <v>270</v>
      </c>
    </row>
    <row r="1776" spans="1:14" ht="20.25" customHeight="1">
      <c r="A1776" s="13" t="s">
        <v>2231</v>
      </c>
      <c r="B1776" s="13" t="s">
        <v>2232</v>
      </c>
      <c r="C1776" s="13" t="s">
        <v>2233</v>
      </c>
      <c r="D1776" s="13" t="s">
        <v>2234</v>
      </c>
      <c r="E1776" s="13" t="s">
        <v>5646</v>
      </c>
      <c r="F1776" s="13" t="s">
        <v>2236</v>
      </c>
      <c r="G1776" s="13" t="s">
        <v>5777</v>
      </c>
      <c r="H1776" s="14">
        <v>250</v>
      </c>
      <c r="I1776" s="15">
        <v>59117.5</v>
      </c>
      <c r="J1776" s="13" t="s">
        <v>5793</v>
      </c>
      <c r="K1776" s="13" t="s">
        <v>655</v>
      </c>
      <c r="L1776" s="13" t="s">
        <v>2844</v>
      </c>
      <c r="M1776" s="13" t="s">
        <v>2845</v>
      </c>
      <c r="N1776" s="14">
        <v>250</v>
      </c>
    </row>
    <row r="1777" spans="1:14" ht="20.25" customHeight="1">
      <c r="A1777" s="13" t="s">
        <v>2231</v>
      </c>
      <c r="B1777" s="13" t="s">
        <v>2232</v>
      </c>
      <c r="C1777" s="13" t="s">
        <v>2233</v>
      </c>
      <c r="D1777" s="13" t="s">
        <v>2234</v>
      </c>
      <c r="E1777" s="13" t="s">
        <v>5646</v>
      </c>
      <c r="F1777" s="13" t="s">
        <v>2236</v>
      </c>
      <c r="G1777" s="13" t="s">
        <v>5777</v>
      </c>
      <c r="H1777" s="14">
        <v>150</v>
      </c>
      <c r="I1777" s="15">
        <v>35470.5</v>
      </c>
      <c r="J1777" s="13" t="s">
        <v>5794</v>
      </c>
      <c r="K1777" s="13" t="s">
        <v>656</v>
      </c>
      <c r="L1777" s="13" t="s">
        <v>2842</v>
      </c>
      <c r="M1777" s="13" t="s">
        <v>1804</v>
      </c>
      <c r="N1777" s="14">
        <v>150</v>
      </c>
    </row>
    <row r="1778" spans="1:14" ht="20.25" customHeight="1">
      <c r="A1778" s="13" t="s">
        <v>2231</v>
      </c>
      <c r="B1778" s="13" t="s">
        <v>2232</v>
      </c>
      <c r="C1778" s="13" t="s">
        <v>2233</v>
      </c>
      <c r="D1778" s="13" t="s">
        <v>2234</v>
      </c>
      <c r="E1778" s="13" t="s">
        <v>5646</v>
      </c>
      <c r="F1778" s="13" t="s">
        <v>2236</v>
      </c>
      <c r="G1778" s="13" t="s">
        <v>5777</v>
      </c>
      <c r="H1778" s="14">
        <v>320</v>
      </c>
      <c r="I1778" s="15">
        <v>75670.399999999994</v>
      </c>
      <c r="J1778" s="13" t="s">
        <v>5795</v>
      </c>
      <c r="K1778" s="13" t="s">
        <v>405</v>
      </c>
      <c r="L1778" s="13" t="s">
        <v>3049</v>
      </c>
      <c r="M1778" s="13" t="s">
        <v>1583</v>
      </c>
      <c r="N1778" s="14">
        <v>320</v>
      </c>
    </row>
    <row r="1779" spans="1:14" ht="20.25" customHeight="1">
      <c r="A1779" s="13" t="s">
        <v>2231</v>
      </c>
      <c r="B1779" s="13" t="s">
        <v>2232</v>
      </c>
      <c r="C1779" s="13" t="s">
        <v>2233</v>
      </c>
      <c r="D1779" s="13" t="s">
        <v>2234</v>
      </c>
      <c r="E1779" s="13" t="s">
        <v>5646</v>
      </c>
      <c r="F1779" s="13" t="s">
        <v>2236</v>
      </c>
      <c r="G1779" s="13" t="s">
        <v>5777</v>
      </c>
      <c r="H1779" s="14">
        <v>110</v>
      </c>
      <c r="I1779" s="15">
        <v>26011.7</v>
      </c>
      <c r="J1779" s="13" t="s">
        <v>5796</v>
      </c>
      <c r="K1779" s="13" t="s">
        <v>657</v>
      </c>
      <c r="L1779" s="13" t="s">
        <v>2847</v>
      </c>
      <c r="M1779" s="13" t="s">
        <v>1805</v>
      </c>
      <c r="N1779" s="14">
        <v>110</v>
      </c>
    </row>
    <row r="1780" spans="1:14" ht="20.25" customHeight="1">
      <c r="A1780" s="13" t="s">
        <v>2231</v>
      </c>
      <c r="B1780" s="13" t="s">
        <v>2232</v>
      </c>
      <c r="C1780" s="13" t="s">
        <v>2233</v>
      </c>
      <c r="D1780" s="13" t="s">
        <v>2234</v>
      </c>
      <c r="E1780" s="13" t="s">
        <v>5646</v>
      </c>
      <c r="F1780" s="13" t="s">
        <v>2236</v>
      </c>
      <c r="G1780" s="13" t="s">
        <v>5777</v>
      </c>
      <c r="H1780" s="14">
        <v>220</v>
      </c>
      <c r="I1780" s="15">
        <v>52023.4</v>
      </c>
      <c r="J1780" s="13" t="s">
        <v>5797</v>
      </c>
      <c r="K1780" s="13" t="s">
        <v>406</v>
      </c>
      <c r="L1780" s="13" t="s">
        <v>3051</v>
      </c>
      <c r="M1780" s="13" t="s">
        <v>1584</v>
      </c>
      <c r="N1780" s="14">
        <v>220</v>
      </c>
    </row>
    <row r="1781" spans="1:14" ht="20.25" customHeight="1">
      <c r="A1781" s="13" t="s">
        <v>2231</v>
      </c>
      <c r="B1781" s="13" t="s">
        <v>2232</v>
      </c>
      <c r="C1781" s="13" t="s">
        <v>2233</v>
      </c>
      <c r="D1781" s="13" t="s">
        <v>2234</v>
      </c>
      <c r="E1781" s="13" t="s">
        <v>5646</v>
      </c>
      <c r="F1781" s="13" t="s">
        <v>2236</v>
      </c>
      <c r="G1781" s="13" t="s">
        <v>5777</v>
      </c>
      <c r="H1781" s="14">
        <v>100</v>
      </c>
      <c r="I1781" s="15">
        <v>23647</v>
      </c>
      <c r="J1781" s="13" t="s">
        <v>5798</v>
      </c>
      <c r="K1781" s="13" t="s">
        <v>407</v>
      </c>
      <c r="L1781" s="13" t="s">
        <v>3053</v>
      </c>
      <c r="M1781" s="13" t="s">
        <v>1585</v>
      </c>
      <c r="N1781" s="14">
        <v>100</v>
      </c>
    </row>
    <row r="1782" spans="1:14" ht="20.25" customHeight="1">
      <c r="A1782" s="13" t="s">
        <v>2231</v>
      </c>
      <c r="B1782" s="13" t="s">
        <v>2232</v>
      </c>
      <c r="C1782" s="13" t="s">
        <v>2233</v>
      </c>
      <c r="D1782" s="13" t="s">
        <v>2234</v>
      </c>
      <c r="E1782" s="13" t="s">
        <v>5646</v>
      </c>
      <c r="F1782" s="13" t="s">
        <v>2236</v>
      </c>
      <c r="G1782" s="13" t="s">
        <v>5777</v>
      </c>
      <c r="H1782" s="14">
        <v>240</v>
      </c>
      <c r="I1782" s="15">
        <v>56752.800000000003</v>
      </c>
      <c r="J1782" s="13" t="s">
        <v>5799</v>
      </c>
      <c r="K1782" s="13" t="s">
        <v>1161</v>
      </c>
      <c r="L1782" s="13" t="s">
        <v>4164</v>
      </c>
      <c r="M1782" s="13" t="s">
        <v>2042</v>
      </c>
      <c r="N1782" s="14">
        <v>240</v>
      </c>
    </row>
    <row r="1783" spans="1:14" ht="20.25" customHeight="1">
      <c r="A1783" s="13" t="s">
        <v>2231</v>
      </c>
      <c r="B1783" s="13" t="s">
        <v>2232</v>
      </c>
      <c r="C1783" s="13" t="s">
        <v>2233</v>
      </c>
      <c r="D1783" s="13" t="s">
        <v>2234</v>
      </c>
      <c r="E1783" s="13" t="s">
        <v>5646</v>
      </c>
      <c r="F1783" s="13" t="s">
        <v>2236</v>
      </c>
      <c r="G1783" s="13" t="s">
        <v>5777</v>
      </c>
      <c r="H1783" s="14">
        <v>90</v>
      </c>
      <c r="I1783" s="15">
        <v>21282.3</v>
      </c>
      <c r="J1783" s="13" t="s">
        <v>5800</v>
      </c>
      <c r="K1783" s="13" t="s">
        <v>1222</v>
      </c>
      <c r="L1783" s="13" t="s">
        <v>4716</v>
      </c>
      <c r="M1783" s="13" t="s">
        <v>4717</v>
      </c>
      <c r="N1783" s="14">
        <v>90</v>
      </c>
    </row>
    <row r="1784" spans="1:14" ht="20.25" customHeight="1">
      <c r="A1784" s="13" t="s">
        <v>2231</v>
      </c>
      <c r="B1784" s="13" t="s">
        <v>2232</v>
      </c>
      <c r="C1784" s="13" t="s">
        <v>2233</v>
      </c>
      <c r="D1784" s="13" t="s">
        <v>2234</v>
      </c>
      <c r="E1784" s="13" t="s">
        <v>5646</v>
      </c>
      <c r="F1784" s="13" t="s">
        <v>2236</v>
      </c>
      <c r="G1784" s="13" t="s">
        <v>5777</v>
      </c>
      <c r="H1784" s="14">
        <v>370</v>
      </c>
      <c r="I1784" s="15">
        <v>87493.9</v>
      </c>
      <c r="J1784" s="13" t="s">
        <v>5801</v>
      </c>
      <c r="K1784" s="13" t="s">
        <v>387</v>
      </c>
      <c r="L1784" s="13" t="s">
        <v>3208</v>
      </c>
      <c r="M1784" s="13" t="s">
        <v>1565</v>
      </c>
      <c r="N1784" s="14">
        <v>370</v>
      </c>
    </row>
    <row r="1785" spans="1:14" ht="20.25" customHeight="1">
      <c r="A1785" s="13" t="s">
        <v>2231</v>
      </c>
      <c r="B1785" s="13" t="s">
        <v>2232</v>
      </c>
      <c r="C1785" s="13" t="s">
        <v>2233</v>
      </c>
      <c r="D1785" s="13" t="s">
        <v>2234</v>
      </c>
      <c r="E1785" s="13" t="s">
        <v>5646</v>
      </c>
      <c r="F1785" s="13" t="s">
        <v>2236</v>
      </c>
      <c r="G1785" s="13" t="s">
        <v>5777</v>
      </c>
      <c r="H1785" s="14">
        <v>100</v>
      </c>
      <c r="I1785" s="15">
        <v>23647</v>
      </c>
      <c r="J1785" s="13" t="s">
        <v>5802</v>
      </c>
      <c r="K1785" s="13" t="s">
        <v>388</v>
      </c>
      <c r="L1785" s="13" t="s">
        <v>3210</v>
      </c>
      <c r="M1785" s="13" t="s">
        <v>1566</v>
      </c>
      <c r="N1785" s="14">
        <v>100</v>
      </c>
    </row>
    <row r="1786" spans="1:14" ht="20.25" customHeight="1">
      <c r="A1786" s="13" t="s">
        <v>2231</v>
      </c>
      <c r="B1786" s="13" t="s">
        <v>2232</v>
      </c>
      <c r="C1786" s="13" t="s">
        <v>2233</v>
      </c>
      <c r="D1786" s="13" t="s">
        <v>2234</v>
      </c>
      <c r="E1786" s="13" t="s">
        <v>5646</v>
      </c>
      <c r="F1786" s="13" t="s">
        <v>2236</v>
      </c>
      <c r="G1786" s="13" t="s">
        <v>5777</v>
      </c>
      <c r="H1786" s="14">
        <v>260</v>
      </c>
      <c r="I1786" s="15">
        <v>61482.2</v>
      </c>
      <c r="J1786" s="13" t="s">
        <v>5803</v>
      </c>
      <c r="K1786" s="13" t="s">
        <v>390</v>
      </c>
      <c r="L1786" s="13" t="s">
        <v>3212</v>
      </c>
      <c r="M1786" s="13" t="s">
        <v>1568</v>
      </c>
      <c r="N1786" s="14">
        <v>260</v>
      </c>
    </row>
    <row r="1787" spans="1:14" ht="20.25" customHeight="1">
      <c r="A1787" s="13" t="s">
        <v>2231</v>
      </c>
      <c r="B1787" s="13" t="s">
        <v>2232</v>
      </c>
      <c r="C1787" s="13" t="s">
        <v>2233</v>
      </c>
      <c r="D1787" s="13" t="s">
        <v>2234</v>
      </c>
      <c r="E1787" s="13" t="s">
        <v>5646</v>
      </c>
      <c r="F1787" s="13" t="s">
        <v>2236</v>
      </c>
      <c r="G1787" s="13" t="s">
        <v>5777</v>
      </c>
      <c r="H1787" s="14">
        <v>130</v>
      </c>
      <c r="I1787" s="15">
        <v>30741.1</v>
      </c>
      <c r="J1787" s="13" t="s">
        <v>5804</v>
      </c>
      <c r="K1787" s="13" t="s">
        <v>393</v>
      </c>
      <c r="L1787" s="13" t="s">
        <v>3214</v>
      </c>
      <c r="M1787" s="13" t="s">
        <v>1571</v>
      </c>
      <c r="N1787" s="14">
        <v>130</v>
      </c>
    </row>
    <row r="1788" spans="1:14" ht="20.25" customHeight="1">
      <c r="A1788" s="13" t="s">
        <v>2231</v>
      </c>
      <c r="B1788" s="13" t="s">
        <v>2232</v>
      </c>
      <c r="C1788" s="13" t="s">
        <v>2233</v>
      </c>
      <c r="D1788" s="13" t="s">
        <v>2234</v>
      </c>
      <c r="E1788" s="13" t="s">
        <v>5646</v>
      </c>
      <c r="F1788" s="13" t="s">
        <v>2236</v>
      </c>
      <c r="G1788" s="13" t="s">
        <v>5777</v>
      </c>
      <c r="H1788" s="14">
        <v>160</v>
      </c>
      <c r="I1788" s="15">
        <v>37835.199999999997</v>
      </c>
      <c r="J1788" s="13" t="s">
        <v>5805</v>
      </c>
      <c r="K1788" s="13" t="s">
        <v>394</v>
      </c>
      <c r="L1788" s="13" t="s">
        <v>3216</v>
      </c>
      <c r="M1788" s="13" t="s">
        <v>1572</v>
      </c>
      <c r="N1788" s="14">
        <v>160</v>
      </c>
    </row>
    <row r="1789" spans="1:14" ht="20.25" customHeight="1">
      <c r="A1789" s="13" t="s">
        <v>2231</v>
      </c>
      <c r="B1789" s="13" t="s">
        <v>2232</v>
      </c>
      <c r="C1789" s="13" t="s">
        <v>2233</v>
      </c>
      <c r="D1789" s="13" t="s">
        <v>2234</v>
      </c>
      <c r="E1789" s="13" t="s">
        <v>5646</v>
      </c>
      <c r="F1789" s="13" t="s">
        <v>2236</v>
      </c>
      <c r="G1789" s="13" t="s">
        <v>5777</v>
      </c>
      <c r="H1789" s="14">
        <v>100</v>
      </c>
      <c r="I1789" s="15">
        <v>23647</v>
      </c>
      <c r="J1789" s="13" t="s">
        <v>5806</v>
      </c>
      <c r="K1789" s="13" t="s">
        <v>395</v>
      </c>
      <c r="L1789" s="13" t="s">
        <v>3218</v>
      </c>
      <c r="M1789" s="13" t="s">
        <v>1573</v>
      </c>
      <c r="N1789" s="14">
        <v>100</v>
      </c>
    </row>
    <row r="1790" spans="1:14" ht="20.25" customHeight="1">
      <c r="A1790" s="13" t="s">
        <v>2231</v>
      </c>
      <c r="B1790" s="13" t="s">
        <v>2232</v>
      </c>
      <c r="C1790" s="13" t="s">
        <v>2233</v>
      </c>
      <c r="D1790" s="13" t="s">
        <v>2234</v>
      </c>
      <c r="E1790" s="13" t="s">
        <v>5646</v>
      </c>
      <c r="F1790" s="13" t="s">
        <v>2236</v>
      </c>
      <c r="G1790" s="13" t="s">
        <v>5777</v>
      </c>
      <c r="H1790" s="14">
        <v>200</v>
      </c>
      <c r="I1790" s="15">
        <v>47294</v>
      </c>
      <c r="J1790" s="13" t="s">
        <v>5807</v>
      </c>
      <c r="K1790" s="13" t="s">
        <v>396</v>
      </c>
      <c r="L1790" s="13" t="s">
        <v>3220</v>
      </c>
      <c r="M1790" s="13" t="s">
        <v>1574</v>
      </c>
      <c r="N1790" s="14">
        <v>200</v>
      </c>
    </row>
    <row r="1791" spans="1:14" ht="20.25" customHeight="1">
      <c r="A1791" s="13" t="s">
        <v>2231</v>
      </c>
      <c r="B1791" s="13" t="s">
        <v>2232</v>
      </c>
      <c r="C1791" s="13" t="s">
        <v>2233</v>
      </c>
      <c r="D1791" s="13" t="s">
        <v>2234</v>
      </c>
      <c r="E1791" s="13" t="s">
        <v>5646</v>
      </c>
      <c r="F1791" s="13" t="s">
        <v>2236</v>
      </c>
      <c r="G1791" s="13" t="s">
        <v>5777</v>
      </c>
      <c r="H1791" s="14">
        <v>40</v>
      </c>
      <c r="I1791" s="15">
        <v>9458.7999999999993</v>
      </c>
      <c r="J1791" s="13" t="s">
        <v>5808</v>
      </c>
      <c r="K1791" s="13" t="s">
        <v>397</v>
      </c>
      <c r="L1791" s="13" t="s">
        <v>3222</v>
      </c>
      <c r="M1791" s="13" t="s">
        <v>1575</v>
      </c>
      <c r="N1791" s="14">
        <v>40</v>
      </c>
    </row>
    <row r="1792" spans="1:14" ht="20.25" customHeight="1">
      <c r="A1792" s="13" t="s">
        <v>2231</v>
      </c>
      <c r="B1792" s="13" t="s">
        <v>2232</v>
      </c>
      <c r="C1792" s="13" t="s">
        <v>2233</v>
      </c>
      <c r="D1792" s="13" t="s">
        <v>2234</v>
      </c>
      <c r="E1792" s="13" t="s">
        <v>5646</v>
      </c>
      <c r="F1792" s="13" t="s">
        <v>2236</v>
      </c>
      <c r="G1792" s="13" t="s">
        <v>5777</v>
      </c>
      <c r="H1792" s="14">
        <v>400</v>
      </c>
      <c r="I1792" s="15">
        <v>94588</v>
      </c>
      <c r="J1792" s="13" t="s">
        <v>5809</v>
      </c>
      <c r="K1792" s="13" t="s">
        <v>63</v>
      </c>
      <c r="L1792" s="13" t="s">
        <v>3652</v>
      </c>
      <c r="M1792" s="13" t="s">
        <v>3653</v>
      </c>
      <c r="N1792" s="14">
        <v>400</v>
      </c>
    </row>
    <row r="1793" spans="1:14" ht="20.25" customHeight="1">
      <c r="A1793" s="13" t="s">
        <v>2231</v>
      </c>
      <c r="B1793" s="13" t="s">
        <v>2232</v>
      </c>
      <c r="C1793" s="13" t="s">
        <v>2233</v>
      </c>
      <c r="D1793" s="13" t="s">
        <v>2234</v>
      </c>
      <c r="E1793" s="13" t="s">
        <v>5646</v>
      </c>
      <c r="F1793" s="13" t="s">
        <v>2236</v>
      </c>
      <c r="G1793" s="13" t="s">
        <v>5777</v>
      </c>
      <c r="H1793" s="14">
        <v>250</v>
      </c>
      <c r="I1793" s="15">
        <v>59117.5</v>
      </c>
      <c r="J1793" s="13" t="s">
        <v>5810</v>
      </c>
      <c r="K1793" s="13" t="s">
        <v>460</v>
      </c>
      <c r="L1793" s="13" t="s">
        <v>3655</v>
      </c>
      <c r="M1793" s="13" t="s">
        <v>1633</v>
      </c>
      <c r="N1793" s="14">
        <v>250</v>
      </c>
    </row>
    <row r="1794" spans="1:14" ht="20.25" customHeight="1">
      <c r="A1794" s="13" t="s">
        <v>2231</v>
      </c>
      <c r="B1794" s="13" t="s">
        <v>2232</v>
      </c>
      <c r="C1794" s="13" t="s">
        <v>2233</v>
      </c>
      <c r="D1794" s="13" t="s">
        <v>2234</v>
      </c>
      <c r="E1794" s="13" t="s">
        <v>5646</v>
      </c>
      <c r="F1794" s="13" t="s">
        <v>2236</v>
      </c>
      <c r="G1794" s="13" t="s">
        <v>5777</v>
      </c>
      <c r="H1794" s="14">
        <v>120</v>
      </c>
      <c r="I1794" s="15">
        <v>28376.400000000001</v>
      </c>
      <c r="J1794" s="13" t="s">
        <v>5811</v>
      </c>
      <c r="K1794" s="13" t="s">
        <v>461</v>
      </c>
      <c r="L1794" s="13" t="s">
        <v>3657</v>
      </c>
      <c r="M1794" s="13" t="s">
        <v>1634</v>
      </c>
      <c r="N1794" s="14">
        <v>120</v>
      </c>
    </row>
    <row r="1795" spans="1:14" ht="20.25" customHeight="1">
      <c r="A1795" s="13" t="s">
        <v>2231</v>
      </c>
      <c r="B1795" s="13" t="s">
        <v>2232</v>
      </c>
      <c r="C1795" s="13" t="s">
        <v>2233</v>
      </c>
      <c r="D1795" s="13" t="s">
        <v>2234</v>
      </c>
      <c r="E1795" s="13" t="s">
        <v>5646</v>
      </c>
      <c r="F1795" s="13" t="s">
        <v>2236</v>
      </c>
      <c r="G1795" s="13" t="s">
        <v>5777</v>
      </c>
      <c r="H1795" s="14">
        <v>120</v>
      </c>
      <c r="I1795" s="15">
        <v>28376.400000000001</v>
      </c>
      <c r="J1795" s="13" t="s">
        <v>5812</v>
      </c>
      <c r="K1795" s="13" t="s">
        <v>462</v>
      </c>
      <c r="L1795" s="13" t="s">
        <v>3659</v>
      </c>
      <c r="M1795" s="13" t="s">
        <v>1635</v>
      </c>
      <c r="N1795" s="14">
        <v>120</v>
      </c>
    </row>
    <row r="1796" spans="1:14" ht="20.25" customHeight="1">
      <c r="A1796" s="13" t="s">
        <v>2231</v>
      </c>
      <c r="B1796" s="13" t="s">
        <v>2232</v>
      </c>
      <c r="C1796" s="13" t="s">
        <v>2233</v>
      </c>
      <c r="D1796" s="13" t="s">
        <v>2234</v>
      </c>
      <c r="E1796" s="13" t="s">
        <v>5646</v>
      </c>
      <c r="F1796" s="13" t="s">
        <v>2236</v>
      </c>
      <c r="G1796" s="13" t="s">
        <v>5777</v>
      </c>
      <c r="H1796" s="14">
        <v>130</v>
      </c>
      <c r="I1796" s="15">
        <v>30741.1</v>
      </c>
      <c r="J1796" s="13" t="s">
        <v>5813</v>
      </c>
      <c r="K1796" s="13" t="s">
        <v>463</v>
      </c>
      <c r="L1796" s="13" t="s">
        <v>3661</v>
      </c>
      <c r="M1796" s="13" t="s">
        <v>1636</v>
      </c>
      <c r="N1796" s="14">
        <v>130</v>
      </c>
    </row>
    <row r="1797" spans="1:14" ht="20.25" customHeight="1">
      <c r="A1797" s="13" t="s">
        <v>2231</v>
      </c>
      <c r="B1797" s="13" t="s">
        <v>2232</v>
      </c>
      <c r="C1797" s="13" t="s">
        <v>2233</v>
      </c>
      <c r="D1797" s="13" t="s">
        <v>2234</v>
      </c>
      <c r="E1797" s="13" t="s">
        <v>5646</v>
      </c>
      <c r="F1797" s="13" t="s">
        <v>2236</v>
      </c>
      <c r="G1797" s="13" t="s">
        <v>5777</v>
      </c>
      <c r="H1797" s="14">
        <v>130</v>
      </c>
      <c r="I1797" s="15">
        <v>30741.1</v>
      </c>
      <c r="J1797" s="13" t="s">
        <v>5814</v>
      </c>
      <c r="K1797" s="13" t="s">
        <v>464</v>
      </c>
      <c r="L1797" s="13" t="s">
        <v>3663</v>
      </c>
      <c r="M1797" s="13" t="s">
        <v>1637</v>
      </c>
      <c r="N1797" s="14">
        <v>130</v>
      </c>
    </row>
    <row r="1798" spans="1:14" ht="20.25" customHeight="1">
      <c r="A1798" s="13" t="s">
        <v>2231</v>
      </c>
      <c r="B1798" s="13" t="s">
        <v>2232</v>
      </c>
      <c r="C1798" s="13" t="s">
        <v>2233</v>
      </c>
      <c r="D1798" s="13" t="s">
        <v>2234</v>
      </c>
      <c r="E1798" s="13" t="s">
        <v>5646</v>
      </c>
      <c r="F1798" s="13" t="s">
        <v>2236</v>
      </c>
      <c r="G1798" s="13" t="s">
        <v>5777</v>
      </c>
      <c r="H1798" s="14">
        <v>500</v>
      </c>
      <c r="I1798" s="15">
        <v>118235</v>
      </c>
      <c r="J1798" s="13" t="s">
        <v>5815</v>
      </c>
      <c r="K1798" s="13" t="s">
        <v>53</v>
      </c>
      <c r="L1798" s="13" t="s">
        <v>3667</v>
      </c>
      <c r="M1798" s="13" t="s">
        <v>3668</v>
      </c>
      <c r="N1798" s="14">
        <v>500</v>
      </c>
    </row>
    <row r="1799" spans="1:14" ht="20.25" customHeight="1">
      <c r="A1799" s="13" t="s">
        <v>2231</v>
      </c>
      <c r="B1799" s="13" t="s">
        <v>2232</v>
      </c>
      <c r="C1799" s="13" t="s">
        <v>2233</v>
      </c>
      <c r="D1799" s="13" t="s">
        <v>2234</v>
      </c>
      <c r="E1799" s="13" t="s">
        <v>5646</v>
      </c>
      <c r="F1799" s="13" t="s">
        <v>2236</v>
      </c>
      <c r="G1799" s="13" t="s">
        <v>5777</v>
      </c>
      <c r="H1799" s="14">
        <v>90</v>
      </c>
      <c r="I1799" s="15">
        <v>21282.3</v>
      </c>
      <c r="J1799" s="13" t="s">
        <v>5816</v>
      </c>
      <c r="K1799" s="13" t="s">
        <v>311</v>
      </c>
      <c r="L1799" s="13" t="s">
        <v>3670</v>
      </c>
      <c r="M1799" s="13" t="s">
        <v>1506</v>
      </c>
      <c r="N1799" s="14">
        <v>90</v>
      </c>
    </row>
    <row r="1800" spans="1:14" ht="20.25" customHeight="1">
      <c r="A1800" s="13" t="s">
        <v>2231</v>
      </c>
      <c r="B1800" s="13" t="s">
        <v>2232</v>
      </c>
      <c r="C1800" s="13" t="s">
        <v>2233</v>
      </c>
      <c r="D1800" s="13" t="s">
        <v>2234</v>
      </c>
      <c r="E1800" s="13" t="s">
        <v>5646</v>
      </c>
      <c r="F1800" s="13" t="s">
        <v>2236</v>
      </c>
      <c r="G1800" s="13" t="s">
        <v>5777</v>
      </c>
      <c r="H1800" s="14">
        <v>500</v>
      </c>
      <c r="I1800" s="15">
        <v>118235</v>
      </c>
      <c r="J1800" s="13" t="s">
        <v>5817</v>
      </c>
      <c r="K1800" s="13" t="s">
        <v>312</v>
      </c>
      <c r="L1800" s="13" t="s">
        <v>3672</v>
      </c>
      <c r="M1800" s="13" t="s">
        <v>1507</v>
      </c>
      <c r="N1800" s="14">
        <v>500</v>
      </c>
    </row>
    <row r="1801" spans="1:14" ht="20.25" customHeight="1">
      <c r="A1801" s="13" t="s">
        <v>2231</v>
      </c>
      <c r="B1801" s="13" t="s">
        <v>2232</v>
      </c>
      <c r="C1801" s="13" t="s">
        <v>2233</v>
      </c>
      <c r="D1801" s="13" t="s">
        <v>2234</v>
      </c>
      <c r="E1801" s="13" t="s">
        <v>5646</v>
      </c>
      <c r="F1801" s="13" t="s">
        <v>2236</v>
      </c>
      <c r="G1801" s="13" t="s">
        <v>5777</v>
      </c>
      <c r="H1801" s="14">
        <v>190</v>
      </c>
      <c r="I1801" s="15">
        <v>44929.3</v>
      </c>
      <c r="J1801" s="13" t="s">
        <v>5818</v>
      </c>
      <c r="K1801" s="13" t="s">
        <v>313</v>
      </c>
      <c r="L1801" s="13" t="s">
        <v>3674</v>
      </c>
      <c r="M1801" s="13" t="s">
        <v>1508</v>
      </c>
      <c r="N1801" s="14">
        <v>190</v>
      </c>
    </row>
    <row r="1802" spans="1:14" ht="20.25" customHeight="1">
      <c r="A1802" s="13" t="s">
        <v>2231</v>
      </c>
      <c r="B1802" s="13" t="s">
        <v>2232</v>
      </c>
      <c r="C1802" s="13" t="s">
        <v>2233</v>
      </c>
      <c r="D1802" s="13" t="s">
        <v>2234</v>
      </c>
      <c r="E1802" s="13" t="s">
        <v>5646</v>
      </c>
      <c r="F1802" s="13" t="s">
        <v>2236</v>
      </c>
      <c r="G1802" s="13" t="s">
        <v>5777</v>
      </c>
      <c r="H1802" s="14">
        <v>250</v>
      </c>
      <c r="I1802" s="15">
        <v>59117.5</v>
      </c>
      <c r="J1802" s="13" t="s">
        <v>5819</v>
      </c>
      <c r="K1802" s="13" t="s">
        <v>314</v>
      </c>
      <c r="L1802" s="13" t="s">
        <v>3676</v>
      </c>
      <c r="M1802" s="13" t="s">
        <v>1509</v>
      </c>
      <c r="N1802" s="14">
        <v>250</v>
      </c>
    </row>
    <row r="1803" spans="1:14" ht="20.25" customHeight="1">
      <c r="A1803" s="13" t="s">
        <v>2231</v>
      </c>
      <c r="B1803" s="13" t="s">
        <v>2232</v>
      </c>
      <c r="C1803" s="13" t="s">
        <v>2233</v>
      </c>
      <c r="D1803" s="13" t="s">
        <v>2234</v>
      </c>
      <c r="E1803" s="13" t="s">
        <v>5646</v>
      </c>
      <c r="F1803" s="13" t="s">
        <v>2236</v>
      </c>
      <c r="G1803" s="13" t="s">
        <v>5777</v>
      </c>
      <c r="H1803" s="14">
        <v>70</v>
      </c>
      <c r="I1803" s="15">
        <v>16552.900000000001</v>
      </c>
      <c r="J1803" s="13" t="s">
        <v>5820</v>
      </c>
      <c r="K1803" s="13" t="s">
        <v>315</v>
      </c>
      <c r="L1803" s="13" t="s">
        <v>3678</v>
      </c>
      <c r="M1803" s="13" t="s">
        <v>1510</v>
      </c>
      <c r="N1803" s="14">
        <v>70</v>
      </c>
    </row>
    <row r="1804" spans="1:14" ht="20.25" customHeight="1">
      <c r="A1804" s="13" t="s">
        <v>2231</v>
      </c>
      <c r="B1804" s="13" t="s">
        <v>2232</v>
      </c>
      <c r="C1804" s="13" t="s">
        <v>2233</v>
      </c>
      <c r="D1804" s="13" t="s">
        <v>2234</v>
      </c>
      <c r="E1804" s="13" t="s">
        <v>5646</v>
      </c>
      <c r="F1804" s="13" t="s">
        <v>2236</v>
      </c>
      <c r="G1804" s="13" t="s">
        <v>5777</v>
      </c>
      <c r="H1804" s="14">
        <v>380</v>
      </c>
      <c r="I1804" s="15">
        <v>89858.6</v>
      </c>
      <c r="J1804" s="13" t="s">
        <v>5821</v>
      </c>
      <c r="K1804" s="13" t="s">
        <v>317</v>
      </c>
      <c r="L1804" s="13" t="s">
        <v>3684</v>
      </c>
      <c r="M1804" s="13" t="s">
        <v>1511</v>
      </c>
      <c r="N1804" s="14">
        <v>380</v>
      </c>
    </row>
    <row r="1805" spans="1:14" ht="20.25" customHeight="1">
      <c r="A1805" s="13" t="s">
        <v>2231</v>
      </c>
      <c r="B1805" s="13" t="s">
        <v>2232</v>
      </c>
      <c r="C1805" s="13" t="s">
        <v>2233</v>
      </c>
      <c r="D1805" s="13" t="s">
        <v>2234</v>
      </c>
      <c r="E1805" s="13" t="s">
        <v>5646</v>
      </c>
      <c r="F1805" s="13" t="s">
        <v>2236</v>
      </c>
      <c r="G1805" s="13" t="s">
        <v>5777</v>
      </c>
      <c r="H1805" s="14">
        <v>440</v>
      </c>
      <c r="I1805" s="15">
        <v>104046.8</v>
      </c>
      <c r="J1805" s="13" t="s">
        <v>5822</v>
      </c>
      <c r="K1805" s="13" t="s">
        <v>781</v>
      </c>
      <c r="L1805" s="13" t="s">
        <v>3982</v>
      </c>
      <c r="M1805" s="13" t="s">
        <v>3983</v>
      </c>
      <c r="N1805" s="14">
        <v>440</v>
      </c>
    </row>
    <row r="1806" spans="1:14" ht="20.25" customHeight="1">
      <c r="A1806" s="13" t="s">
        <v>2231</v>
      </c>
      <c r="B1806" s="13" t="s">
        <v>2232</v>
      </c>
      <c r="C1806" s="13" t="s">
        <v>2233</v>
      </c>
      <c r="D1806" s="13" t="s">
        <v>2234</v>
      </c>
      <c r="E1806" s="13" t="s">
        <v>5646</v>
      </c>
      <c r="F1806" s="13" t="s">
        <v>2236</v>
      </c>
      <c r="G1806" s="13" t="s">
        <v>5777</v>
      </c>
      <c r="H1806" s="14">
        <v>70</v>
      </c>
      <c r="I1806" s="15">
        <v>16552.900000000001</v>
      </c>
      <c r="J1806" s="13" t="s">
        <v>5823</v>
      </c>
      <c r="K1806" s="13" t="s">
        <v>2188</v>
      </c>
      <c r="L1806" s="13" t="s">
        <v>3686</v>
      </c>
      <c r="M1806" s="13" t="s">
        <v>3687</v>
      </c>
      <c r="N1806" s="14">
        <v>70</v>
      </c>
    </row>
    <row r="1807" spans="1:14" ht="20.25" customHeight="1">
      <c r="A1807" s="13" t="s">
        <v>2231</v>
      </c>
      <c r="B1807" s="13" t="s">
        <v>2232</v>
      </c>
      <c r="C1807" s="13" t="s">
        <v>2233</v>
      </c>
      <c r="D1807" s="13" t="s">
        <v>2234</v>
      </c>
      <c r="E1807" s="13" t="s">
        <v>5646</v>
      </c>
      <c r="F1807" s="13" t="s">
        <v>2236</v>
      </c>
      <c r="G1807" s="13" t="s">
        <v>5777</v>
      </c>
      <c r="H1807" s="14">
        <v>500</v>
      </c>
      <c r="I1807" s="15">
        <v>118235</v>
      </c>
      <c r="J1807" s="13" t="s">
        <v>5824</v>
      </c>
      <c r="K1807" s="13" t="s">
        <v>92</v>
      </c>
      <c r="L1807" s="13" t="s">
        <v>3689</v>
      </c>
      <c r="M1807" s="13" t="s">
        <v>3690</v>
      </c>
      <c r="N1807" s="14">
        <v>500</v>
      </c>
    </row>
    <row r="1808" spans="1:14" ht="20.25" customHeight="1">
      <c r="A1808" s="13" t="s">
        <v>2231</v>
      </c>
      <c r="B1808" s="13" t="s">
        <v>2232</v>
      </c>
      <c r="C1808" s="13" t="s">
        <v>2233</v>
      </c>
      <c r="D1808" s="13" t="s">
        <v>2234</v>
      </c>
      <c r="E1808" s="13" t="s">
        <v>5646</v>
      </c>
      <c r="F1808" s="13" t="s">
        <v>2236</v>
      </c>
      <c r="G1808" s="13" t="s">
        <v>5777</v>
      </c>
      <c r="H1808" s="14">
        <v>130</v>
      </c>
      <c r="I1808" s="15">
        <v>30741.1</v>
      </c>
      <c r="J1808" s="13" t="s">
        <v>5825</v>
      </c>
      <c r="K1808" s="13" t="s">
        <v>697</v>
      </c>
      <c r="L1808" s="13" t="s">
        <v>3692</v>
      </c>
      <c r="M1808" s="13" t="s">
        <v>3693</v>
      </c>
      <c r="N1808" s="14">
        <v>130</v>
      </c>
    </row>
    <row r="1809" spans="1:14" ht="20.25" customHeight="1">
      <c r="A1809" s="13" t="s">
        <v>2231</v>
      </c>
      <c r="B1809" s="13" t="s">
        <v>2232</v>
      </c>
      <c r="C1809" s="13" t="s">
        <v>2233</v>
      </c>
      <c r="D1809" s="13" t="s">
        <v>2234</v>
      </c>
      <c r="E1809" s="13" t="s">
        <v>5646</v>
      </c>
      <c r="F1809" s="13" t="s">
        <v>2236</v>
      </c>
      <c r="G1809" s="13" t="s">
        <v>5777</v>
      </c>
      <c r="H1809" s="14">
        <v>310</v>
      </c>
      <c r="I1809" s="15">
        <v>73305.7</v>
      </c>
      <c r="J1809" s="13" t="s">
        <v>5826</v>
      </c>
      <c r="K1809" s="13" t="s">
        <v>698</v>
      </c>
      <c r="L1809" s="13" t="s">
        <v>3695</v>
      </c>
      <c r="M1809" s="13" t="s">
        <v>1833</v>
      </c>
      <c r="N1809" s="14">
        <v>310</v>
      </c>
    </row>
    <row r="1810" spans="1:14" ht="20.25" customHeight="1">
      <c r="A1810" s="13" t="s">
        <v>2231</v>
      </c>
      <c r="B1810" s="13" t="s">
        <v>2232</v>
      </c>
      <c r="C1810" s="13" t="s">
        <v>2233</v>
      </c>
      <c r="D1810" s="13" t="s">
        <v>2234</v>
      </c>
      <c r="E1810" s="13" t="s">
        <v>5646</v>
      </c>
      <c r="F1810" s="13" t="s">
        <v>2236</v>
      </c>
      <c r="G1810" s="13" t="s">
        <v>5777</v>
      </c>
      <c r="H1810" s="14">
        <v>210</v>
      </c>
      <c r="I1810" s="15">
        <v>49658.7</v>
      </c>
      <c r="J1810" s="13" t="s">
        <v>5827</v>
      </c>
      <c r="K1810" s="13" t="s">
        <v>1157</v>
      </c>
      <c r="L1810" s="13" t="s">
        <v>3697</v>
      </c>
      <c r="M1810" s="13" t="s">
        <v>2039</v>
      </c>
      <c r="N1810" s="14">
        <v>210</v>
      </c>
    </row>
    <row r="1811" spans="1:14" ht="20.25" customHeight="1">
      <c r="A1811" s="13" t="s">
        <v>2231</v>
      </c>
      <c r="B1811" s="13" t="s">
        <v>2232</v>
      </c>
      <c r="C1811" s="13" t="s">
        <v>2233</v>
      </c>
      <c r="D1811" s="13" t="s">
        <v>2234</v>
      </c>
      <c r="E1811" s="13" t="s">
        <v>5646</v>
      </c>
      <c r="F1811" s="13" t="s">
        <v>2236</v>
      </c>
      <c r="G1811" s="13" t="s">
        <v>5777</v>
      </c>
      <c r="H1811" s="14">
        <v>50</v>
      </c>
      <c r="I1811" s="15">
        <v>11823.5</v>
      </c>
      <c r="J1811" s="13" t="s">
        <v>5828</v>
      </c>
      <c r="K1811" s="13" t="s">
        <v>465</v>
      </c>
      <c r="L1811" s="13" t="s">
        <v>3665</v>
      </c>
      <c r="M1811" s="13" t="s">
        <v>1638</v>
      </c>
      <c r="N1811" s="14">
        <v>50</v>
      </c>
    </row>
    <row r="1812" spans="1:14" ht="20.25" customHeight="1">
      <c r="A1812" s="13" t="s">
        <v>2231</v>
      </c>
      <c r="B1812" s="13" t="s">
        <v>2232</v>
      </c>
      <c r="C1812" s="13" t="s">
        <v>2233</v>
      </c>
      <c r="D1812" s="13" t="s">
        <v>2234</v>
      </c>
      <c r="E1812" s="13" t="s">
        <v>5646</v>
      </c>
      <c r="F1812" s="13" t="s">
        <v>2236</v>
      </c>
      <c r="G1812" s="13" t="s">
        <v>5777</v>
      </c>
      <c r="H1812" s="14">
        <v>100</v>
      </c>
      <c r="I1812" s="15">
        <v>23647</v>
      </c>
      <c r="J1812" s="13" t="s">
        <v>5829</v>
      </c>
      <c r="K1812" s="13" t="s">
        <v>316</v>
      </c>
      <c r="L1812" s="13" t="s">
        <v>3681</v>
      </c>
      <c r="M1812" s="13" t="s">
        <v>3682</v>
      </c>
      <c r="N1812" s="14">
        <v>100</v>
      </c>
    </row>
    <row r="1813" spans="1:14" ht="20.25" customHeight="1">
      <c r="A1813" s="13" t="s">
        <v>2231</v>
      </c>
      <c r="B1813" s="13" t="s">
        <v>2232</v>
      </c>
      <c r="C1813" s="13" t="s">
        <v>2233</v>
      </c>
      <c r="D1813" s="13" t="s">
        <v>2234</v>
      </c>
      <c r="E1813" s="13" t="s">
        <v>3679</v>
      </c>
      <c r="F1813" s="13" t="s">
        <v>2236</v>
      </c>
      <c r="G1813" s="13" t="s">
        <v>5830</v>
      </c>
      <c r="H1813" s="14">
        <v>30</v>
      </c>
      <c r="I1813" s="15">
        <v>7094.1</v>
      </c>
      <c r="J1813" s="13" t="s">
        <v>5831</v>
      </c>
      <c r="K1813" s="13" t="s">
        <v>59</v>
      </c>
      <c r="L1813" s="13" t="s">
        <v>3147</v>
      </c>
      <c r="M1813" s="13" t="s">
        <v>3148</v>
      </c>
      <c r="N1813" s="14">
        <v>30</v>
      </c>
    </row>
    <row r="1814" spans="1:14" ht="20.25" customHeight="1">
      <c r="A1814" s="13" t="s">
        <v>2231</v>
      </c>
      <c r="B1814" s="13" t="s">
        <v>2232</v>
      </c>
      <c r="C1814" s="13" t="s">
        <v>2233</v>
      </c>
      <c r="D1814" s="13" t="s">
        <v>2234</v>
      </c>
      <c r="E1814" s="13" t="s">
        <v>5646</v>
      </c>
      <c r="F1814" s="13" t="s">
        <v>2236</v>
      </c>
      <c r="G1814" s="13" t="s">
        <v>5830</v>
      </c>
      <c r="H1814" s="14">
        <v>370</v>
      </c>
      <c r="I1814" s="15">
        <v>87493.9</v>
      </c>
      <c r="J1814" s="13" t="s">
        <v>5831</v>
      </c>
      <c r="K1814" s="13" t="s">
        <v>59</v>
      </c>
      <c r="L1814" s="13" t="s">
        <v>3147</v>
      </c>
      <c r="M1814" s="13" t="s">
        <v>3148</v>
      </c>
      <c r="N1814" s="14">
        <v>370</v>
      </c>
    </row>
    <row r="1815" spans="1:14" ht="20.25" customHeight="1">
      <c r="A1815" s="13" t="s">
        <v>2231</v>
      </c>
      <c r="B1815" s="13" t="s">
        <v>2232</v>
      </c>
      <c r="C1815" s="13" t="s">
        <v>2233</v>
      </c>
      <c r="D1815" s="13" t="s">
        <v>2234</v>
      </c>
      <c r="E1815" s="13" t="s">
        <v>5646</v>
      </c>
      <c r="F1815" s="13" t="s">
        <v>2236</v>
      </c>
      <c r="G1815" s="13" t="s">
        <v>5830</v>
      </c>
      <c r="H1815" s="14">
        <v>270</v>
      </c>
      <c r="I1815" s="15">
        <v>63846.9</v>
      </c>
      <c r="J1815" s="13" t="s">
        <v>5832</v>
      </c>
      <c r="K1815" s="13" t="s">
        <v>408</v>
      </c>
      <c r="L1815" s="13" t="s">
        <v>3150</v>
      </c>
      <c r="M1815" s="13" t="s">
        <v>1586</v>
      </c>
      <c r="N1815" s="14">
        <v>270</v>
      </c>
    </row>
    <row r="1816" spans="1:14" ht="20.25" customHeight="1">
      <c r="A1816" s="13" t="s">
        <v>2231</v>
      </c>
      <c r="B1816" s="13" t="s">
        <v>2232</v>
      </c>
      <c r="C1816" s="13" t="s">
        <v>2233</v>
      </c>
      <c r="D1816" s="13" t="s">
        <v>2234</v>
      </c>
      <c r="E1816" s="13" t="s">
        <v>5646</v>
      </c>
      <c r="F1816" s="13" t="s">
        <v>2236</v>
      </c>
      <c r="G1816" s="13" t="s">
        <v>5830</v>
      </c>
      <c r="H1816" s="14">
        <v>150</v>
      </c>
      <c r="I1816" s="15">
        <v>35470.5</v>
      </c>
      <c r="J1816" s="13" t="s">
        <v>5833</v>
      </c>
      <c r="K1816" s="13" t="s">
        <v>409</v>
      </c>
      <c r="L1816" s="13" t="s">
        <v>3152</v>
      </c>
      <c r="M1816" s="13" t="s">
        <v>1587</v>
      </c>
      <c r="N1816" s="14">
        <v>150</v>
      </c>
    </row>
    <row r="1817" spans="1:14" ht="20.25" customHeight="1">
      <c r="A1817" s="13" t="s">
        <v>2231</v>
      </c>
      <c r="B1817" s="13" t="s">
        <v>2232</v>
      </c>
      <c r="C1817" s="13" t="s">
        <v>2233</v>
      </c>
      <c r="D1817" s="13" t="s">
        <v>2234</v>
      </c>
      <c r="E1817" s="13" t="s">
        <v>5646</v>
      </c>
      <c r="F1817" s="13" t="s">
        <v>2236</v>
      </c>
      <c r="G1817" s="13" t="s">
        <v>5830</v>
      </c>
      <c r="H1817" s="14">
        <v>230</v>
      </c>
      <c r="I1817" s="15">
        <v>54388.1</v>
      </c>
      <c r="J1817" s="13" t="s">
        <v>5834</v>
      </c>
      <c r="K1817" s="13" t="s">
        <v>410</v>
      </c>
      <c r="L1817" s="13" t="s">
        <v>3196</v>
      </c>
      <c r="M1817" s="13" t="s">
        <v>1588</v>
      </c>
      <c r="N1817" s="14">
        <v>230</v>
      </c>
    </row>
    <row r="1818" spans="1:14" ht="20.25" customHeight="1">
      <c r="A1818" s="13" t="s">
        <v>2231</v>
      </c>
      <c r="B1818" s="13" t="s">
        <v>2232</v>
      </c>
      <c r="C1818" s="13" t="s">
        <v>2233</v>
      </c>
      <c r="D1818" s="13" t="s">
        <v>2234</v>
      </c>
      <c r="E1818" s="13" t="s">
        <v>5646</v>
      </c>
      <c r="F1818" s="13" t="s">
        <v>2236</v>
      </c>
      <c r="G1818" s="13" t="s">
        <v>5830</v>
      </c>
      <c r="H1818" s="14">
        <v>500</v>
      </c>
      <c r="I1818" s="15">
        <v>118235</v>
      </c>
      <c r="J1818" s="13" t="s">
        <v>5835</v>
      </c>
      <c r="K1818" s="13" t="s">
        <v>29</v>
      </c>
      <c r="L1818" s="13" t="s">
        <v>2373</v>
      </c>
      <c r="M1818" s="13" t="s">
        <v>2374</v>
      </c>
      <c r="N1818" s="14">
        <v>500</v>
      </c>
    </row>
    <row r="1819" spans="1:14" ht="20.25" customHeight="1">
      <c r="A1819" s="13" t="s">
        <v>2231</v>
      </c>
      <c r="B1819" s="13" t="s">
        <v>2232</v>
      </c>
      <c r="C1819" s="13" t="s">
        <v>2233</v>
      </c>
      <c r="D1819" s="13" t="s">
        <v>2234</v>
      </c>
      <c r="E1819" s="13" t="s">
        <v>5646</v>
      </c>
      <c r="F1819" s="13" t="s">
        <v>2236</v>
      </c>
      <c r="G1819" s="13" t="s">
        <v>5830</v>
      </c>
      <c r="H1819" s="14">
        <v>150</v>
      </c>
      <c r="I1819" s="15">
        <v>35470.5</v>
      </c>
      <c r="J1819" s="13" t="s">
        <v>5836</v>
      </c>
      <c r="K1819" s="13" t="s">
        <v>411</v>
      </c>
      <c r="L1819" s="13" t="s">
        <v>3154</v>
      </c>
      <c r="M1819" s="13" t="s">
        <v>1589</v>
      </c>
      <c r="N1819" s="14">
        <v>150</v>
      </c>
    </row>
    <row r="1820" spans="1:14" ht="20.25" customHeight="1">
      <c r="A1820" s="13" t="s">
        <v>2231</v>
      </c>
      <c r="B1820" s="13" t="s">
        <v>2232</v>
      </c>
      <c r="C1820" s="13" t="s">
        <v>2233</v>
      </c>
      <c r="D1820" s="13" t="s">
        <v>2234</v>
      </c>
      <c r="E1820" s="13" t="s">
        <v>5646</v>
      </c>
      <c r="F1820" s="13" t="s">
        <v>2236</v>
      </c>
      <c r="G1820" s="13" t="s">
        <v>5830</v>
      </c>
      <c r="H1820" s="14">
        <v>500</v>
      </c>
      <c r="I1820" s="15">
        <v>118235</v>
      </c>
      <c r="J1820" s="13" t="s">
        <v>5837</v>
      </c>
      <c r="K1820" s="13" t="s">
        <v>79</v>
      </c>
      <c r="L1820" s="13" t="s">
        <v>2376</v>
      </c>
      <c r="M1820" s="13" t="s">
        <v>1322</v>
      </c>
      <c r="N1820" s="14">
        <v>500</v>
      </c>
    </row>
    <row r="1821" spans="1:14" ht="20.25" customHeight="1">
      <c r="A1821" s="13" t="s">
        <v>2231</v>
      </c>
      <c r="B1821" s="13" t="s">
        <v>2232</v>
      </c>
      <c r="C1821" s="13" t="s">
        <v>2233</v>
      </c>
      <c r="D1821" s="13" t="s">
        <v>2234</v>
      </c>
      <c r="E1821" s="13" t="s">
        <v>5646</v>
      </c>
      <c r="F1821" s="13" t="s">
        <v>2236</v>
      </c>
      <c r="G1821" s="13" t="s">
        <v>5830</v>
      </c>
      <c r="H1821" s="14">
        <v>370</v>
      </c>
      <c r="I1821" s="15">
        <v>87493.9</v>
      </c>
      <c r="J1821" s="13" t="s">
        <v>5838</v>
      </c>
      <c r="K1821" s="13" t="s">
        <v>80</v>
      </c>
      <c r="L1821" s="13" t="s">
        <v>2378</v>
      </c>
      <c r="M1821" s="13" t="s">
        <v>2379</v>
      </c>
      <c r="N1821" s="14">
        <v>370</v>
      </c>
    </row>
    <row r="1822" spans="1:14" ht="20.25" customHeight="1">
      <c r="A1822" s="13" t="s">
        <v>2231</v>
      </c>
      <c r="B1822" s="13" t="s">
        <v>2232</v>
      </c>
      <c r="C1822" s="13" t="s">
        <v>2233</v>
      </c>
      <c r="D1822" s="13" t="s">
        <v>2234</v>
      </c>
      <c r="E1822" s="13" t="s">
        <v>5646</v>
      </c>
      <c r="F1822" s="13" t="s">
        <v>2236</v>
      </c>
      <c r="G1822" s="13" t="s">
        <v>5830</v>
      </c>
      <c r="H1822" s="14">
        <v>240</v>
      </c>
      <c r="I1822" s="15">
        <v>56752.800000000003</v>
      </c>
      <c r="J1822" s="13" t="s">
        <v>5839</v>
      </c>
      <c r="K1822" s="13" t="s">
        <v>81</v>
      </c>
      <c r="L1822" s="13" t="s">
        <v>2381</v>
      </c>
      <c r="M1822" s="13" t="s">
        <v>2382</v>
      </c>
      <c r="N1822" s="14">
        <v>240</v>
      </c>
    </row>
    <row r="1823" spans="1:14" ht="20.25" customHeight="1">
      <c r="A1823" s="13" t="s">
        <v>2231</v>
      </c>
      <c r="B1823" s="13" t="s">
        <v>2232</v>
      </c>
      <c r="C1823" s="13" t="s">
        <v>2233</v>
      </c>
      <c r="D1823" s="13" t="s">
        <v>2234</v>
      </c>
      <c r="E1823" s="13" t="s">
        <v>5646</v>
      </c>
      <c r="F1823" s="13" t="s">
        <v>2236</v>
      </c>
      <c r="G1823" s="13" t="s">
        <v>5830</v>
      </c>
      <c r="H1823" s="14">
        <v>130</v>
      </c>
      <c r="I1823" s="15">
        <v>30741.1</v>
      </c>
      <c r="J1823" s="13" t="s">
        <v>5840</v>
      </c>
      <c r="K1823" s="13" t="s">
        <v>617</v>
      </c>
      <c r="L1823" s="13" t="s">
        <v>2384</v>
      </c>
      <c r="M1823" s="13" t="s">
        <v>1772</v>
      </c>
      <c r="N1823" s="14">
        <v>130</v>
      </c>
    </row>
    <row r="1824" spans="1:14" ht="20.25" customHeight="1">
      <c r="A1824" s="13" t="s">
        <v>2231</v>
      </c>
      <c r="B1824" s="13" t="s">
        <v>2232</v>
      </c>
      <c r="C1824" s="13" t="s">
        <v>2233</v>
      </c>
      <c r="D1824" s="13" t="s">
        <v>2234</v>
      </c>
      <c r="E1824" s="13" t="s">
        <v>5646</v>
      </c>
      <c r="F1824" s="13" t="s">
        <v>2236</v>
      </c>
      <c r="G1824" s="13" t="s">
        <v>5830</v>
      </c>
      <c r="H1824" s="14">
        <v>50</v>
      </c>
      <c r="I1824" s="15">
        <v>11823.5</v>
      </c>
      <c r="J1824" s="13" t="s">
        <v>5841</v>
      </c>
      <c r="K1824" s="13" t="s">
        <v>618</v>
      </c>
      <c r="L1824" s="13" t="s">
        <v>2386</v>
      </c>
      <c r="M1824" s="13" t="s">
        <v>1773</v>
      </c>
      <c r="N1824" s="14">
        <v>50</v>
      </c>
    </row>
    <row r="1825" spans="1:14" ht="20.25" customHeight="1">
      <c r="A1825" s="13" t="s">
        <v>2231</v>
      </c>
      <c r="B1825" s="13" t="s">
        <v>2232</v>
      </c>
      <c r="C1825" s="13" t="s">
        <v>2233</v>
      </c>
      <c r="D1825" s="13" t="s">
        <v>2234</v>
      </c>
      <c r="E1825" s="13" t="s">
        <v>5646</v>
      </c>
      <c r="F1825" s="13" t="s">
        <v>2236</v>
      </c>
      <c r="G1825" s="13" t="s">
        <v>5830</v>
      </c>
      <c r="H1825" s="14">
        <v>190</v>
      </c>
      <c r="I1825" s="15">
        <v>44929.3</v>
      </c>
      <c r="J1825" s="13" t="s">
        <v>5842</v>
      </c>
      <c r="K1825" s="13" t="s">
        <v>619</v>
      </c>
      <c r="L1825" s="13" t="s">
        <v>2388</v>
      </c>
      <c r="M1825" s="13" t="s">
        <v>1774</v>
      </c>
      <c r="N1825" s="14">
        <v>190</v>
      </c>
    </row>
    <row r="1826" spans="1:14" ht="20.25" customHeight="1">
      <c r="A1826" s="13" t="s">
        <v>2231</v>
      </c>
      <c r="B1826" s="13" t="s">
        <v>2232</v>
      </c>
      <c r="C1826" s="13" t="s">
        <v>2233</v>
      </c>
      <c r="D1826" s="13" t="s">
        <v>2234</v>
      </c>
      <c r="E1826" s="13" t="s">
        <v>5646</v>
      </c>
      <c r="F1826" s="13" t="s">
        <v>2236</v>
      </c>
      <c r="G1826" s="13" t="s">
        <v>5830</v>
      </c>
      <c r="H1826" s="14">
        <v>60</v>
      </c>
      <c r="I1826" s="15">
        <v>14188.2</v>
      </c>
      <c r="J1826" s="13" t="s">
        <v>5843</v>
      </c>
      <c r="K1826" s="13" t="s">
        <v>620</v>
      </c>
      <c r="L1826" s="13" t="s">
        <v>2513</v>
      </c>
      <c r="M1826" s="13" t="s">
        <v>1775</v>
      </c>
      <c r="N1826" s="14">
        <v>60</v>
      </c>
    </row>
    <row r="1827" spans="1:14" ht="20.25" customHeight="1">
      <c r="A1827" s="13" t="s">
        <v>2231</v>
      </c>
      <c r="B1827" s="13" t="s">
        <v>2232</v>
      </c>
      <c r="C1827" s="13" t="s">
        <v>2233</v>
      </c>
      <c r="D1827" s="13" t="s">
        <v>2234</v>
      </c>
      <c r="E1827" s="13" t="s">
        <v>5646</v>
      </c>
      <c r="F1827" s="13" t="s">
        <v>2236</v>
      </c>
      <c r="G1827" s="13" t="s">
        <v>5830</v>
      </c>
      <c r="H1827" s="14">
        <v>240</v>
      </c>
      <c r="I1827" s="15">
        <v>56752.800000000003</v>
      </c>
      <c r="J1827" s="13" t="s">
        <v>5844</v>
      </c>
      <c r="K1827" s="13" t="s">
        <v>795</v>
      </c>
      <c r="L1827" s="13" t="s">
        <v>2394</v>
      </c>
      <c r="M1827" s="13" t="s">
        <v>2395</v>
      </c>
      <c r="N1827" s="14">
        <v>240</v>
      </c>
    </row>
    <row r="1828" spans="1:14" ht="20.25" customHeight="1">
      <c r="A1828" s="13" t="s">
        <v>2231</v>
      </c>
      <c r="B1828" s="13" t="s">
        <v>2232</v>
      </c>
      <c r="C1828" s="13" t="s">
        <v>2233</v>
      </c>
      <c r="D1828" s="13" t="s">
        <v>2234</v>
      </c>
      <c r="E1828" s="13" t="s">
        <v>5646</v>
      </c>
      <c r="F1828" s="13" t="s">
        <v>2236</v>
      </c>
      <c r="G1828" s="13" t="s">
        <v>5830</v>
      </c>
      <c r="H1828" s="14">
        <v>20</v>
      </c>
      <c r="I1828" s="15">
        <v>4729.3999999999996</v>
      </c>
      <c r="J1828" s="13" t="s">
        <v>5845</v>
      </c>
      <c r="K1828" s="13" t="s">
        <v>2169</v>
      </c>
      <c r="L1828" s="13" t="s">
        <v>2397</v>
      </c>
      <c r="M1828" s="13" t="s">
        <v>2398</v>
      </c>
      <c r="N1828" s="14">
        <v>20</v>
      </c>
    </row>
    <row r="1829" spans="1:14" ht="20.25" customHeight="1">
      <c r="A1829" s="13" t="s">
        <v>2231</v>
      </c>
      <c r="B1829" s="13" t="s">
        <v>2232</v>
      </c>
      <c r="C1829" s="13" t="s">
        <v>2233</v>
      </c>
      <c r="D1829" s="13" t="s">
        <v>2234</v>
      </c>
      <c r="E1829" s="13" t="s">
        <v>5646</v>
      </c>
      <c r="F1829" s="13" t="s">
        <v>2236</v>
      </c>
      <c r="G1829" s="13" t="s">
        <v>5830</v>
      </c>
      <c r="H1829" s="14">
        <v>60</v>
      </c>
      <c r="I1829" s="15">
        <v>14188.2</v>
      </c>
      <c r="J1829" s="13" t="s">
        <v>5846</v>
      </c>
      <c r="K1829" s="13" t="s">
        <v>1225</v>
      </c>
      <c r="L1829" s="13" t="s">
        <v>2400</v>
      </c>
      <c r="M1829" s="13" t="s">
        <v>2401</v>
      </c>
      <c r="N1829" s="14">
        <v>60</v>
      </c>
    </row>
    <row r="1830" spans="1:14" ht="20.25" customHeight="1">
      <c r="A1830" s="13" t="s">
        <v>2231</v>
      </c>
      <c r="B1830" s="13" t="s">
        <v>2232</v>
      </c>
      <c r="C1830" s="13" t="s">
        <v>2233</v>
      </c>
      <c r="D1830" s="13" t="s">
        <v>2234</v>
      </c>
      <c r="E1830" s="13" t="s">
        <v>5646</v>
      </c>
      <c r="F1830" s="13" t="s">
        <v>2236</v>
      </c>
      <c r="G1830" s="13" t="s">
        <v>5830</v>
      </c>
      <c r="H1830" s="14">
        <v>400</v>
      </c>
      <c r="I1830" s="15">
        <v>94588</v>
      </c>
      <c r="J1830" s="13" t="s">
        <v>5847</v>
      </c>
      <c r="K1830" s="13" t="s">
        <v>15</v>
      </c>
      <c r="L1830" s="13" t="s">
        <v>2458</v>
      </c>
      <c r="M1830" s="13" t="s">
        <v>2459</v>
      </c>
      <c r="N1830" s="14">
        <v>400</v>
      </c>
    </row>
    <row r="1831" spans="1:14" ht="20.25" customHeight="1">
      <c r="A1831" s="13" t="s">
        <v>2231</v>
      </c>
      <c r="B1831" s="13" t="s">
        <v>2232</v>
      </c>
      <c r="C1831" s="13" t="s">
        <v>2233</v>
      </c>
      <c r="D1831" s="13" t="s">
        <v>2234</v>
      </c>
      <c r="E1831" s="13" t="s">
        <v>5646</v>
      </c>
      <c r="F1831" s="13" t="s">
        <v>2236</v>
      </c>
      <c r="G1831" s="13" t="s">
        <v>5830</v>
      </c>
      <c r="H1831" s="14">
        <v>310</v>
      </c>
      <c r="I1831" s="15">
        <v>73305.7</v>
      </c>
      <c r="J1831" s="13" t="s">
        <v>5848</v>
      </c>
      <c r="K1831" s="13" t="s">
        <v>177</v>
      </c>
      <c r="L1831" s="13" t="s">
        <v>2461</v>
      </c>
      <c r="M1831" s="13" t="s">
        <v>2462</v>
      </c>
      <c r="N1831" s="14">
        <v>310</v>
      </c>
    </row>
    <row r="1832" spans="1:14" ht="20.25" customHeight="1">
      <c r="A1832" s="13" t="s">
        <v>2231</v>
      </c>
      <c r="B1832" s="13" t="s">
        <v>2232</v>
      </c>
      <c r="C1832" s="13" t="s">
        <v>2233</v>
      </c>
      <c r="D1832" s="13" t="s">
        <v>2234</v>
      </c>
      <c r="E1832" s="13" t="s">
        <v>5646</v>
      </c>
      <c r="F1832" s="13" t="s">
        <v>2236</v>
      </c>
      <c r="G1832" s="13" t="s">
        <v>5830</v>
      </c>
      <c r="H1832" s="14">
        <v>500</v>
      </c>
      <c r="I1832" s="15">
        <v>118235</v>
      </c>
      <c r="J1832" s="13" t="s">
        <v>5849</v>
      </c>
      <c r="K1832" s="13" t="s">
        <v>179</v>
      </c>
      <c r="L1832" s="13" t="s">
        <v>2466</v>
      </c>
      <c r="M1832" s="13" t="s">
        <v>1385</v>
      </c>
      <c r="N1832" s="14">
        <v>500</v>
      </c>
    </row>
    <row r="1833" spans="1:14" ht="20.25" customHeight="1">
      <c r="A1833" s="13" t="s">
        <v>2231</v>
      </c>
      <c r="B1833" s="13" t="s">
        <v>2232</v>
      </c>
      <c r="C1833" s="13" t="s">
        <v>2233</v>
      </c>
      <c r="D1833" s="13" t="s">
        <v>2234</v>
      </c>
      <c r="E1833" s="13" t="s">
        <v>5646</v>
      </c>
      <c r="F1833" s="13" t="s">
        <v>2236</v>
      </c>
      <c r="G1833" s="13" t="s">
        <v>5830</v>
      </c>
      <c r="H1833" s="14">
        <v>220</v>
      </c>
      <c r="I1833" s="15">
        <v>52023.4</v>
      </c>
      <c r="J1833" s="13" t="s">
        <v>5850</v>
      </c>
      <c r="K1833" s="13" t="s">
        <v>180</v>
      </c>
      <c r="L1833" s="13" t="s">
        <v>2468</v>
      </c>
      <c r="M1833" s="13" t="s">
        <v>1386</v>
      </c>
      <c r="N1833" s="14">
        <v>220</v>
      </c>
    </row>
    <row r="1834" spans="1:14" ht="20.25" customHeight="1">
      <c r="A1834" s="13" t="s">
        <v>2231</v>
      </c>
      <c r="B1834" s="13" t="s">
        <v>2232</v>
      </c>
      <c r="C1834" s="13" t="s">
        <v>2233</v>
      </c>
      <c r="D1834" s="13" t="s">
        <v>2234</v>
      </c>
      <c r="E1834" s="13" t="s">
        <v>5646</v>
      </c>
      <c r="F1834" s="13" t="s">
        <v>2236</v>
      </c>
      <c r="G1834" s="13" t="s">
        <v>5830</v>
      </c>
      <c r="H1834" s="14">
        <v>500</v>
      </c>
      <c r="I1834" s="15">
        <v>118235</v>
      </c>
      <c r="J1834" s="13" t="s">
        <v>5851</v>
      </c>
      <c r="K1834" s="13" t="s">
        <v>181</v>
      </c>
      <c r="L1834" s="13" t="s">
        <v>2470</v>
      </c>
      <c r="M1834" s="13" t="s">
        <v>1387</v>
      </c>
      <c r="N1834" s="14">
        <v>500</v>
      </c>
    </row>
    <row r="1835" spans="1:14" ht="20.25" customHeight="1">
      <c r="A1835" s="13" t="s">
        <v>2231</v>
      </c>
      <c r="B1835" s="13" t="s">
        <v>2232</v>
      </c>
      <c r="C1835" s="13" t="s">
        <v>2233</v>
      </c>
      <c r="D1835" s="13" t="s">
        <v>2234</v>
      </c>
      <c r="E1835" s="13" t="s">
        <v>5646</v>
      </c>
      <c r="F1835" s="13" t="s">
        <v>2236</v>
      </c>
      <c r="G1835" s="13" t="s">
        <v>5830</v>
      </c>
      <c r="H1835" s="14">
        <v>30</v>
      </c>
      <c r="I1835" s="15">
        <v>7094.1</v>
      </c>
      <c r="J1835" s="13" t="s">
        <v>5852</v>
      </c>
      <c r="K1835" s="13" t="s">
        <v>182</v>
      </c>
      <c r="L1835" s="13" t="s">
        <v>2472</v>
      </c>
      <c r="M1835" s="13" t="s">
        <v>1388</v>
      </c>
      <c r="N1835" s="14">
        <v>30</v>
      </c>
    </row>
    <row r="1836" spans="1:14" ht="20.25" customHeight="1">
      <c r="A1836" s="13" t="s">
        <v>2231</v>
      </c>
      <c r="B1836" s="13" t="s">
        <v>2232</v>
      </c>
      <c r="C1836" s="13" t="s">
        <v>2233</v>
      </c>
      <c r="D1836" s="13" t="s">
        <v>2234</v>
      </c>
      <c r="E1836" s="13" t="s">
        <v>5646</v>
      </c>
      <c r="F1836" s="13" t="s">
        <v>2236</v>
      </c>
      <c r="G1836" s="13" t="s">
        <v>5830</v>
      </c>
      <c r="H1836" s="14">
        <v>190</v>
      </c>
      <c r="I1836" s="15">
        <v>44929.3</v>
      </c>
      <c r="J1836" s="13" t="s">
        <v>5853</v>
      </c>
      <c r="K1836" s="13" t="s">
        <v>1085</v>
      </c>
      <c r="L1836" s="13" t="s">
        <v>2492</v>
      </c>
      <c r="M1836" s="13" t="s">
        <v>2493</v>
      </c>
      <c r="N1836" s="14">
        <v>190</v>
      </c>
    </row>
    <row r="1837" spans="1:14" ht="20.25" customHeight="1">
      <c r="A1837" s="13" t="s">
        <v>2231</v>
      </c>
      <c r="B1837" s="13" t="s">
        <v>2232</v>
      </c>
      <c r="C1837" s="13" t="s">
        <v>2233</v>
      </c>
      <c r="D1837" s="13" t="s">
        <v>2234</v>
      </c>
      <c r="E1837" s="13" t="s">
        <v>5646</v>
      </c>
      <c r="F1837" s="13" t="s">
        <v>2236</v>
      </c>
      <c r="G1837" s="13" t="s">
        <v>5830</v>
      </c>
      <c r="H1837" s="14">
        <v>160</v>
      </c>
      <c r="I1837" s="15">
        <v>37835.199999999997</v>
      </c>
      <c r="J1837" s="13" t="s">
        <v>5854</v>
      </c>
      <c r="K1837" s="13" t="s">
        <v>1143</v>
      </c>
      <c r="L1837" s="13" t="s">
        <v>2474</v>
      </c>
      <c r="M1837" s="13" t="s">
        <v>2475</v>
      </c>
      <c r="N1837" s="14">
        <v>160</v>
      </c>
    </row>
    <row r="1838" spans="1:14" ht="20.25" customHeight="1">
      <c r="A1838" s="13" t="s">
        <v>2231</v>
      </c>
      <c r="B1838" s="13" t="s">
        <v>2232</v>
      </c>
      <c r="C1838" s="13" t="s">
        <v>2233</v>
      </c>
      <c r="D1838" s="13" t="s">
        <v>2234</v>
      </c>
      <c r="E1838" s="13" t="s">
        <v>5646</v>
      </c>
      <c r="F1838" s="13" t="s">
        <v>2236</v>
      </c>
      <c r="G1838" s="13" t="s">
        <v>5830</v>
      </c>
      <c r="H1838" s="14">
        <v>130</v>
      </c>
      <c r="I1838" s="15">
        <v>30741.1</v>
      </c>
      <c r="J1838" s="13" t="s">
        <v>5855</v>
      </c>
      <c r="K1838" s="13" t="s">
        <v>412</v>
      </c>
      <c r="L1838" s="13" t="s">
        <v>3156</v>
      </c>
      <c r="M1838" s="13" t="s">
        <v>1590</v>
      </c>
      <c r="N1838" s="14">
        <v>130</v>
      </c>
    </row>
    <row r="1839" spans="1:14" ht="20.25" customHeight="1">
      <c r="A1839" s="13" t="s">
        <v>2231</v>
      </c>
      <c r="B1839" s="13" t="s">
        <v>2232</v>
      </c>
      <c r="C1839" s="13" t="s">
        <v>2233</v>
      </c>
      <c r="D1839" s="13" t="s">
        <v>2234</v>
      </c>
      <c r="E1839" s="13" t="s">
        <v>5646</v>
      </c>
      <c r="F1839" s="13" t="s">
        <v>2236</v>
      </c>
      <c r="G1839" s="13" t="s">
        <v>5830</v>
      </c>
      <c r="H1839" s="14">
        <v>300</v>
      </c>
      <c r="I1839" s="15">
        <v>70941</v>
      </c>
      <c r="J1839" s="13" t="s">
        <v>5856</v>
      </c>
      <c r="K1839" s="13" t="s">
        <v>413</v>
      </c>
      <c r="L1839" s="13" t="s">
        <v>3194</v>
      </c>
      <c r="M1839" s="13" t="s">
        <v>1591</v>
      </c>
      <c r="N1839" s="14">
        <v>300</v>
      </c>
    </row>
    <row r="1840" spans="1:14" ht="20.25" customHeight="1">
      <c r="A1840" s="13" t="s">
        <v>2231</v>
      </c>
      <c r="B1840" s="13" t="s">
        <v>2232</v>
      </c>
      <c r="C1840" s="13" t="s">
        <v>2233</v>
      </c>
      <c r="D1840" s="13" t="s">
        <v>2234</v>
      </c>
      <c r="E1840" s="13" t="s">
        <v>5646</v>
      </c>
      <c r="F1840" s="13" t="s">
        <v>2236</v>
      </c>
      <c r="G1840" s="13" t="s">
        <v>5830</v>
      </c>
      <c r="H1840" s="14">
        <v>130</v>
      </c>
      <c r="I1840" s="15">
        <v>30741.1</v>
      </c>
      <c r="J1840" s="13" t="s">
        <v>5857</v>
      </c>
      <c r="K1840" s="13" t="s">
        <v>414</v>
      </c>
      <c r="L1840" s="13" t="s">
        <v>3158</v>
      </c>
      <c r="M1840" s="13" t="s">
        <v>1592</v>
      </c>
      <c r="N1840" s="14">
        <v>130</v>
      </c>
    </row>
    <row r="1841" spans="1:14" ht="20.25" customHeight="1">
      <c r="A1841" s="13" t="s">
        <v>2231</v>
      </c>
      <c r="B1841" s="13" t="s">
        <v>2232</v>
      </c>
      <c r="C1841" s="13" t="s">
        <v>2233</v>
      </c>
      <c r="D1841" s="13" t="s">
        <v>2234</v>
      </c>
      <c r="E1841" s="13" t="s">
        <v>5646</v>
      </c>
      <c r="F1841" s="13" t="s">
        <v>2236</v>
      </c>
      <c r="G1841" s="13" t="s">
        <v>5830</v>
      </c>
      <c r="H1841" s="14">
        <v>190</v>
      </c>
      <c r="I1841" s="15">
        <v>44929.3</v>
      </c>
      <c r="J1841" s="13" t="s">
        <v>5858</v>
      </c>
      <c r="K1841" s="13" t="s">
        <v>415</v>
      </c>
      <c r="L1841" s="13" t="s">
        <v>3160</v>
      </c>
      <c r="M1841" s="13" t="s">
        <v>1593</v>
      </c>
      <c r="N1841" s="14">
        <v>190</v>
      </c>
    </row>
    <row r="1842" spans="1:14" ht="20.25" customHeight="1">
      <c r="A1842" s="13" t="s">
        <v>2231</v>
      </c>
      <c r="B1842" s="13" t="s">
        <v>2232</v>
      </c>
      <c r="C1842" s="13" t="s">
        <v>2233</v>
      </c>
      <c r="D1842" s="13" t="s">
        <v>2234</v>
      </c>
      <c r="E1842" s="13" t="s">
        <v>5646</v>
      </c>
      <c r="F1842" s="13" t="s">
        <v>2236</v>
      </c>
      <c r="G1842" s="13" t="s">
        <v>5830</v>
      </c>
      <c r="H1842" s="14">
        <v>380</v>
      </c>
      <c r="I1842" s="15">
        <v>89858.6</v>
      </c>
      <c r="J1842" s="13" t="s">
        <v>5859</v>
      </c>
      <c r="K1842" s="13" t="s">
        <v>416</v>
      </c>
      <c r="L1842" s="13" t="s">
        <v>3162</v>
      </c>
      <c r="M1842" s="13" t="s">
        <v>1594</v>
      </c>
      <c r="N1842" s="14">
        <v>380</v>
      </c>
    </row>
    <row r="1843" spans="1:14" ht="20.25" customHeight="1">
      <c r="A1843" s="13" t="s">
        <v>2231</v>
      </c>
      <c r="B1843" s="13" t="s">
        <v>2232</v>
      </c>
      <c r="C1843" s="13" t="s">
        <v>2233</v>
      </c>
      <c r="D1843" s="13" t="s">
        <v>2234</v>
      </c>
      <c r="E1843" s="13" t="s">
        <v>5646</v>
      </c>
      <c r="F1843" s="13" t="s">
        <v>2236</v>
      </c>
      <c r="G1843" s="13" t="s">
        <v>5830</v>
      </c>
      <c r="H1843" s="14">
        <v>420</v>
      </c>
      <c r="I1843" s="15">
        <v>99317.4</v>
      </c>
      <c r="J1843" s="13" t="s">
        <v>5860</v>
      </c>
      <c r="K1843" s="13" t="s">
        <v>417</v>
      </c>
      <c r="L1843" s="13" t="s">
        <v>3164</v>
      </c>
      <c r="M1843" s="13" t="s">
        <v>1595</v>
      </c>
      <c r="N1843" s="14">
        <v>420</v>
      </c>
    </row>
    <row r="1844" spans="1:14" ht="20.25" customHeight="1">
      <c r="A1844" s="13" t="s">
        <v>2231</v>
      </c>
      <c r="B1844" s="13" t="s">
        <v>2232</v>
      </c>
      <c r="C1844" s="13" t="s">
        <v>2233</v>
      </c>
      <c r="D1844" s="13" t="s">
        <v>2234</v>
      </c>
      <c r="E1844" s="13" t="s">
        <v>5646</v>
      </c>
      <c r="F1844" s="13" t="s">
        <v>2236</v>
      </c>
      <c r="G1844" s="13" t="s">
        <v>5830</v>
      </c>
      <c r="H1844" s="14">
        <v>10</v>
      </c>
      <c r="I1844" s="15">
        <v>2364.6999999999998</v>
      </c>
      <c r="J1844" s="13" t="s">
        <v>5861</v>
      </c>
      <c r="K1844" s="13" t="s">
        <v>418</v>
      </c>
      <c r="L1844" s="13" t="s">
        <v>3166</v>
      </c>
      <c r="M1844" s="13" t="s">
        <v>1596</v>
      </c>
      <c r="N1844" s="14">
        <v>10</v>
      </c>
    </row>
    <row r="1845" spans="1:14" ht="20.25" customHeight="1">
      <c r="A1845" s="13" t="s">
        <v>2231</v>
      </c>
      <c r="B1845" s="13" t="s">
        <v>2232</v>
      </c>
      <c r="C1845" s="13" t="s">
        <v>2233</v>
      </c>
      <c r="D1845" s="13" t="s">
        <v>2234</v>
      </c>
      <c r="E1845" s="13" t="s">
        <v>5646</v>
      </c>
      <c r="F1845" s="13" t="s">
        <v>2236</v>
      </c>
      <c r="G1845" s="13" t="s">
        <v>5830</v>
      </c>
      <c r="H1845" s="14">
        <v>20</v>
      </c>
      <c r="I1845" s="15">
        <v>4729.3999999999996</v>
      </c>
      <c r="J1845" s="13" t="s">
        <v>5862</v>
      </c>
      <c r="K1845" s="13" t="s">
        <v>419</v>
      </c>
      <c r="L1845" s="13" t="s">
        <v>3168</v>
      </c>
      <c r="M1845" s="13" t="s">
        <v>3169</v>
      </c>
      <c r="N1845" s="14">
        <v>20</v>
      </c>
    </row>
    <row r="1846" spans="1:14" ht="20.25" customHeight="1">
      <c r="A1846" s="13" t="s">
        <v>2231</v>
      </c>
      <c r="B1846" s="13" t="s">
        <v>2232</v>
      </c>
      <c r="C1846" s="13" t="s">
        <v>2233</v>
      </c>
      <c r="D1846" s="13" t="s">
        <v>2234</v>
      </c>
      <c r="E1846" s="13" t="s">
        <v>5646</v>
      </c>
      <c r="F1846" s="13" t="s">
        <v>2236</v>
      </c>
      <c r="G1846" s="13" t="s">
        <v>5830</v>
      </c>
      <c r="H1846" s="14">
        <v>190</v>
      </c>
      <c r="I1846" s="15">
        <v>44929.3</v>
      </c>
      <c r="J1846" s="13" t="s">
        <v>5863</v>
      </c>
      <c r="K1846" s="13" t="s">
        <v>420</v>
      </c>
      <c r="L1846" s="13" t="s">
        <v>3171</v>
      </c>
      <c r="M1846" s="13" t="s">
        <v>1597</v>
      </c>
      <c r="N1846" s="14">
        <v>190</v>
      </c>
    </row>
    <row r="1847" spans="1:14" ht="20.25" customHeight="1">
      <c r="A1847" s="13" t="s">
        <v>2231</v>
      </c>
      <c r="B1847" s="13" t="s">
        <v>2232</v>
      </c>
      <c r="C1847" s="13" t="s">
        <v>2233</v>
      </c>
      <c r="D1847" s="13" t="s">
        <v>2234</v>
      </c>
      <c r="E1847" s="13" t="s">
        <v>5646</v>
      </c>
      <c r="F1847" s="13" t="s">
        <v>2236</v>
      </c>
      <c r="G1847" s="13" t="s">
        <v>5830</v>
      </c>
      <c r="H1847" s="14">
        <v>130</v>
      </c>
      <c r="I1847" s="15">
        <v>30741.1</v>
      </c>
      <c r="J1847" s="13" t="s">
        <v>5864</v>
      </c>
      <c r="K1847" s="13" t="s">
        <v>421</v>
      </c>
      <c r="L1847" s="13" t="s">
        <v>3173</v>
      </c>
      <c r="M1847" s="13" t="s">
        <v>1598</v>
      </c>
      <c r="N1847" s="14">
        <v>130</v>
      </c>
    </row>
    <row r="1848" spans="1:14" ht="20.25" customHeight="1">
      <c r="A1848" s="13" t="s">
        <v>2231</v>
      </c>
      <c r="B1848" s="13" t="s">
        <v>2232</v>
      </c>
      <c r="C1848" s="13" t="s">
        <v>2233</v>
      </c>
      <c r="D1848" s="13" t="s">
        <v>2234</v>
      </c>
      <c r="E1848" s="13" t="s">
        <v>5646</v>
      </c>
      <c r="F1848" s="13" t="s">
        <v>2236</v>
      </c>
      <c r="G1848" s="13" t="s">
        <v>5830</v>
      </c>
      <c r="H1848" s="14">
        <v>120</v>
      </c>
      <c r="I1848" s="15">
        <v>28376.400000000001</v>
      </c>
      <c r="J1848" s="13" t="s">
        <v>5865</v>
      </c>
      <c r="K1848" s="13" t="s">
        <v>422</v>
      </c>
      <c r="L1848" s="13" t="s">
        <v>3175</v>
      </c>
      <c r="M1848" s="13" t="s">
        <v>3176</v>
      </c>
      <c r="N1848" s="14">
        <v>120</v>
      </c>
    </row>
    <row r="1849" spans="1:14" ht="20.25" customHeight="1">
      <c r="A1849" s="13" t="s">
        <v>2231</v>
      </c>
      <c r="B1849" s="13" t="s">
        <v>2232</v>
      </c>
      <c r="C1849" s="13" t="s">
        <v>2233</v>
      </c>
      <c r="D1849" s="13" t="s">
        <v>2234</v>
      </c>
      <c r="E1849" s="13" t="s">
        <v>5646</v>
      </c>
      <c r="F1849" s="13" t="s">
        <v>2236</v>
      </c>
      <c r="G1849" s="13" t="s">
        <v>5830</v>
      </c>
      <c r="H1849" s="14">
        <v>230</v>
      </c>
      <c r="I1849" s="15">
        <v>54388.1</v>
      </c>
      <c r="J1849" s="13" t="s">
        <v>5866</v>
      </c>
      <c r="K1849" s="13" t="s">
        <v>423</v>
      </c>
      <c r="L1849" s="13" t="s">
        <v>3178</v>
      </c>
      <c r="M1849" s="13" t="s">
        <v>1599</v>
      </c>
      <c r="N1849" s="14">
        <v>230</v>
      </c>
    </row>
    <row r="1850" spans="1:14" ht="20.25" customHeight="1">
      <c r="A1850" s="13" t="s">
        <v>2231</v>
      </c>
      <c r="B1850" s="13" t="s">
        <v>2232</v>
      </c>
      <c r="C1850" s="13" t="s">
        <v>2233</v>
      </c>
      <c r="D1850" s="13" t="s">
        <v>2234</v>
      </c>
      <c r="E1850" s="13" t="s">
        <v>5646</v>
      </c>
      <c r="F1850" s="13" t="s">
        <v>2236</v>
      </c>
      <c r="G1850" s="13" t="s">
        <v>5830</v>
      </c>
      <c r="H1850" s="14">
        <v>60</v>
      </c>
      <c r="I1850" s="15">
        <v>14188.2</v>
      </c>
      <c r="J1850" s="13" t="s">
        <v>5867</v>
      </c>
      <c r="K1850" s="13" t="s">
        <v>819</v>
      </c>
      <c r="L1850" s="13" t="s">
        <v>3180</v>
      </c>
      <c r="M1850" s="13" t="s">
        <v>3181</v>
      </c>
      <c r="N1850" s="14">
        <v>60</v>
      </c>
    </row>
    <row r="1851" spans="1:14" ht="20.25" customHeight="1">
      <c r="A1851" s="13" t="s">
        <v>2231</v>
      </c>
      <c r="B1851" s="13" t="s">
        <v>2232</v>
      </c>
      <c r="C1851" s="13" t="s">
        <v>2233</v>
      </c>
      <c r="D1851" s="13" t="s">
        <v>2234</v>
      </c>
      <c r="E1851" s="13" t="s">
        <v>5646</v>
      </c>
      <c r="F1851" s="13" t="s">
        <v>2236</v>
      </c>
      <c r="G1851" s="13" t="s">
        <v>5830</v>
      </c>
      <c r="H1851" s="14">
        <v>30</v>
      </c>
      <c r="I1851" s="15">
        <v>7094.1</v>
      </c>
      <c r="J1851" s="13" t="s">
        <v>5868</v>
      </c>
      <c r="K1851" s="13" t="s">
        <v>871</v>
      </c>
      <c r="L1851" s="13" t="s">
        <v>3189</v>
      </c>
      <c r="M1851" s="13" t="s">
        <v>3190</v>
      </c>
      <c r="N1851" s="14">
        <v>30</v>
      </c>
    </row>
    <row r="1852" spans="1:14" ht="20.25" customHeight="1">
      <c r="A1852" s="13" t="s">
        <v>2231</v>
      </c>
      <c r="B1852" s="13" t="s">
        <v>2232</v>
      </c>
      <c r="C1852" s="13" t="s">
        <v>2233</v>
      </c>
      <c r="D1852" s="13" t="s">
        <v>2234</v>
      </c>
      <c r="E1852" s="13" t="s">
        <v>5646</v>
      </c>
      <c r="F1852" s="13" t="s">
        <v>2236</v>
      </c>
      <c r="G1852" s="13" t="s">
        <v>5830</v>
      </c>
      <c r="H1852" s="14">
        <v>30</v>
      </c>
      <c r="I1852" s="15">
        <v>7094.1</v>
      </c>
      <c r="J1852" s="13" t="s">
        <v>5869</v>
      </c>
      <c r="K1852" s="13" t="s">
        <v>968</v>
      </c>
      <c r="L1852" s="13" t="s">
        <v>3183</v>
      </c>
      <c r="M1852" s="13" t="s">
        <v>3184</v>
      </c>
      <c r="N1852" s="14">
        <v>30</v>
      </c>
    </row>
    <row r="1853" spans="1:14" ht="20.25" customHeight="1">
      <c r="A1853" s="13" t="s">
        <v>2231</v>
      </c>
      <c r="B1853" s="13" t="s">
        <v>2232</v>
      </c>
      <c r="C1853" s="13" t="s">
        <v>2233</v>
      </c>
      <c r="D1853" s="13" t="s">
        <v>2234</v>
      </c>
      <c r="E1853" s="13" t="s">
        <v>5646</v>
      </c>
      <c r="F1853" s="13" t="s">
        <v>2236</v>
      </c>
      <c r="G1853" s="13" t="s">
        <v>5830</v>
      </c>
      <c r="H1853" s="14">
        <v>130</v>
      </c>
      <c r="I1853" s="15">
        <v>30741.1</v>
      </c>
      <c r="J1853" s="13" t="s">
        <v>5870</v>
      </c>
      <c r="K1853" s="13" t="s">
        <v>1201</v>
      </c>
      <c r="L1853" s="13" t="s">
        <v>3186</v>
      </c>
      <c r="M1853" s="13" t="s">
        <v>3187</v>
      </c>
      <c r="N1853" s="14">
        <v>130</v>
      </c>
    </row>
    <row r="1854" spans="1:14" ht="20.25" customHeight="1">
      <c r="A1854" s="13" t="s">
        <v>2231</v>
      </c>
      <c r="B1854" s="13" t="s">
        <v>2232</v>
      </c>
      <c r="C1854" s="13" t="s">
        <v>2233</v>
      </c>
      <c r="D1854" s="13" t="s">
        <v>2234</v>
      </c>
      <c r="E1854" s="13" t="s">
        <v>5646</v>
      </c>
      <c r="F1854" s="13" t="s">
        <v>2236</v>
      </c>
      <c r="G1854" s="13" t="s">
        <v>5830</v>
      </c>
      <c r="H1854" s="14">
        <v>110</v>
      </c>
      <c r="I1854" s="15">
        <v>26011.7</v>
      </c>
      <c r="J1854" s="13" t="s">
        <v>5871</v>
      </c>
      <c r="K1854" s="13" t="s">
        <v>1202</v>
      </c>
      <c r="L1854" s="13" t="s">
        <v>3202</v>
      </c>
      <c r="M1854" s="13" t="s">
        <v>3203</v>
      </c>
      <c r="N1854" s="14">
        <v>110</v>
      </c>
    </row>
    <row r="1855" spans="1:14" ht="20.25" customHeight="1">
      <c r="A1855" s="13" t="s">
        <v>2231</v>
      </c>
      <c r="B1855" s="13" t="s">
        <v>2232</v>
      </c>
      <c r="C1855" s="13" t="s">
        <v>2233</v>
      </c>
      <c r="D1855" s="13" t="s">
        <v>2234</v>
      </c>
      <c r="E1855" s="13" t="s">
        <v>5646</v>
      </c>
      <c r="F1855" s="13" t="s">
        <v>2236</v>
      </c>
      <c r="G1855" s="13" t="s">
        <v>5830</v>
      </c>
      <c r="H1855" s="14">
        <v>30</v>
      </c>
      <c r="I1855" s="15">
        <v>7094.1</v>
      </c>
      <c r="J1855" s="13" t="s">
        <v>5872</v>
      </c>
      <c r="K1855" s="13" t="s">
        <v>1203</v>
      </c>
      <c r="L1855" s="13" t="s">
        <v>3205</v>
      </c>
      <c r="M1855" s="13" t="s">
        <v>3206</v>
      </c>
      <c r="N1855" s="14">
        <v>30</v>
      </c>
    </row>
    <row r="1856" spans="1:14" ht="20.25" customHeight="1">
      <c r="A1856" s="13" t="s">
        <v>2231</v>
      </c>
      <c r="B1856" s="13" t="s">
        <v>2232</v>
      </c>
      <c r="C1856" s="13" t="s">
        <v>2233</v>
      </c>
      <c r="D1856" s="13" t="s">
        <v>2234</v>
      </c>
      <c r="E1856" s="13" t="s">
        <v>5646</v>
      </c>
      <c r="F1856" s="13" t="s">
        <v>2236</v>
      </c>
      <c r="G1856" s="13" t="s">
        <v>5830</v>
      </c>
      <c r="H1856" s="14">
        <v>350</v>
      </c>
      <c r="I1856" s="15">
        <v>82764.5</v>
      </c>
      <c r="J1856" s="13" t="s">
        <v>5873</v>
      </c>
      <c r="K1856" s="13" t="s">
        <v>56</v>
      </c>
      <c r="L1856" s="13" t="s">
        <v>3270</v>
      </c>
      <c r="M1856" s="13" t="s">
        <v>3271</v>
      </c>
      <c r="N1856" s="14">
        <v>350</v>
      </c>
    </row>
    <row r="1857" spans="1:14" ht="20.25" customHeight="1">
      <c r="A1857" s="13" t="s">
        <v>2231</v>
      </c>
      <c r="B1857" s="13" t="s">
        <v>2232</v>
      </c>
      <c r="C1857" s="13" t="s">
        <v>2233</v>
      </c>
      <c r="D1857" s="13" t="s">
        <v>2234</v>
      </c>
      <c r="E1857" s="13" t="s">
        <v>5646</v>
      </c>
      <c r="F1857" s="13" t="s">
        <v>2236</v>
      </c>
      <c r="G1857" s="13" t="s">
        <v>5830</v>
      </c>
      <c r="H1857" s="14">
        <v>50</v>
      </c>
      <c r="I1857" s="15">
        <v>11823.5</v>
      </c>
      <c r="J1857" s="13" t="s">
        <v>5874</v>
      </c>
      <c r="K1857" s="13" t="s">
        <v>377</v>
      </c>
      <c r="L1857" s="13" t="s">
        <v>3273</v>
      </c>
      <c r="M1857" s="13" t="s">
        <v>3274</v>
      </c>
      <c r="N1857" s="14">
        <v>50</v>
      </c>
    </row>
    <row r="1858" spans="1:14" ht="20.25" customHeight="1">
      <c r="A1858" s="13" t="s">
        <v>2231</v>
      </c>
      <c r="B1858" s="13" t="s">
        <v>2232</v>
      </c>
      <c r="C1858" s="13" t="s">
        <v>2233</v>
      </c>
      <c r="D1858" s="13" t="s">
        <v>2234</v>
      </c>
      <c r="E1858" s="13" t="s">
        <v>5646</v>
      </c>
      <c r="F1858" s="13" t="s">
        <v>2236</v>
      </c>
      <c r="G1858" s="13" t="s">
        <v>5830</v>
      </c>
      <c r="H1858" s="14">
        <v>330</v>
      </c>
      <c r="I1858" s="15">
        <v>78035.100000000006</v>
      </c>
      <c r="J1858" s="13" t="s">
        <v>5875</v>
      </c>
      <c r="K1858" s="13" t="s">
        <v>378</v>
      </c>
      <c r="L1858" s="13" t="s">
        <v>3276</v>
      </c>
      <c r="M1858" s="13" t="s">
        <v>1558</v>
      </c>
      <c r="N1858" s="14">
        <v>330</v>
      </c>
    </row>
    <row r="1859" spans="1:14" ht="20.25" customHeight="1">
      <c r="A1859" s="13" t="s">
        <v>2231</v>
      </c>
      <c r="B1859" s="13" t="s">
        <v>2232</v>
      </c>
      <c r="C1859" s="13" t="s">
        <v>2233</v>
      </c>
      <c r="D1859" s="13" t="s">
        <v>2234</v>
      </c>
      <c r="E1859" s="13" t="s">
        <v>5646</v>
      </c>
      <c r="F1859" s="13" t="s">
        <v>2236</v>
      </c>
      <c r="G1859" s="13" t="s">
        <v>5830</v>
      </c>
      <c r="H1859" s="14">
        <v>180</v>
      </c>
      <c r="I1859" s="15">
        <v>42564.6</v>
      </c>
      <c r="J1859" s="13" t="s">
        <v>5876</v>
      </c>
      <c r="K1859" s="13" t="s">
        <v>379</v>
      </c>
      <c r="L1859" s="13" t="s">
        <v>3278</v>
      </c>
      <c r="M1859" s="13" t="s">
        <v>1559</v>
      </c>
      <c r="N1859" s="14">
        <v>180</v>
      </c>
    </row>
    <row r="1860" spans="1:14" ht="20.25" customHeight="1">
      <c r="A1860" s="13" t="s">
        <v>2231</v>
      </c>
      <c r="B1860" s="13" t="s">
        <v>2232</v>
      </c>
      <c r="C1860" s="13" t="s">
        <v>2233</v>
      </c>
      <c r="D1860" s="13" t="s">
        <v>2234</v>
      </c>
      <c r="E1860" s="13" t="s">
        <v>5646</v>
      </c>
      <c r="F1860" s="13" t="s">
        <v>2236</v>
      </c>
      <c r="G1860" s="13" t="s">
        <v>5830</v>
      </c>
      <c r="H1860" s="14">
        <v>120</v>
      </c>
      <c r="I1860" s="15">
        <v>28376.400000000001</v>
      </c>
      <c r="J1860" s="13" t="s">
        <v>5877</v>
      </c>
      <c r="K1860" s="13" t="s">
        <v>380</v>
      </c>
      <c r="L1860" s="13" t="s">
        <v>3280</v>
      </c>
      <c r="M1860" s="13" t="s">
        <v>2095</v>
      </c>
      <c r="N1860" s="14">
        <v>120</v>
      </c>
    </row>
    <row r="1861" spans="1:14" ht="20.25" customHeight="1">
      <c r="A1861" s="13" t="s">
        <v>2231</v>
      </c>
      <c r="B1861" s="13" t="s">
        <v>2232</v>
      </c>
      <c r="C1861" s="13" t="s">
        <v>2233</v>
      </c>
      <c r="D1861" s="13" t="s">
        <v>2234</v>
      </c>
      <c r="E1861" s="13" t="s">
        <v>5646</v>
      </c>
      <c r="F1861" s="13" t="s">
        <v>2236</v>
      </c>
      <c r="G1861" s="13" t="s">
        <v>5830</v>
      </c>
      <c r="H1861" s="14">
        <v>90</v>
      </c>
      <c r="I1861" s="15">
        <v>21282.3</v>
      </c>
      <c r="J1861" s="13" t="s">
        <v>5878</v>
      </c>
      <c r="K1861" s="13" t="s">
        <v>381</v>
      </c>
      <c r="L1861" s="13" t="s">
        <v>3282</v>
      </c>
      <c r="M1861" s="13" t="s">
        <v>1560</v>
      </c>
      <c r="N1861" s="14">
        <v>90</v>
      </c>
    </row>
    <row r="1862" spans="1:14" ht="20.25" customHeight="1">
      <c r="A1862" s="13" t="s">
        <v>2231</v>
      </c>
      <c r="B1862" s="13" t="s">
        <v>2232</v>
      </c>
      <c r="C1862" s="13" t="s">
        <v>2233</v>
      </c>
      <c r="D1862" s="13" t="s">
        <v>2234</v>
      </c>
      <c r="E1862" s="13" t="s">
        <v>5646</v>
      </c>
      <c r="F1862" s="13" t="s">
        <v>2236</v>
      </c>
      <c r="G1862" s="13" t="s">
        <v>5830</v>
      </c>
      <c r="H1862" s="14">
        <v>50</v>
      </c>
      <c r="I1862" s="15">
        <v>11823.5</v>
      </c>
      <c r="J1862" s="13" t="s">
        <v>5879</v>
      </c>
      <c r="K1862" s="13" t="s">
        <v>382</v>
      </c>
      <c r="L1862" s="13" t="s">
        <v>3284</v>
      </c>
      <c r="M1862" s="13" t="s">
        <v>3285</v>
      </c>
      <c r="N1862" s="14">
        <v>50</v>
      </c>
    </row>
    <row r="1863" spans="1:14" ht="20.25" customHeight="1">
      <c r="A1863" s="13" t="s">
        <v>2231</v>
      </c>
      <c r="B1863" s="13" t="s">
        <v>2232</v>
      </c>
      <c r="C1863" s="13" t="s">
        <v>2233</v>
      </c>
      <c r="D1863" s="13" t="s">
        <v>2234</v>
      </c>
      <c r="E1863" s="13" t="s">
        <v>5646</v>
      </c>
      <c r="F1863" s="13" t="s">
        <v>2236</v>
      </c>
      <c r="G1863" s="13" t="s">
        <v>5830</v>
      </c>
      <c r="H1863" s="14">
        <v>150</v>
      </c>
      <c r="I1863" s="15">
        <v>35470.5</v>
      </c>
      <c r="J1863" s="13" t="s">
        <v>5880</v>
      </c>
      <c r="K1863" s="13" t="s">
        <v>383</v>
      </c>
      <c r="L1863" s="13" t="s">
        <v>3287</v>
      </c>
      <c r="M1863" s="13" t="s">
        <v>1561</v>
      </c>
      <c r="N1863" s="14">
        <v>150</v>
      </c>
    </row>
    <row r="1864" spans="1:14" ht="20.25" customHeight="1">
      <c r="A1864" s="13" t="s">
        <v>2231</v>
      </c>
      <c r="B1864" s="13" t="s">
        <v>2232</v>
      </c>
      <c r="C1864" s="13" t="s">
        <v>2233</v>
      </c>
      <c r="D1864" s="13" t="s">
        <v>2234</v>
      </c>
      <c r="E1864" s="13" t="s">
        <v>5646</v>
      </c>
      <c r="F1864" s="13" t="s">
        <v>2236</v>
      </c>
      <c r="G1864" s="13" t="s">
        <v>5830</v>
      </c>
      <c r="H1864" s="14">
        <v>310</v>
      </c>
      <c r="I1864" s="15">
        <v>73305.7</v>
      </c>
      <c r="J1864" s="13" t="s">
        <v>5881</v>
      </c>
      <c r="K1864" s="13" t="s">
        <v>384</v>
      </c>
      <c r="L1864" s="13" t="s">
        <v>3289</v>
      </c>
      <c r="M1864" s="13" t="s">
        <v>1562</v>
      </c>
      <c r="N1864" s="14">
        <v>310</v>
      </c>
    </row>
    <row r="1865" spans="1:14" ht="20.25" customHeight="1">
      <c r="A1865" s="13" t="s">
        <v>2231</v>
      </c>
      <c r="B1865" s="13" t="s">
        <v>2232</v>
      </c>
      <c r="C1865" s="13" t="s">
        <v>2233</v>
      </c>
      <c r="D1865" s="13" t="s">
        <v>2234</v>
      </c>
      <c r="E1865" s="13" t="s">
        <v>5646</v>
      </c>
      <c r="F1865" s="13" t="s">
        <v>2236</v>
      </c>
      <c r="G1865" s="13" t="s">
        <v>5830</v>
      </c>
      <c r="H1865" s="14">
        <v>70</v>
      </c>
      <c r="I1865" s="15">
        <v>16552.900000000001</v>
      </c>
      <c r="J1865" s="13" t="s">
        <v>5882</v>
      </c>
      <c r="K1865" s="13" t="s">
        <v>385</v>
      </c>
      <c r="L1865" s="13" t="s">
        <v>3291</v>
      </c>
      <c r="M1865" s="13" t="s">
        <v>1563</v>
      </c>
      <c r="N1865" s="14">
        <v>70</v>
      </c>
    </row>
    <row r="1866" spans="1:14" ht="20.25" customHeight="1">
      <c r="A1866" s="13" t="s">
        <v>2231</v>
      </c>
      <c r="B1866" s="13" t="s">
        <v>2232</v>
      </c>
      <c r="C1866" s="13" t="s">
        <v>2233</v>
      </c>
      <c r="D1866" s="13" t="s">
        <v>2234</v>
      </c>
      <c r="E1866" s="13" t="s">
        <v>5646</v>
      </c>
      <c r="F1866" s="13" t="s">
        <v>2236</v>
      </c>
      <c r="G1866" s="13" t="s">
        <v>5830</v>
      </c>
      <c r="H1866" s="14">
        <v>210</v>
      </c>
      <c r="I1866" s="15">
        <v>49658.7</v>
      </c>
      <c r="J1866" s="13" t="s">
        <v>5883</v>
      </c>
      <c r="K1866" s="13" t="s">
        <v>386</v>
      </c>
      <c r="L1866" s="13" t="s">
        <v>3293</v>
      </c>
      <c r="M1866" s="13" t="s">
        <v>1564</v>
      </c>
      <c r="N1866" s="14">
        <v>210</v>
      </c>
    </row>
    <row r="1867" spans="1:14" ht="20.25" customHeight="1">
      <c r="A1867" s="13" t="s">
        <v>2231</v>
      </c>
      <c r="B1867" s="13" t="s">
        <v>2232</v>
      </c>
      <c r="C1867" s="13" t="s">
        <v>2233</v>
      </c>
      <c r="D1867" s="13" t="s">
        <v>2234</v>
      </c>
      <c r="E1867" s="13" t="s">
        <v>5646</v>
      </c>
      <c r="F1867" s="13" t="s">
        <v>2236</v>
      </c>
      <c r="G1867" s="13" t="s">
        <v>5830</v>
      </c>
      <c r="H1867" s="14">
        <v>180</v>
      </c>
      <c r="I1867" s="15">
        <v>42564.6</v>
      </c>
      <c r="J1867" s="13" t="s">
        <v>5884</v>
      </c>
      <c r="K1867" s="13" t="s">
        <v>784</v>
      </c>
      <c r="L1867" s="13" t="s">
        <v>3295</v>
      </c>
      <c r="M1867" s="13" t="s">
        <v>3296</v>
      </c>
      <c r="N1867" s="14">
        <v>180</v>
      </c>
    </row>
    <row r="1868" spans="1:14" ht="20.25" customHeight="1">
      <c r="A1868" s="13" t="s">
        <v>2231</v>
      </c>
      <c r="B1868" s="13" t="s">
        <v>2232</v>
      </c>
      <c r="C1868" s="13" t="s">
        <v>2233</v>
      </c>
      <c r="D1868" s="13" t="s">
        <v>2234</v>
      </c>
      <c r="E1868" s="13" t="s">
        <v>5646</v>
      </c>
      <c r="F1868" s="13" t="s">
        <v>2236</v>
      </c>
      <c r="G1868" s="13" t="s">
        <v>5830</v>
      </c>
      <c r="H1868" s="14">
        <v>300</v>
      </c>
      <c r="I1868" s="15">
        <v>70941</v>
      </c>
      <c r="J1868" s="13" t="s">
        <v>5885</v>
      </c>
      <c r="K1868" s="13" t="s">
        <v>961</v>
      </c>
      <c r="L1868" s="13" t="s">
        <v>3298</v>
      </c>
      <c r="M1868" s="13" t="s">
        <v>1954</v>
      </c>
      <c r="N1868" s="14">
        <v>300</v>
      </c>
    </row>
    <row r="1869" spans="1:14" ht="20.25" customHeight="1">
      <c r="A1869" s="13" t="s">
        <v>2231</v>
      </c>
      <c r="B1869" s="13" t="s">
        <v>2232</v>
      </c>
      <c r="C1869" s="13" t="s">
        <v>2233</v>
      </c>
      <c r="D1869" s="13" t="s">
        <v>2234</v>
      </c>
      <c r="E1869" s="13" t="s">
        <v>5646</v>
      </c>
      <c r="F1869" s="13" t="s">
        <v>2236</v>
      </c>
      <c r="G1869" s="13" t="s">
        <v>5830</v>
      </c>
      <c r="H1869" s="14">
        <v>120</v>
      </c>
      <c r="I1869" s="15">
        <v>28376.400000000001</v>
      </c>
      <c r="J1869" s="13" t="s">
        <v>5886</v>
      </c>
      <c r="K1869" s="13" t="s">
        <v>1226</v>
      </c>
      <c r="L1869" s="13" t="s">
        <v>3300</v>
      </c>
      <c r="M1869" s="13" t="s">
        <v>2063</v>
      </c>
      <c r="N1869" s="14">
        <v>120</v>
      </c>
    </row>
    <row r="1870" spans="1:14" ht="20.25" customHeight="1">
      <c r="A1870" s="13" t="s">
        <v>2231</v>
      </c>
      <c r="B1870" s="13" t="s">
        <v>2232</v>
      </c>
      <c r="C1870" s="13" t="s">
        <v>2233</v>
      </c>
      <c r="D1870" s="13" t="s">
        <v>2234</v>
      </c>
      <c r="E1870" s="13" t="s">
        <v>5646</v>
      </c>
      <c r="F1870" s="13" t="s">
        <v>2236</v>
      </c>
      <c r="G1870" s="13" t="s">
        <v>5830</v>
      </c>
      <c r="H1870" s="14">
        <v>420</v>
      </c>
      <c r="I1870" s="15">
        <v>99317.4</v>
      </c>
      <c r="J1870" s="13" t="s">
        <v>5887</v>
      </c>
      <c r="K1870" s="13" t="s">
        <v>94</v>
      </c>
      <c r="L1870" s="13" t="s">
        <v>3762</v>
      </c>
      <c r="M1870" s="13" t="s">
        <v>1324</v>
      </c>
      <c r="N1870" s="14">
        <v>420</v>
      </c>
    </row>
    <row r="1871" spans="1:14" ht="20.25" customHeight="1">
      <c r="A1871" s="13" t="s">
        <v>2231</v>
      </c>
      <c r="B1871" s="13" t="s">
        <v>2232</v>
      </c>
      <c r="C1871" s="13" t="s">
        <v>2233</v>
      </c>
      <c r="D1871" s="13" t="s">
        <v>2234</v>
      </c>
      <c r="E1871" s="13" t="s">
        <v>5646</v>
      </c>
      <c r="F1871" s="13" t="s">
        <v>2236</v>
      </c>
      <c r="G1871" s="13" t="s">
        <v>5830</v>
      </c>
      <c r="H1871" s="14">
        <v>30</v>
      </c>
      <c r="I1871" s="15">
        <v>7094.1</v>
      </c>
      <c r="J1871" s="13" t="s">
        <v>5888</v>
      </c>
      <c r="K1871" s="13" t="s">
        <v>666</v>
      </c>
      <c r="L1871" s="13" t="s">
        <v>3764</v>
      </c>
      <c r="M1871" s="13" t="s">
        <v>1811</v>
      </c>
      <c r="N1871" s="14">
        <v>30</v>
      </c>
    </row>
    <row r="1872" spans="1:14" ht="20.25" customHeight="1">
      <c r="A1872" s="13" t="s">
        <v>2231</v>
      </c>
      <c r="B1872" s="13" t="s">
        <v>2232</v>
      </c>
      <c r="C1872" s="13" t="s">
        <v>2233</v>
      </c>
      <c r="D1872" s="13" t="s">
        <v>2234</v>
      </c>
      <c r="E1872" s="13" t="s">
        <v>5646</v>
      </c>
      <c r="F1872" s="13" t="s">
        <v>2236</v>
      </c>
      <c r="G1872" s="13" t="s">
        <v>5830</v>
      </c>
      <c r="H1872" s="14">
        <v>170</v>
      </c>
      <c r="I1872" s="15">
        <v>40199.9</v>
      </c>
      <c r="J1872" s="13" t="s">
        <v>5889</v>
      </c>
      <c r="K1872" s="13" t="s">
        <v>714</v>
      </c>
      <c r="L1872" s="13" t="s">
        <v>3766</v>
      </c>
      <c r="M1872" s="13" t="s">
        <v>3767</v>
      </c>
      <c r="N1872" s="14">
        <v>170</v>
      </c>
    </row>
    <row r="1873" spans="1:14" ht="20.25" customHeight="1">
      <c r="A1873" s="13" t="s">
        <v>2231</v>
      </c>
      <c r="B1873" s="13" t="s">
        <v>2232</v>
      </c>
      <c r="C1873" s="13" t="s">
        <v>2233</v>
      </c>
      <c r="D1873" s="13" t="s">
        <v>2234</v>
      </c>
      <c r="E1873" s="13" t="s">
        <v>5646</v>
      </c>
      <c r="F1873" s="13" t="s">
        <v>2236</v>
      </c>
      <c r="G1873" s="13" t="s">
        <v>5830</v>
      </c>
      <c r="H1873" s="14">
        <v>90</v>
      </c>
      <c r="I1873" s="15">
        <v>21282.3</v>
      </c>
      <c r="J1873" s="13" t="s">
        <v>5890</v>
      </c>
      <c r="K1873" s="13" t="s">
        <v>715</v>
      </c>
      <c r="L1873" s="13" t="s">
        <v>3769</v>
      </c>
      <c r="M1873" s="13" t="s">
        <v>3770</v>
      </c>
      <c r="N1873" s="14">
        <v>90</v>
      </c>
    </row>
    <row r="1874" spans="1:14" ht="20.25" customHeight="1">
      <c r="A1874" s="13" t="s">
        <v>2231</v>
      </c>
      <c r="B1874" s="13" t="s">
        <v>2232</v>
      </c>
      <c r="C1874" s="13" t="s">
        <v>2233</v>
      </c>
      <c r="D1874" s="13" t="s">
        <v>2234</v>
      </c>
      <c r="E1874" s="13" t="s">
        <v>5646</v>
      </c>
      <c r="F1874" s="13" t="s">
        <v>2236</v>
      </c>
      <c r="G1874" s="13" t="s">
        <v>5830</v>
      </c>
      <c r="H1874" s="14">
        <v>40</v>
      </c>
      <c r="I1874" s="15">
        <v>9458.7999999999993</v>
      </c>
      <c r="J1874" s="13" t="s">
        <v>5891</v>
      </c>
      <c r="K1874" s="13" t="s">
        <v>716</v>
      </c>
      <c r="L1874" s="13" t="s">
        <v>3772</v>
      </c>
      <c r="M1874" s="13" t="s">
        <v>1847</v>
      </c>
      <c r="N1874" s="14">
        <v>40</v>
      </c>
    </row>
    <row r="1875" spans="1:14" ht="20.25" customHeight="1">
      <c r="A1875" s="13" t="s">
        <v>2231</v>
      </c>
      <c r="B1875" s="13" t="s">
        <v>2232</v>
      </c>
      <c r="C1875" s="13" t="s">
        <v>2233</v>
      </c>
      <c r="D1875" s="13" t="s">
        <v>2234</v>
      </c>
      <c r="E1875" s="13" t="s">
        <v>5646</v>
      </c>
      <c r="F1875" s="13" t="s">
        <v>2236</v>
      </c>
      <c r="G1875" s="13" t="s">
        <v>5830</v>
      </c>
      <c r="H1875" s="14">
        <v>340</v>
      </c>
      <c r="I1875" s="15">
        <v>80399.8</v>
      </c>
      <c r="J1875" s="13" t="s">
        <v>5892</v>
      </c>
      <c r="K1875" s="13" t="s">
        <v>98</v>
      </c>
      <c r="L1875" s="13" t="s">
        <v>3621</v>
      </c>
      <c r="M1875" s="13" t="s">
        <v>3622</v>
      </c>
      <c r="N1875" s="14">
        <v>340</v>
      </c>
    </row>
    <row r="1876" spans="1:14" ht="20.25" customHeight="1">
      <c r="A1876" s="13" t="s">
        <v>2231</v>
      </c>
      <c r="B1876" s="13" t="s">
        <v>2232</v>
      </c>
      <c r="C1876" s="13" t="s">
        <v>2233</v>
      </c>
      <c r="D1876" s="13" t="s">
        <v>2234</v>
      </c>
      <c r="E1876" s="13" t="s">
        <v>5646</v>
      </c>
      <c r="F1876" s="13" t="s">
        <v>2236</v>
      </c>
      <c r="G1876" s="13" t="s">
        <v>5830</v>
      </c>
      <c r="H1876" s="14">
        <v>130</v>
      </c>
      <c r="I1876" s="15">
        <v>30741.1</v>
      </c>
      <c r="J1876" s="13" t="s">
        <v>5893</v>
      </c>
      <c r="K1876" s="13" t="s">
        <v>752</v>
      </c>
      <c r="L1876" s="13" t="s">
        <v>3624</v>
      </c>
      <c r="M1876" s="13" t="s">
        <v>1882</v>
      </c>
      <c r="N1876" s="14">
        <v>130</v>
      </c>
    </row>
    <row r="1877" spans="1:14" ht="20.25" customHeight="1">
      <c r="A1877" s="13" t="s">
        <v>2231</v>
      </c>
      <c r="B1877" s="13" t="s">
        <v>2232</v>
      </c>
      <c r="C1877" s="13" t="s">
        <v>2233</v>
      </c>
      <c r="D1877" s="13" t="s">
        <v>2234</v>
      </c>
      <c r="E1877" s="13" t="s">
        <v>5646</v>
      </c>
      <c r="F1877" s="13" t="s">
        <v>2236</v>
      </c>
      <c r="G1877" s="13" t="s">
        <v>5830</v>
      </c>
      <c r="H1877" s="14">
        <v>500</v>
      </c>
      <c r="I1877" s="15">
        <v>118235</v>
      </c>
      <c r="J1877" s="13" t="s">
        <v>5894</v>
      </c>
      <c r="K1877" s="13" t="s">
        <v>754</v>
      </c>
      <c r="L1877" s="13" t="s">
        <v>3628</v>
      </c>
      <c r="M1877" s="13" t="s">
        <v>1884</v>
      </c>
      <c r="N1877" s="14">
        <v>500</v>
      </c>
    </row>
    <row r="1878" spans="1:14" ht="20.25" customHeight="1">
      <c r="A1878" s="13" t="s">
        <v>2231</v>
      </c>
      <c r="B1878" s="13" t="s">
        <v>2232</v>
      </c>
      <c r="C1878" s="13" t="s">
        <v>2233</v>
      </c>
      <c r="D1878" s="13" t="s">
        <v>2234</v>
      </c>
      <c r="E1878" s="13" t="s">
        <v>5646</v>
      </c>
      <c r="F1878" s="13" t="s">
        <v>2236</v>
      </c>
      <c r="G1878" s="13" t="s">
        <v>5830</v>
      </c>
      <c r="H1878" s="14">
        <v>360</v>
      </c>
      <c r="I1878" s="15">
        <v>85129.2</v>
      </c>
      <c r="J1878" s="13" t="s">
        <v>5895</v>
      </c>
      <c r="K1878" s="13" t="s">
        <v>755</v>
      </c>
      <c r="L1878" s="13" t="s">
        <v>3630</v>
      </c>
      <c r="M1878" s="13" t="s">
        <v>1885</v>
      </c>
      <c r="N1878" s="14">
        <v>360</v>
      </c>
    </row>
    <row r="1879" spans="1:14" ht="20.25" customHeight="1">
      <c r="A1879" s="13" t="s">
        <v>2231</v>
      </c>
      <c r="B1879" s="13" t="s">
        <v>2232</v>
      </c>
      <c r="C1879" s="13" t="s">
        <v>2233</v>
      </c>
      <c r="D1879" s="13" t="s">
        <v>2234</v>
      </c>
      <c r="E1879" s="13" t="s">
        <v>5646</v>
      </c>
      <c r="F1879" s="13" t="s">
        <v>2236</v>
      </c>
      <c r="G1879" s="13" t="s">
        <v>5830</v>
      </c>
      <c r="H1879" s="14">
        <v>310</v>
      </c>
      <c r="I1879" s="15">
        <v>73305.7</v>
      </c>
      <c r="J1879" s="13" t="s">
        <v>5896</v>
      </c>
      <c r="K1879" s="13" t="s">
        <v>756</v>
      </c>
      <c r="L1879" s="13" t="s">
        <v>3632</v>
      </c>
      <c r="M1879" s="13" t="s">
        <v>1886</v>
      </c>
      <c r="N1879" s="14">
        <v>310</v>
      </c>
    </row>
    <row r="1880" spans="1:14" ht="20.25" customHeight="1">
      <c r="A1880" s="13" t="s">
        <v>2231</v>
      </c>
      <c r="B1880" s="13" t="s">
        <v>2232</v>
      </c>
      <c r="C1880" s="13" t="s">
        <v>2233</v>
      </c>
      <c r="D1880" s="13" t="s">
        <v>2234</v>
      </c>
      <c r="E1880" s="13" t="s">
        <v>5646</v>
      </c>
      <c r="F1880" s="13" t="s">
        <v>2236</v>
      </c>
      <c r="G1880" s="13" t="s">
        <v>5830</v>
      </c>
      <c r="H1880" s="14">
        <v>180</v>
      </c>
      <c r="I1880" s="15">
        <v>42564.6</v>
      </c>
      <c r="J1880" s="13" t="s">
        <v>5897</v>
      </c>
      <c r="K1880" s="13" t="s">
        <v>757</v>
      </c>
      <c r="L1880" s="13" t="s">
        <v>3634</v>
      </c>
      <c r="M1880" s="13" t="s">
        <v>1887</v>
      </c>
      <c r="N1880" s="14">
        <v>180</v>
      </c>
    </row>
    <row r="1881" spans="1:14" ht="20.25" customHeight="1">
      <c r="A1881" s="13" t="s">
        <v>2231</v>
      </c>
      <c r="B1881" s="13" t="s">
        <v>2232</v>
      </c>
      <c r="C1881" s="13" t="s">
        <v>2233</v>
      </c>
      <c r="D1881" s="13" t="s">
        <v>2234</v>
      </c>
      <c r="E1881" s="13" t="s">
        <v>5646</v>
      </c>
      <c r="F1881" s="13" t="s">
        <v>2236</v>
      </c>
      <c r="G1881" s="13" t="s">
        <v>5830</v>
      </c>
      <c r="H1881" s="14">
        <v>400</v>
      </c>
      <c r="I1881" s="15">
        <v>94588</v>
      </c>
      <c r="J1881" s="13" t="s">
        <v>5898</v>
      </c>
      <c r="K1881" s="13" t="s">
        <v>758</v>
      </c>
      <c r="L1881" s="13" t="s">
        <v>3636</v>
      </c>
      <c r="M1881" s="13" t="s">
        <v>1888</v>
      </c>
      <c r="N1881" s="14">
        <v>400</v>
      </c>
    </row>
    <row r="1882" spans="1:14" ht="20.25" customHeight="1">
      <c r="A1882" s="13" t="s">
        <v>2231</v>
      </c>
      <c r="B1882" s="13" t="s">
        <v>2232</v>
      </c>
      <c r="C1882" s="13" t="s">
        <v>2233</v>
      </c>
      <c r="D1882" s="13" t="s">
        <v>2234</v>
      </c>
      <c r="E1882" s="13" t="s">
        <v>5646</v>
      </c>
      <c r="F1882" s="13" t="s">
        <v>2236</v>
      </c>
      <c r="G1882" s="13" t="s">
        <v>5830</v>
      </c>
      <c r="H1882" s="14">
        <v>300</v>
      </c>
      <c r="I1882" s="15">
        <v>70941</v>
      </c>
      <c r="J1882" s="13" t="s">
        <v>5899</v>
      </c>
      <c r="K1882" s="13" t="s">
        <v>759</v>
      </c>
      <c r="L1882" s="13" t="s">
        <v>3638</v>
      </c>
      <c r="M1882" s="13" t="s">
        <v>1889</v>
      </c>
      <c r="N1882" s="14">
        <v>300</v>
      </c>
    </row>
    <row r="1883" spans="1:14" ht="20.25" customHeight="1">
      <c r="A1883" s="13" t="s">
        <v>2231</v>
      </c>
      <c r="B1883" s="13" t="s">
        <v>2232</v>
      </c>
      <c r="C1883" s="13" t="s">
        <v>2233</v>
      </c>
      <c r="D1883" s="13" t="s">
        <v>2234</v>
      </c>
      <c r="E1883" s="13" t="s">
        <v>5646</v>
      </c>
      <c r="F1883" s="13" t="s">
        <v>2236</v>
      </c>
      <c r="G1883" s="13" t="s">
        <v>5830</v>
      </c>
      <c r="H1883" s="14">
        <v>260</v>
      </c>
      <c r="I1883" s="15">
        <v>61482.2</v>
      </c>
      <c r="J1883" s="13" t="s">
        <v>5900</v>
      </c>
      <c r="K1883" s="13" t="s">
        <v>760</v>
      </c>
      <c r="L1883" s="13" t="s">
        <v>3640</v>
      </c>
      <c r="M1883" s="13" t="s">
        <v>1890</v>
      </c>
      <c r="N1883" s="14">
        <v>260</v>
      </c>
    </row>
    <row r="1884" spans="1:14" ht="20.25" customHeight="1">
      <c r="A1884" s="13" t="s">
        <v>2231</v>
      </c>
      <c r="B1884" s="13" t="s">
        <v>2232</v>
      </c>
      <c r="C1884" s="13" t="s">
        <v>2233</v>
      </c>
      <c r="D1884" s="13" t="s">
        <v>2234</v>
      </c>
      <c r="E1884" s="13" t="s">
        <v>5646</v>
      </c>
      <c r="F1884" s="13" t="s">
        <v>2236</v>
      </c>
      <c r="G1884" s="13" t="s">
        <v>5830</v>
      </c>
      <c r="H1884" s="14">
        <v>130</v>
      </c>
      <c r="I1884" s="15">
        <v>30741.1</v>
      </c>
      <c r="J1884" s="13" t="s">
        <v>5901</v>
      </c>
      <c r="K1884" s="13" t="s">
        <v>1156</v>
      </c>
      <c r="L1884" s="13" t="s">
        <v>3642</v>
      </c>
      <c r="M1884" s="13" t="s">
        <v>3643</v>
      </c>
      <c r="N1884" s="14">
        <v>130</v>
      </c>
    </row>
    <row r="1885" spans="1:14" ht="20.25" customHeight="1">
      <c r="A1885" s="13" t="s">
        <v>2231</v>
      </c>
      <c r="B1885" s="13" t="s">
        <v>2232</v>
      </c>
      <c r="C1885" s="13" t="s">
        <v>2233</v>
      </c>
      <c r="D1885" s="13" t="s">
        <v>2234</v>
      </c>
      <c r="E1885" s="13" t="s">
        <v>5646</v>
      </c>
      <c r="F1885" s="13" t="s">
        <v>2236</v>
      </c>
      <c r="G1885" s="13" t="s">
        <v>5830</v>
      </c>
      <c r="H1885" s="14">
        <v>370</v>
      </c>
      <c r="I1885" s="15">
        <v>87493.9</v>
      </c>
      <c r="J1885" s="13" t="s">
        <v>5902</v>
      </c>
      <c r="K1885" s="13" t="s">
        <v>753</v>
      </c>
      <c r="L1885" s="13" t="s">
        <v>3626</v>
      </c>
      <c r="M1885" s="13" t="s">
        <v>1883</v>
      </c>
      <c r="N1885" s="14">
        <v>370</v>
      </c>
    </row>
    <row r="1886" spans="1:14" ht="20.25" customHeight="1">
      <c r="A1886" s="13" t="s">
        <v>2231</v>
      </c>
      <c r="B1886" s="13" t="s">
        <v>2232</v>
      </c>
      <c r="C1886" s="13" t="s">
        <v>2233</v>
      </c>
      <c r="D1886" s="13" t="s">
        <v>2234</v>
      </c>
      <c r="E1886" s="13" t="s">
        <v>5646</v>
      </c>
      <c r="F1886" s="13" t="s">
        <v>2236</v>
      </c>
      <c r="G1886" s="13" t="s">
        <v>5903</v>
      </c>
      <c r="H1886" s="14">
        <v>500</v>
      </c>
      <c r="I1886" s="15">
        <v>118235</v>
      </c>
      <c r="J1886" s="13" t="s">
        <v>5904</v>
      </c>
      <c r="K1886" s="13" t="s">
        <v>51</v>
      </c>
      <c r="L1886" s="13" t="s">
        <v>2868</v>
      </c>
      <c r="M1886" s="13" t="s">
        <v>2869</v>
      </c>
      <c r="N1886" s="14">
        <v>500</v>
      </c>
    </row>
    <row r="1887" spans="1:14" ht="20.25" customHeight="1">
      <c r="A1887" s="13" t="s">
        <v>2231</v>
      </c>
      <c r="B1887" s="13" t="s">
        <v>2232</v>
      </c>
      <c r="C1887" s="13" t="s">
        <v>2233</v>
      </c>
      <c r="D1887" s="13" t="s">
        <v>2234</v>
      </c>
      <c r="E1887" s="13" t="s">
        <v>5646</v>
      </c>
      <c r="F1887" s="13" t="s">
        <v>2236</v>
      </c>
      <c r="G1887" s="13" t="s">
        <v>5903</v>
      </c>
      <c r="H1887" s="14">
        <v>290</v>
      </c>
      <c r="I1887" s="15">
        <v>68576.3</v>
      </c>
      <c r="J1887" s="13" t="s">
        <v>5905</v>
      </c>
      <c r="K1887" s="13" t="s">
        <v>216</v>
      </c>
      <c r="L1887" s="13" t="s">
        <v>2872</v>
      </c>
      <c r="M1887" s="13" t="s">
        <v>1419</v>
      </c>
      <c r="N1887" s="14">
        <v>290</v>
      </c>
    </row>
    <row r="1888" spans="1:14" ht="20.25" customHeight="1">
      <c r="A1888" s="13" t="s">
        <v>2231</v>
      </c>
      <c r="B1888" s="13" t="s">
        <v>2232</v>
      </c>
      <c r="C1888" s="13" t="s">
        <v>2233</v>
      </c>
      <c r="D1888" s="13" t="s">
        <v>2234</v>
      </c>
      <c r="E1888" s="13" t="s">
        <v>5646</v>
      </c>
      <c r="F1888" s="13" t="s">
        <v>2236</v>
      </c>
      <c r="G1888" s="13" t="s">
        <v>5903</v>
      </c>
      <c r="H1888" s="14">
        <v>320</v>
      </c>
      <c r="I1888" s="15">
        <v>75670.399999999994</v>
      </c>
      <c r="J1888" s="13" t="s">
        <v>5906</v>
      </c>
      <c r="K1888" s="13" t="s">
        <v>217</v>
      </c>
      <c r="L1888" s="13" t="s">
        <v>2874</v>
      </c>
      <c r="M1888" s="13" t="s">
        <v>1420</v>
      </c>
      <c r="N1888" s="14">
        <v>320</v>
      </c>
    </row>
    <row r="1889" spans="1:14" ht="20.25" customHeight="1">
      <c r="A1889" s="13" t="s">
        <v>2231</v>
      </c>
      <c r="B1889" s="13" t="s">
        <v>2232</v>
      </c>
      <c r="C1889" s="13" t="s">
        <v>2233</v>
      </c>
      <c r="D1889" s="13" t="s">
        <v>2234</v>
      </c>
      <c r="E1889" s="13" t="s">
        <v>5646</v>
      </c>
      <c r="F1889" s="13" t="s">
        <v>2236</v>
      </c>
      <c r="G1889" s="13" t="s">
        <v>5903</v>
      </c>
      <c r="H1889" s="14">
        <v>120</v>
      </c>
      <c r="I1889" s="15">
        <v>28376.400000000001</v>
      </c>
      <c r="J1889" s="13" t="s">
        <v>5907</v>
      </c>
      <c r="K1889" s="13" t="s">
        <v>218</v>
      </c>
      <c r="L1889" s="13" t="s">
        <v>2876</v>
      </c>
      <c r="M1889" s="13" t="s">
        <v>1421</v>
      </c>
      <c r="N1889" s="14">
        <v>120</v>
      </c>
    </row>
    <row r="1890" spans="1:14" ht="20.25" customHeight="1">
      <c r="A1890" s="13" t="s">
        <v>2231</v>
      </c>
      <c r="B1890" s="13" t="s">
        <v>2232</v>
      </c>
      <c r="C1890" s="13" t="s">
        <v>2233</v>
      </c>
      <c r="D1890" s="13" t="s">
        <v>2234</v>
      </c>
      <c r="E1890" s="13" t="s">
        <v>5646</v>
      </c>
      <c r="F1890" s="13" t="s">
        <v>2236</v>
      </c>
      <c r="G1890" s="13" t="s">
        <v>5903</v>
      </c>
      <c r="H1890" s="14">
        <v>90</v>
      </c>
      <c r="I1890" s="15">
        <v>21282.3</v>
      </c>
      <c r="J1890" s="13" t="s">
        <v>5908</v>
      </c>
      <c r="K1890" s="13" t="s">
        <v>219</v>
      </c>
      <c r="L1890" s="13" t="s">
        <v>2878</v>
      </c>
      <c r="M1890" s="13" t="s">
        <v>1422</v>
      </c>
      <c r="N1890" s="14">
        <v>90</v>
      </c>
    </row>
    <row r="1891" spans="1:14" ht="20.25" customHeight="1">
      <c r="A1891" s="13" t="s">
        <v>2231</v>
      </c>
      <c r="B1891" s="13" t="s">
        <v>2232</v>
      </c>
      <c r="C1891" s="13" t="s">
        <v>2233</v>
      </c>
      <c r="D1891" s="13" t="s">
        <v>2234</v>
      </c>
      <c r="E1891" s="13" t="s">
        <v>5646</v>
      </c>
      <c r="F1891" s="13" t="s">
        <v>2236</v>
      </c>
      <c r="G1891" s="13" t="s">
        <v>5903</v>
      </c>
      <c r="H1891" s="14">
        <v>420</v>
      </c>
      <c r="I1891" s="15">
        <v>99317.4</v>
      </c>
      <c r="J1891" s="13" t="s">
        <v>5909</v>
      </c>
      <c r="K1891" s="13" t="s">
        <v>220</v>
      </c>
      <c r="L1891" s="13" t="s">
        <v>2880</v>
      </c>
      <c r="M1891" s="13" t="s">
        <v>1423</v>
      </c>
      <c r="N1891" s="14">
        <v>420</v>
      </c>
    </row>
    <row r="1892" spans="1:14" ht="20.25" customHeight="1">
      <c r="A1892" s="13" t="s">
        <v>2231</v>
      </c>
      <c r="B1892" s="13" t="s">
        <v>2232</v>
      </c>
      <c r="C1892" s="13" t="s">
        <v>2233</v>
      </c>
      <c r="D1892" s="13" t="s">
        <v>2234</v>
      </c>
      <c r="E1892" s="13" t="s">
        <v>5646</v>
      </c>
      <c r="F1892" s="13" t="s">
        <v>2236</v>
      </c>
      <c r="G1892" s="13" t="s">
        <v>5903</v>
      </c>
      <c r="H1892" s="14">
        <v>300</v>
      </c>
      <c r="I1892" s="15">
        <v>70941</v>
      </c>
      <c r="J1892" s="13" t="s">
        <v>5910</v>
      </c>
      <c r="K1892" s="13" t="s">
        <v>957</v>
      </c>
      <c r="L1892" s="13" t="s">
        <v>2882</v>
      </c>
      <c r="M1892" s="13" t="s">
        <v>1951</v>
      </c>
      <c r="N1892" s="14">
        <v>300</v>
      </c>
    </row>
    <row r="1893" spans="1:14" ht="20.25" customHeight="1">
      <c r="A1893" s="13" t="s">
        <v>2231</v>
      </c>
      <c r="B1893" s="13" t="s">
        <v>2232</v>
      </c>
      <c r="C1893" s="13" t="s">
        <v>2233</v>
      </c>
      <c r="D1893" s="13" t="s">
        <v>2234</v>
      </c>
      <c r="E1893" s="13" t="s">
        <v>5646</v>
      </c>
      <c r="F1893" s="13" t="s">
        <v>2236</v>
      </c>
      <c r="G1893" s="13" t="s">
        <v>5903</v>
      </c>
      <c r="H1893" s="14">
        <v>30</v>
      </c>
      <c r="I1893" s="15">
        <v>7094.1</v>
      </c>
      <c r="J1893" s="13" t="s">
        <v>5911</v>
      </c>
      <c r="K1893" s="13" t="s">
        <v>974</v>
      </c>
      <c r="L1893" s="13" t="s">
        <v>2884</v>
      </c>
      <c r="M1893" s="13" t="s">
        <v>1957</v>
      </c>
      <c r="N1893" s="14">
        <v>30</v>
      </c>
    </row>
    <row r="1894" spans="1:14" ht="20.25" customHeight="1">
      <c r="A1894" s="13" t="s">
        <v>2231</v>
      </c>
      <c r="B1894" s="13" t="s">
        <v>2232</v>
      </c>
      <c r="C1894" s="13" t="s">
        <v>2233</v>
      </c>
      <c r="D1894" s="13" t="s">
        <v>2234</v>
      </c>
      <c r="E1894" s="13" t="s">
        <v>5646</v>
      </c>
      <c r="F1894" s="13" t="s">
        <v>2236</v>
      </c>
      <c r="G1894" s="13" t="s">
        <v>5903</v>
      </c>
      <c r="H1894" s="14">
        <v>200</v>
      </c>
      <c r="I1894" s="15">
        <v>47294</v>
      </c>
      <c r="J1894" s="13" t="s">
        <v>5912</v>
      </c>
      <c r="K1894" s="13" t="s">
        <v>1223</v>
      </c>
      <c r="L1894" s="13" t="s">
        <v>4067</v>
      </c>
      <c r="M1894" s="13" t="s">
        <v>2061</v>
      </c>
      <c r="N1894" s="14">
        <v>200</v>
      </c>
    </row>
    <row r="1895" spans="1:14" ht="20.25" customHeight="1">
      <c r="A1895" s="13" t="s">
        <v>2231</v>
      </c>
      <c r="B1895" s="13" t="s">
        <v>2232</v>
      </c>
      <c r="C1895" s="13" t="s">
        <v>2233</v>
      </c>
      <c r="D1895" s="13" t="s">
        <v>2234</v>
      </c>
      <c r="E1895" s="13" t="s">
        <v>5646</v>
      </c>
      <c r="F1895" s="13" t="s">
        <v>2236</v>
      </c>
      <c r="G1895" s="13" t="s">
        <v>5903</v>
      </c>
      <c r="H1895" s="14">
        <v>80</v>
      </c>
      <c r="I1895" s="15">
        <v>18917.599999999999</v>
      </c>
      <c r="J1895" s="13" t="s">
        <v>5913</v>
      </c>
      <c r="K1895" s="13" t="s">
        <v>1224</v>
      </c>
      <c r="L1895" s="13" t="s">
        <v>2886</v>
      </c>
      <c r="M1895" s="13" t="s">
        <v>2062</v>
      </c>
      <c r="N1895" s="14">
        <v>80</v>
      </c>
    </row>
    <row r="1896" spans="1:14" ht="20.25" customHeight="1">
      <c r="A1896" s="13" t="s">
        <v>2231</v>
      </c>
      <c r="B1896" s="13" t="s">
        <v>2232</v>
      </c>
      <c r="C1896" s="13" t="s">
        <v>2233</v>
      </c>
      <c r="D1896" s="13" t="s">
        <v>2234</v>
      </c>
      <c r="E1896" s="13" t="s">
        <v>5646</v>
      </c>
      <c r="F1896" s="13" t="s">
        <v>2236</v>
      </c>
      <c r="G1896" s="13" t="s">
        <v>5903</v>
      </c>
      <c r="H1896" s="14">
        <v>500</v>
      </c>
      <c r="I1896" s="15">
        <v>118235</v>
      </c>
      <c r="J1896" s="13" t="s">
        <v>5914</v>
      </c>
      <c r="K1896" s="13" t="s">
        <v>52</v>
      </c>
      <c r="L1896" s="13" t="s">
        <v>3718</v>
      </c>
      <c r="M1896" s="13" t="s">
        <v>3719</v>
      </c>
      <c r="N1896" s="14">
        <v>500</v>
      </c>
    </row>
    <row r="1897" spans="1:14" ht="20.25" customHeight="1">
      <c r="A1897" s="13" t="s">
        <v>2231</v>
      </c>
      <c r="B1897" s="13" t="s">
        <v>2232</v>
      </c>
      <c r="C1897" s="13" t="s">
        <v>2233</v>
      </c>
      <c r="D1897" s="13" t="s">
        <v>2234</v>
      </c>
      <c r="E1897" s="13" t="s">
        <v>5646</v>
      </c>
      <c r="F1897" s="13" t="s">
        <v>2236</v>
      </c>
      <c r="G1897" s="13" t="s">
        <v>5903</v>
      </c>
      <c r="H1897" s="14">
        <v>170</v>
      </c>
      <c r="I1897" s="15">
        <v>40199.9</v>
      </c>
      <c r="J1897" s="13" t="s">
        <v>5915</v>
      </c>
      <c r="K1897" s="13" t="s">
        <v>276</v>
      </c>
      <c r="L1897" s="13" t="s">
        <v>3721</v>
      </c>
      <c r="M1897" s="13" t="s">
        <v>1474</v>
      </c>
      <c r="N1897" s="14">
        <v>170</v>
      </c>
    </row>
    <row r="1898" spans="1:14" ht="20.25" customHeight="1">
      <c r="A1898" s="13" t="s">
        <v>2231</v>
      </c>
      <c r="B1898" s="13" t="s">
        <v>2232</v>
      </c>
      <c r="C1898" s="13" t="s">
        <v>2233</v>
      </c>
      <c r="D1898" s="13" t="s">
        <v>2234</v>
      </c>
      <c r="E1898" s="13" t="s">
        <v>5646</v>
      </c>
      <c r="F1898" s="13" t="s">
        <v>2236</v>
      </c>
      <c r="G1898" s="13" t="s">
        <v>5903</v>
      </c>
      <c r="H1898" s="14">
        <v>340</v>
      </c>
      <c r="I1898" s="15">
        <v>80399.8</v>
      </c>
      <c r="J1898" s="13" t="s">
        <v>5916</v>
      </c>
      <c r="K1898" s="13" t="s">
        <v>277</v>
      </c>
      <c r="L1898" s="13" t="s">
        <v>3723</v>
      </c>
      <c r="M1898" s="13" t="s">
        <v>1475</v>
      </c>
      <c r="N1898" s="14">
        <v>340</v>
      </c>
    </row>
    <row r="1899" spans="1:14" ht="20.25" customHeight="1">
      <c r="A1899" s="13" t="s">
        <v>2231</v>
      </c>
      <c r="B1899" s="13" t="s">
        <v>2232</v>
      </c>
      <c r="C1899" s="13" t="s">
        <v>2233</v>
      </c>
      <c r="D1899" s="13" t="s">
        <v>2234</v>
      </c>
      <c r="E1899" s="13" t="s">
        <v>5646</v>
      </c>
      <c r="F1899" s="13" t="s">
        <v>2236</v>
      </c>
      <c r="G1899" s="13" t="s">
        <v>5903</v>
      </c>
      <c r="H1899" s="14">
        <v>500</v>
      </c>
      <c r="I1899" s="15">
        <v>118235</v>
      </c>
      <c r="J1899" s="13" t="s">
        <v>5917</v>
      </c>
      <c r="K1899" s="13" t="s">
        <v>278</v>
      </c>
      <c r="L1899" s="13" t="s">
        <v>3725</v>
      </c>
      <c r="M1899" s="13" t="s">
        <v>1476</v>
      </c>
      <c r="N1899" s="14">
        <v>500</v>
      </c>
    </row>
    <row r="1900" spans="1:14" ht="20.25" customHeight="1">
      <c r="A1900" s="13" t="s">
        <v>2231</v>
      </c>
      <c r="B1900" s="13" t="s">
        <v>2232</v>
      </c>
      <c r="C1900" s="13" t="s">
        <v>2233</v>
      </c>
      <c r="D1900" s="13" t="s">
        <v>2234</v>
      </c>
      <c r="E1900" s="13" t="s">
        <v>5646</v>
      </c>
      <c r="F1900" s="13" t="s">
        <v>2236</v>
      </c>
      <c r="G1900" s="13" t="s">
        <v>5903</v>
      </c>
      <c r="H1900" s="14">
        <v>440</v>
      </c>
      <c r="I1900" s="15">
        <v>104046.8</v>
      </c>
      <c r="J1900" s="13" t="s">
        <v>5918</v>
      </c>
      <c r="K1900" s="13" t="s">
        <v>279</v>
      </c>
      <c r="L1900" s="13" t="s">
        <v>3727</v>
      </c>
      <c r="M1900" s="13" t="s">
        <v>1477</v>
      </c>
      <c r="N1900" s="14">
        <v>440</v>
      </c>
    </row>
    <row r="1901" spans="1:14" ht="20.25" customHeight="1">
      <c r="A1901" s="13" t="s">
        <v>2231</v>
      </c>
      <c r="B1901" s="13" t="s">
        <v>2232</v>
      </c>
      <c r="C1901" s="13" t="s">
        <v>2233</v>
      </c>
      <c r="D1901" s="13" t="s">
        <v>2234</v>
      </c>
      <c r="E1901" s="13" t="s">
        <v>5646</v>
      </c>
      <c r="F1901" s="13" t="s">
        <v>2236</v>
      </c>
      <c r="G1901" s="13" t="s">
        <v>5903</v>
      </c>
      <c r="H1901" s="14">
        <v>180</v>
      </c>
      <c r="I1901" s="15">
        <v>42564.6</v>
      </c>
      <c r="J1901" s="13" t="s">
        <v>5919</v>
      </c>
      <c r="K1901" s="13" t="s">
        <v>280</v>
      </c>
      <c r="L1901" s="13" t="s">
        <v>3729</v>
      </c>
      <c r="M1901" s="13" t="s">
        <v>1478</v>
      </c>
      <c r="N1901" s="14">
        <v>180</v>
      </c>
    </row>
    <row r="1902" spans="1:14" ht="20.25" customHeight="1">
      <c r="A1902" s="13" t="s">
        <v>2231</v>
      </c>
      <c r="B1902" s="13" t="s">
        <v>2232</v>
      </c>
      <c r="C1902" s="13" t="s">
        <v>2233</v>
      </c>
      <c r="D1902" s="13" t="s">
        <v>2234</v>
      </c>
      <c r="E1902" s="13" t="s">
        <v>5646</v>
      </c>
      <c r="F1902" s="13" t="s">
        <v>2236</v>
      </c>
      <c r="G1902" s="13" t="s">
        <v>5903</v>
      </c>
      <c r="H1902" s="14">
        <v>500</v>
      </c>
      <c r="I1902" s="15">
        <v>118235</v>
      </c>
      <c r="J1902" s="13" t="s">
        <v>5920</v>
      </c>
      <c r="K1902" s="13" t="s">
        <v>281</v>
      </c>
      <c r="L1902" s="13" t="s">
        <v>3731</v>
      </c>
      <c r="M1902" s="13" t="s">
        <v>1479</v>
      </c>
      <c r="N1902" s="14">
        <v>500</v>
      </c>
    </row>
    <row r="1903" spans="1:14" ht="20.25" customHeight="1">
      <c r="A1903" s="13" t="s">
        <v>2231</v>
      </c>
      <c r="B1903" s="13" t="s">
        <v>2232</v>
      </c>
      <c r="C1903" s="13" t="s">
        <v>2233</v>
      </c>
      <c r="D1903" s="13" t="s">
        <v>2234</v>
      </c>
      <c r="E1903" s="13" t="s">
        <v>5646</v>
      </c>
      <c r="F1903" s="13" t="s">
        <v>2236</v>
      </c>
      <c r="G1903" s="13" t="s">
        <v>5903</v>
      </c>
      <c r="H1903" s="14">
        <v>500</v>
      </c>
      <c r="I1903" s="15">
        <v>118235</v>
      </c>
      <c r="J1903" s="13" t="s">
        <v>5921</v>
      </c>
      <c r="K1903" s="13" t="s">
        <v>282</v>
      </c>
      <c r="L1903" s="13" t="s">
        <v>3733</v>
      </c>
      <c r="M1903" s="13" t="s">
        <v>1480</v>
      </c>
      <c r="N1903" s="14">
        <v>500</v>
      </c>
    </row>
    <row r="1904" spans="1:14" ht="20.25" customHeight="1">
      <c r="A1904" s="13" t="s">
        <v>2231</v>
      </c>
      <c r="B1904" s="13" t="s">
        <v>2232</v>
      </c>
      <c r="C1904" s="13" t="s">
        <v>2233</v>
      </c>
      <c r="D1904" s="13" t="s">
        <v>2234</v>
      </c>
      <c r="E1904" s="13" t="s">
        <v>5646</v>
      </c>
      <c r="F1904" s="13" t="s">
        <v>2236</v>
      </c>
      <c r="G1904" s="13" t="s">
        <v>5903</v>
      </c>
      <c r="H1904" s="14">
        <v>190</v>
      </c>
      <c r="I1904" s="15">
        <v>44929.3</v>
      </c>
      <c r="J1904" s="13" t="s">
        <v>5922</v>
      </c>
      <c r="K1904" s="13" t="s">
        <v>283</v>
      </c>
      <c r="L1904" s="13" t="s">
        <v>3735</v>
      </c>
      <c r="M1904" s="13" t="s">
        <v>1481</v>
      </c>
      <c r="N1904" s="14">
        <v>190</v>
      </c>
    </row>
    <row r="1905" spans="1:14" ht="20.25" customHeight="1">
      <c r="A1905" s="13" t="s">
        <v>2231</v>
      </c>
      <c r="B1905" s="13" t="s">
        <v>2232</v>
      </c>
      <c r="C1905" s="13" t="s">
        <v>2233</v>
      </c>
      <c r="D1905" s="13" t="s">
        <v>2234</v>
      </c>
      <c r="E1905" s="13" t="s">
        <v>5646</v>
      </c>
      <c r="F1905" s="13" t="s">
        <v>2236</v>
      </c>
      <c r="G1905" s="13" t="s">
        <v>5903</v>
      </c>
      <c r="H1905" s="14">
        <v>90</v>
      </c>
      <c r="I1905" s="15">
        <v>21282.3</v>
      </c>
      <c r="J1905" s="13" t="s">
        <v>5923</v>
      </c>
      <c r="K1905" s="13" t="s">
        <v>285</v>
      </c>
      <c r="L1905" s="13" t="s">
        <v>3739</v>
      </c>
      <c r="M1905" s="13" t="s">
        <v>1483</v>
      </c>
      <c r="N1905" s="14">
        <v>90</v>
      </c>
    </row>
    <row r="1906" spans="1:14" ht="20.25" customHeight="1">
      <c r="A1906" s="13" t="s">
        <v>2231</v>
      </c>
      <c r="B1906" s="13" t="s">
        <v>2232</v>
      </c>
      <c r="C1906" s="13" t="s">
        <v>2233</v>
      </c>
      <c r="D1906" s="13" t="s">
        <v>2234</v>
      </c>
      <c r="E1906" s="13" t="s">
        <v>5646</v>
      </c>
      <c r="F1906" s="13" t="s">
        <v>2236</v>
      </c>
      <c r="G1906" s="13" t="s">
        <v>5903</v>
      </c>
      <c r="H1906" s="14">
        <v>170</v>
      </c>
      <c r="I1906" s="15">
        <v>40199.9</v>
      </c>
      <c r="J1906" s="13" t="s">
        <v>5924</v>
      </c>
      <c r="K1906" s="13" t="s">
        <v>286</v>
      </c>
      <c r="L1906" s="13" t="s">
        <v>3741</v>
      </c>
      <c r="M1906" s="13" t="s">
        <v>1484</v>
      </c>
      <c r="N1906" s="14">
        <v>170</v>
      </c>
    </row>
    <row r="1907" spans="1:14" ht="20.25" customHeight="1">
      <c r="A1907" s="13" t="s">
        <v>2231</v>
      </c>
      <c r="B1907" s="13" t="s">
        <v>2232</v>
      </c>
      <c r="C1907" s="13" t="s">
        <v>2233</v>
      </c>
      <c r="D1907" s="13" t="s">
        <v>2234</v>
      </c>
      <c r="E1907" s="13" t="s">
        <v>5646</v>
      </c>
      <c r="F1907" s="13" t="s">
        <v>2236</v>
      </c>
      <c r="G1907" s="13" t="s">
        <v>5903</v>
      </c>
      <c r="H1907" s="14">
        <v>180</v>
      </c>
      <c r="I1907" s="15">
        <v>42564.6</v>
      </c>
      <c r="J1907" s="13" t="s">
        <v>5925</v>
      </c>
      <c r="K1907" s="13" t="s">
        <v>287</v>
      </c>
      <c r="L1907" s="13" t="s">
        <v>3789</v>
      </c>
      <c r="M1907" s="13" t="s">
        <v>1485</v>
      </c>
      <c r="N1907" s="14">
        <v>180</v>
      </c>
    </row>
    <row r="1908" spans="1:14" ht="20.25" customHeight="1">
      <c r="A1908" s="13" t="s">
        <v>2231</v>
      </c>
      <c r="B1908" s="13" t="s">
        <v>2232</v>
      </c>
      <c r="C1908" s="13" t="s">
        <v>2233</v>
      </c>
      <c r="D1908" s="13" t="s">
        <v>2234</v>
      </c>
      <c r="E1908" s="13" t="s">
        <v>5646</v>
      </c>
      <c r="F1908" s="13" t="s">
        <v>2236</v>
      </c>
      <c r="G1908" s="13" t="s">
        <v>5903</v>
      </c>
      <c r="H1908" s="14">
        <v>280</v>
      </c>
      <c r="I1908" s="15">
        <v>66211.600000000006</v>
      </c>
      <c r="J1908" s="13" t="s">
        <v>5926</v>
      </c>
      <c r="K1908" s="13" t="s">
        <v>288</v>
      </c>
      <c r="L1908" s="13" t="s">
        <v>3743</v>
      </c>
      <c r="M1908" s="13" t="s">
        <v>3744</v>
      </c>
      <c r="N1908" s="14">
        <v>280</v>
      </c>
    </row>
    <row r="1909" spans="1:14" ht="20.25" customHeight="1">
      <c r="A1909" s="13" t="s">
        <v>2231</v>
      </c>
      <c r="B1909" s="13" t="s">
        <v>2232</v>
      </c>
      <c r="C1909" s="13" t="s">
        <v>2233</v>
      </c>
      <c r="D1909" s="13" t="s">
        <v>2234</v>
      </c>
      <c r="E1909" s="13" t="s">
        <v>5646</v>
      </c>
      <c r="F1909" s="13" t="s">
        <v>2236</v>
      </c>
      <c r="G1909" s="13" t="s">
        <v>5903</v>
      </c>
      <c r="H1909" s="14">
        <v>500</v>
      </c>
      <c r="I1909" s="15">
        <v>118235</v>
      </c>
      <c r="J1909" s="13" t="s">
        <v>5927</v>
      </c>
      <c r="K1909" s="13" t="s">
        <v>289</v>
      </c>
      <c r="L1909" s="13" t="s">
        <v>3746</v>
      </c>
      <c r="M1909" s="13" t="s">
        <v>3747</v>
      </c>
      <c r="N1909" s="14">
        <v>500</v>
      </c>
    </row>
    <row r="1910" spans="1:14" ht="20.25" customHeight="1">
      <c r="A1910" s="13" t="s">
        <v>2231</v>
      </c>
      <c r="B1910" s="13" t="s">
        <v>2232</v>
      </c>
      <c r="C1910" s="13" t="s">
        <v>2233</v>
      </c>
      <c r="D1910" s="13" t="s">
        <v>2234</v>
      </c>
      <c r="E1910" s="13" t="s">
        <v>5646</v>
      </c>
      <c r="F1910" s="13" t="s">
        <v>2236</v>
      </c>
      <c r="G1910" s="13" t="s">
        <v>5903</v>
      </c>
      <c r="H1910" s="14">
        <v>440</v>
      </c>
      <c r="I1910" s="15">
        <v>104046.8</v>
      </c>
      <c r="J1910" s="13" t="s">
        <v>5928</v>
      </c>
      <c r="K1910" s="13" t="s">
        <v>290</v>
      </c>
      <c r="L1910" s="13" t="s">
        <v>3749</v>
      </c>
      <c r="M1910" s="13" t="s">
        <v>1486</v>
      </c>
      <c r="N1910" s="14">
        <v>440</v>
      </c>
    </row>
    <row r="1911" spans="1:14" ht="20.25" customHeight="1">
      <c r="A1911" s="13" t="s">
        <v>2231</v>
      </c>
      <c r="B1911" s="13" t="s">
        <v>2232</v>
      </c>
      <c r="C1911" s="13" t="s">
        <v>2233</v>
      </c>
      <c r="D1911" s="13" t="s">
        <v>2234</v>
      </c>
      <c r="E1911" s="13" t="s">
        <v>5646</v>
      </c>
      <c r="F1911" s="13" t="s">
        <v>2236</v>
      </c>
      <c r="G1911" s="13" t="s">
        <v>5903</v>
      </c>
      <c r="H1911" s="14">
        <v>120</v>
      </c>
      <c r="I1911" s="15">
        <v>28376.400000000001</v>
      </c>
      <c r="J1911" s="13" t="s">
        <v>5929</v>
      </c>
      <c r="K1911" s="13" t="s">
        <v>291</v>
      </c>
      <c r="L1911" s="13" t="s">
        <v>3751</v>
      </c>
      <c r="M1911" s="13" t="s">
        <v>1487</v>
      </c>
      <c r="N1911" s="14">
        <v>120</v>
      </c>
    </row>
    <row r="1912" spans="1:14" ht="20.25" customHeight="1">
      <c r="A1912" s="13" t="s">
        <v>2231</v>
      </c>
      <c r="B1912" s="13" t="s">
        <v>2232</v>
      </c>
      <c r="C1912" s="13" t="s">
        <v>2233</v>
      </c>
      <c r="D1912" s="13" t="s">
        <v>2234</v>
      </c>
      <c r="E1912" s="13" t="s">
        <v>5646</v>
      </c>
      <c r="F1912" s="13" t="s">
        <v>2236</v>
      </c>
      <c r="G1912" s="13" t="s">
        <v>5903</v>
      </c>
      <c r="H1912" s="14">
        <v>70</v>
      </c>
      <c r="I1912" s="15">
        <v>16552.900000000001</v>
      </c>
      <c r="J1912" s="13" t="s">
        <v>5930</v>
      </c>
      <c r="K1912" s="13" t="s">
        <v>292</v>
      </c>
      <c r="L1912" s="13" t="s">
        <v>3791</v>
      </c>
      <c r="M1912" s="13" t="s">
        <v>1488</v>
      </c>
      <c r="N1912" s="14">
        <v>70</v>
      </c>
    </row>
    <row r="1913" spans="1:14" ht="20.25" customHeight="1">
      <c r="A1913" s="13" t="s">
        <v>2231</v>
      </c>
      <c r="B1913" s="13" t="s">
        <v>2232</v>
      </c>
      <c r="C1913" s="13" t="s">
        <v>2233</v>
      </c>
      <c r="D1913" s="13" t="s">
        <v>2234</v>
      </c>
      <c r="E1913" s="13" t="s">
        <v>5646</v>
      </c>
      <c r="F1913" s="13" t="s">
        <v>2236</v>
      </c>
      <c r="G1913" s="13" t="s">
        <v>5903</v>
      </c>
      <c r="H1913" s="14">
        <v>180</v>
      </c>
      <c r="I1913" s="15">
        <v>42564.6</v>
      </c>
      <c r="J1913" s="13" t="s">
        <v>5931</v>
      </c>
      <c r="K1913" s="13" t="s">
        <v>1095</v>
      </c>
      <c r="L1913" s="13" t="s">
        <v>3753</v>
      </c>
      <c r="M1913" s="13" t="s">
        <v>3754</v>
      </c>
      <c r="N1913" s="14">
        <v>180</v>
      </c>
    </row>
    <row r="1914" spans="1:14" ht="20.25" customHeight="1">
      <c r="A1914" s="13" t="s">
        <v>2231</v>
      </c>
      <c r="B1914" s="13" t="s">
        <v>2232</v>
      </c>
      <c r="C1914" s="13" t="s">
        <v>2233</v>
      </c>
      <c r="D1914" s="13" t="s">
        <v>2234</v>
      </c>
      <c r="E1914" s="13" t="s">
        <v>5646</v>
      </c>
      <c r="F1914" s="13" t="s">
        <v>2236</v>
      </c>
      <c r="G1914" s="13" t="s">
        <v>5903</v>
      </c>
      <c r="H1914" s="14">
        <v>170</v>
      </c>
      <c r="I1914" s="15">
        <v>40199.9</v>
      </c>
      <c r="J1914" s="13" t="s">
        <v>5932</v>
      </c>
      <c r="K1914" s="13" t="s">
        <v>1208</v>
      </c>
      <c r="L1914" s="13" t="s">
        <v>3756</v>
      </c>
      <c r="M1914" s="13" t="s">
        <v>3757</v>
      </c>
      <c r="N1914" s="14">
        <v>170</v>
      </c>
    </row>
    <row r="1915" spans="1:14" ht="20.25" customHeight="1">
      <c r="A1915" s="13" t="s">
        <v>2231</v>
      </c>
      <c r="B1915" s="13" t="s">
        <v>2232</v>
      </c>
      <c r="C1915" s="13" t="s">
        <v>2233</v>
      </c>
      <c r="D1915" s="13" t="s">
        <v>2234</v>
      </c>
      <c r="E1915" s="13" t="s">
        <v>5646</v>
      </c>
      <c r="F1915" s="13" t="s">
        <v>2236</v>
      </c>
      <c r="G1915" s="13" t="s">
        <v>5903</v>
      </c>
      <c r="H1915" s="14">
        <v>110</v>
      </c>
      <c r="I1915" s="15">
        <v>26011.7</v>
      </c>
      <c r="J1915" s="13" t="s">
        <v>5933</v>
      </c>
      <c r="K1915" s="13" t="s">
        <v>1209</v>
      </c>
      <c r="L1915" s="13" t="s">
        <v>3759</v>
      </c>
      <c r="M1915" s="13" t="s">
        <v>3760</v>
      </c>
      <c r="N1915" s="14">
        <v>110</v>
      </c>
    </row>
    <row r="1916" spans="1:14" ht="20.25" customHeight="1">
      <c r="A1916" s="13" t="s">
        <v>2231</v>
      </c>
      <c r="B1916" s="13" t="s">
        <v>2232</v>
      </c>
      <c r="C1916" s="13" t="s">
        <v>2233</v>
      </c>
      <c r="D1916" s="13" t="s">
        <v>2234</v>
      </c>
      <c r="E1916" s="13" t="s">
        <v>5646</v>
      </c>
      <c r="F1916" s="13" t="s">
        <v>2236</v>
      </c>
      <c r="G1916" s="13" t="s">
        <v>5903</v>
      </c>
      <c r="H1916" s="14">
        <v>150</v>
      </c>
      <c r="I1916" s="15">
        <v>35470.5</v>
      </c>
      <c r="J1916" s="13" t="s">
        <v>5934</v>
      </c>
      <c r="K1916" s="13" t="s">
        <v>1210</v>
      </c>
      <c r="L1916" s="13" t="s">
        <v>3846</v>
      </c>
      <c r="M1916" s="13" t="s">
        <v>2058</v>
      </c>
      <c r="N1916" s="14">
        <v>150</v>
      </c>
    </row>
    <row r="1917" spans="1:14" ht="20.25" customHeight="1">
      <c r="A1917" s="13" t="s">
        <v>2231</v>
      </c>
      <c r="B1917" s="13" t="s">
        <v>2232</v>
      </c>
      <c r="C1917" s="13" t="s">
        <v>2233</v>
      </c>
      <c r="D1917" s="13" t="s">
        <v>2234</v>
      </c>
      <c r="E1917" s="13" t="s">
        <v>5646</v>
      </c>
      <c r="F1917" s="13" t="s">
        <v>2236</v>
      </c>
      <c r="G1917" s="13" t="s">
        <v>5903</v>
      </c>
      <c r="H1917" s="14">
        <v>400</v>
      </c>
      <c r="I1917" s="15">
        <v>94588</v>
      </c>
      <c r="J1917" s="13" t="s">
        <v>5935</v>
      </c>
      <c r="K1917" s="13" t="s">
        <v>36</v>
      </c>
      <c r="L1917" s="13" t="s">
        <v>3699</v>
      </c>
      <c r="M1917" s="13" t="s">
        <v>3700</v>
      </c>
      <c r="N1917" s="14">
        <v>400</v>
      </c>
    </row>
    <row r="1918" spans="1:14" ht="20.25" customHeight="1">
      <c r="A1918" s="13" t="s">
        <v>2231</v>
      </c>
      <c r="B1918" s="13" t="s">
        <v>2232</v>
      </c>
      <c r="C1918" s="13" t="s">
        <v>2233</v>
      </c>
      <c r="D1918" s="13" t="s">
        <v>2234</v>
      </c>
      <c r="E1918" s="13" t="s">
        <v>5646</v>
      </c>
      <c r="F1918" s="13" t="s">
        <v>2236</v>
      </c>
      <c r="G1918" s="13" t="s">
        <v>5903</v>
      </c>
      <c r="H1918" s="14">
        <v>50</v>
      </c>
      <c r="I1918" s="15">
        <v>11823.5</v>
      </c>
      <c r="J1918" s="13" t="s">
        <v>5936</v>
      </c>
      <c r="K1918" s="13" t="s">
        <v>100</v>
      </c>
      <c r="L1918" s="13" t="s">
        <v>3702</v>
      </c>
      <c r="M1918" s="13" t="s">
        <v>1326</v>
      </c>
      <c r="N1918" s="14">
        <v>50</v>
      </c>
    </row>
    <row r="1919" spans="1:14" ht="20.25" customHeight="1">
      <c r="A1919" s="13" t="s">
        <v>2231</v>
      </c>
      <c r="B1919" s="13" t="s">
        <v>2232</v>
      </c>
      <c r="C1919" s="13" t="s">
        <v>2233</v>
      </c>
      <c r="D1919" s="13" t="s">
        <v>2234</v>
      </c>
      <c r="E1919" s="13" t="s">
        <v>5646</v>
      </c>
      <c r="F1919" s="13" t="s">
        <v>2236</v>
      </c>
      <c r="G1919" s="13" t="s">
        <v>5903</v>
      </c>
      <c r="H1919" s="14">
        <v>50</v>
      </c>
      <c r="I1919" s="15">
        <v>11823.5</v>
      </c>
      <c r="J1919" s="13" t="s">
        <v>5937</v>
      </c>
      <c r="K1919" s="13" t="s">
        <v>770</v>
      </c>
      <c r="L1919" s="13" t="s">
        <v>3704</v>
      </c>
      <c r="M1919" s="13" t="s">
        <v>3705</v>
      </c>
      <c r="N1919" s="14">
        <v>50</v>
      </c>
    </row>
    <row r="1920" spans="1:14" ht="20.25" customHeight="1">
      <c r="A1920" s="13" t="s">
        <v>2231</v>
      </c>
      <c r="B1920" s="13" t="s">
        <v>2232</v>
      </c>
      <c r="C1920" s="13" t="s">
        <v>2233</v>
      </c>
      <c r="D1920" s="13" t="s">
        <v>2234</v>
      </c>
      <c r="E1920" s="13" t="s">
        <v>5646</v>
      </c>
      <c r="F1920" s="13" t="s">
        <v>2236</v>
      </c>
      <c r="G1920" s="13" t="s">
        <v>5903</v>
      </c>
      <c r="H1920" s="14">
        <v>130</v>
      </c>
      <c r="I1920" s="15">
        <v>30741.1</v>
      </c>
      <c r="J1920" s="13" t="s">
        <v>5938</v>
      </c>
      <c r="K1920" s="13" t="s">
        <v>771</v>
      </c>
      <c r="L1920" s="13" t="s">
        <v>3707</v>
      </c>
      <c r="M1920" s="13" t="s">
        <v>3708</v>
      </c>
      <c r="N1920" s="14">
        <v>130</v>
      </c>
    </row>
    <row r="1921" spans="1:14" ht="20.25" customHeight="1">
      <c r="A1921" s="13" t="s">
        <v>2231</v>
      </c>
      <c r="B1921" s="13" t="s">
        <v>2232</v>
      </c>
      <c r="C1921" s="13" t="s">
        <v>2233</v>
      </c>
      <c r="D1921" s="13" t="s">
        <v>2234</v>
      </c>
      <c r="E1921" s="13" t="s">
        <v>5646</v>
      </c>
      <c r="F1921" s="13" t="s">
        <v>2236</v>
      </c>
      <c r="G1921" s="13" t="s">
        <v>5903</v>
      </c>
      <c r="H1921" s="14">
        <v>120</v>
      </c>
      <c r="I1921" s="15">
        <v>28376.400000000001</v>
      </c>
      <c r="J1921" s="13" t="s">
        <v>5939</v>
      </c>
      <c r="K1921" s="13" t="s">
        <v>798</v>
      </c>
      <c r="L1921" s="13" t="s">
        <v>3710</v>
      </c>
      <c r="M1921" s="13" t="s">
        <v>3711</v>
      </c>
      <c r="N1921" s="14">
        <v>120</v>
      </c>
    </row>
    <row r="1922" spans="1:14" ht="20.25" customHeight="1">
      <c r="A1922" s="13" t="s">
        <v>2231</v>
      </c>
      <c r="B1922" s="13" t="s">
        <v>2232</v>
      </c>
      <c r="C1922" s="13" t="s">
        <v>2233</v>
      </c>
      <c r="D1922" s="13" t="s">
        <v>2234</v>
      </c>
      <c r="E1922" s="13" t="s">
        <v>5646</v>
      </c>
      <c r="F1922" s="13" t="s">
        <v>2236</v>
      </c>
      <c r="G1922" s="13" t="s">
        <v>5903</v>
      </c>
      <c r="H1922" s="14">
        <v>40</v>
      </c>
      <c r="I1922" s="15">
        <v>9458.7999999999993</v>
      </c>
      <c r="J1922" s="13" t="s">
        <v>5940</v>
      </c>
      <c r="K1922" s="13" t="s">
        <v>1159</v>
      </c>
      <c r="L1922" s="13" t="s">
        <v>3715</v>
      </c>
      <c r="M1922" s="13" t="s">
        <v>2041</v>
      </c>
      <c r="N1922" s="14">
        <v>40</v>
      </c>
    </row>
    <row r="1923" spans="1:14" ht="20.25" customHeight="1">
      <c r="A1923" s="13" t="s">
        <v>2231</v>
      </c>
      <c r="B1923" s="13" t="s">
        <v>2232</v>
      </c>
      <c r="C1923" s="13" t="s">
        <v>2233</v>
      </c>
      <c r="D1923" s="13" t="s">
        <v>2234</v>
      </c>
      <c r="E1923" s="13" t="s">
        <v>5646</v>
      </c>
      <c r="F1923" s="13" t="s">
        <v>2236</v>
      </c>
      <c r="G1923" s="13" t="s">
        <v>5903</v>
      </c>
      <c r="H1923" s="14">
        <v>500</v>
      </c>
      <c r="I1923" s="15">
        <v>118235</v>
      </c>
      <c r="J1923" s="13" t="s">
        <v>5941</v>
      </c>
      <c r="K1923" s="13" t="s">
        <v>34</v>
      </c>
      <c r="L1923" s="13" t="s">
        <v>3894</v>
      </c>
      <c r="M1923" s="13" t="s">
        <v>3895</v>
      </c>
      <c r="N1923" s="14">
        <v>500</v>
      </c>
    </row>
    <row r="1924" spans="1:14" ht="20.25" customHeight="1">
      <c r="A1924" s="13" t="s">
        <v>2231</v>
      </c>
      <c r="B1924" s="13" t="s">
        <v>2232</v>
      </c>
      <c r="C1924" s="13" t="s">
        <v>2233</v>
      </c>
      <c r="D1924" s="13" t="s">
        <v>2234</v>
      </c>
      <c r="E1924" s="13" t="s">
        <v>5646</v>
      </c>
      <c r="F1924" s="13" t="s">
        <v>2236</v>
      </c>
      <c r="G1924" s="13" t="s">
        <v>5903</v>
      </c>
      <c r="H1924" s="14">
        <v>500</v>
      </c>
      <c r="I1924" s="15">
        <v>118235</v>
      </c>
      <c r="J1924" s="13" t="s">
        <v>5942</v>
      </c>
      <c r="K1924" s="13" t="s">
        <v>96</v>
      </c>
      <c r="L1924" s="13" t="s">
        <v>3866</v>
      </c>
      <c r="M1924" s="13" t="s">
        <v>3867</v>
      </c>
      <c r="N1924" s="14">
        <v>500</v>
      </c>
    </row>
    <row r="1925" spans="1:14" ht="20.25" customHeight="1">
      <c r="A1925" s="13" t="s">
        <v>2231</v>
      </c>
      <c r="B1925" s="13" t="s">
        <v>2232</v>
      </c>
      <c r="C1925" s="13" t="s">
        <v>2233</v>
      </c>
      <c r="D1925" s="13" t="s">
        <v>2234</v>
      </c>
      <c r="E1925" s="13" t="s">
        <v>5646</v>
      </c>
      <c r="F1925" s="13" t="s">
        <v>2236</v>
      </c>
      <c r="G1925" s="13" t="s">
        <v>5903</v>
      </c>
      <c r="H1925" s="14">
        <v>440</v>
      </c>
      <c r="I1925" s="15">
        <v>104046.8</v>
      </c>
      <c r="J1925" s="13" t="s">
        <v>5943</v>
      </c>
      <c r="K1925" s="13" t="s">
        <v>726</v>
      </c>
      <c r="L1925" s="13" t="s">
        <v>3869</v>
      </c>
      <c r="M1925" s="13" t="s">
        <v>1856</v>
      </c>
      <c r="N1925" s="14">
        <v>440</v>
      </c>
    </row>
    <row r="1926" spans="1:14" ht="20.25" customHeight="1">
      <c r="A1926" s="13" t="s">
        <v>2231</v>
      </c>
      <c r="B1926" s="13" t="s">
        <v>2232</v>
      </c>
      <c r="C1926" s="13" t="s">
        <v>2233</v>
      </c>
      <c r="D1926" s="13" t="s">
        <v>2234</v>
      </c>
      <c r="E1926" s="13" t="s">
        <v>5646</v>
      </c>
      <c r="F1926" s="13" t="s">
        <v>2236</v>
      </c>
      <c r="G1926" s="13" t="s">
        <v>5903</v>
      </c>
      <c r="H1926" s="14">
        <v>500</v>
      </c>
      <c r="I1926" s="15">
        <v>118235</v>
      </c>
      <c r="J1926" s="13" t="s">
        <v>5944</v>
      </c>
      <c r="K1926" s="13" t="s">
        <v>727</v>
      </c>
      <c r="L1926" s="13" t="s">
        <v>3871</v>
      </c>
      <c r="M1926" s="13" t="s">
        <v>1857</v>
      </c>
      <c r="N1926" s="14">
        <v>500</v>
      </c>
    </row>
    <row r="1927" spans="1:14" ht="20.25" customHeight="1">
      <c r="A1927" s="13" t="s">
        <v>2231</v>
      </c>
      <c r="B1927" s="13" t="s">
        <v>2232</v>
      </c>
      <c r="C1927" s="13" t="s">
        <v>2233</v>
      </c>
      <c r="D1927" s="13" t="s">
        <v>2234</v>
      </c>
      <c r="E1927" s="13" t="s">
        <v>5646</v>
      </c>
      <c r="F1927" s="13" t="s">
        <v>2236</v>
      </c>
      <c r="G1927" s="13" t="s">
        <v>5903</v>
      </c>
      <c r="H1927" s="14">
        <v>310</v>
      </c>
      <c r="I1927" s="15">
        <v>73305.7</v>
      </c>
      <c r="J1927" s="13" t="s">
        <v>5945</v>
      </c>
      <c r="K1927" s="13" t="s">
        <v>728</v>
      </c>
      <c r="L1927" s="13" t="s">
        <v>3873</v>
      </c>
      <c r="M1927" s="13" t="s">
        <v>1858</v>
      </c>
      <c r="N1927" s="14">
        <v>310</v>
      </c>
    </row>
    <row r="1928" spans="1:14" ht="20.25" customHeight="1">
      <c r="A1928" s="13" t="s">
        <v>2231</v>
      </c>
      <c r="B1928" s="13" t="s">
        <v>2232</v>
      </c>
      <c r="C1928" s="13" t="s">
        <v>2233</v>
      </c>
      <c r="D1928" s="13" t="s">
        <v>2234</v>
      </c>
      <c r="E1928" s="13" t="s">
        <v>5646</v>
      </c>
      <c r="F1928" s="13" t="s">
        <v>2236</v>
      </c>
      <c r="G1928" s="13" t="s">
        <v>5903</v>
      </c>
      <c r="H1928" s="14">
        <v>50</v>
      </c>
      <c r="I1928" s="15">
        <v>11823.5</v>
      </c>
      <c r="J1928" s="13" t="s">
        <v>5946</v>
      </c>
      <c r="K1928" s="13" t="s">
        <v>2118</v>
      </c>
      <c r="L1928" s="13" t="s">
        <v>3911</v>
      </c>
      <c r="M1928" s="13" t="s">
        <v>3912</v>
      </c>
      <c r="N1928" s="14">
        <v>50</v>
      </c>
    </row>
    <row r="1929" spans="1:14" ht="20.25" customHeight="1">
      <c r="A1929" s="13" t="s">
        <v>2231</v>
      </c>
      <c r="B1929" s="13" t="s">
        <v>2232</v>
      </c>
      <c r="C1929" s="13" t="s">
        <v>2233</v>
      </c>
      <c r="D1929" s="13" t="s">
        <v>2234</v>
      </c>
      <c r="E1929" s="13" t="s">
        <v>5646</v>
      </c>
      <c r="F1929" s="13" t="s">
        <v>2236</v>
      </c>
      <c r="G1929" s="13" t="s">
        <v>5903</v>
      </c>
      <c r="H1929" s="14">
        <v>60</v>
      </c>
      <c r="I1929" s="15">
        <v>14188.2</v>
      </c>
      <c r="J1929" s="13" t="s">
        <v>5947</v>
      </c>
      <c r="K1929" s="13" t="s">
        <v>2204</v>
      </c>
      <c r="L1929" s="13" t="s">
        <v>4735</v>
      </c>
      <c r="M1929" s="13" t="s">
        <v>4736</v>
      </c>
      <c r="N1929" s="14">
        <v>60</v>
      </c>
    </row>
    <row r="1930" spans="1:14" ht="20.25" customHeight="1">
      <c r="A1930" s="13" t="s">
        <v>2231</v>
      </c>
      <c r="B1930" s="13" t="s">
        <v>2232</v>
      </c>
      <c r="C1930" s="13" t="s">
        <v>2233</v>
      </c>
      <c r="D1930" s="13" t="s">
        <v>2234</v>
      </c>
      <c r="E1930" s="13" t="s">
        <v>5646</v>
      </c>
      <c r="F1930" s="13" t="s">
        <v>2236</v>
      </c>
      <c r="G1930" s="13" t="s">
        <v>5903</v>
      </c>
      <c r="H1930" s="14">
        <v>50</v>
      </c>
      <c r="I1930" s="15">
        <v>11823.5</v>
      </c>
      <c r="J1930" s="13" t="s">
        <v>5948</v>
      </c>
      <c r="K1930" s="13" t="s">
        <v>2191</v>
      </c>
      <c r="L1930" s="13" t="s">
        <v>3891</v>
      </c>
      <c r="M1930" s="13" t="s">
        <v>3892</v>
      </c>
      <c r="N1930" s="14">
        <v>50</v>
      </c>
    </row>
    <row r="1931" spans="1:14" ht="20.25" customHeight="1">
      <c r="A1931" s="13" t="s">
        <v>2231</v>
      </c>
      <c r="B1931" s="13" t="s">
        <v>2232</v>
      </c>
      <c r="C1931" s="13" t="s">
        <v>2233</v>
      </c>
      <c r="D1931" s="13" t="s">
        <v>2234</v>
      </c>
      <c r="E1931" s="13" t="s">
        <v>5646</v>
      </c>
      <c r="F1931" s="13" t="s">
        <v>2236</v>
      </c>
      <c r="G1931" s="13" t="s">
        <v>5903</v>
      </c>
      <c r="H1931" s="14">
        <v>120</v>
      </c>
      <c r="I1931" s="15">
        <v>28376.400000000001</v>
      </c>
      <c r="J1931" s="13" t="s">
        <v>5949</v>
      </c>
      <c r="K1931" s="13" t="s">
        <v>729</v>
      </c>
      <c r="L1931" s="13" t="s">
        <v>3875</v>
      </c>
      <c r="M1931" s="13" t="s">
        <v>1859</v>
      </c>
      <c r="N1931" s="14">
        <v>120</v>
      </c>
    </row>
    <row r="1932" spans="1:14" ht="20.25" customHeight="1">
      <c r="A1932" s="13" t="s">
        <v>2231</v>
      </c>
      <c r="B1932" s="13" t="s">
        <v>2232</v>
      </c>
      <c r="C1932" s="13" t="s">
        <v>2233</v>
      </c>
      <c r="D1932" s="13" t="s">
        <v>2234</v>
      </c>
      <c r="E1932" s="13" t="s">
        <v>5646</v>
      </c>
      <c r="F1932" s="13" t="s">
        <v>2236</v>
      </c>
      <c r="G1932" s="13" t="s">
        <v>5903</v>
      </c>
      <c r="H1932" s="14">
        <v>90</v>
      </c>
      <c r="I1932" s="15">
        <v>21282.3</v>
      </c>
      <c r="J1932" s="13" t="s">
        <v>5950</v>
      </c>
      <c r="K1932" s="13" t="s">
        <v>950</v>
      </c>
      <c r="L1932" s="13" t="s">
        <v>3905</v>
      </c>
      <c r="M1932" s="13" t="s">
        <v>3906</v>
      </c>
      <c r="N1932" s="14">
        <v>90</v>
      </c>
    </row>
    <row r="1933" spans="1:14" ht="20.25" customHeight="1">
      <c r="A1933" s="13" t="s">
        <v>2231</v>
      </c>
      <c r="B1933" s="13" t="s">
        <v>2232</v>
      </c>
      <c r="C1933" s="13" t="s">
        <v>2233</v>
      </c>
      <c r="D1933" s="13" t="s">
        <v>2234</v>
      </c>
      <c r="E1933" s="13" t="s">
        <v>5646</v>
      </c>
      <c r="F1933" s="13" t="s">
        <v>2236</v>
      </c>
      <c r="G1933" s="13" t="s">
        <v>5903</v>
      </c>
      <c r="H1933" s="14">
        <v>190</v>
      </c>
      <c r="I1933" s="15">
        <v>44929.3</v>
      </c>
      <c r="J1933" s="13" t="s">
        <v>5951</v>
      </c>
      <c r="K1933" s="13" t="s">
        <v>730</v>
      </c>
      <c r="L1933" s="13" t="s">
        <v>3877</v>
      </c>
      <c r="M1933" s="13" t="s">
        <v>1860</v>
      </c>
      <c r="N1933" s="14">
        <v>190</v>
      </c>
    </row>
    <row r="1934" spans="1:14" ht="20.25" customHeight="1">
      <c r="A1934" s="13" t="s">
        <v>2231</v>
      </c>
      <c r="B1934" s="13" t="s">
        <v>2232</v>
      </c>
      <c r="C1934" s="13" t="s">
        <v>2233</v>
      </c>
      <c r="D1934" s="13" t="s">
        <v>2234</v>
      </c>
      <c r="E1934" s="13" t="s">
        <v>5646</v>
      </c>
      <c r="F1934" s="13" t="s">
        <v>2236</v>
      </c>
      <c r="G1934" s="13" t="s">
        <v>5903</v>
      </c>
      <c r="H1934" s="14">
        <v>500</v>
      </c>
      <c r="I1934" s="15">
        <v>118235</v>
      </c>
      <c r="J1934" s="13" t="s">
        <v>5952</v>
      </c>
      <c r="K1934" s="13" t="s">
        <v>740</v>
      </c>
      <c r="L1934" s="13" t="s">
        <v>3903</v>
      </c>
      <c r="M1934" s="13" t="s">
        <v>1869</v>
      </c>
      <c r="N1934" s="14">
        <v>500</v>
      </c>
    </row>
    <row r="1935" spans="1:14" ht="20.25" customHeight="1">
      <c r="A1935" s="13" t="s">
        <v>2231</v>
      </c>
      <c r="B1935" s="13" t="s">
        <v>2232</v>
      </c>
      <c r="C1935" s="13" t="s">
        <v>2233</v>
      </c>
      <c r="D1935" s="13" t="s">
        <v>2234</v>
      </c>
      <c r="E1935" s="13" t="s">
        <v>5646</v>
      </c>
      <c r="F1935" s="13" t="s">
        <v>2236</v>
      </c>
      <c r="G1935" s="13" t="s">
        <v>5903</v>
      </c>
      <c r="H1935" s="14">
        <v>470</v>
      </c>
      <c r="I1935" s="15">
        <v>111140.9</v>
      </c>
      <c r="J1935" s="13" t="s">
        <v>5953</v>
      </c>
      <c r="K1935" s="13" t="s">
        <v>739</v>
      </c>
      <c r="L1935" s="13" t="s">
        <v>3901</v>
      </c>
      <c r="M1935" s="13" t="s">
        <v>1868</v>
      </c>
      <c r="N1935" s="14">
        <v>470</v>
      </c>
    </row>
    <row r="1936" spans="1:14" ht="20.25" customHeight="1">
      <c r="A1936" s="13" t="s">
        <v>2231</v>
      </c>
      <c r="B1936" s="13" t="s">
        <v>2232</v>
      </c>
      <c r="C1936" s="13" t="s">
        <v>2233</v>
      </c>
      <c r="D1936" s="13" t="s">
        <v>2234</v>
      </c>
      <c r="E1936" s="13" t="s">
        <v>5646</v>
      </c>
      <c r="F1936" s="13" t="s">
        <v>2236</v>
      </c>
      <c r="G1936" s="13" t="s">
        <v>5903</v>
      </c>
      <c r="H1936" s="14">
        <v>120</v>
      </c>
      <c r="I1936" s="15">
        <v>28376.400000000001</v>
      </c>
      <c r="J1936" s="13" t="s">
        <v>5954</v>
      </c>
      <c r="K1936" s="13" t="s">
        <v>738</v>
      </c>
      <c r="L1936" s="13" t="s">
        <v>3899</v>
      </c>
      <c r="M1936" s="13" t="s">
        <v>1867</v>
      </c>
      <c r="N1936" s="14">
        <v>120</v>
      </c>
    </row>
    <row r="1937" spans="1:14" ht="20.25" customHeight="1">
      <c r="A1937" s="13" t="s">
        <v>2231</v>
      </c>
      <c r="B1937" s="13" t="s">
        <v>2232</v>
      </c>
      <c r="C1937" s="13" t="s">
        <v>2233</v>
      </c>
      <c r="D1937" s="13" t="s">
        <v>2234</v>
      </c>
      <c r="E1937" s="13" t="s">
        <v>5646</v>
      </c>
      <c r="F1937" s="13" t="s">
        <v>2236</v>
      </c>
      <c r="G1937" s="13" t="s">
        <v>5903</v>
      </c>
      <c r="H1937" s="14">
        <v>420</v>
      </c>
      <c r="I1937" s="15">
        <v>99317.4</v>
      </c>
      <c r="J1937" s="13" t="s">
        <v>5955</v>
      </c>
      <c r="K1937" s="13" t="s">
        <v>731</v>
      </c>
      <c r="L1937" s="13" t="s">
        <v>3879</v>
      </c>
      <c r="M1937" s="13" t="s">
        <v>1861</v>
      </c>
      <c r="N1937" s="14">
        <v>420</v>
      </c>
    </row>
    <row r="1938" spans="1:14" ht="20.25" customHeight="1">
      <c r="A1938" s="13" t="s">
        <v>2231</v>
      </c>
      <c r="B1938" s="13" t="s">
        <v>2232</v>
      </c>
      <c r="C1938" s="13" t="s">
        <v>2233</v>
      </c>
      <c r="D1938" s="13" t="s">
        <v>2234</v>
      </c>
      <c r="E1938" s="13" t="s">
        <v>5646</v>
      </c>
      <c r="F1938" s="13" t="s">
        <v>2236</v>
      </c>
      <c r="G1938" s="13" t="s">
        <v>5903</v>
      </c>
      <c r="H1938" s="14">
        <v>500</v>
      </c>
      <c r="I1938" s="15">
        <v>118235</v>
      </c>
      <c r="J1938" s="13" t="s">
        <v>5956</v>
      </c>
      <c r="K1938" s="13" t="s">
        <v>733</v>
      </c>
      <c r="L1938" s="13" t="s">
        <v>3881</v>
      </c>
      <c r="M1938" s="13" t="s">
        <v>1863</v>
      </c>
      <c r="N1938" s="14">
        <v>500</v>
      </c>
    </row>
    <row r="1939" spans="1:14" ht="20.25" customHeight="1">
      <c r="A1939" s="13" t="s">
        <v>2231</v>
      </c>
      <c r="B1939" s="13" t="s">
        <v>2232</v>
      </c>
      <c r="C1939" s="13" t="s">
        <v>2233</v>
      </c>
      <c r="D1939" s="13" t="s">
        <v>2234</v>
      </c>
      <c r="E1939" s="13" t="s">
        <v>5646</v>
      </c>
      <c r="F1939" s="13" t="s">
        <v>2236</v>
      </c>
      <c r="G1939" s="13" t="s">
        <v>5903</v>
      </c>
      <c r="H1939" s="14">
        <v>260</v>
      </c>
      <c r="I1939" s="15">
        <v>61482.2</v>
      </c>
      <c r="J1939" s="13" t="s">
        <v>5957</v>
      </c>
      <c r="K1939" s="13" t="s">
        <v>734</v>
      </c>
      <c r="L1939" s="13" t="s">
        <v>3883</v>
      </c>
      <c r="M1939" s="13" t="s">
        <v>1864</v>
      </c>
      <c r="N1939" s="14">
        <v>260</v>
      </c>
    </row>
    <row r="1940" spans="1:14" ht="20.25" customHeight="1">
      <c r="A1940" s="13" t="s">
        <v>2231</v>
      </c>
      <c r="B1940" s="13" t="s">
        <v>2232</v>
      </c>
      <c r="C1940" s="13" t="s">
        <v>2233</v>
      </c>
      <c r="D1940" s="13" t="s">
        <v>2234</v>
      </c>
      <c r="E1940" s="13" t="s">
        <v>5646</v>
      </c>
      <c r="F1940" s="13" t="s">
        <v>2236</v>
      </c>
      <c r="G1940" s="13" t="s">
        <v>5903</v>
      </c>
      <c r="H1940" s="14">
        <v>160</v>
      </c>
      <c r="I1940" s="15">
        <v>37835.199999999997</v>
      </c>
      <c r="J1940" s="13" t="s">
        <v>5958</v>
      </c>
      <c r="K1940" s="13" t="s">
        <v>735</v>
      </c>
      <c r="L1940" s="13" t="s">
        <v>3885</v>
      </c>
      <c r="M1940" s="13" t="s">
        <v>1865</v>
      </c>
      <c r="N1940" s="14">
        <v>160</v>
      </c>
    </row>
    <row r="1941" spans="1:14" ht="20.25" customHeight="1">
      <c r="A1941" s="13" t="s">
        <v>2231</v>
      </c>
      <c r="B1941" s="13" t="s">
        <v>2232</v>
      </c>
      <c r="C1941" s="13" t="s">
        <v>2233</v>
      </c>
      <c r="D1941" s="13" t="s">
        <v>2234</v>
      </c>
      <c r="E1941" s="13" t="s">
        <v>5646</v>
      </c>
      <c r="F1941" s="13" t="s">
        <v>2236</v>
      </c>
      <c r="G1941" s="13" t="s">
        <v>5903</v>
      </c>
      <c r="H1941" s="14">
        <v>360</v>
      </c>
      <c r="I1941" s="15">
        <v>85129.2</v>
      </c>
      <c r="J1941" s="13" t="s">
        <v>5959</v>
      </c>
      <c r="K1941" s="13" t="s">
        <v>736</v>
      </c>
      <c r="L1941" s="13" t="s">
        <v>3887</v>
      </c>
      <c r="M1941" s="13" t="s">
        <v>1866</v>
      </c>
      <c r="N1941" s="14">
        <v>360</v>
      </c>
    </row>
    <row r="1942" spans="1:14" ht="20.25" customHeight="1">
      <c r="A1942" s="13" t="s">
        <v>2231</v>
      </c>
      <c r="B1942" s="13" t="s">
        <v>2232</v>
      </c>
      <c r="C1942" s="13" t="s">
        <v>2233</v>
      </c>
      <c r="D1942" s="13" t="s">
        <v>2234</v>
      </c>
      <c r="E1942" s="13" t="s">
        <v>5646</v>
      </c>
      <c r="F1942" s="13" t="s">
        <v>2236</v>
      </c>
      <c r="G1942" s="13" t="s">
        <v>5903</v>
      </c>
      <c r="H1942" s="14">
        <v>260</v>
      </c>
      <c r="I1942" s="15">
        <v>61482.2</v>
      </c>
      <c r="J1942" s="13" t="s">
        <v>5960</v>
      </c>
      <c r="K1942" s="13" t="s">
        <v>737</v>
      </c>
      <c r="L1942" s="13" t="s">
        <v>3889</v>
      </c>
      <c r="M1942" s="13" t="s">
        <v>2102</v>
      </c>
      <c r="N1942" s="14">
        <v>260</v>
      </c>
    </row>
    <row r="1943" spans="1:14" ht="20.25" customHeight="1">
      <c r="A1943" s="13" t="s">
        <v>2231</v>
      </c>
      <c r="B1943" s="13" t="s">
        <v>2232</v>
      </c>
      <c r="C1943" s="13" t="s">
        <v>2233</v>
      </c>
      <c r="D1943" s="13" t="s">
        <v>2234</v>
      </c>
      <c r="E1943" s="13" t="s">
        <v>5646</v>
      </c>
      <c r="F1943" s="13" t="s">
        <v>2236</v>
      </c>
      <c r="G1943" s="13" t="s">
        <v>5903</v>
      </c>
      <c r="H1943" s="14">
        <v>30</v>
      </c>
      <c r="I1943" s="15">
        <v>7094.1</v>
      </c>
      <c r="J1943" s="13" t="s">
        <v>5961</v>
      </c>
      <c r="K1943" s="13" t="s">
        <v>953</v>
      </c>
      <c r="L1943" s="13" t="s">
        <v>3713</v>
      </c>
      <c r="M1943" s="13" t="s">
        <v>1949</v>
      </c>
      <c r="N1943" s="14">
        <v>30</v>
      </c>
    </row>
    <row r="1944" spans="1:14" ht="20.25" customHeight="1">
      <c r="A1944" s="13" t="s">
        <v>2231</v>
      </c>
      <c r="B1944" s="13" t="s">
        <v>2232</v>
      </c>
      <c r="C1944" s="13" t="s">
        <v>2233</v>
      </c>
      <c r="D1944" s="13" t="s">
        <v>2234</v>
      </c>
      <c r="E1944" s="13" t="s">
        <v>5646</v>
      </c>
      <c r="F1944" s="13" t="s">
        <v>2236</v>
      </c>
      <c r="G1944" s="13" t="s">
        <v>5903</v>
      </c>
      <c r="H1944" s="14">
        <v>20</v>
      </c>
      <c r="I1944" s="15">
        <v>4729.3999999999996</v>
      </c>
      <c r="J1944" s="13" t="s">
        <v>5962</v>
      </c>
      <c r="K1944" s="13" t="s">
        <v>2043</v>
      </c>
      <c r="L1944" s="13" t="s">
        <v>3908</v>
      </c>
      <c r="M1944" s="13" t="s">
        <v>3909</v>
      </c>
      <c r="N1944" s="14">
        <v>20</v>
      </c>
    </row>
    <row r="1945" spans="1:14" ht="20.25" customHeight="1">
      <c r="A1945" s="13" t="s">
        <v>2231</v>
      </c>
      <c r="B1945" s="13" t="s">
        <v>2232</v>
      </c>
      <c r="C1945" s="13" t="s">
        <v>2233</v>
      </c>
      <c r="D1945" s="13" t="s">
        <v>2234</v>
      </c>
      <c r="E1945" s="13" t="s">
        <v>5646</v>
      </c>
      <c r="F1945" s="13" t="s">
        <v>2236</v>
      </c>
      <c r="G1945" s="13" t="s">
        <v>5903</v>
      </c>
      <c r="H1945" s="14">
        <v>90</v>
      </c>
      <c r="I1945" s="15">
        <v>21282.3</v>
      </c>
      <c r="J1945" s="13" t="s">
        <v>5963</v>
      </c>
      <c r="K1945" s="13" t="s">
        <v>732</v>
      </c>
      <c r="L1945" s="13" t="s">
        <v>3897</v>
      </c>
      <c r="M1945" s="13" t="s">
        <v>1862</v>
      </c>
      <c r="N1945" s="14">
        <v>90</v>
      </c>
    </row>
    <row r="1946" spans="1:14" ht="20.25" customHeight="1">
      <c r="A1946" s="13" t="s">
        <v>2231</v>
      </c>
      <c r="B1946" s="13" t="s">
        <v>2232</v>
      </c>
      <c r="C1946" s="13" t="s">
        <v>2233</v>
      </c>
      <c r="D1946" s="13" t="s">
        <v>2234</v>
      </c>
      <c r="E1946" s="13" t="s">
        <v>4993</v>
      </c>
      <c r="F1946" s="13" t="s">
        <v>2236</v>
      </c>
      <c r="G1946" s="13" t="s">
        <v>5903</v>
      </c>
      <c r="H1946" s="14">
        <v>200</v>
      </c>
      <c r="I1946" s="15">
        <v>47294</v>
      </c>
      <c r="J1946" s="13" t="s">
        <v>5964</v>
      </c>
      <c r="K1946" s="13" t="s">
        <v>594</v>
      </c>
      <c r="L1946" s="13" t="s">
        <v>5965</v>
      </c>
      <c r="M1946" s="13" t="s">
        <v>1751</v>
      </c>
      <c r="N1946" s="14">
        <v>200</v>
      </c>
    </row>
    <row r="1947" spans="1:14" ht="20.25" customHeight="1">
      <c r="A1947" s="13" t="s">
        <v>2231</v>
      </c>
      <c r="B1947" s="13" t="s">
        <v>2232</v>
      </c>
      <c r="C1947" s="13" t="s">
        <v>2233</v>
      </c>
      <c r="D1947" s="13" t="s">
        <v>2234</v>
      </c>
      <c r="E1947" s="13" t="s">
        <v>4993</v>
      </c>
      <c r="F1947" s="13" t="s">
        <v>2236</v>
      </c>
      <c r="G1947" s="13" t="s">
        <v>5903</v>
      </c>
      <c r="H1947" s="14">
        <v>200</v>
      </c>
      <c r="I1947" s="15">
        <v>47294</v>
      </c>
      <c r="J1947" s="13" t="s">
        <v>5966</v>
      </c>
      <c r="K1947" s="13" t="s">
        <v>598</v>
      </c>
      <c r="L1947" s="13" t="s">
        <v>5967</v>
      </c>
      <c r="M1947" s="13" t="s">
        <v>1755</v>
      </c>
      <c r="N1947" s="14">
        <v>200</v>
      </c>
    </row>
    <row r="1948" spans="1:14" ht="20.25" customHeight="1">
      <c r="A1948" s="13" t="s">
        <v>2231</v>
      </c>
      <c r="B1948" s="13" t="s">
        <v>2232</v>
      </c>
      <c r="C1948" s="13" t="s">
        <v>2233</v>
      </c>
      <c r="D1948" s="13" t="s">
        <v>2234</v>
      </c>
      <c r="E1948" s="13" t="s">
        <v>4993</v>
      </c>
      <c r="F1948" s="13" t="s">
        <v>2236</v>
      </c>
      <c r="G1948" s="13" t="s">
        <v>5903</v>
      </c>
      <c r="H1948" s="14">
        <v>200</v>
      </c>
      <c r="I1948" s="15">
        <v>47294</v>
      </c>
      <c r="J1948" s="13" t="s">
        <v>5968</v>
      </c>
      <c r="K1948" s="13" t="s">
        <v>585</v>
      </c>
      <c r="L1948" s="13" t="s">
        <v>5969</v>
      </c>
      <c r="M1948" s="13" t="s">
        <v>1742</v>
      </c>
      <c r="N1948" s="14">
        <v>200</v>
      </c>
    </row>
    <row r="1949" spans="1:14" ht="20.25" customHeight="1">
      <c r="A1949" s="13" t="s">
        <v>2231</v>
      </c>
      <c r="B1949" s="13" t="s">
        <v>2232</v>
      </c>
      <c r="C1949" s="13" t="s">
        <v>2233</v>
      </c>
      <c r="D1949" s="13" t="s">
        <v>2234</v>
      </c>
      <c r="E1949" s="13" t="s">
        <v>4993</v>
      </c>
      <c r="F1949" s="13" t="s">
        <v>2236</v>
      </c>
      <c r="G1949" s="13" t="s">
        <v>5903</v>
      </c>
      <c r="H1949" s="14">
        <v>200</v>
      </c>
      <c r="I1949" s="15">
        <v>47294</v>
      </c>
      <c r="J1949" s="13" t="s">
        <v>5970</v>
      </c>
      <c r="K1949" s="13" t="s">
        <v>504</v>
      </c>
      <c r="L1949" s="13" t="s">
        <v>5971</v>
      </c>
      <c r="M1949" s="13" t="s">
        <v>1671</v>
      </c>
      <c r="N1949" s="14">
        <v>200</v>
      </c>
    </row>
    <row r="1950" spans="1:14" ht="20.25" customHeight="1">
      <c r="A1950" s="13" t="s">
        <v>2231</v>
      </c>
      <c r="B1950" s="13" t="s">
        <v>2232</v>
      </c>
      <c r="C1950" s="13" t="s">
        <v>2233</v>
      </c>
      <c r="D1950" s="13" t="s">
        <v>2234</v>
      </c>
      <c r="E1950" s="13" t="s">
        <v>4993</v>
      </c>
      <c r="F1950" s="13" t="s">
        <v>2236</v>
      </c>
      <c r="G1950" s="13" t="s">
        <v>5903</v>
      </c>
      <c r="H1950" s="14">
        <v>200</v>
      </c>
      <c r="I1950" s="15">
        <v>47294</v>
      </c>
      <c r="J1950" s="13" t="s">
        <v>5972</v>
      </c>
      <c r="K1950" s="13" t="s">
        <v>607</v>
      </c>
      <c r="L1950" s="13" t="s">
        <v>5973</v>
      </c>
      <c r="M1950" s="13" t="s">
        <v>1762</v>
      </c>
      <c r="N1950" s="14">
        <v>200</v>
      </c>
    </row>
    <row r="1951" spans="1:14" ht="20.25" customHeight="1">
      <c r="A1951" s="13" t="s">
        <v>2231</v>
      </c>
      <c r="B1951" s="13" t="s">
        <v>2232</v>
      </c>
      <c r="C1951" s="13" t="s">
        <v>2233</v>
      </c>
      <c r="D1951" s="13" t="s">
        <v>2234</v>
      </c>
      <c r="E1951" s="13" t="s">
        <v>5646</v>
      </c>
      <c r="F1951" s="13" t="s">
        <v>2236</v>
      </c>
      <c r="G1951" s="13" t="s">
        <v>5974</v>
      </c>
      <c r="H1951" s="14">
        <v>340</v>
      </c>
      <c r="I1951" s="15">
        <v>80399.8</v>
      </c>
      <c r="J1951" s="13" t="s">
        <v>5975</v>
      </c>
      <c r="K1951" s="13" t="s">
        <v>61</v>
      </c>
      <c r="L1951" s="13" t="s">
        <v>3302</v>
      </c>
      <c r="M1951" s="13" t="s">
        <v>3303</v>
      </c>
      <c r="N1951" s="14">
        <v>340</v>
      </c>
    </row>
    <row r="1952" spans="1:14" ht="20.25" customHeight="1">
      <c r="A1952" s="13" t="s">
        <v>2231</v>
      </c>
      <c r="B1952" s="13" t="s">
        <v>2232</v>
      </c>
      <c r="C1952" s="13" t="s">
        <v>2233</v>
      </c>
      <c r="D1952" s="13" t="s">
        <v>2234</v>
      </c>
      <c r="E1952" s="13" t="s">
        <v>5646</v>
      </c>
      <c r="F1952" s="13" t="s">
        <v>2236</v>
      </c>
      <c r="G1952" s="13" t="s">
        <v>5974</v>
      </c>
      <c r="H1952" s="14">
        <v>20</v>
      </c>
      <c r="I1952" s="15">
        <v>4729.3999999999996</v>
      </c>
      <c r="J1952" s="13" t="s">
        <v>5976</v>
      </c>
      <c r="K1952" s="13" t="s">
        <v>927</v>
      </c>
      <c r="L1952" s="13" t="s">
        <v>4208</v>
      </c>
      <c r="M1952" s="13" t="s">
        <v>1944</v>
      </c>
      <c r="N1952" s="14">
        <v>20</v>
      </c>
    </row>
    <row r="1953" spans="1:14" ht="20.25" customHeight="1">
      <c r="A1953" s="13" t="s">
        <v>2231</v>
      </c>
      <c r="B1953" s="13" t="s">
        <v>2232</v>
      </c>
      <c r="C1953" s="13" t="s">
        <v>2233</v>
      </c>
      <c r="D1953" s="13" t="s">
        <v>2234</v>
      </c>
      <c r="E1953" s="13" t="s">
        <v>5646</v>
      </c>
      <c r="F1953" s="13" t="s">
        <v>2236</v>
      </c>
      <c r="G1953" s="13" t="s">
        <v>5974</v>
      </c>
      <c r="H1953" s="14">
        <v>30</v>
      </c>
      <c r="I1953" s="15">
        <v>7094.1</v>
      </c>
      <c r="J1953" s="13" t="s">
        <v>5977</v>
      </c>
      <c r="K1953" s="13" t="s">
        <v>928</v>
      </c>
      <c r="L1953" s="13" t="s">
        <v>4210</v>
      </c>
      <c r="M1953" s="13" t="s">
        <v>1945</v>
      </c>
      <c r="N1953" s="14">
        <v>30</v>
      </c>
    </row>
    <row r="1954" spans="1:14" ht="20.25" customHeight="1">
      <c r="A1954" s="13" t="s">
        <v>2231</v>
      </c>
      <c r="B1954" s="13" t="s">
        <v>2232</v>
      </c>
      <c r="C1954" s="13" t="s">
        <v>2233</v>
      </c>
      <c r="D1954" s="13" t="s">
        <v>2234</v>
      </c>
      <c r="E1954" s="13" t="s">
        <v>5646</v>
      </c>
      <c r="F1954" s="13" t="s">
        <v>2236</v>
      </c>
      <c r="G1954" s="13" t="s">
        <v>5974</v>
      </c>
      <c r="H1954" s="14">
        <v>100</v>
      </c>
      <c r="I1954" s="15">
        <v>23647</v>
      </c>
      <c r="J1954" s="13" t="s">
        <v>5978</v>
      </c>
      <c r="K1954" s="13" t="s">
        <v>436</v>
      </c>
      <c r="L1954" s="13" t="s">
        <v>3305</v>
      </c>
      <c r="M1954" s="13" t="s">
        <v>3306</v>
      </c>
      <c r="N1954" s="14">
        <v>100</v>
      </c>
    </row>
    <row r="1955" spans="1:14" ht="20.25" customHeight="1">
      <c r="A1955" s="13" t="s">
        <v>2231</v>
      </c>
      <c r="B1955" s="13" t="s">
        <v>2232</v>
      </c>
      <c r="C1955" s="13" t="s">
        <v>2233</v>
      </c>
      <c r="D1955" s="13" t="s">
        <v>2234</v>
      </c>
      <c r="E1955" s="13" t="s">
        <v>5646</v>
      </c>
      <c r="F1955" s="13" t="s">
        <v>2236</v>
      </c>
      <c r="G1955" s="13" t="s">
        <v>5974</v>
      </c>
      <c r="H1955" s="14">
        <v>70</v>
      </c>
      <c r="I1955" s="15">
        <v>16552.900000000001</v>
      </c>
      <c r="J1955" s="13" t="s">
        <v>5979</v>
      </c>
      <c r="K1955" s="13" t="s">
        <v>929</v>
      </c>
      <c r="L1955" s="13" t="s">
        <v>4268</v>
      </c>
      <c r="M1955" s="13" t="s">
        <v>4269</v>
      </c>
      <c r="N1955" s="14">
        <v>70</v>
      </c>
    </row>
    <row r="1956" spans="1:14" ht="20.25" customHeight="1">
      <c r="A1956" s="13" t="s">
        <v>2231</v>
      </c>
      <c r="B1956" s="13" t="s">
        <v>2232</v>
      </c>
      <c r="C1956" s="13" t="s">
        <v>2233</v>
      </c>
      <c r="D1956" s="13" t="s">
        <v>2234</v>
      </c>
      <c r="E1956" s="13" t="s">
        <v>5646</v>
      </c>
      <c r="F1956" s="13" t="s">
        <v>2236</v>
      </c>
      <c r="G1956" s="13" t="s">
        <v>5974</v>
      </c>
      <c r="H1956" s="14">
        <v>120</v>
      </c>
      <c r="I1956" s="15">
        <v>28376.400000000001</v>
      </c>
      <c r="J1956" s="13" t="s">
        <v>5980</v>
      </c>
      <c r="K1956" s="13" t="s">
        <v>437</v>
      </c>
      <c r="L1956" s="13" t="s">
        <v>3308</v>
      </c>
      <c r="M1956" s="13" t="s">
        <v>1611</v>
      </c>
      <c r="N1956" s="14">
        <v>120</v>
      </c>
    </row>
    <row r="1957" spans="1:14" ht="20.25" customHeight="1">
      <c r="A1957" s="13" t="s">
        <v>2231</v>
      </c>
      <c r="B1957" s="13" t="s">
        <v>2232</v>
      </c>
      <c r="C1957" s="13" t="s">
        <v>2233</v>
      </c>
      <c r="D1957" s="13" t="s">
        <v>2234</v>
      </c>
      <c r="E1957" s="13" t="s">
        <v>5646</v>
      </c>
      <c r="F1957" s="13" t="s">
        <v>2236</v>
      </c>
      <c r="G1957" s="13" t="s">
        <v>5974</v>
      </c>
      <c r="H1957" s="14">
        <v>240</v>
      </c>
      <c r="I1957" s="15">
        <v>56752.800000000003</v>
      </c>
      <c r="J1957" s="13" t="s">
        <v>5981</v>
      </c>
      <c r="K1957" s="13" t="s">
        <v>438</v>
      </c>
      <c r="L1957" s="13" t="s">
        <v>3310</v>
      </c>
      <c r="M1957" s="13" t="s">
        <v>1612</v>
      </c>
      <c r="N1957" s="14">
        <v>240</v>
      </c>
    </row>
    <row r="1958" spans="1:14" ht="20.25" customHeight="1">
      <c r="A1958" s="13" t="s">
        <v>2231</v>
      </c>
      <c r="B1958" s="13" t="s">
        <v>2232</v>
      </c>
      <c r="C1958" s="13" t="s">
        <v>2233</v>
      </c>
      <c r="D1958" s="13" t="s">
        <v>2234</v>
      </c>
      <c r="E1958" s="13" t="s">
        <v>5646</v>
      </c>
      <c r="F1958" s="13" t="s">
        <v>2236</v>
      </c>
      <c r="G1958" s="13" t="s">
        <v>5974</v>
      </c>
      <c r="H1958" s="14">
        <v>160</v>
      </c>
      <c r="I1958" s="15">
        <v>37835.199999999997</v>
      </c>
      <c r="J1958" s="13" t="s">
        <v>5982</v>
      </c>
      <c r="K1958" s="13" t="s">
        <v>439</v>
      </c>
      <c r="L1958" s="13" t="s">
        <v>3312</v>
      </c>
      <c r="M1958" s="13" t="s">
        <v>1613</v>
      </c>
      <c r="N1958" s="14">
        <v>160</v>
      </c>
    </row>
    <row r="1959" spans="1:14" ht="20.25" customHeight="1">
      <c r="A1959" s="13" t="s">
        <v>2231</v>
      </c>
      <c r="B1959" s="13" t="s">
        <v>2232</v>
      </c>
      <c r="C1959" s="13" t="s">
        <v>2233</v>
      </c>
      <c r="D1959" s="13" t="s">
        <v>2234</v>
      </c>
      <c r="E1959" s="13" t="s">
        <v>5646</v>
      </c>
      <c r="F1959" s="13" t="s">
        <v>2236</v>
      </c>
      <c r="G1959" s="13" t="s">
        <v>5974</v>
      </c>
      <c r="H1959" s="14">
        <v>40</v>
      </c>
      <c r="I1959" s="15">
        <v>9458.7999999999993</v>
      </c>
      <c r="J1959" s="13" t="s">
        <v>5983</v>
      </c>
      <c r="K1959" s="13" t="s">
        <v>930</v>
      </c>
      <c r="L1959" s="13" t="s">
        <v>4212</v>
      </c>
      <c r="M1959" s="13" t="s">
        <v>4213</v>
      </c>
      <c r="N1959" s="14">
        <v>40</v>
      </c>
    </row>
    <row r="1960" spans="1:14" ht="20.25" customHeight="1">
      <c r="A1960" s="13" t="s">
        <v>2231</v>
      </c>
      <c r="B1960" s="13" t="s">
        <v>2232</v>
      </c>
      <c r="C1960" s="13" t="s">
        <v>2233</v>
      </c>
      <c r="D1960" s="13" t="s">
        <v>2234</v>
      </c>
      <c r="E1960" s="13" t="s">
        <v>5646</v>
      </c>
      <c r="F1960" s="13" t="s">
        <v>2236</v>
      </c>
      <c r="G1960" s="13" t="s">
        <v>5974</v>
      </c>
      <c r="H1960" s="14">
        <v>90</v>
      </c>
      <c r="I1960" s="15">
        <v>21282.3</v>
      </c>
      <c r="J1960" s="13" t="s">
        <v>5984</v>
      </c>
      <c r="K1960" s="13" t="s">
        <v>440</v>
      </c>
      <c r="L1960" s="13" t="s">
        <v>3314</v>
      </c>
      <c r="M1960" s="13" t="s">
        <v>1614</v>
      </c>
      <c r="N1960" s="14">
        <v>90</v>
      </c>
    </row>
    <row r="1961" spans="1:14" ht="20.25" customHeight="1">
      <c r="A1961" s="13" t="s">
        <v>2231</v>
      </c>
      <c r="B1961" s="13" t="s">
        <v>2232</v>
      </c>
      <c r="C1961" s="13" t="s">
        <v>2233</v>
      </c>
      <c r="D1961" s="13" t="s">
        <v>2234</v>
      </c>
      <c r="E1961" s="13" t="s">
        <v>5646</v>
      </c>
      <c r="F1961" s="13" t="s">
        <v>2236</v>
      </c>
      <c r="G1961" s="13" t="s">
        <v>5974</v>
      </c>
      <c r="H1961" s="14">
        <v>140</v>
      </c>
      <c r="I1961" s="15">
        <v>33105.800000000003</v>
      </c>
      <c r="J1961" s="13" t="s">
        <v>5985</v>
      </c>
      <c r="K1961" s="13" t="s">
        <v>441</v>
      </c>
      <c r="L1961" s="13" t="s">
        <v>3317</v>
      </c>
      <c r="M1961" s="13" t="s">
        <v>1615</v>
      </c>
      <c r="N1961" s="14">
        <v>140</v>
      </c>
    </row>
    <row r="1962" spans="1:14" ht="20.25" customHeight="1">
      <c r="A1962" s="13" t="s">
        <v>2231</v>
      </c>
      <c r="B1962" s="13" t="s">
        <v>2232</v>
      </c>
      <c r="C1962" s="13" t="s">
        <v>2233</v>
      </c>
      <c r="D1962" s="13" t="s">
        <v>2234</v>
      </c>
      <c r="E1962" s="13" t="s">
        <v>5646</v>
      </c>
      <c r="F1962" s="13" t="s">
        <v>2236</v>
      </c>
      <c r="G1962" s="13" t="s">
        <v>5974</v>
      </c>
      <c r="H1962" s="14">
        <v>370</v>
      </c>
      <c r="I1962" s="15">
        <v>87493.9</v>
      </c>
      <c r="J1962" s="13" t="s">
        <v>5986</v>
      </c>
      <c r="K1962" s="13" t="s">
        <v>442</v>
      </c>
      <c r="L1962" s="13" t="s">
        <v>3319</v>
      </c>
      <c r="M1962" s="13" t="s">
        <v>1616</v>
      </c>
      <c r="N1962" s="14">
        <v>370</v>
      </c>
    </row>
    <row r="1963" spans="1:14" ht="20.25" customHeight="1">
      <c r="A1963" s="13" t="s">
        <v>2231</v>
      </c>
      <c r="B1963" s="13" t="s">
        <v>2232</v>
      </c>
      <c r="C1963" s="13" t="s">
        <v>2233</v>
      </c>
      <c r="D1963" s="13" t="s">
        <v>2234</v>
      </c>
      <c r="E1963" s="13" t="s">
        <v>5646</v>
      </c>
      <c r="F1963" s="13" t="s">
        <v>2236</v>
      </c>
      <c r="G1963" s="13" t="s">
        <v>5974</v>
      </c>
      <c r="H1963" s="14">
        <v>30</v>
      </c>
      <c r="I1963" s="15">
        <v>7094.1</v>
      </c>
      <c r="J1963" s="13" t="s">
        <v>5987</v>
      </c>
      <c r="K1963" s="13" t="s">
        <v>931</v>
      </c>
      <c r="L1963" s="13" t="s">
        <v>4215</v>
      </c>
      <c r="M1963" s="13" t="s">
        <v>4216</v>
      </c>
      <c r="N1963" s="14">
        <v>30</v>
      </c>
    </row>
    <row r="1964" spans="1:14" ht="20.25" customHeight="1">
      <c r="A1964" s="13" t="s">
        <v>2231</v>
      </c>
      <c r="B1964" s="13" t="s">
        <v>2232</v>
      </c>
      <c r="C1964" s="13" t="s">
        <v>2233</v>
      </c>
      <c r="D1964" s="13" t="s">
        <v>2234</v>
      </c>
      <c r="E1964" s="13" t="s">
        <v>5646</v>
      </c>
      <c r="F1964" s="13" t="s">
        <v>2236</v>
      </c>
      <c r="G1964" s="13" t="s">
        <v>5974</v>
      </c>
      <c r="H1964" s="14">
        <v>10</v>
      </c>
      <c r="I1964" s="15">
        <v>2364.6999999999998</v>
      </c>
      <c r="J1964" s="13" t="s">
        <v>5988</v>
      </c>
      <c r="K1964" s="13" t="s">
        <v>932</v>
      </c>
      <c r="L1964" s="13" t="s">
        <v>4218</v>
      </c>
      <c r="M1964" s="13" t="s">
        <v>4219</v>
      </c>
      <c r="N1964" s="14">
        <v>10</v>
      </c>
    </row>
    <row r="1965" spans="1:14" ht="20.25" customHeight="1">
      <c r="A1965" s="13" t="s">
        <v>2231</v>
      </c>
      <c r="B1965" s="13" t="s">
        <v>2232</v>
      </c>
      <c r="C1965" s="13" t="s">
        <v>2233</v>
      </c>
      <c r="D1965" s="13" t="s">
        <v>2234</v>
      </c>
      <c r="E1965" s="13" t="s">
        <v>5646</v>
      </c>
      <c r="F1965" s="13" t="s">
        <v>2236</v>
      </c>
      <c r="G1965" s="13" t="s">
        <v>5974</v>
      </c>
      <c r="H1965" s="14">
        <v>50</v>
      </c>
      <c r="I1965" s="15">
        <v>11823.5</v>
      </c>
      <c r="J1965" s="13" t="s">
        <v>5989</v>
      </c>
      <c r="K1965" s="13" t="s">
        <v>933</v>
      </c>
      <c r="L1965" s="13" t="s">
        <v>4221</v>
      </c>
      <c r="M1965" s="13" t="s">
        <v>4222</v>
      </c>
      <c r="N1965" s="14">
        <v>50</v>
      </c>
    </row>
    <row r="1966" spans="1:14" ht="20.25" customHeight="1">
      <c r="A1966" s="13" t="s">
        <v>2231</v>
      </c>
      <c r="B1966" s="13" t="s">
        <v>2232</v>
      </c>
      <c r="C1966" s="13" t="s">
        <v>2233</v>
      </c>
      <c r="D1966" s="13" t="s">
        <v>2234</v>
      </c>
      <c r="E1966" s="13" t="s">
        <v>5646</v>
      </c>
      <c r="F1966" s="13" t="s">
        <v>2236</v>
      </c>
      <c r="G1966" s="13" t="s">
        <v>5974</v>
      </c>
      <c r="H1966" s="14">
        <v>50</v>
      </c>
      <c r="I1966" s="15">
        <v>11823.5</v>
      </c>
      <c r="J1966" s="13" t="s">
        <v>5990</v>
      </c>
      <c r="K1966" s="13" t="s">
        <v>443</v>
      </c>
      <c r="L1966" s="13" t="s">
        <v>3321</v>
      </c>
      <c r="M1966" s="13" t="s">
        <v>1617</v>
      </c>
      <c r="N1966" s="14">
        <v>50</v>
      </c>
    </row>
    <row r="1967" spans="1:14" ht="20.25" customHeight="1">
      <c r="A1967" s="13" t="s">
        <v>2231</v>
      </c>
      <c r="B1967" s="13" t="s">
        <v>2232</v>
      </c>
      <c r="C1967" s="13" t="s">
        <v>2233</v>
      </c>
      <c r="D1967" s="13" t="s">
        <v>2234</v>
      </c>
      <c r="E1967" s="13" t="s">
        <v>5646</v>
      </c>
      <c r="F1967" s="13" t="s">
        <v>2236</v>
      </c>
      <c r="G1967" s="13" t="s">
        <v>5974</v>
      </c>
      <c r="H1967" s="14">
        <v>50</v>
      </c>
      <c r="I1967" s="15">
        <v>11823.5</v>
      </c>
      <c r="J1967" s="13" t="s">
        <v>5991</v>
      </c>
      <c r="K1967" s="13" t="s">
        <v>934</v>
      </c>
      <c r="L1967" s="13" t="s">
        <v>4265</v>
      </c>
      <c r="M1967" s="13" t="s">
        <v>4266</v>
      </c>
      <c r="N1967" s="14">
        <v>50</v>
      </c>
    </row>
    <row r="1968" spans="1:14" ht="20.25" customHeight="1">
      <c r="A1968" s="13" t="s">
        <v>2231</v>
      </c>
      <c r="B1968" s="13" t="s">
        <v>2232</v>
      </c>
      <c r="C1968" s="13" t="s">
        <v>2233</v>
      </c>
      <c r="D1968" s="13" t="s">
        <v>2234</v>
      </c>
      <c r="E1968" s="13" t="s">
        <v>5646</v>
      </c>
      <c r="F1968" s="13" t="s">
        <v>2236</v>
      </c>
      <c r="G1968" s="13" t="s">
        <v>5974</v>
      </c>
      <c r="H1968" s="14">
        <v>260</v>
      </c>
      <c r="I1968" s="15">
        <v>61482.2</v>
      </c>
      <c r="J1968" s="13" t="s">
        <v>5992</v>
      </c>
      <c r="K1968" s="13" t="s">
        <v>444</v>
      </c>
      <c r="L1968" s="13" t="s">
        <v>3323</v>
      </c>
      <c r="M1968" s="13" t="s">
        <v>1618</v>
      </c>
      <c r="N1968" s="14">
        <v>260</v>
      </c>
    </row>
    <row r="1969" spans="1:14" ht="20.25" customHeight="1">
      <c r="A1969" s="13" t="s">
        <v>2231</v>
      </c>
      <c r="B1969" s="13" t="s">
        <v>2232</v>
      </c>
      <c r="C1969" s="13" t="s">
        <v>2233</v>
      </c>
      <c r="D1969" s="13" t="s">
        <v>2234</v>
      </c>
      <c r="E1969" s="13" t="s">
        <v>5646</v>
      </c>
      <c r="F1969" s="13" t="s">
        <v>2236</v>
      </c>
      <c r="G1969" s="13" t="s">
        <v>5974</v>
      </c>
      <c r="H1969" s="14">
        <v>40</v>
      </c>
      <c r="I1969" s="15">
        <v>9458.7999999999993</v>
      </c>
      <c r="J1969" s="13" t="s">
        <v>5993</v>
      </c>
      <c r="K1969" s="13" t="s">
        <v>935</v>
      </c>
      <c r="L1969" s="13" t="s">
        <v>4224</v>
      </c>
      <c r="M1969" s="13" t="s">
        <v>4225</v>
      </c>
      <c r="N1969" s="14">
        <v>40</v>
      </c>
    </row>
    <row r="1970" spans="1:14" ht="20.25" customHeight="1">
      <c r="A1970" s="13" t="s">
        <v>2231</v>
      </c>
      <c r="B1970" s="13" t="s">
        <v>2232</v>
      </c>
      <c r="C1970" s="13" t="s">
        <v>2233</v>
      </c>
      <c r="D1970" s="13" t="s">
        <v>2234</v>
      </c>
      <c r="E1970" s="13" t="s">
        <v>5646</v>
      </c>
      <c r="F1970" s="13" t="s">
        <v>2236</v>
      </c>
      <c r="G1970" s="13" t="s">
        <v>5974</v>
      </c>
      <c r="H1970" s="14">
        <v>70</v>
      </c>
      <c r="I1970" s="15">
        <v>16552.900000000001</v>
      </c>
      <c r="J1970" s="13" t="s">
        <v>5994</v>
      </c>
      <c r="K1970" s="13" t="s">
        <v>936</v>
      </c>
      <c r="L1970" s="13" t="s">
        <v>4227</v>
      </c>
      <c r="M1970" s="13" t="s">
        <v>4228</v>
      </c>
      <c r="N1970" s="14">
        <v>70</v>
      </c>
    </row>
    <row r="1971" spans="1:14" ht="20.25" customHeight="1">
      <c r="A1971" s="13" t="s">
        <v>2231</v>
      </c>
      <c r="B1971" s="13" t="s">
        <v>2232</v>
      </c>
      <c r="C1971" s="13" t="s">
        <v>2233</v>
      </c>
      <c r="D1971" s="13" t="s">
        <v>2234</v>
      </c>
      <c r="E1971" s="13" t="s">
        <v>5646</v>
      </c>
      <c r="F1971" s="13" t="s">
        <v>2236</v>
      </c>
      <c r="G1971" s="13" t="s">
        <v>5974</v>
      </c>
      <c r="H1971" s="14">
        <v>340</v>
      </c>
      <c r="I1971" s="15">
        <v>80399.8</v>
      </c>
      <c r="J1971" s="13" t="s">
        <v>5995</v>
      </c>
      <c r="K1971" s="13" t="s">
        <v>13</v>
      </c>
      <c r="L1971" s="13" t="s">
        <v>2768</v>
      </c>
      <c r="M1971" s="13" t="s">
        <v>2769</v>
      </c>
      <c r="N1971" s="14">
        <v>340</v>
      </c>
    </row>
    <row r="1972" spans="1:14" ht="20.25" customHeight="1">
      <c r="A1972" s="13" t="s">
        <v>2231</v>
      </c>
      <c r="B1972" s="13" t="s">
        <v>2232</v>
      </c>
      <c r="C1972" s="13" t="s">
        <v>2233</v>
      </c>
      <c r="D1972" s="13" t="s">
        <v>2234</v>
      </c>
      <c r="E1972" s="13" t="s">
        <v>5646</v>
      </c>
      <c r="F1972" s="13" t="s">
        <v>2236</v>
      </c>
      <c r="G1972" s="13" t="s">
        <v>5974</v>
      </c>
      <c r="H1972" s="14">
        <v>50</v>
      </c>
      <c r="I1972" s="15">
        <v>11823.5</v>
      </c>
      <c r="J1972" s="13" t="s">
        <v>5996</v>
      </c>
      <c r="K1972" s="13" t="s">
        <v>937</v>
      </c>
      <c r="L1972" s="13" t="s">
        <v>4230</v>
      </c>
      <c r="M1972" s="13" t="s">
        <v>1946</v>
      </c>
      <c r="N1972" s="14">
        <v>50</v>
      </c>
    </row>
    <row r="1973" spans="1:14" ht="20.25" customHeight="1">
      <c r="A1973" s="13" t="s">
        <v>2231</v>
      </c>
      <c r="B1973" s="13" t="s">
        <v>2232</v>
      </c>
      <c r="C1973" s="13" t="s">
        <v>2233</v>
      </c>
      <c r="D1973" s="13" t="s">
        <v>2234</v>
      </c>
      <c r="E1973" s="13" t="s">
        <v>5646</v>
      </c>
      <c r="F1973" s="13" t="s">
        <v>2236</v>
      </c>
      <c r="G1973" s="13" t="s">
        <v>5974</v>
      </c>
      <c r="H1973" s="14">
        <v>340</v>
      </c>
      <c r="I1973" s="15">
        <v>80399.8</v>
      </c>
      <c r="J1973" s="13" t="s">
        <v>5997</v>
      </c>
      <c r="K1973" s="13" t="s">
        <v>47</v>
      </c>
      <c r="L1973" s="13" t="s">
        <v>2771</v>
      </c>
      <c r="M1973" s="13" t="s">
        <v>2772</v>
      </c>
      <c r="N1973" s="14">
        <v>340</v>
      </c>
    </row>
    <row r="1974" spans="1:14" ht="20.25" customHeight="1">
      <c r="A1974" s="13" t="s">
        <v>2231</v>
      </c>
      <c r="B1974" s="13" t="s">
        <v>2232</v>
      </c>
      <c r="C1974" s="13" t="s">
        <v>2233</v>
      </c>
      <c r="D1974" s="13" t="s">
        <v>2234</v>
      </c>
      <c r="E1974" s="13" t="s">
        <v>5646</v>
      </c>
      <c r="F1974" s="13" t="s">
        <v>2236</v>
      </c>
      <c r="G1974" s="13" t="s">
        <v>5974</v>
      </c>
      <c r="H1974" s="14">
        <v>500</v>
      </c>
      <c r="I1974" s="15">
        <v>118235</v>
      </c>
      <c r="J1974" s="13" t="s">
        <v>5998</v>
      </c>
      <c r="K1974" s="13" t="s">
        <v>157</v>
      </c>
      <c r="L1974" s="13" t="s">
        <v>2774</v>
      </c>
      <c r="M1974" s="13" t="s">
        <v>1367</v>
      </c>
      <c r="N1974" s="14">
        <v>500</v>
      </c>
    </row>
    <row r="1975" spans="1:14" ht="20.25" customHeight="1">
      <c r="A1975" s="13" t="s">
        <v>2231</v>
      </c>
      <c r="B1975" s="13" t="s">
        <v>2232</v>
      </c>
      <c r="C1975" s="13" t="s">
        <v>2233</v>
      </c>
      <c r="D1975" s="13" t="s">
        <v>2234</v>
      </c>
      <c r="E1975" s="13" t="s">
        <v>5646</v>
      </c>
      <c r="F1975" s="13" t="s">
        <v>2236</v>
      </c>
      <c r="G1975" s="13" t="s">
        <v>5974</v>
      </c>
      <c r="H1975" s="14">
        <v>40</v>
      </c>
      <c r="I1975" s="15">
        <v>9458.7999999999993</v>
      </c>
      <c r="J1975" s="13" t="s">
        <v>5999</v>
      </c>
      <c r="K1975" s="13" t="s">
        <v>938</v>
      </c>
      <c r="L1975" s="13" t="s">
        <v>4232</v>
      </c>
      <c r="M1975" s="13" t="s">
        <v>4233</v>
      </c>
      <c r="N1975" s="14">
        <v>40</v>
      </c>
    </row>
    <row r="1976" spans="1:14" ht="20.25" customHeight="1">
      <c r="A1976" s="13" t="s">
        <v>2231</v>
      </c>
      <c r="B1976" s="13" t="s">
        <v>2232</v>
      </c>
      <c r="C1976" s="13" t="s">
        <v>2233</v>
      </c>
      <c r="D1976" s="13" t="s">
        <v>2234</v>
      </c>
      <c r="E1976" s="13" t="s">
        <v>5646</v>
      </c>
      <c r="F1976" s="13" t="s">
        <v>2236</v>
      </c>
      <c r="G1976" s="13" t="s">
        <v>5974</v>
      </c>
      <c r="H1976" s="14">
        <v>170</v>
      </c>
      <c r="I1976" s="15">
        <v>40199.9</v>
      </c>
      <c r="J1976" s="13" t="s">
        <v>6000</v>
      </c>
      <c r="K1976" s="13" t="s">
        <v>158</v>
      </c>
      <c r="L1976" s="13" t="s">
        <v>2776</v>
      </c>
      <c r="M1976" s="13" t="s">
        <v>2777</v>
      </c>
      <c r="N1976" s="14">
        <v>170</v>
      </c>
    </row>
    <row r="1977" spans="1:14" ht="20.25" customHeight="1">
      <c r="A1977" s="13" t="s">
        <v>2231</v>
      </c>
      <c r="B1977" s="13" t="s">
        <v>2232</v>
      </c>
      <c r="C1977" s="13" t="s">
        <v>2233</v>
      </c>
      <c r="D1977" s="13" t="s">
        <v>2234</v>
      </c>
      <c r="E1977" s="13" t="s">
        <v>5646</v>
      </c>
      <c r="F1977" s="13" t="s">
        <v>2236</v>
      </c>
      <c r="G1977" s="13" t="s">
        <v>5974</v>
      </c>
      <c r="H1977" s="14">
        <v>340</v>
      </c>
      <c r="I1977" s="15">
        <v>80399.8</v>
      </c>
      <c r="J1977" s="13" t="s">
        <v>6001</v>
      </c>
      <c r="K1977" s="13" t="s">
        <v>159</v>
      </c>
      <c r="L1977" s="13" t="s">
        <v>2779</v>
      </c>
      <c r="M1977" s="13" t="s">
        <v>1368</v>
      </c>
      <c r="N1977" s="14">
        <v>340</v>
      </c>
    </row>
    <row r="1978" spans="1:14" ht="20.25" customHeight="1">
      <c r="A1978" s="13" t="s">
        <v>2231</v>
      </c>
      <c r="B1978" s="13" t="s">
        <v>2232</v>
      </c>
      <c r="C1978" s="13" t="s">
        <v>2233</v>
      </c>
      <c r="D1978" s="13" t="s">
        <v>2234</v>
      </c>
      <c r="E1978" s="13" t="s">
        <v>5646</v>
      </c>
      <c r="F1978" s="13" t="s">
        <v>2236</v>
      </c>
      <c r="G1978" s="13" t="s">
        <v>5974</v>
      </c>
      <c r="H1978" s="14">
        <v>40</v>
      </c>
      <c r="I1978" s="15">
        <v>9458.7999999999993</v>
      </c>
      <c r="J1978" s="13" t="s">
        <v>6002</v>
      </c>
      <c r="K1978" s="13" t="s">
        <v>939</v>
      </c>
      <c r="L1978" s="13" t="s">
        <v>4235</v>
      </c>
      <c r="M1978" s="13" t="s">
        <v>4236</v>
      </c>
      <c r="N1978" s="14">
        <v>40</v>
      </c>
    </row>
    <row r="1979" spans="1:14" ht="20.25" customHeight="1">
      <c r="A1979" s="13" t="s">
        <v>2231</v>
      </c>
      <c r="B1979" s="13" t="s">
        <v>2232</v>
      </c>
      <c r="C1979" s="13" t="s">
        <v>2233</v>
      </c>
      <c r="D1979" s="13" t="s">
        <v>2234</v>
      </c>
      <c r="E1979" s="13" t="s">
        <v>5646</v>
      </c>
      <c r="F1979" s="13" t="s">
        <v>2236</v>
      </c>
      <c r="G1979" s="13" t="s">
        <v>5974</v>
      </c>
      <c r="H1979" s="14">
        <v>80</v>
      </c>
      <c r="I1979" s="15">
        <v>18917.599999999999</v>
      </c>
      <c r="J1979" s="13" t="s">
        <v>6003</v>
      </c>
      <c r="K1979" s="13" t="s">
        <v>940</v>
      </c>
      <c r="L1979" s="13" t="s">
        <v>4238</v>
      </c>
      <c r="M1979" s="13" t="s">
        <v>1947</v>
      </c>
      <c r="N1979" s="14">
        <v>80</v>
      </c>
    </row>
    <row r="1980" spans="1:14" ht="20.25" customHeight="1">
      <c r="A1980" s="13" t="s">
        <v>2231</v>
      </c>
      <c r="B1980" s="13" t="s">
        <v>2232</v>
      </c>
      <c r="C1980" s="13" t="s">
        <v>2233</v>
      </c>
      <c r="D1980" s="13" t="s">
        <v>2234</v>
      </c>
      <c r="E1980" s="13" t="s">
        <v>5646</v>
      </c>
      <c r="F1980" s="13" t="s">
        <v>2236</v>
      </c>
      <c r="G1980" s="13" t="s">
        <v>5974</v>
      </c>
      <c r="H1980" s="14">
        <v>50</v>
      </c>
      <c r="I1980" s="15">
        <v>11823.5</v>
      </c>
      <c r="J1980" s="13" t="s">
        <v>6004</v>
      </c>
      <c r="K1980" s="13" t="s">
        <v>160</v>
      </c>
      <c r="L1980" s="13" t="s">
        <v>2781</v>
      </c>
      <c r="M1980" s="13" t="s">
        <v>1369</v>
      </c>
      <c r="N1980" s="14">
        <v>50</v>
      </c>
    </row>
    <row r="1981" spans="1:14" ht="20.25" customHeight="1">
      <c r="A1981" s="13" t="s">
        <v>2231</v>
      </c>
      <c r="B1981" s="13" t="s">
        <v>2232</v>
      </c>
      <c r="C1981" s="13" t="s">
        <v>2233</v>
      </c>
      <c r="D1981" s="13" t="s">
        <v>2234</v>
      </c>
      <c r="E1981" s="13" t="s">
        <v>5646</v>
      </c>
      <c r="F1981" s="13" t="s">
        <v>2236</v>
      </c>
      <c r="G1981" s="13" t="s">
        <v>5974</v>
      </c>
      <c r="H1981" s="14">
        <v>50</v>
      </c>
      <c r="I1981" s="15">
        <v>11823.5</v>
      </c>
      <c r="J1981" s="13" t="s">
        <v>6005</v>
      </c>
      <c r="K1981" s="13" t="s">
        <v>941</v>
      </c>
      <c r="L1981" s="13" t="s">
        <v>4240</v>
      </c>
      <c r="M1981" s="13" t="s">
        <v>4241</v>
      </c>
      <c r="N1981" s="14">
        <v>50</v>
      </c>
    </row>
    <row r="1982" spans="1:14" ht="20.25" customHeight="1">
      <c r="A1982" s="13" t="s">
        <v>2231</v>
      </c>
      <c r="B1982" s="13" t="s">
        <v>2232</v>
      </c>
      <c r="C1982" s="13" t="s">
        <v>2233</v>
      </c>
      <c r="D1982" s="13" t="s">
        <v>2234</v>
      </c>
      <c r="E1982" s="13" t="s">
        <v>5646</v>
      </c>
      <c r="F1982" s="13" t="s">
        <v>2236</v>
      </c>
      <c r="G1982" s="13" t="s">
        <v>5974</v>
      </c>
      <c r="H1982" s="14">
        <v>120</v>
      </c>
      <c r="I1982" s="15">
        <v>28376.400000000001</v>
      </c>
      <c r="J1982" s="13" t="s">
        <v>6006</v>
      </c>
      <c r="K1982" s="13" t="s">
        <v>161</v>
      </c>
      <c r="L1982" s="13" t="s">
        <v>2783</v>
      </c>
      <c r="M1982" s="13" t="s">
        <v>1370</v>
      </c>
      <c r="N1982" s="14">
        <v>120</v>
      </c>
    </row>
    <row r="1983" spans="1:14" ht="20.25" customHeight="1">
      <c r="A1983" s="13" t="s">
        <v>2231</v>
      </c>
      <c r="B1983" s="13" t="s">
        <v>2232</v>
      </c>
      <c r="C1983" s="13" t="s">
        <v>2233</v>
      </c>
      <c r="D1983" s="13" t="s">
        <v>2234</v>
      </c>
      <c r="E1983" s="13" t="s">
        <v>5646</v>
      </c>
      <c r="F1983" s="13" t="s">
        <v>2236</v>
      </c>
      <c r="G1983" s="13" t="s">
        <v>5974</v>
      </c>
      <c r="H1983" s="14">
        <v>60</v>
      </c>
      <c r="I1983" s="15">
        <v>14188.2</v>
      </c>
      <c r="J1983" s="13" t="s">
        <v>6007</v>
      </c>
      <c r="K1983" s="13" t="s">
        <v>162</v>
      </c>
      <c r="L1983" s="13" t="s">
        <v>2785</v>
      </c>
      <c r="M1983" s="13" t="s">
        <v>1371</v>
      </c>
      <c r="N1983" s="14">
        <v>60</v>
      </c>
    </row>
    <row r="1984" spans="1:14" ht="20.25" customHeight="1">
      <c r="A1984" s="13" t="s">
        <v>2231</v>
      </c>
      <c r="B1984" s="13" t="s">
        <v>2232</v>
      </c>
      <c r="C1984" s="13" t="s">
        <v>2233</v>
      </c>
      <c r="D1984" s="13" t="s">
        <v>2234</v>
      </c>
      <c r="E1984" s="13" t="s">
        <v>5646</v>
      </c>
      <c r="F1984" s="13" t="s">
        <v>2236</v>
      </c>
      <c r="G1984" s="13" t="s">
        <v>5974</v>
      </c>
      <c r="H1984" s="14">
        <v>50</v>
      </c>
      <c r="I1984" s="15">
        <v>11823.5</v>
      </c>
      <c r="J1984" s="13" t="s">
        <v>6008</v>
      </c>
      <c r="K1984" s="13" t="s">
        <v>942</v>
      </c>
      <c r="L1984" s="13" t="s">
        <v>4255</v>
      </c>
      <c r="M1984" s="13" t="s">
        <v>4256</v>
      </c>
      <c r="N1984" s="14">
        <v>50</v>
      </c>
    </row>
    <row r="1985" spans="1:14" ht="20.25" customHeight="1">
      <c r="A1985" s="13" t="s">
        <v>2231</v>
      </c>
      <c r="B1985" s="13" t="s">
        <v>2232</v>
      </c>
      <c r="C1985" s="13" t="s">
        <v>2233</v>
      </c>
      <c r="D1985" s="13" t="s">
        <v>2234</v>
      </c>
      <c r="E1985" s="13" t="s">
        <v>5646</v>
      </c>
      <c r="F1985" s="13" t="s">
        <v>2236</v>
      </c>
      <c r="G1985" s="13" t="s">
        <v>5974</v>
      </c>
      <c r="H1985" s="14">
        <v>50</v>
      </c>
      <c r="I1985" s="15">
        <v>11823.5</v>
      </c>
      <c r="J1985" s="13" t="s">
        <v>6009</v>
      </c>
      <c r="K1985" s="13" t="s">
        <v>163</v>
      </c>
      <c r="L1985" s="13" t="s">
        <v>2787</v>
      </c>
      <c r="M1985" s="13" t="s">
        <v>1372</v>
      </c>
      <c r="N1985" s="14">
        <v>50</v>
      </c>
    </row>
    <row r="1986" spans="1:14" ht="20.25" customHeight="1">
      <c r="A1986" s="13" t="s">
        <v>2231</v>
      </c>
      <c r="B1986" s="13" t="s">
        <v>2232</v>
      </c>
      <c r="C1986" s="13" t="s">
        <v>2233</v>
      </c>
      <c r="D1986" s="13" t="s">
        <v>2234</v>
      </c>
      <c r="E1986" s="13" t="s">
        <v>5646</v>
      </c>
      <c r="F1986" s="13" t="s">
        <v>2236</v>
      </c>
      <c r="G1986" s="13" t="s">
        <v>5974</v>
      </c>
      <c r="H1986" s="14">
        <v>30</v>
      </c>
      <c r="I1986" s="15">
        <v>7094.1</v>
      </c>
      <c r="J1986" s="13" t="s">
        <v>6010</v>
      </c>
      <c r="K1986" s="13" t="s">
        <v>945</v>
      </c>
      <c r="L1986" s="13" t="s">
        <v>4243</v>
      </c>
      <c r="M1986" s="13" t="s">
        <v>4244</v>
      </c>
      <c r="N1986" s="14">
        <v>30</v>
      </c>
    </row>
    <row r="1987" spans="1:14" ht="20.25" customHeight="1">
      <c r="A1987" s="13" t="s">
        <v>2231</v>
      </c>
      <c r="B1987" s="13" t="s">
        <v>2232</v>
      </c>
      <c r="C1987" s="13" t="s">
        <v>2233</v>
      </c>
      <c r="D1987" s="13" t="s">
        <v>2234</v>
      </c>
      <c r="E1987" s="13" t="s">
        <v>5646</v>
      </c>
      <c r="F1987" s="13" t="s">
        <v>2236</v>
      </c>
      <c r="G1987" s="13" t="s">
        <v>5974</v>
      </c>
      <c r="H1987" s="14">
        <v>150</v>
      </c>
      <c r="I1987" s="15">
        <v>35470.5</v>
      </c>
      <c r="J1987" s="13" t="s">
        <v>6011</v>
      </c>
      <c r="K1987" s="13" t="s">
        <v>954</v>
      </c>
      <c r="L1987" s="13" t="s">
        <v>4249</v>
      </c>
      <c r="M1987" s="13" t="s">
        <v>4250</v>
      </c>
      <c r="N1987" s="14">
        <v>150</v>
      </c>
    </row>
    <row r="1988" spans="1:14" ht="20.25" customHeight="1">
      <c r="A1988" s="13" t="s">
        <v>2231</v>
      </c>
      <c r="B1988" s="13" t="s">
        <v>2232</v>
      </c>
      <c r="C1988" s="13" t="s">
        <v>2233</v>
      </c>
      <c r="D1988" s="13" t="s">
        <v>2234</v>
      </c>
      <c r="E1988" s="13" t="s">
        <v>5646</v>
      </c>
      <c r="F1988" s="13" t="s">
        <v>2236</v>
      </c>
      <c r="G1988" s="13" t="s">
        <v>5974</v>
      </c>
      <c r="H1988" s="14">
        <v>100</v>
      </c>
      <c r="I1988" s="15">
        <v>23647</v>
      </c>
      <c r="J1988" s="13" t="s">
        <v>6012</v>
      </c>
      <c r="K1988" s="13" t="s">
        <v>966</v>
      </c>
      <c r="L1988" s="13" t="s">
        <v>4252</v>
      </c>
      <c r="M1988" s="13" t="s">
        <v>4253</v>
      </c>
      <c r="N1988" s="14">
        <v>100</v>
      </c>
    </row>
    <row r="1989" spans="1:14" ht="20.25" customHeight="1">
      <c r="A1989" s="13" t="s">
        <v>2231</v>
      </c>
      <c r="B1989" s="13" t="s">
        <v>2232</v>
      </c>
      <c r="C1989" s="13" t="s">
        <v>2233</v>
      </c>
      <c r="D1989" s="13" t="s">
        <v>2234</v>
      </c>
      <c r="E1989" s="13" t="s">
        <v>5646</v>
      </c>
      <c r="F1989" s="13" t="s">
        <v>2236</v>
      </c>
      <c r="G1989" s="13" t="s">
        <v>5974</v>
      </c>
      <c r="H1989" s="14">
        <v>280</v>
      </c>
      <c r="I1989" s="15">
        <v>66211.600000000006</v>
      </c>
      <c r="J1989" s="13" t="s">
        <v>6013</v>
      </c>
      <c r="K1989" s="13" t="s">
        <v>973</v>
      </c>
      <c r="L1989" s="13" t="s">
        <v>4272</v>
      </c>
      <c r="M1989" s="13" t="s">
        <v>4273</v>
      </c>
      <c r="N1989" s="14">
        <v>280</v>
      </c>
    </row>
    <row r="1990" spans="1:14" ht="20.25" customHeight="1">
      <c r="A1990" s="13" t="s">
        <v>2231</v>
      </c>
      <c r="B1990" s="13" t="s">
        <v>2232</v>
      </c>
      <c r="C1990" s="13" t="s">
        <v>2233</v>
      </c>
      <c r="D1990" s="13" t="s">
        <v>2234</v>
      </c>
      <c r="E1990" s="13" t="s">
        <v>5646</v>
      </c>
      <c r="F1990" s="13" t="s">
        <v>2236</v>
      </c>
      <c r="G1990" s="13" t="s">
        <v>5974</v>
      </c>
      <c r="H1990" s="14">
        <v>80</v>
      </c>
      <c r="I1990" s="15">
        <v>18917.599999999999</v>
      </c>
      <c r="J1990" s="13" t="s">
        <v>6014</v>
      </c>
      <c r="K1990" s="13" t="s">
        <v>164</v>
      </c>
      <c r="L1990" s="13" t="s">
        <v>2789</v>
      </c>
      <c r="M1990" s="13" t="s">
        <v>2790</v>
      </c>
      <c r="N1990" s="14">
        <v>80</v>
      </c>
    </row>
    <row r="1991" spans="1:14" ht="20.25" customHeight="1">
      <c r="A1991" s="13" t="s">
        <v>2231</v>
      </c>
      <c r="B1991" s="13" t="s">
        <v>2232</v>
      </c>
      <c r="C1991" s="13" t="s">
        <v>2233</v>
      </c>
      <c r="D1991" s="13" t="s">
        <v>2234</v>
      </c>
      <c r="E1991" s="13" t="s">
        <v>5646</v>
      </c>
      <c r="F1991" s="13" t="s">
        <v>2236</v>
      </c>
      <c r="G1991" s="13" t="s">
        <v>5974</v>
      </c>
      <c r="H1991" s="14">
        <v>350</v>
      </c>
      <c r="I1991" s="15">
        <v>82764.5</v>
      </c>
      <c r="J1991" s="13" t="s">
        <v>6015</v>
      </c>
      <c r="K1991" s="13" t="s">
        <v>165</v>
      </c>
      <c r="L1991" s="13" t="s">
        <v>2792</v>
      </c>
      <c r="M1991" s="13" t="s">
        <v>1373</v>
      </c>
      <c r="N1991" s="14">
        <v>350</v>
      </c>
    </row>
    <row r="1992" spans="1:14" ht="20.25" customHeight="1">
      <c r="A1992" s="13" t="s">
        <v>2231</v>
      </c>
      <c r="B1992" s="13" t="s">
        <v>2232</v>
      </c>
      <c r="C1992" s="13" t="s">
        <v>2233</v>
      </c>
      <c r="D1992" s="13" t="s">
        <v>2234</v>
      </c>
      <c r="E1992" s="13" t="s">
        <v>5646</v>
      </c>
      <c r="F1992" s="13" t="s">
        <v>2236</v>
      </c>
      <c r="G1992" s="13" t="s">
        <v>5974</v>
      </c>
      <c r="H1992" s="14">
        <v>110</v>
      </c>
      <c r="I1992" s="15">
        <v>26011.7</v>
      </c>
      <c r="J1992" s="13" t="s">
        <v>6016</v>
      </c>
      <c r="K1992" s="13" t="s">
        <v>166</v>
      </c>
      <c r="L1992" s="13" t="s">
        <v>2794</v>
      </c>
      <c r="M1992" s="13" t="s">
        <v>1374</v>
      </c>
      <c r="N1992" s="14">
        <v>110</v>
      </c>
    </row>
    <row r="1993" spans="1:14" ht="20.25" customHeight="1">
      <c r="A1993" s="13" t="s">
        <v>2231</v>
      </c>
      <c r="B1993" s="13" t="s">
        <v>2232</v>
      </c>
      <c r="C1993" s="13" t="s">
        <v>2233</v>
      </c>
      <c r="D1993" s="13" t="s">
        <v>2234</v>
      </c>
      <c r="E1993" s="13" t="s">
        <v>5646</v>
      </c>
      <c r="F1993" s="13" t="s">
        <v>2236</v>
      </c>
      <c r="G1993" s="13" t="s">
        <v>5974</v>
      </c>
      <c r="H1993" s="14">
        <v>30</v>
      </c>
      <c r="I1993" s="15">
        <v>7094.1</v>
      </c>
      <c r="J1993" s="13" t="s">
        <v>6017</v>
      </c>
      <c r="K1993" s="13" t="s">
        <v>975</v>
      </c>
      <c r="L1993" s="13" t="s">
        <v>4275</v>
      </c>
      <c r="M1993" s="13" t="s">
        <v>1958</v>
      </c>
      <c r="N1993" s="14">
        <v>30</v>
      </c>
    </row>
    <row r="1994" spans="1:14" ht="20.25" customHeight="1">
      <c r="A1994" s="13" t="s">
        <v>2231</v>
      </c>
      <c r="B1994" s="13" t="s">
        <v>2232</v>
      </c>
      <c r="C1994" s="13" t="s">
        <v>2233</v>
      </c>
      <c r="D1994" s="13" t="s">
        <v>2234</v>
      </c>
      <c r="E1994" s="13" t="s">
        <v>5646</v>
      </c>
      <c r="F1994" s="13" t="s">
        <v>2236</v>
      </c>
      <c r="G1994" s="13" t="s">
        <v>5974</v>
      </c>
      <c r="H1994" s="14">
        <v>210</v>
      </c>
      <c r="I1994" s="15">
        <v>49658.7</v>
      </c>
      <c r="J1994" s="13" t="s">
        <v>6018</v>
      </c>
      <c r="K1994" s="13" t="s">
        <v>446</v>
      </c>
      <c r="L1994" s="13" t="s">
        <v>3327</v>
      </c>
      <c r="M1994" s="13" t="s">
        <v>1620</v>
      </c>
      <c r="N1994" s="14">
        <v>210</v>
      </c>
    </row>
    <row r="1995" spans="1:14" ht="20.25" customHeight="1">
      <c r="A1995" s="13" t="s">
        <v>2231</v>
      </c>
      <c r="B1995" s="13" t="s">
        <v>2232</v>
      </c>
      <c r="C1995" s="13" t="s">
        <v>2233</v>
      </c>
      <c r="D1995" s="13" t="s">
        <v>2234</v>
      </c>
      <c r="E1995" s="13" t="s">
        <v>5646</v>
      </c>
      <c r="F1995" s="13" t="s">
        <v>2236</v>
      </c>
      <c r="G1995" s="13" t="s">
        <v>5974</v>
      </c>
      <c r="H1995" s="14">
        <v>130</v>
      </c>
      <c r="I1995" s="15">
        <v>30741.1</v>
      </c>
      <c r="J1995" s="13" t="s">
        <v>6019</v>
      </c>
      <c r="K1995" s="13" t="s">
        <v>447</v>
      </c>
      <c r="L1995" s="13" t="s">
        <v>3329</v>
      </c>
      <c r="M1995" s="13" t="s">
        <v>2096</v>
      </c>
      <c r="N1995" s="14">
        <v>130</v>
      </c>
    </row>
    <row r="1996" spans="1:14" ht="20.25" customHeight="1">
      <c r="A1996" s="13" t="s">
        <v>2231</v>
      </c>
      <c r="B1996" s="13" t="s">
        <v>2232</v>
      </c>
      <c r="C1996" s="13" t="s">
        <v>2233</v>
      </c>
      <c r="D1996" s="13" t="s">
        <v>2234</v>
      </c>
      <c r="E1996" s="13" t="s">
        <v>5646</v>
      </c>
      <c r="F1996" s="13" t="s">
        <v>2236</v>
      </c>
      <c r="G1996" s="13" t="s">
        <v>5974</v>
      </c>
      <c r="H1996" s="14">
        <v>270</v>
      </c>
      <c r="I1996" s="15">
        <v>63846.9</v>
      </c>
      <c r="J1996" s="13" t="s">
        <v>6020</v>
      </c>
      <c r="K1996" s="13" t="s">
        <v>44</v>
      </c>
      <c r="L1996" s="13" t="s">
        <v>2796</v>
      </c>
      <c r="M1996" s="13" t="s">
        <v>2797</v>
      </c>
      <c r="N1996" s="14">
        <v>270</v>
      </c>
    </row>
    <row r="1997" spans="1:14" ht="20.25" customHeight="1">
      <c r="A1997" s="13" t="s">
        <v>2231</v>
      </c>
      <c r="B1997" s="13" t="s">
        <v>2232</v>
      </c>
      <c r="C1997" s="13" t="s">
        <v>2233</v>
      </c>
      <c r="D1997" s="13" t="s">
        <v>2234</v>
      </c>
      <c r="E1997" s="13" t="s">
        <v>5646</v>
      </c>
      <c r="F1997" s="13" t="s">
        <v>2236</v>
      </c>
      <c r="G1997" s="13" t="s">
        <v>5974</v>
      </c>
      <c r="H1997" s="14">
        <v>5</v>
      </c>
      <c r="I1997" s="15">
        <v>1182.3499999999999</v>
      </c>
      <c r="J1997" s="13" t="s">
        <v>6021</v>
      </c>
      <c r="K1997" s="13" t="s">
        <v>983</v>
      </c>
      <c r="L1997" s="13" t="s">
        <v>4277</v>
      </c>
      <c r="M1997" s="13" t="s">
        <v>4278</v>
      </c>
      <c r="N1997" s="14">
        <v>5</v>
      </c>
    </row>
    <row r="1998" spans="1:14" ht="20.25" customHeight="1">
      <c r="A1998" s="13" t="s">
        <v>2231</v>
      </c>
      <c r="B1998" s="13" t="s">
        <v>2232</v>
      </c>
      <c r="C1998" s="13" t="s">
        <v>2233</v>
      </c>
      <c r="D1998" s="13" t="s">
        <v>2234</v>
      </c>
      <c r="E1998" s="13" t="s">
        <v>5646</v>
      </c>
      <c r="F1998" s="13" t="s">
        <v>2236</v>
      </c>
      <c r="G1998" s="13" t="s">
        <v>5974</v>
      </c>
      <c r="H1998" s="14">
        <v>160</v>
      </c>
      <c r="I1998" s="15">
        <v>37835.199999999997</v>
      </c>
      <c r="J1998" s="13" t="s">
        <v>6022</v>
      </c>
      <c r="K1998" s="13" t="s">
        <v>448</v>
      </c>
      <c r="L1998" s="13" t="s">
        <v>3331</v>
      </c>
      <c r="M1998" s="13" t="s">
        <v>1621</v>
      </c>
      <c r="N1998" s="14">
        <v>160</v>
      </c>
    </row>
    <row r="1999" spans="1:14" ht="20.25" customHeight="1">
      <c r="A1999" s="13" t="s">
        <v>2231</v>
      </c>
      <c r="B1999" s="13" t="s">
        <v>2232</v>
      </c>
      <c r="C1999" s="13" t="s">
        <v>2233</v>
      </c>
      <c r="D1999" s="13" t="s">
        <v>2234</v>
      </c>
      <c r="E1999" s="13" t="s">
        <v>5646</v>
      </c>
      <c r="F1999" s="13" t="s">
        <v>2236</v>
      </c>
      <c r="G1999" s="13" t="s">
        <v>5974</v>
      </c>
      <c r="H1999" s="14">
        <v>180</v>
      </c>
      <c r="I1999" s="15">
        <v>42564.6</v>
      </c>
      <c r="J1999" s="13" t="s">
        <v>6023</v>
      </c>
      <c r="K1999" s="13" t="s">
        <v>449</v>
      </c>
      <c r="L1999" s="13" t="s">
        <v>3333</v>
      </c>
      <c r="M1999" s="13" t="s">
        <v>1622</v>
      </c>
      <c r="N1999" s="14">
        <v>180</v>
      </c>
    </row>
    <row r="2000" spans="1:14" ht="20.25" customHeight="1">
      <c r="A2000" s="13" t="s">
        <v>2231</v>
      </c>
      <c r="B2000" s="13" t="s">
        <v>2232</v>
      </c>
      <c r="C2000" s="13" t="s">
        <v>2233</v>
      </c>
      <c r="D2000" s="13" t="s">
        <v>2234</v>
      </c>
      <c r="E2000" s="13" t="s">
        <v>5646</v>
      </c>
      <c r="F2000" s="13" t="s">
        <v>2236</v>
      </c>
      <c r="G2000" s="13" t="s">
        <v>5974</v>
      </c>
      <c r="H2000" s="14">
        <v>150</v>
      </c>
      <c r="I2000" s="15">
        <v>35470.5</v>
      </c>
      <c r="J2000" s="13" t="s">
        <v>6024</v>
      </c>
      <c r="K2000" s="13" t="s">
        <v>45</v>
      </c>
      <c r="L2000" s="13" t="s">
        <v>2799</v>
      </c>
      <c r="M2000" s="13" t="s">
        <v>2800</v>
      </c>
      <c r="N2000" s="14">
        <v>150</v>
      </c>
    </row>
    <row r="2001" spans="1:14" ht="20.25" customHeight="1">
      <c r="A2001" s="13" t="s">
        <v>2231</v>
      </c>
      <c r="B2001" s="13" t="s">
        <v>2232</v>
      </c>
      <c r="C2001" s="13" t="s">
        <v>2233</v>
      </c>
      <c r="D2001" s="13" t="s">
        <v>2234</v>
      </c>
      <c r="E2001" s="13" t="s">
        <v>5646</v>
      </c>
      <c r="F2001" s="13" t="s">
        <v>2236</v>
      </c>
      <c r="G2001" s="13" t="s">
        <v>5974</v>
      </c>
      <c r="H2001" s="14">
        <v>160</v>
      </c>
      <c r="I2001" s="15">
        <v>37835.199999999997</v>
      </c>
      <c r="J2001" s="13" t="s">
        <v>6025</v>
      </c>
      <c r="K2001" s="13" t="s">
        <v>450</v>
      </c>
      <c r="L2001" s="13" t="s">
        <v>3335</v>
      </c>
      <c r="M2001" s="13" t="s">
        <v>1623</v>
      </c>
      <c r="N2001" s="14">
        <v>160</v>
      </c>
    </row>
    <row r="2002" spans="1:14" ht="20.25" customHeight="1">
      <c r="A2002" s="13" t="s">
        <v>2231</v>
      </c>
      <c r="B2002" s="13" t="s">
        <v>2232</v>
      </c>
      <c r="C2002" s="13" t="s">
        <v>2233</v>
      </c>
      <c r="D2002" s="13" t="s">
        <v>2234</v>
      </c>
      <c r="E2002" s="13" t="s">
        <v>5646</v>
      </c>
      <c r="F2002" s="13" t="s">
        <v>2236</v>
      </c>
      <c r="G2002" s="13" t="s">
        <v>5974</v>
      </c>
      <c r="H2002" s="14">
        <v>230</v>
      </c>
      <c r="I2002" s="15">
        <v>54388.1</v>
      </c>
      <c r="J2002" s="13" t="s">
        <v>6026</v>
      </c>
      <c r="K2002" s="13" t="s">
        <v>148</v>
      </c>
      <c r="L2002" s="13" t="s">
        <v>2802</v>
      </c>
      <c r="M2002" s="13" t="s">
        <v>2803</v>
      </c>
      <c r="N2002" s="14">
        <v>230</v>
      </c>
    </row>
    <row r="2003" spans="1:14" ht="20.25" customHeight="1">
      <c r="A2003" s="13" t="s">
        <v>2231</v>
      </c>
      <c r="B2003" s="13" t="s">
        <v>2232</v>
      </c>
      <c r="C2003" s="13" t="s">
        <v>2233</v>
      </c>
      <c r="D2003" s="13" t="s">
        <v>2234</v>
      </c>
      <c r="E2003" s="13" t="s">
        <v>5646</v>
      </c>
      <c r="F2003" s="13" t="s">
        <v>2236</v>
      </c>
      <c r="G2003" s="13" t="s">
        <v>5974</v>
      </c>
      <c r="H2003" s="14">
        <v>60</v>
      </c>
      <c r="I2003" s="15">
        <v>14188.2</v>
      </c>
      <c r="J2003" s="13" t="s">
        <v>6027</v>
      </c>
      <c r="K2003" s="13" t="s">
        <v>984</v>
      </c>
      <c r="L2003" s="13" t="s">
        <v>4280</v>
      </c>
      <c r="M2003" s="13" t="s">
        <v>1959</v>
      </c>
      <c r="N2003" s="14">
        <v>60</v>
      </c>
    </row>
    <row r="2004" spans="1:14" ht="20.25" customHeight="1">
      <c r="A2004" s="13" t="s">
        <v>2231</v>
      </c>
      <c r="B2004" s="13" t="s">
        <v>2232</v>
      </c>
      <c r="C2004" s="13" t="s">
        <v>2233</v>
      </c>
      <c r="D2004" s="13" t="s">
        <v>2234</v>
      </c>
      <c r="E2004" s="13" t="s">
        <v>5646</v>
      </c>
      <c r="F2004" s="13" t="s">
        <v>2236</v>
      </c>
      <c r="G2004" s="13" t="s">
        <v>5974</v>
      </c>
      <c r="H2004" s="14">
        <v>90</v>
      </c>
      <c r="I2004" s="15">
        <v>21282.3</v>
      </c>
      <c r="J2004" s="13" t="s">
        <v>6028</v>
      </c>
      <c r="K2004" s="13" t="s">
        <v>149</v>
      </c>
      <c r="L2004" s="13" t="s">
        <v>2805</v>
      </c>
      <c r="M2004" s="13" t="s">
        <v>1364</v>
      </c>
      <c r="N2004" s="14">
        <v>90</v>
      </c>
    </row>
    <row r="2005" spans="1:14" ht="20.25" customHeight="1">
      <c r="A2005" s="13" t="s">
        <v>2231</v>
      </c>
      <c r="B2005" s="13" t="s">
        <v>2232</v>
      </c>
      <c r="C2005" s="13" t="s">
        <v>2233</v>
      </c>
      <c r="D2005" s="13" t="s">
        <v>2234</v>
      </c>
      <c r="E2005" s="13" t="s">
        <v>5646</v>
      </c>
      <c r="F2005" s="13" t="s">
        <v>2236</v>
      </c>
      <c r="G2005" s="13" t="s">
        <v>5974</v>
      </c>
      <c r="H2005" s="14">
        <v>80</v>
      </c>
      <c r="I2005" s="15">
        <v>18917.599999999999</v>
      </c>
      <c r="J2005" s="13" t="s">
        <v>6029</v>
      </c>
      <c r="K2005" s="13" t="s">
        <v>150</v>
      </c>
      <c r="L2005" s="13" t="s">
        <v>2807</v>
      </c>
      <c r="M2005" s="13" t="s">
        <v>1365</v>
      </c>
      <c r="N2005" s="14">
        <v>80</v>
      </c>
    </row>
    <row r="2006" spans="1:14" ht="20.25" customHeight="1">
      <c r="A2006" s="13" t="s">
        <v>2231</v>
      </c>
      <c r="B2006" s="13" t="s">
        <v>2232</v>
      </c>
      <c r="C2006" s="13" t="s">
        <v>2233</v>
      </c>
      <c r="D2006" s="13" t="s">
        <v>2234</v>
      </c>
      <c r="E2006" s="13" t="s">
        <v>5646</v>
      </c>
      <c r="F2006" s="13" t="s">
        <v>2236</v>
      </c>
      <c r="G2006" s="13" t="s">
        <v>5974</v>
      </c>
      <c r="H2006" s="14">
        <v>50</v>
      </c>
      <c r="I2006" s="15">
        <v>11823.5</v>
      </c>
      <c r="J2006" s="13" t="s">
        <v>6030</v>
      </c>
      <c r="K2006" s="13" t="s">
        <v>151</v>
      </c>
      <c r="L2006" s="13" t="s">
        <v>2809</v>
      </c>
      <c r="M2006" s="13" t="s">
        <v>2810</v>
      </c>
      <c r="N2006" s="14">
        <v>50</v>
      </c>
    </row>
    <row r="2007" spans="1:14" ht="20.25" customHeight="1">
      <c r="A2007" s="13" t="s">
        <v>2231</v>
      </c>
      <c r="B2007" s="13" t="s">
        <v>2232</v>
      </c>
      <c r="C2007" s="13" t="s">
        <v>2233</v>
      </c>
      <c r="D2007" s="13" t="s">
        <v>2234</v>
      </c>
      <c r="E2007" s="13" t="s">
        <v>5646</v>
      </c>
      <c r="F2007" s="13" t="s">
        <v>2236</v>
      </c>
      <c r="G2007" s="13" t="s">
        <v>5974</v>
      </c>
      <c r="H2007" s="14">
        <v>500</v>
      </c>
      <c r="I2007" s="15">
        <v>118235</v>
      </c>
      <c r="J2007" s="13" t="s">
        <v>6031</v>
      </c>
      <c r="K2007" s="13" t="s">
        <v>85</v>
      </c>
      <c r="L2007" s="13" t="s">
        <v>2856</v>
      </c>
      <c r="M2007" s="13" t="s">
        <v>2857</v>
      </c>
      <c r="N2007" s="14">
        <v>500</v>
      </c>
    </row>
    <row r="2008" spans="1:14" ht="20.25" customHeight="1">
      <c r="A2008" s="13" t="s">
        <v>2231</v>
      </c>
      <c r="B2008" s="13" t="s">
        <v>2232</v>
      </c>
      <c r="C2008" s="13" t="s">
        <v>2233</v>
      </c>
      <c r="D2008" s="13" t="s">
        <v>2234</v>
      </c>
      <c r="E2008" s="13" t="s">
        <v>5646</v>
      </c>
      <c r="F2008" s="13" t="s">
        <v>2236</v>
      </c>
      <c r="G2008" s="13" t="s">
        <v>5974</v>
      </c>
      <c r="H2008" s="14">
        <v>340</v>
      </c>
      <c r="I2008" s="15">
        <v>80399.8</v>
      </c>
      <c r="J2008" s="13" t="s">
        <v>6032</v>
      </c>
      <c r="K2008" s="13" t="s">
        <v>647</v>
      </c>
      <c r="L2008" s="13" t="s">
        <v>2859</v>
      </c>
      <c r="M2008" s="13" t="s">
        <v>2860</v>
      </c>
      <c r="N2008" s="14">
        <v>340</v>
      </c>
    </row>
    <row r="2009" spans="1:14" ht="20.25" customHeight="1">
      <c r="A2009" s="13" t="s">
        <v>2231</v>
      </c>
      <c r="B2009" s="13" t="s">
        <v>2232</v>
      </c>
      <c r="C2009" s="13" t="s">
        <v>2233</v>
      </c>
      <c r="D2009" s="13" t="s">
        <v>2234</v>
      </c>
      <c r="E2009" s="13" t="s">
        <v>5646</v>
      </c>
      <c r="F2009" s="13" t="s">
        <v>2236</v>
      </c>
      <c r="G2009" s="13" t="s">
        <v>5974</v>
      </c>
      <c r="H2009" s="14">
        <v>50</v>
      </c>
      <c r="I2009" s="15">
        <v>11823.5</v>
      </c>
      <c r="J2009" s="13" t="s">
        <v>6033</v>
      </c>
      <c r="K2009" s="13" t="s">
        <v>988</v>
      </c>
      <c r="L2009" s="13" t="s">
        <v>6034</v>
      </c>
      <c r="M2009" s="13" t="s">
        <v>6035</v>
      </c>
      <c r="N2009" s="14">
        <v>50</v>
      </c>
    </row>
    <row r="2010" spans="1:14" ht="20.25" customHeight="1">
      <c r="A2010" s="13" t="s">
        <v>2231</v>
      </c>
      <c r="B2010" s="13" t="s">
        <v>2232</v>
      </c>
      <c r="C2010" s="13" t="s">
        <v>2233</v>
      </c>
      <c r="D2010" s="13" t="s">
        <v>2234</v>
      </c>
      <c r="E2010" s="13" t="s">
        <v>5646</v>
      </c>
      <c r="F2010" s="13" t="s">
        <v>2236</v>
      </c>
      <c r="G2010" s="13" t="s">
        <v>5974</v>
      </c>
      <c r="H2010" s="14">
        <v>500</v>
      </c>
      <c r="I2010" s="15">
        <v>118235</v>
      </c>
      <c r="J2010" s="13" t="s">
        <v>6036</v>
      </c>
      <c r="K2010" s="13" t="s">
        <v>787</v>
      </c>
      <c r="L2010" s="13" t="s">
        <v>3337</v>
      </c>
      <c r="M2010" s="13" t="s">
        <v>3338</v>
      </c>
      <c r="N2010" s="14">
        <v>500</v>
      </c>
    </row>
    <row r="2011" spans="1:14" ht="20.25" customHeight="1">
      <c r="A2011" s="13" t="s">
        <v>2231</v>
      </c>
      <c r="B2011" s="13" t="s">
        <v>2232</v>
      </c>
      <c r="C2011" s="13" t="s">
        <v>2233</v>
      </c>
      <c r="D2011" s="13" t="s">
        <v>2234</v>
      </c>
      <c r="E2011" s="13" t="s">
        <v>5646</v>
      </c>
      <c r="F2011" s="13" t="s">
        <v>2236</v>
      </c>
      <c r="G2011" s="13" t="s">
        <v>5974</v>
      </c>
      <c r="H2011" s="14">
        <v>180</v>
      </c>
      <c r="I2011" s="15">
        <v>42564.6</v>
      </c>
      <c r="J2011" s="13" t="s">
        <v>6037</v>
      </c>
      <c r="K2011" s="13" t="s">
        <v>2182</v>
      </c>
      <c r="L2011" s="13" t="s">
        <v>2862</v>
      </c>
      <c r="M2011" s="13" t="s">
        <v>2863</v>
      </c>
      <c r="N2011" s="14">
        <v>180</v>
      </c>
    </row>
    <row r="2012" spans="1:14" ht="20.25" customHeight="1">
      <c r="A2012" s="13" t="s">
        <v>2231</v>
      </c>
      <c r="B2012" s="13" t="s">
        <v>2232</v>
      </c>
      <c r="C2012" s="13" t="s">
        <v>2233</v>
      </c>
      <c r="D2012" s="13" t="s">
        <v>2234</v>
      </c>
      <c r="E2012" s="13" t="s">
        <v>5646</v>
      </c>
      <c r="F2012" s="13" t="s">
        <v>2236</v>
      </c>
      <c r="G2012" s="13" t="s">
        <v>5974</v>
      </c>
      <c r="H2012" s="14">
        <v>20</v>
      </c>
      <c r="I2012" s="15">
        <v>4729.3999999999996</v>
      </c>
      <c r="J2012" s="13" t="s">
        <v>6038</v>
      </c>
      <c r="K2012" s="13" t="s">
        <v>2185</v>
      </c>
      <c r="L2012" s="13" t="s">
        <v>3340</v>
      </c>
      <c r="M2012" s="13" t="s">
        <v>3341</v>
      </c>
      <c r="N2012" s="14">
        <v>20</v>
      </c>
    </row>
    <row r="2013" spans="1:14" ht="20.25" customHeight="1">
      <c r="A2013" s="13" t="s">
        <v>2231</v>
      </c>
      <c r="B2013" s="13" t="s">
        <v>2232</v>
      </c>
      <c r="C2013" s="13" t="s">
        <v>2233</v>
      </c>
      <c r="D2013" s="13" t="s">
        <v>2234</v>
      </c>
      <c r="E2013" s="13" t="s">
        <v>5646</v>
      </c>
      <c r="F2013" s="13" t="s">
        <v>2236</v>
      </c>
      <c r="G2013" s="13" t="s">
        <v>5974</v>
      </c>
      <c r="H2013" s="14">
        <v>500</v>
      </c>
      <c r="I2013" s="15">
        <v>118235</v>
      </c>
      <c r="J2013" s="13" t="s">
        <v>6039</v>
      </c>
      <c r="K2013" s="13" t="s">
        <v>30</v>
      </c>
      <c r="L2013" s="13" t="s">
        <v>2403</v>
      </c>
      <c r="M2013" s="13" t="s">
        <v>2404</v>
      </c>
      <c r="N2013" s="14">
        <v>500</v>
      </c>
    </row>
    <row r="2014" spans="1:14" ht="20.25" customHeight="1">
      <c r="A2014" s="13" t="s">
        <v>2231</v>
      </c>
      <c r="B2014" s="13" t="s">
        <v>2232</v>
      </c>
      <c r="C2014" s="13" t="s">
        <v>2233</v>
      </c>
      <c r="D2014" s="13" t="s">
        <v>2234</v>
      </c>
      <c r="E2014" s="13" t="s">
        <v>5646</v>
      </c>
      <c r="F2014" s="13" t="s">
        <v>2236</v>
      </c>
      <c r="G2014" s="13" t="s">
        <v>5974</v>
      </c>
      <c r="H2014" s="14">
        <v>20</v>
      </c>
      <c r="I2014" s="15">
        <v>4729.3999999999996</v>
      </c>
      <c r="J2014" s="13" t="s">
        <v>6040</v>
      </c>
      <c r="K2014" s="13" t="s">
        <v>991</v>
      </c>
      <c r="L2014" s="13" t="s">
        <v>4282</v>
      </c>
      <c r="M2014" s="13" t="s">
        <v>4283</v>
      </c>
      <c r="N2014" s="14">
        <v>20</v>
      </c>
    </row>
    <row r="2015" spans="1:14" ht="20.25" customHeight="1">
      <c r="A2015" s="13" t="s">
        <v>2231</v>
      </c>
      <c r="B2015" s="13" t="s">
        <v>2232</v>
      </c>
      <c r="C2015" s="13" t="s">
        <v>2233</v>
      </c>
      <c r="D2015" s="13" t="s">
        <v>2234</v>
      </c>
      <c r="E2015" s="13" t="s">
        <v>5646</v>
      </c>
      <c r="F2015" s="13" t="s">
        <v>2236</v>
      </c>
      <c r="G2015" s="13" t="s">
        <v>5974</v>
      </c>
      <c r="H2015" s="14">
        <v>500</v>
      </c>
      <c r="I2015" s="15">
        <v>118235</v>
      </c>
      <c r="J2015" s="13" t="s">
        <v>6041</v>
      </c>
      <c r="K2015" s="13" t="s">
        <v>84</v>
      </c>
      <c r="L2015" s="13" t="s">
        <v>2406</v>
      </c>
      <c r="M2015" s="13" t="s">
        <v>2407</v>
      </c>
      <c r="N2015" s="14">
        <v>500</v>
      </c>
    </row>
    <row r="2016" spans="1:14" ht="20.25" customHeight="1">
      <c r="A2016" s="13" t="s">
        <v>2231</v>
      </c>
      <c r="B2016" s="13" t="s">
        <v>2232</v>
      </c>
      <c r="C2016" s="13" t="s">
        <v>2233</v>
      </c>
      <c r="D2016" s="13" t="s">
        <v>2234</v>
      </c>
      <c r="E2016" s="13" t="s">
        <v>5646</v>
      </c>
      <c r="F2016" s="13" t="s">
        <v>2236</v>
      </c>
      <c r="G2016" s="13" t="s">
        <v>5974</v>
      </c>
      <c r="H2016" s="14">
        <v>190</v>
      </c>
      <c r="I2016" s="15">
        <v>44929.3</v>
      </c>
      <c r="J2016" s="13" t="s">
        <v>6042</v>
      </c>
      <c r="K2016" s="13" t="s">
        <v>1030</v>
      </c>
      <c r="L2016" s="13" t="s">
        <v>3343</v>
      </c>
      <c r="M2016" s="13" t="s">
        <v>3344</v>
      </c>
      <c r="N2016" s="14">
        <v>190</v>
      </c>
    </row>
    <row r="2017" spans="1:14" ht="20.25" customHeight="1">
      <c r="A2017" s="13" t="s">
        <v>2231</v>
      </c>
      <c r="B2017" s="13" t="s">
        <v>2232</v>
      </c>
      <c r="C2017" s="13" t="s">
        <v>2233</v>
      </c>
      <c r="D2017" s="13" t="s">
        <v>2234</v>
      </c>
      <c r="E2017" s="13" t="s">
        <v>5646</v>
      </c>
      <c r="F2017" s="13" t="s">
        <v>2236</v>
      </c>
      <c r="G2017" s="13" t="s">
        <v>5974</v>
      </c>
      <c r="H2017" s="14">
        <v>200</v>
      </c>
      <c r="I2017" s="15">
        <v>47294</v>
      </c>
      <c r="J2017" s="13" t="s">
        <v>6043</v>
      </c>
      <c r="K2017" s="13" t="s">
        <v>632</v>
      </c>
      <c r="L2017" s="13" t="s">
        <v>2409</v>
      </c>
      <c r="M2017" s="13" t="s">
        <v>1785</v>
      </c>
      <c r="N2017" s="14">
        <v>200</v>
      </c>
    </row>
    <row r="2018" spans="1:14" ht="20.25" customHeight="1">
      <c r="A2018" s="13" t="s">
        <v>2231</v>
      </c>
      <c r="B2018" s="13" t="s">
        <v>2232</v>
      </c>
      <c r="C2018" s="13" t="s">
        <v>2233</v>
      </c>
      <c r="D2018" s="13" t="s">
        <v>2234</v>
      </c>
      <c r="E2018" s="13" t="s">
        <v>5646</v>
      </c>
      <c r="F2018" s="13" t="s">
        <v>2236</v>
      </c>
      <c r="G2018" s="13" t="s">
        <v>5974</v>
      </c>
      <c r="H2018" s="14">
        <v>500</v>
      </c>
      <c r="I2018" s="15">
        <v>118235</v>
      </c>
      <c r="J2018" s="13" t="s">
        <v>6044</v>
      </c>
      <c r="K2018" s="13" t="s">
        <v>33</v>
      </c>
      <c r="L2018" s="13" t="s">
        <v>3794</v>
      </c>
      <c r="M2018" s="13" t="s">
        <v>3795</v>
      </c>
      <c r="N2018" s="14">
        <v>500</v>
      </c>
    </row>
    <row r="2019" spans="1:14" ht="20.25" customHeight="1">
      <c r="A2019" s="13" t="s">
        <v>2231</v>
      </c>
      <c r="B2019" s="13" t="s">
        <v>2232</v>
      </c>
      <c r="C2019" s="13" t="s">
        <v>2233</v>
      </c>
      <c r="D2019" s="13" t="s">
        <v>2234</v>
      </c>
      <c r="E2019" s="13" t="s">
        <v>5646</v>
      </c>
      <c r="F2019" s="13" t="s">
        <v>2236</v>
      </c>
      <c r="G2019" s="13" t="s">
        <v>5974</v>
      </c>
      <c r="H2019" s="14">
        <v>300</v>
      </c>
      <c r="I2019" s="15">
        <v>70941</v>
      </c>
      <c r="J2019" s="13" t="s">
        <v>6045</v>
      </c>
      <c r="K2019" s="13" t="s">
        <v>93</v>
      </c>
      <c r="L2019" s="13" t="s">
        <v>3797</v>
      </c>
      <c r="M2019" s="13" t="s">
        <v>1323</v>
      </c>
      <c r="N2019" s="14">
        <v>300</v>
      </c>
    </row>
    <row r="2020" spans="1:14" ht="20.25" customHeight="1">
      <c r="A2020" s="13" t="s">
        <v>2231</v>
      </c>
      <c r="B2020" s="13" t="s">
        <v>2232</v>
      </c>
      <c r="C2020" s="13" t="s">
        <v>2233</v>
      </c>
      <c r="D2020" s="13" t="s">
        <v>2234</v>
      </c>
      <c r="E2020" s="13" t="s">
        <v>5646</v>
      </c>
      <c r="F2020" s="13" t="s">
        <v>2236</v>
      </c>
      <c r="G2020" s="13" t="s">
        <v>5974</v>
      </c>
      <c r="H2020" s="14">
        <v>50</v>
      </c>
      <c r="I2020" s="15">
        <v>11823.5</v>
      </c>
      <c r="J2020" s="13" t="s">
        <v>6046</v>
      </c>
      <c r="K2020" s="13" t="s">
        <v>993</v>
      </c>
      <c r="L2020" s="13" t="s">
        <v>4287</v>
      </c>
      <c r="M2020" s="13" t="s">
        <v>4288</v>
      </c>
      <c r="N2020" s="14">
        <v>50</v>
      </c>
    </row>
    <row r="2021" spans="1:14" ht="20.25" customHeight="1">
      <c r="A2021" s="13" t="s">
        <v>2231</v>
      </c>
      <c r="B2021" s="13" t="s">
        <v>2232</v>
      </c>
      <c r="C2021" s="13" t="s">
        <v>2233</v>
      </c>
      <c r="D2021" s="13" t="s">
        <v>2234</v>
      </c>
      <c r="E2021" s="13" t="s">
        <v>5646</v>
      </c>
      <c r="F2021" s="13" t="s">
        <v>2236</v>
      </c>
      <c r="G2021" s="13" t="s">
        <v>5974</v>
      </c>
      <c r="H2021" s="14">
        <v>240</v>
      </c>
      <c r="I2021" s="15">
        <v>56752.800000000003</v>
      </c>
      <c r="J2021" s="13" t="s">
        <v>6047</v>
      </c>
      <c r="K2021" s="13" t="s">
        <v>633</v>
      </c>
      <c r="L2021" s="13" t="s">
        <v>2411</v>
      </c>
      <c r="M2021" s="13" t="s">
        <v>2412</v>
      </c>
      <c r="N2021" s="14">
        <v>240</v>
      </c>
    </row>
    <row r="2022" spans="1:14" ht="20.25" customHeight="1">
      <c r="A2022" s="13" t="s">
        <v>2231</v>
      </c>
      <c r="B2022" s="13" t="s">
        <v>2232</v>
      </c>
      <c r="C2022" s="13" t="s">
        <v>2233</v>
      </c>
      <c r="D2022" s="13" t="s">
        <v>2234</v>
      </c>
      <c r="E2022" s="13" t="s">
        <v>5646</v>
      </c>
      <c r="F2022" s="13" t="s">
        <v>2236</v>
      </c>
      <c r="G2022" s="13" t="s">
        <v>5974</v>
      </c>
      <c r="H2022" s="14">
        <v>500</v>
      </c>
      <c r="I2022" s="15">
        <v>118235</v>
      </c>
      <c r="J2022" s="13" t="s">
        <v>6048</v>
      </c>
      <c r="K2022" s="13" t="s">
        <v>699</v>
      </c>
      <c r="L2022" s="13" t="s">
        <v>3799</v>
      </c>
      <c r="M2022" s="13" t="s">
        <v>3800</v>
      </c>
      <c r="N2022" s="14">
        <v>500</v>
      </c>
    </row>
    <row r="2023" spans="1:14" ht="20.25" customHeight="1">
      <c r="A2023" s="13" t="s">
        <v>2231</v>
      </c>
      <c r="B2023" s="13" t="s">
        <v>2232</v>
      </c>
      <c r="C2023" s="13" t="s">
        <v>2233</v>
      </c>
      <c r="D2023" s="13" t="s">
        <v>2234</v>
      </c>
      <c r="E2023" s="13" t="s">
        <v>5646</v>
      </c>
      <c r="F2023" s="13" t="s">
        <v>2236</v>
      </c>
      <c r="G2023" s="13" t="s">
        <v>5974</v>
      </c>
      <c r="H2023" s="14">
        <v>30</v>
      </c>
      <c r="I2023" s="15">
        <v>7094.1</v>
      </c>
      <c r="J2023" s="13" t="s">
        <v>6049</v>
      </c>
      <c r="K2023" s="13" t="s">
        <v>994</v>
      </c>
      <c r="L2023" s="13" t="s">
        <v>4290</v>
      </c>
      <c r="M2023" s="13" t="s">
        <v>4291</v>
      </c>
      <c r="N2023" s="14">
        <v>30</v>
      </c>
    </row>
    <row r="2024" spans="1:14" ht="20.25" customHeight="1">
      <c r="A2024" s="13" t="s">
        <v>2231</v>
      </c>
      <c r="B2024" s="13" t="s">
        <v>2232</v>
      </c>
      <c r="C2024" s="13" t="s">
        <v>2233</v>
      </c>
      <c r="D2024" s="13" t="s">
        <v>2234</v>
      </c>
      <c r="E2024" s="13" t="s">
        <v>5646</v>
      </c>
      <c r="F2024" s="13" t="s">
        <v>2236</v>
      </c>
      <c r="G2024" s="13" t="s">
        <v>5974</v>
      </c>
      <c r="H2024" s="14">
        <v>310</v>
      </c>
      <c r="I2024" s="15">
        <v>73305.7</v>
      </c>
      <c r="J2024" s="13" t="s">
        <v>6050</v>
      </c>
      <c r="K2024" s="13" t="s">
        <v>700</v>
      </c>
      <c r="L2024" s="13" t="s">
        <v>3802</v>
      </c>
      <c r="M2024" s="13" t="s">
        <v>1834</v>
      </c>
      <c r="N2024" s="14">
        <v>310</v>
      </c>
    </row>
    <row r="2025" spans="1:14" ht="20.25" customHeight="1">
      <c r="A2025" s="13" t="s">
        <v>2231</v>
      </c>
      <c r="B2025" s="13" t="s">
        <v>2232</v>
      </c>
      <c r="C2025" s="13" t="s">
        <v>2233</v>
      </c>
      <c r="D2025" s="13" t="s">
        <v>2234</v>
      </c>
      <c r="E2025" s="13" t="s">
        <v>5646</v>
      </c>
      <c r="F2025" s="13" t="s">
        <v>2236</v>
      </c>
      <c r="G2025" s="13" t="s">
        <v>5974</v>
      </c>
      <c r="H2025" s="14">
        <v>220</v>
      </c>
      <c r="I2025" s="15">
        <v>52023.4</v>
      </c>
      <c r="J2025" s="13" t="s">
        <v>6051</v>
      </c>
      <c r="K2025" s="13" t="s">
        <v>634</v>
      </c>
      <c r="L2025" s="13" t="s">
        <v>2414</v>
      </c>
      <c r="M2025" s="13" t="s">
        <v>1786</v>
      </c>
      <c r="N2025" s="14">
        <v>220</v>
      </c>
    </row>
    <row r="2026" spans="1:14" ht="20.25" customHeight="1">
      <c r="A2026" s="13" t="s">
        <v>2231</v>
      </c>
      <c r="B2026" s="13" t="s">
        <v>2232</v>
      </c>
      <c r="C2026" s="13" t="s">
        <v>2233</v>
      </c>
      <c r="D2026" s="13" t="s">
        <v>2234</v>
      </c>
      <c r="E2026" s="13" t="s">
        <v>5646</v>
      </c>
      <c r="F2026" s="13" t="s">
        <v>2236</v>
      </c>
      <c r="G2026" s="13" t="s">
        <v>5974</v>
      </c>
      <c r="H2026" s="14">
        <v>40</v>
      </c>
      <c r="I2026" s="15">
        <v>9458.7999999999993</v>
      </c>
      <c r="J2026" s="13" t="s">
        <v>6052</v>
      </c>
      <c r="K2026" s="13" t="s">
        <v>1287</v>
      </c>
      <c r="L2026" s="13" t="s">
        <v>4293</v>
      </c>
      <c r="M2026" s="13" t="s">
        <v>4294</v>
      </c>
      <c r="N2026" s="14">
        <v>40</v>
      </c>
    </row>
    <row r="2027" spans="1:14" ht="20.25" customHeight="1">
      <c r="A2027" s="13" t="s">
        <v>2231</v>
      </c>
      <c r="B2027" s="13" t="s">
        <v>2232</v>
      </c>
      <c r="C2027" s="13" t="s">
        <v>2233</v>
      </c>
      <c r="D2027" s="13" t="s">
        <v>2234</v>
      </c>
      <c r="E2027" s="13" t="s">
        <v>5646</v>
      </c>
      <c r="F2027" s="13" t="s">
        <v>2236</v>
      </c>
      <c r="G2027" s="13" t="s">
        <v>5974</v>
      </c>
      <c r="H2027" s="14">
        <v>110</v>
      </c>
      <c r="I2027" s="15">
        <v>26011.7</v>
      </c>
      <c r="J2027" s="13" t="s">
        <v>6053</v>
      </c>
      <c r="K2027" s="13" t="s">
        <v>701</v>
      </c>
      <c r="L2027" s="13" t="s">
        <v>3804</v>
      </c>
      <c r="M2027" s="13" t="s">
        <v>1835</v>
      </c>
      <c r="N2027" s="14">
        <v>110</v>
      </c>
    </row>
    <row r="2028" spans="1:14" ht="20.25" customHeight="1">
      <c r="A2028" s="13" t="s">
        <v>2231</v>
      </c>
      <c r="B2028" s="13" t="s">
        <v>2232</v>
      </c>
      <c r="C2028" s="13" t="s">
        <v>2233</v>
      </c>
      <c r="D2028" s="13" t="s">
        <v>2234</v>
      </c>
      <c r="E2028" s="13" t="s">
        <v>5646</v>
      </c>
      <c r="F2028" s="13" t="s">
        <v>2236</v>
      </c>
      <c r="G2028" s="13" t="s">
        <v>5974</v>
      </c>
      <c r="H2028" s="14">
        <v>250</v>
      </c>
      <c r="I2028" s="15">
        <v>59117.5</v>
      </c>
      <c r="J2028" s="13" t="s">
        <v>6054</v>
      </c>
      <c r="K2028" s="13" t="s">
        <v>635</v>
      </c>
      <c r="L2028" s="13" t="s">
        <v>2416</v>
      </c>
      <c r="M2028" s="13" t="s">
        <v>1787</v>
      </c>
      <c r="N2028" s="14">
        <v>250</v>
      </c>
    </row>
    <row r="2029" spans="1:14" ht="20.25" customHeight="1">
      <c r="A2029" s="13" t="s">
        <v>2231</v>
      </c>
      <c r="B2029" s="13" t="s">
        <v>2232</v>
      </c>
      <c r="C2029" s="13" t="s">
        <v>2233</v>
      </c>
      <c r="D2029" s="13" t="s">
        <v>2234</v>
      </c>
      <c r="E2029" s="13" t="s">
        <v>5646</v>
      </c>
      <c r="F2029" s="13" t="s">
        <v>2236</v>
      </c>
      <c r="G2029" s="13" t="s">
        <v>5974</v>
      </c>
      <c r="H2029" s="14">
        <v>410</v>
      </c>
      <c r="I2029" s="15">
        <v>96952.7</v>
      </c>
      <c r="J2029" s="13" t="s">
        <v>6055</v>
      </c>
      <c r="K2029" s="13" t="s">
        <v>702</v>
      </c>
      <c r="L2029" s="13" t="s">
        <v>3806</v>
      </c>
      <c r="M2029" s="13" t="s">
        <v>2100</v>
      </c>
      <c r="N2029" s="14">
        <v>410</v>
      </c>
    </row>
    <row r="2030" spans="1:14" ht="20.25" customHeight="1">
      <c r="A2030" s="13" t="s">
        <v>2231</v>
      </c>
      <c r="B2030" s="13" t="s">
        <v>2232</v>
      </c>
      <c r="C2030" s="13" t="s">
        <v>2233</v>
      </c>
      <c r="D2030" s="13" t="s">
        <v>2234</v>
      </c>
      <c r="E2030" s="13" t="s">
        <v>5646</v>
      </c>
      <c r="F2030" s="13" t="s">
        <v>2236</v>
      </c>
      <c r="G2030" s="13" t="s">
        <v>5974</v>
      </c>
      <c r="H2030" s="14">
        <v>40</v>
      </c>
      <c r="I2030" s="15">
        <v>9458.7999999999993</v>
      </c>
      <c r="J2030" s="13" t="s">
        <v>6056</v>
      </c>
      <c r="K2030" s="13" t="s">
        <v>995</v>
      </c>
      <c r="L2030" s="13" t="s">
        <v>4296</v>
      </c>
      <c r="M2030" s="13" t="s">
        <v>1964</v>
      </c>
      <c r="N2030" s="14">
        <v>40</v>
      </c>
    </row>
    <row r="2031" spans="1:14" ht="20.25" customHeight="1">
      <c r="A2031" s="13" t="s">
        <v>2231</v>
      </c>
      <c r="B2031" s="13" t="s">
        <v>2232</v>
      </c>
      <c r="C2031" s="13" t="s">
        <v>2233</v>
      </c>
      <c r="D2031" s="13" t="s">
        <v>2234</v>
      </c>
      <c r="E2031" s="13" t="s">
        <v>5646</v>
      </c>
      <c r="F2031" s="13" t="s">
        <v>2236</v>
      </c>
      <c r="G2031" s="13" t="s">
        <v>5974</v>
      </c>
      <c r="H2031" s="14">
        <v>500</v>
      </c>
      <c r="I2031" s="15">
        <v>118235</v>
      </c>
      <c r="J2031" s="13" t="s">
        <v>6057</v>
      </c>
      <c r="K2031" s="13" t="s">
        <v>638</v>
      </c>
      <c r="L2031" s="13" t="s">
        <v>2420</v>
      </c>
      <c r="M2031" s="13" t="s">
        <v>1790</v>
      </c>
      <c r="N2031" s="14">
        <v>500</v>
      </c>
    </row>
    <row r="2032" spans="1:14" ht="20.25" customHeight="1">
      <c r="A2032" s="13" t="s">
        <v>2231</v>
      </c>
      <c r="B2032" s="13" t="s">
        <v>2232</v>
      </c>
      <c r="C2032" s="13" t="s">
        <v>2233</v>
      </c>
      <c r="D2032" s="13" t="s">
        <v>2234</v>
      </c>
      <c r="E2032" s="13" t="s">
        <v>5646</v>
      </c>
      <c r="F2032" s="13" t="s">
        <v>2236</v>
      </c>
      <c r="G2032" s="13" t="s">
        <v>5974</v>
      </c>
      <c r="H2032" s="14">
        <v>40</v>
      </c>
      <c r="I2032" s="15">
        <v>9458.7999999999993</v>
      </c>
      <c r="J2032" s="13" t="s">
        <v>6058</v>
      </c>
      <c r="K2032" s="13" t="s">
        <v>2214</v>
      </c>
      <c r="L2032" s="13" t="s">
        <v>6059</v>
      </c>
      <c r="M2032" s="13" t="s">
        <v>6060</v>
      </c>
      <c r="N2032" s="14">
        <v>40</v>
      </c>
    </row>
    <row r="2033" spans="1:14" ht="20.25" customHeight="1">
      <c r="A2033" s="13" t="s">
        <v>2231</v>
      </c>
      <c r="B2033" s="13" t="s">
        <v>2232</v>
      </c>
      <c r="C2033" s="13" t="s">
        <v>2233</v>
      </c>
      <c r="D2033" s="13" t="s">
        <v>2234</v>
      </c>
      <c r="E2033" s="13" t="s">
        <v>5646</v>
      </c>
      <c r="F2033" s="13" t="s">
        <v>2236</v>
      </c>
      <c r="G2033" s="13" t="s">
        <v>5974</v>
      </c>
      <c r="H2033" s="14">
        <v>110</v>
      </c>
      <c r="I2033" s="15">
        <v>26011.7</v>
      </c>
      <c r="J2033" s="13" t="s">
        <v>6061</v>
      </c>
      <c r="K2033" s="13" t="s">
        <v>639</v>
      </c>
      <c r="L2033" s="13" t="s">
        <v>2422</v>
      </c>
      <c r="M2033" s="13" t="s">
        <v>1791</v>
      </c>
      <c r="N2033" s="14">
        <v>110</v>
      </c>
    </row>
    <row r="2034" spans="1:14" ht="20.25" customHeight="1">
      <c r="A2034" s="13" t="s">
        <v>2231</v>
      </c>
      <c r="B2034" s="13" t="s">
        <v>2232</v>
      </c>
      <c r="C2034" s="13" t="s">
        <v>2233</v>
      </c>
      <c r="D2034" s="13" t="s">
        <v>2234</v>
      </c>
      <c r="E2034" s="13" t="s">
        <v>5646</v>
      </c>
      <c r="F2034" s="13" t="s">
        <v>2236</v>
      </c>
      <c r="G2034" s="13" t="s">
        <v>5974</v>
      </c>
      <c r="H2034" s="14">
        <v>10</v>
      </c>
      <c r="I2034" s="15">
        <v>2364.6999999999998</v>
      </c>
      <c r="J2034" s="13" t="s">
        <v>6062</v>
      </c>
      <c r="K2034" s="13" t="s">
        <v>2194</v>
      </c>
      <c r="L2034" s="13" t="s">
        <v>4298</v>
      </c>
      <c r="M2034" s="13" t="s">
        <v>4299</v>
      </c>
      <c r="N2034" s="14">
        <v>10</v>
      </c>
    </row>
    <row r="2035" spans="1:14" ht="20.25" customHeight="1">
      <c r="A2035" s="13" t="s">
        <v>2231</v>
      </c>
      <c r="B2035" s="13" t="s">
        <v>2232</v>
      </c>
      <c r="C2035" s="13" t="s">
        <v>2233</v>
      </c>
      <c r="D2035" s="13" t="s">
        <v>2234</v>
      </c>
      <c r="E2035" s="13" t="s">
        <v>5646</v>
      </c>
      <c r="F2035" s="13" t="s">
        <v>2236</v>
      </c>
      <c r="G2035" s="13" t="s">
        <v>5974</v>
      </c>
      <c r="H2035" s="14">
        <v>30</v>
      </c>
      <c r="I2035" s="15">
        <v>7094.1</v>
      </c>
      <c r="J2035" s="13" t="s">
        <v>6063</v>
      </c>
      <c r="K2035" s="13" t="s">
        <v>997</v>
      </c>
      <c r="L2035" s="13" t="s">
        <v>4301</v>
      </c>
      <c r="M2035" s="13" t="s">
        <v>4302</v>
      </c>
      <c r="N2035" s="14">
        <v>30</v>
      </c>
    </row>
    <row r="2036" spans="1:14" ht="20.25" customHeight="1">
      <c r="A2036" s="13" t="s">
        <v>2231</v>
      </c>
      <c r="B2036" s="13" t="s">
        <v>2232</v>
      </c>
      <c r="C2036" s="13" t="s">
        <v>2233</v>
      </c>
      <c r="D2036" s="13" t="s">
        <v>2234</v>
      </c>
      <c r="E2036" s="13" t="s">
        <v>5646</v>
      </c>
      <c r="F2036" s="13" t="s">
        <v>2236</v>
      </c>
      <c r="G2036" s="13" t="s">
        <v>5974</v>
      </c>
      <c r="H2036" s="14">
        <v>340</v>
      </c>
      <c r="I2036" s="15">
        <v>80399.8</v>
      </c>
      <c r="J2036" s="13" t="s">
        <v>6064</v>
      </c>
      <c r="K2036" s="13" t="s">
        <v>704</v>
      </c>
      <c r="L2036" s="13" t="s">
        <v>3810</v>
      </c>
      <c r="M2036" s="13" t="s">
        <v>1837</v>
      </c>
      <c r="N2036" s="14">
        <v>340</v>
      </c>
    </row>
    <row r="2037" spans="1:14" ht="20.25" customHeight="1">
      <c r="A2037" s="13" t="s">
        <v>2231</v>
      </c>
      <c r="B2037" s="13" t="s">
        <v>2232</v>
      </c>
      <c r="C2037" s="13" t="s">
        <v>2233</v>
      </c>
      <c r="D2037" s="13" t="s">
        <v>2234</v>
      </c>
      <c r="E2037" s="13" t="s">
        <v>5646</v>
      </c>
      <c r="F2037" s="13" t="s">
        <v>2236</v>
      </c>
      <c r="G2037" s="13" t="s">
        <v>5974</v>
      </c>
      <c r="H2037" s="14">
        <v>30</v>
      </c>
      <c r="I2037" s="15">
        <v>7094.1</v>
      </c>
      <c r="J2037" s="13" t="s">
        <v>6065</v>
      </c>
      <c r="K2037" s="13" t="s">
        <v>998</v>
      </c>
      <c r="L2037" s="13" t="s">
        <v>4304</v>
      </c>
      <c r="M2037" s="13" t="s">
        <v>4305</v>
      </c>
      <c r="N2037" s="14">
        <v>30</v>
      </c>
    </row>
    <row r="2038" spans="1:14" ht="20.25" customHeight="1">
      <c r="A2038" s="13" t="s">
        <v>2231</v>
      </c>
      <c r="B2038" s="13" t="s">
        <v>2232</v>
      </c>
      <c r="C2038" s="13" t="s">
        <v>2233</v>
      </c>
      <c r="D2038" s="13" t="s">
        <v>2234</v>
      </c>
      <c r="E2038" s="13" t="s">
        <v>5646</v>
      </c>
      <c r="F2038" s="13" t="s">
        <v>2236</v>
      </c>
      <c r="G2038" s="13" t="s">
        <v>5974</v>
      </c>
      <c r="H2038" s="14">
        <v>5</v>
      </c>
      <c r="I2038" s="15">
        <v>1182.3499999999999</v>
      </c>
      <c r="J2038" s="13" t="s">
        <v>6066</v>
      </c>
      <c r="K2038" s="13" t="s">
        <v>2195</v>
      </c>
      <c r="L2038" s="13" t="s">
        <v>4307</v>
      </c>
      <c r="M2038" s="13" t="s">
        <v>1965</v>
      </c>
      <c r="N2038" s="14">
        <v>5</v>
      </c>
    </row>
    <row r="2039" spans="1:14" ht="20.25" customHeight="1">
      <c r="A2039" s="13" t="s">
        <v>2231</v>
      </c>
      <c r="B2039" s="13" t="s">
        <v>2232</v>
      </c>
      <c r="C2039" s="13" t="s">
        <v>2233</v>
      </c>
      <c r="D2039" s="13" t="s">
        <v>2234</v>
      </c>
      <c r="E2039" s="13" t="s">
        <v>5646</v>
      </c>
      <c r="F2039" s="13" t="s">
        <v>2236</v>
      </c>
      <c r="G2039" s="13" t="s">
        <v>5974</v>
      </c>
      <c r="H2039" s="14">
        <v>210</v>
      </c>
      <c r="I2039" s="15">
        <v>49658.7</v>
      </c>
      <c r="J2039" s="13" t="s">
        <v>6067</v>
      </c>
      <c r="K2039" s="13" t="s">
        <v>705</v>
      </c>
      <c r="L2039" s="13" t="s">
        <v>3812</v>
      </c>
      <c r="M2039" s="13" t="s">
        <v>1838</v>
      </c>
      <c r="N2039" s="14">
        <v>210</v>
      </c>
    </row>
    <row r="2040" spans="1:14" ht="20.25" customHeight="1">
      <c r="A2040" s="13" t="s">
        <v>2231</v>
      </c>
      <c r="B2040" s="13" t="s">
        <v>2232</v>
      </c>
      <c r="C2040" s="13" t="s">
        <v>2233</v>
      </c>
      <c r="D2040" s="13" t="s">
        <v>2234</v>
      </c>
      <c r="E2040" s="13" t="s">
        <v>5646</v>
      </c>
      <c r="F2040" s="13" t="s">
        <v>2236</v>
      </c>
      <c r="G2040" s="13" t="s">
        <v>5974</v>
      </c>
      <c r="H2040" s="14">
        <v>110</v>
      </c>
      <c r="I2040" s="15">
        <v>26011.7</v>
      </c>
      <c r="J2040" s="13" t="s">
        <v>6068</v>
      </c>
      <c r="K2040" s="13" t="s">
        <v>706</v>
      </c>
      <c r="L2040" s="13" t="s">
        <v>3814</v>
      </c>
      <c r="M2040" s="13" t="s">
        <v>1839</v>
      </c>
      <c r="N2040" s="14">
        <v>110</v>
      </c>
    </row>
    <row r="2041" spans="1:14" ht="20.25" customHeight="1">
      <c r="A2041" s="13" t="s">
        <v>2231</v>
      </c>
      <c r="B2041" s="13" t="s">
        <v>2232</v>
      </c>
      <c r="C2041" s="13" t="s">
        <v>2233</v>
      </c>
      <c r="D2041" s="13" t="s">
        <v>2234</v>
      </c>
      <c r="E2041" s="13" t="s">
        <v>5646</v>
      </c>
      <c r="F2041" s="13" t="s">
        <v>2236</v>
      </c>
      <c r="G2041" s="13" t="s">
        <v>5974</v>
      </c>
      <c r="H2041" s="14">
        <v>30</v>
      </c>
      <c r="I2041" s="15">
        <v>7094.1</v>
      </c>
      <c r="J2041" s="13" t="s">
        <v>6069</v>
      </c>
      <c r="K2041" s="13" t="s">
        <v>1000</v>
      </c>
      <c r="L2041" s="13" t="s">
        <v>4309</v>
      </c>
      <c r="M2041" s="13" t="s">
        <v>1966</v>
      </c>
      <c r="N2041" s="14">
        <v>30</v>
      </c>
    </row>
    <row r="2042" spans="1:14" ht="20.25" customHeight="1">
      <c r="A2042" s="13" t="s">
        <v>2231</v>
      </c>
      <c r="B2042" s="13" t="s">
        <v>2232</v>
      </c>
      <c r="C2042" s="13" t="s">
        <v>2233</v>
      </c>
      <c r="D2042" s="13" t="s">
        <v>2234</v>
      </c>
      <c r="E2042" s="13" t="s">
        <v>5646</v>
      </c>
      <c r="F2042" s="13" t="s">
        <v>2236</v>
      </c>
      <c r="G2042" s="13" t="s">
        <v>5974</v>
      </c>
      <c r="H2042" s="14">
        <v>500</v>
      </c>
      <c r="I2042" s="15">
        <v>118235</v>
      </c>
      <c r="J2042" s="13" t="s">
        <v>6070</v>
      </c>
      <c r="K2042" s="13" t="s">
        <v>708</v>
      </c>
      <c r="L2042" s="13" t="s">
        <v>3818</v>
      </c>
      <c r="M2042" s="13" t="s">
        <v>1841</v>
      </c>
      <c r="N2042" s="14">
        <v>500</v>
      </c>
    </row>
    <row r="2043" spans="1:14" ht="20.25" customHeight="1">
      <c r="A2043" s="13" t="s">
        <v>2231</v>
      </c>
      <c r="B2043" s="13" t="s">
        <v>2232</v>
      </c>
      <c r="C2043" s="13" t="s">
        <v>2233</v>
      </c>
      <c r="D2043" s="13" t="s">
        <v>2234</v>
      </c>
      <c r="E2043" s="13" t="s">
        <v>5646</v>
      </c>
      <c r="F2043" s="13" t="s">
        <v>2236</v>
      </c>
      <c r="G2043" s="13" t="s">
        <v>5974</v>
      </c>
      <c r="H2043" s="14">
        <v>10</v>
      </c>
      <c r="I2043" s="15">
        <v>2364.6999999999998</v>
      </c>
      <c r="J2043" s="13" t="s">
        <v>6071</v>
      </c>
      <c r="K2043" s="13" t="s">
        <v>709</v>
      </c>
      <c r="L2043" s="13" t="s">
        <v>3820</v>
      </c>
      <c r="M2043" s="13" t="s">
        <v>1842</v>
      </c>
      <c r="N2043" s="14">
        <v>10</v>
      </c>
    </row>
    <row r="2044" spans="1:14" ht="20.25" customHeight="1">
      <c r="A2044" s="13" t="s">
        <v>2231</v>
      </c>
      <c r="B2044" s="13" t="s">
        <v>2232</v>
      </c>
      <c r="C2044" s="13" t="s">
        <v>2233</v>
      </c>
      <c r="D2044" s="13" t="s">
        <v>2234</v>
      </c>
      <c r="E2044" s="13" t="s">
        <v>5646</v>
      </c>
      <c r="F2044" s="13" t="s">
        <v>2236</v>
      </c>
      <c r="G2044" s="13" t="s">
        <v>5974</v>
      </c>
      <c r="H2044" s="14">
        <v>240</v>
      </c>
      <c r="I2044" s="15">
        <v>56752.800000000003</v>
      </c>
      <c r="J2044" s="13" t="s">
        <v>6072</v>
      </c>
      <c r="K2044" s="13" t="s">
        <v>710</v>
      </c>
      <c r="L2044" s="13" t="s">
        <v>3822</v>
      </c>
      <c r="M2044" s="13" t="s">
        <v>1843</v>
      </c>
      <c r="N2044" s="14">
        <v>240</v>
      </c>
    </row>
    <row r="2045" spans="1:14" ht="20.25" customHeight="1">
      <c r="A2045" s="13" t="s">
        <v>2231</v>
      </c>
      <c r="B2045" s="13" t="s">
        <v>2232</v>
      </c>
      <c r="C2045" s="13" t="s">
        <v>2233</v>
      </c>
      <c r="D2045" s="13" t="s">
        <v>2234</v>
      </c>
      <c r="E2045" s="13" t="s">
        <v>5646</v>
      </c>
      <c r="F2045" s="13" t="s">
        <v>2236</v>
      </c>
      <c r="G2045" s="13" t="s">
        <v>5974</v>
      </c>
      <c r="H2045" s="14">
        <v>80</v>
      </c>
      <c r="I2045" s="15">
        <v>18917.599999999999</v>
      </c>
      <c r="J2045" s="13" t="s">
        <v>6073</v>
      </c>
      <c r="K2045" s="13" t="s">
        <v>1002</v>
      </c>
      <c r="L2045" s="13" t="s">
        <v>4727</v>
      </c>
      <c r="M2045" s="13" t="s">
        <v>4728</v>
      </c>
      <c r="N2045" s="14">
        <v>80</v>
      </c>
    </row>
    <row r="2046" spans="1:14" ht="20.25" customHeight="1">
      <c r="A2046" s="13" t="s">
        <v>2231</v>
      </c>
      <c r="B2046" s="13" t="s">
        <v>2232</v>
      </c>
      <c r="C2046" s="13" t="s">
        <v>2233</v>
      </c>
      <c r="D2046" s="13" t="s">
        <v>2234</v>
      </c>
      <c r="E2046" s="13" t="s">
        <v>5646</v>
      </c>
      <c r="F2046" s="13" t="s">
        <v>2236</v>
      </c>
      <c r="G2046" s="13" t="s">
        <v>5974</v>
      </c>
      <c r="H2046" s="14">
        <v>330</v>
      </c>
      <c r="I2046" s="15">
        <v>78035.100000000006</v>
      </c>
      <c r="J2046" s="13" t="s">
        <v>6074</v>
      </c>
      <c r="K2046" s="13" t="s">
        <v>712</v>
      </c>
      <c r="L2046" s="13" t="s">
        <v>3826</v>
      </c>
      <c r="M2046" s="13" t="s">
        <v>1845</v>
      </c>
      <c r="N2046" s="14">
        <v>330</v>
      </c>
    </row>
    <row r="2047" spans="1:14" ht="20.25" customHeight="1">
      <c r="A2047" s="13" t="s">
        <v>2231</v>
      </c>
      <c r="B2047" s="13" t="s">
        <v>2232</v>
      </c>
      <c r="C2047" s="13" t="s">
        <v>2233</v>
      </c>
      <c r="D2047" s="13" t="s">
        <v>2234</v>
      </c>
      <c r="E2047" s="13" t="s">
        <v>5646</v>
      </c>
      <c r="F2047" s="13" t="s">
        <v>2236</v>
      </c>
      <c r="G2047" s="13" t="s">
        <v>5974</v>
      </c>
      <c r="H2047" s="14">
        <v>40</v>
      </c>
      <c r="I2047" s="15">
        <v>9458.7999999999993</v>
      </c>
      <c r="J2047" s="13" t="s">
        <v>6075</v>
      </c>
      <c r="K2047" s="13" t="s">
        <v>1003</v>
      </c>
      <c r="L2047" s="13" t="s">
        <v>4313</v>
      </c>
      <c r="M2047" s="13" t="s">
        <v>4314</v>
      </c>
      <c r="N2047" s="14">
        <v>40</v>
      </c>
    </row>
    <row r="2048" spans="1:14" ht="20.25" customHeight="1">
      <c r="A2048" s="13" t="s">
        <v>2231</v>
      </c>
      <c r="B2048" s="13" t="s">
        <v>2232</v>
      </c>
      <c r="C2048" s="13" t="s">
        <v>2233</v>
      </c>
      <c r="D2048" s="13" t="s">
        <v>2234</v>
      </c>
      <c r="E2048" s="13" t="s">
        <v>5646</v>
      </c>
      <c r="F2048" s="13" t="s">
        <v>2236</v>
      </c>
      <c r="G2048" s="13" t="s">
        <v>5974</v>
      </c>
      <c r="H2048" s="14">
        <v>210</v>
      </c>
      <c r="I2048" s="15">
        <v>49658.7</v>
      </c>
      <c r="J2048" s="13" t="s">
        <v>6076</v>
      </c>
      <c r="K2048" s="13" t="s">
        <v>713</v>
      </c>
      <c r="L2048" s="13" t="s">
        <v>3828</v>
      </c>
      <c r="M2048" s="13" t="s">
        <v>1846</v>
      </c>
      <c r="N2048" s="14">
        <v>210</v>
      </c>
    </row>
    <row r="2049" spans="1:14" ht="20.25" customHeight="1">
      <c r="A2049" s="13" t="s">
        <v>2231</v>
      </c>
      <c r="B2049" s="13" t="s">
        <v>2232</v>
      </c>
      <c r="C2049" s="13" t="s">
        <v>2233</v>
      </c>
      <c r="D2049" s="13" t="s">
        <v>2234</v>
      </c>
      <c r="E2049" s="13" t="s">
        <v>5646</v>
      </c>
      <c r="F2049" s="13" t="s">
        <v>2236</v>
      </c>
      <c r="G2049" s="13" t="s">
        <v>5974</v>
      </c>
      <c r="H2049" s="14">
        <v>10</v>
      </c>
      <c r="I2049" s="15">
        <v>2364.6999999999998</v>
      </c>
      <c r="J2049" s="13" t="s">
        <v>6077</v>
      </c>
      <c r="K2049" s="13" t="s">
        <v>1968</v>
      </c>
      <c r="L2049" s="13" t="s">
        <v>4316</v>
      </c>
      <c r="M2049" s="13" t="s">
        <v>4317</v>
      </c>
      <c r="N2049" s="14">
        <v>10</v>
      </c>
    </row>
    <row r="2050" spans="1:14" ht="20.25" customHeight="1">
      <c r="A2050" s="13" t="s">
        <v>2231</v>
      </c>
      <c r="B2050" s="13" t="s">
        <v>2232</v>
      </c>
      <c r="C2050" s="13" t="s">
        <v>2233</v>
      </c>
      <c r="D2050" s="13" t="s">
        <v>2234</v>
      </c>
      <c r="E2050" s="13" t="s">
        <v>5646</v>
      </c>
      <c r="F2050" s="13" t="s">
        <v>2236</v>
      </c>
      <c r="G2050" s="13" t="s">
        <v>5974</v>
      </c>
      <c r="H2050" s="14">
        <v>260</v>
      </c>
      <c r="I2050" s="15">
        <v>61482.2</v>
      </c>
      <c r="J2050" s="13" t="s">
        <v>6078</v>
      </c>
      <c r="K2050" s="13" t="s">
        <v>796</v>
      </c>
      <c r="L2050" s="13" t="s">
        <v>3830</v>
      </c>
      <c r="M2050" s="13" t="s">
        <v>3831</v>
      </c>
      <c r="N2050" s="14">
        <v>260</v>
      </c>
    </row>
    <row r="2051" spans="1:14" ht="20.25" customHeight="1">
      <c r="A2051" s="13" t="s">
        <v>2231</v>
      </c>
      <c r="B2051" s="13" t="s">
        <v>2232</v>
      </c>
      <c r="C2051" s="13" t="s">
        <v>2233</v>
      </c>
      <c r="D2051" s="13" t="s">
        <v>2234</v>
      </c>
      <c r="E2051" s="13" t="s">
        <v>5646</v>
      </c>
      <c r="F2051" s="13" t="s">
        <v>2236</v>
      </c>
      <c r="G2051" s="13" t="s">
        <v>5974</v>
      </c>
      <c r="H2051" s="14">
        <v>120</v>
      </c>
      <c r="I2051" s="15">
        <v>28376.400000000001</v>
      </c>
      <c r="J2051" s="13" t="s">
        <v>6079</v>
      </c>
      <c r="K2051" s="13" t="s">
        <v>854</v>
      </c>
      <c r="L2051" s="13" t="s">
        <v>3833</v>
      </c>
      <c r="M2051" s="13" t="s">
        <v>2137</v>
      </c>
      <c r="N2051" s="14">
        <v>120</v>
      </c>
    </row>
    <row r="2052" spans="1:14" ht="20.25" customHeight="1">
      <c r="A2052" s="13" t="s">
        <v>2231</v>
      </c>
      <c r="B2052" s="13" t="s">
        <v>2232</v>
      </c>
      <c r="C2052" s="13" t="s">
        <v>2233</v>
      </c>
      <c r="D2052" s="13" t="s">
        <v>2234</v>
      </c>
      <c r="E2052" s="13" t="s">
        <v>5646</v>
      </c>
      <c r="F2052" s="13" t="s">
        <v>2236</v>
      </c>
      <c r="G2052" s="13" t="s">
        <v>5974</v>
      </c>
      <c r="H2052" s="14">
        <v>210</v>
      </c>
      <c r="I2052" s="15">
        <v>49658.7</v>
      </c>
      <c r="J2052" s="13" t="s">
        <v>6080</v>
      </c>
      <c r="K2052" s="13" t="s">
        <v>964</v>
      </c>
      <c r="L2052" s="13" t="s">
        <v>3835</v>
      </c>
      <c r="M2052" s="13" t="s">
        <v>2142</v>
      </c>
      <c r="N2052" s="14">
        <v>210</v>
      </c>
    </row>
    <row r="2053" spans="1:14" ht="20.25" customHeight="1">
      <c r="A2053" s="13" t="s">
        <v>2231</v>
      </c>
      <c r="B2053" s="13" t="s">
        <v>2232</v>
      </c>
      <c r="C2053" s="13" t="s">
        <v>2233</v>
      </c>
      <c r="D2053" s="13" t="s">
        <v>2234</v>
      </c>
      <c r="E2053" s="13" t="s">
        <v>5646</v>
      </c>
      <c r="F2053" s="13" t="s">
        <v>2236</v>
      </c>
      <c r="G2053" s="13" t="s">
        <v>5974</v>
      </c>
      <c r="H2053" s="14">
        <v>20</v>
      </c>
      <c r="I2053" s="15">
        <v>4729.3999999999996</v>
      </c>
      <c r="J2053" s="13" t="s">
        <v>6081</v>
      </c>
      <c r="K2053" s="13" t="s">
        <v>2190</v>
      </c>
      <c r="L2053" s="13" t="s">
        <v>3837</v>
      </c>
      <c r="M2053" s="13" t="s">
        <v>3838</v>
      </c>
      <c r="N2053" s="14">
        <v>20</v>
      </c>
    </row>
    <row r="2054" spans="1:14" ht="20.25" customHeight="1">
      <c r="A2054" s="13" t="s">
        <v>2231</v>
      </c>
      <c r="B2054" s="13" t="s">
        <v>2232</v>
      </c>
      <c r="C2054" s="13" t="s">
        <v>2233</v>
      </c>
      <c r="D2054" s="13" t="s">
        <v>2234</v>
      </c>
      <c r="E2054" s="13" t="s">
        <v>5646</v>
      </c>
      <c r="F2054" s="13" t="s">
        <v>2236</v>
      </c>
      <c r="G2054" s="13" t="s">
        <v>5974</v>
      </c>
      <c r="H2054" s="14">
        <v>30</v>
      </c>
      <c r="I2054" s="15">
        <v>7094.1</v>
      </c>
      <c r="J2054" s="13" t="s">
        <v>6082</v>
      </c>
      <c r="K2054" s="13" t="s">
        <v>978</v>
      </c>
      <c r="L2054" s="13" t="s">
        <v>3840</v>
      </c>
      <c r="M2054" s="13" t="s">
        <v>2144</v>
      </c>
      <c r="N2054" s="14">
        <v>30</v>
      </c>
    </row>
    <row r="2055" spans="1:14" ht="20.25" customHeight="1">
      <c r="A2055" s="13" t="s">
        <v>2231</v>
      </c>
      <c r="B2055" s="13" t="s">
        <v>2232</v>
      </c>
      <c r="C2055" s="13" t="s">
        <v>2233</v>
      </c>
      <c r="D2055" s="13" t="s">
        <v>2234</v>
      </c>
      <c r="E2055" s="13" t="s">
        <v>5646</v>
      </c>
      <c r="F2055" s="13" t="s">
        <v>2236</v>
      </c>
      <c r="G2055" s="13" t="s">
        <v>5974</v>
      </c>
      <c r="H2055" s="14">
        <v>270</v>
      </c>
      <c r="I2055" s="15">
        <v>63846.9</v>
      </c>
      <c r="J2055" s="13" t="s">
        <v>6083</v>
      </c>
      <c r="K2055" s="13" t="s">
        <v>97</v>
      </c>
      <c r="L2055" s="13" t="s">
        <v>3774</v>
      </c>
      <c r="M2055" s="13" t="s">
        <v>1325</v>
      </c>
      <c r="N2055" s="14">
        <v>270</v>
      </c>
    </row>
    <row r="2056" spans="1:14" ht="20.25" customHeight="1">
      <c r="A2056" s="13" t="s">
        <v>2231</v>
      </c>
      <c r="B2056" s="13" t="s">
        <v>2232</v>
      </c>
      <c r="C2056" s="13" t="s">
        <v>2233</v>
      </c>
      <c r="D2056" s="13" t="s">
        <v>2234</v>
      </c>
      <c r="E2056" s="13" t="s">
        <v>5646</v>
      </c>
      <c r="F2056" s="13" t="s">
        <v>2236</v>
      </c>
      <c r="G2056" s="13" t="s">
        <v>5974</v>
      </c>
      <c r="H2056" s="14">
        <v>50</v>
      </c>
      <c r="I2056" s="15">
        <v>11823.5</v>
      </c>
      <c r="J2056" s="13" t="s">
        <v>6084</v>
      </c>
      <c r="K2056" s="13" t="s">
        <v>741</v>
      </c>
      <c r="L2056" s="13" t="s">
        <v>3776</v>
      </c>
      <c r="M2056" s="13" t="s">
        <v>1870</v>
      </c>
      <c r="N2056" s="14">
        <v>50</v>
      </c>
    </row>
    <row r="2057" spans="1:14" ht="20.25" customHeight="1">
      <c r="A2057" s="13" t="s">
        <v>2231</v>
      </c>
      <c r="B2057" s="13" t="s">
        <v>2232</v>
      </c>
      <c r="C2057" s="13" t="s">
        <v>2233</v>
      </c>
      <c r="D2057" s="13" t="s">
        <v>2234</v>
      </c>
      <c r="E2057" s="13" t="s">
        <v>5646</v>
      </c>
      <c r="F2057" s="13" t="s">
        <v>2236</v>
      </c>
      <c r="G2057" s="13" t="s">
        <v>5974</v>
      </c>
      <c r="H2057" s="14">
        <v>10</v>
      </c>
      <c r="I2057" s="15">
        <v>2364.6999999999998</v>
      </c>
      <c r="J2057" s="13" t="s">
        <v>6085</v>
      </c>
      <c r="K2057" s="13" t="s">
        <v>1004</v>
      </c>
      <c r="L2057" s="13" t="s">
        <v>4319</v>
      </c>
      <c r="M2057" s="13" t="s">
        <v>4320</v>
      </c>
      <c r="N2057" s="14">
        <v>10</v>
      </c>
    </row>
    <row r="2058" spans="1:14" ht="20.25" customHeight="1">
      <c r="A2058" s="13" t="s">
        <v>2231</v>
      </c>
      <c r="B2058" s="13" t="s">
        <v>2232</v>
      </c>
      <c r="C2058" s="13" t="s">
        <v>2233</v>
      </c>
      <c r="D2058" s="13" t="s">
        <v>2234</v>
      </c>
      <c r="E2058" s="13" t="s">
        <v>5646</v>
      </c>
      <c r="F2058" s="13" t="s">
        <v>2236</v>
      </c>
      <c r="G2058" s="13" t="s">
        <v>5974</v>
      </c>
      <c r="H2058" s="14">
        <v>50</v>
      </c>
      <c r="I2058" s="15">
        <v>11823.5</v>
      </c>
      <c r="J2058" s="13" t="s">
        <v>6086</v>
      </c>
      <c r="K2058" s="13" t="s">
        <v>743</v>
      </c>
      <c r="L2058" s="13" t="s">
        <v>3780</v>
      </c>
      <c r="M2058" s="13" t="s">
        <v>1872</v>
      </c>
      <c r="N2058" s="14">
        <v>50</v>
      </c>
    </row>
    <row r="2059" spans="1:14" ht="20.25" customHeight="1">
      <c r="A2059" s="13" t="s">
        <v>2231</v>
      </c>
      <c r="B2059" s="13" t="s">
        <v>2232</v>
      </c>
      <c r="C2059" s="13" t="s">
        <v>2233</v>
      </c>
      <c r="D2059" s="13" t="s">
        <v>2234</v>
      </c>
      <c r="E2059" s="13" t="s">
        <v>5646</v>
      </c>
      <c r="F2059" s="13" t="s">
        <v>2236</v>
      </c>
      <c r="G2059" s="13" t="s">
        <v>5974</v>
      </c>
      <c r="H2059" s="14">
        <v>20</v>
      </c>
      <c r="I2059" s="15">
        <v>4729.3999999999996</v>
      </c>
      <c r="J2059" s="13" t="s">
        <v>6087</v>
      </c>
      <c r="K2059" s="13" t="s">
        <v>1067</v>
      </c>
      <c r="L2059" s="13" t="s">
        <v>4410</v>
      </c>
      <c r="M2059" s="13" t="s">
        <v>1995</v>
      </c>
      <c r="N2059" s="14">
        <v>20</v>
      </c>
    </row>
    <row r="2060" spans="1:14" ht="20.25" customHeight="1">
      <c r="A2060" s="13" t="s">
        <v>2231</v>
      </c>
      <c r="B2060" s="13" t="s">
        <v>2232</v>
      </c>
      <c r="C2060" s="13" t="s">
        <v>2233</v>
      </c>
      <c r="D2060" s="13" t="s">
        <v>2234</v>
      </c>
      <c r="E2060" s="13" t="s">
        <v>5646</v>
      </c>
      <c r="F2060" s="13" t="s">
        <v>2236</v>
      </c>
      <c r="G2060" s="13" t="s">
        <v>5974</v>
      </c>
      <c r="H2060" s="14">
        <v>370</v>
      </c>
      <c r="I2060" s="15">
        <v>87493.9</v>
      </c>
      <c r="J2060" s="13" t="s">
        <v>6088</v>
      </c>
      <c r="K2060" s="13" t="s">
        <v>744</v>
      </c>
      <c r="L2060" s="13" t="s">
        <v>3782</v>
      </c>
      <c r="M2060" s="13" t="s">
        <v>1873</v>
      </c>
      <c r="N2060" s="14">
        <v>370</v>
      </c>
    </row>
    <row r="2061" spans="1:14" ht="20.25" customHeight="1">
      <c r="A2061" s="13" t="s">
        <v>2231</v>
      </c>
      <c r="B2061" s="13" t="s">
        <v>2232</v>
      </c>
      <c r="C2061" s="13" t="s">
        <v>2233</v>
      </c>
      <c r="D2061" s="13" t="s">
        <v>2234</v>
      </c>
      <c r="E2061" s="13" t="s">
        <v>5646</v>
      </c>
      <c r="F2061" s="13" t="s">
        <v>2236</v>
      </c>
      <c r="G2061" s="13" t="s">
        <v>5974</v>
      </c>
      <c r="H2061" s="14">
        <v>10</v>
      </c>
      <c r="I2061" s="15">
        <v>2364.6999999999998</v>
      </c>
      <c r="J2061" s="13" t="s">
        <v>6089</v>
      </c>
      <c r="K2061" s="13" t="s">
        <v>1969</v>
      </c>
      <c r="L2061" s="13" t="s">
        <v>4325</v>
      </c>
      <c r="M2061" s="13" t="s">
        <v>1970</v>
      </c>
      <c r="N2061" s="14">
        <v>10</v>
      </c>
    </row>
    <row r="2062" spans="1:14" ht="20.25" customHeight="1">
      <c r="A2062" s="13" t="s">
        <v>2231</v>
      </c>
      <c r="B2062" s="13" t="s">
        <v>2232</v>
      </c>
      <c r="C2062" s="13" t="s">
        <v>2233</v>
      </c>
      <c r="D2062" s="13" t="s">
        <v>2234</v>
      </c>
      <c r="E2062" s="13" t="s">
        <v>5646</v>
      </c>
      <c r="F2062" s="13" t="s">
        <v>2236</v>
      </c>
      <c r="G2062" s="13" t="s">
        <v>5974</v>
      </c>
      <c r="H2062" s="14">
        <v>350</v>
      </c>
      <c r="I2062" s="15">
        <v>82764.5</v>
      </c>
      <c r="J2062" s="13" t="s">
        <v>6090</v>
      </c>
      <c r="K2062" s="13" t="s">
        <v>1284</v>
      </c>
      <c r="L2062" s="13" t="s">
        <v>3784</v>
      </c>
      <c r="M2062" s="13" t="s">
        <v>1874</v>
      </c>
      <c r="N2062" s="14">
        <v>350</v>
      </c>
    </row>
    <row r="2063" spans="1:14" ht="20.25" customHeight="1">
      <c r="A2063" s="13" t="s">
        <v>2231</v>
      </c>
      <c r="B2063" s="13" t="s">
        <v>2232</v>
      </c>
      <c r="C2063" s="13" t="s">
        <v>2233</v>
      </c>
      <c r="D2063" s="13" t="s">
        <v>2234</v>
      </c>
      <c r="E2063" s="13" t="s">
        <v>5646</v>
      </c>
      <c r="F2063" s="13" t="s">
        <v>2236</v>
      </c>
      <c r="G2063" s="13" t="s">
        <v>5974</v>
      </c>
      <c r="H2063" s="14">
        <v>110</v>
      </c>
      <c r="I2063" s="15">
        <v>26011.7</v>
      </c>
      <c r="J2063" s="13" t="s">
        <v>6091</v>
      </c>
      <c r="K2063" s="13" t="s">
        <v>2189</v>
      </c>
      <c r="L2063" s="13" t="s">
        <v>3786</v>
      </c>
      <c r="M2063" s="13" t="s">
        <v>3787</v>
      </c>
      <c r="N2063" s="14">
        <v>110</v>
      </c>
    </row>
    <row r="2064" spans="1:14" ht="20.25" customHeight="1">
      <c r="A2064" s="13" t="s">
        <v>2231</v>
      </c>
      <c r="B2064" s="13" t="s">
        <v>2232</v>
      </c>
      <c r="C2064" s="13" t="s">
        <v>2233</v>
      </c>
      <c r="D2064" s="13" t="s">
        <v>2234</v>
      </c>
      <c r="E2064" s="13" t="s">
        <v>5646</v>
      </c>
      <c r="F2064" s="13" t="s">
        <v>2236</v>
      </c>
      <c r="G2064" s="13" t="s">
        <v>5974</v>
      </c>
      <c r="H2064" s="14">
        <v>370</v>
      </c>
      <c r="I2064" s="15">
        <v>87493.9</v>
      </c>
      <c r="J2064" s="13" t="s">
        <v>6092</v>
      </c>
      <c r="K2064" s="13" t="s">
        <v>445</v>
      </c>
      <c r="L2064" s="13" t="s">
        <v>3325</v>
      </c>
      <c r="M2064" s="13" t="s">
        <v>1619</v>
      </c>
      <c r="N2064" s="14">
        <v>370</v>
      </c>
    </row>
    <row r="2065" spans="1:14" ht="20.25" customHeight="1">
      <c r="A2065" s="13" t="s">
        <v>2231</v>
      </c>
      <c r="B2065" s="13" t="s">
        <v>2232</v>
      </c>
      <c r="C2065" s="13" t="s">
        <v>2233</v>
      </c>
      <c r="D2065" s="13" t="s">
        <v>2234</v>
      </c>
      <c r="E2065" s="13" t="s">
        <v>5646</v>
      </c>
      <c r="F2065" s="13" t="s">
        <v>2236</v>
      </c>
      <c r="G2065" s="13" t="s">
        <v>5974</v>
      </c>
      <c r="H2065" s="14">
        <v>340</v>
      </c>
      <c r="I2065" s="15">
        <v>80399.8</v>
      </c>
      <c r="J2065" s="13" t="s">
        <v>6093</v>
      </c>
      <c r="K2065" s="13" t="s">
        <v>711</v>
      </c>
      <c r="L2065" s="13" t="s">
        <v>3824</v>
      </c>
      <c r="M2065" s="13" t="s">
        <v>1844</v>
      </c>
      <c r="N2065" s="14">
        <v>340</v>
      </c>
    </row>
    <row r="2066" spans="1:14" ht="20.25" customHeight="1">
      <c r="A2066" s="13" t="s">
        <v>2231</v>
      </c>
      <c r="B2066" s="13" t="s">
        <v>2232</v>
      </c>
      <c r="C2066" s="13" t="s">
        <v>2233</v>
      </c>
      <c r="D2066" s="13" t="s">
        <v>2234</v>
      </c>
      <c r="E2066" s="13" t="s">
        <v>5646</v>
      </c>
      <c r="F2066" s="13" t="s">
        <v>2236</v>
      </c>
      <c r="G2066" s="13" t="s">
        <v>5974</v>
      </c>
      <c r="H2066" s="14">
        <v>120</v>
      </c>
      <c r="I2066" s="15">
        <v>28376.400000000001</v>
      </c>
      <c r="J2066" s="13" t="s">
        <v>6094</v>
      </c>
      <c r="K2066" s="13" t="s">
        <v>707</v>
      </c>
      <c r="L2066" s="13" t="s">
        <v>3816</v>
      </c>
      <c r="M2066" s="13" t="s">
        <v>1840</v>
      </c>
      <c r="N2066" s="14">
        <v>120</v>
      </c>
    </row>
    <row r="2067" spans="1:14" ht="20.25" customHeight="1">
      <c r="A2067" s="13" t="s">
        <v>2231</v>
      </c>
      <c r="B2067" s="13" t="s">
        <v>2232</v>
      </c>
      <c r="C2067" s="13" t="s">
        <v>2233</v>
      </c>
      <c r="D2067" s="13" t="s">
        <v>2234</v>
      </c>
      <c r="E2067" s="13" t="s">
        <v>5646</v>
      </c>
      <c r="F2067" s="13" t="s">
        <v>2236</v>
      </c>
      <c r="G2067" s="13" t="s">
        <v>5974</v>
      </c>
      <c r="H2067" s="14">
        <v>80</v>
      </c>
      <c r="I2067" s="15">
        <v>18917.599999999999</v>
      </c>
      <c r="J2067" s="13" t="s">
        <v>6095</v>
      </c>
      <c r="K2067" s="13" t="s">
        <v>703</v>
      </c>
      <c r="L2067" s="13" t="s">
        <v>3808</v>
      </c>
      <c r="M2067" s="13" t="s">
        <v>1836</v>
      </c>
      <c r="N2067" s="14">
        <v>80</v>
      </c>
    </row>
    <row r="2068" spans="1:14" ht="20.25" customHeight="1">
      <c r="A2068" s="13" t="s">
        <v>2231</v>
      </c>
      <c r="B2068" s="13" t="s">
        <v>2232</v>
      </c>
      <c r="C2068" s="13" t="s">
        <v>2233</v>
      </c>
      <c r="D2068" s="13" t="s">
        <v>2234</v>
      </c>
      <c r="E2068" s="13" t="s">
        <v>5646</v>
      </c>
      <c r="F2068" s="13" t="s">
        <v>2236</v>
      </c>
      <c r="G2068" s="13" t="s">
        <v>5974</v>
      </c>
      <c r="H2068" s="14">
        <v>20</v>
      </c>
      <c r="I2068" s="15">
        <v>4729.3999999999996</v>
      </c>
      <c r="J2068" s="13" t="s">
        <v>6096</v>
      </c>
      <c r="K2068" s="13" t="s">
        <v>1006</v>
      </c>
      <c r="L2068" s="13" t="s">
        <v>4327</v>
      </c>
      <c r="M2068" s="13" t="s">
        <v>1971</v>
      </c>
      <c r="N2068" s="14">
        <v>20</v>
      </c>
    </row>
    <row r="2069" spans="1:14" ht="20.25" customHeight="1">
      <c r="A2069" s="13" t="s">
        <v>2231</v>
      </c>
      <c r="B2069" s="13" t="s">
        <v>2232</v>
      </c>
      <c r="C2069" s="13" t="s">
        <v>2233</v>
      </c>
      <c r="D2069" s="13" t="s">
        <v>2234</v>
      </c>
      <c r="E2069" s="13" t="s">
        <v>5646</v>
      </c>
      <c r="F2069" s="13" t="s">
        <v>2236</v>
      </c>
      <c r="G2069" s="13" t="s">
        <v>5974</v>
      </c>
      <c r="H2069" s="14">
        <v>30</v>
      </c>
      <c r="I2069" s="15">
        <v>7094.1</v>
      </c>
      <c r="J2069" s="13" t="s">
        <v>6097</v>
      </c>
      <c r="K2069" s="13" t="s">
        <v>2215</v>
      </c>
      <c r="L2069" s="13" t="s">
        <v>6098</v>
      </c>
      <c r="M2069" s="13" t="s">
        <v>1972</v>
      </c>
      <c r="N2069" s="14">
        <v>30</v>
      </c>
    </row>
    <row r="2070" spans="1:14" ht="20.25" customHeight="1">
      <c r="A2070" s="13" t="s">
        <v>2231</v>
      </c>
      <c r="B2070" s="13" t="s">
        <v>2232</v>
      </c>
      <c r="C2070" s="13" t="s">
        <v>2233</v>
      </c>
      <c r="D2070" s="13" t="s">
        <v>2234</v>
      </c>
      <c r="E2070" s="13" t="s">
        <v>5646</v>
      </c>
      <c r="F2070" s="13" t="s">
        <v>2236</v>
      </c>
      <c r="G2070" s="13" t="s">
        <v>5974</v>
      </c>
      <c r="H2070" s="14">
        <v>110</v>
      </c>
      <c r="I2070" s="15">
        <v>26011.7</v>
      </c>
      <c r="J2070" s="13" t="s">
        <v>6099</v>
      </c>
      <c r="K2070" s="13" t="s">
        <v>742</v>
      </c>
      <c r="L2070" s="13" t="s">
        <v>3778</v>
      </c>
      <c r="M2070" s="13" t="s">
        <v>1871</v>
      </c>
      <c r="N2070" s="14">
        <v>110</v>
      </c>
    </row>
    <row r="2071" spans="1:14" ht="20.25" customHeight="1">
      <c r="A2071" s="13" t="s">
        <v>2231</v>
      </c>
      <c r="B2071" s="13" t="s">
        <v>2232</v>
      </c>
      <c r="C2071" s="13" t="s">
        <v>2233</v>
      </c>
      <c r="D2071" s="13" t="s">
        <v>2234</v>
      </c>
      <c r="E2071" s="13" t="s">
        <v>5646</v>
      </c>
      <c r="F2071" s="13" t="s">
        <v>2236</v>
      </c>
      <c r="G2071" s="13" t="s">
        <v>5974</v>
      </c>
      <c r="H2071" s="14">
        <v>40</v>
      </c>
      <c r="I2071" s="15">
        <v>9458.7999999999993</v>
      </c>
      <c r="J2071" s="13" t="s">
        <v>6100</v>
      </c>
      <c r="K2071" s="13" t="s">
        <v>1008</v>
      </c>
      <c r="L2071" s="13" t="s">
        <v>4491</v>
      </c>
      <c r="M2071" s="13" t="s">
        <v>4492</v>
      </c>
      <c r="N2071" s="14">
        <v>40</v>
      </c>
    </row>
    <row r="2072" spans="1:14" ht="20.25" customHeight="1">
      <c r="A2072" s="13" t="s">
        <v>2231</v>
      </c>
      <c r="B2072" s="13" t="s">
        <v>2232</v>
      </c>
      <c r="C2072" s="13" t="s">
        <v>2233</v>
      </c>
      <c r="D2072" s="13" t="s">
        <v>2234</v>
      </c>
      <c r="E2072" s="13" t="s">
        <v>5646</v>
      </c>
      <c r="F2072" s="13" t="s">
        <v>2236</v>
      </c>
      <c r="G2072" s="13" t="s">
        <v>5974</v>
      </c>
      <c r="H2072" s="14">
        <v>5</v>
      </c>
      <c r="I2072" s="15">
        <v>1182.3499999999999</v>
      </c>
      <c r="J2072" s="13" t="s">
        <v>6101</v>
      </c>
      <c r="K2072" s="13" t="s">
        <v>1009</v>
      </c>
      <c r="L2072" s="13" t="s">
        <v>4329</v>
      </c>
      <c r="M2072" s="13" t="s">
        <v>4330</v>
      </c>
      <c r="N2072" s="14">
        <v>5</v>
      </c>
    </row>
    <row r="2073" spans="1:14" ht="20.25" customHeight="1">
      <c r="A2073" s="13" t="s">
        <v>2231</v>
      </c>
      <c r="B2073" s="13" t="s">
        <v>2232</v>
      </c>
      <c r="C2073" s="13" t="s">
        <v>2233</v>
      </c>
      <c r="D2073" s="13" t="s">
        <v>2234</v>
      </c>
      <c r="E2073" s="13" t="s">
        <v>5646</v>
      </c>
      <c r="F2073" s="13" t="s">
        <v>2236</v>
      </c>
      <c r="G2073" s="13" t="s">
        <v>5974</v>
      </c>
      <c r="H2073" s="14">
        <v>30</v>
      </c>
      <c r="I2073" s="15">
        <v>7094.1</v>
      </c>
      <c r="J2073" s="13" t="s">
        <v>6102</v>
      </c>
      <c r="K2073" s="13" t="s">
        <v>1010</v>
      </c>
      <c r="L2073" s="13" t="s">
        <v>4332</v>
      </c>
      <c r="M2073" s="13" t="s">
        <v>2146</v>
      </c>
      <c r="N2073" s="14">
        <v>30</v>
      </c>
    </row>
    <row r="2074" spans="1:14" ht="20.25" customHeight="1">
      <c r="A2074" s="13" t="s">
        <v>2231</v>
      </c>
      <c r="B2074" s="13" t="s">
        <v>2232</v>
      </c>
      <c r="C2074" s="13" t="s">
        <v>2233</v>
      </c>
      <c r="D2074" s="13" t="s">
        <v>2234</v>
      </c>
      <c r="E2074" s="13" t="s">
        <v>5646</v>
      </c>
      <c r="F2074" s="13" t="s">
        <v>2236</v>
      </c>
      <c r="G2074" s="13" t="s">
        <v>5974</v>
      </c>
      <c r="H2074" s="14">
        <v>10</v>
      </c>
      <c r="I2074" s="15">
        <v>2364.6999999999998</v>
      </c>
      <c r="J2074" s="13" t="s">
        <v>6103</v>
      </c>
      <c r="K2074" s="13" t="s">
        <v>1011</v>
      </c>
      <c r="L2074" s="13" t="s">
        <v>4494</v>
      </c>
      <c r="M2074" s="13" t="s">
        <v>1973</v>
      </c>
      <c r="N2074" s="14">
        <v>10</v>
      </c>
    </row>
    <row r="2075" spans="1:14" ht="20.25" customHeight="1">
      <c r="A2075" s="13" t="s">
        <v>2231</v>
      </c>
      <c r="B2075" s="13" t="s">
        <v>2232</v>
      </c>
      <c r="C2075" s="13" t="s">
        <v>2233</v>
      </c>
      <c r="D2075" s="13" t="s">
        <v>2234</v>
      </c>
      <c r="E2075" s="13" t="s">
        <v>5646</v>
      </c>
      <c r="F2075" s="13" t="s">
        <v>2236</v>
      </c>
      <c r="G2075" s="13" t="s">
        <v>5974</v>
      </c>
      <c r="H2075" s="14">
        <v>20</v>
      </c>
      <c r="I2075" s="15">
        <v>4729.3999999999996</v>
      </c>
      <c r="J2075" s="13" t="s">
        <v>6104</v>
      </c>
      <c r="K2075" s="13" t="s">
        <v>2197</v>
      </c>
      <c r="L2075" s="13" t="s">
        <v>4499</v>
      </c>
      <c r="M2075" s="13" t="s">
        <v>4500</v>
      </c>
      <c r="N2075" s="14">
        <v>20</v>
      </c>
    </row>
    <row r="2076" spans="1:14" ht="20.25" customHeight="1">
      <c r="A2076" s="13" t="s">
        <v>2231</v>
      </c>
      <c r="B2076" s="13" t="s">
        <v>2232</v>
      </c>
      <c r="C2076" s="13" t="s">
        <v>2233</v>
      </c>
      <c r="D2076" s="13" t="s">
        <v>2234</v>
      </c>
      <c r="E2076" s="13" t="s">
        <v>5646</v>
      </c>
      <c r="F2076" s="13" t="s">
        <v>2236</v>
      </c>
      <c r="G2076" s="13" t="s">
        <v>5974</v>
      </c>
      <c r="H2076" s="14">
        <v>5</v>
      </c>
      <c r="I2076" s="15">
        <v>1182.3499999999999</v>
      </c>
      <c r="J2076" s="13" t="s">
        <v>6105</v>
      </c>
      <c r="K2076" s="13" t="s">
        <v>2147</v>
      </c>
      <c r="L2076" s="13" t="s">
        <v>4496</v>
      </c>
      <c r="M2076" s="13" t="s">
        <v>4497</v>
      </c>
      <c r="N2076" s="14">
        <v>5</v>
      </c>
    </row>
    <row r="2077" spans="1:14" ht="20.25" customHeight="1">
      <c r="A2077" s="13" t="s">
        <v>2231</v>
      </c>
      <c r="B2077" s="13" t="s">
        <v>2232</v>
      </c>
      <c r="C2077" s="13" t="s">
        <v>2233</v>
      </c>
      <c r="D2077" s="13" t="s">
        <v>2234</v>
      </c>
      <c r="E2077" s="13" t="s">
        <v>5646</v>
      </c>
      <c r="F2077" s="13" t="s">
        <v>2236</v>
      </c>
      <c r="G2077" s="13" t="s">
        <v>5974</v>
      </c>
      <c r="H2077" s="14">
        <v>10</v>
      </c>
      <c r="I2077" s="15">
        <v>2364.6999999999998</v>
      </c>
      <c r="J2077" s="13" t="s">
        <v>6106</v>
      </c>
      <c r="K2077" s="13" t="s">
        <v>1013</v>
      </c>
      <c r="L2077" s="13" t="s">
        <v>4334</v>
      </c>
      <c r="M2077" s="13" t="s">
        <v>4335</v>
      </c>
      <c r="N2077" s="14">
        <v>10</v>
      </c>
    </row>
    <row r="2078" spans="1:14" ht="20.25" customHeight="1">
      <c r="A2078" s="13" t="s">
        <v>2231</v>
      </c>
      <c r="B2078" s="13" t="s">
        <v>2232</v>
      </c>
      <c r="C2078" s="13" t="s">
        <v>2233</v>
      </c>
      <c r="D2078" s="13" t="s">
        <v>2234</v>
      </c>
      <c r="E2078" s="13" t="s">
        <v>5646</v>
      </c>
      <c r="F2078" s="13" t="s">
        <v>2236</v>
      </c>
      <c r="G2078" s="13" t="s">
        <v>5974</v>
      </c>
      <c r="H2078" s="14">
        <v>40</v>
      </c>
      <c r="I2078" s="15">
        <v>9458.7999999999993</v>
      </c>
      <c r="J2078" s="13" t="s">
        <v>6107</v>
      </c>
      <c r="K2078" s="13" t="s">
        <v>1015</v>
      </c>
      <c r="L2078" s="13" t="s">
        <v>4337</v>
      </c>
      <c r="M2078" s="13" t="s">
        <v>2110</v>
      </c>
      <c r="N2078" s="14">
        <v>40</v>
      </c>
    </row>
    <row r="2079" spans="1:14" ht="20.25" customHeight="1">
      <c r="A2079" s="13" t="s">
        <v>2231</v>
      </c>
      <c r="B2079" s="13" t="s">
        <v>2232</v>
      </c>
      <c r="C2079" s="13" t="s">
        <v>2233</v>
      </c>
      <c r="D2079" s="13" t="s">
        <v>2234</v>
      </c>
      <c r="E2079" s="13" t="s">
        <v>5646</v>
      </c>
      <c r="F2079" s="13" t="s">
        <v>2236</v>
      </c>
      <c r="G2079" s="13" t="s">
        <v>5974</v>
      </c>
      <c r="H2079" s="14">
        <v>5</v>
      </c>
      <c r="I2079" s="15">
        <v>1182.3499999999999</v>
      </c>
      <c r="J2079" s="13" t="s">
        <v>6108</v>
      </c>
      <c r="K2079" s="13" t="s">
        <v>1016</v>
      </c>
      <c r="L2079" s="13" t="s">
        <v>4339</v>
      </c>
      <c r="M2079" s="13" t="s">
        <v>1974</v>
      </c>
      <c r="N2079" s="14">
        <v>5</v>
      </c>
    </row>
    <row r="2080" spans="1:14" ht="20.25" customHeight="1">
      <c r="A2080" s="13" t="s">
        <v>2231</v>
      </c>
      <c r="B2080" s="13" t="s">
        <v>2232</v>
      </c>
      <c r="C2080" s="13" t="s">
        <v>2233</v>
      </c>
      <c r="D2080" s="13" t="s">
        <v>2234</v>
      </c>
      <c r="E2080" s="13" t="s">
        <v>5646</v>
      </c>
      <c r="F2080" s="13" t="s">
        <v>2236</v>
      </c>
      <c r="G2080" s="13" t="s">
        <v>5974</v>
      </c>
      <c r="H2080" s="14">
        <v>30</v>
      </c>
      <c r="I2080" s="15">
        <v>7094.1</v>
      </c>
      <c r="J2080" s="13" t="s">
        <v>6109</v>
      </c>
      <c r="K2080" s="13" t="s">
        <v>1018</v>
      </c>
      <c r="L2080" s="13" t="s">
        <v>4344</v>
      </c>
      <c r="M2080" s="13" t="s">
        <v>2111</v>
      </c>
      <c r="N2080" s="14">
        <v>30</v>
      </c>
    </row>
    <row r="2081" spans="1:14" ht="20.25" customHeight="1">
      <c r="A2081" s="13" t="s">
        <v>2231</v>
      </c>
      <c r="B2081" s="13" t="s">
        <v>2232</v>
      </c>
      <c r="C2081" s="13" t="s">
        <v>2233</v>
      </c>
      <c r="D2081" s="13" t="s">
        <v>2234</v>
      </c>
      <c r="E2081" s="13" t="s">
        <v>5646</v>
      </c>
      <c r="F2081" s="13" t="s">
        <v>2236</v>
      </c>
      <c r="G2081" s="13" t="s">
        <v>5974</v>
      </c>
      <c r="H2081" s="14">
        <v>30</v>
      </c>
      <c r="I2081" s="15">
        <v>7094.1</v>
      </c>
      <c r="J2081" s="13" t="s">
        <v>6110</v>
      </c>
      <c r="K2081" s="13" t="s">
        <v>1019</v>
      </c>
      <c r="L2081" s="13" t="s">
        <v>4502</v>
      </c>
      <c r="M2081" s="13" t="s">
        <v>4503</v>
      </c>
      <c r="N2081" s="14">
        <v>30</v>
      </c>
    </row>
    <row r="2082" spans="1:14" ht="20.25" customHeight="1">
      <c r="A2082" s="13" t="s">
        <v>2231</v>
      </c>
      <c r="B2082" s="13" t="s">
        <v>2232</v>
      </c>
      <c r="C2082" s="13" t="s">
        <v>2233</v>
      </c>
      <c r="D2082" s="13" t="s">
        <v>2234</v>
      </c>
      <c r="E2082" s="13" t="s">
        <v>5646</v>
      </c>
      <c r="F2082" s="13" t="s">
        <v>2236</v>
      </c>
      <c r="G2082" s="13" t="s">
        <v>5974</v>
      </c>
      <c r="H2082" s="14">
        <v>30</v>
      </c>
      <c r="I2082" s="15">
        <v>7094.1</v>
      </c>
      <c r="J2082" s="13" t="s">
        <v>6111</v>
      </c>
      <c r="K2082" s="13" t="s">
        <v>1020</v>
      </c>
      <c r="L2082" s="13" t="s">
        <v>4505</v>
      </c>
      <c r="M2082" s="13" t="s">
        <v>4506</v>
      </c>
      <c r="N2082" s="14">
        <v>30</v>
      </c>
    </row>
    <row r="2083" spans="1:14" ht="20.25" customHeight="1">
      <c r="A2083" s="13" t="s">
        <v>2231</v>
      </c>
      <c r="B2083" s="13" t="s">
        <v>2232</v>
      </c>
      <c r="C2083" s="13" t="s">
        <v>2233</v>
      </c>
      <c r="D2083" s="13" t="s">
        <v>2234</v>
      </c>
      <c r="E2083" s="13" t="s">
        <v>5646</v>
      </c>
      <c r="F2083" s="13" t="s">
        <v>2236</v>
      </c>
      <c r="G2083" s="13" t="s">
        <v>5974</v>
      </c>
      <c r="H2083" s="14">
        <v>40</v>
      </c>
      <c r="I2083" s="15">
        <v>9458.7999999999993</v>
      </c>
      <c r="J2083" s="13" t="s">
        <v>6112</v>
      </c>
      <c r="K2083" s="13" t="s">
        <v>1021</v>
      </c>
      <c r="L2083" s="13" t="s">
        <v>4346</v>
      </c>
      <c r="M2083" s="13" t="s">
        <v>4347</v>
      </c>
      <c r="N2083" s="14">
        <v>40</v>
      </c>
    </row>
    <row r="2084" spans="1:14" ht="20.25" customHeight="1">
      <c r="A2084" s="13" t="s">
        <v>2231</v>
      </c>
      <c r="B2084" s="13" t="s">
        <v>2232</v>
      </c>
      <c r="C2084" s="13" t="s">
        <v>2233</v>
      </c>
      <c r="D2084" s="13" t="s">
        <v>2234</v>
      </c>
      <c r="E2084" s="13" t="s">
        <v>5646</v>
      </c>
      <c r="F2084" s="13" t="s">
        <v>2236</v>
      </c>
      <c r="G2084" s="13" t="s">
        <v>5974</v>
      </c>
      <c r="H2084" s="14">
        <v>30</v>
      </c>
      <c r="I2084" s="15">
        <v>7094.1</v>
      </c>
      <c r="J2084" s="13" t="s">
        <v>6113</v>
      </c>
      <c r="K2084" s="13" t="s">
        <v>1022</v>
      </c>
      <c r="L2084" s="13" t="s">
        <v>4349</v>
      </c>
      <c r="M2084" s="13" t="s">
        <v>4350</v>
      </c>
      <c r="N2084" s="14">
        <v>30</v>
      </c>
    </row>
    <row r="2085" spans="1:14" ht="20.25" customHeight="1">
      <c r="A2085" s="13" t="s">
        <v>2231</v>
      </c>
      <c r="B2085" s="13" t="s">
        <v>2232</v>
      </c>
      <c r="C2085" s="13" t="s">
        <v>2233</v>
      </c>
      <c r="D2085" s="13" t="s">
        <v>2234</v>
      </c>
      <c r="E2085" s="13" t="s">
        <v>5646</v>
      </c>
      <c r="F2085" s="13" t="s">
        <v>2236</v>
      </c>
      <c r="G2085" s="13" t="s">
        <v>5974</v>
      </c>
      <c r="H2085" s="14">
        <v>20</v>
      </c>
      <c r="I2085" s="15">
        <v>4729.3999999999996</v>
      </c>
      <c r="J2085" s="13" t="s">
        <v>6114</v>
      </c>
      <c r="K2085" s="13" t="s">
        <v>1023</v>
      </c>
      <c r="L2085" s="13" t="s">
        <v>4508</v>
      </c>
      <c r="M2085" s="13" t="s">
        <v>2148</v>
      </c>
      <c r="N2085" s="14">
        <v>20</v>
      </c>
    </row>
    <row r="2086" spans="1:14" ht="20.25" customHeight="1">
      <c r="A2086" s="13" t="s">
        <v>2231</v>
      </c>
      <c r="B2086" s="13" t="s">
        <v>2232</v>
      </c>
      <c r="C2086" s="13" t="s">
        <v>2233</v>
      </c>
      <c r="D2086" s="13" t="s">
        <v>2234</v>
      </c>
      <c r="E2086" s="13" t="s">
        <v>5646</v>
      </c>
      <c r="F2086" s="13" t="s">
        <v>2236</v>
      </c>
      <c r="G2086" s="13" t="s">
        <v>5974</v>
      </c>
      <c r="H2086" s="14">
        <v>20</v>
      </c>
      <c r="I2086" s="15">
        <v>4729.3999999999996</v>
      </c>
      <c r="J2086" s="13" t="s">
        <v>6115</v>
      </c>
      <c r="K2086" s="13" t="s">
        <v>1024</v>
      </c>
      <c r="L2086" s="13" t="s">
        <v>4352</v>
      </c>
      <c r="M2086" s="13" t="s">
        <v>1975</v>
      </c>
      <c r="N2086" s="14">
        <v>20</v>
      </c>
    </row>
    <row r="2087" spans="1:14" ht="20.25" customHeight="1">
      <c r="A2087" s="13" t="s">
        <v>2231</v>
      </c>
      <c r="B2087" s="13" t="s">
        <v>2232</v>
      </c>
      <c r="C2087" s="13" t="s">
        <v>2233</v>
      </c>
      <c r="D2087" s="13" t="s">
        <v>2234</v>
      </c>
      <c r="E2087" s="13" t="s">
        <v>5646</v>
      </c>
      <c r="F2087" s="13" t="s">
        <v>2236</v>
      </c>
      <c r="G2087" s="13" t="s">
        <v>5974</v>
      </c>
      <c r="H2087" s="14">
        <v>20</v>
      </c>
      <c r="I2087" s="15">
        <v>4729.3999999999996</v>
      </c>
      <c r="J2087" s="13" t="s">
        <v>6116</v>
      </c>
      <c r="K2087" s="13" t="s">
        <v>1025</v>
      </c>
      <c r="L2087" s="13" t="s">
        <v>4354</v>
      </c>
      <c r="M2087" s="13" t="s">
        <v>4355</v>
      </c>
      <c r="N2087" s="14">
        <v>20</v>
      </c>
    </row>
    <row r="2088" spans="1:14" ht="20.25" customHeight="1">
      <c r="A2088" s="13" t="s">
        <v>2231</v>
      </c>
      <c r="B2088" s="13" t="s">
        <v>2232</v>
      </c>
      <c r="C2088" s="13" t="s">
        <v>2233</v>
      </c>
      <c r="D2088" s="13" t="s">
        <v>2234</v>
      </c>
      <c r="E2088" s="13" t="s">
        <v>5646</v>
      </c>
      <c r="F2088" s="13" t="s">
        <v>2236</v>
      </c>
      <c r="G2088" s="13" t="s">
        <v>5974</v>
      </c>
      <c r="H2088" s="14">
        <v>20</v>
      </c>
      <c r="I2088" s="15">
        <v>4729.3999999999996</v>
      </c>
      <c r="J2088" s="13" t="s">
        <v>6117</v>
      </c>
      <c r="K2088" s="13" t="s">
        <v>1026</v>
      </c>
      <c r="L2088" s="13" t="s">
        <v>4357</v>
      </c>
      <c r="M2088" s="13" t="s">
        <v>1976</v>
      </c>
      <c r="N2088" s="14">
        <v>20</v>
      </c>
    </row>
    <row r="2089" spans="1:14" ht="20.25" customHeight="1">
      <c r="A2089" s="13" t="s">
        <v>2231</v>
      </c>
      <c r="B2089" s="13" t="s">
        <v>2232</v>
      </c>
      <c r="C2089" s="13" t="s">
        <v>2233</v>
      </c>
      <c r="D2089" s="13" t="s">
        <v>2234</v>
      </c>
      <c r="E2089" s="13" t="s">
        <v>5646</v>
      </c>
      <c r="F2089" s="13" t="s">
        <v>2236</v>
      </c>
      <c r="G2089" s="13" t="s">
        <v>5974</v>
      </c>
      <c r="H2089" s="14">
        <v>20</v>
      </c>
      <c r="I2089" s="15">
        <v>4729.3999999999996</v>
      </c>
      <c r="J2089" s="13" t="s">
        <v>6118</v>
      </c>
      <c r="K2089" s="13" t="s">
        <v>1027</v>
      </c>
      <c r="L2089" s="13" t="s">
        <v>4359</v>
      </c>
      <c r="M2089" s="13" t="s">
        <v>1977</v>
      </c>
      <c r="N2089" s="14">
        <v>20</v>
      </c>
    </row>
    <row r="2090" spans="1:14" ht="20.25" customHeight="1">
      <c r="A2090" s="13" t="s">
        <v>2231</v>
      </c>
      <c r="B2090" s="13" t="s">
        <v>2232</v>
      </c>
      <c r="C2090" s="13" t="s">
        <v>2233</v>
      </c>
      <c r="D2090" s="13" t="s">
        <v>2234</v>
      </c>
      <c r="E2090" s="13" t="s">
        <v>5646</v>
      </c>
      <c r="F2090" s="13" t="s">
        <v>2236</v>
      </c>
      <c r="G2090" s="13" t="s">
        <v>5974</v>
      </c>
      <c r="H2090" s="14">
        <v>30</v>
      </c>
      <c r="I2090" s="15">
        <v>7094.1</v>
      </c>
      <c r="J2090" s="13" t="s">
        <v>6119</v>
      </c>
      <c r="K2090" s="13" t="s">
        <v>1029</v>
      </c>
      <c r="L2090" s="13" t="s">
        <v>4361</v>
      </c>
      <c r="M2090" s="13" t="s">
        <v>4362</v>
      </c>
      <c r="N2090" s="14">
        <v>30</v>
      </c>
    </row>
    <row r="2091" spans="1:14" ht="20.25" customHeight="1">
      <c r="A2091" s="13" t="s">
        <v>2231</v>
      </c>
      <c r="B2091" s="13" t="s">
        <v>2232</v>
      </c>
      <c r="C2091" s="13" t="s">
        <v>2233</v>
      </c>
      <c r="D2091" s="13" t="s">
        <v>2234</v>
      </c>
      <c r="E2091" s="13" t="s">
        <v>5646</v>
      </c>
      <c r="F2091" s="13" t="s">
        <v>2236</v>
      </c>
      <c r="G2091" s="13" t="s">
        <v>5974</v>
      </c>
      <c r="H2091" s="14">
        <v>20</v>
      </c>
      <c r="I2091" s="15">
        <v>4729.3999999999996</v>
      </c>
      <c r="J2091" s="13" t="s">
        <v>6120</v>
      </c>
      <c r="K2091" s="13" t="s">
        <v>1032</v>
      </c>
      <c r="L2091" s="13" t="s">
        <v>4512</v>
      </c>
      <c r="M2091" s="13" t="s">
        <v>4513</v>
      </c>
      <c r="N2091" s="14">
        <v>20</v>
      </c>
    </row>
    <row r="2092" spans="1:14" ht="20.25" customHeight="1">
      <c r="A2092" s="13" t="s">
        <v>2231</v>
      </c>
      <c r="B2092" s="13" t="s">
        <v>2232</v>
      </c>
      <c r="C2092" s="13" t="s">
        <v>2233</v>
      </c>
      <c r="D2092" s="13" t="s">
        <v>2234</v>
      </c>
      <c r="E2092" s="13" t="s">
        <v>5646</v>
      </c>
      <c r="F2092" s="13" t="s">
        <v>2236</v>
      </c>
      <c r="G2092" s="13" t="s">
        <v>5974</v>
      </c>
      <c r="H2092" s="14">
        <v>40</v>
      </c>
      <c r="I2092" s="15">
        <v>9458.7999999999993</v>
      </c>
      <c r="J2092" s="13" t="s">
        <v>6121</v>
      </c>
      <c r="K2092" s="13" t="s">
        <v>1033</v>
      </c>
      <c r="L2092" s="13" t="s">
        <v>4364</v>
      </c>
      <c r="M2092" s="13" t="s">
        <v>4365</v>
      </c>
      <c r="N2092" s="14">
        <v>40</v>
      </c>
    </row>
    <row r="2093" spans="1:14" ht="20.25" customHeight="1">
      <c r="A2093" s="13" t="s">
        <v>2231</v>
      </c>
      <c r="B2093" s="13" t="s">
        <v>2232</v>
      </c>
      <c r="C2093" s="13" t="s">
        <v>2233</v>
      </c>
      <c r="D2093" s="13" t="s">
        <v>2234</v>
      </c>
      <c r="E2093" s="13" t="s">
        <v>5646</v>
      </c>
      <c r="F2093" s="13" t="s">
        <v>2236</v>
      </c>
      <c r="G2093" s="13" t="s">
        <v>5974</v>
      </c>
      <c r="H2093" s="14">
        <v>30</v>
      </c>
      <c r="I2093" s="15">
        <v>7094.1</v>
      </c>
      <c r="J2093" s="13" t="s">
        <v>6122</v>
      </c>
      <c r="K2093" s="13" t="s">
        <v>1038</v>
      </c>
      <c r="L2093" s="13" t="s">
        <v>4367</v>
      </c>
      <c r="M2093" s="13" t="s">
        <v>4368</v>
      </c>
      <c r="N2093" s="14">
        <v>30</v>
      </c>
    </row>
    <row r="2094" spans="1:14" ht="20.25" customHeight="1">
      <c r="A2094" s="13" t="s">
        <v>2231</v>
      </c>
      <c r="B2094" s="13" t="s">
        <v>2232</v>
      </c>
      <c r="C2094" s="13" t="s">
        <v>2233</v>
      </c>
      <c r="D2094" s="13" t="s">
        <v>2234</v>
      </c>
      <c r="E2094" s="13" t="s">
        <v>5646</v>
      </c>
      <c r="F2094" s="13" t="s">
        <v>2236</v>
      </c>
      <c r="G2094" s="13" t="s">
        <v>5974</v>
      </c>
      <c r="H2094" s="14">
        <v>30</v>
      </c>
      <c r="I2094" s="15">
        <v>7094.1</v>
      </c>
      <c r="J2094" s="13" t="s">
        <v>6123</v>
      </c>
      <c r="K2094" s="13" t="s">
        <v>1039</v>
      </c>
      <c r="L2094" s="13" t="s">
        <v>4370</v>
      </c>
      <c r="M2094" s="13" t="s">
        <v>4371</v>
      </c>
      <c r="N2094" s="14">
        <v>30</v>
      </c>
    </row>
    <row r="2095" spans="1:14" ht="20.25" customHeight="1">
      <c r="A2095" s="13" t="s">
        <v>2231</v>
      </c>
      <c r="B2095" s="13" t="s">
        <v>2232</v>
      </c>
      <c r="C2095" s="13" t="s">
        <v>2233</v>
      </c>
      <c r="D2095" s="13" t="s">
        <v>2234</v>
      </c>
      <c r="E2095" s="13" t="s">
        <v>5646</v>
      </c>
      <c r="F2095" s="13" t="s">
        <v>2236</v>
      </c>
      <c r="G2095" s="13" t="s">
        <v>5974</v>
      </c>
      <c r="H2095" s="14">
        <v>20</v>
      </c>
      <c r="I2095" s="15">
        <v>4729.3999999999996</v>
      </c>
      <c r="J2095" s="13" t="s">
        <v>6124</v>
      </c>
      <c r="K2095" s="13" t="s">
        <v>1040</v>
      </c>
      <c r="L2095" s="13" t="s">
        <v>4373</v>
      </c>
      <c r="M2095" s="13" t="s">
        <v>4374</v>
      </c>
      <c r="N2095" s="14">
        <v>20</v>
      </c>
    </row>
    <row r="2096" spans="1:14" ht="20.25" customHeight="1">
      <c r="A2096" s="13" t="s">
        <v>2231</v>
      </c>
      <c r="B2096" s="13" t="s">
        <v>2232</v>
      </c>
      <c r="C2096" s="13" t="s">
        <v>2233</v>
      </c>
      <c r="D2096" s="13" t="s">
        <v>2234</v>
      </c>
      <c r="E2096" s="13" t="s">
        <v>5646</v>
      </c>
      <c r="F2096" s="13" t="s">
        <v>2236</v>
      </c>
      <c r="G2096" s="13" t="s">
        <v>5974</v>
      </c>
      <c r="H2096" s="14">
        <v>5</v>
      </c>
      <c r="I2096" s="15">
        <v>1182.3499999999999</v>
      </c>
      <c r="J2096" s="13" t="s">
        <v>6125</v>
      </c>
      <c r="K2096" s="13" t="s">
        <v>1041</v>
      </c>
      <c r="L2096" s="13" t="s">
        <v>4515</v>
      </c>
      <c r="M2096" s="13" t="s">
        <v>1980</v>
      </c>
      <c r="N2096" s="14">
        <v>5</v>
      </c>
    </row>
    <row r="2097" spans="1:14" ht="20.25" customHeight="1">
      <c r="A2097" s="13" t="s">
        <v>2231</v>
      </c>
      <c r="B2097" s="13" t="s">
        <v>2232</v>
      </c>
      <c r="C2097" s="13" t="s">
        <v>2233</v>
      </c>
      <c r="D2097" s="13" t="s">
        <v>2234</v>
      </c>
      <c r="E2097" s="13" t="s">
        <v>5646</v>
      </c>
      <c r="F2097" s="13" t="s">
        <v>2236</v>
      </c>
      <c r="G2097" s="13" t="s">
        <v>5974</v>
      </c>
      <c r="H2097" s="14">
        <v>40</v>
      </c>
      <c r="I2097" s="15">
        <v>9458.7999999999993</v>
      </c>
      <c r="J2097" s="13" t="s">
        <v>6126</v>
      </c>
      <c r="K2097" s="13" t="s">
        <v>1042</v>
      </c>
      <c r="L2097" s="13" t="s">
        <v>4376</v>
      </c>
      <c r="M2097" s="13" t="s">
        <v>1981</v>
      </c>
      <c r="N2097" s="14">
        <v>40</v>
      </c>
    </row>
    <row r="2098" spans="1:14" ht="20.25" customHeight="1">
      <c r="A2098" s="13" t="s">
        <v>2231</v>
      </c>
      <c r="B2098" s="13" t="s">
        <v>2232</v>
      </c>
      <c r="C2098" s="13" t="s">
        <v>2233</v>
      </c>
      <c r="D2098" s="13" t="s">
        <v>2234</v>
      </c>
      <c r="E2098" s="13" t="s">
        <v>5646</v>
      </c>
      <c r="F2098" s="13" t="s">
        <v>2236</v>
      </c>
      <c r="G2098" s="13" t="s">
        <v>5974</v>
      </c>
      <c r="H2098" s="14">
        <v>30</v>
      </c>
      <c r="I2098" s="15">
        <v>7094.1</v>
      </c>
      <c r="J2098" s="13" t="s">
        <v>6127</v>
      </c>
      <c r="K2098" s="13" t="s">
        <v>1043</v>
      </c>
      <c r="L2098" s="13" t="s">
        <v>4378</v>
      </c>
      <c r="M2098" s="13" t="s">
        <v>1982</v>
      </c>
      <c r="N2098" s="14">
        <v>30</v>
      </c>
    </row>
    <row r="2099" spans="1:14" ht="20.25" customHeight="1">
      <c r="A2099" s="13" t="s">
        <v>2231</v>
      </c>
      <c r="B2099" s="13" t="s">
        <v>2232</v>
      </c>
      <c r="C2099" s="13" t="s">
        <v>2233</v>
      </c>
      <c r="D2099" s="13" t="s">
        <v>2234</v>
      </c>
      <c r="E2099" s="13" t="s">
        <v>5646</v>
      </c>
      <c r="F2099" s="13" t="s">
        <v>2236</v>
      </c>
      <c r="G2099" s="13" t="s">
        <v>5974</v>
      </c>
      <c r="H2099" s="14">
        <v>30</v>
      </c>
      <c r="I2099" s="15">
        <v>7094.1</v>
      </c>
      <c r="J2099" s="13" t="s">
        <v>6128</v>
      </c>
      <c r="K2099" s="13" t="s">
        <v>1044</v>
      </c>
      <c r="L2099" s="13" t="s">
        <v>4380</v>
      </c>
      <c r="M2099" s="13" t="s">
        <v>4381</v>
      </c>
      <c r="N2099" s="14">
        <v>30</v>
      </c>
    </row>
    <row r="2100" spans="1:14" ht="20.25" customHeight="1">
      <c r="A2100" s="13" t="s">
        <v>2231</v>
      </c>
      <c r="B2100" s="13" t="s">
        <v>2232</v>
      </c>
      <c r="C2100" s="13" t="s">
        <v>2233</v>
      </c>
      <c r="D2100" s="13" t="s">
        <v>2234</v>
      </c>
      <c r="E2100" s="13" t="s">
        <v>5646</v>
      </c>
      <c r="F2100" s="13" t="s">
        <v>2236</v>
      </c>
      <c r="G2100" s="13" t="s">
        <v>5974</v>
      </c>
      <c r="H2100" s="14">
        <v>80</v>
      </c>
      <c r="I2100" s="15">
        <v>18917.599999999999</v>
      </c>
      <c r="J2100" s="13" t="s">
        <v>6129</v>
      </c>
      <c r="K2100" s="13" t="s">
        <v>1045</v>
      </c>
      <c r="L2100" s="13" t="s">
        <v>4383</v>
      </c>
      <c r="M2100" s="13" t="s">
        <v>1983</v>
      </c>
      <c r="N2100" s="14">
        <v>80</v>
      </c>
    </row>
    <row r="2101" spans="1:14" ht="20.25" customHeight="1">
      <c r="A2101" s="13" t="s">
        <v>2231</v>
      </c>
      <c r="B2101" s="13" t="s">
        <v>2232</v>
      </c>
      <c r="C2101" s="13" t="s">
        <v>2233</v>
      </c>
      <c r="D2101" s="13" t="s">
        <v>2234</v>
      </c>
      <c r="E2101" s="13" t="s">
        <v>5646</v>
      </c>
      <c r="F2101" s="13" t="s">
        <v>2236</v>
      </c>
      <c r="G2101" s="13" t="s">
        <v>5974</v>
      </c>
      <c r="H2101" s="14">
        <v>30</v>
      </c>
      <c r="I2101" s="15">
        <v>7094.1</v>
      </c>
      <c r="J2101" s="13" t="s">
        <v>6130</v>
      </c>
      <c r="K2101" s="13" t="s">
        <v>1047</v>
      </c>
      <c r="L2101" s="13" t="s">
        <v>4385</v>
      </c>
      <c r="M2101" s="13" t="s">
        <v>1984</v>
      </c>
      <c r="N2101" s="14">
        <v>30</v>
      </c>
    </row>
    <row r="2102" spans="1:14" ht="20.25" customHeight="1">
      <c r="A2102" s="13" t="s">
        <v>2231</v>
      </c>
      <c r="B2102" s="13" t="s">
        <v>2232</v>
      </c>
      <c r="C2102" s="13" t="s">
        <v>2233</v>
      </c>
      <c r="D2102" s="13" t="s">
        <v>2234</v>
      </c>
      <c r="E2102" s="13" t="s">
        <v>5646</v>
      </c>
      <c r="F2102" s="13" t="s">
        <v>2236</v>
      </c>
      <c r="G2102" s="13" t="s">
        <v>5974</v>
      </c>
      <c r="H2102" s="14">
        <v>20</v>
      </c>
      <c r="I2102" s="15">
        <v>4729.3999999999996</v>
      </c>
      <c r="J2102" s="13" t="s">
        <v>6131</v>
      </c>
      <c r="K2102" s="13" t="s">
        <v>2196</v>
      </c>
      <c r="L2102" s="13" t="s">
        <v>4387</v>
      </c>
      <c r="M2102" s="13" t="s">
        <v>1986</v>
      </c>
      <c r="N2102" s="14">
        <v>20</v>
      </c>
    </row>
    <row r="2103" spans="1:14" ht="20.25" customHeight="1">
      <c r="A2103" s="13" t="s">
        <v>2231</v>
      </c>
      <c r="B2103" s="13" t="s">
        <v>2232</v>
      </c>
      <c r="C2103" s="13" t="s">
        <v>2233</v>
      </c>
      <c r="D2103" s="13" t="s">
        <v>2234</v>
      </c>
      <c r="E2103" s="13" t="s">
        <v>5646</v>
      </c>
      <c r="F2103" s="13" t="s">
        <v>2236</v>
      </c>
      <c r="G2103" s="13" t="s">
        <v>5974</v>
      </c>
      <c r="H2103" s="14">
        <v>10</v>
      </c>
      <c r="I2103" s="15">
        <v>2364.6999999999998</v>
      </c>
      <c r="J2103" s="13" t="s">
        <v>6132</v>
      </c>
      <c r="K2103" s="13" t="s">
        <v>1051</v>
      </c>
      <c r="L2103" s="13" t="s">
        <v>4517</v>
      </c>
      <c r="M2103" s="13" t="s">
        <v>1987</v>
      </c>
      <c r="N2103" s="14">
        <v>10</v>
      </c>
    </row>
    <row r="2104" spans="1:14" ht="20.25" customHeight="1">
      <c r="A2104" s="13" t="s">
        <v>2231</v>
      </c>
      <c r="B2104" s="13" t="s">
        <v>2232</v>
      </c>
      <c r="C2104" s="13" t="s">
        <v>2233</v>
      </c>
      <c r="D2104" s="13" t="s">
        <v>2234</v>
      </c>
      <c r="E2104" s="13" t="s">
        <v>5646</v>
      </c>
      <c r="F2104" s="13" t="s">
        <v>2236</v>
      </c>
      <c r="G2104" s="13" t="s">
        <v>5974</v>
      </c>
      <c r="H2104" s="14">
        <v>60</v>
      </c>
      <c r="I2104" s="15">
        <v>14188.2</v>
      </c>
      <c r="J2104" s="13" t="s">
        <v>6133</v>
      </c>
      <c r="K2104" s="13" t="s">
        <v>1052</v>
      </c>
      <c r="L2104" s="13" t="s">
        <v>4389</v>
      </c>
      <c r="M2104" s="13" t="s">
        <v>1988</v>
      </c>
      <c r="N2104" s="14">
        <v>60</v>
      </c>
    </row>
    <row r="2105" spans="1:14" ht="20.25" customHeight="1">
      <c r="A2105" s="13" t="s">
        <v>2231</v>
      </c>
      <c r="B2105" s="13" t="s">
        <v>2232</v>
      </c>
      <c r="C2105" s="13" t="s">
        <v>2233</v>
      </c>
      <c r="D2105" s="13" t="s">
        <v>2234</v>
      </c>
      <c r="E2105" s="13" t="s">
        <v>5646</v>
      </c>
      <c r="F2105" s="13" t="s">
        <v>2236</v>
      </c>
      <c r="G2105" s="13" t="s">
        <v>5974</v>
      </c>
      <c r="H2105" s="14">
        <v>40</v>
      </c>
      <c r="I2105" s="15">
        <v>9458.7999999999993</v>
      </c>
      <c r="J2105" s="13" t="s">
        <v>6134</v>
      </c>
      <c r="K2105" s="13" t="s">
        <v>1053</v>
      </c>
      <c r="L2105" s="13" t="s">
        <v>4391</v>
      </c>
      <c r="M2105" s="13" t="s">
        <v>4392</v>
      </c>
      <c r="N2105" s="14">
        <v>40</v>
      </c>
    </row>
    <row r="2106" spans="1:14" ht="20.25" customHeight="1">
      <c r="A2106" s="13" t="s">
        <v>2231</v>
      </c>
      <c r="B2106" s="13" t="s">
        <v>2232</v>
      </c>
      <c r="C2106" s="13" t="s">
        <v>2233</v>
      </c>
      <c r="D2106" s="13" t="s">
        <v>2234</v>
      </c>
      <c r="E2106" s="13" t="s">
        <v>5646</v>
      </c>
      <c r="F2106" s="13" t="s">
        <v>2236</v>
      </c>
      <c r="G2106" s="13" t="s">
        <v>5974</v>
      </c>
      <c r="H2106" s="14">
        <v>70</v>
      </c>
      <c r="I2106" s="15">
        <v>16552.900000000001</v>
      </c>
      <c r="J2106" s="13" t="s">
        <v>6135</v>
      </c>
      <c r="K2106" s="13" t="s">
        <v>1054</v>
      </c>
      <c r="L2106" s="13" t="s">
        <v>4394</v>
      </c>
      <c r="M2106" s="13" t="s">
        <v>1989</v>
      </c>
      <c r="N2106" s="14">
        <v>70</v>
      </c>
    </row>
    <row r="2107" spans="1:14" ht="20.25" customHeight="1">
      <c r="A2107" s="13" t="s">
        <v>2231</v>
      </c>
      <c r="B2107" s="13" t="s">
        <v>2232</v>
      </c>
      <c r="C2107" s="13" t="s">
        <v>2233</v>
      </c>
      <c r="D2107" s="13" t="s">
        <v>2234</v>
      </c>
      <c r="E2107" s="13" t="s">
        <v>5646</v>
      </c>
      <c r="F2107" s="13" t="s">
        <v>2236</v>
      </c>
      <c r="G2107" s="13" t="s">
        <v>5974</v>
      </c>
      <c r="H2107" s="14">
        <v>30</v>
      </c>
      <c r="I2107" s="15">
        <v>7094.1</v>
      </c>
      <c r="J2107" s="13" t="s">
        <v>6136</v>
      </c>
      <c r="K2107" s="13" t="s">
        <v>1056</v>
      </c>
      <c r="L2107" s="13" t="s">
        <v>4396</v>
      </c>
      <c r="M2107" s="13" t="s">
        <v>4397</v>
      </c>
      <c r="N2107" s="14">
        <v>30</v>
      </c>
    </row>
    <row r="2108" spans="1:14" ht="20.25" customHeight="1">
      <c r="A2108" s="13" t="s">
        <v>2231</v>
      </c>
      <c r="B2108" s="13" t="s">
        <v>2232</v>
      </c>
      <c r="C2108" s="13" t="s">
        <v>2233</v>
      </c>
      <c r="D2108" s="13" t="s">
        <v>2234</v>
      </c>
      <c r="E2108" s="13" t="s">
        <v>5646</v>
      </c>
      <c r="F2108" s="13" t="s">
        <v>2236</v>
      </c>
      <c r="G2108" s="13" t="s">
        <v>5974</v>
      </c>
      <c r="H2108" s="14">
        <v>30</v>
      </c>
      <c r="I2108" s="15">
        <v>7094.1</v>
      </c>
      <c r="J2108" s="13" t="s">
        <v>6137</v>
      </c>
      <c r="K2108" s="13" t="s">
        <v>1055</v>
      </c>
      <c r="L2108" s="13" t="s">
        <v>4519</v>
      </c>
      <c r="M2108" s="13" t="s">
        <v>1990</v>
      </c>
      <c r="N2108" s="14">
        <v>30</v>
      </c>
    </row>
    <row r="2109" spans="1:14" ht="20.25" customHeight="1">
      <c r="A2109" s="13" t="s">
        <v>2231</v>
      </c>
      <c r="B2109" s="13" t="s">
        <v>2232</v>
      </c>
      <c r="C2109" s="13" t="s">
        <v>2233</v>
      </c>
      <c r="D2109" s="13" t="s">
        <v>2234</v>
      </c>
      <c r="E2109" s="13" t="s">
        <v>5646</v>
      </c>
      <c r="F2109" s="13" t="s">
        <v>2236</v>
      </c>
      <c r="G2109" s="13" t="s">
        <v>5974</v>
      </c>
      <c r="H2109" s="14">
        <v>10</v>
      </c>
      <c r="I2109" s="15">
        <v>2364.6999999999998</v>
      </c>
      <c r="J2109" s="13" t="s">
        <v>6138</v>
      </c>
      <c r="K2109" s="13" t="s">
        <v>1058</v>
      </c>
      <c r="L2109" s="13" t="s">
        <v>4524</v>
      </c>
      <c r="M2109" s="13" t="s">
        <v>1991</v>
      </c>
      <c r="N2109" s="14">
        <v>10</v>
      </c>
    </row>
    <row r="2110" spans="1:14" ht="20.25" customHeight="1">
      <c r="A2110" s="13" t="s">
        <v>2231</v>
      </c>
      <c r="B2110" s="13" t="s">
        <v>2232</v>
      </c>
      <c r="C2110" s="13" t="s">
        <v>2233</v>
      </c>
      <c r="D2110" s="13" t="s">
        <v>2234</v>
      </c>
      <c r="E2110" s="13" t="s">
        <v>5646</v>
      </c>
      <c r="F2110" s="13" t="s">
        <v>2236</v>
      </c>
      <c r="G2110" s="13" t="s">
        <v>5974</v>
      </c>
      <c r="H2110" s="14">
        <v>20</v>
      </c>
      <c r="I2110" s="15">
        <v>4729.3999999999996</v>
      </c>
      <c r="J2110" s="13" t="s">
        <v>6139</v>
      </c>
      <c r="K2110" s="13" t="s">
        <v>1059</v>
      </c>
      <c r="L2110" s="13" t="s">
        <v>4526</v>
      </c>
      <c r="M2110" s="13" t="s">
        <v>1992</v>
      </c>
      <c r="N2110" s="14">
        <v>20</v>
      </c>
    </row>
    <row r="2111" spans="1:14" ht="20.25" customHeight="1">
      <c r="A2111" s="13" t="s">
        <v>2231</v>
      </c>
      <c r="B2111" s="13" t="s">
        <v>2232</v>
      </c>
      <c r="C2111" s="13" t="s">
        <v>2233</v>
      </c>
      <c r="D2111" s="13" t="s">
        <v>2234</v>
      </c>
      <c r="E2111" s="13" t="s">
        <v>5646</v>
      </c>
      <c r="F2111" s="13" t="s">
        <v>2236</v>
      </c>
      <c r="G2111" s="13" t="s">
        <v>5974</v>
      </c>
      <c r="H2111" s="14">
        <v>30</v>
      </c>
      <c r="I2111" s="15">
        <v>7094.1</v>
      </c>
      <c r="J2111" s="13" t="s">
        <v>6140</v>
      </c>
      <c r="K2111" s="13" t="s">
        <v>1060</v>
      </c>
      <c r="L2111" s="13" t="s">
        <v>4399</v>
      </c>
      <c r="M2111" s="13" t="s">
        <v>4400</v>
      </c>
      <c r="N2111" s="14">
        <v>30</v>
      </c>
    </row>
    <row r="2112" spans="1:14" ht="20.25" customHeight="1">
      <c r="A2112" s="13" t="s">
        <v>2231</v>
      </c>
      <c r="B2112" s="13" t="s">
        <v>2232</v>
      </c>
      <c r="C2112" s="13" t="s">
        <v>2233</v>
      </c>
      <c r="D2112" s="13" t="s">
        <v>2234</v>
      </c>
      <c r="E2112" s="13" t="s">
        <v>5646</v>
      </c>
      <c r="F2112" s="13" t="s">
        <v>2236</v>
      </c>
      <c r="G2112" s="13" t="s">
        <v>5974</v>
      </c>
      <c r="H2112" s="14">
        <v>50</v>
      </c>
      <c r="I2112" s="15">
        <v>11823.5</v>
      </c>
      <c r="J2112" s="13" t="s">
        <v>6141</v>
      </c>
      <c r="K2112" s="13" t="s">
        <v>1062</v>
      </c>
      <c r="L2112" s="13" t="s">
        <v>4402</v>
      </c>
      <c r="M2112" s="13" t="s">
        <v>4403</v>
      </c>
      <c r="N2112" s="14">
        <v>50</v>
      </c>
    </row>
    <row r="2113" spans="1:14" ht="20.25" customHeight="1">
      <c r="A2113" s="13" t="s">
        <v>2231</v>
      </c>
      <c r="B2113" s="13" t="s">
        <v>2232</v>
      </c>
      <c r="C2113" s="13" t="s">
        <v>2233</v>
      </c>
      <c r="D2113" s="13" t="s">
        <v>2234</v>
      </c>
      <c r="E2113" s="13" t="s">
        <v>5646</v>
      </c>
      <c r="F2113" s="13" t="s">
        <v>2236</v>
      </c>
      <c r="G2113" s="13" t="s">
        <v>5974</v>
      </c>
      <c r="H2113" s="14">
        <v>70</v>
      </c>
      <c r="I2113" s="15">
        <v>16552.900000000001</v>
      </c>
      <c r="J2113" s="13" t="s">
        <v>6142</v>
      </c>
      <c r="K2113" s="13" t="s">
        <v>1063</v>
      </c>
      <c r="L2113" s="13" t="s">
        <v>4405</v>
      </c>
      <c r="M2113" s="13" t="s">
        <v>1993</v>
      </c>
      <c r="N2113" s="14">
        <v>70</v>
      </c>
    </row>
    <row r="2114" spans="1:14" ht="20.25" customHeight="1">
      <c r="A2114" s="13" t="s">
        <v>2231</v>
      </c>
      <c r="B2114" s="13" t="s">
        <v>2232</v>
      </c>
      <c r="C2114" s="13" t="s">
        <v>2233</v>
      </c>
      <c r="D2114" s="13" t="s">
        <v>2234</v>
      </c>
      <c r="E2114" s="13" t="s">
        <v>5646</v>
      </c>
      <c r="F2114" s="13" t="s">
        <v>2236</v>
      </c>
      <c r="G2114" s="13" t="s">
        <v>5974</v>
      </c>
      <c r="H2114" s="14">
        <v>10</v>
      </c>
      <c r="I2114" s="15">
        <v>2364.6999999999998</v>
      </c>
      <c r="J2114" s="13" t="s">
        <v>6143</v>
      </c>
      <c r="K2114" s="13" t="s">
        <v>2149</v>
      </c>
      <c r="L2114" s="13" t="s">
        <v>4407</v>
      </c>
      <c r="M2114" s="13" t="s">
        <v>4408</v>
      </c>
      <c r="N2114" s="14">
        <v>10</v>
      </c>
    </row>
    <row r="2115" spans="1:14" ht="20.25" customHeight="1">
      <c r="A2115" s="13" t="s">
        <v>2231</v>
      </c>
      <c r="B2115" s="13" t="s">
        <v>2232</v>
      </c>
      <c r="C2115" s="13" t="s">
        <v>2233</v>
      </c>
      <c r="D2115" s="13" t="s">
        <v>2234</v>
      </c>
      <c r="E2115" s="13" t="s">
        <v>5646</v>
      </c>
      <c r="F2115" s="13" t="s">
        <v>2236</v>
      </c>
      <c r="G2115" s="13" t="s">
        <v>5974</v>
      </c>
      <c r="H2115" s="14">
        <v>30</v>
      </c>
      <c r="I2115" s="15">
        <v>7094.1</v>
      </c>
      <c r="J2115" s="13" t="s">
        <v>6144</v>
      </c>
      <c r="K2115" s="13" t="s">
        <v>1068</v>
      </c>
      <c r="L2115" s="13" t="s">
        <v>4412</v>
      </c>
      <c r="M2115" s="13" t="s">
        <v>1996</v>
      </c>
      <c r="N2115" s="14">
        <v>30</v>
      </c>
    </row>
    <row r="2116" spans="1:14" ht="20.25" customHeight="1">
      <c r="A2116" s="13" t="s">
        <v>2231</v>
      </c>
      <c r="B2116" s="13" t="s">
        <v>2232</v>
      </c>
      <c r="C2116" s="13" t="s">
        <v>2233</v>
      </c>
      <c r="D2116" s="13" t="s">
        <v>2234</v>
      </c>
      <c r="E2116" s="13" t="s">
        <v>5646</v>
      </c>
      <c r="F2116" s="13" t="s">
        <v>2236</v>
      </c>
      <c r="G2116" s="13" t="s">
        <v>5974</v>
      </c>
      <c r="H2116" s="14">
        <v>30</v>
      </c>
      <c r="I2116" s="15">
        <v>7094.1</v>
      </c>
      <c r="J2116" s="13" t="s">
        <v>6145</v>
      </c>
      <c r="K2116" s="13" t="s">
        <v>1069</v>
      </c>
      <c r="L2116" s="13" t="s">
        <v>4414</v>
      </c>
      <c r="M2116" s="13" t="s">
        <v>4415</v>
      </c>
      <c r="N2116" s="14">
        <v>30</v>
      </c>
    </row>
    <row r="2117" spans="1:14" ht="20.25" customHeight="1">
      <c r="A2117" s="13" t="s">
        <v>2231</v>
      </c>
      <c r="B2117" s="13" t="s">
        <v>2232</v>
      </c>
      <c r="C2117" s="13" t="s">
        <v>2233</v>
      </c>
      <c r="D2117" s="13" t="s">
        <v>2234</v>
      </c>
      <c r="E2117" s="13" t="s">
        <v>5646</v>
      </c>
      <c r="F2117" s="13" t="s">
        <v>2236</v>
      </c>
      <c r="G2117" s="13" t="s">
        <v>5974</v>
      </c>
      <c r="H2117" s="14">
        <v>30</v>
      </c>
      <c r="I2117" s="15">
        <v>7094.1</v>
      </c>
      <c r="J2117" s="13" t="s">
        <v>6146</v>
      </c>
      <c r="K2117" s="13" t="s">
        <v>1070</v>
      </c>
      <c r="L2117" s="13" t="s">
        <v>4528</v>
      </c>
      <c r="M2117" s="13" t="s">
        <v>4529</v>
      </c>
      <c r="N2117" s="14">
        <v>30</v>
      </c>
    </row>
    <row r="2118" spans="1:14" ht="20.25" customHeight="1">
      <c r="A2118" s="13" t="s">
        <v>2231</v>
      </c>
      <c r="B2118" s="13" t="s">
        <v>2232</v>
      </c>
      <c r="C2118" s="13" t="s">
        <v>2233</v>
      </c>
      <c r="D2118" s="13" t="s">
        <v>2234</v>
      </c>
      <c r="E2118" s="13" t="s">
        <v>5646</v>
      </c>
      <c r="F2118" s="13" t="s">
        <v>2236</v>
      </c>
      <c r="G2118" s="13" t="s">
        <v>5974</v>
      </c>
      <c r="H2118" s="14">
        <v>20</v>
      </c>
      <c r="I2118" s="15">
        <v>4729.3999999999996</v>
      </c>
      <c r="J2118" s="13" t="s">
        <v>6147</v>
      </c>
      <c r="K2118" s="13" t="s">
        <v>1071</v>
      </c>
      <c r="L2118" s="13" t="s">
        <v>5253</v>
      </c>
      <c r="M2118" s="13" t="s">
        <v>5254</v>
      </c>
      <c r="N2118" s="14">
        <v>20</v>
      </c>
    </row>
    <row r="2119" spans="1:14" ht="20.25" customHeight="1">
      <c r="A2119" s="13" t="s">
        <v>2231</v>
      </c>
      <c r="B2119" s="13" t="s">
        <v>2232</v>
      </c>
      <c r="C2119" s="13" t="s">
        <v>2233</v>
      </c>
      <c r="D2119" s="13" t="s">
        <v>2234</v>
      </c>
      <c r="E2119" s="13" t="s">
        <v>5646</v>
      </c>
      <c r="F2119" s="13" t="s">
        <v>2236</v>
      </c>
      <c r="G2119" s="13" t="s">
        <v>5974</v>
      </c>
      <c r="H2119" s="14">
        <v>30</v>
      </c>
      <c r="I2119" s="15">
        <v>7094.1</v>
      </c>
      <c r="J2119" s="13" t="s">
        <v>6148</v>
      </c>
      <c r="K2119" s="13" t="s">
        <v>1072</v>
      </c>
      <c r="L2119" s="13" t="s">
        <v>4420</v>
      </c>
      <c r="M2119" s="13" t="s">
        <v>4421</v>
      </c>
      <c r="N2119" s="14">
        <v>30</v>
      </c>
    </row>
    <row r="2120" spans="1:14" ht="20.25" customHeight="1">
      <c r="A2120" s="13" t="s">
        <v>2231</v>
      </c>
      <c r="B2120" s="13" t="s">
        <v>2232</v>
      </c>
      <c r="C2120" s="13" t="s">
        <v>2233</v>
      </c>
      <c r="D2120" s="13" t="s">
        <v>2234</v>
      </c>
      <c r="E2120" s="13" t="s">
        <v>5646</v>
      </c>
      <c r="F2120" s="13" t="s">
        <v>2236</v>
      </c>
      <c r="G2120" s="13" t="s">
        <v>5974</v>
      </c>
      <c r="H2120" s="14">
        <v>20</v>
      </c>
      <c r="I2120" s="15">
        <v>4729.3999999999996</v>
      </c>
      <c r="J2120" s="13" t="s">
        <v>6149</v>
      </c>
      <c r="K2120" s="13" t="s">
        <v>1073</v>
      </c>
      <c r="L2120" s="13" t="s">
        <v>4423</v>
      </c>
      <c r="M2120" s="13" t="s">
        <v>4424</v>
      </c>
      <c r="N2120" s="14">
        <v>20</v>
      </c>
    </row>
    <row r="2121" spans="1:14" ht="20.25" customHeight="1">
      <c r="A2121" s="13" t="s">
        <v>2231</v>
      </c>
      <c r="B2121" s="13" t="s">
        <v>2232</v>
      </c>
      <c r="C2121" s="13" t="s">
        <v>2233</v>
      </c>
      <c r="D2121" s="13" t="s">
        <v>2234</v>
      </c>
      <c r="E2121" s="13" t="s">
        <v>5646</v>
      </c>
      <c r="F2121" s="13" t="s">
        <v>2236</v>
      </c>
      <c r="G2121" s="13" t="s">
        <v>5974</v>
      </c>
      <c r="H2121" s="14">
        <v>40</v>
      </c>
      <c r="I2121" s="15">
        <v>9458.7999999999993</v>
      </c>
      <c r="J2121" s="13" t="s">
        <v>6150</v>
      </c>
      <c r="K2121" s="13" t="s">
        <v>1074</v>
      </c>
      <c r="L2121" s="13" t="s">
        <v>4426</v>
      </c>
      <c r="M2121" s="13" t="s">
        <v>4427</v>
      </c>
      <c r="N2121" s="14">
        <v>40</v>
      </c>
    </row>
    <row r="2122" spans="1:14" ht="20.25" customHeight="1">
      <c r="A2122" s="13" t="s">
        <v>2231</v>
      </c>
      <c r="B2122" s="13" t="s">
        <v>2232</v>
      </c>
      <c r="C2122" s="13" t="s">
        <v>2233</v>
      </c>
      <c r="D2122" s="13" t="s">
        <v>2234</v>
      </c>
      <c r="E2122" s="13" t="s">
        <v>5646</v>
      </c>
      <c r="F2122" s="13" t="s">
        <v>2236</v>
      </c>
      <c r="G2122" s="13" t="s">
        <v>5974</v>
      </c>
      <c r="H2122" s="14">
        <v>10</v>
      </c>
      <c r="I2122" s="15">
        <v>2364.6999999999998</v>
      </c>
      <c r="J2122" s="13" t="s">
        <v>6151</v>
      </c>
      <c r="K2122" s="13" t="s">
        <v>1075</v>
      </c>
      <c r="L2122" s="13" t="s">
        <v>4429</v>
      </c>
      <c r="M2122" s="13" t="s">
        <v>4430</v>
      </c>
      <c r="N2122" s="14">
        <v>10</v>
      </c>
    </row>
    <row r="2123" spans="1:14" ht="20.25" customHeight="1">
      <c r="A2123" s="13" t="s">
        <v>2231</v>
      </c>
      <c r="B2123" s="13" t="s">
        <v>2232</v>
      </c>
      <c r="C2123" s="13" t="s">
        <v>2233</v>
      </c>
      <c r="D2123" s="13" t="s">
        <v>2234</v>
      </c>
      <c r="E2123" s="13" t="s">
        <v>5646</v>
      </c>
      <c r="F2123" s="13" t="s">
        <v>2236</v>
      </c>
      <c r="G2123" s="13" t="s">
        <v>5974</v>
      </c>
      <c r="H2123" s="14">
        <v>20</v>
      </c>
      <c r="I2123" s="15">
        <v>4729.3999999999996</v>
      </c>
      <c r="J2123" s="13" t="s">
        <v>6152</v>
      </c>
      <c r="K2123" s="13" t="s">
        <v>1076</v>
      </c>
      <c r="L2123" s="13" t="s">
        <v>4432</v>
      </c>
      <c r="M2123" s="13" t="s">
        <v>2112</v>
      </c>
      <c r="N2123" s="14">
        <v>20</v>
      </c>
    </row>
    <row r="2124" spans="1:14" ht="20.25" customHeight="1">
      <c r="A2124" s="13" t="s">
        <v>2231</v>
      </c>
      <c r="B2124" s="13" t="s">
        <v>2232</v>
      </c>
      <c r="C2124" s="13" t="s">
        <v>2233</v>
      </c>
      <c r="D2124" s="13" t="s">
        <v>2234</v>
      </c>
      <c r="E2124" s="13" t="s">
        <v>5646</v>
      </c>
      <c r="F2124" s="13" t="s">
        <v>2236</v>
      </c>
      <c r="G2124" s="13" t="s">
        <v>5974</v>
      </c>
      <c r="H2124" s="14">
        <v>50</v>
      </c>
      <c r="I2124" s="15">
        <v>11823.5</v>
      </c>
      <c r="J2124" s="13" t="s">
        <v>6153</v>
      </c>
      <c r="K2124" s="13" t="s">
        <v>1077</v>
      </c>
      <c r="L2124" s="13" t="s">
        <v>4434</v>
      </c>
      <c r="M2124" s="13" t="s">
        <v>4435</v>
      </c>
      <c r="N2124" s="14">
        <v>50</v>
      </c>
    </row>
    <row r="2125" spans="1:14" ht="20.25" customHeight="1">
      <c r="A2125" s="13" t="s">
        <v>2231</v>
      </c>
      <c r="B2125" s="13" t="s">
        <v>2232</v>
      </c>
      <c r="C2125" s="13" t="s">
        <v>2233</v>
      </c>
      <c r="D2125" s="13" t="s">
        <v>2234</v>
      </c>
      <c r="E2125" s="13" t="s">
        <v>5646</v>
      </c>
      <c r="F2125" s="13" t="s">
        <v>2236</v>
      </c>
      <c r="G2125" s="13" t="s">
        <v>5974</v>
      </c>
      <c r="H2125" s="14">
        <v>20</v>
      </c>
      <c r="I2125" s="15">
        <v>4729.3999999999996</v>
      </c>
      <c r="J2125" s="13" t="s">
        <v>6154</v>
      </c>
      <c r="K2125" s="13" t="s">
        <v>1078</v>
      </c>
      <c r="L2125" s="13" t="s">
        <v>4437</v>
      </c>
      <c r="M2125" s="13" t="s">
        <v>1997</v>
      </c>
      <c r="N2125" s="14">
        <v>20</v>
      </c>
    </row>
    <row r="2126" spans="1:14" ht="20.25" customHeight="1">
      <c r="A2126" s="13" t="s">
        <v>2231</v>
      </c>
      <c r="B2126" s="13" t="s">
        <v>2232</v>
      </c>
      <c r="C2126" s="13" t="s">
        <v>2233</v>
      </c>
      <c r="D2126" s="13" t="s">
        <v>2234</v>
      </c>
      <c r="E2126" s="13" t="s">
        <v>5646</v>
      </c>
      <c r="F2126" s="13" t="s">
        <v>2236</v>
      </c>
      <c r="G2126" s="13" t="s">
        <v>5974</v>
      </c>
      <c r="H2126" s="14">
        <v>30</v>
      </c>
      <c r="I2126" s="15">
        <v>7094.1</v>
      </c>
      <c r="J2126" s="13" t="s">
        <v>6155</v>
      </c>
      <c r="K2126" s="13" t="s">
        <v>1081</v>
      </c>
      <c r="L2126" s="13" t="s">
        <v>4443</v>
      </c>
      <c r="M2126" s="13" t="s">
        <v>4444</v>
      </c>
      <c r="N2126" s="14">
        <v>30</v>
      </c>
    </row>
    <row r="2127" spans="1:14" ht="20.25" customHeight="1">
      <c r="A2127" s="13" t="s">
        <v>2231</v>
      </c>
      <c r="B2127" s="13" t="s">
        <v>2232</v>
      </c>
      <c r="C2127" s="13" t="s">
        <v>2233</v>
      </c>
      <c r="D2127" s="13" t="s">
        <v>2234</v>
      </c>
      <c r="E2127" s="13" t="s">
        <v>5646</v>
      </c>
      <c r="F2127" s="13" t="s">
        <v>2236</v>
      </c>
      <c r="G2127" s="13" t="s">
        <v>5974</v>
      </c>
      <c r="H2127" s="14">
        <v>40</v>
      </c>
      <c r="I2127" s="15">
        <v>9458.7999999999993</v>
      </c>
      <c r="J2127" s="13" t="s">
        <v>6156</v>
      </c>
      <c r="K2127" s="13" t="s">
        <v>1083</v>
      </c>
      <c r="L2127" s="13" t="s">
        <v>4448</v>
      </c>
      <c r="M2127" s="13" t="s">
        <v>2000</v>
      </c>
      <c r="N2127" s="14">
        <v>40</v>
      </c>
    </row>
    <row r="2128" spans="1:14" ht="20.25" customHeight="1">
      <c r="A2128" s="13" t="s">
        <v>2231</v>
      </c>
      <c r="B2128" s="13" t="s">
        <v>2232</v>
      </c>
      <c r="C2128" s="13" t="s">
        <v>2233</v>
      </c>
      <c r="D2128" s="13" t="s">
        <v>2234</v>
      </c>
      <c r="E2128" s="13" t="s">
        <v>5646</v>
      </c>
      <c r="F2128" s="13" t="s">
        <v>2236</v>
      </c>
      <c r="G2128" s="13" t="s">
        <v>5974</v>
      </c>
      <c r="H2128" s="14">
        <v>5</v>
      </c>
      <c r="I2128" s="15">
        <v>1182.3499999999999</v>
      </c>
      <c r="J2128" s="13" t="s">
        <v>6157</v>
      </c>
      <c r="K2128" s="13" t="s">
        <v>1084</v>
      </c>
      <c r="L2128" s="13" t="s">
        <v>4450</v>
      </c>
      <c r="M2128" s="13" t="s">
        <v>2001</v>
      </c>
      <c r="N2128" s="14">
        <v>5</v>
      </c>
    </row>
    <row r="2129" spans="1:14" ht="20.25" customHeight="1">
      <c r="A2129" s="13" t="s">
        <v>2231</v>
      </c>
      <c r="B2129" s="13" t="s">
        <v>2232</v>
      </c>
      <c r="C2129" s="13" t="s">
        <v>2233</v>
      </c>
      <c r="D2129" s="13" t="s">
        <v>2234</v>
      </c>
      <c r="E2129" s="13" t="s">
        <v>5646</v>
      </c>
      <c r="F2129" s="13" t="s">
        <v>2236</v>
      </c>
      <c r="G2129" s="13" t="s">
        <v>5974</v>
      </c>
      <c r="H2129" s="14">
        <v>5</v>
      </c>
      <c r="I2129" s="15">
        <v>1182.3499999999999</v>
      </c>
      <c r="J2129" s="13" t="s">
        <v>6158</v>
      </c>
      <c r="K2129" s="13" t="s">
        <v>1087</v>
      </c>
      <c r="L2129" s="13" t="s">
        <v>4531</v>
      </c>
      <c r="M2129" s="13" t="s">
        <v>2114</v>
      </c>
      <c r="N2129" s="14">
        <v>5</v>
      </c>
    </row>
    <row r="2130" spans="1:14" ht="20.25" customHeight="1">
      <c r="A2130" s="13" t="s">
        <v>2231</v>
      </c>
      <c r="B2130" s="13" t="s">
        <v>2232</v>
      </c>
      <c r="C2130" s="13" t="s">
        <v>2233</v>
      </c>
      <c r="D2130" s="13" t="s">
        <v>2234</v>
      </c>
      <c r="E2130" s="13" t="s">
        <v>5646</v>
      </c>
      <c r="F2130" s="13" t="s">
        <v>2236</v>
      </c>
      <c r="G2130" s="13" t="s">
        <v>5974</v>
      </c>
      <c r="H2130" s="14">
        <v>80</v>
      </c>
      <c r="I2130" s="15">
        <v>18917.599999999999</v>
      </c>
      <c r="J2130" s="13" t="s">
        <v>6159</v>
      </c>
      <c r="K2130" s="13" t="s">
        <v>1089</v>
      </c>
      <c r="L2130" s="13" t="s">
        <v>4533</v>
      </c>
      <c r="M2130" s="13" t="s">
        <v>4534</v>
      </c>
      <c r="N2130" s="14">
        <v>80</v>
      </c>
    </row>
    <row r="2131" spans="1:14" ht="20.25" customHeight="1">
      <c r="A2131" s="13" t="s">
        <v>2231</v>
      </c>
      <c r="B2131" s="13" t="s">
        <v>2232</v>
      </c>
      <c r="C2131" s="13" t="s">
        <v>2233</v>
      </c>
      <c r="D2131" s="13" t="s">
        <v>2234</v>
      </c>
      <c r="E2131" s="13" t="s">
        <v>5646</v>
      </c>
      <c r="F2131" s="13" t="s">
        <v>2236</v>
      </c>
      <c r="G2131" s="13" t="s">
        <v>5974</v>
      </c>
      <c r="H2131" s="14">
        <v>10</v>
      </c>
      <c r="I2131" s="15">
        <v>2364.6999999999998</v>
      </c>
      <c r="J2131" s="13" t="s">
        <v>6160</v>
      </c>
      <c r="K2131" s="13" t="s">
        <v>1090</v>
      </c>
      <c r="L2131" s="13" t="s">
        <v>4536</v>
      </c>
      <c r="M2131" s="13" t="s">
        <v>4537</v>
      </c>
      <c r="N2131" s="14">
        <v>10</v>
      </c>
    </row>
    <row r="2132" spans="1:14" ht="20.25" customHeight="1">
      <c r="A2132" s="13" t="s">
        <v>2231</v>
      </c>
      <c r="B2132" s="13" t="s">
        <v>2232</v>
      </c>
      <c r="C2132" s="13" t="s">
        <v>2233</v>
      </c>
      <c r="D2132" s="13" t="s">
        <v>2234</v>
      </c>
      <c r="E2132" s="13" t="s">
        <v>5646</v>
      </c>
      <c r="F2132" s="13" t="s">
        <v>2236</v>
      </c>
      <c r="G2132" s="13" t="s">
        <v>5974</v>
      </c>
      <c r="H2132" s="14">
        <v>20</v>
      </c>
      <c r="I2132" s="15">
        <v>4729.3999999999996</v>
      </c>
      <c r="J2132" s="13" t="s">
        <v>6161</v>
      </c>
      <c r="K2132" s="13" t="s">
        <v>1091</v>
      </c>
      <c r="L2132" s="13" t="s">
        <v>4455</v>
      </c>
      <c r="M2132" s="13" t="s">
        <v>2003</v>
      </c>
      <c r="N2132" s="14">
        <v>20</v>
      </c>
    </row>
    <row r="2133" spans="1:14" ht="20.25" customHeight="1">
      <c r="A2133" s="13" t="s">
        <v>2231</v>
      </c>
      <c r="B2133" s="13" t="s">
        <v>2232</v>
      </c>
      <c r="C2133" s="13" t="s">
        <v>2233</v>
      </c>
      <c r="D2133" s="13" t="s">
        <v>2234</v>
      </c>
      <c r="E2133" s="13" t="s">
        <v>5646</v>
      </c>
      <c r="F2133" s="13" t="s">
        <v>2236</v>
      </c>
      <c r="G2133" s="13" t="s">
        <v>5974</v>
      </c>
      <c r="H2133" s="14">
        <v>30</v>
      </c>
      <c r="I2133" s="15">
        <v>7094.1</v>
      </c>
      <c r="J2133" s="13" t="s">
        <v>6162</v>
      </c>
      <c r="K2133" s="13" t="s">
        <v>1094</v>
      </c>
      <c r="L2133" s="13" t="s">
        <v>4457</v>
      </c>
      <c r="M2133" s="13" t="s">
        <v>2005</v>
      </c>
      <c r="N2133" s="14">
        <v>30</v>
      </c>
    </row>
    <row r="2134" spans="1:14" ht="20.25" customHeight="1">
      <c r="A2134" s="13" t="s">
        <v>2231</v>
      </c>
      <c r="B2134" s="13" t="s">
        <v>2232</v>
      </c>
      <c r="C2134" s="13" t="s">
        <v>2233</v>
      </c>
      <c r="D2134" s="13" t="s">
        <v>2234</v>
      </c>
      <c r="E2134" s="13" t="s">
        <v>5646</v>
      </c>
      <c r="F2134" s="13" t="s">
        <v>2236</v>
      </c>
      <c r="G2134" s="13" t="s">
        <v>5974</v>
      </c>
      <c r="H2134" s="14">
        <v>10</v>
      </c>
      <c r="I2134" s="15">
        <v>2364.6999999999998</v>
      </c>
      <c r="J2134" s="13" t="s">
        <v>6163</v>
      </c>
      <c r="K2134" s="13" t="s">
        <v>1302</v>
      </c>
      <c r="L2134" s="13" t="s">
        <v>4539</v>
      </c>
      <c r="M2134" s="13" t="s">
        <v>2006</v>
      </c>
      <c r="N2134" s="14">
        <v>10</v>
      </c>
    </row>
    <row r="2135" spans="1:14" ht="20.25" customHeight="1">
      <c r="A2135" s="13" t="s">
        <v>2231</v>
      </c>
      <c r="B2135" s="13" t="s">
        <v>2232</v>
      </c>
      <c r="C2135" s="13" t="s">
        <v>2233</v>
      </c>
      <c r="D2135" s="13" t="s">
        <v>2234</v>
      </c>
      <c r="E2135" s="13" t="s">
        <v>5646</v>
      </c>
      <c r="F2135" s="13" t="s">
        <v>2236</v>
      </c>
      <c r="G2135" s="13" t="s">
        <v>5974</v>
      </c>
      <c r="H2135" s="14">
        <v>40</v>
      </c>
      <c r="I2135" s="15">
        <v>9458.7999999999993</v>
      </c>
      <c r="J2135" s="13" t="s">
        <v>6164</v>
      </c>
      <c r="K2135" s="13" t="s">
        <v>1096</v>
      </c>
      <c r="L2135" s="13" t="s">
        <v>4459</v>
      </c>
      <c r="M2135" s="13" t="s">
        <v>2151</v>
      </c>
      <c r="N2135" s="14">
        <v>40</v>
      </c>
    </row>
    <row r="2136" spans="1:14" ht="20.25" customHeight="1">
      <c r="A2136" s="13" t="s">
        <v>2231</v>
      </c>
      <c r="B2136" s="13" t="s">
        <v>2232</v>
      </c>
      <c r="C2136" s="13" t="s">
        <v>2233</v>
      </c>
      <c r="D2136" s="13" t="s">
        <v>2234</v>
      </c>
      <c r="E2136" s="13" t="s">
        <v>5646</v>
      </c>
      <c r="F2136" s="13" t="s">
        <v>2236</v>
      </c>
      <c r="G2136" s="13" t="s">
        <v>5974</v>
      </c>
      <c r="H2136" s="14">
        <v>20</v>
      </c>
      <c r="I2136" s="15">
        <v>4729.3999999999996</v>
      </c>
      <c r="J2136" s="13" t="s">
        <v>6165</v>
      </c>
      <c r="K2136" s="13" t="s">
        <v>1097</v>
      </c>
      <c r="L2136" s="13" t="s">
        <v>4461</v>
      </c>
      <c r="M2136" s="13" t="s">
        <v>2007</v>
      </c>
      <c r="N2136" s="14">
        <v>20</v>
      </c>
    </row>
    <row r="2137" spans="1:14" ht="20.25" customHeight="1">
      <c r="A2137" s="13" t="s">
        <v>2231</v>
      </c>
      <c r="B2137" s="13" t="s">
        <v>2232</v>
      </c>
      <c r="C2137" s="13" t="s">
        <v>2233</v>
      </c>
      <c r="D2137" s="13" t="s">
        <v>2234</v>
      </c>
      <c r="E2137" s="13" t="s">
        <v>5646</v>
      </c>
      <c r="F2137" s="13" t="s">
        <v>2236</v>
      </c>
      <c r="G2137" s="13" t="s">
        <v>5974</v>
      </c>
      <c r="H2137" s="14">
        <v>30</v>
      </c>
      <c r="I2137" s="15">
        <v>7094.1</v>
      </c>
      <c r="J2137" s="13" t="s">
        <v>6166</v>
      </c>
      <c r="K2137" s="13" t="s">
        <v>1099</v>
      </c>
      <c r="L2137" s="13" t="s">
        <v>4463</v>
      </c>
      <c r="M2137" s="13" t="s">
        <v>4464</v>
      </c>
      <c r="N2137" s="14">
        <v>30</v>
      </c>
    </row>
    <row r="2138" spans="1:14" ht="20.25" customHeight="1">
      <c r="A2138" s="13" t="s">
        <v>2231</v>
      </c>
      <c r="B2138" s="13" t="s">
        <v>2232</v>
      </c>
      <c r="C2138" s="13" t="s">
        <v>2233</v>
      </c>
      <c r="D2138" s="13" t="s">
        <v>2234</v>
      </c>
      <c r="E2138" s="13" t="s">
        <v>5646</v>
      </c>
      <c r="F2138" s="13" t="s">
        <v>2236</v>
      </c>
      <c r="G2138" s="13" t="s">
        <v>5974</v>
      </c>
      <c r="H2138" s="14">
        <v>20</v>
      </c>
      <c r="I2138" s="15">
        <v>4729.3999999999996</v>
      </c>
      <c r="J2138" s="13" t="s">
        <v>6167</v>
      </c>
      <c r="K2138" s="13" t="s">
        <v>1101</v>
      </c>
      <c r="L2138" s="13" t="s">
        <v>4469</v>
      </c>
      <c r="M2138" s="13" t="s">
        <v>2008</v>
      </c>
      <c r="N2138" s="14">
        <v>20</v>
      </c>
    </row>
    <row r="2139" spans="1:14" ht="20.25" customHeight="1">
      <c r="A2139" s="13" t="s">
        <v>2231</v>
      </c>
      <c r="B2139" s="13" t="s">
        <v>2232</v>
      </c>
      <c r="C2139" s="13" t="s">
        <v>2233</v>
      </c>
      <c r="D2139" s="13" t="s">
        <v>2234</v>
      </c>
      <c r="E2139" s="13" t="s">
        <v>5646</v>
      </c>
      <c r="F2139" s="13" t="s">
        <v>2236</v>
      </c>
      <c r="G2139" s="13" t="s">
        <v>5974</v>
      </c>
      <c r="H2139" s="14">
        <v>30</v>
      </c>
      <c r="I2139" s="15">
        <v>7094.1</v>
      </c>
      <c r="J2139" s="13" t="s">
        <v>6168</v>
      </c>
      <c r="K2139" s="13" t="s">
        <v>1102</v>
      </c>
      <c r="L2139" s="13" t="s">
        <v>4471</v>
      </c>
      <c r="M2139" s="13" t="s">
        <v>2009</v>
      </c>
      <c r="N2139" s="14">
        <v>30</v>
      </c>
    </row>
    <row r="2140" spans="1:14" ht="20.25" customHeight="1">
      <c r="A2140" s="13" t="s">
        <v>2231</v>
      </c>
      <c r="B2140" s="13" t="s">
        <v>2232</v>
      </c>
      <c r="C2140" s="13" t="s">
        <v>2233</v>
      </c>
      <c r="D2140" s="13" t="s">
        <v>2234</v>
      </c>
      <c r="E2140" s="13" t="s">
        <v>5646</v>
      </c>
      <c r="F2140" s="13" t="s">
        <v>2236</v>
      </c>
      <c r="G2140" s="13" t="s">
        <v>5974</v>
      </c>
      <c r="H2140" s="14">
        <v>20</v>
      </c>
      <c r="I2140" s="15">
        <v>4729.3999999999996</v>
      </c>
      <c r="J2140" s="13" t="s">
        <v>6169</v>
      </c>
      <c r="K2140" s="13" t="s">
        <v>1103</v>
      </c>
      <c r="L2140" s="13" t="s">
        <v>4473</v>
      </c>
      <c r="M2140" s="13" t="s">
        <v>2010</v>
      </c>
      <c r="N2140" s="14">
        <v>20</v>
      </c>
    </row>
    <row r="2141" spans="1:14" ht="20.25" customHeight="1">
      <c r="A2141" s="13" t="s">
        <v>2231</v>
      </c>
      <c r="B2141" s="13" t="s">
        <v>2232</v>
      </c>
      <c r="C2141" s="13" t="s">
        <v>2233</v>
      </c>
      <c r="D2141" s="13" t="s">
        <v>2234</v>
      </c>
      <c r="E2141" s="13" t="s">
        <v>5646</v>
      </c>
      <c r="F2141" s="13" t="s">
        <v>2236</v>
      </c>
      <c r="G2141" s="13" t="s">
        <v>5974</v>
      </c>
      <c r="H2141" s="14">
        <v>20</v>
      </c>
      <c r="I2141" s="15">
        <v>4729.3999999999996</v>
      </c>
      <c r="J2141" s="13" t="s">
        <v>6170</v>
      </c>
      <c r="K2141" s="13" t="s">
        <v>1104</v>
      </c>
      <c r="L2141" s="13" t="s">
        <v>4475</v>
      </c>
      <c r="M2141" s="13" t="s">
        <v>2011</v>
      </c>
      <c r="N2141" s="14">
        <v>20</v>
      </c>
    </row>
    <row r="2142" spans="1:14" ht="20.25" customHeight="1">
      <c r="A2142" s="13" t="s">
        <v>2231</v>
      </c>
      <c r="B2142" s="13" t="s">
        <v>2232</v>
      </c>
      <c r="C2142" s="13" t="s">
        <v>2233</v>
      </c>
      <c r="D2142" s="13" t="s">
        <v>2234</v>
      </c>
      <c r="E2142" s="13" t="s">
        <v>5646</v>
      </c>
      <c r="F2142" s="13" t="s">
        <v>2236</v>
      </c>
      <c r="G2142" s="13" t="s">
        <v>5974</v>
      </c>
      <c r="H2142" s="14">
        <v>20</v>
      </c>
      <c r="I2142" s="15">
        <v>4729.3999999999996</v>
      </c>
      <c r="J2142" s="13" t="s">
        <v>6171</v>
      </c>
      <c r="K2142" s="13" t="s">
        <v>1105</v>
      </c>
      <c r="L2142" s="13" t="s">
        <v>4477</v>
      </c>
      <c r="M2142" s="13" t="s">
        <v>2012</v>
      </c>
      <c r="N2142" s="14">
        <v>20</v>
      </c>
    </row>
    <row r="2143" spans="1:14" ht="20.25" customHeight="1">
      <c r="A2143" s="13" t="s">
        <v>2231</v>
      </c>
      <c r="B2143" s="13" t="s">
        <v>2232</v>
      </c>
      <c r="C2143" s="13" t="s">
        <v>2233</v>
      </c>
      <c r="D2143" s="13" t="s">
        <v>2234</v>
      </c>
      <c r="E2143" s="13" t="s">
        <v>5646</v>
      </c>
      <c r="F2143" s="13" t="s">
        <v>2236</v>
      </c>
      <c r="G2143" s="13" t="s">
        <v>5974</v>
      </c>
      <c r="H2143" s="14">
        <v>30</v>
      </c>
      <c r="I2143" s="15">
        <v>7094.1</v>
      </c>
      <c r="J2143" s="13" t="s">
        <v>6172</v>
      </c>
      <c r="K2143" s="13" t="s">
        <v>1111</v>
      </c>
      <c r="L2143" s="13" t="s">
        <v>4479</v>
      </c>
      <c r="M2143" s="13" t="s">
        <v>2015</v>
      </c>
      <c r="N2143" s="14">
        <v>30</v>
      </c>
    </row>
    <row r="2144" spans="1:14" ht="20.25" customHeight="1">
      <c r="A2144" s="13" t="s">
        <v>2231</v>
      </c>
      <c r="B2144" s="13" t="s">
        <v>2232</v>
      </c>
      <c r="C2144" s="13" t="s">
        <v>2233</v>
      </c>
      <c r="D2144" s="13" t="s">
        <v>2234</v>
      </c>
      <c r="E2144" s="13" t="s">
        <v>5646</v>
      </c>
      <c r="F2144" s="13" t="s">
        <v>2236</v>
      </c>
      <c r="G2144" s="13" t="s">
        <v>5974</v>
      </c>
      <c r="H2144" s="14">
        <v>30</v>
      </c>
      <c r="I2144" s="15">
        <v>7094.1</v>
      </c>
      <c r="J2144" s="13" t="s">
        <v>6173</v>
      </c>
      <c r="K2144" s="13" t="s">
        <v>1115</v>
      </c>
      <c r="L2144" s="13" t="s">
        <v>4481</v>
      </c>
      <c r="M2144" s="13" t="s">
        <v>2018</v>
      </c>
      <c r="N2144" s="14">
        <v>30</v>
      </c>
    </row>
    <row r="2145" spans="1:14" ht="20.25" customHeight="1">
      <c r="A2145" s="13" t="s">
        <v>2231</v>
      </c>
      <c r="B2145" s="13" t="s">
        <v>2232</v>
      </c>
      <c r="C2145" s="13" t="s">
        <v>2233</v>
      </c>
      <c r="D2145" s="13" t="s">
        <v>2234</v>
      </c>
      <c r="E2145" s="13" t="s">
        <v>5646</v>
      </c>
      <c r="F2145" s="13" t="s">
        <v>2236</v>
      </c>
      <c r="G2145" s="13" t="s">
        <v>5974</v>
      </c>
      <c r="H2145" s="14">
        <v>40</v>
      </c>
      <c r="I2145" s="15">
        <v>9458.7999999999993</v>
      </c>
      <c r="J2145" s="13" t="s">
        <v>6174</v>
      </c>
      <c r="K2145" s="13" t="s">
        <v>1116</v>
      </c>
      <c r="L2145" s="13" t="s">
        <v>4483</v>
      </c>
      <c r="M2145" s="13" t="s">
        <v>2019</v>
      </c>
      <c r="N2145" s="14">
        <v>40</v>
      </c>
    </row>
    <row r="2146" spans="1:14" ht="20.25" customHeight="1">
      <c r="A2146" s="13" t="s">
        <v>2231</v>
      </c>
      <c r="B2146" s="13" t="s">
        <v>2232</v>
      </c>
      <c r="C2146" s="13" t="s">
        <v>2233</v>
      </c>
      <c r="D2146" s="13" t="s">
        <v>2234</v>
      </c>
      <c r="E2146" s="13" t="s">
        <v>5646</v>
      </c>
      <c r="F2146" s="13" t="s">
        <v>2236</v>
      </c>
      <c r="G2146" s="13" t="s">
        <v>5974</v>
      </c>
      <c r="H2146" s="14">
        <v>20</v>
      </c>
      <c r="I2146" s="15">
        <v>4729.3999999999996</v>
      </c>
      <c r="J2146" s="13" t="s">
        <v>6175</v>
      </c>
      <c r="K2146" s="13" t="s">
        <v>1117</v>
      </c>
      <c r="L2146" s="13" t="s">
        <v>4485</v>
      </c>
      <c r="M2146" s="13" t="s">
        <v>4486</v>
      </c>
      <c r="N2146" s="14">
        <v>20</v>
      </c>
    </row>
    <row r="2147" spans="1:14" ht="20.25" customHeight="1">
      <c r="A2147" s="13" t="s">
        <v>2231</v>
      </c>
      <c r="B2147" s="13" t="s">
        <v>2232</v>
      </c>
      <c r="C2147" s="13" t="s">
        <v>2233</v>
      </c>
      <c r="D2147" s="13" t="s">
        <v>2234</v>
      </c>
      <c r="E2147" s="13" t="s">
        <v>5646</v>
      </c>
      <c r="F2147" s="13" t="s">
        <v>2236</v>
      </c>
      <c r="G2147" s="13" t="s">
        <v>5974</v>
      </c>
      <c r="H2147" s="14">
        <v>50</v>
      </c>
      <c r="I2147" s="15">
        <v>11823.5</v>
      </c>
      <c r="J2147" s="13" t="s">
        <v>6176</v>
      </c>
      <c r="K2147" s="13" t="s">
        <v>1118</v>
      </c>
      <c r="L2147" s="13" t="s">
        <v>4488</v>
      </c>
      <c r="M2147" s="13" t="s">
        <v>2020</v>
      </c>
      <c r="N2147" s="14">
        <v>50</v>
      </c>
    </row>
    <row r="2148" spans="1:14" ht="20.25" customHeight="1">
      <c r="A2148" s="13" t="s">
        <v>2231</v>
      </c>
      <c r="B2148" s="13" t="s">
        <v>2232</v>
      </c>
      <c r="C2148" s="13" t="s">
        <v>2233</v>
      </c>
      <c r="D2148" s="13" t="s">
        <v>2234</v>
      </c>
      <c r="E2148" s="13" t="s">
        <v>5646</v>
      </c>
      <c r="F2148" s="13" t="s">
        <v>2236</v>
      </c>
      <c r="G2148" s="13" t="s">
        <v>5974</v>
      </c>
      <c r="H2148" s="14">
        <v>5</v>
      </c>
      <c r="I2148" s="15">
        <v>1182.3499999999999</v>
      </c>
      <c r="J2148" s="13" t="s">
        <v>6177</v>
      </c>
      <c r="K2148" s="13" t="s">
        <v>2021</v>
      </c>
      <c r="L2148" s="13" t="s">
        <v>4541</v>
      </c>
      <c r="M2148" s="13" t="s">
        <v>2022</v>
      </c>
      <c r="N2148" s="14">
        <v>5</v>
      </c>
    </row>
    <row r="2149" spans="1:14" ht="20.25" customHeight="1">
      <c r="A2149" s="13" t="s">
        <v>2231</v>
      </c>
      <c r="B2149" s="13" t="s">
        <v>2232</v>
      </c>
      <c r="C2149" s="13" t="s">
        <v>2233</v>
      </c>
      <c r="D2149" s="13" t="s">
        <v>2234</v>
      </c>
      <c r="E2149" s="13" t="s">
        <v>5646</v>
      </c>
      <c r="F2149" s="13" t="s">
        <v>2236</v>
      </c>
      <c r="G2149" s="13" t="s">
        <v>5974</v>
      </c>
      <c r="H2149" s="14">
        <v>20</v>
      </c>
      <c r="I2149" s="15">
        <v>4729.3999999999996</v>
      </c>
      <c r="J2149" s="13" t="s">
        <v>6178</v>
      </c>
      <c r="K2149" s="13" t="s">
        <v>1119</v>
      </c>
      <c r="L2149" s="13" t="s">
        <v>4543</v>
      </c>
      <c r="M2149" s="13" t="s">
        <v>4544</v>
      </c>
      <c r="N2149" s="14">
        <v>20</v>
      </c>
    </row>
    <row r="2150" spans="1:14" ht="20.25" customHeight="1">
      <c r="A2150" s="13" t="s">
        <v>2231</v>
      </c>
      <c r="B2150" s="13" t="s">
        <v>2232</v>
      </c>
      <c r="C2150" s="13" t="s">
        <v>2233</v>
      </c>
      <c r="D2150" s="13" t="s">
        <v>2234</v>
      </c>
      <c r="E2150" s="13" t="s">
        <v>5646</v>
      </c>
      <c r="F2150" s="13" t="s">
        <v>2236</v>
      </c>
      <c r="G2150" s="13" t="s">
        <v>5974</v>
      </c>
      <c r="H2150" s="14">
        <v>40</v>
      </c>
      <c r="I2150" s="15">
        <v>9458.7999999999993</v>
      </c>
      <c r="J2150" s="13" t="s">
        <v>6179</v>
      </c>
      <c r="K2150" s="13" t="s">
        <v>2198</v>
      </c>
      <c r="L2150" s="13" t="s">
        <v>4546</v>
      </c>
      <c r="M2150" s="13" t="s">
        <v>4547</v>
      </c>
      <c r="N2150" s="14">
        <v>40</v>
      </c>
    </row>
    <row r="2151" spans="1:14" ht="20.25" customHeight="1">
      <c r="A2151" s="13" t="s">
        <v>2231</v>
      </c>
      <c r="B2151" s="13" t="s">
        <v>2232</v>
      </c>
      <c r="C2151" s="13" t="s">
        <v>2233</v>
      </c>
      <c r="D2151" s="13" t="s">
        <v>2234</v>
      </c>
      <c r="E2151" s="13" t="s">
        <v>5646</v>
      </c>
      <c r="F2151" s="13" t="s">
        <v>2236</v>
      </c>
      <c r="G2151" s="13" t="s">
        <v>5974</v>
      </c>
      <c r="H2151" s="14">
        <v>30</v>
      </c>
      <c r="I2151" s="15">
        <v>7094.1</v>
      </c>
      <c r="J2151" s="13" t="s">
        <v>6180</v>
      </c>
      <c r="K2151" s="13" t="s">
        <v>1121</v>
      </c>
      <c r="L2151" s="13" t="s">
        <v>4549</v>
      </c>
      <c r="M2151" s="13" t="s">
        <v>2023</v>
      </c>
      <c r="N2151" s="14">
        <v>30</v>
      </c>
    </row>
    <row r="2152" spans="1:14" ht="20.25" customHeight="1">
      <c r="A2152" s="13" t="s">
        <v>2231</v>
      </c>
      <c r="B2152" s="13" t="s">
        <v>2232</v>
      </c>
      <c r="C2152" s="13" t="s">
        <v>2233</v>
      </c>
      <c r="D2152" s="13" t="s">
        <v>2234</v>
      </c>
      <c r="E2152" s="13" t="s">
        <v>5646</v>
      </c>
      <c r="F2152" s="13" t="s">
        <v>2236</v>
      </c>
      <c r="G2152" s="13" t="s">
        <v>5974</v>
      </c>
      <c r="H2152" s="14">
        <v>40</v>
      </c>
      <c r="I2152" s="15">
        <v>9458.7999999999993</v>
      </c>
      <c r="J2152" s="13" t="s">
        <v>6181</v>
      </c>
      <c r="K2152" s="13" t="s">
        <v>1122</v>
      </c>
      <c r="L2152" s="13" t="s">
        <v>4551</v>
      </c>
      <c r="M2152" s="13" t="s">
        <v>2024</v>
      </c>
      <c r="N2152" s="14">
        <v>40</v>
      </c>
    </row>
    <row r="2153" spans="1:14" ht="20.25" customHeight="1">
      <c r="A2153" s="13" t="s">
        <v>2231</v>
      </c>
      <c r="B2153" s="13" t="s">
        <v>2232</v>
      </c>
      <c r="C2153" s="13" t="s">
        <v>2233</v>
      </c>
      <c r="D2153" s="13" t="s">
        <v>2234</v>
      </c>
      <c r="E2153" s="13" t="s">
        <v>5646</v>
      </c>
      <c r="F2153" s="13" t="s">
        <v>2236</v>
      </c>
      <c r="G2153" s="13" t="s">
        <v>5974</v>
      </c>
      <c r="H2153" s="14">
        <v>20</v>
      </c>
      <c r="I2153" s="15">
        <v>4729.3999999999996</v>
      </c>
      <c r="J2153" s="13" t="s">
        <v>6182</v>
      </c>
      <c r="K2153" s="13" t="s">
        <v>1124</v>
      </c>
      <c r="L2153" s="13" t="s">
        <v>4553</v>
      </c>
      <c r="M2153" s="13" t="s">
        <v>2025</v>
      </c>
      <c r="N2153" s="14">
        <v>20</v>
      </c>
    </row>
    <row r="2154" spans="1:14" ht="20.25" customHeight="1">
      <c r="A2154" s="13" t="s">
        <v>2231</v>
      </c>
      <c r="B2154" s="13" t="s">
        <v>2232</v>
      </c>
      <c r="C2154" s="13" t="s">
        <v>2233</v>
      </c>
      <c r="D2154" s="13" t="s">
        <v>2234</v>
      </c>
      <c r="E2154" s="13" t="s">
        <v>5646</v>
      </c>
      <c r="F2154" s="13" t="s">
        <v>2236</v>
      </c>
      <c r="G2154" s="13" t="s">
        <v>5974</v>
      </c>
      <c r="H2154" s="14">
        <v>30</v>
      </c>
      <c r="I2154" s="15">
        <v>7094.1</v>
      </c>
      <c r="J2154" s="13" t="s">
        <v>6183</v>
      </c>
      <c r="K2154" s="13" t="s">
        <v>1125</v>
      </c>
      <c r="L2154" s="13" t="s">
        <v>4555</v>
      </c>
      <c r="M2154" s="13" t="s">
        <v>2026</v>
      </c>
      <c r="N2154" s="14">
        <v>30</v>
      </c>
    </row>
    <row r="2155" spans="1:14" ht="20.25" customHeight="1">
      <c r="A2155" s="13" t="s">
        <v>2231</v>
      </c>
      <c r="B2155" s="13" t="s">
        <v>2232</v>
      </c>
      <c r="C2155" s="13" t="s">
        <v>2233</v>
      </c>
      <c r="D2155" s="13" t="s">
        <v>2234</v>
      </c>
      <c r="E2155" s="13" t="s">
        <v>5646</v>
      </c>
      <c r="F2155" s="13" t="s">
        <v>2236</v>
      </c>
      <c r="G2155" s="13" t="s">
        <v>5974</v>
      </c>
      <c r="H2155" s="14">
        <v>20</v>
      </c>
      <c r="I2155" s="15">
        <v>4729.3999999999996</v>
      </c>
      <c r="J2155" s="13" t="s">
        <v>6184</v>
      </c>
      <c r="K2155" s="13" t="s">
        <v>1126</v>
      </c>
      <c r="L2155" s="13" t="s">
        <v>4557</v>
      </c>
      <c r="M2155" s="13" t="s">
        <v>2027</v>
      </c>
      <c r="N2155" s="14">
        <v>20</v>
      </c>
    </row>
    <row r="2156" spans="1:14" ht="20.25" customHeight="1">
      <c r="A2156" s="13" t="s">
        <v>2231</v>
      </c>
      <c r="B2156" s="13" t="s">
        <v>2232</v>
      </c>
      <c r="C2156" s="13" t="s">
        <v>2233</v>
      </c>
      <c r="D2156" s="13" t="s">
        <v>2234</v>
      </c>
      <c r="E2156" s="13" t="s">
        <v>5646</v>
      </c>
      <c r="F2156" s="13" t="s">
        <v>2236</v>
      </c>
      <c r="G2156" s="13" t="s">
        <v>5974</v>
      </c>
      <c r="H2156" s="14">
        <v>50</v>
      </c>
      <c r="I2156" s="15">
        <v>11823.5</v>
      </c>
      <c r="J2156" s="13" t="s">
        <v>6185</v>
      </c>
      <c r="K2156" s="13" t="s">
        <v>1128</v>
      </c>
      <c r="L2156" s="13" t="s">
        <v>4559</v>
      </c>
      <c r="M2156" s="13" t="s">
        <v>2029</v>
      </c>
      <c r="N2156" s="14">
        <v>50</v>
      </c>
    </row>
    <row r="2157" spans="1:14" ht="20.25" customHeight="1">
      <c r="A2157" s="13" t="s">
        <v>2231</v>
      </c>
      <c r="B2157" s="13" t="s">
        <v>2232</v>
      </c>
      <c r="C2157" s="13" t="s">
        <v>2233</v>
      </c>
      <c r="D2157" s="13" t="s">
        <v>2234</v>
      </c>
      <c r="E2157" s="13" t="s">
        <v>5646</v>
      </c>
      <c r="F2157" s="13" t="s">
        <v>2236</v>
      </c>
      <c r="G2157" s="13" t="s">
        <v>5974</v>
      </c>
      <c r="H2157" s="14">
        <v>20</v>
      </c>
      <c r="I2157" s="15">
        <v>4729.3999999999996</v>
      </c>
      <c r="J2157" s="13" t="s">
        <v>6186</v>
      </c>
      <c r="K2157" s="13" t="s">
        <v>1129</v>
      </c>
      <c r="L2157" s="13" t="s">
        <v>4563</v>
      </c>
      <c r="M2157" s="13" t="s">
        <v>2117</v>
      </c>
      <c r="N2157" s="14">
        <v>20</v>
      </c>
    </row>
    <row r="2158" spans="1:14" ht="20.25" customHeight="1">
      <c r="A2158" s="13" t="s">
        <v>2231</v>
      </c>
      <c r="B2158" s="13" t="s">
        <v>2232</v>
      </c>
      <c r="C2158" s="13" t="s">
        <v>2233</v>
      </c>
      <c r="D2158" s="13" t="s">
        <v>2234</v>
      </c>
      <c r="E2158" s="13" t="s">
        <v>5646</v>
      </c>
      <c r="F2158" s="13" t="s">
        <v>2236</v>
      </c>
      <c r="G2158" s="13" t="s">
        <v>5974</v>
      </c>
      <c r="H2158" s="14">
        <v>20</v>
      </c>
      <c r="I2158" s="15">
        <v>4729.3999999999996</v>
      </c>
      <c r="J2158" s="13" t="s">
        <v>6187</v>
      </c>
      <c r="K2158" s="13" t="s">
        <v>1130</v>
      </c>
      <c r="L2158" s="13" t="s">
        <v>4565</v>
      </c>
      <c r="M2158" s="13" t="s">
        <v>2030</v>
      </c>
      <c r="N2158" s="14">
        <v>20</v>
      </c>
    </row>
    <row r="2159" spans="1:14" ht="20.25" customHeight="1">
      <c r="A2159" s="13" t="s">
        <v>2231</v>
      </c>
      <c r="B2159" s="13" t="s">
        <v>2232</v>
      </c>
      <c r="C2159" s="13" t="s">
        <v>2233</v>
      </c>
      <c r="D2159" s="13" t="s">
        <v>2234</v>
      </c>
      <c r="E2159" s="13" t="s">
        <v>5646</v>
      </c>
      <c r="F2159" s="13" t="s">
        <v>2236</v>
      </c>
      <c r="G2159" s="13" t="s">
        <v>5974</v>
      </c>
      <c r="H2159" s="14">
        <v>40</v>
      </c>
      <c r="I2159" s="15">
        <v>9458.7999999999993</v>
      </c>
      <c r="J2159" s="13" t="s">
        <v>6188</v>
      </c>
      <c r="K2159" s="13" t="s">
        <v>1132</v>
      </c>
      <c r="L2159" s="13" t="s">
        <v>4570</v>
      </c>
      <c r="M2159" s="13" t="s">
        <v>2031</v>
      </c>
      <c r="N2159" s="14">
        <v>40</v>
      </c>
    </row>
    <row r="2160" spans="1:14" ht="20.25" customHeight="1">
      <c r="A2160" s="13" t="s">
        <v>2231</v>
      </c>
      <c r="B2160" s="13" t="s">
        <v>2232</v>
      </c>
      <c r="C2160" s="13" t="s">
        <v>2233</v>
      </c>
      <c r="D2160" s="13" t="s">
        <v>2234</v>
      </c>
      <c r="E2160" s="13" t="s">
        <v>5646</v>
      </c>
      <c r="F2160" s="13" t="s">
        <v>2236</v>
      </c>
      <c r="G2160" s="13" t="s">
        <v>5974</v>
      </c>
      <c r="H2160" s="14">
        <v>4</v>
      </c>
      <c r="I2160" s="15">
        <v>945.88</v>
      </c>
      <c r="J2160" s="13" t="s">
        <v>6189</v>
      </c>
      <c r="K2160" s="13" t="s">
        <v>1133</v>
      </c>
      <c r="L2160" s="13" t="s">
        <v>4572</v>
      </c>
      <c r="M2160" s="13" t="s">
        <v>4573</v>
      </c>
      <c r="N2160" s="14">
        <v>4</v>
      </c>
    </row>
    <row r="2161" spans="1:14" ht="20.25" customHeight="1">
      <c r="A2161" s="13" t="s">
        <v>2231</v>
      </c>
      <c r="B2161" s="13" t="s">
        <v>2232</v>
      </c>
      <c r="C2161" s="13" t="s">
        <v>2233</v>
      </c>
      <c r="D2161" s="13" t="s">
        <v>2234</v>
      </c>
      <c r="E2161" s="13" t="s">
        <v>6190</v>
      </c>
      <c r="F2161" s="13" t="s">
        <v>2236</v>
      </c>
      <c r="G2161" s="13" t="s">
        <v>5974</v>
      </c>
      <c r="H2161" s="14">
        <v>16</v>
      </c>
      <c r="I2161" s="15">
        <v>3783.52</v>
      </c>
      <c r="J2161" s="13" t="s">
        <v>6189</v>
      </c>
      <c r="K2161" s="13" t="s">
        <v>1133</v>
      </c>
      <c r="L2161" s="13" t="s">
        <v>4572</v>
      </c>
      <c r="M2161" s="13" t="s">
        <v>4573</v>
      </c>
      <c r="N2161" s="14">
        <v>16</v>
      </c>
    </row>
    <row r="2162" spans="1:14" ht="20.25" customHeight="1">
      <c r="A2162" s="13" t="s">
        <v>2231</v>
      </c>
      <c r="B2162" s="13" t="s">
        <v>2232</v>
      </c>
      <c r="C2162" s="13" t="s">
        <v>2233</v>
      </c>
      <c r="D2162" s="13" t="s">
        <v>2234</v>
      </c>
      <c r="E2162" s="13" t="s">
        <v>6190</v>
      </c>
      <c r="F2162" s="13" t="s">
        <v>2236</v>
      </c>
      <c r="G2162" s="13" t="s">
        <v>5974</v>
      </c>
      <c r="H2162" s="14">
        <v>30</v>
      </c>
      <c r="I2162" s="15">
        <v>7094.1</v>
      </c>
      <c r="J2162" s="13" t="s">
        <v>6191</v>
      </c>
      <c r="K2162" s="13" t="s">
        <v>1134</v>
      </c>
      <c r="L2162" s="13" t="s">
        <v>4575</v>
      </c>
      <c r="M2162" s="13" t="s">
        <v>4576</v>
      </c>
      <c r="N2162" s="14">
        <v>30</v>
      </c>
    </row>
    <row r="2163" spans="1:14" ht="20.25" customHeight="1">
      <c r="A2163" s="13" t="s">
        <v>2231</v>
      </c>
      <c r="B2163" s="13" t="s">
        <v>2232</v>
      </c>
      <c r="C2163" s="13" t="s">
        <v>2233</v>
      </c>
      <c r="D2163" s="13" t="s">
        <v>2234</v>
      </c>
      <c r="E2163" s="13" t="s">
        <v>6190</v>
      </c>
      <c r="F2163" s="13" t="s">
        <v>2236</v>
      </c>
      <c r="G2163" s="13" t="s">
        <v>5974</v>
      </c>
      <c r="H2163" s="14">
        <v>30</v>
      </c>
      <c r="I2163" s="15">
        <v>7094.1</v>
      </c>
      <c r="J2163" s="13" t="s">
        <v>6192</v>
      </c>
      <c r="K2163" s="13" t="s">
        <v>2199</v>
      </c>
      <c r="L2163" s="13" t="s">
        <v>4578</v>
      </c>
      <c r="M2163" s="13" t="s">
        <v>4579</v>
      </c>
      <c r="N2163" s="14">
        <v>30</v>
      </c>
    </row>
    <row r="2164" spans="1:14" ht="20.25" customHeight="1">
      <c r="A2164" s="13" t="s">
        <v>2231</v>
      </c>
      <c r="B2164" s="13" t="s">
        <v>2232</v>
      </c>
      <c r="C2164" s="13" t="s">
        <v>2233</v>
      </c>
      <c r="D2164" s="13" t="s">
        <v>2234</v>
      </c>
      <c r="E2164" s="13" t="s">
        <v>6190</v>
      </c>
      <c r="F2164" s="13" t="s">
        <v>2236</v>
      </c>
      <c r="G2164" s="13" t="s">
        <v>5974</v>
      </c>
      <c r="H2164" s="14">
        <v>10</v>
      </c>
      <c r="I2164" s="15">
        <v>2364.6999999999998</v>
      </c>
      <c r="J2164" s="13" t="s">
        <v>6193</v>
      </c>
      <c r="K2164" s="13" t="s">
        <v>2200</v>
      </c>
      <c r="L2164" s="13" t="s">
        <v>4581</v>
      </c>
      <c r="M2164" s="13" t="s">
        <v>4582</v>
      </c>
      <c r="N2164" s="14">
        <v>10</v>
      </c>
    </row>
    <row r="2165" spans="1:14" ht="20.25" customHeight="1">
      <c r="A2165" s="13" t="s">
        <v>2231</v>
      </c>
      <c r="B2165" s="13" t="s">
        <v>2232</v>
      </c>
      <c r="C2165" s="13" t="s">
        <v>2233</v>
      </c>
      <c r="D2165" s="13" t="s">
        <v>2234</v>
      </c>
      <c r="E2165" s="13" t="s">
        <v>6190</v>
      </c>
      <c r="F2165" s="13" t="s">
        <v>2236</v>
      </c>
      <c r="G2165" s="13" t="s">
        <v>5974</v>
      </c>
      <c r="H2165" s="14">
        <v>50</v>
      </c>
      <c r="I2165" s="15">
        <v>11823.5</v>
      </c>
      <c r="J2165" s="13" t="s">
        <v>6194</v>
      </c>
      <c r="K2165" s="13" t="s">
        <v>1138</v>
      </c>
      <c r="L2165" s="13" t="s">
        <v>4584</v>
      </c>
      <c r="M2165" s="13" t="s">
        <v>4585</v>
      </c>
      <c r="N2165" s="14">
        <v>50</v>
      </c>
    </row>
    <row r="2166" spans="1:14" ht="20.25" customHeight="1">
      <c r="A2166" s="13" t="s">
        <v>2231</v>
      </c>
      <c r="B2166" s="13" t="s">
        <v>2232</v>
      </c>
      <c r="C2166" s="13" t="s">
        <v>2233</v>
      </c>
      <c r="D2166" s="13" t="s">
        <v>2234</v>
      </c>
      <c r="E2166" s="13" t="s">
        <v>6190</v>
      </c>
      <c r="F2166" s="13" t="s">
        <v>2236</v>
      </c>
      <c r="G2166" s="13" t="s">
        <v>5974</v>
      </c>
      <c r="H2166" s="14">
        <v>40</v>
      </c>
      <c r="I2166" s="15">
        <v>9458.7999999999993</v>
      </c>
      <c r="J2166" s="13" t="s">
        <v>6195</v>
      </c>
      <c r="K2166" s="13" t="s">
        <v>1139</v>
      </c>
      <c r="L2166" s="13" t="s">
        <v>4587</v>
      </c>
      <c r="M2166" s="13" t="s">
        <v>2033</v>
      </c>
      <c r="N2166" s="14">
        <v>40</v>
      </c>
    </row>
    <row r="2167" spans="1:14" ht="20.25" customHeight="1">
      <c r="A2167" s="13" t="s">
        <v>2231</v>
      </c>
      <c r="B2167" s="13" t="s">
        <v>2232</v>
      </c>
      <c r="C2167" s="13" t="s">
        <v>2233</v>
      </c>
      <c r="D2167" s="13" t="s">
        <v>2234</v>
      </c>
      <c r="E2167" s="13" t="s">
        <v>6190</v>
      </c>
      <c r="F2167" s="13" t="s">
        <v>2236</v>
      </c>
      <c r="G2167" s="13" t="s">
        <v>5974</v>
      </c>
      <c r="H2167" s="14">
        <v>10</v>
      </c>
      <c r="I2167" s="15">
        <v>2364.6999999999998</v>
      </c>
      <c r="J2167" s="13" t="s">
        <v>6196</v>
      </c>
      <c r="K2167" s="13" t="s">
        <v>1148</v>
      </c>
      <c r="L2167" s="13" t="s">
        <v>4592</v>
      </c>
      <c r="M2167" s="13" t="s">
        <v>2036</v>
      </c>
      <c r="N2167" s="14">
        <v>10</v>
      </c>
    </row>
    <row r="2168" spans="1:14" ht="20.25" customHeight="1">
      <c r="A2168" s="13" t="s">
        <v>2231</v>
      </c>
      <c r="B2168" s="13" t="s">
        <v>2232</v>
      </c>
      <c r="C2168" s="13" t="s">
        <v>2233</v>
      </c>
      <c r="D2168" s="13" t="s">
        <v>2234</v>
      </c>
      <c r="E2168" s="13" t="s">
        <v>6190</v>
      </c>
      <c r="F2168" s="13" t="s">
        <v>2236</v>
      </c>
      <c r="G2168" s="13" t="s">
        <v>5974</v>
      </c>
      <c r="H2168" s="14">
        <v>10</v>
      </c>
      <c r="I2168" s="15">
        <v>2364.6999999999998</v>
      </c>
      <c r="J2168" s="13" t="s">
        <v>6197</v>
      </c>
      <c r="K2168" s="13" t="s">
        <v>1149</v>
      </c>
      <c r="L2168" s="13" t="s">
        <v>4594</v>
      </c>
      <c r="M2168" s="13" t="s">
        <v>4595</v>
      </c>
      <c r="N2168" s="14">
        <v>10</v>
      </c>
    </row>
    <row r="2169" spans="1:14" ht="20.25" customHeight="1">
      <c r="A2169" s="13" t="s">
        <v>2231</v>
      </c>
      <c r="B2169" s="13" t="s">
        <v>2232</v>
      </c>
      <c r="C2169" s="13" t="s">
        <v>2233</v>
      </c>
      <c r="D2169" s="13" t="s">
        <v>2234</v>
      </c>
      <c r="E2169" s="13" t="s">
        <v>6190</v>
      </c>
      <c r="F2169" s="13" t="s">
        <v>2236</v>
      </c>
      <c r="G2169" s="13" t="s">
        <v>5974</v>
      </c>
      <c r="H2169" s="14">
        <v>20</v>
      </c>
      <c r="I2169" s="15">
        <v>4729.3999999999996</v>
      </c>
      <c r="J2169" s="13" t="s">
        <v>6198</v>
      </c>
      <c r="K2169" s="13" t="s">
        <v>1152</v>
      </c>
      <c r="L2169" s="13" t="s">
        <v>4598</v>
      </c>
      <c r="M2169" s="13" t="s">
        <v>4599</v>
      </c>
      <c r="N2169" s="14">
        <v>20</v>
      </c>
    </row>
    <row r="2170" spans="1:14" ht="20.25" customHeight="1">
      <c r="A2170" s="13" t="s">
        <v>2231</v>
      </c>
      <c r="B2170" s="13" t="s">
        <v>2232</v>
      </c>
      <c r="C2170" s="13" t="s">
        <v>2233</v>
      </c>
      <c r="D2170" s="13" t="s">
        <v>2234</v>
      </c>
      <c r="E2170" s="13" t="s">
        <v>6190</v>
      </c>
      <c r="F2170" s="13" t="s">
        <v>2236</v>
      </c>
      <c r="G2170" s="13" t="s">
        <v>5974</v>
      </c>
      <c r="H2170" s="14">
        <v>30</v>
      </c>
      <c r="I2170" s="15">
        <v>7094.1</v>
      </c>
      <c r="J2170" s="13" t="s">
        <v>6199</v>
      </c>
      <c r="K2170" s="13" t="s">
        <v>1154</v>
      </c>
      <c r="L2170" s="13" t="s">
        <v>4604</v>
      </c>
      <c r="M2170" s="13" t="s">
        <v>4605</v>
      </c>
      <c r="N2170" s="14">
        <v>30</v>
      </c>
    </row>
    <row r="2171" spans="1:14" ht="20.25" customHeight="1">
      <c r="A2171" s="13" t="s">
        <v>2231</v>
      </c>
      <c r="B2171" s="13" t="s">
        <v>2232</v>
      </c>
      <c r="C2171" s="13" t="s">
        <v>2233</v>
      </c>
      <c r="D2171" s="13" t="s">
        <v>2234</v>
      </c>
      <c r="E2171" s="13" t="s">
        <v>6190</v>
      </c>
      <c r="F2171" s="13" t="s">
        <v>2236</v>
      </c>
      <c r="G2171" s="13" t="s">
        <v>5974</v>
      </c>
      <c r="H2171" s="14">
        <v>30</v>
      </c>
      <c r="I2171" s="15">
        <v>7094.1</v>
      </c>
      <c r="J2171" s="13" t="s">
        <v>6200</v>
      </c>
      <c r="K2171" s="13" t="s">
        <v>1289</v>
      </c>
      <c r="L2171" s="13" t="s">
        <v>4607</v>
      </c>
      <c r="M2171" s="13" t="s">
        <v>4608</v>
      </c>
      <c r="N2171" s="14">
        <v>30</v>
      </c>
    </row>
    <row r="2172" spans="1:14" ht="20.25" customHeight="1">
      <c r="A2172" s="13" t="s">
        <v>2231</v>
      </c>
      <c r="B2172" s="13" t="s">
        <v>2232</v>
      </c>
      <c r="C2172" s="13" t="s">
        <v>2233</v>
      </c>
      <c r="D2172" s="13" t="s">
        <v>2234</v>
      </c>
      <c r="E2172" s="13" t="s">
        <v>6190</v>
      </c>
      <c r="F2172" s="13" t="s">
        <v>2236</v>
      </c>
      <c r="G2172" s="13" t="s">
        <v>5974</v>
      </c>
      <c r="H2172" s="14">
        <v>5</v>
      </c>
      <c r="I2172" s="15">
        <v>1182.3499999999999</v>
      </c>
      <c r="J2172" s="13" t="s">
        <v>6201</v>
      </c>
      <c r="K2172" s="13" t="s">
        <v>1151</v>
      </c>
      <c r="L2172" s="13" t="s">
        <v>2449</v>
      </c>
      <c r="M2172" s="13" t="s">
        <v>2450</v>
      </c>
      <c r="N2172" s="14">
        <v>5</v>
      </c>
    </row>
    <row r="2173" spans="1:14" ht="20.25" customHeight="1">
      <c r="A2173" s="13" t="s">
        <v>2231</v>
      </c>
      <c r="B2173" s="13" t="s">
        <v>2232</v>
      </c>
      <c r="C2173" s="13" t="s">
        <v>2233</v>
      </c>
      <c r="D2173" s="13" t="s">
        <v>2234</v>
      </c>
      <c r="E2173" s="13" t="s">
        <v>6190</v>
      </c>
      <c r="F2173" s="13" t="s">
        <v>2236</v>
      </c>
      <c r="G2173" s="13" t="s">
        <v>5974</v>
      </c>
      <c r="H2173" s="14">
        <v>10</v>
      </c>
      <c r="I2173" s="15">
        <v>2364.6999999999998</v>
      </c>
      <c r="J2173" s="13" t="s">
        <v>6202</v>
      </c>
      <c r="K2173" s="13" t="s">
        <v>1153</v>
      </c>
      <c r="L2173" s="13" t="s">
        <v>4601</v>
      </c>
      <c r="M2173" s="13" t="s">
        <v>4602</v>
      </c>
      <c r="N2173" s="14">
        <v>10</v>
      </c>
    </row>
    <row r="2174" spans="1:14" ht="20.25" customHeight="1">
      <c r="A2174" s="13" t="s">
        <v>2231</v>
      </c>
      <c r="B2174" s="13" t="s">
        <v>2232</v>
      </c>
      <c r="C2174" s="13" t="s">
        <v>2233</v>
      </c>
      <c r="D2174" s="13" t="s">
        <v>2234</v>
      </c>
      <c r="E2174" s="13" t="s">
        <v>6190</v>
      </c>
      <c r="F2174" s="13" t="s">
        <v>2236</v>
      </c>
      <c r="G2174" s="13" t="s">
        <v>5974</v>
      </c>
      <c r="H2174" s="14">
        <v>30</v>
      </c>
      <c r="I2174" s="15">
        <v>7094.1</v>
      </c>
      <c r="J2174" s="13" t="s">
        <v>6203</v>
      </c>
      <c r="K2174" s="13" t="s">
        <v>1155</v>
      </c>
      <c r="L2174" s="13" t="s">
        <v>4610</v>
      </c>
      <c r="M2174" s="13" t="s">
        <v>2038</v>
      </c>
      <c r="N2174" s="14">
        <v>30</v>
      </c>
    </row>
    <row r="2175" spans="1:14" ht="20.25" customHeight="1">
      <c r="A2175" s="13" t="s">
        <v>2231</v>
      </c>
      <c r="B2175" s="13" t="s">
        <v>2232</v>
      </c>
      <c r="C2175" s="13" t="s">
        <v>2233</v>
      </c>
      <c r="D2175" s="13" t="s">
        <v>2234</v>
      </c>
      <c r="E2175" s="13" t="s">
        <v>6190</v>
      </c>
      <c r="F2175" s="13" t="s">
        <v>2236</v>
      </c>
      <c r="G2175" s="13" t="s">
        <v>5974</v>
      </c>
      <c r="H2175" s="14">
        <v>10</v>
      </c>
      <c r="I2175" s="15">
        <v>2364.6999999999998</v>
      </c>
      <c r="J2175" s="13" t="s">
        <v>6204</v>
      </c>
      <c r="K2175" s="13" t="s">
        <v>2201</v>
      </c>
      <c r="L2175" s="13" t="s">
        <v>4612</v>
      </c>
      <c r="M2175" s="13" t="s">
        <v>4613</v>
      </c>
      <c r="N2175" s="14">
        <v>10</v>
      </c>
    </row>
    <row r="2176" spans="1:14" ht="20.25" customHeight="1">
      <c r="A2176" s="13" t="s">
        <v>2231</v>
      </c>
      <c r="B2176" s="13" t="s">
        <v>2232</v>
      </c>
      <c r="C2176" s="13" t="s">
        <v>2233</v>
      </c>
      <c r="D2176" s="13" t="s">
        <v>2234</v>
      </c>
      <c r="E2176" s="13" t="s">
        <v>6190</v>
      </c>
      <c r="F2176" s="13" t="s">
        <v>2236</v>
      </c>
      <c r="G2176" s="13" t="s">
        <v>5974</v>
      </c>
      <c r="H2176" s="14">
        <v>20</v>
      </c>
      <c r="I2176" s="15">
        <v>4729.3999999999996</v>
      </c>
      <c r="J2176" s="13" t="s">
        <v>6205</v>
      </c>
      <c r="K2176" s="13" t="s">
        <v>1164</v>
      </c>
      <c r="L2176" s="13" t="s">
        <v>4615</v>
      </c>
      <c r="M2176" s="13" t="s">
        <v>2044</v>
      </c>
      <c r="N2176" s="14">
        <v>20</v>
      </c>
    </row>
    <row r="2177" spans="1:14" ht="20.25" customHeight="1">
      <c r="A2177" s="13" t="s">
        <v>2231</v>
      </c>
      <c r="B2177" s="13" t="s">
        <v>2232</v>
      </c>
      <c r="C2177" s="13" t="s">
        <v>2233</v>
      </c>
      <c r="D2177" s="13" t="s">
        <v>2234</v>
      </c>
      <c r="E2177" s="13" t="s">
        <v>6190</v>
      </c>
      <c r="F2177" s="13" t="s">
        <v>2236</v>
      </c>
      <c r="G2177" s="13" t="s">
        <v>5974</v>
      </c>
      <c r="H2177" s="14">
        <v>30</v>
      </c>
      <c r="I2177" s="15">
        <v>7094.1</v>
      </c>
      <c r="J2177" s="13" t="s">
        <v>6206</v>
      </c>
      <c r="K2177" s="13" t="s">
        <v>1165</v>
      </c>
      <c r="L2177" s="13" t="s">
        <v>4617</v>
      </c>
      <c r="M2177" s="13" t="s">
        <v>2045</v>
      </c>
      <c r="N2177" s="14">
        <v>30</v>
      </c>
    </row>
    <row r="2178" spans="1:14" ht="20.25" customHeight="1">
      <c r="A2178" s="13" t="s">
        <v>2231</v>
      </c>
      <c r="B2178" s="13" t="s">
        <v>2232</v>
      </c>
      <c r="C2178" s="13" t="s">
        <v>2233</v>
      </c>
      <c r="D2178" s="13" t="s">
        <v>2234</v>
      </c>
      <c r="E2178" s="13" t="s">
        <v>6190</v>
      </c>
      <c r="F2178" s="13" t="s">
        <v>2236</v>
      </c>
      <c r="G2178" s="13" t="s">
        <v>5974</v>
      </c>
      <c r="H2178" s="14">
        <v>30</v>
      </c>
      <c r="I2178" s="15">
        <v>7094.1</v>
      </c>
      <c r="J2178" s="13" t="s">
        <v>6207</v>
      </c>
      <c r="K2178" s="13" t="s">
        <v>1166</v>
      </c>
      <c r="L2178" s="13" t="s">
        <v>4619</v>
      </c>
      <c r="M2178" s="13" t="s">
        <v>2046</v>
      </c>
      <c r="N2178" s="14">
        <v>30</v>
      </c>
    </row>
    <row r="2179" spans="1:14" ht="20.25" customHeight="1">
      <c r="A2179" s="13" t="s">
        <v>2231</v>
      </c>
      <c r="B2179" s="13" t="s">
        <v>2232</v>
      </c>
      <c r="C2179" s="13" t="s">
        <v>2233</v>
      </c>
      <c r="D2179" s="13" t="s">
        <v>2234</v>
      </c>
      <c r="E2179" s="13" t="s">
        <v>6190</v>
      </c>
      <c r="F2179" s="13" t="s">
        <v>2236</v>
      </c>
      <c r="G2179" s="13" t="s">
        <v>5974</v>
      </c>
      <c r="H2179" s="14">
        <v>5</v>
      </c>
      <c r="I2179" s="15">
        <v>1182.3499999999999</v>
      </c>
      <c r="J2179" s="13" t="s">
        <v>6208</v>
      </c>
      <c r="K2179" s="13" t="s">
        <v>1167</v>
      </c>
      <c r="L2179" s="13" t="s">
        <v>4621</v>
      </c>
      <c r="M2179" s="13" t="s">
        <v>4622</v>
      </c>
      <c r="N2179" s="14">
        <v>5</v>
      </c>
    </row>
    <row r="2180" spans="1:14" ht="20.25" customHeight="1">
      <c r="A2180" s="13" t="s">
        <v>2231</v>
      </c>
      <c r="B2180" s="13" t="s">
        <v>2232</v>
      </c>
      <c r="C2180" s="13" t="s">
        <v>2233</v>
      </c>
      <c r="D2180" s="13" t="s">
        <v>2234</v>
      </c>
      <c r="E2180" s="13" t="s">
        <v>6190</v>
      </c>
      <c r="F2180" s="13" t="s">
        <v>2236</v>
      </c>
      <c r="G2180" s="13" t="s">
        <v>5974</v>
      </c>
      <c r="H2180" s="14">
        <v>10</v>
      </c>
      <c r="I2180" s="15">
        <v>2364.6999999999998</v>
      </c>
      <c r="J2180" s="13" t="s">
        <v>6209</v>
      </c>
      <c r="K2180" s="13" t="s">
        <v>1170</v>
      </c>
      <c r="L2180" s="13" t="s">
        <v>4624</v>
      </c>
      <c r="M2180" s="13" t="s">
        <v>2047</v>
      </c>
      <c r="N2180" s="14">
        <v>10</v>
      </c>
    </row>
    <row r="2181" spans="1:14" ht="20.25" customHeight="1">
      <c r="A2181" s="13" t="s">
        <v>2231</v>
      </c>
      <c r="B2181" s="13" t="s">
        <v>2232</v>
      </c>
      <c r="C2181" s="13" t="s">
        <v>2233</v>
      </c>
      <c r="D2181" s="13" t="s">
        <v>2234</v>
      </c>
      <c r="E2181" s="13" t="s">
        <v>6190</v>
      </c>
      <c r="F2181" s="13" t="s">
        <v>2236</v>
      </c>
      <c r="G2181" s="13" t="s">
        <v>5974</v>
      </c>
      <c r="H2181" s="14">
        <v>20</v>
      </c>
      <c r="I2181" s="15">
        <v>4729.3999999999996</v>
      </c>
      <c r="J2181" s="13" t="s">
        <v>6210</v>
      </c>
      <c r="K2181" s="13" t="s">
        <v>1171</v>
      </c>
      <c r="L2181" s="13" t="s">
        <v>4626</v>
      </c>
      <c r="M2181" s="13" t="s">
        <v>4627</v>
      </c>
      <c r="N2181" s="14">
        <v>20</v>
      </c>
    </row>
    <row r="2182" spans="1:14" ht="20.25" customHeight="1">
      <c r="A2182" s="13" t="s">
        <v>2231</v>
      </c>
      <c r="B2182" s="13" t="s">
        <v>2232</v>
      </c>
      <c r="C2182" s="13" t="s">
        <v>2233</v>
      </c>
      <c r="D2182" s="13" t="s">
        <v>2234</v>
      </c>
      <c r="E2182" s="13" t="s">
        <v>6190</v>
      </c>
      <c r="F2182" s="13" t="s">
        <v>2236</v>
      </c>
      <c r="G2182" s="13" t="s">
        <v>5974</v>
      </c>
      <c r="H2182" s="14">
        <v>10</v>
      </c>
      <c r="I2182" s="15">
        <v>2364.6999999999998</v>
      </c>
      <c r="J2182" s="13" t="s">
        <v>6211</v>
      </c>
      <c r="K2182" s="13" t="s">
        <v>1172</v>
      </c>
      <c r="L2182" s="13" t="s">
        <v>4629</v>
      </c>
      <c r="M2182" s="13" t="s">
        <v>4630</v>
      </c>
      <c r="N2182" s="14">
        <v>10</v>
      </c>
    </row>
    <row r="2183" spans="1:14" ht="20.25" customHeight="1">
      <c r="A2183" s="13" t="s">
        <v>2231</v>
      </c>
      <c r="B2183" s="13" t="s">
        <v>2232</v>
      </c>
      <c r="C2183" s="13" t="s">
        <v>2233</v>
      </c>
      <c r="D2183" s="13" t="s">
        <v>2234</v>
      </c>
      <c r="E2183" s="13" t="s">
        <v>6190</v>
      </c>
      <c r="F2183" s="13" t="s">
        <v>2236</v>
      </c>
      <c r="G2183" s="13" t="s">
        <v>5974</v>
      </c>
      <c r="H2183" s="14">
        <v>20</v>
      </c>
      <c r="I2183" s="15">
        <v>4729.3999999999996</v>
      </c>
      <c r="J2183" s="13" t="s">
        <v>6212</v>
      </c>
      <c r="K2183" s="13" t="s">
        <v>1174</v>
      </c>
      <c r="L2183" s="13" t="s">
        <v>4632</v>
      </c>
      <c r="M2183" s="13" t="s">
        <v>4633</v>
      </c>
      <c r="N2183" s="14">
        <v>20</v>
      </c>
    </row>
    <row r="2184" spans="1:14" ht="20.25" customHeight="1">
      <c r="A2184" s="13" t="s">
        <v>2231</v>
      </c>
      <c r="B2184" s="13" t="s">
        <v>2232</v>
      </c>
      <c r="C2184" s="13" t="s">
        <v>2233</v>
      </c>
      <c r="D2184" s="13" t="s">
        <v>2234</v>
      </c>
      <c r="E2184" s="13" t="s">
        <v>6190</v>
      </c>
      <c r="F2184" s="13" t="s">
        <v>2236</v>
      </c>
      <c r="G2184" s="13" t="s">
        <v>5974</v>
      </c>
      <c r="H2184" s="14">
        <v>5</v>
      </c>
      <c r="I2184" s="15">
        <v>1182.3499999999999</v>
      </c>
      <c r="J2184" s="13" t="s">
        <v>6213</v>
      </c>
      <c r="K2184" s="13" t="s">
        <v>1175</v>
      </c>
      <c r="L2184" s="13" t="s">
        <v>4635</v>
      </c>
      <c r="M2184" s="13" t="s">
        <v>4636</v>
      </c>
      <c r="N2184" s="14">
        <v>5</v>
      </c>
    </row>
    <row r="2185" spans="1:14" ht="20.25" customHeight="1">
      <c r="A2185" s="13" t="s">
        <v>2231</v>
      </c>
      <c r="B2185" s="13" t="s">
        <v>2232</v>
      </c>
      <c r="C2185" s="13" t="s">
        <v>2233</v>
      </c>
      <c r="D2185" s="13" t="s">
        <v>2234</v>
      </c>
      <c r="E2185" s="13" t="s">
        <v>6190</v>
      </c>
      <c r="F2185" s="13" t="s">
        <v>2236</v>
      </c>
      <c r="G2185" s="13" t="s">
        <v>5974</v>
      </c>
      <c r="H2185" s="14">
        <v>20</v>
      </c>
      <c r="I2185" s="15">
        <v>4729.3999999999996</v>
      </c>
      <c r="J2185" s="13" t="s">
        <v>6214</v>
      </c>
      <c r="K2185" s="13" t="s">
        <v>1176</v>
      </c>
      <c r="L2185" s="13" t="s">
        <v>4638</v>
      </c>
      <c r="M2185" s="13" t="s">
        <v>2049</v>
      </c>
      <c r="N2185" s="14">
        <v>20</v>
      </c>
    </row>
    <row r="2186" spans="1:14" ht="20.25" customHeight="1">
      <c r="A2186" s="13" t="s">
        <v>2231</v>
      </c>
      <c r="B2186" s="13" t="s">
        <v>2232</v>
      </c>
      <c r="C2186" s="13" t="s">
        <v>2233</v>
      </c>
      <c r="D2186" s="13" t="s">
        <v>2234</v>
      </c>
      <c r="E2186" s="13" t="s">
        <v>6190</v>
      </c>
      <c r="F2186" s="13" t="s">
        <v>2236</v>
      </c>
      <c r="G2186" s="13" t="s">
        <v>5974</v>
      </c>
      <c r="H2186" s="14">
        <v>20</v>
      </c>
      <c r="I2186" s="15">
        <v>4729.3999999999996</v>
      </c>
      <c r="J2186" s="13" t="s">
        <v>6215</v>
      </c>
      <c r="K2186" s="13" t="s">
        <v>1177</v>
      </c>
      <c r="L2186" s="13" t="s">
        <v>4640</v>
      </c>
      <c r="M2186" s="13" t="s">
        <v>2050</v>
      </c>
      <c r="N2186" s="14">
        <v>20</v>
      </c>
    </row>
    <row r="2187" spans="1:14" ht="20.25" customHeight="1">
      <c r="A2187" s="13" t="s">
        <v>2231</v>
      </c>
      <c r="B2187" s="13" t="s">
        <v>2232</v>
      </c>
      <c r="C2187" s="13" t="s">
        <v>2233</v>
      </c>
      <c r="D2187" s="13" t="s">
        <v>2234</v>
      </c>
      <c r="E2187" s="13" t="s">
        <v>6190</v>
      </c>
      <c r="F2187" s="13" t="s">
        <v>2236</v>
      </c>
      <c r="G2187" s="13" t="s">
        <v>5974</v>
      </c>
      <c r="H2187" s="14">
        <v>10</v>
      </c>
      <c r="I2187" s="15">
        <v>2364.6999999999998</v>
      </c>
      <c r="J2187" s="13" t="s">
        <v>6216</v>
      </c>
      <c r="K2187" s="13" t="s">
        <v>1178</v>
      </c>
      <c r="L2187" s="13" t="s">
        <v>4642</v>
      </c>
      <c r="M2187" s="13" t="s">
        <v>4643</v>
      </c>
      <c r="N2187" s="14">
        <v>10</v>
      </c>
    </row>
    <row r="2188" spans="1:14" ht="20.25" customHeight="1">
      <c r="A2188" s="13" t="s">
        <v>2231</v>
      </c>
      <c r="B2188" s="13" t="s">
        <v>2232</v>
      </c>
      <c r="C2188" s="13" t="s">
        <v>2233</v>
      </c>
      <c r="D2188" s="13" t="s">
        <v>2234</v>
      </c>
      <c r="E2188" s="13" t="s">
        <v>6190</v>
      </c>
      <c r="F2188" s="13" t="s">
        <v>2236</v>
      </c>
      <c r="G2188" s="13" t="s">
        <v>5974</v>
      </c>
      <c r="H2188" s="14">
        <v>20</v>
      </c>
      <c r="I2188" s="15">
        <v>4729.3999999999996</v>
      </c>
      <c r="J2188" s="13" t="s">
        <v>6217</v>
      </c>
      <c r="K2188" s="13" t="s">
        <v>1179</v>
      </c>
      <c r="L2188" s="13" t="s">
        <v>4645</v>
      </c>
      <c r="M2188" s="13" t="s">
        <v>2051</v>
      </c>
      <c r="N2188" s="14">
        <v>20</v>
      </c>
    </row>
    <row r="2189" spans="1:14" ht="20.25" customHeight="1">
      <c r="A2189" s="13" t="s">
        <v>2231</v>
      </c>
      <c r="B2189" s="13" t="s">
        <v>2232</v>
      </c>
      <c r="C2189" s="13" t="s">
        <v>2233</v>
      </c>
      <c r="D2189" s="13" t="s">
        <v>2234</v>
      </c>
      <c r="E2189" s="13" t="s">
        <v>6190</v>
      </c>
      <c r="F2189" s="13" t="s">
        <v>2236</v>
      </c>
      <c r="G2189" s="13" t="s">
        <v>5974</v>
      </c>
      <c r="H2189" s="14">
        <v>10</v>
      </c>
      <c r="I2189" s="15">
        <v>2364.6999999999998</v>
      </c>
      <c r="J2189" s="13" t="s">
        <v>6218</v>
      </c>
      <c r="K2189" s="13" t="s">
        <v>1180</v>
      </c>
      <c r="L2189" s="13" t="s">
        <v>4647</v>
      </c>
      <c r="M2189" s="13" t="s">
        <v>2052</v>
      </c>
      <c r="N2189" s="14">
        <v>10</v>
      </c>
    </row>
    <row r="2190" spans="1:14" ht="20.25" customHeight="1">
      <c r="A2190" s="13" t="s">
        <v>2231</v>
      </c>
      <c r="B2190" s="13" t="s">
        <v>2232</v>
      </c>
      <c r="C2190" s="13" t="s">
        <v>2233</v>
      </c>
      <c r="D2190" s="13" t="s">
        <v>2234</v>
      </c>
      <c r="E2190" s="13" t="s">
        <v>6190</v>
      </c>
      <c r="F2190" s="13" t="s">
        <v>2236</v>
      </c>
      <c r="G2190" s="13" t="s">
        <v>5974</v>
      </c>
      <c r="H2190" s="14">
        <v>160</v>
      </c>
      <c r="I2190" s="15">
        <v>37835.199999999997</v>
      </c>
      <c r="J2190" s="13" t="s">
        <v>6219</v>
      </c>
      <c r="K2190" s="13" t="s">
        <v>1181</v>
      </c>
      <c r="L2190" s="13" t="s">
        <v>4649</v>
      </c>
      <c r="M2190" s="13" t="s">
        <v>4650</v>
      </c>
      <c r="N2190" s="14">
        <v>160</v>
      </c>
    </row>
    <row r="2191" spans="1:14" ht="20.25" customHeight="1">
      <c r="A2191" s="13" t="s">
        <v>2231</v>
      </c>
      <c r="B2191" s="13" t="s">
        <v>2232</v>
      </c>
      <c r="C2191" s="13" t="s">
        <v>2233</v>
      </c>
      <c r="D2191" s="13" t="s">
        <v>2234</v>
      </c>
      <c r="E2191" s="13" t="s">
        <v>6190</v>
      </c>
      <c r="F2191" s="13" t="s">
        <v>2236</v>
      </c>
      <c r="G2191" s="13" t="s">
        <v>5974</v>
      </c>
      <c r="H2191" s="14">
        <v>20</v>
      </c>
      <c r="I2191" s="15">
        <v>4729.3999999999996</v>
      </c>
      <c r="J2191" s="13" t="s">
        <v>6220</v>
      </c>
      <c r="K2191" s="13" t="s">
        <v>2202</v>
      </c>
      <c r="L2191" s="13" t="s">
        <v>4652</v>
      </c>
      <c r="M2191" s="13" t="s">
        <v>4653</v>
      </c>
      <c r="N2191" s="14">
        <v>20</v>
      </c>
    </row>
    <row r="2192" spans="1:14" ht="20.25" customHeight="1">
      <c r="A2192" s="13" t="s">
        <v>2231</v>
      </c>
      <c r="B2192" s="13" t="s">
        <v>2232</v>
      </c>
      <c r="C2192" s="13" t="s">
        <v>2233</v>
      </c>
      <c r="D2192" s="13" t="s">
        <v>2234</v>
      </c>
      <c r="E2192" s="13" t="s">
        <v>6190</v>
      </c>
      <c r="F2192" s="13" t="s">
        <v>2236</v>
      </c>
      <c r="G2192" s="13" t="s">
        <v>5974</v>
      </c>
      <c r="H2192" s="14">
        <v>20</v>
      </c>
      <c r="I2192" s="15">
        <v>4729.3999999999996</v>
      </c>
      <c r="J2192" s="13" t="s">
        <v>6221</v>
      </c>
      <c r="K2192" s="13" t="s">
        <v>1185</v>
      </c>
      <c r="L2192" s="13" t="s">
        <v>4655</v>
      </c>
      <c r="M2192" s="13" t="s">
        <v>4656</v>
      </c>
      <c r="N2192" s="14">
        <v>20</v>
      </c>
    </row>
    <row r="2193" spans="1:14" ht="20.25" customHeight="1">
      <c r="A2193" s="13" t="s">
        <v>2231</v>
      </c>
      <c r="B2193" s="13" t="s">
        <v>2232</v>
      </c>
      <c r="C2193" s="13" t="s">
        <v>2233</v>
      </c>
      <c r="D2193" s="13" t="s">
        <v>2234</v>
      </c>
      <c r="E2193" s="13" t="s">
        <v>6190</v>
      </c>
      <c r="F2193" s="13" t="s">
        <v>2236</v>
      </c>
      <c r="G2193" s="13" t="s">
        <v>5974</v>
      </c>
      <c r="H2193" s="14">
        <v>5</v>
      </c>
      <c r="I2193" s="15">
        <v>1182.3499999999999</v>
      </c>
      <c r="J2193" s="13" t="s">
        <v>6222</v>
      </c>
      <c r="K2193" s="13" t="s">
        <v>1228</v>
      </c>
      <c r="L2193" s="13" t="s">
        <v>4658</v>
      </c>
      <c r="M2193" s="13" t="s">
        <v>2120</v>
      </c>
      <c r="N2193" s="14">
        <v>5</v>
      </c>
    </row>
    <row r="2194" spans="1:14" ht="20.25" customHeight="1">
      <c r="A2194" s="13" t="s">
        <v>2231</v>
      </c>
      <c r="B2194" s="13" t="s">
        <v>2232</v>
      </c>
      <c r="C2194" s="13" t="s">
        <v>2233</v>
      </c>
      <c r="D2194" s="13" t="s">
        <v>2234</v>
      </c>
      <c r="E2194" s="13" t="s">
        <v>6190</v>
      </c>
      <c r="F2194" s="13" t="s">
        <v>2236</v>
      </c>
      <c r="G2194" s="13" t="s">
        <v>5974</v>
      </c>
      <c r="H2194" s="14">
        <v>20</v>
      </c>
      <c r="I2194" s="15">
        <v>4729.3999999999996</v>
      </c>
      <c r="J2194" s="13" t="s">
        <v>6223</v>
      </c>
      <c r="K2194" s="13" t="s">
        <v>1229</v>
      </c>
      <c r="L2194" s="13" t="s">
        <v>4660</v>
      </c>
      <c r="M2194" s="13" t="s">
        <v>2064</v>
      </c>
      <c r="N2194" s="14">
        <v>20</v>
      </c>
    </row>
    <row r="2195" spans="1:14" ht="20.25" customHeight="1">
      <c r="A2195" s="13" t="s">
        <v>2231</v>
      </c>
      <c r="B2195" s="13" t="s">
        <v>2232</v>
      </c>
      <c r="C2195" s="13" t="s">
        <v>2233</v>
      </c>
      <c r="D2195" s="13" t="s">
        <v>2234</v>
      </c>
      <c r="E2195" s="13" t="s">
        <v>6190</v>
      </c>
      <c r="F2195" s="13" t="s">
        <v>2236</v>
      </c>
      <c r="G2195" s="13" t="s">
        <v>5974</v>
      </c>
      <c r="H2195" s="14">
        <v>20</v>
      </c>
      <c r="I2195" s="15">
        <v>4729.3999999999996</v>
      </c>
      <c r="J2195" s="13" t="s">
        <v>6224</v>
      </c>
      <c r="K2195" s="13" t="s">
        <v>1230</v>
      </c>
      <c r="L2195" s="13" t="s">
        <v>4662</v>
      </c>
      <c r="M2195" s="13" t="s">
        <v>4663</v>
      </c>
      <c r="N2195" s="14">
        <v>20</v>
      </c>
    </row>
    <row r="2196" spans="1:14" ht="20.25" customHeight="1">
      <c r="A2196" s="13" t="s">
        <v>2231</v>
      </c>
      <c r="B2196" s="13" t="s">
        <v>2232</v>
      </c>
      <c r="C2196" s="13" t="s">
        <v>2233</v>
      </c>
      <c r="D2196" s="13" t="s">
        <v>2234</v>
      </c>
      <c r="E2196" s="13" t="s">
        <v>6190</v>
      </c>
      <c r="F2196" s="13" t="s">
        <v>2236</v>
      </c>
      <c r="G2196" s="13" t="s">
        <v>5974</v>
      </c>
      <c r="H2196" s="14">
        <v>30</v>
      </c>
      <c r="I2196" s="15">
        <v>7094.1</v>
      </c>
      <c r="J2196" s="13" t="s">
        <v>6225</v>
      </c>
      <c r="K2196" s="13" t="s">
        <v>1231</v>
      </c>
      <c r="L2196" s="13" t="s">
        <v>4665</v>
      </c>
      <c r="M2196" s="13" t="s">
        <v>2065</v>
      </c>
      <c r="N2196" s="14">
        <v>30</v>
      </c>
    </row>
    <row r="2197" spans="1:14" ht="20.25" customHeight="1">
      <c r="A2197" s="13" t="s">
        <v>2231</v>
      </c>
      <c r="B2197" s="13" t="s">
        <v>2232</v>
      </c>
      <c r="C2197" s="13" t="s">
        <v>2233</v>
      </c>
      <c r="D2197" s="13" t="s">
        <v>2234</v>
      </c>
      <c r="E2197" s="13" t="s">
        <v>6190</v>
      </c>
      <c r="F2197" s="13" t="s">
        <v>2236</v>
      </c>
      <c r="G2197" s="13" t="s">
        <v>5974</v>
      </c>
      <c r="H2197" s="14">
        <v>10</v>
      </c>
      <c r="I2197" s="15">
        <v>2364.6999999999998</v>
      </c>
      <c r="J2197" s="13" t="s">
        <v>6226</v>
      </c>
      <c r="K2197" s="13" t="s">
        <v>1232</v>
      </c>
      <c r="L2197" s="13" t="s">
        <v>4667</v>
      </c>
      <c r="M2197" s="13" t="s">
        <v>4668</v>
      </c>
      <c r="N2197" s="14">
        <v>10</v>
      </c>
    </row>
    <row r="2198" spans="1:14" ht="20.25" customHeight="1">
      <c r="A2198" s="13" t="s">
        <v>2231</v>
      </c>
      <c r="B2198" s="13" t="s">
        <v>2232</v>
      </c>
      <c r="C2198" s="13" t="s">
        <v>2233</v>
      </c>
      <c r="D2198" s="13" t="s">
        <v>2234</v>
      </c>
      <c r="E2198" s="13" t="s">
        <v>6190</v>
      </c>
      <c r="F2198" s="13" t="s">
        <v>2236</v>
      </c>
      <c r="G2198" s="13" t="s">
        <v>5974</v>
      </c>
      <c r="H2198" s="14">
        <v>40</v>
      </c>
      <c r="I2198" s="15">
        <v>9458.7999999999993</v>
      </c>
      <c r="J2198" s="13" t="s">
        <v>6227</v>
      </c>
      <c r="K2198" s="13" t="s">
        <v>1233</v>
      </c>
      <c r="L2198" s="13" t="s">
        <v>4670</v>
      </c>
      <c r="M2198" s="13" t="s">
        <v>2121</v>
      </c>
      <c r="N2198" s="14">
        <v>40</v>
      </c>
    </row>
    <row r="2199" spans="1:14" ht="20.25" customHeight="1">
      <c r="A2199" s="13" t="s">
        <v>2231</v>
      </c>
      <c r="B2199" s="13" t="s">
        <v>2232</v>
      </c>
      <c r="C2199" s="13" t="s">
        <v>2233</v>
      </c>
      <c r="D2199" s="13" t="s">
        <v>2234</v>
      </c>
      <c r="E2199" s="13" t="s">
        <v>6190</v>
      </c>
      <c r="F2199" s="13" t="s">
        <v>2236</v>
      </c>
      <c r="G2199" s="13" t="s">
        <v>5974</v>
      </c>
      <c r="H2199" s="14">
        <v>5</v>
      </c>
      <c r="I2199" s="15">
        <v>1182.3499999999999</v>
      </c>
      <c r="J2199" s="13" t="s">
        <v>6228</v>
      </c>
      <c r="K2199" s="13" t="s">
        <v>1234</v>
      </c>
      <c r="L2199" s="13" t="s">
        <v>4672</v>
      </c>
      <c r="M2199" s="13" t="s">
        <v>2066</v>
      </c>
      <c r="N2199" s="14">
        <v>5</v>
      </c>
    </row>
    <row r="2200" spans="1:14" ht="20.25" customHeight="1">
      <c r="A2200" s="13" t="s">
        <v>2231</v>
      </c>
      <c r="B2200" s="13" t="s">
        <v>2232</v>
      </c>
      <c r="C2200" s="13" t="s">
        <v>2233</v>
      </c>
      <c r="D2200" s="13" t="s">
        <v>2234</v>
      </c>
      <c r="E2200" s="13" t="s">
        <v>6190</v>
      </c>
      <c r="F2200" s="13" t="s">
        <v>2236</v>
      </c>
      <c r="G2200" s="13" t="s">
        <v>5974</v>
      </c>
      <c r="H2200" s="14">
        <v>50</v>
      </c>
      <c r="I2200" s="15">
        <v>11823.5</v>
      </c>
      <c r="J2200" s="13" t="s">
        <v>6229</v>
      </c>
      <c r="K2200" s="13" t="s">
        <v>1246</v>
      </c>
      <c r="L2200" s="13" t="s">
        <v>4674</v>
      </c>
      <c r="M2200" s="13" t="s">
        <v>4675</v>
      </c>
      <c r="N2200" s="14">
        <v>50</v>
      </c>
    </row>
    <row r="2201" spans="1:14" ht="20.25" customHeight="1">
      <c r="A2201" s="13" t="s">
        <v>2231</v>
      </c>
      <c r="B2201" s="13" t="s">
        <v>2232</v>
      </c>
      <c r="C2201" s="13" t="s">
        <v>2233</v>
      </c>
      <c r="D2201" s="13" t="s">
        <v>2234</v>
      </c>
      <c r="E2201" s="13" t="s">
        <v>6190</v>
      </c>
      <c r="F2201" s="13" t="s">
        <v>2236</v>
      </c>
      <c r="G2201" s="13" t="s">
        <v>5974</v>
      </c>
      <c r="H2201" s="14">
        <v>20</v>
      </c>
      <c r="I2201" s="15">
        <v>4729.3999999999996</v>
      </c>
      <c r="J2201" s="13" t="s">
        <v>6230</v>
      </c>
      <c r="K2201" s="13" t="s">
        <v>1247</v>
      </c>
      <c r="L2201" s="13" t="s">
        <v>4677</v>
      </c>
      <c r="M2201" s="13" t="s">
        <v>4678</v>
      </c>
      <c r="N2201" s="14">
        <v>20</v>
      </c>
    </row>
    <row r="2202" spans="1:14" ht="20.25" customHeight="1">
      <c r="A2202" s="13" t="s">
        <v>2231</v>
      </c>
      <c r="B2202" s="13" t="s">
        <v>2232</v>
      </c>
      <c r="C2202" s="13" t="s">
        <v>2233</v>
      </c>
      <c r="D2202" s="13" t="s">
        <v>2234</v>
      </c>
      <c r="E2202" s="13" t="s">
        <v>6190</v>
      </c>
      <c r="F2202" s="13" t="s">
        <v>2236</v>
      </c>
      <c r="G2202" s="13" t="s">
        <v>5974</v>
      </c>
      <c r="H2202" s="14">
        <v>20</v>
      </c>
      <c r="I2202" s="15">
        <v>4729.3999999999996</v>
      </c>
      <c r="J2202" s="13" t="s">
        <v>6231</v>
      </c>
      <c r="K2202" s="13" t="s">
        <v>1248</v>
      </c>
      <c r="L2202" s="13" t="s">
        <v>4680</v>
      </c>
      <c r="M2202" s="13" t="s">
        <v>2069</v>
      </c>
      <c r="N2202" s="14">
        <v>20</v>
      </c>
    </row>
    <row r="2203" spans="1:14" ht="20.25" customHeight="1">
      <c r="A2203" s="13" t="s">
        <v>2231</v>
      </c>
      <c r="B2203" s="13" t="s">
        <v>2232</v>
      </c>
      <c r="C2203" s="13" t="s">
        <v>2233</v>
      </c>
      <c r="D2203" s="13" t="s">
        <v>2234</v>
      </c>
      <c r="E2203" s="13" t="s">
        <v>6190</v>
      </c>
      <c r="F2203" s="13" t="s">
        <v>2236</v>
      </c>
      <c r="G2203" s="13" t="s">
        <v>5974</v>
      </c>
      <c r="H2203" s="14">
        <v>30</v>
      </c>
      <c r="I2203" s="15">
        <v>7094.1</v>
      </c>
      <c r="J2203" s="13" t="s">
        <v>6232</v>
      </c>
      <c r="K2203" s="13" t="s">
        <v>1249</v>
      </c>
      <c r="L2203" s="13" t="s">
        <v>4682</v>
      </c>
      <c r="M2203" s="13" t="s">
        <v>2070</v>
      </c>
      <c r="N2203" s="14">
        <v>30</v>
      </c>
    </row>
    <row r="2204" spans="1:14" ht="20.25" customHeight="1">
      <c r="A2204" s="13" t="s">
        <v>2231</v>
      </c>
      <c r="B2204" s="13" t="s">
        <v>2232</v>
      </c>
      <c r="C2204" s="13" t="s">
        <v>2233</v>
      </c>
      <c r="D2204" s="13" t="s">
        <v>2234</v>
      </c>
      <c r="E2204" s="13" t="s">
        <v>6190</v>
      </c>
      <c r="F2204" s="13" t="s">
        <v>2236</v>
      </c>
      <c r="G2204" s="13" t="s">
        <v>5974</v>
      </c>
      <c r="H2204" s="14">
        <v>30</v>
      </c>
      <c r="I2204" s="15">
        <v>7094.1</v>
      </c>
      <c r="J2204" s="13" t="s">
        <v>6233</v>
      </c>
      <c r="K2204" s="13" t="s">
        <v>1250</v>
      </c>
      <c r="L2204" s="13" t="s">
        <v>4684</v>
      </c>
      <c r="M2204" s="13" t="s">
        <v>2071</v>
      </c>
      <c r="N2204" s="14">
        <v>30</v>
      </c>
    </row>
    <row r="2205" spans="1:14" ht="20.25" customHeight="1">
      <c r="A2205" s="13" t="s">
        <v>2231</v>
      </c>
      <c r="B2205" s="13" t="s">
        <v>2232</v>
      </c>
      <c r="C2205" s="13" t="s">
        <v>2233</v>
      </c>
      <c r="D2205" s="13" t="s">
        <v>2234</v>
      </c>
      <c r="E2205" s="13" t="s">
        <v>6190</v>
      </c>
      <c r="F2205" s="13" t="s">
        <v>2236</v>
      </c>
      <c r="G2205" s="13" t="s">
        <v>5974</v>
      </c>
      <c r="H2205" s="14">
        <v>20</v>
      </c>
      <c r="I2205" s="15">
        <v>4729.3999999999996</v>
      </c>
      <c r="J2205" s="13" t="s">
        <v>6234</v>
      </c>
      <c r="K2205" s="13" t="s">
        <v>1252</v>
      </c>
      <c r="L2205" s="13" t="s">
        <v>4417</v>
      </c>
      <c r="M2205" s="13" t="s">
        <v>4418</v>
      </c>
      <c r="N2205" s="14">
        <v>20</v>
      </c>
    </row>
    <row r="2206" spans="1:14" ht="20.25" customHeight="1">
      <c r="A2206" s="13" t="s">
        <v>2231</v>
      </c>
      <c r="B2206" s="13" t="s">
        <v>2232</v>
      </c>
      <c r="C2206" s="13" t="s">
        <v>2233</v>
      </c>
      <c r="D2206" s="13" t="s">
        <v>2234</v>
      </c>
      <c r="E2206" s="13" t="s">
        <v>6190</v>
      </c>
      <c r="F2206" s="13" t="s">
        <v>2236</v>
      </c>
      <c r="G2206" s="13" t="s">
        <v>5974</v>
      </c>
      <c r="H2206" s="14">
        <v>20</v>
      </c>
      <c r="I2206" s="15">
        <v>4729.3999999999996</v>
      </c>
      <c r="J2206" s="13" t="s">
        <v>6235</v>
      </c>
      <c r="K2206" s="13" t="s">
        <v>1251</v>
      </c>
      <c r="L2206" s="13" t="s">
        <v>4686</v>
      </c>
      <c r="M2206" s="13" t="s">
        <v>4687</v>
      </c>
      <c r="N2206" s="14">
        <v>20</v>
      </c>
    </row>
    <row r="2207" spans="1:14" ht="20.25" customHeight="1">
      <c r="A2207" s="13" t="s">
        <v>2231</v>
      </c>
      <c r="B2207" s="13" t="s">
        <v>2232</v>
      </c>
      <c r="C2207" s="13" t="s">
        <v>2233</v>
      </c>
      <c r="D2207" s="13" t="s">
        <v>2234</v>
      </c>
      <c r="E2207" s="13" t="s">
        <v>6190</v>
      </c>
      <c r="F2207" s="13" t="s">
        <v>2236</v>
      </c>
      <c r="G2207" s="13" t="s">
        <v>5974</v>
      </c>
      <c r="H2207" s="14">
        <v>5</v>
      </c>
      <c r="I2207" s="15">
        <v>1182.3499999999999</v>
      </c>
      <c r="J2207" s="13" t="s">
        <v>6236</v>
      </c>
      <c r="K2207" s="13" t="s">
        <v>1253</v>
      </c>
      <c r="L2207" s="13" t="s">
        <v>4689</v>
      </c>
      <c r="M2207" s="13" t="s">
        <v>4690</v>
      </c>
      <c r="N2207" s="14">
        <v>5</v>
      </c>
    </row>
    <row r="2208" spans="1:14" ht="20.25" customHeight="1">
      <c r="A2208" s="13" t="s">
        <v>2231</v>
      </c>
      <c r="B2208" s="13" t="s">
        <v>2232</v>
      </c>
      <c r="C2208" s="13" t="s">
        <v>2233</v>
      </c>
      <c r="D2208" s="13" t="s">
        <v>2234</v>
      </c>
      <c r="E2208" s="13" t="s">
        <v>6190</v>
      </c>
      <c r="F2208" s="13" t="s">
        <v>2236</v>
      </c>
      <c r="G2208" s="13" t="s">
        <v>5974</v>
      </c>
      <c r="H2208" s="14">
        <v>10</v>
      </c>
      <c r="I2208" s="15">
        <v>2364.6999999999998</v>
      </c>
      <c r="J2208" s="13" t="s">
        <v>6237</v>
      </c>
      <c r="K2208" s="13" t="s">
        <v>1254</v>
      </c>
      <c r="L2208" s="13" t="s">
        <v>4692</v>
      </c>
      <c r="M2208" s="13" t="s">
        <v>4693</v>
      </c>
      <c r="N2208" s="14">
        <v>10</v>
      </c>
    </row>
    <row r="2209" spans="1:14" ht="20.25" customHeight="1">
      <c r="A2209" s="13" t="s">
        <v>2231</v>
      </c>
      <c r="B2209" s="13" t="s">
        <v>2232</v>
      </c>
      <c r="C2209" s="13" t="s">
        <v>2233</v>
      </c>
      <c r="D2209" s="13" t="s">
        <v>2234</v>
      </c>
      <c r="E2209" s="13" t="s">
        <v>6190</v>
      </c>
      <c r="F2209" s="13" t="s">
        <v>2236</v>
      </c>
      <c r="G2209" s="13" t="s">
        <v>5974</v>
      </c>
      <c r="H2209" s="14">
        <v>20</v>
      </c>
      <c r="I2209" s="15">
        <v>4729.3999999999996</v>
      </c>
      <c r="J2209" s="13" t="s">
        <v>6238</v>
      </c>
      <c r="K2209" s="13" t="s">
        <v>1255</v>
      </c>
      <c r="L2209" s="13" t="s">
        <v>4695</v>
      </c>
      <c r="M2209" s="13" t="s">
        <v>2074</v>
      </c>
      <c r="N2209" s="14">
        <v>20</v>
      </c>
    </row>
    <row r="2210" spans="1:14" ht="20.25" customHeight="1">
      <c r="A2210" s="13" t="s">
        <v>2231</v>
      </c>
      <c r="B2210" s="13" t="s">
        <v>2232</v>
      </c>
      <c r="C2210" s="13" t="s">
        <v>2233</v>
      </c>
      <c r="D2210" s="13" t="s">
        <v>2234</v>
      </c>
      <c r="E2210" s="13" t="s">
        <v>6190</v>
      </c>
      <c r="F2210" s="13" t="s">
        <v>2236</v>
      </c>
      <c r="G2210" s="13" t="s">
        <v>5974</v>
      </c>
      <c r="H2210" s="14">
        <v>30</v>
      </c>
      <c r="I2210" s="15">
        <v>7094.1</v>
      </c>
      <c r="J2210" s="13" t="s">
        <v>6239</v>
      </c>
      <c r="K2210" s="13" t="s">
        <v>1100</v>
      </c>
      <c r="L2210" s="13" t="s">
        <v>4466</v>
      </c>
      <c r="M2210" s="13" t="s">
        <v>4467</v>
      </c>
      <c r="N2210" s="14">
        <v>30</v>
      </c>
    </row>
    <row r="2211" spans="1:14" ht="20.25" customHeight="1">
      <c r="A2211" s="13" t="s">
        <v>2231</v>
      </c>
      <c r="B2211" s="13" t="s">
        <v>2232</v>
      </c>
      <c r="C2211" s="13" t="s">
        <v>2233</v>
      </c>
      <c r="D2211" s="13" t="s">
        <v>2234</v>
      </c>
      <c r="E2211" s="13" t="s">
        <v>6190</v>
      </c>
      <c r="F2211" s="13" t="s">
        <v>2236</v>
      </c>
      <c r="G2211" s="13" t="s">
        <v>5974</v>
      </c>
      <c r="H2211" s="14">
        <v>40</v>
      </c>
      <c r="I2211" s="15">
        <v>9458.7999999999993</v>
      </c>
      <c r="J2211" s="13" t="s">
        <v>6240</v>
      </c>
      <c r="K2211" s="13" t="s">
        <v>1127</v>
      </c>
      <c r="L2211" s="13" t="s">
        <v>4561</v>
      </c>
      <c r="M2211" s="13" t="s">
        <v>2028</v>
      </c>
      <c r="N2211" s="14">
        <v>40</v>
      </c>
    </row>
    <row r="2212" spans="1:14" ht="20.25" customHeight="1">
      <c r="A2212" s="13" t="s">
        <v>2231</v>
      </c>
      <c r="B2212" s="13" t="s">
        <v>2232</v>
      </c>
      <c r="C2212" s="13" t="s">
        <v>2233</v>
      </c>
      <c r="D2212" s="13" t="s">
        <v>2234</v>
      </c>
      <c r="E2212" s="13" t="s">
        <v>6190</v>
      </c>
      <c r="F2212" s="13" t="s">
        <v>2236</v>
      </c>
      <c r="G2212" s="13" t="s">
        <v>5974</v>
      </c>
      <c r="H2212" s="14">
        <v>20</v>
      </c>
      <c r="I2212" s="15">
        <v>4729.3999999999996</v>
      </c>
      <c r="J2212" s="13" t="s">
        <v>6241</v>
      </c>
      <c r="K2212" s="13" t="s">
        <v>1082</v>
      </c>
      <c r="L2212" s="13" t="s">
        <v>4446</v>
      </c>
      <c r="M2212" s="13" t="s">
        <v>1999</v>
      </c>
      <c r="N2212" s="14">
        <v>20</v>
      </c>
    </row>
    <row r="2213" spans="1:14" ht="20.25" customHeight="1">
      <c r="A2213" s="13" t="s">
        <v>2231</v>
      </c>
      <c r="B2213" s="13" t="s">
        <v>2232</v>
      </c>
      <c r="C2213" s="13" t="s">
        <v>2233</v>
      </c>
      <c r="D2213" s="13" t="s">
        <v>2234</v>
      </c>
      <c r="E2213" s="13" t="s">
        <v>6190</v>
      </c>
      <c r="F2213" s="13" t="s">
        <v>2236</v>
      </c>
      <c r="G2213" s="13" t="s">
        <v>5974</v>
      </c>
      <c r="H2213" s="14">
        <v>20</v>
      </c>
      <c r="I2213" s="15">
        <v>4729.3999999999996</v>
      </c>
      <c r="J2213" s="13" t="s">
        <v>6242</v>
      </c>
      <c r="K2213" s="13" t="s">
        <v>1001</v>
      </c>
      <c r="L2213" s="13" t="s">
        <v>4311</v>
      </c>
      <c r="M2213" s="13" t="s">
        <v>1967</v>
      </c>
      <c r="N2213" s="14">
        <v>20</v>
      </c>
    </row>
    <row r="2214" spans="1:14" ht="20.25" customHeight="1">
      <c r="A2214" s="13" t="s">
        <v>2231</v>
      </c>
      <c r="B2214" s="13" t="s">
        <v>2232</v>
      </c>
      <c r="C2214" s="13" t="s">
        <v>2233</v>
      </c>
      <c r="D2214" s="13" t="s">
        <v>2234</v>
      </c>
      <c r="E2214" s="13" t="s">
        <v>6190</v>
      </c>
      <c r="F2214" s="13" t="s">
        <v>2236</v>
      </c>
      <c r="G2214" s="13" t="s">
        <v>5974</v>
      </c>
      <c r="H2214" s="14">
        <v>10</v>
      </c>
      <c r="I2214" s="15">
        <v>2364.6999999999998</v>
      </c>
      <c r="J2214" s="13" t="s">
        <v>6243</v>
      </c>
      <c r="K2214" s="13" t="s">
        <v>1080</v>
      </c>
      <c r="L2214" s="13" t="s">
        <v>4441</v>
      </c>
      <c r="M2214" s="13" t="s">
        <v>2113</v>
      </c>
      <c r="N2214" s="14">
        <v>10</v>
      </c>
    </row>
    <row r="2215" spans="1:14" ht="20.25" customHeight="1">
      <c r="A2215" s="13" t="s">
        <v>2231</v>
      </c>
      <c r="B2215" s="13" t="s">
        <v>2232</v>
      </c>
      <c r="C2215" s="13" t="s">
        <v>2233</v>
      </c>
      <c r="D2215" s="13" t="s">
        <v>2234</v>
      </c>
      <c r="E2215" s="13" t="s">
        <v>6190</v>
      </c>
      <c r="F2215" s="13" t="s">
        <v>2236</v>
      </c>
      <c r="G2215" s="13" t="s">
        <v>5974</v>
      </c>
      <c r="H2215" s="14">
        <v>10</v>
      </c>
      <c r="I2215" s="15">
        <v>2364.6999999999998</v>
      </c>
      <c r="J2215" s="13" t="s">
        <v>6244</v>
      </c>
      <c r="K2215" s="13" t="s">
        <v>1079</v>
      </c>
      <c r="L2215" s="13" t="s">
        <v>4439</v>
      </c>
      <c r="M2215" s="13" t="s">
        <v>1998</v>
      </c>
      <c r="N2215" s="14">
        <v>10</v>
      </c>
    </row>
    <row r="2216" spans="1:14" ht="20.25" customHeight="1">
      <c r="A2216" s="13" t="s">
        <v>2231</v>
      </c>
      <c r="B2216" s="13" t="s">
        <v>2232</v>
      </c>
      <c r="C2216" s="13" t="s">
        <v>2233</v>
      </c>
      <c r="D2216" s="13" t="s">
        <v>2234</v>
      </c>
      <c r="E2216" s="13" t="s">
        <v>6190</v>
      </c>
      <c r="F2216" s="13" t="s">
        <v>2236</v>
      </c>
      <c r="G2216" s="13" t="s">
        <v>5974</v>
      </c>
      <c r="H2216" s="14">
        <v>10</v>
      </c>
      <c r="I2216" s="15">
        <v>2364.6999999999998</v>
      </c>
      <c r="J2216" s="13" t="s">
        <v>6245</v>
      </c>
      <c r="K2216" s="13" t="s">
        <v>1131</v>
      </c>
      <c r="L2216" s="13" t="s">
        <v>4567</v>
      </c>
      <c r="M2216" s="13" t="s">
        <v>4568</v>
      </c>
      <c r="N2216" s="14">
        <v>10</v>
      </c>
    </row>
    <row r="2217" spans="1:14" ht="20.25" customHeight="1">
      <c r="A2217" s="13" t="s">
        <v>2231</v>
      </c>
      <c r="B2217" s="13" t="s">
        <v>2232</v>
      </c>
      <c r="C2217" s="13" t="s">
        <v>2233</v>
      </c>
      <c r="D2217" s="13" t="s">
        <v>2234</v>
      </c>
      <c r="E2217" s="13" t="s">
        <v>6190</v>
      </c>
      <c r="F2217" s="13" t="s">
        <v>2236</v>
      </c>
      <c r="G2217" s="13" t="s">
        <v>5974</v>
      </c>
      <c r="H2217" s="14">
        <v>10</v>
      </c>
      <c r="I2217" s="15">
        <v>2364.6999999999998</v>
      </c>
      <c r="J2217" s="13" t="s">
        <v>6246</v>
      </c>
      <c r="K2217" s="13" t="s">
        <v>1147</v>
      </c>
      <c r="L2217" s="13" t="s">
        <v>4589</v>
      </c>
      <c r="M2217" s="13" t="s">
        <v>4590</v>
      </c>
      <c r="N2217" s="14">
        <v>10</v>
      </c>
    </row>
    <row r="2218" spans="1:14" ht="20.25" customHeight="1">
      <c r="A2218" s="13" t="s">
        <v>2231</v>
      </c>
      <c r="B2218" s="13" t="s">
        <v>2232</v>
      </c>
      <c r="C2218" s="13" t="s">
        <v>2233</v>
      </c>
      <c r="D2218" s="13" t="s">
        <v>2234</v>
      </c>
      <c r="E2218" s="13" t="s">
        <v>6190</v>
      </c>
      <c r="F2218" s="13" t="s">
        <v>2236</v>
      </c>
      <c r="G2218" s="13" t="s">
        <v>5974</v>
      </c>
      <c r="H2218" s="14">
        <v>60</v>
      </c>
      <c r="I2218" s="15">
        <v>14188.2</v>
      </c>
      <c r="J2218" s="13" t="s">
        <v>6247</v>
      </c>
      <c r="K2218" s="13" t="s">
        <v>1092</v>
      </c>
      <c r="L2218" s="13" t="s">
        <v>2600</v>
      </c>
      <c r="M2218" s="13" t="s">
        <v>2601</v>
      </c>
      <c r="N2218" s="14">
        <v>60</v>
      </c>
    </row>
    <row r="2219" spans="1:14" ht="20.25" customHeight="1">
      <c r="A2219" s="13" t="s">
        <v>2231</v>
      </c>
      <c r="B2219" s="13" t="s">
        <v>2232</v>
      </c>
      <c r="C2219" s="13" t="s">
        <v>2233</v>
      </c>
      <c r="D2219" s="13" t="s">
        <v>2234</v>
      </c>
      <c r="E2219" s="13" t="s">
        <v>6190</v>
      </c>
      <c r="F2219" s="13" t="s">
        <v>2236</v>
      </c>
      <c r="G2219" s="13" t="s">
        <v>5974</v>
      </c>
      <c r="H2219" s="14">
        <v>270</v>
      </c>
      <c r="I2219" s="15">
        <v>63846.9</v>
      </c>
      <c r="J2219" s="13" t="s">
        <v>6248</v>
      </c>
      <c r="K2219" s="13" t="s">
        <v>41</v>
      </c>
      <c r="L2219" s="13" t="s">
        <v>2815</v>
      </c>
      <c r="M2219" s="13" t="s">
        <v>2816</v>
      </c>
      <c r="N2219" s="14">
        <v>270</v>
      </c>
    </row>
    <row r="2220" spans="1:14" ht="20.25" customHeight="1">
      <c r="A2220" s="13" t="s">
        <v>2231</v>
      </c>
      <c r="B2220" s="13" t="s">
        <v>2232</v>
      </c>
      <c r="C2220" s="13" t="s">
        <v>2233</v>
      </c>
      <c r="D2220" s="13" t="s">
        <v>2234</v>
      </c>
      <c r="E2220" s="13" t="s">
        <v>6190</v>
      </c>
      <c r="F2220" s="13" t="s">
        <v>2236</v>
      </c>
      <c r="G2220" s="13" t="s">
        <v>5974</v>
      </c>
      <c r="H2220" s="14">
        <v>90</v>
      </c>
      <c r="I2220" s="15">
        <v>21282.3</v>
      </c>
      <c r="J2220" s="13" t="s">
        <v>6249</v>
      </c>
      <c r="K2220" s="13" t="s">
        <v>133</v>
      </c>
      <c r="L2220" s="13" t="s">
        <v>2818</v>
      </c>
      <c r="M2220" s="13" t="s">
        <v>1351</v>
      </c>
      <c r="N2220" s="14">
        <v>90</v>
      </c>
    </row>
    <row r="2221" spans="1:14" ht="20.25" customHeight="1">
      <c r="A2221" s="13" t="s">
        <v>2231</v>
      </c>
      <c r="B2221" s="13" t="s">
        <v>2232</v>
      </c>
      <c r="C2221" s="13" t="s">
        <v>2233</v>
      </c>
      <c r="D2221" s="13" t="s">
        <v>2234</v>
      </c>
      <c r="E2221" s="13" t="s">
        <v>6190</v>
      </c>
      <c r="F2221" s="13" t="s">
        <v>2236</v>
      </c>
      <c r="G2221" s="13" t="s">
        <v>5974</v>
      </c>
      <c r="H2221" s="14">
        <v>140</v>
      </c>
      <c r="I2221" s="15">
        <v>33105.800000000003</v>
      </c>
      <c r="J2221" s="13" t="s">
        <v>6250</v>
      </c>
      <c r="K2221" s="13" t="s">
        <v>134</v>
      </c>
      <c r="L2221" s="13" t="s">
        <v>2820</v>
      </c>
      <c r="M2221" s="13" t="s">
        <v>1352</v>
      </c>
      <c r="N2221" s="14">
        <v>140</v>
      </c>
    </row>
    <row r="2222" spans="1:14" ht="20.25" customHeight="1">
      <c r="A2222" s="13" t="s">
        <v>2231</v>
      </c>
      <c r="B2222" s="13" t="s">
        <v>2232</v>
      </c>
      <c r="C2222" s="13" t="s">
        <v>2233</v>
      </c>
      <c r="D2222" s="13" t="s">
        <v>2234</v>
      </c>
      <c r="E2222" s="13" t="s">
        <v>6190</v>
      </c>
      <c r="F2222" s="13" t="s">
        <v>2236</v>
      </c>
      <c r="G2222" s="13" t="s">
        <v>5974</v>
      </c>
      <c r="H2222" s="14">
        <v>400</v>
      </c>
      <c r="I2222" s="15">
        <v>94588</v>
      </c>
      <c r="J2222" s="13" t="s">
        <v>6251</v>
      </c>
      <c r="K2222" s="13" t="s">
        <v>135</v>
      </c>
      <c r="L2222" s="13" t="s">
        <v>2822</v>
      </c>
      <c r="M2222" s="13" t="s">
        <v>1353</v>
      </c>
      <c r="N2222" s="14">
        <v>400</v>
      </c>
    </row>
    <row r="2223" spans="1:14" ht="20.25" customHeight="1">
      <c r="A2223" s="13" t="s">
        <v>2231</v>
      </c>
      <c r="B2223" s="13" t="s">
        <v>2232</v>
      </c>
      <c r="C2223" s="13" t="s">
        <v>2233</v>
      </c>
      <c r="D2223" s="13" t="s">
        <v>2234</v>
      </c>
      <c r="E2223" s="13" t="s">
        <v>6190</v>
      </c>
      <c r="F2223" s="13" t="s">
        <v>2236</v>
      </c>
      <c r="G2223" s="13" t="s">
        <v>5974</v>
      </c>
      <c r="H2223" s="14">
        <v>10</v>
      </c>
      <c r="I2223" s="15">
        <v>2364.6999999999998</v>
      </c>
      <c r="J2223" s="13" t="s">
        <v>6252</v>
      </c>
      <c r="K2223" s="13" t="s">
        <v>136</v>
      </c>
      <c r="L2223" s="13" t="s">
        <v>2824</v>
      </c>
      <c r="M2223" s="13" t="s">
        <v>2825</v>
      </c>
      <c r="N2223" s="14">
        <v>10</v>
      </c>
    </row>
    <row r="2224" spans="1:14" ht="20.25" customHeight="1">
      <c r="A2224" s="13" t="s">
        <v>2231</v>
      </c>
      <c r="B2224" s="13" t="s">
        <v>2232</v>
      </c>
      <c r="C2224" s="13" t="s">
        <v>2233</v>
      </c>
      <c r="D2224" s="13" t="s">
        <v>2234</v>
      </c>
      <c r="E2224" s="13" t="s">
        <v>6190</v>
      </c>
      <c r="F2224" s="13" t="s">
        <v>2236</v>
      </c>
      <c r="G2224" s="13" t="s">
        <v>5974</v>
      </c>
      <c r="H2224" s="14">
        <v>270</v>
      </c>
      <c r="I2224" s="15">
        <v>63846.9</v>
      </c>
      <c r="J2224" s="13" t="s">
        <v>6253</v>
      </c>
      <c r="K2224" s="13" t="s">
        <v>137</v>
      </c>
      <c r="L2224" s="13" t="s">
        <v>2829</v>
      </c>
      <c r="M2224" s="13" t="s">
        <v>1354</v>
      </c>
      <c r="N2224" s="14">
        <v>270</v>
      </c>
    </row>
    <row r="2225" spans="1:14" ht="20.25" customHeight="1">
      <c r="A2225" s="13" t="s">
        <v>2231</v>
      </c>
      <c r="B2225" s="13" t="s">
        <v>2232</v>
      </c>
      <c r="C2225" s="13" t="s">
        <v>2233</v>
      </c>
      <c r="D2225" s="13" t="s">
        <v>2234</v>
      </c>
      <c r="E2225" s="13" t="s">
        <v>6190</v>
      </c>
      <c r="F2225" s="13" t="s">
        <v>2236</v>
      </c>
      <c r="G2225" s="13" t="s">
        <v>5974</v>
      </c>
      <c r="H2225" s="14">
        <v>140</v>
      </c>
      <c r="I2225" s="15">
        <v>33105.800000000003</v>
      </c>
      <c r="J2225" s="13" t="s">
        <v>6254</v>
      </c>
      <c r="K2225" s="13" t="s">
        <v>138</v>
      </c>
      <c r="L2225" s="13" t="s">
        <v>2827</v>
      </c>
      <c r="M2225" s="13" t="s">
        <v>1355</v>
      </c>
      <c r="N2225" s="14">
        <v>140</v>
      </c>
    </row>
    <row r="2226" spans="1:14" ht="20.25" customHeight="1">
      <c r="A2226" s="13" t="s">
        <v>2231</v>
      </c>
      <c r="B2226" s="13" t="s">
        <v>2232</v>
      </c>
      <c r="C2226" s="13" t="s">
        <v>2233</v>
      </c>
      <c r="D2226" s="13" t="s">
        <v>2234</v>
      </c>
      <c r="E2226" s="13" t="s">
        <v>6190</v>
      </c>
      <c r="F2226" s="13" t="s">
        <v>2236</v>
      </c>
      <c r="G2226" s="13" t="s">
        <v>5974</v>
      </c>
      <c r="H2226" s="14">
        <v>500</v>
      </c>
      <c r="I2226" s="15">
        <v>118235</v>
      </c>
      <c r="J2226" s="13" t="s">
        <v>6255</v>
      </c>
      <c r="K2226" s="13" t="s">
        <v>57</v>
      </c>
      <c r="L2226" s="13" t="s">
        <v>3388</v>
      </c>
      <c r="M2226" s="13" t="s">
        <v>3389</v>
      </c>
      <c r="N2226" s="14">
        <v>500</v>
      </c>
    </row>
    <row r="2227" spans="1:14" ht="20.25" customHeight="1">
      <c r="A2227" s="13" t="s">
        <v>2231</v>
      </c>
      <c r="B2227" s="13" t="s">
        <v>2232</v>
      </c>
      <c r="C2227" s="13" t="s">
        <v>2233</v>
      </c>
      <c r="D2227" s="13" t="s">
        <v>2234</v>
      </c>
      <c r="E2227" s="13" t="s">
        <v>6190</v>
      </c>
      <c r="F2227" s="13" t="s">
        <v>2236</v>
      </c>
      <c r="G2227" s="13" t="s">
        <v>5974</v>
      </c>
      <c r="H2227" s="14">
        <v>150</v>
      </c>
      <c r="I2227" s="15">
        <v>35470.5</v>
      </c>
      <c r="J2227" s="13" t="s">
        <v>6256</v>
      </c>
      <c r="K2227" s="13" t="s">
        <v>389</v>
      </c>
      <c r="L2227" s="13" t="s">
        <v>3391</v>
      </c>
      <c r="M2227" s="13" t="s">
        <v>1567</v>
      </c>
      <c r="N2227" s="14">
        <v>150</v>
      </c>
    </row>
    <row r="2228" spans="1:14" ht="20.25" customHeight="1">
      <c r="A2228" s="13" t="s">
        <v>2231</v>
      </c>
      <c r="B2228" s="13" t="s">
        <v>2232</v>
      </c>
      <c r="C2228" s="13" t="s">
        <v>2233</v>
      </c>
      <c r="D2228" s="13" t="s">
        <v>2234</v>
      </c>
      <c r="E2228" s="13" t="s">
        <v>6190</v>
      </c>
      <c r="F2228" s="13" t="s">
        <v>2236</v>
      </c>
      <c r="G2228" s="13" t="s">
        <v>5974</v>
      </c>
      <c r="H2228" s="14">
        <v>80</v>
      </c>
      <c r="I2228" s="15">
        <v>18917.599999999999</v>
      </c>
      <c r="J2228" s="13" t="s">
        <v>6257</v>
      </c>
      <c r="K2228" s="13" t="s">
        <v>391</v>
      </c>
      <c r="L2228" s="13" t="s">
        <v>3393</v>
      </c>
      <c r="M2228" s="13" t="s">
        <v>1569</v>
      </c>
      <c r="N2228" s="14">
        <v>80</v>
      </c>
    </row>
    <row r="2229" spans="1:14" ht="20.25" customHeight="1">
      <c r="A2229" s="13" t="s">
        <v>2231</v>
      </c>
      <c r="B2229" s="13" t="s">
        <v>2232</v>
      </c>
      <c r="C2229" s="13" t="s">
        <v>2233</v>
      </c>
      <c r="D2229" s="13" t="s">
        <v>2234</v>
      </c>
      <c r="E2229" s="13" t="s">
        <v>6190</v>
      </c>
      <c r="F2229" s="13" t="s">
        <v>2236</v>
      </c>
      <c r="G2229" s="13" t="s">
        <v>5974</v>
      </c>
      <c r="H2229" s="14">
        <v>70</v>
      </c>
      <c r="I2229" s="15">
        <v>16552.900000000001</v>
      </c>
      <c r="J2229" s="13" t="s">
        <v>6258</v>
      </c>
      <c r="K2229" s="13" t="s">
        <v>392</v>
      </c>
      <c r="L2229" s="13" t="s">
        <v>3395</v>
      </c>
      <c r="M2229" s="13" t="s">
        <v>1570</v>
      </c>
      <c r="N2229" s="14">
        <v>70</v>
      </c>
    </row>
    <row r="2230" spans="1:14" ht="20.25" customHeight="1">
      <c r="A2230" s="13" t="s">
        <v>2231</v>
      </c>
      <c r="B2230" s="13" t="s">
        <v>2232</v>
      </c>
      <c r="C2230" s="13" t="s">
        <v>2233</v>
      </c>
      <c r="D2230" s="13" t="s">
        <v>2234</v>
      </c>
      <c r="E2230" s="13" t="s">
        <v>6190</v>
      </c>
      <c r="F2230" s="13" t="s">
        <v>2236</v>
      </c>
      <c r="G2230" s="13" t="s">
        <v>5974</v>
      </c>
      <c r="H2230" s="14">
        <v>270</v>
      </c>
      <c r="I2230" s="15">
        <v>63846.9</v>
      </c>
      <c r="J2230" s="13" t="s">
        <v>6259</v>
      </c>
      <c r="K2230" s="13" t="s">
        <v>785</v>
      </c>
      <c r="L2230" s="13" t="s">
        <v>3397</v>
      </c>
      <c r="M2230" s="13" t="s">
        <v>3398</v>
      </c>
      <c r="N2230" s="14">
        <v>270</v>
      </c>
    </row>
    <row r="2231" spans="1:14" ht="20.25" customHeight="1">
      <c r="A2231" s="13" t="s">
        <v>2231</v>
      </c>
      <c r="B2231" s="13" t="s">
        <v>2232</v>
      </c>
      <c r="C2231" s="13" t="s">
        <v>2233</v>
      </c>
      <c r="D2231" s="13" t="s">
        <v>2234</v>
      </c>
      <c r="E2231" s="13" t="s">
        <v>6190</v>
      </c>
      <c r="F2231" s="13" t="s">
        <v>2236</v>
      </c>
      <c r="G2231" s="13" t="s">
        <v>5974</v>
      </c>
      <c r="H2231" s="14">
        <v>100</v>
      </c>
      <c r="I2231" s="15">
        <v>23647</v>
      </c>
      <c r="J2231" s="13" t="s">
        <v>6260</v>
      </c>
      <c r="K2231" s="13" t="s">
        <v>972</v>
      </c>
      <c r="L2231" s="13" t="s">
        <v>3400</v>
      </c>
      <c r="M2231" s="13" t="s">
        <v>2108</v>
      </c>
      <c r="N2231" s="14">
        <v>100</v>
      </c>
    </row>
    <row r="2232" spans="1:14" ht="20.25" customHeight="1">
      <c r="A2232" s="13" t="s">
        <v>2231</v>
      </c>
      <c r="B2232" s="13" t="s">
        <v>2232</v>
      </c>
      <c r="C2232" s="13" t="s">
        <v>2233</v>
      </c>
      <c r="D2232" s="13" t="s">
        <v>2234</v>
      </c>
      <c r="E2232" s="13" t="s">
        <v>6190</v>
      </c>
      <c r="F2232" s="13" t="s">
        <v>2236</v>
      </c>
      <c r="G2232" s="13" t="s">
        <v>5974</v>
      </c>
      <c r="H2232" s="14">
        <v>80</v>
      </c>
      <c r="I2232" s="15">
        <v>18917.599999999999</v>
      </c>
      <c r="J2232" s="13" t="s">
        <v>6261</v>
      </c>
      <c r="K2232" s="13" t="s">
        <v>1034</v>
      </c>
      <c r="L2232" s="13" t="s">
        <v>3402</v>
      </c>
      <c r="M2232" s="13" t="s">
        <v>1979</v>
      </c>
      <c r="N2232" s="14">
        <v>80</v>
      </c>
    </row>
    <row r="2233" spans="1:14" ht="20.25" customHeight="1">
      <c r="A2233" s="13" t="s">
        <v>2231</v>
      </c>
      <c r="B2233" s="13" t="s">
        <v>2232</v>
      </c>
      <c r="C2233" s="13" t="s">
        <v>2233</v>
      </c>
      <c r="D2233" s="13" t="s">
        <v>2234</v>
      </c>
      <c r="E2233" s="13" t="s">
        <v>6190</v>
      </c>
      <c r="F2233" s="13" t="s">
        <v>2236</v>
      </c>
      <c r="G2233" s="13" t="s">
        <v>5974</v>
      </c>
      <c r="H2233" s="14">
        <v>50</v>
      </c>
      <c r="I2233" s="15">
        <v>11823.5</v>
      </c>
      <c r="J2233" s="13" t="s">
        <v>6262</v>
      </c>
      <c r="K2233" s="13" t="s">
        <v>1213</v>
      </c>
      <c r="L2233" s="13" t="s">
        <v>3404</v>
      </c>
      <c r="M2233" s="13" t="s">
        <v>3405</v>
      </c>
      <c r="N2233" s="14">
        <v>50</v>
      </c>
    </row>
    <row r="2234" spans="1:14" ht="20.25" customHeight="1">
      <c r="A2234" s="13" t="s">
        <v>2231</v>
      </c>
      <c r="B2234" s="13" t="s">
        <v>2232</v>
      </c>
      <c r="C2234" s="13" t="s">
        <v>2233</v>
      </c>
      <c r="D2234" s="13" t="s">
        <v>2234</v>
      </c>
      <c r="E2234" s="13" t="s">
        <v>6190</v>
      </c>
      <c r="F2234" s="13" t="s">
        <v>2236</v>
      </c>
      <c r="G2234" s="13" t="s">
        <v>5974</v>
      </c>
      <c r="H2234" s="14">
        <v>180</v>
      </c>
      <c r="I2234" s="15">
        <v>42564.6</v>
      </c>
      <c r="J2234" s="13" t="s">
        <v>6263</v>
      </c>
      <c r="K2234" s="13" t="s">
        <v>1218</v>
      </c>
      <c r="L2234" s="13" t="s">
        <v>3414</v>
      </c>
      <c r="M2234" s="13" t="s">
        <v>3415</v>
      </c>
      <c r="N2234" s="14">
        <v>180</v>
      </c>
    </row>
    <row r="2235" spans="1:14" ht="20.25" customHeight="1">
      <c r="A2235" s="13" t="s">
        <v>2231</v>
      </c>
      <c r="B2235" s="13" t="s">
        <v>2232</v>
      </c>
      <c r="C2235" s="13" t="s">
        <v>2233</v>
      </c>
      <c r="D2235" s="13" t="s">
        <v>2234</v>
      </c>
      <c r="E2235" s="13" t="s">
        <v>6190</v>
      </c>
      <c r="F2235" s="13" t="s">
        <v>2236</v>
      </c>
      <c r="G2235" s="13" t="s">
        <v>5974</v>
      </c>
      <c r="H2235" s="14">
        <v>80</v>
      </c>
      <c r="I2235" s="15">
        <v>18917.599999999999</v>
      </c>
      <c r="J2235" s="13" t="s">
        <v>6264</v>
      </c>
      <c r="K2235" s="13" t="s">
        <v>1219</v>
      </c>
      <c r="L2235" s="13" t="s">
        <v>3407</v>
      </c>
      <c r="M2235" s="13" t="s">
        <v>3408</v>
      </c>
      <c r="N2235" s="14">
        <v>80</v>
      </c>
    </row>
    <row r="2236" spans="1:14" ht="20.25" customHeight="1">
      <c r="A2236" s="13" t="s">
        <v>2231</v>
      </c>
      <c r="B2236" s="13" t="s">
        <v>2232</v>
      </c>
      <c r="C2236" s="13" t="s">
        <v>2233</v>
      </c>
      <c r="D2236" s="13" t="s">
        <v>2234</v>
      </c>
      <c r="E2236" s="13" t="s">
        <v>6190</v>
      </c>
      <c r="F2236" s="13" t="s">
        <v>2236</v>
      </c>
      <c r="G2236" s="13" t="s">
        <v>5974</v>
      </c>
      <c r="H2236" s="14">
        <v>340</v>
      </c>
      <c r="I2236" s="15">
        <v>80399.8</v>
      </c>
      <c r="J2236" s="13" t="s">
        <v>6265</v>
      </c>
      <c r="K2236" s="13" t="s">
        <v>55</v>
      </c>
      <c r="L2236" s="13" t="s">
        <v>3410</v>
      </c>
      <c r="M2236" s="13" t="s">
        <v>1317</v>
      </c>
      <c r="N2236" s="14">
        <v>340</v>
      </c>
    </row>
    <row r="2237" spans="1:14" ht="20.25" customHeight="1">
      <c r="A2237" s="13" t="s">
        <v>2231</v>
      </c>
      <c r="B2237" s="13" t="s">
        <v>2232</v>
      </c>
      <c r="C2237" s="13" t="s">
        <v>2233</v>
      </c>
      <c r="D2237" s="13" t="s">
        <v>2234</v>
      </c>
      <c r="E2237" s="13" t="s">
        <v>6190</v>
      </c>
      <c r="F2237" s="13" t="s">
        <v>2236</v>
      </c>
      <c r="G2237" s="13" t="s">
        <v>5974</v>
      </c>
      <c r="H2237" s="14">
        <v>310</v>
      </c>
      <c r="I2237" s="15">
        <v>73305.7</v>
      </c>
      <c r="J2237" s="13" t="s">
        <v>6266</v>
      </c>
      <c r="K2237" s="13" t="s">
        <v>338</v>
      </c>
      <c r="L2237" s="13" t="s">
        <v>3412</v>
      </c>
      <c r="M2237" s="13" t="s">
        <v>1525</v>
      </c>
      <c r="N2237" s="14">
        <v>310</v>
      </c>
    </row>
    <row r="2238" spans="1:14" ht="20.25" customHeight="1">
      <c r="A2238" s="13" t="s">
        <v>2231</v>
      </c>
      <c r="B2238" s="13" t="s">
        <v>2232</v>
      </c>
      <c r="C2238" s="13" t="s">
        <v>2233</v>
      </c>
      <c r="D2238" s="13" t="s">
        <v>2234</v>
      </c>
      <c r="E2238" s="13" t="s">
        <v>6190</v>
      </c>
      <c r="F2238" s="13" t="s">
        <v>2236</v>
      </c>
      <c r="G2238" s="13" t="s">
        <v>5974</v>
      </c>
      <c r="H2238" s="14">
        <v>520</v>
      </c>
      <c r="I2238" s="15">
        <v>122964.4</v>
      </c>
      <c r="J2238" s="13" t="s">
        <v>6267</v>
      </c>
      <c r="K2238" s="13" t="s">
        <v>339</v>
      </c>
      <c r="L2238" s="13" t="s">
        <v>3418</v>
      </c>
      <c r="M2238" s="13" t="s">
        <v>2091</v>
      </c>
      <c r="N2238" s="14">
        <v>520</v>
      </c>
    </row>
    <row r="2239" spans="1:14" ht="20.25" customHeight="1">
      <c r="A2239" s="13" t="s">
        <v>2231</v>
      </c>
      <c r="B2239" s="13" t="s">
        <v>2232</v>
      </c>
      <c r="C2239" s="13" t="s">
        <v>2233</v>
      </c>
      <c r="D2239" s="13" t="s">
        <v>2234</v>
      </c>
      <c r="E2239" s="13" t="s">
        <v>6190</v>
      </c>
      <c r="F2239" s="13" t="s">
        <v>2236</v>
      </c>
      <c r="G2239" s="13" t="s">
        <v>5974</v>
      </c>
      <c r="H2239" s="14">
        <v>340</v>
      </c>
      <c r="I2239" s="15">
        <v>80399.8</v>
      </c>
      <c r="J2239" s="13" t="s">
        <v>6268</v>
      </c>
      <c r="K2239" s="13" t="s">
        <v>340</v>
      </c>
      <c r="L2239" s="13" t="s">
        <v>3420</v>
      </c>
      <c r="M2239" s="13" t="s">
        <v>1526</v>
      </c>
      <c r="N2239" s="14">
        <v>340</v>
      </c>
    </row>
    <row r="2240" spans="1:14" ht="20.25" customHeight="1">
      <c r="A2240" s="13" t="s">
        <v>2231</v>
      </c>
      <c r="B2240" s="13" t="s">
        <v>2232</v>
      </c>
      <c r="C2240" s="13" t="s">
        <v>2233</v>
      </c>
      <c r="D2240" s="13" t="s">
        <v>2234</v>
      </c>
      <c r="E2240" s="13" t="s">
        <v>6190</v>
      </c>
      <c r="F2240" s="13" t="s">
        <v>2236</v>
      </c>
      <c r="G2240" s="13" t="s">
        <v>5974</v>
      </c>
      <c r="H2240" s="14">
        <v>30</v>
      </c>
      <c r="I2240" s="15">
        <v>7094.1</v>
      </c>
      <c r="J2240" s="13" t="s">
        <v>6269</v>
      </c>
      <c r="K2240" s="13" t="s">
        <v>2186</v>
      </c>
      <c r="L2240" s="13" t="s">
        <v>3422</v>
      </c>
      <c r="M2240" s="13" t="s">
        <v>3423</v>
      </c>
      <c r="N2240" s="14">
        <v>30</v>
      </c>
    </row>
    <row r="2241" spans="1:14" ht="20.25" customHeight="1">
      <c r="A2241" s="13" t="s">
        <v>2231</v>
      </c>
      <c r="B2241" s="13" t="s">
        <v>2232</v>
      </c>
      <c r="C2241" s="13" t="s">
        <v>2233</v>
      </c>
      <c r="D2241" s="13" t="s">
        <v>2234</v>
      </c>
      <c r="E2241" s="13" t="s">
        <v>6190</v>
      </c>
      <c r="F2241" s="13" t="s">
        <v>2236</v>
      </c>
      <c r="G2241" s="13" t="s">
        <v>5974</v>
      </c>
      <c r="H2241" s="14">
        <v>50</v>
      </c>
      <c r="I2241" s="15">
        <v>11823.5</v>
      </c>
      <c r="J2241" s="13" t="s">
        <v>6270</v>
      </c>
      <c r="K2241" s="13" t="s">
        <v>1098</v>
      </c>
      <c r="L2241" s="13" t="s">
        <v>3425</v>
      </c>
      <c r="M2241" s="13" t="s">
        <v>3426</v>
      </c>
      <c r="N2241" s="14">
        <v>50</v>
      </c>
    </row>
    <row r="2242" spans="1:14" ht="20.25" customHeight="1">
      <c r="A2242" s="13" t="s">
        <v>2231</v>
      </c>
      <c r="B2242" s="13" t="s">
        <v>2232</v>
      </c>
      <c r="C2242" s="13" t="s">
        <v>2233</v>
      </c>
      <c r="D2242" s="13" t="s">
        <v>2234</v>
      </c>
      <c r="E2242" s="13" t="s">
        <v>6190</v>
      </c>
      <c r="F2242" s="13" t="s">
        <v>2236</v>
      </c>
      <c r="G2242" s="13" t="s">
        <v>5974</v>
      </c>
      <c r="H2242" s="14">
        <v>500</v>
      </c>
      <c r="I2242" s="15">
        <v>118235</v>
      </c>
      <c r="J2242" s="13" t="s">
        <v>6271</v>
      </c>
      <c r="K2242" s="13" t="s">
        <v>20</v>
      </c>
      <c r="L2242" s="13" t="s">
        <v>3346</v>
      </c>
      <c r="M2242" s="13" t="s">
        <v>3347</v>
      </c>
      <c r="N2242" s="14">
        <v>500</v>
      </c>
    </row>
    <row r="2243" spans="1:14" ht="20.25" customHeight="1">
      <c r="A2243" s="13" t="s">
        <v>2231</v>
      </c>
      <c r="B2243" s="13" t="s">
        <v>2232</v>
      </c>
      <c r="C2243" s="13" t="s">
        <v>2233</v>
      </c>
      <c r="D2243" s="13" t="s">
        <v>2234</v>
      </c>
      <c r="E2243" s="13" t="s">
        <v>6190</v>
      </c>
      <c r="F2243" s="13" t="s">
        <v>2236</v>
      </c>
      <c r="G2243" s="13" t="s">
        <v>5974</v>
      </c>
      <c r="H2243" s="14">
        <v>180</v>
      </c>
      <c r="I2243" s="15">
        <v>42564.6</v>
      </c>
      <c r="J2243" s="13" t="s">
        <v>6272</v>
      </c>
      <c r="K2243" s="13" t="s">
        <v>264</v>
      </c>
      <c r="L2243" s="13" t="s">
        <v>3349</v>
      </c>
      <c r="M2243" s="13" t="s">
        <v>1463</v>
      </c>
      <c r="N2243" s="14">
        <v>180</v>
      </c>
    </row>
    <row r="2244" spans="1:14" ht="20.25" customHeight="1">
      <c r="A2244" s="13" t="s">
        <v>2231</v>
      </c>
      <c r="B2244" s="13" t="s">
        <v>2232</v>
      </c>
      <c r="C2244" s="13" t="s">
        <v>2233</v>
      </c>
      <c r="D2244" s="13" t="s">
        <v>2234</v>
      </c>
      <c r="E2244" s="13" t="s">
        <v>6190</v>
      </c>
      <c r="F2244" s="13" t="s">
        <v>2236</v>
      </c>
      <c r="G2244" s="13" t="s">
        <v>5974</v>
      </c>
      <c r="H2244" s="14">
        <v>430</v>
      </c>
      <c r="I2244" s="15">
        <v>101682.1</v>
      </c>
      <c r="J2244" s="13" t="s">
        <v>6273</v>
      </c>
      <c r="K2244" s="13" t="s">
        <v>265</v>
      </c>
      <c r="L2244" s="13" t="s">
        <v>3351</v>
      </c>
      <c r="M2244" s="13" t="s">
        <v>1464</v>
      </c>
      <c r="N2244" s="14">
        <v>430</v>
      </c>
    </row>
    <row r="2245" spans="1:14" ht="20.25" customHeight="1">
      <c r="A2245" s="13" t="s">
        <v>2231</v>
      </c>
      <c r="B2245" s="13" t="s">
        <v>2232</v>
      </c>
      <c r="C2245" s="13" t="s">
        <v>2233</v>
      </c>
      <c r="D2245" s="13" t="s">
        <v>2234</v>
      </c>
      <c r="E2245" s="13" t="s">
        <v>6190</v>
      </c>
      <c r="F2245" s="13" t="s">
        <v>2236</v>
      </c>
      <c r="G2245" s="13" t="s">
        <v>5974</v>
      </c>
      <c r="H2245" s="14">
        <v>310</v>
      </c>
      <c r="I2245" s="15">
        <v>73305.7</v>
      </c>
      <c r="J2245" s="13" t="s">
        <v>6274</v>
      </c>
      <c r="K2245" s="13" t="s">
        <v>266</v>
      </c>
      <c r="L2245" s="13" t="s">
        <v>3353</v>
      </c>
      <c r="M2245" s="13" t="s">
        <v>1465</v>
      </c>
      <c r="N2245" s="14">
        <v>310</v>
      </c>
    </row>
    <row r="2246" spans="1:14" ht="20.25" customHeight="1">
      <c r="A2246" s="13" t="s">
        <v>2231</v>
      </c>
      <c r="B2246" s="13" t="s">
        <v>2232</v>
      </c>
      <c r="C2246" s="13" t="s">
        <v>2233</v>
      </c>
      <c r="D2246" s="13" t="s">
        <v>2234</v>
      </c>
      <c r="E2246" s="13" t="s">
        <v>6190</v>
      </c>
      <c r="F2246" s="13" t="s">
        <v>2236</v>
      </c>
      <c r="G2246" s="13" t="s">
        <v>5974</v>
      </c>
      <c r="H2246" s="14">
        <v>500</v>
      </c>
      <c r="I2246" s="15">
        <v>118235</v>
      </c>
      <c r="J2246" s="13" t="s">
        <v>6275</v>
      </c>
      <c r="K2246" s="13" t="s">
        <v>267</v>
      </c>
      <c r="L2246" s="13" t="s">
        <v>3355</v>
      </c>
      <c r="M2246" s="13" t="s">
        <v>1466</v>
      </c>
      <c r="N2246" s="14">
        <v>500</v>
      </c>
    </row>
    <row r="2247" spans="1:14" ht="20.25" customHeight="1">
      <c r="A2247" s="13" t="s">
        <v>2231</v>
      </c>
      <c r="B2247" s="13" t="s">
        <v>2232</v>
      </c>
      <c r="C2247" s="13" t="s">
        <v>2233</v>
      </c>
      <c r="D2247" s="13" t="s">
        <v>2234</v>
      </c>
      <c r="E2247" s="13" t="s">
        <v>6190</v>
      </c>
      <c r="F2247" s="13" t="s">
        <v>2236</v>
      </c>
      <c r="G2247" s="13" t="s">
        <v>5974</v>
      </c>
      <c r="H2247" s="14">
        <v>280</v>
      </c>
      <c r="I2247" s="15">
        <v>66211.600000000006</v>
      </c>
      <c r="J2247" s="13" t="s">
        <v>6276</v>
      </c>
      <c r="K2247" s="13" t="s">
        <v>268</v>
      </c>
      <c r="L2247" s="13" t="s">
        <v>3357</v>
      </c>
      <c r="M2247" s="13" t="s">
        <v>1467</v>
      </c>
      <c r="N2247" s="14">
        <v>280</v>
      </c>
    </row>
    <row r="2248" spans="1:14" ht="20.25" customHeight="1">
      <c r="A2248" s="13" t="s">
        <v>2231</v>
      </c>
      <c r="B2248" s="13" t="s">
        <v>2232</v>
      </c>
      <c r="C2248" s="13" t="s">
        <v>2233</v>
      </c>
      <c r="D2248" s="13" t="s">
        <v>2234</v>
      </c>
      <c r="E2248" s="13" t="s">
        <v>6190</v>
      </c>
      <c r="F2248" s="13" t="s">
        <v>2236</v>
      </c>
      <c r="G2248" s="13" t="s">
        <v>5974</v>
      </c>
      <c r="H2248" s="14">
        <v>430</v>
      </c>
      <c r="I2248" s="15">
        <v>101682.1</v>
      </c>
      <c r="J2248" s="13" t="s">
        <v>6277</v>
      </c>
      <c r="K2248" s="13" t="s">
        <v>269</v>
      </c>
      <c r="L2248" s="13" t="s">
        <v>3359</v>
      </c>
      <c r="M2248" s="13" t="s">
        <v>3360</v>
      </c>
      <c r="N2248" s="14">
        <v>430</v>
      </c>
    </row>
    <row r="2249" spans="1:14" ht="20.25" customHeight="1">
      <c r="A2249" s="13" t="s">
        <v>2231</v>
      </c>
      <c r="B2249" s="13" t="s">
        <v>2232</v>
      </c>
      <c r="C2249" s="13" t="s">
        <v>2233</v>
      </c>
      <c r="D2249" s="13" t="s">
        <v>2234</v>
      </c>
      <c r="E2249" s="13" t="s">
        <v>6190</v>
      </c>
      <c r="F2249" s="13" t="s">
        <v>2236</v>
      </c>
      <c r="G2249" s="13" t="s">
        <v>5974</v>
      </c>
      <c r="H2249" s="14">
        <v>170</v>
      </c>
      <c r="I2249" s="15">
        <v>40199.9</v>
      </c>
      <c r="J2249" s="13" t="s">
        <v>6278</v>
      </c>
      <c r="K2249" s="13" t="s">
        <v>270</v>
      </c>
      <c r="L2249" s="13" t="s">
        <v>3362</v>
      </c>
      <c r="M2249" s="13" t="s">
        <v>1468</v>
      </c>
      <c r="N2249" s="14">
        <v>170</v>
      </c>
    </row>
    <row r="2250" spans="1:14" ht="20.25" customHeight="1">
      <c r="A2250" s="13" t="s">
        <v>2231</v>
      </c>
      <c r="B2250" s="13" t="s">
        <v>2232</v>
      </c>
      <c r="C2250" s="13" t="s">
        <v>2233</v>
      </c>
      <c r="D2250" s="13" t="s">
        <v>2234</v>
      </c>
      <c r="E2250" s="13" t="s">
        <v>6190</v>
      </c>
      <c r="F2250" s="13" t="s">
        <v>2236</v>
      </c>
      <c r="G2250" s="13" t="s">
        <v>5974</v>
      </c>
      <c r="H2250" s="14">
        <v>500</v>
      </c>
      <c r="I2250" s="15">
        <v>118235</v>
      </c>
      <c r="J2250" s="13" t="s">
        <v>6279</v>
      </c>
      <c r="K2250" s="13" t="s">
        <v>271</v>
      </c>
      <c r="L2250" s="13" t="s">
        <v>3364</v>
      </c>
      <c r="M2250" s="13" t="s">
        <v>1469</v>
      </c>
      <c r="N2250" s="14">
        <v>500</v>
      </c>
    </row>
    <row r="2251" spans="1:14" ht="20.25" customHeight="1">
      <c r="A2251" s="13" t="s">
        <v>2231</v>
      </c>
      <c r="B2251" s="13" t="s">
        <v>2232</v>
      </c>
      <c r="C2251" s="13" t="s">
        <v>2233</v>
      </c>
      <c r="D2251" s="13" t="s">
        <v>2234</v>
      </c>
      <c r="E2251" s="13" t="s">
        <v>6190</v>
      </c>
      <c r="F2251" s="13" t="s">
        <v>2236</v>
      </c>
      <c r="G2251" s="13" t="s">
        <v>5974</v>
      </c>
      <c r="H2251" s="14">
        <v>390</v>
      </c>
      <c r="I2251" s="15">
        <v>92223.3</v>
      </c>
      <c r="J2251" s="13" t="s">
        <v>6280</v>
      </c>
      <c r="K2251" s="13" t="s">
        <v>272</v>
      </c>
      <c r="L2251" s="13" t="s">
        <v>3366</v>
      </c>
      <c r="M2251" s="13" t="s">
        <v>1470</v>
      </c>
      <c r="N2251" s="14">
        <v>390</v>
      </c>
    </row>
    <row r="2252" spans="1:14" ht="20.25" customHeight="1">
      <c r="A2252" s="13" t="s">
        <v>2231</v>
      </c>
      <c r="B2252" s="13" t="s">
        <v>2232</v>
      </c>
      <c r="C2252" s="13" t="s">
        <v>2233</v>
      </c>
      <c r="D2252" s="13" t="s">
        <v>2234</v>
      </c>
      <c r="E2252" s="13" t="s">
        <v>6190</v>
      </c>
      <c r="F2252" s="13" t="s">
        <v>2236</v>
      </c>
      <c r="G2252" s="13" t="s">
        <v>5974</v>
      </c>
      <c r="H2252" s="14">
        <v>310</v>
      </c>
      <c r="I2252" s="15">
        <v>73305.7</v>
      </c>
      <c r="J2252" s="13" t="s">
        <v>6281</v>
      </c>
      <c r="K2252" s="13" t="s">
        <v>273</v>
      </c>
      <c r="L2252" s="13" t="s">
        <v>3368</v>
      </c>
      <c r="M2252" s="13" t="s">
        <v>1471</v>
      </c>
      <c r="N2252" s="14">
        <v>310</v>
      </c>
    </row>
    <row r="2253" spans="1:14" ht="20.25" customHeight="1">
      <c r="A2253" s="13" t="s">
        <v>2231</v>
      </c>
      <c r="B2253" s="13" t="s">
        <v>2232</v>
      </c>
      <c r="C2253" s="13" t="s">
        <v>2233</v>
      </c>
      <c r="D2253" s="13" t="s">
        <v>2234</v>
      </c>
      <c r="E2253" s="13" t="s">
        <v>6190</v>
      </c>
      <c r="F2253" s="13" t="s">
        <v>2236</v>
      </c>
      <c r="G2253" s="13" t="s">
        <v>5974</v>
      </c>
      <c r="H2253" s="14">
        <v>250</v>
      </c>
      <c r="I2253" s="15">
        <v>59117.5</v>
      </c>
      <c r="J2253" s="13" t="s">
        <v>6282</v>
      </c>
      <c r="K2253" s="13" t="s">
        <v>274</v>
      </c>
      <c r="L2253" s="13" t="s">
        <v>3370</v>
      </c>
      <c r="M2253" s="13" t="s">
        <v>1472</v>
      </c>
      <c r="N2253" s="14">
        <v>250</v>
      </c>
    </row>
    <row r="2254" spans="1:14" ht="20.25" customHeight="1">
      <c r="A2254" s="13" t="s">
        <v>2231</v>
      </c>
      <c r="B2254" s="13" t="s">
        <v>2232</v>
      </c>
      <c r="C2254" s="13" t="s">
        <v>2233</v>
      </c>
      <c r="D2254" s="13" t="s">
        <v>2234</v>
      </c>
      <c r="E2254" s="13" t="s">
        <v>6190</v>
      </c>
      <c r="F2254" s="13" t="s">
        <v>2236</v>
      </c>
      <c r="G2254" s="13" t="s">
        <v>5974</v>
      </c>
      <c r="H2254" s="14">
        <v>170</v>
      </c>
      <c r="I2254" s="15">
        <v>40199.9</v>
      </c>
      <c r="J2254" s="13" t="s">
        <v>6283</v>
      </c>
      <c r="K2254" s="13" t="s">
        <v>275</v>
      </c>
      <c r="L2254" s="13" t="s">
        <v>3372</v>
      </c>
      <c r="M2254" s="13" t="s">
        <v>1473</v>
      </c>
      <c r="N2254" s="14">
        <v>170</v>
      </c>
    </row>
    <row r="2255" spans="1:14" ht="20.25" customHeight="1">
      <c r="A2255" s="13" t="s">
        <v>2231</v>
      </c>
      <c r="B2255" s="13" t="s">
        <v>2232</v>
      </c>
      <c r="C2255" s="13" t="s">
        <v>2233</v>
      </c>
      <c r="D2255" s="13" t="s">
        <v>2234</v>
      </c>
      <c r="E2255" s="13" t="s">
        <v>6190</v>
      </c>
      <c r="F2255" s="13" t="s">
        <v>2236</v>
      </c>
      <c r="G2255" s="13" t="s">
        <v>5974</v>
      </c>
      <c r="H2255" s="14">
        <v>30</v>
      </c>
      <c r="I2255" s="15">
        <v>7094.1</v>
      </c>
      <c r="J2255" s="13" t="s">
        <v>6284</v>
      </c>
      <c r="K2255" s="13" t="s">
        <v>815</v>
      </c>
      <c r="L2255" s="13" t="s">
        <v>3374</v>
      </c>
      <c r="M2255" s="13" t="s">
        <v>1913</v>
      </c>
      <c r="N2255" s="14">
        <v>30</v>
      </c>
    </row>
    <row r="2256" spans="1:14" ht="20.25" customHeight="1">
      <c r="A2256" s="13" t="s">
        <v>2231</v>
      </c>
      <c r="B2256" s="13" t="s">
        <v>2232</v>
      </c>
      <c r="C2256" s="13" t="s">
        <v>2233</v>
      </c>
      <c r="D2256" s="13" t="s">
        <v>2234</v>
      </c>
      <c r="E2256" s="13" t="s">
        <v>6190</v>
      </c>
      <c r="F2256" s="13" t="s">
        <v>2236</v>
      </c>
      <c r="G2256" s="13" t="s">
        <v>5974</v>
      </c>
      <c r="H2256" s="14">
        <v>210</v>
      </c>
      <c r="I2256" s="15">
        <v>49658.7</v>
      </c>
      <c r="J2256" s="13" t="s">
        <v>6285</v>
      </c>
      <c r="K2256" s="13" t="s">
        <v>1061</v>
      </c>
      <c r="L2256" s="13" t="s">
        <v>3376</v>
      </c>
      <c r="M2256" s="13" t="s">
        <v>3377</v>
      </c>
      <c r="N2256" s="14">
        <v>210</v>
      </c>
    </row>
    <row r="2257" spans="1:14" ht="20.25" customHeight="1">
      <c r="A2257" s="13" t="s">
        <v>2231</v>
      </c>
      <c r="B2257" s="13" t="s">
        <v>2232</v>
      </c>
      <c r="C2257" s="13" t="s">
        <v>2233</v>
      </c>
      <c r="D2257" s="13" t="s">
        <v>2234</v>
      </c>
      <c r="E2257" s="13" t="s">
        <v>6190</v>
      </c>
      <c r="F2257" s="13" t="s">
        <v>2236</v>
      </c>
      <c r="G2257" s="13" t="s">
        <v>5974</v>
      </c>
      <c r="H2257" s="14">
        <v>110</v>
      </c>
      <c r="I2257" s="15">
        <v>26011.7</v>
      </c>
      <c r="J2257" s="13" t="s">
        <v>6286</v>
      </c>
      <c r="K2257" s="13" t="s">
        <v>1190</v>
      </c>
      <c r="L2257" s="13" t="s">
        <v>3379</v>
      </c>
      <c r="M2257" s="13" t="s">
        <v>3380</v>
      </c>
      <c r="N2257" s="14">
        <v>110</v>
      </c>
    </row>
    <row r="2258" spans="1:14" ht="20.25" customHeight="1">
      <c r="A2258" s="13" t="s">
        <v>2231</v>
      </c>
      <c r="B2258" s="13" t="s">
        <v>2232</v>
      </c>
      <c r="C2258" s="13" t="s">
        <v>2233</v>
      </c>
      <c r="D2258" s="13" t="s">
        <v>2234</v>
      </c>
      <c r="E2258" s="13" t="s">
        <v>6190</v>
      </c>
      <c r="F2258" s="13" t="s">
        <v>2236</v>
      </c>
      <c r="G2258" s="13" t="s">
        <v>5974</v>
      </c>
      <c r="H2258" s="14">
        <v>20</v>
      </c>
      <c r="I2258" s="15">
        <v>4729.3999999999996</v>
      </c>
      <c r="J2258" s="13" t="s">
        <v>6287</v>
      </c>
      <c r="K2258" s="13" t="s">
        <v>1191</v>
      </c>
      <c r="L2258" s="13" t="s">
        <v>3382</v>
      </c>
      <c r="M2258" s="13" t="s">
        <v>3383</v>
      </c>
      <c r="N2258" s="14">
        <v>20</v>
      </c>
    </row>
    <row r="2259" spans="1:14" ht="20.25" customHeight="1">
      <c r="A2259" s="13" t="s">
        <v>2231</v>
      </c>
      <c r="B2259" s="13" t="s">
        <v>2232</v>
      </c>
      <c r="C2259" s="13" t="s">
        <v>2233</v>
      </c>
      <c r="D2259" s="13" t="s">
        <v>2234</v>
      </c>
      <c r="E2259" s="13" t="s">
        <v>6190</v>
      </c>
      <c r="F2259" s="13" t="s">
        <v>2236</v>
      </c>
      <c r="G2259" s="13" t="s">
        <v>5974</v>
      </c>
      <c r="H2259" s="14">
        <v>250</v>
      </c>
      <c r="I2259" s="15">
        <v>59117.5</v>
      </c>
      <c r="J2259" s="13" t="s">
        <v>6288</v>
      </c>
      <c r="K2259" s="13" t="s">
        <v>1192</v>
      </c>
      <c r="L2259" s="13" t="s">
        <v>3385</v>
      </c>
      <c r="M2259" s="13" t="s">
        <v>3386</v>
      </c>
      <c r="N2259" s="14">
        <v>250</v>
      </c>
    </row>
    <row r="2260" spans="1:14" ht="20.25" customHeight="1">
      <c r="A2260" s="13" t="s">
        <v>2231</v>
      </c>
      <c r="B2260" s="13" t="s">
        <v>2232</v>
      </c>
      <c r="C2260" s="13" t="s">
        <v>2233</v>
      </c>
      <c r="D2260" s="13" t="s">
        <v>2234</v>
      </c>
      <c r="E2260" s="13" t="s">
        <v>6190</v>
      </c>
      <c r="F2260" s="13" t="s">
        <v>2236</v>
      </c>
      <c r="G2260" s="13" t="s">
        <v>5974</v>
      </c>
      <c r="H2260" s="14">
        <v>400</v>
      </c>
      <c r="I2260" s="15">
        <v>94588</v>
      </c>
      <c r="J2260" s="13" t="s">
        <v>6289</v>
      </c>
      <c r="K2260" s="13" t="s">
        <v>1296</v>
      </c>
      <c r="L2260" s="13" t="s">
        <v>3915</v>
      </c>
      <c r="M2260" s="13" t="s">
        <v>1316</v>
      </c>
      <c r="N2260" s="14">
        <v>400</v>
      </c>
    </row>
    <row r="2261" spans="1:14" ht="20.25" customHeight="1">
      <c r="A2261" s="13" t="s">
        <v>2231</v>
      </c>
      <c r="B2261" s="13" t="s">
        <v>2232</v>
      </c>
      <c r="C2261" s="13" t="s">
        <v>2233</v>
      </c>
      <c r="D2261" s="13" t="s">
        <v>2234</v>
      </c>
      <c r="E2261" s="13" t="s">
        <v>6190</v>
      </c>
      <c r="F2261" s="13" t="s">
        <v>2236</v>
      </c>
      <c r="G2261" s="13" t="s">
        <v>5974</v>
      </c>
      <c r="H2261" s="14">
        <v>180</v>
      </c>
      <c r="I2261" s="15">
        <v>42564.6</v>
      </c>
      <c r="J2261" s="13" t="s">
        <v>6290</v>
      </c>
      <c r="K2261" s="13" t="s">
        <v>332</v>
      </c>
      <c r="L2261" s="13" t="s">
        <v>3917</v>
      </c>
      <c r="M2261" s="13" t="s">
        <v>1519</v>
      </c>
      <c r="N2261" s="14">
        <v>180</v>
      </c>
    </row>
    <row r="2262" spans="1:14" ht="20.25" customHeight="1">
      <c r="A2262" s="13" t="s">
        <v>2231</v>
      </c>
      <c r="B2262" s="13" t="s">
        <v>2232</v>
      </c>
      <c r="C2262" s="13" t="s">
        <v>2233</v>
      </c>
      <c r="D2262" s="13" t="s">
        <v>2234</v>
      </c>
      <c r="E2262" s="13" t="s">
        <v>6190</v>
      </c>
      <c r="F2262" s="13" t="s">
        <v>2236</v>
      </c>
      <c r="G2262" s="13" t="s">
        <v>5974</v>
      </c>
      <c r="H2262" s="14">
        <v>330</v>
      </c>
      <c r="I2262" s="15">
        <v>78035.100000000006</v>
      </c>
      <c r="J2262" s="13" t="s">
        <v>6291</v>
      </c>
      <c r="K2262" s="13" t="s">
        <v>333</v>
      </c>
      <c r="L2262" s="13" t="s">
        <v>3919</v>
      </c>
      <c r="M2262" s="13" t="s">
        <v>1520</v>
      </c>
      <c r="N2262" s="14">
        <v>330</v>
      </c>
    </row>
    <row r="2263" spans="1:14" ht="20.25" customHeight="1">
      <c r="A2263" s="13" t="s">
        <v>2231</v>
      </c>
      <c r="B2263" s="13" t="s">
        <v>2232</v>
      </c>
      <c r="C2263" s="13" t="s">
        <v>2233</v>
      </c>
      <c r="D2263" s="13" t="s">
        <v>2234</v>
      </c>
      <c r="E2263" s="13" t="s">
        <v>6190</v>
      </c>
      <c r="F2263" s="13" t="s">
        <v>2236</v>
      </c>
      <c r="G2263" s="13" t="s">
        <v>5974</v>
      </c>
      <c r="H2263" s="14">
        <v>120</v>
      </c>
      <c r="I2263" s="15">
        <v>28376.400000000001</v>
      </c>
      <c r="J2263" s="13" t="s">
        <v>6292</v>
      </c>
      <c r="K2263" s="13" t="s">
        <v>334</v>
      </c>
      <c r="L2263" s="13" t="s">
        <v>3921</v>
      </c>
      <c r="M2263" s="13" t="s">
        <v>1521</v>
      </c>
      <c r="N2263" s="14">
        <v>120</v>
      </c>
    </row>
    <row r="2264" spans="1:14" ht="20.25" customHeight="1">
      <c r="A2264" s="13" t="s">
        <v>2231</v>
      </c>
      <c r="B2264" s="13" t="s">
        <v>2232</v>
      </c>
      <c r="C2264" s="13" t="s">
        <v>2233</v>
      </c>
      <c r="D2264" s="13" t="s">
        <v>2234</v>
      </c>
      <c r="E2264" s="13" t="s">
        <v>6190</v>
      </c>
      <c r="F2264" s="13" t="s">
        <v>2236</v>
      </c>
      <c r="G2264" s="13" t="s">
        <v>5974</v>
      </c>
      <c r="H2264" s="14">
        <v>120</v>
      </c>
      <c r="I2264" s="15">
        <v>28376.400000000001</v>
      </c>
      <c r="J2264" s="13" t="s">
        <v>6293</v>
      </c>
      <c r="K2264" s="13" t="s">
        <v>335</v>
      </c>
      <c r="L2264" s="13" t="s">
        <v>3923</v>
      </c>
      <c r="M2264" s="13" t="s">
        <v>1522</v>
      </c>
      <c r="N2264" s="14">
        <v>120</v>
      </c>
    </row>
    <row r="2265" spans="1:14" ht="20.25" customHeight="1">
      <c r="A2265" s="13" t="s">
        <v>2231</v>
      </c>
      <c r="B2265" s="13" t="s">
        <v>2232</v>
      </c>
      <c r="C2265" s="13" t="s">
        <v>2233</v>
      </c>
      <c r="D2265" s="13" t="s">
        <v>2234</v>
      </c>
      <c r="E2265" s="13" t="s">
        <v>6190</v>
      </c>
      <c r="F2265" s="13" t="s">
        <v>2236</v>
      </c>
      <c r="G2265" s="13" t="s">
        <v>5974</v>
      </c>
      <c r="H2265" s="14">
        <v>210</v>
      </c>
      <c r="I2265" s="15">
        <v>49658.7</v>
      </c>
      <c r="J2265" s="13" t="s">
        <v>6294</v>
      </c>
      <c r="K2265" s="13" t="s">
        <v>336</v>
      </c>
      <c r="L2265" s="13" t="s">
        <v>3925</v>
      </c>
      <c r="M2265" s="13" t="s">
        <v>1523</v>
      </c>
      <c r="N2265" s="14">
        <v>210</v>
      </c>
    </row>
    <row r="2266" spans="1:14" ht="20.25" customHeight="1">
      <c r="A2266" s="13" t="s">
        <v>2231</v>
      </c>
      <c r="B2266" s="13" t="s">
        <v>2232</v>
      </c>
      <c r="C2266" s="13" t="s">
        <v>2233</v>
      </c>
      <c r="D2266" s="13" t="s">
        <v>2234</v>
      </c>
      <c r="E2266" s="13" t="s">
        <v>6190</v>
      </c>
      <c r="F2266" s="13" t="s">
        <v>2236</v>
      </c>
      <c r="G2266" s="13" t="s">
        <v>5974</v>
      </c>
      <c r="H2266" s="14">
        <v>280</v>
      </c>
      <c r="I2266" s="15">
        <v>66211.600000000006</v>
      </c>
      <c r="J2266" s="13" t="s">
        <v>6295</v>
      </c>
      <c r="K2266" s="13" t="s">
        <v>337</v>
      </c>
      <c r="L2266" s="13" t="s">
        <v>3927</v>
      </c>
      <c r="M2266" s="13" t="s">
        <v>1524</v>
      </c>
      <c r="N2266" s="14">
        <v>280</v>
      </c>
    </row>
    <row r="2267" spans="1:14" ht="20.25" customHeight="1">
      <c r="A2267" s="13" t="s">
        <v>2231</v>
      </c>
      <c r="B2267" s="13" t="s">
        <v>2232</v>
      </c>
      <c r="C2267" s="13" t="s">
        <v>2233</v>
      </c>
      <c r="D2267" s="13" t="s">
        <v>2234</v>
      </c>
      <c r="E2267" s="13" t="s">
        <v>6190</v>
      </c>
      <c r="F2267" s="13" t="s">
        <v>2236</v>
      </c>
      <c r="G2267" s="13" t="s">
        <v>6296</v>
      </c>
      <c r="H2267" s="14">
        <v>500</v>
      </c>
      <c r="I2267" s="15">
        <v>118235</v>
      </c>
      <c r="J2267" s="13" t="s">
        <v>6297</v>
      </c>
      <c r="K2267" s="13" t="s">
        <v>23</v>
      </c>
      <c r="L2267" s="13" t="s">
        <v>3428</v>
      </c>
      <c r="M2267" s="13" t="s">
        <v>3429</v>
      </c>
      <c r="N2267" s="14">
        <v>500</v>
      </c>
    </row>
    <row r="2268" spans="1:14" ht="20.25" customHeight="1">
      <c r="A2268" s="13" t="s">
        <v>2231</v>
      </c>
      <c r="B2268" s="13" t="s">
        <v>2232</v>
      </c>
      <c r="C2268" s="13" t="s">
        <v>2233</v>
      </c>
      <c r="D2268" s="13" t="s">
        <v>2234</v>
      </c>
      <c r="E2268" s="13" t="s">
        <v>6190</v>
      </c>
      <c r="F2268" s="13" t="s">
        <v>2236</v>
      </c>
      <c r="G2268" s="13" t="s">
        <v>6296</v>
      </c>
      <c r="H2268" s="14">
        <v>480</v>
      </c>
      <c r="I2268" s="15">
        <v>113505.60000000001</v>
      </c>
      <c r="J2268" s="13" t="s">
        <v>6298</v>
      </c>
      <c r="K2268" s="13" t="s">
        <v>360</v>
      </c>
      <c r="L2268" s="13" t="s">
        <v>3431</v>
      </c>
      <c r="M2268" s="13" t="s">
        <v>1543</v>
      </c>
      <c r="N2268" s="14">
        <v>480</v>
      </c>
    </row>
    <row r="2269" spans="1:14" ht="20.25" customHeight="1">
      <c r="A2269" s="13" t="s">
        <v>2231</v>
      </c>
      <c r="B2269" s="13" t="s">
        <v>2232</v>
      </c>
      <c r="C2269" s="13" t="s">
        <v>2233</v>
      </c>
      <c r="D2269" s="13" t="s">
        <v>2234</v>
      </c>
      <c r="E2269" s="13" t="s">
        <v>6190</v>
      </c>
      <c r="F2269" s="13" t="s">
        <v>2236</v>
      </c>
      <c r="G2269" s="13" t="s">
        <v>6296</v>
      </c>
      <c r="H2269" s="14">
        <v>500</v>
      </c>
      <c r="I2269" s="15">
        <v>118235</v>
      </c>
      <c r="J2269" s="13" t="s">
        <v>6299</v>
      </c>
      <c r="K2269" s="13" t="s">
        <v>361</v>
      </c>
      <c r="L2269" s="13" t="s">
        <v>3433</v>
      </c>
      <c r="M2269" s="13" t="s">
        <v>1544</v>
      </c>
      <c r="N2269" s="14">
        <v>500</v>
      </c>
    </row>
    <row r="2270" spans="1:14" ht="20.25" customHeight="1">
      <c r="A2270" s="13" t="s">
        <v>2231</v>
      </c>
      <c r="B2270" s="13" t="s">
        <v>2232</v>
      </c>
      <c r="C2270" s="13" t="s">
        <v>2233</v>
      </c>
      <c r="D2270" s="13" t="s">
        <v>2234</v>
      </c>
      <c r="E2270" s="13" t="s">
        <v>6190</v>
      </c>
      <c r="F2270" s="13" t="s">
        <v>2236</v>
      </c>
      <c r="G2270" s="13" t="s">
        <v>6296</v>
      </c>
      <c r="H2270" s="14">
        <v>370</v>
      </c>
      <c r="I2270" s="15">
        <v>87493.9</v>
      </c>
      <c r="J2270" s="13" t="s">
        <v>6300</v>
      </c>
      <c r="K2270" s="13" t="s">
        <v>362</v>
      </c>
      <c r="L2270" s="13" t="s">
        <v>3435</v>
      </c>
      <c r="M2270" s="13" t="s">
        <v>1545</v>
      </c>
      <c r="N2270" s="14">
        <v>370</v>
      </c>
    </row>
    <row r="2271" spans="1:14" ht="20.25" customHeight="1">
      <c r="A2271" s="13" t="s">
        <v>2231</v>
      </c>
      <c r="B2271" s="13" t="s">
        <v>2232</v>
      </c>
      <c r="C2271" s="13" t="s">
        <v>2233</v>
      </c>
      <c r="D2271" s="13" t="s">
        <v>2234</v>
      </c>
      <c r="E2271" s="13" t="s">
        <v>6190</v>
      </c>
      <c r="F2271" s="13" t="s">
        <v>2236</v>
      </c>
      <c r="G2271" s="13" t="s">
        <v>6296</v>
      </c>
      <c r="H2271" s="14">
        <v>40</v>
      </c>
      <c r="I2271" s="15">
        <v>9458.7999999999993</v>
      </c>
      <c r="J2271" s="13" t="s">
        <v>6301</v>
      </c>
      <c r="K2271" s="13" t="s">
        <v>363</v>
      </c>
      <c r="L2271" s="13" t="s">
        <v>3437</v>
      </c>
      <c r="M2271" s="13" t="s">
        <v>1546</v>
      </c>
      <c r="N2271" s="14">
        <v>40</v>
      </c>
    </row>
    <row r="2272" spans="1:14" ht="20.25" customHeight="1">
      <c r="A2272" s="13" t="s">
        <v>2231</v>
      </c>
      <c r="B2272" s="13" t="s">
        <v>2232</v>
      </c>
      <c r="C2272" s="13" t="s">
        <v>2233</v>
      </c>
      <c r="D2272" s="13" t="s">
        <v>2234</v>
      </c>
      <c r="E2272" s="13" t="s">
        <v>6190</v>
      </c>
      <c r="F2272" s="13" t="s">
        <v>2236</v>
      </c>
      <c r="G2272" s="13" t="s">
        <v>6296</v>
      </c>
      <c r="H2272" s="14">
        <v>150</v>
      </c>
      <c r="I2272" s="15">
        <v>35470.5</v>
      </c>
      <c r="J2272" s="13" t="s">
        <v>6302</v>
      </c>
      <c r="K2272" s="13" t="s">
        <v>364</v>
      </c>
      <c r="L2272" s="13" t="s">
        <v>3439</v>
      </c>
      <c r="M2272" s="13" t="s">
        <v>1547</v>
      </c>
      <c r="N2272" s="14">
        <v>150</v>
      </c>
    </row>
    <row r="2273" spans="1:14" ht="20.25" customHeight="1">
      <c r="A2273" s="13" t="s">
        <v>2231</v>
      </c>
      <c r="B2273" s="13" t="s">
        <v>2232</v>
      </c>
      <c r="C2273" s="13" t="s">
        <v>2233</v>
      </c>
      <c r="D2273" s="13" t="s">
        <v>2234</v>
      </c>
      <c r="E2273" s="13" t="s">
        <v>6190</v>
      </c>
      <c r="F2273" s="13" t="s">
        <v>2236</v>
      </c>
      <c r="G2273" s="13" t="s">
        <v>6296</v>
      </c>
      <c r="H2273" s="14">
        <v>490</v>
      </c>
      <c r="I2273" s="15">
        <v>115870.3</v>
      </c>
      <c r="J2273" s="13" t="s">
        <v>6303</v>
      </c>
      <c r="K2273" s="13" t="s">
        <v>365</v>
      </c>
      <c r="L2273" s="13" t="s">
        <v>3441</v>
      </c>
      <c r="M2273" s="13" t="s">
        <v>1548</v>
      </c>
      <c r="N2273" s="14">
        <v>490</v>
      </c>
    </row>
    <row r="2274" spans="1:14" ht="20.25" customHeight="1">
      <c r="A2274" s="13" t="s">
        <v>2231</v>
      </c>
      <c r="B2274" s="13" t="s">
        <v>2232</v>
      </c>
      <c r="C2274" s="13" t="s">
        <v>2233</v>
      </c>
      <c r="D2274" s="13" t="s">
        <v>2234</v>
      </c>
      <c r="E2274" s="13" t="s">
        <v>6190</v>
      </c>
      <c r="F2274" s="13" t="s">
        <v>2236</v>
      </c>
      <c r="G2274" s="13" t="s">
        <v>6296</v>
      </c>
      <c r="H2274" s="14">
        <v>150</v>
      </c>
      <c r="I2274" s="15">
        <v>35470.5</v>
      </c>
      <c r="J2274" s="13" t="s">
        <v>6304</v>
      </c>
      <c r="K2274" s="13" t="s">
        <v>366</v>
      </c>
      <c r="L2274" s="13" t="s">
        <v>3443</v>
      </c>
      <c r="M2274" s="13" t="s">
        <v>2133</v>
      </c>
      <c r="N2274" s="14">
        <v>150</v>
      </c>
    </row>
    <row r="2275" spans="1:14" ht="20.25" customHeight="1">
      <c r="A2275" s="13" t="s">
        <v>2231</v>
      </c>
      <c r="B2275" s="13" t="s">
        <v>2232</v>
      </c>
      <c r="C2275" s="13" t="s">
        <v>2233</v>
      </c>
      <c r="D2275" s="13" t="s">
        <v>2234</v>
      </c>
      <c r="E2275" s="13" t="s">
        <v>6190</v>
      </c>
      <c r="F2275" s="13" t="s">
        <v>2236</v>
      </c>
      <c r="G2275" s="13" t="s">
        <v>6296</v>
      </c>
      <c r="H2275" s="14">
        <v>280</v>
      </c>
      <c r="I2275" s="15">
        <v>66211.600000000006</v>
      </c>
      <c r="J2275" s="13" t="s">
        <v>6305</v>
      </c>
      <c r="K2275" s="13" t="s">
        <v>367</v>
      </c>
      <c r="L2275" s="13" t="s">
        <v>3445</v>
      </c>
      <c r="M2275" s="13" t="s">
        <v>1549</v>
      </c>
      <c r="N2275" s="14">
        <v>280</v>
      </c>
    </row>
    <row r="2276" spans="1:14" ht="20.25" customHeight="1">
      <c r="A2276" s="13" t="s">
        <v>2231</v>
      </c>
      <c r="B2276" s="13" t="s">
        <v>2232</v>
      </c>
      <c r="C2276" s="13" t="s">
        <v>2233</v>
      </c>
      <c r="D2276" s="13" t="s">
        <v>2234</v>
      </c>
      <c r="E2276" s="13" t="s">
        <v>6190</v>
      </c>
      <c r="F2276" s="13" t="s">
        <v>2236</v>
      </c>
      <c r="G2276" s="13" t="s">
        <v>6296</v>
      </c>
      <c r="H2276" s="14">
        <v>70</v>
      </c>
      <c r="I2276" s="15">
        <v>16552.900000000001</v>
      </c>
      <c r="J2276" s="13" t="s">
        <v>6306</v>
      </c>
      <c r="K2276" s="13" t="s">
        <v>368</v>
      </c>
      <c r="L2276" s="13" t="s">
        <v>3447</v>
      </c>
      <c r="M2276" s="13" t="s">
        <v>1550</v>
      </c>
      <c r="N2276" s="14">
        <v>70</v>
      </c>
    </row>
    <row r="2277" spans="1:14" ht="20.25" customHeight="1">
      <c r="A2277" s="13" t="s">
        <v>2231</v>
      </c>
      <c r="B2277" s="13" t="s">
        <v>2232</v>
      </c>
      <c r="C2277" s="13" t="s">
        <v>2233</v>
      </c>
      <c r="D2277" s="13" t="s">
        <v>2234</v>
      </c>
      <c r="E2277" s="13" t="s">
        <v>6190</v>
      </c>
      <c r="F2277" s="13" t="s">
        <v>2236</v>
      </c>
      <c r="G2277" s="13" t="s">
        <v>6296</v>
      </c>
      <c r="H2277" s="14">
        <v>130</v>
      </c>
      <c r="I2277" s="15">
        <v>30741.1</v>
      </c>
      <c r="J2277" s="13" t="s">
        <v>6307</v>
      </c>
      <c r="K2277" s="13" t="s">
        <v>369</v>
      </c>
      <c r="L2277" s="13" t="s">
        <v>3449</v>
      </c>
      <c r="M2277" s="13" t="s">
        <v>1551</v>
      </c>
      <c r="N2277" s="14">
        <v>130</v>
      </c>
    </row>
    <row r="2278" spans="1:14" ht="20.25" customHeight="1">
      <c r="A2278" s="13" t="s">
        <v>2231</v>
      </c>
      <c r="B2278" s="13" t="s">
        <v>2232</v>
      </c>
      <c r="C2278" s="13" t="s">
        <v>2233</v>
      </c>
      <c r="D2278" s="13" t="s">
        <v>2234</v>
      </c>
      <c r="E2278" s="13" t="s">
        <v>6190</v>
      </c>
      <c r="F2278" s="13" t="s">
        <v>2236</v>
      </c>
      <c r="G2278" s="13" t="s">
        <v>6296</v>
      </c>
      <c r="H2278" s="14">
        <v>320</v>
      </c>
      <c r="I2278" s="15">
        <v>75670.399999999994</v>
      </c>
      <c r="J2278" s="13" t="s">
        <v>6308</v>
      </c>
      <c r="K2278" s="13" t="s">
        <v>370</v>
      </c>
      <c r="L2278" s="13" t="s">
        <v>3451</v>
      </c>
      <c r="M2278" s="13" t="s">
        <v>1552</v>
      </c>
      <c r="N2278" s="14">
        <v>320</v>
      </c>
    </row>
    <row r="2279" spans="1:14" ht="20.25" customHeight="1">
      <c r="A2279" s="13" t="s">
        <v>2231</v>
      </c>
      <c r="B2279" s="13" t="s">
        <v>2232</v>
      </c>
      <c r="C2279" s="13" t="s">
        <v>2233</v>
      </c>
      <c r="D2279" s="13" t="s">
        <v>2234</v>
      </c>
      <c r="E2279" s="13" t="s">
        <v>6190</v>
      </c>
      <c r="F2279" s="13" t="s">
        <v>2236</v>
      </c>
      <c r="G2279" s="13" t="s">
        <v>6296</v>
      </c>
      <c r="H2279" s="14">
        <v>210</v>
      </c>
      <c r="I2279" s="15">
        <v>49658.7</v>
      </c>
      <c r="J2279" s="13" t="s">
        <v>6309</v>
      </c>
      <c r="K2279" s="13" t="s">
        <v>371</v>
      </c>
      <c r="L2279" s="13" t="s">
        <v>3453</v>
      </c>
      <c r="M2279" s="13" t="s">
        <v>2094</v>
      </c>
      <c r="N2279" s="14">
        <v>210</v>
      </c>
    </row>
    <row r="2280" spans="1:14" ht="20.25" customHeight="1">
      <c r="A2280" s="13" t="s">
        <v>2231</v>
      </c>
      <c r="B2280" s="13" t="s">
        <v>2232</v>
      </c>
      <c r="C2280" s="13" t="s">
        <v>2233</v>
      </c>
      <c r="D2280" s="13" t="s">
        <v>2234</v>
      </c>
      <c r="E2280" s="13" t="s">
        <v>6190</v>
      </c>
      <c r="F2280" s="13" t="s">
        <v>2236</v>
      </c>
      <c r="G2280" s="13" t="s">
        <v>6296</v>
      </c>
      <c r="H2280" s="14">
        <v>410</v>
      </c>
      <c r="I2280" s="15">
        <v>96952.7</v>
      </c>
      <c r="J2280" s="13" t="s">
        <v>6310</v>
      </c>
      <c r="K2280" s="13" t="s">
        <v>372</v>
      </c>
      <c r="L2280" s="13" t="s">
        <v>3455</v>
      </c>
      <c r="M2280" s="13" t="s">
        <v>1553</v>
      </c>
      <c r="N2280" s="14">
        <v>410</v>
      </c>
    </row>
    <row r="2281" spans="1:14" ht="20.25" customHeight="1">
      <c r="A2281" s="13" t="s">
        <v>2231</v>
      </c>
      <c r="B2281" s="13" t="s">
        <v>2232</v>
      </c>
      <c r="C2281" s="13" t="s">
        <v>2233</v>
      </c>
      <c r="D2281" s="13" t="s">
        <v>2234</v>
      </c>
      <c r="E2281" s="13" t="s">
        <v>6190</v>
      </c>
      <c r="F2281" s="13" t="s">
        <v>2236</v>
      </c>
      <c r="G2281" s="13" t="s">
        <v>6296</v>
      </c>
      <c r="H2281" s="14">
        <v>80</v>
      </c>
      <c r="I2281" s="15">
        <v>18917.599999999999</v>
      </c>
      <c r="J2281" s="13" t="s">
        <v>6311</v>
      </c>
      <c r="K2281" s="13" t="s">
        <v>373</v>
      </c>
      <c r="L2281" s="13" t="s">
        <v>3457</v>
      </c>
      <c r="M2281" s="13" t="s">
        <v>1554</v>
      </c>
      <c r="N2281" s="14">
        <v>80</v>
      </c>
    </row>
    <row r="2282" spans="1:14" ht="20.25" customHeight="1">
      <c r="A2282" s="13" t="s">
        <v>2231</v>
      </c>
      <c r="B2282" s="13" t="s">
        <v>2232</v>
      </c>
      <c r="C2282" s="13" t="s">
        <v>2233</v>
      </c>
      <c r="D2282" s="13" t="s">
        <v>2234</v>
      </c>
      <c r="E2282" s="13" t="s">
        <v>6190</v>
      </c>
      <c r="F2282" s="13" t="s">
        <v>2236</v>
      </c>
      <c r="G2282" s="13" t="s">
        <v>6296</v>
      </c>
      <c r="H2282" s="14">
        <v>140</v>
      </c>
      <c r="I2282" s="15">
        <v>33105.800000000003</v>
      </c>
      <c r="J2282" s="13" t="s">
        <v>6312</v>
      </c>
      <c r="K2282" s="13" t="s">
        <v>374</v>
      </c>
      <c r="L2282" s="13" t="s">
        <v>3459</v>
      </c>
      <c r="M2282" s="13" t="s">
        <v>1555</v>
      </c>
      <c r="N2282" s="14">
        <v>140</v>
      </c>
    </row>
    <row r="2283" spans="1:14" ht="20.25" customHeight="1">
      <c r="A2283" s="13" t="s">
        <v>2231</v>
      </c>
      <c r="B2283" s="13" t="s">
        <v>2232</v>
      </c>
      <c r="C2283" s="13" t="s">
        <v>2233</v>
      </c>
      <c r="D2283" s="13" t="s">
        <v>2234</v>
      </c>
      <c r="E2283" s="13" t="s">
        <v>6190</v>
      </c>
      <c r="F2283" s="13" t="s">
        <v>2236</v>
      </c>
      <c r="G2283" s="13" t="s">
        <v>6296</v>
      </c>
      <c r="H2283" s="14">
        <v>140</v>
      </c>
      <c r="I2283" s="15">
        <v>33105.800000000003</v>
      </c>
      <c r="J2283" s="13" t="s">
        <v>6313</v>
      </c>
      <c r="K2283" s="13" t="s">
        <v>375</v>
      </c>
      <c r="L2283" s="13" t="s">
        <v>3461</v>
      </c>
      <c r="M2283" s="13" t="s">
        <v>1556</v>
      </c>
      <c r="N2283" s="14">
        <v>140</v>
      </c>
    </row>
    <row r="2284" spans="1:14" ht="20.25" customHeight="1">
      <c r="A2284" s="13" t="s">
        <v>2231</v>
      </c>
      <c r="B2284" s="13" t="s">
        <v>2232</v>
      </c>
      <c r="C2284" s="13" t="s">
        <v>2233</v>
      </c>
      <c r="D2284" s="13" t="s">
        <v>2234</v>
      </c>
      <c r="E2284" s="13" t="s">
        <v>6190</v>
      </c>
      <c r="F2284" s="13" t="s">
        <v>2236</v>
      </c>
      <c r="G2284" s="13" t="s">
        <v>6296</v>
      </c>
      <c r="H2284" s="14">
        <v>110</v>
      </c>
      <c r="I2284" s="15">
        <v>26011.7</v>
      </c>
      <c r="J2284" s="13" t="s">
        <v>6314</v>
      </c>
      <c r="K2284" s="13" t="s">
        <v>376</v>
      </c>
      <c r="L2284" s="13" t="s">
        <v>3463</v>
      </c>
      <c r="M2284" s="13" t="s">
        <v>1557</v>
      </c>
      <c r="N2284" s="14">
        <v>110</v>
      </c>
    </row>
    <row r="2285" spans="1:14" ht="20.25" customHeight="1">
      <c r="A2285" s="13" t="s">
        <v>2231</v>
      </c>
      <c r="B2285" s="13" t="s">
        <v>2232</v>
      </c>
      <c r="C2285" s="13" t="s">
        <v>2233</v>
      </c>
      <c r="D2285" s="13" t="s">
        <v>2234</v>
      </c>
      <c r="E2285" s="13" t="s">
        <v>6190</v>
      </c>
      <c r="F2285" s="13" t="s">
        <v>2236</v>
      </c>
      <c r="G2285" s="13" t="s">
        <v>6296</v>
      </c>
      <c r="H2285" s="14">
        <v>480</v>
      </c>
      <c r="I2285" s="15">
        <v>113505.60000000001</v>
      </c>
      <c r="J2285" s="13" t="s">
        <v>6315</v>
      </c>
      <c r="K2285" s="13" t="s">
        <v>783</v>
      </c>
      <c r="L2285" s="13" t="s">
        <v>3465</v>
      </c>
      <c r="M2285" s="13" t="s">
        <v>3466</v>
      </c>
      <c r="N2285" s="14">
        <v>480</v>
      </c>
    </row>
    <row r="2286" spans="1:14" ht="20.25" customHeight="1">
      <c r="A2286" s="13" t="s">
        <v>2231</v>
      </c>
      <c r="B2286" s="13" t="s">
        <v>2232</v>
      </c>
      <c r="C2286" s="13" t="s">
        <v>2233</v>
      </c>
      <c r="D2286" s="13" t="s">
        <v>2234</v>
      </c>
      <c r="E2286" s="13" t="s">
        <v>6190</v>
      </c>
      <c r="F2286" s="13" t="s">
        <v>2236</v>
      </c>
      <c r="G2286" s="13" t="s">
        <v>6296</v>
      </c>
      <c r="H2286" s="14">
        <v>30</v>
      </c>
      <c r="I2286" s="15">
        <v>7094.1</v>
      </c>
      <c r="J2286" s="13" t="s">
        <v>6316</v>
      </c>
      <c r="K2286" s="13" t="s">
        <v>2187</v>
      </c>
      <c r="L2286" s="13" t="s">
        <v>3468</v>
      </c>
      <c r="M2286" s="13" t="s">
        <v>3469</v>
      </c>
      <c r="N2286" s="14">
        <v>30</v>
      </c>
    </row>
    <row r="2287" spans="1:14" ht="20.25" customHeight="1">
      <c r="A2287" s="13" t="s">
        <v>2231</v>
      </c>
      <c r="B2287" s="13" t="s">
        <v>2232</v>
      </c>
      <c r="C2287" s="13" t="s">
        <v>2233</v>
      </c>
      <c r="D2287" s="13" t="s">
        <v>2234</v>
      </c>
      <c r="E2287" s="13" t="s">
        <v>6190</v>
      </c>
      <c r="F2287" s="13" t="s">
        <v>2236</v>
      </c>
      <c r="G2287" s="13" t="s">
        <v>6296</v>
      </c>
      <c r="H2287" s="14">
        <v>60</v>
      </c>
      <c r="I2287" s="15">
        <v>14188.2</v>
      </c>
      <c r="J2287" s="13" t="s">
        <v>6317</v>
      </c>
      <c r="K2287" s="13" t="s">
        <v>818</v>
      </c>
      <c r="L2287" s="13" t="s">
        <v>3471</v>
      </c>
      <c r="M2287" s="13" t="s">
        <v>3472</v>
      </c>
      <c r="N2287" s="14">
        <v>60</v>
      </c>
    </row>
    <row r="2288" spans="1:14" ht="20.25" customHeight="1">
      <c r="A2288" s="13" t="s">
        <v>2231</v>
      </c>
      <c r="B2288" s="13" t="s">
        <v>2232</v>
      </c>
      <c r="C2288" s="13" t="s">
        <v>2233</v>
      </c>
      <c r="D2288" s="13" t="s">
        <v>2234</v>
      </c>
      <c r="E2288" s="13" t="s">
        <v>6190</v>
      </c>
      <c r="F2288" s="13" t="s">
        <v>2236</v>
      </c>
      <c r="G2288" s="13" t="s">
        <v>6296</v>
      </c>
      <c r="H2288" s="14">
        <v>20</v>
      </c>
      <c r="I2288" s="15">
        <v>4729.3999999999996</v>
      </c>
      <c r="J2288" s="13" t="s">
        <v>6318</v>
      </c>
      <c r="K2288" s="13" t="s">
        <v>2145</v>
      </c>
      <c r="L2288" s="13" t="s">
        <v>4724</v>
      </c>
      <c r="M2288" s="13" t="s">
        <v>4725</v>
      </c>
      <c r="N2288" s="14">
        <v>20</v>
      </c>
    </row>
    <row r="2289" spans="1:14" ht="20.25" customHeight="1">
      <c r="A2289" s="13" t="s">
        <v>2231</v>
      </c>
      <c r="B2289" s="13" t="s">
        <v>2232</v>
      </c>
      <c r="C2289" s="13" t="s">
        <v>2233</v>
      </c>
      <c r="D2289" s="13" t="s">
        <v>2234</v>
      </c>
      <c r="E2289" s="13" t="s">
        <v>6190</v>
      </c>
      <c r="F2289" s="13" t="s">
        <v>2236</v>
      </c>
      <c r="G2289" s="13" t="s">
        <v>6296</v>
      </c>
      <c r="H2289" s="14">
        <v>110</v>
      </c>
      <c r="I2289" s="15">
        <v>26011.7</v>
      </c>
      <c r="J2289" s="13" t="s">
        <v>6319</v>
      </c>
      <c r="K2289" s="13" t="s">
        <v>1183</v>
      </c>
      <c r="L2289" s="13" t="s">
        <v>3474</v>
      </c>
      <c r="M2289" s="13" t="s">
        <v>3475</v>
      </c>
      <c r="N2289" s="14">
        <v>110</v>
      </c>
    </row>
    <row r="2290" spans="1:14" ht="20.25" customHeight="1">
      <c r="A2290" s="13" t="s">
        <v>2231</v>
      </c>
      <c r="B2290" s="13" t="s">
        <v>2232</v>
      </c>
      <c r="C2290" s="13" t="s">
        <v>2233</v>
      </c>
      <c r="D2290" s="13" t="s">
        <v>2234</v>
      </c>
      <c r="E2290" s="13" t="s">
        <v>6190</v>
      </c>
      <c r="F2290" s="13" t="s">
        <v>2236</v>
      </c>
      <c r="G2290" s="13" t="s">
        <v>6296</v>
      </c>
      <c r="H2290" s="14">
        <v>60</v>
      </c>
      <c r="I2290" s="15">
        <v>14188.2</v>
      </c>
      <c r="J2290" s="13" t="s">
        <v>6320</v>
      </c>
      <c r="K2290" s="13" t="s">
        <v>1184</v>
      </c>
      <c r="L2290" s="13" t="s">
        <v>3477</v>
      </c>
      <c r="M2290" s="13" t="s">
        <v>3478</v>
      </c>
      <c r="N2290" s="14">
        <v>60</v>
      </c>
    </row>
    <row r="2291" spans="1:14" ht="20.25" customHeight="1">
      <c r="A2291" s="13" t="s">
        <v>2231</v>
      </c>
      <c r="B2291" s="13" t="s">
        <v>2232</v>
      </c>
      <c r="C2291" s="13" t="s">
        <v>2233</v>
      </c>
      <c r="D2291" s="13" t="s">
        <v>2234</v>
      </c>
      <c r="E2291" s="13" t="s">
        <v>6190</v>
      </c>
      <c r="F2291" s="13" t="s">
        <v>2236</v>
      </c>
      <c r="G2291" s="13" t="s">
        <v>6296</v>
      </c>
      <c r="H2291" s="14">
        <v>500</v>
      </c>
      <c r="I2291" s="15">
        <v>118235</v>
      </c>
      <c r="J2291" s="13" t="s">
        <v>6321</v>
      </c>
      <c r="K2291" s="13" t="s">
        <v>21</v>
      </c>
      <c r="L2291" s="13" t="s">
        <v>3843</v>
      </c>
      <c r="M2291" s="13" t="s">
        <v>3844</v>
      </c>
      <c r="N2291" s="14">
        <v>500</v>
      </c>
    </row>
    <row r="2292" spans="1:14" ht="20.25" customHeight="1">
      <c r="A2292" s="13" t="s">
        <v>2231</v>
      </c>
      <c r="B2292" s="13" t="s">
        <v>2232</v>
      </c>
      <c r="C2292" s="13" t="s">
        <v>2233</v>
      </c>
      <c r="D2292" s="13" t="s">
        <v>2234</v>
      </c>
      <c r="E2292" s="13" t="s">
        <v>6190</v>
      </c>
      <c r="F2292" s="13" t="s">
        <v>2236</v>
      </c>
      <c r="G2292" s="13" t="s">
        <v>6296</v>
      </c>
      <c r="H2292" s="14">
        <v>400</v>
      </c>
      <c r="I2292" s="15">
        <v>94588</v>
      </c>
      <c r="J2292" s="13" t="s">
        <v>6322</v>
      </c>
      <c r="K2292" s="13" t="s">
        <v>293</v>
      </c>
      <c r="L2292" s="13" t="s">
        <v>3929</v>
      </c>
      <c r="M2292" s="13" t="s">
        <v>1489</v>
      </c>
      <c r="N2292" s="14">
        <v>400</v>
      </c>
    </row>
    <row r="2293" spans="1:14" ht="20.25" customHeight="1">
      <c r="A2293" s="13" t="s">
        <v>2231</v>
      </c>
      <c r="B2293" s="13" t="s">
        <v>2232</v>
      </c>
      <c r="C2293" s="13" t="s">
        <v>2233</v>
      </c>
      <c r="D2293" s="13" t="s">
        <v>2234</v>
      </c>
      <c r="E2293" s="13" t="s">
        <v>6190</v>
      </c>
      <c r="F2293" s="13" t="s">
        <v>2236</v>
      </c>
      <c r="G2293" s="13" t="s">
        <v>6296</v>
      </c>
      <c r="H2293" s="14">
        <v>130</v>
      </c>
      <c r="I2293" s="15">
        <v>30741.1</v>
      </c>
      <c r="J2293" s="13" t="s">
        <v>6323</v>
      </c>
      <c r="K2293" s="13" t="s">
        <v>294</v>
      </c>
      <c r="L2293" s="13" t="s">
        <v>3931</v>
      </c>
      <c r="M2293" s="13" t="s">
        <v>1490</v>
      </c>
      <c r="N2293" s="14">
        <v>130</v>
      </c>
    </row>
    <row r="2294" spans="1:14" ht="20.25" customHeight="1">
      <c r="A2294" s="13" t="s">
        <v>2231</v>
      </c>
      <c r="B2294" s="13" t="s">
        <v>2232</v>
      </c>
      <c r="C2294" s="13" t="s">
        <v>2233</v>
      </c>
      <c r="D2294" s="13" t="s">
        <v>2234</v>
      </c>
      <c r="E2294" s="13" t="s">
        <v>6190</v>
      </c>
      <c r="F2294" s="13" t="s">
        <v>2236</v>
      </c>
      <c r="G2294" s="13" t="s">
        <v>6296</v>
      </c>
      <c r="H2294" s="14">
        <v>500</v>
      </c>
      <c r="I2294" s="15">
        <v>118235</v>
      </c>
      <c r="J2294" s="13" t="s">
        <v>6324</v>
      </c>
      <c r="K2294" s="13" t="s">
        <v>295</v>
      </c>
      <c r="L2294" s="13" t="s">
        <v>3933</v>
      </c>
      <c r="M2294" s="13" t="s">
        <v>1491</v>
      </c>
      <c r="N2294" s="14">
        <v>500</v>
      </c>
    </row>
    <row r="2295" spans="1:14" ht="20.25" customHeight="1">
      <c r="A2295" s="13" t="s">
        <v>2231</v>
      </c>
      <c r="B2295" s="13" t="s">
        <v>2232</v>
      </c>
      <c r="C2295" s="13" t="s">
        <v>2233</v>
      </c>
      <c r="D2295" s="13" t="s">
        <v>2234</v>
      </c>
      <c r="E2295" s="13" t="s">
        <v>6190</v>
      </c>
      <c r="F2295" s="13" t="s">
        <v>2236</v>
      </c>
      <c r="G2295" s="13" t="s">
        <v>6296</v>
      </c>
      <c r="H2295" s="14">
        <v>400</v>
      </c>
      <c r="I2295" s="15">
        <v>94588</v>
      </c>
      <c r="J2295" s="13" t="s">
        <v>6325</v>
      </c>
      <c r="K2295" s="13" t="s">
        <v>296</v>
      </c>
      <c r="L2295" s="13" t="s">
        <v>3852</v>
      </c>
      <c r="M2295" s="13" t="s">
        <v>1492</v>
      </c>
      <c r="N2295" s="14">
        <v>400</v>
      </c>
    </row>
    <row r="2296" spans="1:14" ht="20.25" customHeight="1">
      <c r="A2296" s="13" t="s">
        <v>2231</v>
      </c>
      <c r="B2296" s="13" t="s">
        <v>2232</v>
      </c>
      <c r="C2296" s="13" t="s">
        <v>2233</v>
      </c>
      <c r="D2296" s="13" t="s">
        <v>2234</v>
      </c>
      <c r="E2296" s="13" t="s">
        <v>6190</v>
      </c>
      <c r="F2296" s="13" t="s">
        <v>2236</v>
      </c>
      <c r="G2296" s="13" t="s">
        <v>6296</v>
      </c>
      <c r="H2296" s="14">
        <v>490</v>
      </c>
      <c r="I2296" s="15">
        <v>115870.3</v>
      </c>
      <c r="J2296" s="13" t="s">
        <v>6326</v>
      </c>
      <c r="K2296" s="13" t="s">
        <v>297</v>
      </c>
      <c r="L2296" s="13" t="s">
        <v>3935</v>
      </c>
      <c r="M2296" s="13" t="s">
        <v>3936</v>
      </c>
      <c r="N2296" s="14">
        <v>490</v>
      </c>
    </row>
    <row r="2297" spans="1:14" ht="20.25" customHeight="1">
      <c r="A2297" s="13" t="s">
        <v>2231</v>
      </c>
      <c r="B2297" s="13" t="s">
        <v>2232</v>
      </c>
      <c r="C2297" s="13" t="s">
        <v>2233</v>
      </c>
      <c r="D2297" s="13" t="s">
        <v>2234</v>
      </c>
      <c r="E2297" s="13" t="s">
        <v>6190</v>
      </c>
      <c r="F2297" s="13" t="s">
        <v>2236</v>
      </c>
      <c r="G2297" s="13" t="s">
        <v>6296</v>
      </c>
      <c r="H2297" s="14">
        <v>340</v>
      </c>
      <c r="I2297" s="15">
        <v>80399.8</v>
      </c>
      <c r="J2297" s="13" t="s">
        <v>6327</v>
      </c>
      <c r="K2297" s="13" t="s">
        <v>298</v>
      </c>
      <c r="L2297" s="13" t="s">
        <v>3938</v>
      </c>
      <c r="M2297" s="13" t="s">
        <v>1493</v>
      </c>
      <c r="N2297" s="14">
        <v>340</v>
      </c>
    </row>
    <row r="2298" spans="1:14" ht="20.25" customHeight="1">
      <c r="A2298" s="13" t="s">
        <v>2231</v>
      </c>
      <c r="B2298" s="13" t="s">
        <v>2232</v>
      </c>
      <c r="C2298" s="13" t="s">
        <v>2233</v>
      </c>
      <c r="D2298" s="13" t="s">
        <v>2234</v>
      </c>
      <c r="E2298" s="13" t="s">
        <v>6190</v>
      </c>
      <c r="F2298" s="13" t="s">
        <v>2236</v>
      </c>
      <c r="G2298" s="13" t="s">
        <v>6296</v>
      </c>
      <c r="H2298" s="14">
        <v>500</v>
      </c>
      <c r="I2298" s="15">
        <v>118235</v>
      </c>
      <c r="J2298" s="13" t="s">
        <v>6328</v>
      </c>
      <c r="K2298" s="13" t="s">
        <v>299</v>
      </c>
      <c r="L2298" s="13" t="s">
        <v>3940</v>
      </c>
      <c r="M2298" s="13" t="s">
        <v>1494</v>
      </c>
      <c r="N2298" s="14">
        <v>500</v>
      </c>
    </row>
    <row r="2299" spans="1:14" ht="20.25" customHeight="1">
      <c r="A2299" s="13" t="s">
        <v>2231</v>
      </c>
      <c r="B2299" s="13" t="s">
        <v>2232</v>
      </c>
      <c r="C2299" s="13" t="s">
        <v>2233</v>
      </c>
      <c r="D2299" s="13" t="s">
        <v>2234</v>
      </c>
      <c r="E2299" s="13" t="s">
        <v>6190</v>
      </c>
      <c r="F2299" s="13" t="s">
        <v>2236</v>
      </c>
      <c r="G2299" s="13" t="s">
        <v>6296</v>
      </c>
      <c r="H2299" s="14">
        <v>140</v>
      </c>
      <c r="I2299" s="15">
        <v>33105.800000000003</v>
      </c>
      <c r="J2299" s="13" t="s">
        <v>6329</v>
      </c>
      <c r="K2299" s="13" t="s">
        <v>301</v>
      </c>
      <c r="L2299" s="13" t="s">
        <v>3943</v>
      </c>
      <c r="M2299" s="13" t="s">
        <v>1496</v>
      </c>
      <c r="N2299" s="14">
        <v>140</v>
      </c>
    </row>
    <row r="2300" spans="1:14" ht="20.25" customHeight="1">
      <c r="A2300" s="13" t="s">
        <v>2231</v>
      </c>
      <c r="B2300" s="13" t="s">
        <v>2232</v>
      </c>
      <c r="C2300" s="13" t="s">
        <v>2233</v>
      </c>
      <c r="D2300" s="13" t="s">
        <v>2234</v>
      </c>
      <c r="E2300" s="13" t="s">
        <v>6190</v>
      </c>
      <c r="F2300" s="13" t="s">
        <v>2236</v>
      </c>
      <c r="G2300" s="13" t="s">
        <v>6296</v>
      </c>
      <c r="H2300" s="14">
        <v>500</v>
      </c>
      <c r="I2300" s="15">
        <v>118235</v>
      </c>
      <c r="J2300" s="13" t="s">
        <v>6330</v>
      </c>
      <c r="K2300" s="13" t="s">
        <v>302</v>
      </c>
      <c r="L2300" s="13" t="s">
        <v>3945</v>
      </c>
      <c r="M2300" s="13" t="s">
        <v>1497</v>
      </c>
      <c r="N2300" s="14">
        <v>500</v>
      </c>
    </row>
    <row r="2301" spans="1:14" ht="20.25" customHeight="1">
      <c r="A2301" s="13" t="s">
        <v>2231</v>
      </c>
      <c r="B2301" s="13" t="s">
        <v>2232</v>
      </c>
      <c r="C2301" s="13" t="s">
        <v>2233</v>
      </c>
      <c r="D2301" s="13" t="s">
        <v>2234</v>
      </c>
      <c r="E2301" s="13" t="s">
        <v>6190</v>
      </c>
      <c r="F2301" s="13" t="s">
        <v>2236</v>
      </c>
      <c r="G2301" s="13" t="s">
        <v>6296</v>
      </c>
      <c r="H2301" s="14">
        <v>320</v>
      </c>
      <c r="I2301" s="15">
        <v>75670.399999999994</v>
      </c>
      <c r="J2301" s="13" t="s">
        <v>6331</v>
      </c>
      <c r="K2301" s="13" t="s">
        <v>303</v>
      </c>
      <c r="L2301" s="13" t="s">
        <v>3947</v>
      </c>
      <c r="M2301" s="13" t="s">
        <v>1498</v>
      </c>
      <c r="N2301" s="14">
        <v>320</v>
      </c>
    </row>
    <row r="2302" spans="1:14" ht="20.25" customHeight="1">
      <c r="A2302" s="13" t="s">
        <v>2231</v>
      </c>
      <c r="B2302" s="13" t="s">
        <v>2232</v>
      </c>
      <c r="C2302" s="13" t="s">
        <v>2233</v>
      </c>
      <c r="D2302" s="13" t="s">
        <v>2234</v>
      </c>
      <c r="E2302" s="13" t="s">
        <v>6190</v>
      </c>
      <c r="F2302" s="13" t="s">
        <v>2236</v>
      </c>
      <c r="G2302" s="13" t="s">
        <v>6296</v>
      </c>
      <c r="H2302" s="14">
        <v>300</v>
      </c>
      <c r="I2302" s="15">
        <v>70941</v>
      </c>
      <c r="J2302" s="13" t="s">
        <v>6332</v>
      </c>
      <c r="K2302" s="13" t="s">
        <v>304</v>
      </c>
      <c r="L2302" s="13" t="s">
        <v>3848</v>
      </c>
      <c r="M2302" s="13" t="s">
        <v>1499</v>
      </c>
      <c r="N2302" s="14">
        <v>300</v>
      </c>
    </row>
    <row r="2303" spans="1:14" ht="20.25" customHeight="1">
      <c r="A2303" s="13" t="s">
        <v>2231</v>
      </c>
      <c r="B2303" s="13" t="s">
        <v>2232</v>
      </c>
      <c r="C2303" s="13" t="s">
        <v>2233</v>
      </c>
      <c r="D2303" s="13" t="s">
        <v>2234</v>
      </c>
      <c r="E2303" s="13" t="s">
        <v>6190</v>
      </c>
      <c r="F2303" s="13" t="s">
        <v>2236</v>
      </c>
      <c r="G2303" s="13" t="s">
        <v>6296</v>
      </c>
      <c r="H2303" s="14">
        <v>180</v>
      </c>
      <c r="I2303" s="15">
        <v>42564.6</v>
      </c>
      <c r="J2303" s="13" t="s">
        <v>6333</v>
      </c>
      <c r="K2303" s="13" t="s">
        <v>305</v>
      </c>
      <c r="L2303" s="13" t="s">
        <v>3949</v>
      </c>
      <c r="M2303" s="13" t="s">
        <v>1500</v>
      </c>
      <c r="N2303" s="14">
        <v>180</v>
      </c>
    </row>
    <row r="2304" spans="1:14" ht="20.25" customHeight="1">
      <c r="A2304" s="13" t="s">
        <v>2231</v>
      </c>
      <c r="B2304" s="13" t="s">
        <v>2232</v>
      </c>
      <c r="C2304" s="13" t="s">
        <v>2233</v>
      </c>
      <c r="D2304" s="13" t="s">
        <v>2234</v>
      </c>
      <c r="E2304" s="13" t="s">
        <v>6190</v>
      </c>
      <c r="F2304" s="13" t="s">
        <v>2236</v>
      </c>
      <c r="G2304" s="13" t="s">
        <v>6296</v>
      </c>
      <c r="H2304" s="14">
        <v>140</v>
      </c>
      <c r="I2304" s="15">
        <v>33105.800000000003</v>
      </c>
      <c r="J2304" s="13" t="s">
        <v>6334</v>
      </c>
      <c r="K2304" s="13" t="s">
        <v>306</v>
      </c>
      <c r="L2304" s="13" t="s">
        <v>3951</v>
      </c>
      <c r="M2304" s="13" t="s">
        <v>1501</v>
      </c>
      <c r="N2304" s="14">
        <v>140</v>
      </c>
    </row>
    <row r="2305" spans="1:14" ht="20.25" customHeight="1">
      <c r="A2305" s="13" t="s">
        <v>2231</v>
      </c>
      <c r="B2305" s="13" t="s">
        <v>2232</v>
      </c>
      <c r="C2305" s="13" t="s">
        <v>2233</v>
      </c>
      <c r="D2305" s="13" t="s">
        <v>2234</v>
      </c>
      <c r="E2305" s="13" t="s">
        <v>6190</v>
      </c>
      <c r="F2305" s="13" t="s">
        <v>2236</v>
      </c>
      <c r="G2305" s="13" t="s">
        <v>6296</v>
      </c>
      <c r="H2305" s="14">
        <v>190</v>
      </c>
      <c r="I2305" s="15">
        <v>44929.3</v>
      </c>
      <c r="J2305" s="13" t="s">
        <v>6335</v>
      </c>
      <c r="K2305" s="13" t="s">
        <v>307</v>
      </c>
      <c r="L2305" s="13" t="s">
        <v>3953</v>
      </c>
      <c r="M2305" s="13" t="s">
        <v>1502</v>
      </c>
      <c r="N2305" s="14">
        <v>190</v>
      </c>
    </row>
    <row r="2306" spans="1:14" ht="20.25" customHeight="1">
      <c r="A2306" s="13" t="s">
        <v>2231</v>
      </c>
      <c r="B2306" s="13" t="s">
        <v>2232</v>
      </c>
      <c r="C2306" s="13" t="s">
        <v>2233</v>
      </c>
      <c r="D2306" s="13" t="s">
        <v>2234</v>
      </c>
      <c r="E2306" s="13" t="s">
        <v>6190</v>
      </c>
      <c r="F2306" s="13" t="s">
        <v>2236</v>
      </c>
      <c r="G2306" s="13" t="s">
        <v>6296</v>
      </c>
      <c r="H2306" s="14">
        <v>170</v>
      </c>
      <c r="I2306" s="15">
        <v>40199.9</v>
      </c>
      <c r="J2306" s="13" t="s">
        <v>6336</v>
      </c>
      <c r="K2306" s="13" t="s">
        <v>308</v>
      </c>
      <c r="L2306" s="13" t="s">
        <v>3955</v>
      </c>
      <c r="M2306" s="13" t="s">
        <v>1503</v>
      </c>
      <c r="N2306" s="14">
        <v>170</v>
      </c>
    </row>
    <row r="2307" spans="1:14" ht="20.25" customHeight="1">
      <c r="A2307" s="13" t="s">
        <v>2231</v>
      </c>
      <c r="B2307" s="13" t="s">
        <v>2232</v>
      </c>
      <c r="C2307" s="13" t="s">
        <v>2233</v>
      </c>
      <c r="D2307" s="13" t="s">
        <v>2234</v>
      </c>
      <c r="E2307" s="13" t="s">
        <v>6190</v>
      </c>
      <c r="F2307" s="13" t="s">
        <v>2236</v>
      </c>
      <c r="G2307" s="13" t="s">
        <v>6296</v>
      </c>
      <c r="H2307" s="14">
        <v>260</v>
      </c>
      <c r="I2307" s="15">
        <v>61482.2</v>
      </c>
      <c r="J2307" s="13" t="s">
        <v>6337</v>
      </c>
      <c r="K2307" s="13" t="s">
        <v>309</v>
      </c>
      <c r="L2307" s="13" t="s">
        <v>3957</v>
      </c>
      <c r="M2307" s="13" t="s">
        <v>1504</v>
      </c>
      <c r="N2307" s="14">
        <v>260</v>
      </c>
    </row>
    <row r="2308" spans="1:14" ht="20.25" customHeight="1">
      <c r="A2308" s="13" t="s">
        <v>2231</v>
      </c>
      <c r="B2308" s="13" t="s">
        <v>2232</v>
      </c>
      <c r="C2308" s="13" t="s">
        <v>2233</v>
      </c>
      <c r="D2308" s="13" t="s">
        <v>2234</v>
      </c>
      <c r="E2308" s="13" t="s">
        <v>6190</v>
      </c>
      <c r="F2308" s="13" t="s">
        <v>2236</v>
      </c>
      <c r="G2308" s="13" t="s">
        <v>6296</v>
      </c>
      <c r="H2308" s="14">
        <v>360</v>
      </c>
      <c r="I2308" s="15">
        <v>85129.2</v>
      </c>
      <c r="J2308" s="13" t="s">
        <v>6338</v>
      </c>
      <c r="K2308" s="13" t="s">
        <v>310</v>
      </c>
      <c r="L2308" s="13" t="s">
        <v>3959</v>
      </c>
      <c r="M2308" s="13" t="s">
        <v>1505</v>
      </c>
      <c r="N2308" s="14">
        <v>360</v>
      </c>
    </row>
    <row r="2309" spans="1:14" ht="20.25" customHeight="1">
      <c r="A2309" s="13" t="s">
        <v>2231</v>
      </c>
      <c r="B2309" s="13" t="s">
        <v>2232</v>
      </c>
      <c r="C2309" s="13" t="s">
        <v>2233</v>
      </c>
      <c r="D2309" s="13" t="s">
        <v>2234</v>
      </c>
      <c r="E2309" s="13" t="s">
        <v>6190</v>
      </c>
      <c r="F2309" s="13" t="s">
        <v>2236</v>
      </c>
      <c r="G2309" s="13" t="s">
        <v>6296</v>
      </c>
      <c r="H2309" s="14">
        <v>500</v>
      </c>
      <c r="I2309" s="15">
        <v>118235</v>
      </c>
      <c r="J2309" s="13" t="s">
        <v>6339</v>
      </c>
      <c r="K2309" s="13" t="s">
        <v>780</v>
      </c>
      <c r="L2309" s="13" t="s">
        <v>3961</v>
      </c>
      <c r="M2309" s="13" t="s">
        <v>3962</v>
      </c>
      <c r="N2309" s="14">
        <v>500</v>
      </c>
    </row>
    <row r="2310" spans="1:14" ht="20.25" customHeight="1">
      <c r="A2310" s="13" t="s">
        <v>2231</v>
      </c>
      <c r="B2310" s="13" t="s">
        <v>2232</v>
      </c>
      <c r="C2310" s="13" t="s">
        <v>2233</v>
      </c>
      <c r="D2310" s="13" t="s">
        <v>2234</v>
      </c>
      <c r="E2310" s="13" t="s">
        <v>6190</v>
      </c>
      <c r="F2310" s="13" t="s">
        <v>2236</v>
      </c>
      <c r="G2310" s="13" t="s">
        <v>6296</v>
      </c>
      <c r="H2310" s="14">
        <v>10</v>
      </c>
      <c r="I2310" s="15">
        <v>2364.6999999999998</v>
      </c>
      <c r="J2310" s="13" t="s">
        <v>6340</v>
      </c>
      <c r="K2310" s="13" t="s">
        <v>2192</v>
      </c>
      <c r="L2310" s="13" t="s">
        <v>3964</v>
      </c>
      <c r="M2310" s="13" t="s">
        <v>3965</v>
      </c>
      <c r="N2310" s="14">
        <v>10</v>
      </c>
    </row>
    <row r="2311" spans="1:14" ht="20.25" customHeight="1">
      <c r="A2311" s="13" t="s">
        <v>2231</v>
      </c>
      <c r="B2311" s="13" t="s">
        <v>2232</v>
      </c>
      <c r="C2311" s="13" t="s">
        <v>2233</v>
      </c>
      <c r="D2311" s="13" t="s">
        <v>2234</v>
      </c>
      <c r="E2311" s="13" t="s">
        <v>6190</v>
      </c>
      <c r="F2311" s="13" t="s">
        <v>2236</v>
      </c>
      <c r="G2311" s="13" t="s">
        <v>6296</v>
      </c>
      <c r="H2311" s="14">
        <v>30</v>
      </c>
      <c r="I2311" s="15">
        <v>7094.1</v>
      </c>
      <c r="J2311" s="13" t="s">
        <v>6341</v>
      </c>
      <c r="K2311" s="13" t="s">
        <v>870</v>
      </c>
      <c r="L2311" s="13" t="s">
        <v>3967</v>
      </c>
      <c r="M2311" s="13" t="s">
        <v>3968</v>
      </c>
      <c r="N2311" s="14">
        <v>30</v>
      </c>
    </row>
    <row r="2312" spans="1:14" ht="20.25" customHeight="1">
      <c r="A2312" s="13" t="s">
        <v>2231</v>
      </c>
      <c r="B2312" s="13" t="s">
        <v>2232</v>
      </c>
      <c r="C2312" s="13" t="s">
        <v>2233</v>
      </c>
      <c r="D2312" s="13" t="s">
        <v>2234</v>
      </c>
      <c r="E2312" s="13" t="s">
        <v>6190</v>
      </c>
      <c r="F2312" s="13" t="s">
        <v>2236</v>
      </c>
      <c r="G2312" s="13" t="s">
        <v>6296</v>
      </c>
      <c r="H2312" s="14">
        <v>260</v>
      </c>
      <c r="I2312" s="15">
        <v>61482.2</v>
      </c>
      <c r="J2312" s="13" t="s">
        <v>6342</v>
      </c>
      <c r="K2312" s="13" t="s">
        <v>1050</v>
      </c>
      <c r="L2312" s="13" t="s">
        <v>3973</v>
      </c>
      <c r="M2312" s="13" t="s">
        <v>3974</v>
      </c>
      <c r="N2312" s="14">
        <v>260</v>
      </c>
    </row>
    <row r="2313" spans="1:14" ht="20.25" customHeight="1">
      <c r="A2313" s="13" t="s">
        <v>2231</v>
      </c>
      <c r="B2313" s="13" t="s">
        <v>2232</v>
      </c>
      <c r="C2313" s="13" t="s">
        <v>2233</v>
      </c>
      <c r="D2313" s="13" t="s">
        <v>2234</v>
      </c>
      <c r="E2313" s="13" t="s">
        <v>6190</v>
      </c>
      <c r="F2313" s="13" t="s">
        <v>2236</v>
      </c>
      <c r="G2313" s="13" t="s">
        <v>6296</v>
      </c>
      <c r="H2313" s="14">
        <v>10</v>
      </c>
      <c r="I2313" s="15">
        <v>2364.6999999999998</v>
      </c>
      <c r="J2313" s="13" t="s">
        <v>6343</v>
      </c>
      <c r="K2313" s="13" t="s">
        <v>1145</v>
      </c>
      <c r="L2313" s="13" t="s">
        <v>3976</v>
      </c>
      <c r="M2313" s="13" t="s">
        <v>2035</v>
      </c>
      <c r="N2313" s="14">
        <v>10</v>
      </c>
    </row>
    <row r="2314" spans="1:14" ht="20.25" customHeight="1">
      <c r="A2314" s="13" t="s">
        <v>2231</v>
      </c>
      <c r="B2314" s="13" t="s">
        <v>2232</v>
      </c>
      <c r="C2314" s="13" t="s">
        <v>2233</v>
      </c>
      <c r="D2314" s="13" t="s">
        <v>2234</v>
      </c>
      <c r="E2314" s="13" t="s">
        <v>6190</v>
      </c>
      <c r="F2314" s="13" t="s">
        <v>2236</v>
      </c>
      <c r="G2314" s="13" t="s">
        <v>6296</v>
      </c>
      <c r="H2314" s="14">
        <v>190</v>
      </c>
      <c r="I2314" s="15">
        <v>44929.3</v>
      </c>
      <c r="J2314" s="13" t="s">
        <v>6344</v>
      </c>
      <c r="K2314" s="13" t="s">
        <v>1194</v>
      </c>
      <c r="L2314" s="13" t="s">
        <v>3978</v>
      </c>
      <c r="M2314" s="13" t="s">
        <v>3979</v>
      </c>
      <c r="N2314" s="14">
        <v>190</v>
      </c>
    </row>
    <row r="2315" spans="1:14" ht="20.25" customHeight="1">
      <c r="A2315" s="13" t="s">
        <v>2231</v>
      </c>
      <c r="B2315" s="13" t="s">
        <v>2232</v>
      </c>
      <c r="C2315" s="13" t="s">
        <v>2233</v>
      </c>
      <c r="D2315" s="13" t="s">
        <v>2234</v>
      </c>
      <c r="E2315" s="13" t="s">
        <v>6190</v>
      </c>
      <c r="F2315" s="13" t="s">
        <v>2236</v>
      </c>
      <c r="G2315" s="13" t="s">
        <v>6296</v>
      </c>
      <c r="H2315" s="14">
        <v>200</v>
      </c>
      <c r="I2315" s="15">
        <v>47294</v>
      </c>
      <c r="J2315" s="13" t="s">
        <v>6345</v>
      </c>
      <c r="K2315" s="13" t="s">
        <v>1197</v>
      </c>
      <c r="L2315" s="13" t="s">
        <v>3854</v>
      </c>
      <c r="M2315" s="13" t="s">
        <v>2054</v>
      </c>
      <c r="N2315" s="14">
        <v>200</v>
      </c>
    </row>
    <row r="2316" spans="1:14" ht="20.25" customHeight="1">
      <c r="A2316" s="13" t="s">
        <v>2231</v>
      </c>
      <c r="B2316" s="13" t="s">
        <v>2232</v>
      </c>
      <c r="C2316" s="13" t="s">
        <v>2233</v>
      </c>
      <c r="D2316" s="13" t="s">
        <v>2234</v>
      </c>
      <c r="E2316" s="13" t="s">
        <v>4993</v>
      </c>
      <c r="F2316" s="13" t="s">
        <v>2236</v>
      </c>
      <c r="G2316" s="13" t="s">
        <v>6346</v>
      </c>
      <c r="H2316" s="14">
        <v>270</v>
      </c>
      <c r="I2316" s="15">
        <v>63846.9</v>
      </c>
      <c r="J2316" s="13" t="s">
        <v>6347</v>
      </c>
      <c r="K2316" s="13" t="s">
        <v>46</v>
      </c>
      <c r="L2316" s="13" t="s">
        <v>4739</v>
      </c>
      <c r="M2316" s="13" t="s">
        <v>4740</v>
      </c>
      <c r="N2316" s="14">
        <v>270</v>
      </c>
    </row>
    <row r="2317" spans="1:14" ht="20.25" customHeight="1">
      <c r="A2317" s="13" t="s">
        <v>2231</v>
      </c>
      <c r="B2317" s="13" t="s">
        <v>2232</v>
      </c>
      <c r="C2317" s="13" t="s">
        <v>2233</v>
      </c>
      <c r="D2317" s="13" t="s">
        <v>2234</v>
      </c>
      <c r="E2317" s="13" t="s">
        <v>4993</v>
      </c>
      <c r="F2317" s="13" t="s">
        <v>2236</v>
      </c>
      <c r="G2317" s="13" t="s">
        <v>6346</v>
      </c>
      <c r="H2317" s="14">
        <v>120</v>
      </c>
      <c r="I2317" s="15">
        <v>28376.400000000001</v>
      </c>
      <c r="J2317" s="13" t="s">
        <v>6348</v>
      </c>
      <c r="K2317" s="13" t="s">
        <v>152</v>
      </c>
      <c r="L2317" s="13" t="s">
        <v>4742</v>
      </c>
      <c r="M2317" s="13" t="s">
        <v>2089</v>
      </c>
      <c r="N2317" s="14">
        <v>120</v>
      </c>
    </row>
    <row r="2318" spans="1:14" ht="20.25" customHeight="1">
      <c r="A2318" s="13" t="s">
        <v>2231</v>
      </c>
      <c r="B2318" s="13" t="s">
        <v>2232</v>
      </c>
      <c r="C2318" s="13" t="s">
        <v>2233</v>
      </c>
      <c r="D2318" s="13" t="s">
        <v>2234</v>
      </c>
      <c r="E2318" s="13" t="s">
        <v>4993</v>
      </c>
      <c r="F2318" s="13" t="s">
        <v>2236</v>
      </c>
      <c r="G2318" s="13" t="s">
        <v>6346</v>
      </c>
      <c r="H2318" s="14">
        <v>130</v>
      </c>
      <c r="I2318" s="15">
        <v>30741.1</v>
      </c>
      <c r="J2318" s="13" t="s">
        <v>6349</v>
      </c>
      <c r="K2318" s="13" t="s">
        <v>153</v>
      </c>
      <c r="L2318" s="13" t="s">
        <v>4744</v>
      </c>
      <c r="M2318" s="13" t="s">
        <v>4745</v>
      </c>
      <c r="N2318" s="14">
        <v>130</v>
      </c>
    </row>
    <row r="2319" spans="1:14" ht="20.25" customHeight="1">
      <c r="A2319" s="13" t="s">
        <v>2231</v>
      </c>
      <c r="B2319" s="13" t="s">
        <v>2232</v>
      </c>
      <c r="C2319" s="13" t="s">
        <v>2233</v>
      </c>
      <c r="D2319" s="13" t="s">
        <v>2234</v>
      </c>
      <c r="E2319" s="13" t="s">
        <v>4993</v>
      </c>
      <c r="F2319" s="13" t="s">
        <v>2236</v>
      </c>
      <c r="G2319" s="13" t="s">
        <v>6346</v>
      </c>
      <c r="H2319" s="14">
        <v>150</v>
      </c>
      <c r="I2319" s="15">
        <v>35470.5</v>
      </c>
      <c r="J2319" s="13" t="s">
        <v>6350</v>
      </c>
      <c r="K2319" s="13" t="s">
        <v>154</v>
      </c>
      <c r="L2319" s="13" t="s">
        <v>4747</v>
      </c>
      <c r="M2319" s="13" t="s">
        <v>4748</v>
      </c>
      <c r="N2319" s="14">
        <v>150</v>
      </c>
    </row>
    <row r="2320" spans="1:14" ht="20.25" customHeight="1">
      <c r="A2320" s="13" t="s">
        <v>2231</v>
      </c>
      <c r="B2320" s="13" t="s">
        <v>2232</v>
      </c>
      <c r="C2320" s="13" t="s">
        <v>2233</v>
      </c>
      <c r="D2320" s="13" t="s">
        <v>2234</v>
      </c>
      <c r="E2320" s="13" t="s">
        <v>4993</v>
      </c>
      <c r="F2320" s="13" t="s">
        <v>2236</v>
      </c>
      <c r="G2320" s="13" t="s">
        <v>6346</v>
      </c>
      <c r="H2320" s="14">
        <v>210</v>
      </c>
      <c r="I2320" s="15">
        <v>49658.7</v>
      </c>
      <c r="J2320" s="13" t="s">
        <v>6351</v>
      </c>
      <c r="K2320" s="13" t="s">
        <v>155</v>
      </c>
      <c r="L2320" s="13" t="s">
        <v>4750</v>
      </c>
      <c r="M2320" s="13" t="s">
        <v>4751</v>
      </c>
      <c r="N2320" s="14">
        <v>210</v>
      </c>
    </row>
    <row r="2321" spans="1:14" ht="20.25" customHeight="1">
      <c r="A2321" s="13" t="s">
        <v>2231</v>
      </c>
      <c r="B2321" s="13" t="s">
        <v>2232</v>
      </c>
      <c r="C2321" s="13" t="s">
        <v>2233</v>
      </c>
      <c r="D2321" s="13" t="s">
        <v>2234</v>
      </c>
      <c r="E2321" s="13" t="s">
        <v>4993</v>
      </c>
      <c r="F2321" s="13" t="s">
        <v>2236</v>
      </c>
      <c r="G2321" s="13" t="s">
        <v>6346</v>
      </c>
      <c r="H2321" s="14">
        <v>270</v>
      </c>
      <c r="I2321" s="15">
        <v>63846.9</v>
      </c>
      <c r="J2321" s="13" t="s">
        <v>6352</v>
      </c>
      <c r="K2321" s="13" t="s">
        <v>156</v>
      </c>
      <c r="L2321" s="13" t="s">
        <v>4753</v>
      </c>
      <c r="M2321" s="13" t="s">
        <v>1366</v>
      </c>
      <c r="N2321" s="14">
        <v>270</v>
      </c>
    </row>
    <row r="2322" spans="1:14" ht="20.25" customHeight="1">
      <c r="A2322" s="13" t="s">
        <v>2231</v>
      </c>
      <c r="B2322" s="13" t="s">
        <v>2232</v>
      </c>
      <c r="C2322" s="13" t="s">
        <v>2233</v>
      </c>
      <c r="D2322" s="13" t="s">
        <v>2234</v>
      </c>
      <c r="E2322" s="13" t="s">
        <v>4993</v>
      </c>
      <c r="F2322" s="13" t="s">
        <v>2236</v>
      </c>
      <c r="G2322" s="13" t="s">
        <v>6346</v>
      </c>
      <c r="H2322" s="14">
        <v>90</v>
      </c>
      <c r="I2322" s="15">
        <v>21282.3</v>
      </c>
      <c r="J2322" s="13" t="s">
        <v>6353</v>
      </c>
      <c r="K2322" s="13" t="s">
        <v>1195</v>
      </c>
      <c r="L2322" s="13" t="s">
        <v>4755</v>
      </c>
      <c r="M2322" s="13" t="s">
        <v>4756</v>
      </c>
      <c r="N2322" s="14">
        <v>90</v>
      </c>
    </row>
    <row r="2323" spans="1:14" ht="20.25" customHeight="1">
      <c r="A2323" s="13" t="s">
        <v>2231</v>
      </c>
      <c r="B2323" s="13" t="s">
        <v>2232</v>
      </c>
      <c r="C2323" s="13" t="s">
        <v>2233</v>
      </c>
      <c r="D2323" s="13" t="s">
        <v>2234</v>
      </c>
      <c r="E2323" s="13" t="s">
        <v>4993</v>
      </c>
      <c r="F2323" s="13" t="s">
        <v>2236</v>
      </c>
      <c r="G2323" s="13" t="s">
        <v>6346</v>
      </c>
      <c r="H2323" s="14">
        <v>40</v>
      </c>
      <c r="I2323" s="15">
        <v>9458.7999999999993</v>
      </c>
      <c r="J2323" s="13" t="s">
        <v>6354</v>
      </c>
      <c r="K2323" s="13" t="s">
        <v>1196</v>
      </c>
      <c r="L2323" s="13" t="s">
        <v>4758</v>
      </c>
      <c r="M2323" s="13" t="s">
        <v>2053</v>
      </c>
      <c r="N2323" s="14">
        <v>40</v>
      </c>
    </row>
    <row r="2324" spans="1:14" ht="20.25" customHeight="1">
      <c r="A2324" s="13" t="s">
        <v>2231</v>
      </c>
      <c r="B2324" s="13" t="s">
        <v>2232</v>
      </c>
      <c r="C2324" s="13" t="s">
        <v>2233</v>
      </c>
      <c r="D2324" s="13" t="s">
        <v>2234</v>
      </c>
      <c r="E2324" s="13" t="s">
        <v>4993</v>
      </c>
      <c r="F2324" s="13" t="s">
        <v>2236</v>
      </c>
      <c r="G2324" s="13" t="s">
        <v>6346</v>
      </c>
      <c r="H2324" s="14">
        <v>470</v>
      </c>
      <c r="I2324" s="15">
        <v>111140.9</v>
      </c>
      <c r="J2324" s="13" t="s">
        <v>6355</v>
      </c>
      <c r="K2324" s="13" t="s">
        <v>26</v>
      </c>
      <c r="L2324" s="13" t="s">
        <v>4808</v>
      </c>
      <c r="M2324" s="13" t="s">
        <v>4809</v>
      </c>
      <c r="N2324" s="14">
        <v>470</v>
      </c>
    </row>
    <row r="2325" spans="1:14" ht="20.25" customHeight="1">
      <c r="A2325" s="13" t="s">
        <v>2231</v>
      </c>
      <c r="B2325" s="13" t="s">
        <v>2232</v>
      </c>
      <c r="C2325" s="13" t="s">
        <v>2233</v>
      </c>
      <c r="D2325" s="13" t="s">
        <v>2234</v>
      </c>
      <c r="E2325" s="13" t="s">
        <v>4993</v>
      </c>
      <c r="F2325" s="13" t="s">
        <v>2236</v>
      </c>
      <c r="G2325" s="13" t="s">
        <v>6346</v>
      </c>
      <c r="H2325" s="14">
        <v>340</v>
      </c>
      <c r="I2325" s="15">
        <v>80399.8</v>
      </c>
      <c r="J2325" s="13" t="s">
        <v>6356</v>
      </c>
      <c r="K2325" s="13" t="s">
        <v>534</v>
      </c>
      <c r="L2325" s="13" t="s">
        <v>4811</v>
      </c>
      <c r="M2325" s="13" t="s">
        <v>1697</v>
      </c>
      <c r="N2325" s="14">
        <v>340</v>
      </c>
    </row>
    <row r="2326" spans="1:14" ht="20.25" customHeight="1">
      <c r="A2326" s="13" t="s">
        <v>2231</v>
      </c>
      <c r="B2326" s="13" t="s">
        <v>2232</v>
      </c>
      <c r="C2326" s="13" t="s">
        <v>2233</v>
      </c>
      <c r="D2326" s="13" t="s">
        <v>2234</v>
      </c>
      <c r="E2326" s="13" t="s">
        <v>4993</v>
      </c>
      <c r="F2326" s="13" t="s">
        <v>2236</v>
      </c>
      <c r="G2326" s="13" t="s">
        <v>6346</v>
      </c>
      <c r="H2326" s="14">
        <v>120</v>
      </c>
      <c r="I2326" s="15">
        <v>28376.400000000001</v>
      </c>
      <c r="J2326" s="13" t="s">
        <v>6357</v>
      </c>
      <c r="K2326" s="13" t="s">
        <v>536</v>
      </c>
      <c r="L2326" s="13" t="s">
        <v>4815</v>
      </c>
      <c r="M2326" s="13" t="s">
        <v>1699</v>
      </c>
      <c r="N2326" s="14">
        <v>120</v>
      </c>
    </row>
    <row r="2327" spans="1:14" ht="20.25" customHeight="1">
      <c r="A2327" s="13" t="s">
        <v>2231</v>
      </c>
      <c r="B2327" s="13" t="s">
        <v>2232</v>
      </c>
      <c r="C2327" s="13" t="s">
        <v>2233</v>
      </c>
      <c r="D2327" s="13" t="s">
        <v>2234</v>
      </c>
      <c r="E2327" s="13" t="s">
        <v>4993</v>
      </c>
      <c r="F2327" s="13" t="s">
        <v>2236</v>
      </c>
      <c r="G2327" s="13" t="s">
        <v>6346</v>
      </c>
      <c r="H2327" s="14">
        <v>210</v>
      </c>
      <c r="I2327" s="15">
        <v>49658.7</v>
      </c>
      <c r="J2327" s="13" t="s">
        <v>6358</v>
      </c>
      <c r="K2327" s="13" t="s">
        <v>537</v>
      </c>
      <c r="L2327" s="13" t="s">
        <v>4817</v>
      </c>
      <c r="M2327" s="13" t="s">
        <v>1700</v>
      </c>
      <c r="N2327" s="14">
        <v>210</v>
      </c>
    </row>
    <row r="2328" spans="1:14" ht="20.25" customHeight="1">
      <c r="A2328" s="13" t="s">
        <v>2231</v>
      </c>
      <c r="B2328" s="13" t="s">
        <v>2232</v>
      </c>
      <c r="C2328" s="13" t="s">
        <v>2233</v>
      </c>
      <c r="D2328" s="13" t="s">
        <v>2234</v>
      </c>
      <c r="E2328" s="13" t="s">
        <v>4993</v>
      </c>
      <c r="F2328" s="13" t="s">
        <v>2236</v>
      </c>
      <c r="G2328" s="13" t="s">
        <v>6346</v>
      </c>
      <c r="H2328" s="14">
        <v>290</v>
      </c>
      <c r="I2328" s="15">
        <v>68576.3</v>
      </c>
      <c r="J2328" s="13" t="s">
        <v>6359</v>
      </c>
      <c r="K2328" s="13" t="s">
        <v>538</v>
      </c>
      <c r="L2328" s="13" t="s">
        <v>4819</v>
      </c>
      <c r="M2328" s="13" t="s">
        <v>1701</v>
      </c>
      <c r="N2328" s="14">
        <v>290</v>
      </c>
    </row>
    <row r="2329" spans="1:14" ht="20.25" customHeight="1">
      <c r="A2329" s="13" t="s">
        <v>2231</v>
      </c>
      <c r="B2329" s="13" t="s">
        <v>2232</v>
      </c>
      <c r="C2329" s="13" t="s">
        <v>2233</v>
      </c>
      <c r="D2329" s="13" t="s">
        <v>2234</v>
      </c>
      <c r="E2329" s="13" t="s">
        <v>4993</v>
      </c>
      <c r="F2329" s="13" t="s">
        <v>2236</v>
      </c>
      <c r="G2329" s="13" t="s">
        <v>6346</v>
      </c>
      <c r="H2329" s="14">
        <v>170</v>
      </c>
      <c r="I2329" s="15">
        <v>40199.9</v>
      </c>
      <c r="J2329" s="13" t="s">
        <v>6360</v>
      </c>
      <c r="K2329" s="13" t="s">
        <v>539</v>
      </c>
      <c r="L2329" s="13" t="s">
        <v>4821</v>
      </c>
      <c r="M2329" s="13" t="s">
        <v>1702</v>
      </c>
      <c r="N2329" s="14">
        <v>170</v>
      </c>
    </row>
    <row r="2330" spans="1:14" ht="20.25" customHeight="1">
      <c r="A2330" s="13" t="s">
        <v>2231</v>
      </c>
      <c r="B2330" s="13" t="s">
        <v>2232</v>
      </c>
      <c r="C2330" s="13" t="s">
        <v>2233</v>
      </c>
      <c r="D2330" s="13" t="s">
        <v>2234</v>
      </c>
      <c r="E2330" s="13" t="s">
        <v>4993</v>
      </c>
      <c r="F2330" s="13" t="s">
        <v>2236</v>
      </c>
      <c r="G2330" s="13" t="s">
        <v>6346</v>
      </c>
      <c r="H2330" s="14">
        <v>450</v>
      </c>
      <c r="I2330" s="15">
        <v>106411.5</v>
      </c>
      <c r="J2330" s="13" t="s">
        <v>6361</v>
      </c>
      <c r="K2330" s="13" t="s">
        <v>540</v>
      </c>
      <c r="L2330" s="13" t="s">
        <v>4823</v>
      </c>
      <c r="M2330" s="13" t="s">
        <v>1703</v>
      </c>
      <c r="N2330" s="14">
        <v>450</v>
      </c>
    </row>
    <row r="2331" spans="1:14" ht="20.25" customHeight="1">
      <c r="A2331" s="13" t="s">
        <v>2231</v>
      </c>
      <c r="B2331" s="13" t="s">
        <v>2232</v>
      </c>
      <c r="C2331" s="13" t="s">
        <v>2233</v>
      </c>
      <c r="D2331" s="13" t="s">
        <v>2234</v>
      </c>
      <c r="E2331" s="13" t="s">
        <v>4993</v>
      </c>
      <c r="F2331" s="13" t="s">
        <v>2236</v>
      </c>
      <c r="G2331" s="13" t="s">
        <v>6346</v>
      </c>
      <c r="H2331" s="14">
        <v>200</v>
      </c>
      <c r="I2331" s="15">
        <v>47294</v>
      </c>
      <c r="J2331" s="13" t="s">
        <v>6362</v>
      </c>
      <c r="K2331" s="13" t="s">
        <v>541</v>
      </c>
      <c r="L2331" s="13" t="s">
        <v>4825</v>
      </c>
      <c r="M2331" s="13" t="s">
        <v>1704</v>
      </c>
      <c r="N2331" s="14">
        <v>200</v>
      </c>
    </row>
    <row r="2332" spans="1:14" ht="20.25" customHeight="1">
      <c r="A2332" s="13" t="s">
        <v>2231</v>
      </c>
      <c r="B2332" s="13" t="s">
        <v>2232</v>
      </c>
      <c r="C2332" s="13" t="s">
        <v>2233</v>
      </c>
      <c r="D2332" s="13" t="s">
        <v>2234</v>
      </c>
      <c r="E2332" s="13" t="s">
        <v>4993</v>
      </c>
      <c r="F2332" s="13" t="s">
        <v>2236</v>
      </c>
      <c r="G2332" s="13" t="s">
        <v>6346</v>
      </c>
      <c r="H2332" s="14">
        <v>150</v>
      </c>
      <c r="I2332" s="15">
        <v>35470.5</v>
      </c>
      <c r="J2332" s="13" t="s">
        <v>6363</v>
      </c>
      <c r="K2332" s="13" t="s">
        <v>542</v>
      </c>
      <c r="L2332" s="13" t="s">
        <v>4827</v>
      </c>
      <c r="M2332" s="13" t="s">
        <v>1705</v>
      </c>
      <c r="N2332" s="14">
        <v>150</v>
      </c>
    </row>
    <row r="2333" spans="1:14" ht="20.25" customHeight="1">
      <c r="A2333" s="13" t="s">
        <v>2231</v>
      </c>
      <c r="B2333" s="13" t="s">
        <v>2232</v>
      </c>
      <c r="C2333" s="13" t="s">
        <v>2233</v>
      </c>
      <c r="D2333" s="13" t="s">
        <v>2234</v>
      </c>
      <c r="E2333" s="13" t="s">
        <v>4993</v>
      </c>
      <c r="F2333" s="13" t="s">
        <v>2236</v>
      </c>
      <c r="G2333" s="13" t="s">
        <v>6346</v>
      </c>
      <c r="H2333" s="14">
        <v>80</v>
      </c>
      <c r="I2333" s="15">
        <v>18917.599999999999</v>
      </c>
      <c r="J2333" s="13" t="s">
        <v>6364</v>
      </c>
      <c r="K2333" s="13" t="s">
        <v>2205</v>
      </c>
      <c r="L2333" s="13" t="s">
        <v>4829</v>
      </c>
      <c r="M2333" s="13" t="s">
        <v>4830</v>
      </c>
      <c r="N2333" s="14">
        <v>80</v>
      </c>
    </row>
    <row r="2334" spans="1:14" ht="20.25" customHeight="1">
      <c r="A2334" s="13" t="s">
        <v>2231</v>
      </c>
      <c r="B2334" s="13" t="s">
        <v>2232</v>
      </c>
      <c r="C2334" s="13" t="s">
        <v>2233</v>
      </c>
      <c r="D2334" s="13" t="s">
        <v>2234</v>
      </c>
      <c r="E2334" s="13" t="s">
        <v>4993</v>
      </c>
      <c r="F2334" s="13" t="s">
        <v>2236</v>
      </c>
      <c r="G2334" s="13" t="s">
        <v>6346</v>
      </c>
      <c r="H2334" s="14">
        <v>60</v>
      </c>
      <c r="I2334" s="15">
        <v>14188.2</v>
      </c>
      <c r="J2334" s="13" t="s">
        <v>6365</v>
      </c>
      <c r="K2334" s="13" t="s">
        <v>543</v>
      </c>
      <c r="L2334" s="13" t="s">
        <v>4832</v>
      </c>
      <c r="M2334" s="13" t="s">
        <v>1706</v>
      </c>
      <c r="N2334" s="14">
        <v>60</v>
      </c>
    </row>
    <row r="2335" spans="1:14" ht="20.25" customHeight="1">
      <c r="A2335" s="13" t="s">
        <v>2231</v>
      </c>
      <c r="B2335" s="13" t="s">
        <v>2232</v>
      </c>
      <c r="C2335" s="13" t="s">
        <v>2233</v>
      </c>
      <c r="D2335" s="13" t="s">
        <v>2234</v>
      </c>
      <c r="E2335" s="13" t="s">
        <v>4993</v>
      </c>
      <c r="F2335" s="13" t="s">
        <v>2236</v>
      </c>
      <c r="G2335" s="13" t="s">
        <v>6346</v>
      </c>
      <c r="H2335" s="14">
        <v>220</v>
      </c>
      <c r="I2335" s="15">
        <v>52023.4</v>
      </c>
      <c r="J2335" s="13" t="s">
        <v>6366</v>
      </c>
      <c r="K2335" s="13" t="s">
        <v>544</v>
      </c>
      <c r="L2335" s="13" t="s">
        <v>4834</v>
      </c>
      <c r="M2335" s="13" t="s">
        <v>1707</v>
      </c>
      <c r="N2335" s="14">
        <v>220</v>
      </c>
    </row>
    <row r="2336" spans="1:14" ht="20.25" customHeight="1">
      <c r="A2336" s="13" t="s">
        <v>2231</v>
      </c>
      <c r="B2336" s="13" t="s">
        <v>2232</v>
      </c>
      <c r="C2336" s="13" t="s">
        <v>2233</v>
      </c>
      <c r="D2336" s="13" t="s">
        <v>2234</v>
      </c>
      <c r="E2336" s="13" t="s">
        <v>4993</v>
      </c>
      <c r="F2336" s="13" t="s">
        <v>2236</v>
      </c>
      <c r="G2336" s="13" t="s">
        <v>6346</v>
      </c>
      <c r="H2336" s="14">
        <v>130</v>
      </c>
      <c r="I2336" s="15">
        <v>30741.1</v>
      </c>
      <c r="J2336" s="13" t="s">
        <v>6367</v>
      </c>
      <c r="K2336" s="13" t="s">
        <v>545</v>
      </c>
      <c r="L2336" s="13" t="s">
        <v>4836</v>
      </c>
      <c r="M2336" s="13" t="s">
        <v>1708</v>
      </c>
      <c r="N2336" s="14">
        <v>130</v>
      </c>
    </row>
    <row r="2337" spans="1:14" ht="20.25" customHeight="1">
      <c r="A2337" s="13" t="s">
        <v>2231</v>
      </c>
      <c r="B2337" s="13" t="s">
        <v>2232</v>
      </c>
      <c r="C2337" s="13" t="s">
        <v>2233</v>
      </c>
      <c r="D2337" s="13" t="s">
        <v>2234</v>
      </c>
      <c r="E2337" s="13" t="s">
        <v>4993</v>
      </c>
      <c r="F2337" s="13" t="s">
        <v>2236</v>
      </c>
      <c r="G2337" s="13" t="s">
        <v>6346</v>
      </c>
      <c r="H2337" s="14">
        <v>110</v>
      </c>
      <c r="I2337" s="15">
        <v>26011.7</v>
      </c>
      <c r="J2337" s="13" t="s">
        <v>6368</v>
      </c>
      <c r="K2337" s="13" t="s">
        <v>546</v>
      </c>
      <c r="L2337" s="13" t="s">
        <v>4838</v>
      </c>
      <c r="M2337" s="13" t="s">
        <v>1709</v>
      </c>
      <c r="N2337" s="14">
        <v>110</v>
      </c>
    </row>
    <row r="2338" spans="1:14" ht="20.25" customHeight="1">
      <c r="A2338" s="13" t="s">
        <v>2231</v>
      </c>
      <c r="B2338" s="13" t="s">
        <v>2232</v>
      </c>
      <c r="C2338" s="13" t="s">
        <v>2233</v>
      </c>
      <c r="D2338" s="13" t="s">
        <v>2234</v>
      </c>
      <c r="E2338" s="13" t="s">
        <v>4993</v>
      </c>
      <c r="F2338" s="13" t="s">
        <v>2236</v>
      </c>
      <c r="G2338" s="13" t="s">
        <v>6346</v>
      </c>
      <c r="H2338" s="14">
        <v>30</v>
      </c>
      <c r="I2338" s="15">
        <v>7094.1</v>
      </c>
      <c r="J2338" s="13" t="s">
        <v>6369</v>
      </c>
      <c r="K2338" s="13" t="s">
        <v>791</v>
      </c>
      <c r="L2338" s="13" t="s">
        <v>4840</v>
      </c>
      <c r="M2338" s="13" t="s">
        <v>4841</v>
      </c>
      <c r="N2338" s="14">
        <v>30</v>
      </c>
    </row>
    <row r="2339" spans="1:14" ht="20.25" customHeight="1">
      <c r="A2339" s="13" t="s">
        <v>2231</v>
      </c>
      <c r="B2339" s="13" t="s">
        <v>2232</v>
      </c>
      <c r="C2339" s="13" t="s">
        <v>2233</v>
      </c>
      <c r="D2339" s="13" t="s">
        <v>2234</v>
      </c>
      <c r="E2339" s="13" t="s">
        <v>4993</v>
      </c>
      <c r="F2339" s="13" t="s">
        <v>2236</v>
      </c>
      <c r="G2339" s="13" t="s">
        <v>6346</v>
      </c>
      <c r="H2339" s="14">
        <v>150</v>
      </c>
      <c r="I2339" s="15">
        <v>35470.5</v>
      </c>
      <c r="J2339" s="13" t="s">
        <v>6370</v>
      </c>
      <c r="K2339" s="13" t="s">
        <v>987</v>
      </c>
      <c r="L2339" s="13" t="s">
        <v>4843</v>
      </c>
      <c r="M2339" s="13" t="s">
        <v>1962</v>
      </c>
      <c r="N2339" s="14">
        <v>150</v>
      </c>
    </row>
    <row r="2340" spans="1:14" ht="20.25" customHeight="1">
      <c r="A2340" s="13" t="s">
        <v>2231</v>
      </c>
      <c r="B2340" s="13" t="s">
        <v>2232</v>
      </c>
      <c r="C2340" s="13" t="s">
        <v>2233</v>
      </c>
      <c r="D2340" s="13" t="s">
        <v>2234</v>
      </c>
      <c r="E2340" s="13" t="s">
        <v>4993</v>
      </c>
      <c r="F2340" s="13" t="s">
        <v>2236</v>
      </c>
      <c r="G2340" s="13" t="s">
        <v>6346</v>
      </c>
      <c r="H2340" s="14">
        <v>90</v>
      </c>
      <c r="I2340" s="15">
        <v>21282.3</v>
      </c>
      <c r="J2340" s="13" t="s">
        <v>6371</v>
      </c>
      <c r="K2340" s="13" t="s">
        <v>1221</v>
      </c>
      <c r="L2340" s="13" t="s">
        <v>4845</v>
      </c>
      <c r="M2340" s="13" t="s">
        <v>2060</v>
      </c>
      <c r="N2340" s="14">
        <v>90</v>
      </c>
    </row>
    <row r="2341" spans="1:14" ht="20.25" customHeight="1">
      <c r="A2341" s="13" t="s">
        <v>2231</v>
      </c>
      <c r="B2341" s="13" t="s">
        <v>2232</v>
      </c>
      <c r="C2341" s="13" t="s">
        <v>2233</v>
      </c>
      <c r="D2341" s="13" t="s">
        <v>2234</v>
      </c>
      <c r="E2341" s="13" t="s">
        <v>4993</v>
      </c>
      <c r="F2341" s="13" t="s">
        <v>2236</v>
      </c>
      <c r="G2341" s="13" t="s">
        <v>6346</v>
      </c>
      <c r="H2341" s="14">
        <v>150</v>
      </c>
      <c r="I2341" s="15">
        <v>35470.5</v>
      </c>
      <c r="J2341" s="13" t="s">
        <v>6372</v>
      </c>
      <c r="K2341" s="13" t="s">
        <v>64</v>
      </c>
      <c r="L2341" s="13" t="s">
        <v>4866</v>
      </c>
      <c r="M2341" s="13" t="s">
        <v>4867</v>
      </c>
      <c r="N2341" s="14">
        <v>150</v>
      </c>
    </row>
    <row r="2342" spans="1:14" ht="20.25" customHeight="1">
      <c r="A2342" s="13" t="s">
        <v>2231</v>
      </c>
      <c r="B2342" s="13" t="s">
        <v>2232</v>
      </c>
      <c r="C2342" s="13" t="s">
        <v>2233</v>
      </c>
      <c r="D2342" s="13" t="s">
        <v>2234</v>
      </c>
      <c r="E2342" s="13" t="s">
        <v>4993</v>
      </c>
      <c r="F2342" s="13" t="s">
        <v>2236</v>
      </c>
      <c r="G2342" s="13" t="s">
        <v>6346</v>
      </c>
      <c r="H2342" s="14">
        <v>130</v>
      </c>
      <c r="I2342" s="15">
        <v>30741.1</v>
      </c>
      <c r="J2342" s="13" t="s">
        <v>6373</v>
      </c>
      <c r="K2342" s="13" t="s">
        <v>466</v>
      </c>
      <c r="L2342" s="13" t="s">
        <v>4869</v>
      </c>
      <c r="M2342" s="13" t="s">
        <v>1639</v>
      </c>
      <c r="N2342" s="14">
        <v>130</v>
      </c>
    </row>
    <row r="2343" spans="1:14" ht="20.25" customHeight="1">
      <c r="A2343" s="13" t="s">
        <v>2231</v>
      </c>
      <c r="B2343" s="13" t="s">
        <v>2232</v>
      </c>
      <c r="C2343" s="13" t="s">
        <v>2233</v>
      </c>
      <c r="D2343" s="13" t="s">
        <v>2234</v>
      </c>
      <c r="E2343" s="13" t="s">
        <v>4993</v>
      </c>
      <c r="F2343" s="13" t="s">
        <v>2236</v>
      </c>
      <c r="G2343" s="13" t="s">
        <v>6346</v>
      </c>
      <c r="H2343" s="14">
        <v>70</v>
      </c>
      <c r="I2343" s="15">
        <v>16552.900000000001</v>
      </c>
      <c r="J2343" s="13" t="s">
        <v>6374</v>
      </c>
      <c r="K2343" s="13" t="s">
        <v>467</v>
      </c>
      <c r="L2343" s="13" t="s">
        <v>4871</v>
      </c>
      <c r="M2343" s="13" t="s">
        <v>4872</v>
      </c>
      <c r="N2343" s="14">
        <v>70</v>
      </c>
    </row>
    <row r="2344" spans="1:14" ht="20.25" customHeight="1">
      <c r="A2344" s="13" t="s">
        <v>2231</v>
      </c>
      <c r="B2344" s="13" t="s">
        <v>2232</v>
      </c>
      <c r="C2344" s="13" t="s">
        <v>2233</v>
      </c>
      <c r="D2344" s="13" t="s">
        <v>2234</v>
      </c>
      <c r="E2344" s="13" t="s">
        <v>4993</v>
      </c>
      <c r="F2344" s="13" t="s">
        <v>2236</v>
      </c>
      <c r="G2344" s="13" t="s">
        <v>6346</v>
      </c>
      <c r="H2344" s="14">
        <v>120</v>
      </c>
      <c r="I2344" s="15">
        <v>28376.400000000001</v>
      </c>
      <c r="J2344" s="13" t="s">
        <v>6375</v>
      </c>
      <c r="K2344" s="13" t="s">
        <v>468</v>
      </c>
      <c r="L2344" s="13" t="s">
        <v>4874</v>
      </c>
      <c r="M2344" s="13" t="s">
        <v>1640</v>
      </c>
      <c r="N2344" s="14">
        <v>120</v>
      </c>
    </row>
    <row r="2345" spans="1:14" ht="20.25" customHeight="1">
      <c r="A2345" s="13" t="s">
        <v>2231</v>
      </c>
      <c r="B2345" s="13" t="s">
        <v>2232</v>
      </c>
      <c r="C2345" s="13" t="s">
        <v>2233</v>
      </c>
      <c r="D2345" s="13" t="s">
        <v>2234</v>
      </c>
      <c r="E2345" s="13" t="s">
        <v>4993</v>
      </c>
      <c r="F2345" s="13" t="s">
        <v>2236</v>
      </c>
      <c r="G2345" s="13" t="s">
        <v>6346</v>
      </c>
      <c r="H2345" s="14">
        <v>190</v>
      </c>
      <c r="I2345" s="15">
        <v>44929.3</v>
      </c>
      <c r="J2345" s="13" t="s">
        <v>6376</v>
      </c>
      <c r="K2345" s="13" t="s">
        <v>469</v>
      </c>
      <c r="L2345" s="13" t="s">
        <v>4876</v>
      </c>
      <c r="M2345" s="13" t="s">
        <v>1641</v>
      </c>
      <c r="N2345" s="14">
        <v>190</v>
      </c>
    </row>
    <row r="2346" spans="1:14" ht="20.25" customHeight="1">
      <c r="A2346" s="13" t="s">
        <v>2231</v>
      </c>
      <c r="B2346" s="13" t="s">
        <v>2232</v>
      </c>
      <c r="C2346" s="13" t="s">
        <v>2233</v>
      </c>
      <c r="D2346" s="13" t="s">
        <v>2234</v>
      </c>
      <c r="E2346" s="13" t="s">
        <v>4993</v>
      </c>
      <c r="F2346" s="13" t="s">
        <v>2236</v>
      </c>
      <c r="G2346" s="13" t="s">
        <v>6346</v>
      </c>
      <c r="H2346" s="14">
        <v>180</v>
      </c>
      <c r="I2346" s="15">
        <v>42564.6</v>
      </c>
      <c r="J2346" s="13" t="s">
        <v>6377</v>
      </c>
      <c r="K2346" s="13" t="s">
        <v>470</v>
      </c>
      <c r="L2346" s="13" t="s">
        <v>4878</v>
      </c>
      <c r="M2346" s="13" t="s">
        <v>1642</v>
      </c>
      <c r="N2346" s="14">
        <v>180</v>
      </c>
    </row>
    <row r="2347" spans="1:14" ht="20.25" customHeight="1">
      <c r="A2347" s="13" t="s">
        <v>2231</v>
      </c>
      <c r="B2347" s="13" t="s">
        <v>2232</v>
      </c>
      <c r="C2347" s="13" t="s">
        <v>2233</v>
      </c>
      <c r="D2347" s="13" t="s">
        <v>2234</v>
      </c>
      <c r="E2347" s="13" t="s">
        <v>4993</v>
      </c>
      <c r="F2347" s="13" t="s">
        <v>2236</v>
      </c>
      <c r="G2347" s="13" t="s">
        <v>6346</v>
      </c>
      <c r="H2347" s="14">
        <v>120</v>
      </c>
      <c r="I2347" s="15">
        <v>28376.400000000001</v>
      </c>
      <c r="J2347" s="13" t="s">
        <v>6378</v>
      </c>
      <c r="K2347" s="13" t="s">
        <v>471</v>
      </c>
      <c r="L2347" s="13" t="s">
        <v>4880</v>
      </c>
      <c r="M2347" s="13" t="s">
        <v>1643</v>
      </c>
      <c r="N2347" s="14">
        <v>120</v>
      </c>
    </row>
    <row r="2348" spans="1:14" ht="20.25" customHeight="1">
      <c r="A2348" s="13" t="s">
        <v>2231</v>
      </c>
      <c r="B2348" s="13" t="s">
        <v>2232</v>
      </c>
      <c r="C2348" s="13" t="s">
        <v>2233</v>
      </c>
      <c r="D2348" s="13" t="s">
        <v>2234</v>
      </c>
      <c r="E2348" s="13" t="s">
        <v>4993</v>
      </c>
      <c r="F2348" s="13" t="s">
        <v>2236</v>
      </c>
      <c r="G2348" s="13" t="s">
        <v>6346</v>
      </c>
      <c r="H2348" s="14">
        <v>220</v>
      </c>
      <c r="I2348" s="15">
        <v>52023.4</v>
      </c>
      <c r="J2348" s="13" t="s">
        <v>6379</v>
      </c>
      <c r="K2348" s="13" t="s">
        <v>472</v>
      </c>
      <c r="L2348" s="13" t="s">
        <v>4882</v>
      </c>
      <c r="M2348" s="13" t="s">
        <v>4883</v>
      </c>
      <c r="N2348" s="14">
        <v>220</v>
      </c>
    </row>
    <row r="2349" spans="1:14" ht="20.25" customHeight="1">
      <c r="A2349" s="13" t="s">
        <v>2231</v>
      </c>
      <c r="B2349" s="13" t="s">
        <v>2232</v>
      </c>
      <c r="C2349" s="13" t="s">
        <v>2233</v>
      </c>
      <c r="D2349" s="13" t="s">
        <v>2234</v>
      </c>
      <c r="E2349" s="13" t="s">
        <v>4993</v>
      </c>
      <c r="F2349" s="13" t="s">
        <v>2236</v>
      </c>
      <c r="G2349" s="13" t="s">
        <v>6346</v>
      </c>
      <c r="H2349" s="14">
        <v>70</v>
      </c>
      <c r="I2349" s="15">
        <v>16552.900000000001</v>
      </c>
      <c r="J2349" s="13" t="s">
        <v>6380</v>
      </c>
      <c r="K2349" s="13" t="s">
        <v>473</v>
      </c>
      <c r="L2349" s="13" t="s">
        <v>4885</v>
      </c>
      <c r="M2349" s="13" t="s">
        <v>1644</v>
      </c>
      <c r="N2349" s="14">
        <v>70</v>
      </c>
    </row>
    <row r="2350" spans="1:14" ht="20.25" customHeight="1">
      <c r="A2350" s="13" t="s">
        <v>2231</v>
      </c>
      <c r="B2350" s="13" t="s">
        <v>2232</v>
      </c>
      <c r="C2350" s="13" t="s">
        <v>2233</v>
      </c>
      <c r="D2350" s="13" t="s">
        <v>2234</v>
      </c>
      <c r="E2350" s="13" t="s">
        <v>4993</v>
      </c>
      <c r="F2350" s="13" t="s">
        <v>2236</v>
      </c>
      <c r="G2350" s="13" t="s">
        <v>6346</v>
      </c>
      <c r="H2350" s="14">
        <v>140</v>
      </c>
      <c r="I2350" s="15">
        <v>33105.800000000003</v>
      </c>
      <c r="J2350" s="13" t="s">
        <v>6381</v>
      </c>
      <c r="K2350" s="13" t="s">
        <v>474</v>
      </c>
      <c r="L2350" s="13" t="s">
        <v>4887</v>
      </c>
      <c r="M2350" s="13" t="s">
        <v>1645</v>
      </c>
      <c r="N2350" s="14">
        <v>140</v>
      </c>
    </row>
    <row r="2351" spans="1:14" ht="20.25" customHeight="1">
      <c r="A2351" s="13" t="s">
        <v>2231</v>
      </c>
      <c r="B2351" s="13" t="s">
        <v>2232</v>
      </c>
      <c r="C2351" s="13" t="s">
        <v>2233</v>
      </c>
      <c r="D2351" s="13" t="s">
        <v>2234</v>
      </c>
      <c r="E2351" s="13" t="s">
        <v>4993</v>
      </c>
      <c r="F2351" s="13" t="s">
        <v>2236</v>
      </c>
      <c r="G2351" s="13" t="s">
        <v>6346</v>
      </c>
      <c r="H2351" s="14">
        <v>210</v>
      </c>
      <c r="I2351" s="15">
        <v>49658.7</v>
      </c>
      <c r="J2351" s="13" t="s">
        <v>6382</v>
      </c>
      <c r="K2351" s="13" t="s">
        <v>475</v>
      </c>
      <c r="L2351" s="13" t="s">
        <v>4889</v>
      </c>
      <c r="M2351" s="13" t="s">
        <v>1646</v>
      </c>
      <c r="N2351" s="14">
        <v>210</v>
      </c>
    </row>
    <row r="2352" spans="1:14" ht="20.25" customHeight="1">
      <c r="A2352" s="13" t="s">
        <v>2231</v>
      </c>
      <c r="B2352" s="13" t="s">
        <v>2232</v>
      </c>
      <c r="C2352" s="13" t="s">
        <v>2233</v>
      </c>
      <c r="D2352" s="13" t="s">
        <v>2234</v>
      </c>
      <c r="E2352" s="13" t="s">
        <v>4993</v>
      </c>
      <c r="F2352" s="13" t="s">
        <v>2236</v>
      </c>
      <c r="G2352" s="13" t="s">
        <v>6346</v>
      </c>
      <c r="H2352" s="14">
        <v>110</v>
      </c>
      <c r="I2352" s="15">
        <v>26011.7</v>
      </c>
      <c r="J2352" s="13" t="s">
        <v>6383</v>
      </c>
      <c r="K2352" s="13" t="s">
        <v>476</v>
      </c>
      <c r="L2352" s="13" t="s">
        <v>4891</v>
      </c>
      <c r="M2352" s="13" t="s">
        <v>1647</v>
      </c>
      <c r="N2352" s="14">
        <v>110</v>
      </c>
    </row>
    <row r="2353" spans="1:14" ht="20.25" customHeight="1">
      <c r="A2353" s="13" t="s">
        <v>2231</v>
      </c>
      <c r="B2353" s="13" t="s">
        <v>2232</v>
      </c>
      <c r="C2353" s="13" t="s">
        <v>2233</v>
      </c>
      <c r="D2353" s="13" t="s">
        <v>2234</v>
      </c>
      <c r="E2353" s="13" t="s">
        <v>4993</v>
      </c>
      <c r="F2353" s="13" t="s">
        <v>2236</v>
      </c>
      <c r="G2353" s="13" t="s">
        <v>6346</v>
      </c>
      <c r="H2353" s="14">
        <v>170</v>
      </c>
      <c r="I2353" s="15">
        <v>40199.9</v>
      </c>
      <c r="J2353" s="13" t="s">
        <v>6384</v>
      </c>
      <c r="K2353" s="13" t="s">
        <v>477</v>
      </c>
      <c r="L2353" s="13" t="s">
        <v>4893</v>
      </c>
      <c r="M2353" s="13" t="s">
        <v>1648</v>
      </c>
      <c r="N2353" s="14">
        <v>170</v>
      </c>
    </row>
    <row r="2354" spans="1:14" ht="20.25" customHeight="1">
      <c r="A2354" s="13" t="s">
        <v>2231</v>
      </c>
      <c r="B2354" s="13" t="s">
        <v>2232</v>
      </c>
      <c r="C2354" s="13" t="s">
        <v>2233</v>
      </c>
      <c r="D2354" s="13" t="s">
        <v>2234</v>
      </c>
      <c r="E2354" s="13" t="s">
        <v>4993</v>
      </c>
      <c r="F2354" s="13" t="s">
        <v>2236</v>
      </c>
      <c r="G2354" s="13" t="s">
        <v>6346</v>
      </c>
      <c r="H2354" s="14">
        <v>170</v>
      </c>
      <c r="I2354" s="15">
        <v>40199.9</v>
      </c>
      <c r="J2354" s="13" t="s">
        <v>6385</v>
      </c>
      <c r="K2354" s="13" t="s">
        <v>478</v>
      </c>
      <c r="L2354" s="13" t="s">
        <v>4895</v>
      </c>
      <c r="M2354" s="13" t="s">
        <v>1649</v>
      </c>
      <c r="N2354" s="14">
        <v>170</v>
      </c>
    </row>
    <row r="2355" spans="1:14" ht="20.25" customHeight="1">
      <c r="A2355" s="13" t="s">
        <v>2231</v>
      </c>
      <c r="B2355" s="13" t="s">
        <v>2232</v>
      </c>
      <c r="C2355" s="13" t="s">
        <v>2233</v>
      </c>
      <c r="D2355" s="13" t="s">
        <v>2234</v>
      </c>
      <c r="E2355" s="13" t="s">
        <v>4993</v>
      </c>
      <c r="F2355" s="13" t="s">
        <v>2236</v>
      </c>
      <c r="G2355" s="13" t="s">
        <v>6346</v>
      </c>
      <c r="H2355" s="14">
        <v>90</v>
      </c>
      <c r="I2355" s="15">
        <v>21282.3</v>
      </c>
      <c r="J2355" s="13" t="s">
        <v>6386</v>
      </c>
      <c r="K2355" s="13" t="s">
        <v>479</v>
      </c>
      <c r="L2355" s="13" t="s">
        <v>4897</v>
      </c>
      <c r="M2355" s="13" t="s">
        <v>1650</v>
      </c>
      <c r="N2355" s="14">
        <v>90</v>
      </c>
    </row>
    <row r="2356" spans="1:14" ht="20.25" customHeight="1">
      <c r="A2356" s="13" t="s">
        <v>2231</v>
      </c>
      <c r="B2356" s="13" t="s">
        <v>2232</v>
      </c>
      <c r="C2356" s="13" t="s">
        <v>2233</v>
      </c>
      <c r="D2356" s="13" t="s">
        <v>2234</v>
      </c>
      <c r="E2356" s="13" t="s">
        <v>4993</v>
      </c>
      <c r="F2356" s="13" t="s">
        <v>2236</v>
      </c>
      <c r="G2356" s="13" t="s">
        <v>6346</v>
      </c>
      <c r="H2356" s="14">
        <v>80</v>
      </c>
      <c r="I2356" s="15">
        <v>18917.599999999999</v>
      </c>
      <c r="J2356" s="13" t="s">
        <v>6387</v>
      </c>
      <c r="K2356" s="13" t="s">
        <v>480</v>
      </c>
      <c r="L2356" s="13" t="s">
        <v>4899</v>
      </c>
      <c r="M2356" s="13" t="s">
        <v>1651</v>
      </c>
      <c r="N2356" s="14">
        <v>80</v>
      </c>
    </row>
    <row r="2357" spans="1:14" ht="20.25" customHeight="1">
      <c r="A2357" s="13" t="s">
        <v>2231</v>
      </c>
      <c r="B2357" s="13" t="s">
        <v>2232</v>
      </c>
      <c r="C2357" s="13" t="s">
        <v>2233</v>
      </c>
      <c r="D2357" s="13" t="s">
        <v>2234</v>
      </c>
      <c r="E2357" s="13" t="s">
        <v>4993</v>
      </c>
      <c r="F2357" s="13" t="s">
        <v>2236</v>
      </c>
      <c r="G2357" s="13" t="s">
        <v>6346</v>
      </c>
      <c r="H2357" s="14">
        <v>50</v>
      </c>
      <c r="I2357" s="15">
        <v>11823.5</v>
      </c>
      <c r="J2357" s="13" t="s">
        <v>6388</v>
      </c>
      <c r="K2357" s="13" t="s">
        <v>481</v>
      </c>
      <c r="L2357" s="13" t="s">
        <v>4901</v>
      </c>
      <c r="M2357" s="13" t="s">
        <v>1652</v>
      </c>
      <c r="N2357" s="14">
        <v>50</v>
      </c>
    </row>
    <row r="2358" spans="1:14" ht="20.25" customHeight="1">
      <c r="A2358" s="13" t="s">
        <v>2231</v>
      </c>
      <c r="B2358" s="13" t="s">
        <v>2232</v>
      </c>
      <c r="C2358" s="13" t="s">
        <v>2233</v>
      </c>
      <c r="D2358" s="13" t="s">
        <v>2234</v>
      </c>
      <c r="E2358" s="13" t="s">
        <v>4993</v>
      </c>
      <c r="F2358" s="13" t="s">
        <v>2236</v>
      </c>
      <c r="G2358" s="13" t="s">
        <v>6346</v>
      </c>
      <c r="H2358" s="14">
        <v>140</v>
      </c>
      <c r="I2358" s="15">
        <v>33105.800000000003</v>
      </c>
      <c r="J2358" s="13" t="s">
        <v>6389</v>
      </c>
      <c r="K2358" s="13" t="s">
        <v>482</v>
      </c>
      <c r="L2358" s="13" t="s">
        <v>4903</v>
      </c>
      <c r="M2358" s="13" t="s">
        <v>2097</v>
      </c>
      <c r="N2358" s="14">
        <v>140</v>
      </c>
    </row>
    <row r="2359" spans="1:14" ht="20.25" customHeight="1">
      <c r="A2359" s="13" t="s">
        <v>2231</v>
      </c>
      <c r="B2359" s="13" t="s">
        <v>2232</v>
      </c>
      <c r="C2359" s="13" t="s">
        <v>2233</v>
      </c>
      <c r="D2359" s="13" t="s">
        <v>2234</v>
      </c>
      <c r="E2359" s="13" t="s">
        <v>4993</v>
      </c>
      <c r="F2359" s="13" t="s">
        <v>2236</v>
      </c>
      <c r="G2359" s="13" t="s">
        <v>6346</v>
      </c>
      <c r="H2359" s="14">
        <v>40</v>
      </c>
      <c r="I2359" s="15">
        <v>9458.7999999999993</v>
      </c>
      <c r="J2359" s="13" t="s">
        <v>6390</v>
      </c>
      <c r="K2359" s="13" t="s">
        <v>483</v>
      </c>
      <c r="L2359" s="13" t="s">
        <v>4905</v>
      </c>
      <c r="M2359" s="13" t="s">
        <v>1653</v>
      </c>
      <c r="N2359" s="14">
        <v>40</v>
      </c>
    </row>
    <row r="2360" spans="1:14" ht="20.25" customHeight="1">
      <c r="A2360" s="13" t="s">
        <v>2231</v>
      </c>
      <c r="B2360" s="13" t="s">
        <v>2232</v>
      </c>
      <c r="C2360" s="13" t="s">
        <v>2233</v>
      </c>
      <c r="D2360" s="13" t="s">
        <v>2234</v>
      </c>
      <c r="E2360" s="13" t="s">
        <v>4993</v>
      </c>
      <c r="F2360" s="13" t="s">
        <v>2236</v>
      </c>
      <c r="G2360" s="13" t="s">
        <v>6346</v>
      </c>
      <c r="H2360" s="14">
        <v>60</v>
      </c>
      <c r="I2360" s="15">
        <v>14188.2</v>
      </c>
      <c r="J2360" s="13" t="s">
        <v>6391</v>
      </c>
      <c r="K2360" s="13" t="s">
        <v>484</v>
      </c>
      <c r="L2360" s="13" t="s">
        <v>5244</v>
      </c>
      <c r="M2360" s="13" t="s">
        <v>1654</v>
      </c>
      <c r="N2360" s="14">
        <v>60</v>
      </c>
    </row>
    <row r="2361" spans="1:14" ht="20.25" customHeight="1">
      <c r="A2361" s="13" t="s">
        <v>2231</v>
      </c>
      <c r="B2361" s="13" t="s">
        <v>2232</v>
      </c>
      <c r="C2361" s="13" t="s">
        <v>2233</v>
      </c>
      <c r="D2361" s="13" t="s">
        <v>2234</v>
      </c>
      <c r="E2361" s="13" t="s">
        <v>4993</v>
      </c>
      <c r="F2361" s="13" t="s">
        <v>2236</v>
      </c>
      <c r="G2361" s="13" t="s">
        <v>6346</v>
      </c>
      <c r="H2361" s="14">
        <v>120</v>
      </c>
      <c r="I2361" s="15">
        <v>28376.400000000001</v>
      </c>
      <c r="J2361" s="13" t="s">
        <v>6392</v>
      </c>
      <c r="K2361" s="13" t="s">
        <v>485</v>
      </c>
      <c r="L2361" s="13" t="s">
        <v>4907</v>
      </c>
      <c r="M2361" s="13" t="s">
        <v>4908</v>
      </c>
      <c r="N2361" s="14">
        <v>120</v>
      </c>
    </row>
    <row r="2362" spans="1:14" ht="20.25" customHeight="1">
      <c r="A2362" s="13" t="s">
        <v>2231</v>
      </c>
      <c r="B2362" s="13" t="s">
        <v>2232</v>
      </c>
      <c r="C2362" s="13" t="s">
        <v>2233</v>
      </c>
      <c r="D2362" s="13" t="s">
        <v>2234</v>
      </c>
      <c r="E2362" s="13" t="s">
        <v>4993</v>
      </c>
      <c r="F2362" s="13" t="s">
        <v>2236</v>
      </c>
      <c r="G2362" s="13" t="s">
        <v>6346</v>
      </c>
      <c r="H2362" s="14">
        <v>70</v>
      </c>
      <c r="I2362" s="15">
        <v>16552.900000000001</v>
      </c>
      <c r="J2362" s="13" t="s">
        <v>6393</v>
      </c>
      <c r="K2362" s="13" t="s">
        <v>486</v>
      </c>
      <c r="L2362" s="13" t="s">
        <v>4910</v>
      </c>
      <c r="M2362" s="13" t="s">
        <v>4911</v>
      </c>
      <c r="N2362" s="14">
        <v>70</v>
      </c>
    </row>
    <row r="2363" spans="1:14" ht="20.25" customHeight="1">
      <c r="A2363" s="13" t="s">
        <v>2231</v>
      </c>
      <c r="B2363" s="13" t="s">
        <v>2232</v>
      </c>
      <c r="C2363" s="13" t="s">
        <v>2233</v>
      </c>
      <c r="D2363" s="13" t="s">
        <v>2234</v>
      </c>
      <c r="E2363" s="13" t="s">
        <v>4993</v>
      </c>
      <c r="F2363" s="13" t="s">
        <v>2236</v>
      </c>
      <c r="G2363" s="13" t="s">
        <v>6346</v>
      </c>
      <c r="H2363" s="14">
        <v>20</v>
      </c>
      <c r="I2363" s="15">
        <v>4729.3999999999996</v>
      </c>
      <c r="J2363" s="13" t="s">
        <v>6394</v>
      </c>
      <c r="K2363" s="13" t="s">
        <v>2207</v>
      </c>
      <c r="L2363" s="13" t="s">
        <v>4913</v>
      </c>
      <c r="M2363" s="13" t="s">
        <v>4914</v>
      </c>
      <c r="N2363" s="14">
        <v>20</v>
      </c>
    </row>
    <row r="2364" spans="1:14" ht="20.25" customHeight="1">
      <c r="A2364" s="13" t="s">
        <v>2231</v>
      </c>
      <c r="B2364" s="13" t="s">
        <v>2232</v>
      </c>
      <c r="C2364" s="13" t="s">
        <v>2233</v>
      </c>
      <c r="D2364" s="13" t="s">
        <v>2234</v>
      </c>
      <c r="E2364" s="13" t="s">
        <v>4993</v>
      </c>
      <c r="F2364" s="13" t="s">
        <v>2236</v>
      </c>
      <c r="G2364" s="13" t="s">
        <v>6346</v>
      </c>
      <c r="H2364" s="14">
        <v>20</v>
      </c>
      <c r="I2364" s="15">
        <v>4729.3999999999996</v>
      </c>
      <c r="J2364" s="13" t="s">
        <v>6395</v>
      </c>
      <c r="K2364" s="13" t="s">
        <v>2208</v>
      </c>
      <c r="L2364" s="13" t="s">
        <v>4916</v>
      </c>
      <c r="M2364" s="13" t="s">
        <v>4917</v>
      </c>
      <c r="N2364" s="14">
        <v>20</v>
      </c>
    </row>
    <row r="2365" spans="1:14" ht="20.25" customHeight="1">
      <c r="A2365" s="13" t="s">
        <v>2231</v>
      </c>
      <c r="B2365" s="13" t="s">
        <v>2232</v>
      </c>
      <c r="C2365" s="13" t="s">
        <v>2233</v>
      </c>
      <c r="D2365" s="13" t="s">
        <v>2234</v>
      </c>
      <c r="E2365" s="13" t="s">
        <v>4993</v>
      </c>
      <c r="F2365" s="13" t="s">
        <v>2236</v>
      </c>
      <c r="G2365" s="13" t="s">
        <v>6346</v>
      </c>
      <c r="H2365" s="14">
        <v>70</v>
      </c>
      <c r="I2365" s="15">
        <v>16552.900000000001</v>
      </c>
      <c r="J2365" s="13" t="s">
        <v>6396</v>
      </c>
      <c r="K2365" s="13" t="s">
        <v>852</v>
      </c>
      <c r="L2365" s="13" t="s">
        <v>4919</v>
      </c>
      <c r="M2365" s="13" t="s">
        <v>1925</v>
      </c>
      <c r="N2365" s="14">
        <v>70</v>
      </c>
    </row>
    <row r="2366" spans="1:14" ht="20.25" customHeight="1">
      <c r="A2366" s="13" t="s">
        <v>2231</v>
      </c>
      <c r="B2366" s="13" t="s">
        <v>2232</v>
      </c>
      <c r="C2366" s="13" t="s">
        <v>2233</v>
      </c>
      <c r="D2366" s="13" t="s">
        <v>2234</v>
      </c>
      <c r="E2366" s="13" t="s">
        <v>4993</v>
      </c>
      <c r="F2366" s="13" t="s">
        <v>2236</v>
      </c>
      <c r="G2366" s="13" t="s">
        <v>6346</v>
      </c>
      <c r="H2366" s="14">
        <v>20</v>
      </c>
      <c r="I2366" s="15">
        <v>4729.3999999999996</v>
      </c>
      <c r="J2366" s="13" t="s">
        <v>6397</v>
      </c>
      <c r="K2366" s="13" t="s">
        <v>872</v>
      </c>
      <c r="L2366" s="13" t="s">
        <v>5242</v>
      </c>
      <c r="M2366" s="13" t="s">
        <v>1929</v>
      </c>
      <c r="N2366" s="14">
        <v>20</v>
      </c>
    </row>
    <row r="2367" spans="1:14" ht="20.25" customHeight="1">
      <c r="A2367" s="13" t="s">
        <v>2231</v>
      </c>
      <c r="B2367" s="13" t="s">
        <v>2232</v>
      </c>
      <c r="C2367" s="13" t="s">
        <v>2233</v>
      </c>
      <c r="D2367" s="13" t="s">
        <v>2234</v>
      </c>
      <c r="E2367" s="13" t="s">
        <v>4993</v>
      </c>
      <c r="F2367" s="13" t="s">
        <v>2236</v>
      </c>
      <c r="G2367" s="13" t="s">
        <v>6346</v>
      </c>
      <c r="H2367" s="14">
        <v>30</v>
      </c>
      <c r="I2367" s="15">
        <v>7094.1</v>
      </c>
      <c r="J2367" s="13" t="s">
        <v>6398</v>
      </c>
      <c r="K2367" s="13" t="s">
        <v>873</v>
      </c>
      <c r="L2367" s="13" t="s">
        <v>4962</v>
      </c>
      <c r="M2367" s="13" t="s">
        <v>4963</v>
      </c>
      <c r="N2367" s="14">
        <v>30</v>
      </c>
    </row>
    <row r="2368" spans="1:14" ht="20.25" customHeight="1">
      <c r="A2368" s="13" t="s">
        <v>2231</v>
      </c>
      <c r="B2368" s="13" t="s">
        <v>2232</v>
      </c>
      <c r="C2368" s="13" t="s">
        <v>2233</v>
      </c>
      <c r="D2368" s="13" t="s">
        <v>2234</v>
      </c>
      <c r="E2368" s="13" t="s">
        <v>4993</v>
      </c>
      <c r="F2368" s="13" t="s">
        <v>2236</v>
      </c>
      <c r="G2368" s="13" t="s">
        <v>6346</v>
      </c>
      <c r="H2368" s="14">
        <v>130</v>
      </c>
      <c r="I2368" s="15">
        <v>30741.1</v>
      </c>
      <c r="J2368" s="13" t="s">
        <v>6399</v>
      </c>
      <c r="K2368" s="13" t="s">
        <v>874</v>
      </c>
      <c r="L2368" s="13" t="s">
        <v>4921</v>
      </c>
      <c r="M2368" s="13" t="s">
        <v>4922</v>
      </c>
      <c r="N2368" s="14">
        <v>130</v>
      </c>
    </row>
    <row r="2369" spans="1:14" ht="20.25" customHeight="1">
      <c r="A2369" s="13" t="s">
        <v>2231</v>
      </c>
      <c r="B2369" s="13" t="s">
        <v>2232</v>
      </c>
      <c r="C2369" s="13" t="s">
        <v>2233</v>
      </c>
      <c r="D2369" s="13" t="s">
        <v>2234</v>
      </c>
      <c r="E2369" s="13" t="s">
        <v>4993</v>
      </c>
      <c r="F2369" s="13" t="s">
        <v>2236</v>
      </c>
      <c r="G2369" s="13" t="s">
        <v>6346</v>
      </c>
      <c r="H2369" s="14">
        <v>500</v>
      </c>
      <c r="I2369" s="15">
        <v>118235</v>
      </c>
      <c r="J2369" s="13" t="s">
        <v>6400</v>
      </c>
      <c r="K2369" s="13" t="s">
        <v>951</v>
      </c>
      <c r="L2369" s="13" t="s">
        <v>6401</v>
      </c>
      <c r="M2369" s="13" t="s">
        <v>6402</v>
      </c>
      <c r="N2369" s="14">
        <v>500</v>
      </c>
    </row>
    <row r="2370" spans="1:14" ht="20.25" customHeight="1">
      <c r="A2370" s="13" t="s">
        <v>2231</v>
      </c>
      <c r="B2370" s="13" t="s">
        <v>2232</v>
      </c>
      <c r="C2370" s="13" t="s">
        <v>2233</v>
      </c>
      <c r="D2370" s="13" t="s">
        <v>2234</v>
      </c>
      <c r="E2370" s="13" t="s">
        <v>4993</v>
      </c>
      <c r="F2370" s="13" t="s">
        <v>2236</v>
      </c>
      <c r="G2370" s="13" t="s">
        <v>6346</v>
      </c>
      <c r="H2370" s="14">
        <v>40</v>
      </c>
      <c r="I2370" s="15">
        <v>9458.7999999999993</v>
      </c>
      <c r="J2370" s="13" t="s">
        <v>6403</v>
      </c>
      <c r="K2370" s="13" t="s">
        <v>970</v>
      </c>
      <c r="L2370" s="13" t="s">
        <v>4927</v>
      </c>
      <c r="M2370" s="13" t="s">
        <v>4928</v>
      </c>
      <c r="N2370" s="14">
        <v>40</v>
      </c>
    </row>
    <row r="2371" spans="1:14" ht="20.25" customHeight="1">
      <c r="A2371" s="13" t="s">
        <v>2231</v>
      </c>
      <c r="B2371" s="13" t="s">
        <v>2232</v>
      </c>
      <c r="C2371" s="13" t="s">
        <v>2233</v>
      </c>
      <c r="D2371" s="13" t="s">
        <v>2234</v>
      </c>
      <c r="E2371" s="13" t="s">
        <v>4993</v>
      </c>
      <c r="F2371" s="13" t="s">
        <v>2236</v>
      </c>
      <c r="G2371" s="13" t="s">
        <v>6346</v>
      </c>
      <c r="H2371" s="14">
        <v>100</v>
      </c>
      <c r="I2371" s="15">
        <v>23647</v>
      </c>
      <c r="J2371" s="13" t="s">
        <v>6404</v>
      </c>
      <c r="K2371" s="13" t="s">
        <v>2143</v>
      </c>
      <c r="L2371" s="13" t="s">
        <v>4930</v>
      </c>
      <c r="M2371" s="13" t="s">
        <v>4931</v>
      </c>
      <c r="N2371" s="14">
        <v>100</v>
      </c>
    </row>
    <row r="2372" spans="1:14" ht="20.25" customHeight="1">
      <c r="A2372" s="13" t="s">
        <v>2231</v>
      </c>
      <c r="B2372" s="13" t="s">
        <v>2232</v>
      </c>
      <c r="C2372" s="13" t="s">
        <v>2233</v>
      </c>
      <c r="D2372" s="13" t="s">
        <v>2234</v>
      </c>
      <c r="E2372" s="13" t="s">
        <v>4993</v>
      </c>
      <c r="F2372" s="13" t="s">
        <v>2236</v>
      </c>
      <c r="G2372" s="13" t="s">
        <v>6346</v>
      </c>
      <c r="H2372" s="14">
        <v>40</v>
      </c>
      <c r="I2372" s="15">
        <v>9458.7999999999993</v>
      </c>
      <c r="J2372" s="13" t="s">
        <v>6405</v>
      </c>
      <c r="K2372" s="13" t="s">
        <v>980</v>
      </c>
      <c r="L2372" s="13" t="s">
        <v>4933</v>
      </c>
      <c r="M2372" s="13" t="s">
        <v>4934</v>
      </c>
      <c r="N2372" s="14">
        <v>40</v>
      </c>
    </row>
    <row r="2373" spans="1:14" ht="20.25" customHeight="1">
      <c r="A2373" s="13" t="s">
        <v>2231</v>
      </c>
      <c r="B2373" s="13" t="s">
        <v>2232</v>
      </c>
      <c r="C2373" s="13" t="s">
        <v>2233</v>
      </c>
      <c r="D2373" s="13" t="s">
        <v>2234</v>
      </c>
      <c r="E2373" s="13" t="s">
        <v>4993</v>
      </c>
      <c r="F2373" s="13" t="s">
        <v>2236</v>
      </c>
      <c r="G2373" s="13" t="s">
        <v>6346</v>
      </c>
      <c r="H2373" s="14">
        <v>20</v>
      </c>
      <c r="I2373" s="15">
        <v>4729.3999999999996</v>
      </c>
      <c r="J2373" s="13" t="s">
        <v>6406</v>
      </c>
      <c r="K2373" s="13" t="s">
        <v>1107</v>
      </c>
      <c r="L2373" s="13" t="s">
        <v>4936</v>
      </c>
      <c r="M2373" s="13" t="s">
        <v>4937</v>
      </c>
      <c r="N2373" s="14">
        <v>20</v>
      </c>
    </row>
    <row r="2374" spans="1:14" ht="20.25" customHeight="1">
      <c r="A2374" s="13" t="s">
        <v>2231</v>
      </c>
      <c r="B2374" s="13" t="s">
        <v>2232</v>
      </c>
      <c r="C2374" s="13" t="s">
        <v>2233</v>
      </c>
      <c r="D2374" s="13" t="s">
        <v>2234</v>
      </c>
      <c r="E2374" s="13" t="s">
        <v>4993</v>
      </c>
      <c r="F2374" s="13" t="s">
        <v>2236</v>
      </c>
      <c r="G2374" s="13" t="s">
        <v>6346</v>
      </c>
      <c r="H2374" s="14">
        <v>270</v>
      </c>
      <c r="I2374" s="15">
        <v>63846.9</v>
      </c>
      <c r="J2374" s="13" t="s">
        <v>6407</v>
      </c>
      <c r="K2374" s="13" t="s">
        <v>67</v>
      </c>
      <c r="L2374" s="13" t="s">
        <v>5035</v>
      </c>
      <c r="M2374" s="13" t="s">
        <v>5036</v>
      </c>
      <c r="N2374" s="14">
        <v>270</v>
      </c>
    </row>
    <row r="2375" spans="1:14" ht="20.25" customHeight="1">
      <c r="A2375" s="13" t="s">
        <v>2231</v>
      </c>
      <c r="B2375" s="13" t="s">
        <v>2232</v>
      </c>
      <c r="C2375" s="13" t="s">
        <v>2233</v>
      </c>
      <c r="D2375" s="13" t="s">
        <v>2234</v>
      </c>
      <c r="E2375" s="13" t="s">
        <v>4993</v>
      </c>
      <c r="F2375" s="13" t="s">
        <v>2236</v>
      </c>
      <c r="G2375" s="13" t="s">
        <v>6346</v>
      </c>
      <c r="H2375" s="14">
        <v>40</v>
      </c>
      <c r="I2375" s="15">
        <v>9458.7999999999993</v>
      </c>
      <c r="J2375" s="13" t="s">
        <v>6408</v>
      </c>
      <c r="K2375" s="13" t="s">
        <v>518</v>
      </c>
      <c r="L2375" s="13" t="s">
        <v>5038</v>
      </c>
      <c r="M2375" s="13" t="s">
        <v>1682</v>
      </c>
      <c r="N2375" s="14">
        <v>40</v>
      </c>
    </row>
    <row r="2376" spans="1:14" ht="20.25" customHeight="1">
      <c r="A2376" s="13" t="s">
        <v>2231</v>
      </c>
      <c r="B2376" s="13" t="s">
        <v>2232</v>
      </c>
      <c r="C2376" s="13" t="s">
        <v>2233</v>
      </c>
      <c r="D2376" s="13" t="s">
        <v>2234</v>
      </c>
      <c r="E2376" s="13" t="s">
        <v>4993</v>
      </c>
      <c r="F2376" s="13" t="s">
        <v>2236</v>
      </c>
      <c r="G2376" s="13" t="s">
        <v>6346</v>
      </c>
      <c r="H2376" s="14">
        <v>30</v>
      </c>
      <c r="I2376" s="15">
        <v>7094.1</v>
      </c>
      <c r="J2376" s="13" t="s">
        <v>6409</v>
      </c>
      <c r="K2376" s="13" t="s">
        <v>519</v>
      </c>
      <c r="L2376" s="13" t="s">
        <v>5040</v>
      </c>
      <c r="M2376" s="13" t="s">
        <v>1683</v>
      </c>
      <c r="N2376" s="14">
        <v>30</v>
      </c>
    </row>
    <row r="2377" spans="1:14" ht="20.25" customHeight="1">
      <c r="A2377" s="13" t="s">
        <v>2231</v>
      </c>
      <c r="B2377" s="13" t="s">
        <v>2232</v>
      </c>
      <c r="C2377" s="13" t="s">
        <v>2233</v>
      </c>
      <c r="D2377" s="13" t="s">
        <v>2234</v>
      </c>
      <c r="E2377" s="13" t="s">
        <v>4993</v>
      </c>
      <c r="F2377" s="13" t="s">
        <v>2236</v>
      </c>
      <c r="G2377" s="13" t="s">
        <v>6346</v>
      </c>
      <c r="H2377" s="14">
        <v>90</v>
      </c>
      <c r="I2377" s="15">
        <v>21282.3</v>
      </c>
      <c r="J2377" s="13" t="s">
        <v>6410</v>
      </c>
      <c r="K2377" s="13" t="s">
        <v>520</v>
      </c>
      <c r="L2377" s="13" t="s">
        <v>5042</v>
      </c>
      <c r="M2377" s="13" t="s">
        <v>1684</v>
      </c>
      <c r="N2377" s="14">
        <v>90</v>
      </c>
    </row>
    <row r="2378" spans="1:14" ht="20.25" customHeight="1">
      <c r="A2378" s="13" t="s">
        <v>2231</v>
      </c>
      <c r="B2378" s="13" t="s">
        <v>2232</v>
      </c>
      <c r="C2378" s="13" t="s">
        <v>2233</v>
      </c>
      <c r="D2378" s="13" t="s">
        <v>2234</v>
      </c>
      <c r="E2378" s="13" t="s">
        <v>4993</v>
      </c>
      <c r="F2378" s="13" t="s">
        <v>2236</v>
      </c>
      <c r="G2378" s="13" t="s">
        <v>6346</v>
      </c>
      <c r="H2378" s="14">
        <v>70</v>
      </c>
      <c r="I2378" s="15">
        <v>16552.900000000001</v>
      </c>
      <c r="J2378" s="13" t="s">
        <v>6411</v>
      </c>
      <c r="K2378" s="13" t="s">
        <v>521</v>
      </c>
      <c r="L2378" s="13" t="s">
        <v>5044</v>
      </c>
      <c r="M2378" s="13" t="s">
        <v>1685</v>
      </c>
      <c r="N2378" s="14">
        <v>70</v>
      </c>
    </row>
    <row r="2379" spans="1:14" ht="20.25" customHeight="1">
      <c r="A2379" s="13" t="s">
        <v>2231</v>
      </c>
      <c r="B2379" s="13" t="s">
        <v>2232</v>
      </c>
      <c r="C2379" s="13" t="s">
        <v>2233</v>
      </c>
      <c r="D2379" s="13" t="s">
        <v>2234</v>
      </c>
      <c r="E2379" s="13" t="s">
        <v>4993</v>
      </c>
      <c r="F2379" s="13" t="s">
        <v>2236</v>
      </c>
      <c r="G2379" s="13" t="s">
        <v>6346</v>
      </c>
      <c r="H2379" s="14">
        <v>70</v>
      </c>
      <c r="I2379" s="15">
        <v>16552.900000000001</v>
      </c>
      <c r="J2379" s="13" t="s">
        <v>6412</v>
      </c>
      <c r="K2379" s="13" t="s">
        <v>522</v>
      </c>
      <c r="L2379" s="13" t="s">
        <v>5046</v>
      </c>
      <c r="M2379" s="13" t="s">
        <v>1686</v>
      </c>
      <c r="N2379" s="14">
        <v>70</v>
      </c>
    </row>
    <row r="2380" spans="1:14" ht="20.25" customHeight="1">
      <c r="A2380" s="13" t="s">
        <v>2231</v>
      </c>
      <c r="B2380" s="13" t="s">
        <v>2232</v>
      </c>
      <c r="C2380" s="13" t="s">
        <v>2233</v>
      </c>
      <c r="D2380" s="13" t="s">
        <v>2234</v>
      </c>
      <c r="E2380" s="13" t="s">
        <v>4993</v>
      </c>
      <c r="F2380" s="13" t="s">
        <v>2236</v>
      </c>
      <c r="G2380" s="13" t="s">
        <v>6346</v>
      </c>
      <c r="H2380" s="14">
        <v>40</v>
      </c>
      <c r="I2380" s="15">
        <v>9458.7999999999993</v>
      </c>
      <c r="J2380" s="13" t="s">
        <v>6413</v>
      </c>
      <c r="K2380" s="13" t="s">
        <v>523</v>
      </c>
      <c r="L2380" s="13" t="s">
        <v>5048</v>
      </c>
      <c r="M2380" s="13" t="s">
        <v>1687</v>
      </c>
      <c r="N2380" s="14">
        <v>40</v>
      </c>
    </row>
    <row r="2381" spans="1:14" ht="20.25" customHeight="1">
      <c r="A2381" s="13" t="s">
        <v>2231</v>
      </c>
      <c r="B2381" s="13" t="s">
        <v>2232</v>
      </c>
      <c r="C2381" s="13" t="s">
        <v>2233</v>
      </c>
      <c r="D2381" s="13" t="s">
        <v>2234</v>
      </c>
      <c r="E2381" s="13" t="s">
        <v>4993</v>
      </c>
      <c r="F2381" s="13" t="s">
        <v>2236</v>
      </c>
      <c r="G2381" s="13" t="s">
        <v>6346</v>
      </c>
      <c r="H2381" s="14">
        <v>50</v>
      </c>
      <c r="I2381" s="15">
        <v>11823.5</v>
      </c>
      <c r="J2381" s="13" t="s">
        <v>6414</v>
      </c>
      <c r="K2381" s="13" t="s">
        <v>524</v>
      </c>
      <c r="L2381" s="13" t="s">
        <v>5050</v>
      </c>
      <c r="M2381" s="13" t="s">
        <v>1688</v>
      </c>
      <c r="N2381" s="14">
        <v>50</v>
      </c>
    </row>
    <row r="2382" spans="1:14" ht="20.25" customHeight="1">
      <c r="A2382" s="13" t="s">
        <v>2231</v>
      </c>
      <c r="B2382" s="13" t="s">
        <v>2232</v>
      </c>
      <c r="C2382" s="13" t="s">
        <v>2233</v>
      </c>
      <c r="D2382" s="13" t="s">
        <v>2234</v>
      </c>
      <c r="E2382" s="13" t="s">
        <v>4993</v>
      </c>
      <c r="F2382" s="13" t="s">
        <v>2236</v>
      </c>
      <c r="G2382" s="13" t="s">
        <v>6346</v>
      </c>
      <c r="H2382" s="14">
        <v>60</v>
      </c>
      <c r="I2382" s="15">
        <v>14188.2</v>
      </c>
      <c r="J2382" s="13" t="s">
        <v>6415</v>
      </c>
      <c r="K2382" s="13" t="s">
        <v>525</v>
      </c>
      <c r="L2382" s="13" t="s">
        <v>5052</v>
      </c>
      <c r="M2382" s="13" t="s">
        <v>1689</v>
      </c>
      <c r="N2382" s="14">
        <v>60</v>
      </c>
    </row>
    <row r="2383" spans="1:14" ht="20.25" customHeight="1">
      <c r="A2383" s="13" t="s">
        <v>2231</v>
      </c>
      <c r="B2383" s="13" t="s">
        <v>2232</v>
      </c>
      <c r="C2383" s="13" t="s">
        <v>2233</v>
      </c>
      <c r="D2383" s="13" t="s">
        <v>2234</v>
      </c>
      <c r="E2383" s="13" t="s">
        <v>4993</v>
      </c>
      <c r="F2383" s="13" t="s">
        <v>2236</v>
      </c>
      <c r="G2383" s="13" t="s">
        <v>6346</v>
      </c>
      <c r="H2383" s="14">
        <v>40</v>
      </c>
      <c r="I2383" s="15">
        <v>9458.7999999999993</v>
      </c>
      <c r="J2383" s="13" t="s">
        <v>6416</v>
      </c>
      <c r="K2383" s="13" t="s">
        <v>526</v>
      </c>
      <c r="L2383" s="13" t="s">
        <v>5054</v>
      </c>
      <c r="M2383" s="13" t="s">
        <v>1690</v>
      </c>
      <c r="N2383" s="14">
        <v>40</v>
      </c>
    </row>
    <row r="2384" spans="1:14" ht="20.25" customHeight="1">
      <c r="A2384" s="13" t="s">
        <v>2231</v>
      </c>
      <c r="B2384" s="13" t="s">
        <v>2232</v>
      </c>
      <c r="C2384" s="13" t="s">
        <v>2233</v>
      </c>
      <c r="D2384" s="13" t="s">
        <v>2234</v>
      </c>
      <c r="E2384" s="13" t="s">
        <v>4993</v>
      </c>
      <c r="F2384" s="13" t="s">
        <v>2236</v>
      </c>
      <c r="G2384" s="13" t="s">
        <v>6346</v>
      </c>
      <c r="H2384" s="14">
        <v>40</v>
      </c>
      <c r="I2384" s="15">
        <v>9458.7999999999993</v>
      </c>
      <c r="J2384" s="13" t="s">
        <v>6417</v>
      </c>
      <c r="K2384" s="13" t="s">
        <v>527</v>
      </c>
      <c r="L2384" s="13" t="s">
        <v>5056</v>
      </c>
      <c r="M2384" s="13" t="s">
        <v>1691</v>
      </c>
      <c r="N2384" s="14">
        <v>40</v>
      </c>
    </row>
    <row r="2385" spans="1:14" ht="20.25" customHeight="1">
      <c r="A2385" s="13" t="s">
        <v>2231</v>
      </c>
      <c r="B2385" s="13" t="s">
        <v>2232</v>
      </c>
      <c r="C2385" s="13" t="s">
        <v>2233</v>
      </c>
      <c r="D2385" s="13" t="s">
        <v>2234</v>
      </c>
      <c r="E2385" s="13" t="s">
        <v>4993</v>
      </c>
      <c r="F2385" s="13" t="s">
        <v>2236</v>
      </c>
      <c r="G2385" s="13" t="s">
        <v>6346</v>
      </c>
      <c r="H2385" s="14">
        <v>30</v>
      </c>
      <c r="I2385" s="15">
        <v>7094.1</v>
      </c>
      <c r="J2385" s="13" t="s">
        <v>6418</v>
      </c>
      <c r="K2385" s="13" t="s">
        <v>528</v>
      </c>
      <c r="L2385" s="13" t="s">
        <v>5058</v>
      </c>
      <c r="M2385" s="13" t="s">
        <v>1692</v>
      </c>
      <c r="N2385" s="14">
        <v>30</v>
      </c>
    </row>
    <row r="2386" spans="1:14" ht="20.25" customHeight="1">
      <c r="A2386" s="13" t="s">
        <v>2231</v>
      </c>
      <c r="B2386" s="13" t="s">
        <v>2232</v>
      </c>
      <c r="C2386" s="13" t="s">
        <v>2233</v>
      </c>
      <c r="D2386" s="13" t="s">
        <v>2234</v>
      </c>
      <c r="E2386" s="13" t="s">
        <v>4993</v>
      </c>
      <c r="F2386" s="13" t="s">
        <v>2236</v>
      </c>
      <c r="G2386" s="13" t="s">
        <v>6346</v>
      </c>
      <c r="H2386" s="14">
        <v>100</v>
      </c>
      <c r="I2386" s="15">
        <v>23647</v>
      </c>
      <c r="J2386" s="13" t="s">
        <v>6419</v>
      </c>
      <c r="K2386" s="13" t="s">
        <v>790</v>
      </c>
      <c r="L2386" s="13" t="s">
        <v>5060</v>
      </c>
      <c r="M2386" s="13" t="s">
        <v>5061</v>
      </c>
      <c r="N2386" s="14">
        <v>100</v>
      </c>
    </row>
    <row r="2387" spans="1:14" ht="20.25" customHeight="1">
      <c r="A2387" s="13" t="s">
        <v>2231</v>
      </c>
      <c r="B2387" s="13" t="s">
        <v>2232</v>
      </c>
      <c r="C2387" s="13" t="s">
        <v>2233</v>
      </c>
      <c r="D2387" s="13" t="s">
        <v>2234</v>
      </c>
      <c r="E2387" s="13" t="s">
        <v>4993</v>
      </c>
      <c r="F2387" s="13" t="s">
        <v>2236</v>
      </c>
      <c r="G2387" s="13" t="s">
        <v>6346</v>
      </c>
      <c r="H2387" s="14">
        <v>20</v>
      </c>
      <c r="I2387" s="15">
        <v>4729.3999999999996</v>
      </c>
      <c r="J2387" s="13" t="s">
        <v>6420</v>
      </c>
      <c r="K2387" s="13" t="s">
        <v>2211</v>
      </c>
      <c r="L2387" s="13" t="s">
        <v>5063</v>
      </c>
      <c r="M2387" s="13" t="s">
        <v>5064</v>
      </c>
      <c r="N2387" s="14">
        <v>20</v>
      </c>
    </row>
    <row r="2388" spans="1:14" ht="20.25" customHeight="1">
      <c r="A2388" s="13" t="s">
        <v>2231</v>
      </c>
      <c r="B2388" s="13" t="s">
        <v>2232</v>
      </c>
      <c r="C2388" s="13" t="s">
        <v>2233</v>
      </c>
      <c r="D2388" s="13" t="s">
        <v>2234</v>
      </c>
      <c r="E2388" s="13" t="s">
        <v>4993</v>
      </c>
      <c r="F2388" s="13" t="s">
        <v>2236</v>
      </c>
      <c r="G2388" s="13" t="s">
        <v>6346</v>
      </c>
      <c r="H2388" s="14">
        <v>30</v>
      </c>
      <c r="I2388" s="15">
        <v>7094.1</v>
      </c>
      <c r="J2388" s="13" t="s">
        <v>6421</v>
      </c>
      <c r="K2388" s="13" t="s">
        <v>846</v>
      </c>
      <c r="L2388" s="13" t="s">
        <v>5066</v>
      </c>
      <c r="M2388" s="13" t="s">
        <v>1922</v>
      </c>
      <c r="N2388" s="14">
        <v>30</v>
      </c>
    </row>
    <row r="2389" spans="1:14" ht="20.25" customHeight="1">
      <c r="A2389" s="13" t="s">
        <v>2231</v>
      </c>
      <c r="B2389" s="13" t="s">
        <v>2232</v>
      </c>
      <c r="C2389" s="13" t="s">
        <v>2233</v>
      </c>
      <c r="D2389" s="13" t="s">
        <v>2234</v>
      </c>
      <c r="E2389" s="13" t="s">
        <v>4993</v>
      </c>
      <c r="F2389" s="13" t="s">
        <v>2236</v>
      </c>
      <c r="G2389" s="13" t="s">
        <v>6346</v>
      </c>
      <c r="H2389" s="14">
        <v>50</v>
      </c>
      <c r="I2389" s="15">
        <v>11823.5</v>
      </c>
      <c r="J2389" s="13" t="s">
        <v>6422</v>
      </c>
      <c r="K2389" s="13" t="s">
        <v>1182</v>
      </c>
      <c r="L2389" s="13" t="s">
        <v>5068</v>
      </c>
      <c r="M2389" s="13" t="s">
        <v>5069</v>
      </c>
      <c r="N2389" s="14">
        <v>50</v>
      </c>
    </row>
    <row r="2390" spans="1:14" ht="20.25" customHeight="1">
      <c r="A2390" s="13" t="s">
        <v>2231</v>
      </c>
      <c r="B2390" s="13" t="s">
        <v>2232</v>
      </c>
      <c r="C2390" s="13" t="s">
        <v>2233</v>
      </c>
      <c r="D2390" s="13" t="s">
        <v>2234</v>
      </c>
      <c r="E2390" s="13" t="s">
        <v>4993</v>
      </c>
      <c r="F2390" s="13" t="s">
        <v>2236</v>
      </c>
      <c r="G2390" s="13" t="s">
        <v>6346</v>
      </c>
      <c r="H2390" s="14">
        <v>320</v>
      </c>
      <c r="I2390" s="15">
        <v>75670.399999999994</v>
      </c>
      <c r="J2390" s="13" t="s">
        <v>6423</v>
      </c>
      <c r="K2390" s="13" t="s">
        <v>73</v>
      </c>
      <c r="L2390" s="13" t="s">
        <v>4939</v>
      </c>
      <c r="M2390" s="13" t="s">
        <v>4940</v>
      </c>
      <c r="N2390" s="14">
        <v>320</v>
      </c>
    </row>
    <row r="2391" spans="1:14" ht="20.25" customHeight="1">
      <c r="A2391" s="13" t="s">
        <v>2231</v>
      </c>
      <c r="B2391" s="13" t="s">
        <v>2232</v>
      </c>
      <c r="C2391" s="13" t="s">
        <v>2233</v>
      </c>
      <c r="D2391" s="13" t="s">
        <v>2234</v>
      </c>
      <c r="E2391" s="13" t="s">
        <v>4993</v>
      </c>
      <c r="F2391" s="13" t="s">
        <v>2236</v>
      </c>
      <c r="G2391" s="13" t="s">
        <v>6346</v>
      </c>
      <c r="H2391" s="14">
        <v>490</v>
      </c>
      <c r="I2391" s="15">
        <v>115870.3</v>
      </c>
      <c r="J2391" s="13" t="s">
        <v>6424</v>
      </c>
      <c r="K2391" s="13" t="s">
        <v>74</v>
      </c>
      <c r="L2391" s="13" t="s">
        <v>4942</v>
      </c>
      <c r="M2391" s="13" t="s">
        <v>4943</v>
      </c>
      <c r="N2391" s="14">
        <v>490</v>
      </c>
    </row>
    <row r="2392" spans="1:14" ht="20.25" customHeight="1">
      <c r="A2392" s="13" t="s">
        <v>2231</v>
      </c>
      <c r="B2392" s="13" t="s">
        <v>2232</v>
      </c>
      <c r="C2392" s="13" t="s">
        <v>2233</v>
      </c>
      <c r="D2392" s="13" t="s">
        <v>2234</v>
      </c>
      <c r="E2392" s="13" t="s">
        <v>4993</v>
      </c>
      <c r="F2392" s="13" t="s">
        <v>2236</v>
      </c>
      <c r="G2392" s="13" t="s">
        <v>6346</v>
      </c>
      <c r="H2392" s="14">
        <v>270</v>
      </c>
      <c r="I2392" s="15">
        <v>63846.9</v>
      </c>
      <c r="J2392" s="13" t="s">
        <v>6425</v>
      </c>
      <c r="K2392" s="13" t="s">
        <v>581</v>
      </c>
      <c r="L2392" s="13" t="s">
        <v>4965</v>
      </c>
      <c r="M2392" s="13" t="s">
        <v>1738</v>
      </c>
      <c r="N2392" s="14">
        <v>270</v>
      </c>
    </row>
    <row r="2393" spans="1:14" ht="20.25" customHeight="1">
      <c r="A2393" s="13" t="s">
        <v>2231</v>
      </c>
      <c r="B2393" s="13" t="s">
        <v>2232</v>
      </c>
      <c r="C2393" s="13" t="s">
        <v>2233</v>
      </c>
      <c r="D2393" s="13" t="s">
        <v>2234</v>
      </c>
      <c r="E2393" s="13" t="s">
        <v>4993</v>
      </c>
      <c r="F2393" s="13" t="s">
        <v>2236</v>
      </c>
      <c r="G2393" s="13" t="s">
        <v>6346</v>
      </c>
      <c r="H2393" s="14">
        <v>90</v>
      </c>
      <c r="I2393" s="15">
        <v>21282.3</v>
      </c>
      <c r="J2393" s="13" t="s">
        <v>6426</v>
      </c>
      <c r="K2393" s="13" t="s">
        <v>582</v>
      </c>
      <c r="L2393" s="13" t="s">
        <v>4945</v>
      </c>
      <c r="M2393" s="13" t="s">
        <v>1739</v>
      </c>
      <c r="N2393" s="14">
        <v>90</v>
      </c>
    </row>
    <row r="2394" spans="1:14" ht="20.25" customHeight="1">
      <c r="A2394" s="13" t="s">
        <v>2231</v>
      </c>
      <c r="B2394" s="13" t="s">
        <v>2232</v>
      </c>
      <c r="C2394" s="13" t="s">
        <v>2233</v>
      </c>
      <c r="D2394" s="13" t="s">
        <v>2234</v>
      </c>
      <c r="E2394" s="13" t="s">
        <v>4993</v>
      </c>
      <c r="F2394" s="13" t="s">
        <v>2236</v>
      </c>
      <c r="G2394" s="13" t="s">
        <v>6346</v>
      </c>
      <c r="H2394" s="14">
        <v>70</v>
      </c>
      <c r="I2394" s="15">
        <v>16552.900000000001</v>
      </c>
      <c r="J2394" s="13" t="s">
        <v>6427</v>
      </c>
      <c r="K2394" s="13" t="s">
        <v>583</v>
      </c>
      <c r="L2394" s="13" t="s">
        <v>4947</v>
      </c>
      <c r="M2394" s="13" t="s">
        <v>1740</v>
      </c>
      <c r="N2394" s="14">
        <v>70</v>
      </c>
    </row>
    <row r="2395" spans="1:14" ht="20.25" customHeight="1">
      <c r="A2395" s="13" t="s">
        <v>2231</v>
      </c>
      <c r="B2395" s="13" t="s">
        <v>2232</v>
      </c>
      <c r="C2395" s="13" t="s">
        <v>2233</v>
      </c>
      <c r="D2395" s="13" t="s">
        <v>2234</v>
      </c>
      <c r="E2395" s="13" t="s">
        <v>4993</v>
      </c>
      <c r="F2395" s="13" t="s">
        <v>2236</v>
      </c>
      <c r="G2395" s="13" t="s">
        <v>6346</v>
      </c>
      <c r="H2395" s="14">
        <v>90</v>
      </c>
      <c r="I2395" s="15">
        <v>21282.3</v>
      </c>
      <c r="J2395" s="13" t="s">
        <v>6428</v>
      </c>
      <c r="K2395" s="13" t="s">
        <v>584</v>
      </c>
      <c r="L2395" s="13" t="s">
        <v>4949</v>
      </c>
      <c r="M2395" s="13" t="s">
        <v>1741</v>
      </c>
      <c r="N2395" s="14">
        <v>90</v>
      </c>
    </row>
    <row r="2396" spans="1:14" ht="20.25" customHeight="1">
      <c r="A2396" s="13" t="s">
        <v>2231</v>
      </c>
      <c r="B2396" s="13" t="s">
        <v>2232</v>
      </c>
      <c r="C2396" s="13" t="s">
        <v>2233</v>
      </c>
      <c r="D2396" s="13" t="s">
        <v>2234</v>
      </c>
      <c r="E2396" s="13" t="s">
        <v>4993</v>
      </c>
      <c r="F2396" s="13" t="s">
        <v>2236</v>
      </c>
      <c r="G2396" s="13" t="s">
        <v>6346</v>
      </c>
      <c r="H2396" s="14">
        <v>190</v>
      </c>
      <c r="I2396" s="15">
        <v>44929.3</v>
      </c>
      <c r="J2396" s="13" t="s">
        <v>6429</v>
      </c>
      <c r="K2396" s="13" t="s">
        <v>586</v>
      </c>
      <c r="L2396" s="13" t="s">
        <v>4951</v>
      </c>
      <c r="M2396" s="13" t="s">
        <v>1743</v>
      </c>
      <c r="N2396" s="14">
        <v>190</v>
      </c>
    </row>
    <row r="2397" spans="1:14" ht="20.25" customHeight="1">
      <c r="A2397" s="13" t="s">
        <v>2231</v>
      </c>
      <c r="B2397" s="13" t="s">
        <v>2232</v>
      </c>
      <c r="C2397" s="13" t="s">
        <v>2233</v>
      </c>
      <c r="D2397" s="13" t="s">
        <v>2234</v>
      </c>
      <c r="E2397" s="13" t="s">
        <v>4993</v>
      </c>
      <c r="F2397" s="13" t="s">
        <v>2236</v>
      </c>
      <c r="G2397" s="13" t="s">
        <v>6346</v>
      </c>
      <c r="H2397" s="14">
        <v>30</v>
      </c>
      <c r="I2397" s="15">
        <v>7094.1</v>
      </c>
      <c r="J2397" s="13" t="s">
        <v>6430</v>
      </c>
      <c r="K2397" s="13" t="s">
        <v>1298</v>
      </c>
      <c r="L2397" s="13" t="s">
        <v>4953</v>
      </c>
      <c r="M2397" s="13" t="s">
        <v>4954</v>
      </c>
      <c r="N2397" s="14">
        <v>30</v>
      </c>
    </row>
    <row r="2398" spans="1:14" ht="20.25" customHeight="1">
      <c r="A2398" s="13" t="s">
        <v>2231</v>
      </c>
      <c r="B2398" s="13" t="s">
        <v>2232</v>
      </c>
      <c r="C2398" s="13" t="s">
        <v>2233</v>
      </c>
      <c r="D2398" s="13" t="s">
        <v>2234</v>
      </c>
      <c r="E2398" s="13" t="s">
        <v>4993</v>
      </c>
      <c r="F2398" s="13" t="s">
        <v>2236</v>
      </c>
      <c r="G2398" s="13" t="s">
        <v>6346</v>
      </c>
      <c r="H2398" s="14">
        <v>40</v>
      </c>
      <c r="I2398" s="15">
        <v>9458.7999999999993</v>
      </c>
      <c r="J2398" s="13" t="s">
        <v>6431</v>
      </c>
      <c r="K2398" s="13" t="s">
        <v>2209</v>
      </c>
      <c r="L2398" s="13" t="s">
        <v>4956</v>
      </c>
      <c r="M2398" s="13" t="s">
        <v>4957</v>
      </c>
      <c r="N2398" s="14">
        <v>40</v>
      </c>
    </row>
    <row r="2399" spans="1:14" ht="20.25" customHeight="1">
      <c r="A2399" s="13" t="s">
        <v>2231</v>
      </c>
      <c r="B2399" s="13" t="s">
        <v>2232</v>
      </c>
      <c r="C2399" s="13" t="s">
        <v>2233</v>
      </c>
      <c r="D2399" s="13" t="s">
        <v>2234</v>
      </c>
      <c r="E2399" s="13" t="s">
        <v>4993</v>
      </c>
      <c r="F2399" s="13" t="s">
        <v>2236</v>
      </c>
      <c r="G2399" s="13" t="s">
        <v>6346</v>
      </c>
      <c r="H2399" s="14">
        <v>80</v>
      </c>
      <c r="I2399" s="15">
        <v>18917.599999999999</v>
      </c>
      <c r="J2399" s="13" t="s">
        <v>6432</v>
      </c>
      <c r="K2399" s="13" t="s">
        <v>1186</v>
      </c>
      <c r="L2399" s="13" t="s">
        <v>4959</v>
      </c>
      <c r="M2399" s="13" t="s">
        <v>4960</v>
      </c>
      <c r="N2399" s="14">
        <v>80</v>
      </c>
    </row>
    <row r="2400" spans="1:14" ht="20.25" customHeight="1">
      <c r="A2400" s="13" t="s">
        <v>2231</v>
      </c>
      <c r="B2400" s="13" t="s">
        <v>2232</v>
      </c>
      <c r="C2400" s="13" t="s">
        <v>2233</v>
      </c>
      <c r="D2400" s="13" t="s">
        <v>2234</v>
      </c>
      <c r="E2400" s="13" t="s">
        <v>4993</v>
      </c>
      <c r="F2400" s="13" t="s">
        <v>2236</v>
      </c>
      <c r="G2400" s="13" t="s">
        <v>6346</v>
      </c>
      <c r="H2400" s="14">
        <v>500</v>
      </c>
      <c r="I2400" s="15">
        <v>118235</v>
      </c>
      <c r="J2400" s="13" t="s">
        <v>6433</v>
      </c>
      <c r="K2400" s="13" t="s">
        <v>27</v>
      </c>
      <c r="L2400" s="13" t="s">
        <v>5071</v>
      </c>
      <c r="M2400" s="13" t="s">
        <v>5072</v>
      </c>
      <c r="N2400" s="14">
        <v>500</v>
      </c>
    </row>
    <row r="2401" spans="1:14" ht="20.25" customHeight="1">
      <c r="A2401" s="13" t="s">
        <v>2231</v>
      </c>
      <c r="B2401" s="13" t="s">
        <v>2232</v>
      </c>
      <c r="C2401" s="13" t="s">
        <v>2233</v>
      </c>
      <c r="D2401" s="13" t="s">
        <v>2234</v>
      </c>
      <c r="E2401" s="13" t="s">
        <v>4993</v>
      </c>
      <c r="F2401" s="13" t="s">
        <v>2236</v>
      </c>
      <c r="G2401" s="13" t="s">
        <v>6346</v>
      </c>
      <c r="H2401" s="14">
        <v>180</v>
      </c>
      <c r="I2401" s="15">
        <v>42564.6</v>
      </c>
      <c r="J2401" s="13" t="s">
        <v>6434</v>
      </c>
      <c r="K2401" s="13" t="s">
        <v>553</v>
      </c>
      <c r="L2401" s="13" t="s">
        <v>5074</v>
      </c>
      <c r="M2401" s="13" t="s">
        <v>1715</v>
      </c>
      <c r="N2401" s="14">
        <v>180</v>
      </c>
    </row>
    <row r="2402" spans="1:14" ht="20.25" customHeight="1">
      <c r="A2402" s="13" t="s">
        <v>2231</v>
      </c>
      <c r="B2402" s="13" t="s">
        <v>2232</v>
      </c>
      <c r="C2402" s="13" t="s">
        <v>2233</v>
      </c>
      <c r="D2402" s="13" t="s">
        <v>2234</v>
      </c>
      <c r="E2402" s="13" t="s">
        <v>4993</v>
      </c>
      <c r="F2402" s="13" t="s">
        <v>2236</v>
      </c>
      <c r="G2402" s="13" t="s">
        <v>6346</v>
      </c>
      <c r="H2402" s="14">
        <v>500</v>
      </c>
      <c r="I2402" s="15">
        <v>118235</v>
      </c>
      <c r="J2402" s="13" t="s">
        <v>6435</v>
      </c>
      <c r="K2402" s="13" t="s">
        <v>554</v>
      </c>
      <c r="L2402" s="13" t="s">
        <v>5076</v>
      </c>
      <c r="M2402" s="13" t="s">
        <v>1716</v>
      </c>
      <c r="N2402" s="14">
        <v>500</v>
      </c>
    </row>
    <row r="2403" spans="1:14" ht="20.25" customHeight="1">
      <c r="A2403" s="13" t="s">
        <v>2231</v>
      </c>
      <c r="B2403" s="13" t="s">
        <v>2232</v>
      </c>
      <c r="C2403" s="13" t="s">
        <v>2233</v>
      </c>
      <c r="D2403" s="13" t="s">
        <v>2234</v>
      </c>
      <c r="E2403" s="13" t="s">
        <v>4993</v>
      </c>
      <c r="F2403" s="13" t="s">
        <v>2236</v>
      </c>
      <c r="G2403" s="13" t="s">
        <v>6346</v>
      </c>
      <c r="H2403" s="14">
        <v>350</v>
      </c>
      <c r="I2403" s="15">
        <v>82764.5</v>
      </c>
      <c r="J2403" s="13" t="s">
        <v>6436</v>
      </c>
      <c r="K2403" s="13" t="s">
        <v>555</v>
      </c>
      <c r="L2403" s="13" t="s">
        <v>5078</v>
      </c>
      <c r="M2403" s="13" t="s">
        <v>1717</v>
      </c>
      <c r="N2403" s="14">
        <v>350</v>
      </c>
    </row>
    <row r="2404" spans="1:14" ht="20.25" customHeight="1">
      <c r="A2404" s="13" t="s">
        <v>2231</v>
      </c>
      <c r="B2404" s="13" t="s">
        <v>2232</v>
      </c>
      <c r="C2404" s="13" t="s">
        <v>2233</v>
      </c>
      <c r="D2404" s="13" t="s">
        <v>2234</v>
      </c>
      <c r="E2404" s="13" t="s">
        <v>4993</v>
      </c>
      <c r="F2404" s="13" t="s">
        <v>2236</v>
      </c>
      <c r="G2404" s="13" t="s">
        <v>6346</v>
      </c>
      <c r="H2404" s="14">
        <v>220</v>
      </c>
      <c r="I2404" s="15">
        <v>52023.4</v>
      </c>
      <c r="J2404" s="13" t="s">
        <v>6437</v>
      </c>
      <c r="K2404" s="13" t="s">
        <v>556</v>
      </c>
      <c r="L2404" s="13" t="s">
        <v>5080</v>
      </c>
      <c r="M2404" s="13" t="s">
        <v>1718</v>
      </c>
      <c r="N2404" s="14">
        <v>220</v>
      </c>
    </row>
    <row r="2405" spans="1:14" ht="20.25" customHeight="1">
      <c r="A2405" s="13" t="s">
        <v>2231</v>
      </c>
      <c r="B2405" s="13" t="s">
        <v>2232</v>
      </c>
      <c r="C2405" s="13" t="s">
        <v>2233</v>
      </c>
      <c r="D2405" s="13" t="s">
        <v>2234</v>
      </c>
      <c r="E2405" s="13" t="s">
        <v>4993</v>
      </c>
      <c r="F2405" s="13" t="s">
        <v>2236</v>
      </c>
      <c r="G2405" s="13" t="s">
        <v>6346</v>
      </c>
      <c r="H2405" s="14">
        <v>260</v>
      </c>
      <c r="I2405" s="15">
        <v>61482.2</v>
      </c>
      <c r="J2405" s="13" t="s">
        <v>6438</v>
      </c>
      <c r="K2405" s="13" t="s">
        <v>557</v>
      </c>
      <c r="L2405" s="13" t="s">
        <v>5082</v>
      </c>
      <c r="M2405" s="13" t="s">
        <v>1719</v>
      </c>
      <c r="N2405" s="14">
        <v>260</v>
      </c>
    </row>
    <row r="2406" spans="1:14" ht="20.25" customHeight="1">
      <c r="A2406" s="13" t="s">
        <v>2231</v>
      </c>
      <c r="B2406" s="13" t="s">
        <v>2232</v>
      </c>
      <c r="C2406" s="13" t="s">
        <v>2233</v>
      </c>
      <c r="D2406" s="13" t="s">
        <v>2234</v>
      </c>
      <c r="E2406" s="13" t="s">
        <v>4993</v>
      </c>
      <c r="F2406" s="13" t="s">
        <v>2236</v>
      </c>
      <c r="G2406" s="13" t="s">
        <v>6346</v>
      </c>
      <c r="H2406" s="14">
        <v>500</v>
      </c>
      <c r="I2406" s="15">
        <v>118235</v>
      </c>
      <c r="J2406" s="13" t="s">
        <v>6439</v>
      </c>
      <c r="K2406" s="13" t="s">
        <v>558</v>
      </c>
      <c r="L2406" s="13" t="s">
        <v>5084</v>
      </c>
      <c r="M2406" s="13" t="s">
        <v>1720</v>
      </c>
      <c r="N2406" s="14">
        <v>500</v>
      </c>
    </row>
    <row r="2407" spans="1:14" ht="20.25" customHeight="1">
      <c r="A2407" s="13" t="s">
        <v>2231</v>
      </c>
      <c r="B2407" s="13" t="s">
        <v>2232</v>
      </c>
      <c r="C2407" s="13" t="s">
        <v>2233</v>
      </c>
      <c r="D2407" s="13" t="s">
        <v>2234</v>
      </c>
      <c r="E2407" s="13" t="s">
        <v>4993</v>
      </c>
      <c r="F2407" s="13" t="s">
        <v>2236</v>
      </c>
      <c r="G2407" s="13" t="s">
        <v>6346</v>
      </c>
      <c r="H2407" s="14">
        <v>140</v>
      </c>
      <c r="I2407" s="15">
        <v>33105.800000000003</v>
      </c>
      <c r="J2407" s="13" t="s">
        <v>6440</v>
      </c>
      <c r="K2407" s="13" t="s">
        <v>559</v>
      </c>
      <c r="L2407" s="13" t="s">
        <v>5086</v>
      </c>
      <c r="M2407" s="13" t="s">
        <v>1721</v>
      </c>
      <c r="N2407" s="14">
        <v>140</v>
      </c>
    </row>
    <row r="2408" spans="1:14" ht="20.25" customHeight="1">
      <c r="A2408" s="13" t="s">
        <v>2231</v>
      </c>
      <c r="B2408" s="13" t="s">
        <v>2232</v>
      </c>
      <c r="C2408" s="13" t="s">
        <v>2233</v>
      </c>
      <c r="D2408" s="13" t="s">
        <v>2234</v>
      </c>
      <c r="E2408" s="13" t="s">
        <v>4993</v>
      </c>
      <c r="F2408" s="13" t="s">
        <v>2236</v>
      </c>
      <c r="G2408" s="13" t="s">
        <v>6346</v>
      </c>
      <c r="H2408" s="14">
        <v>330</v>
      </c>
      <c r="I2408" s="15">
        <v>78035.100000000006</v>
      </c>
      <c r="J2408" s="13" t="s">
        <v>6441</v>
      </c>
      <c r="K2408" s="13" t="s">
        <v>560</v>
      </c>
      <c r="L2408" s="13" t="s">
        <v>5088</v>
      </c>
      <c r="M2408" s="13" t="s">
        <v>1722</v>
      </c>
      <c r="N2408" s="14">
        <v>330</v>
      </c>
    </row>
    <row r="2409" spans="1:14" ht="20.25" customHeight="1">
      <c r="A2409" s="13" t="s">
        <v>2231</v>
      </c>
      <c r="B2409" s="13" t="s">
        <v>2232</v>
      </c>
      <c r="C2409" s="13" t="s">
        <v>2233</v>
      </c>
      <c r="D2409" s="13" t="s">
        <v>2234</v>
      </c>
      <c r="E2409" s="13" t="s">
        <v>4993</v>
      </c>
      <c r="F2409" s="13" t="s">
        <v>2236</v>
      </c>
      <c r="G2409" s="13" t="s">
        <v>6346</v>
      </c>
      <c r="H2409" s="14">
        <v>310</v>
      </c>
      <c r="I2409" s="15">
        <v>73305.7</v>
      </c>
      <c r="J2409" s="13" t="s">
        <v>6442</v>
      </c>
      <c r="K2409" s="13" t="s">
        <v>561</v>
      </c>
      <c r="L2409" s="13" t="s">
        <v>5090</v>
      </c>
      <c r="M2409" s="13" t="s">
        <v>1723</v>
      </c>
      <c r="N2409" s="14">
        <v>310</v>
      </c>
    </row>
    <row r="2410" spans="1:14" ht="20.25" customHeight="1">
      <c r="A2410" s="13" t="s">
        <v>2231</v>
      </c>
      <c r="B2410" s="13" t="s">
        <v>2232</v>
      </c>
      <c r="C2410" s="13" t="s">
        <v>2233</v>
      </c>
      <c r="D2410" s="13" t="s">
        <v>2234</v>
      </c>
      <c r="E2410" s="13" t="s">
        <v>4993</v>
      </c>
      <c r="F2410" s="13" t="s">
        <v>2236</v>
      </c>
      <c r="G2410" s="13" t="s">
        <v>6346</v>
      </c>
      <c r="H2410" s="14">
        <v>320</v>
      </c>
      <c r="I2410" s="15">
        <v>75670.399999999994</v>
      </c>
      <c r="J2410" s="13" t="s">
        <v>6443</v>
      </c>
      <c r="K2410" s="13" t="s">
        <v>562</v>
      </c>
      <c r="L2410" s="13" t="s">
        <v>5092</v>
      </c>
      <c r="M2410" s="13" t="s">
        <v>5093</v>
      </c>
      <c r="N2410" s="14">
        <v>320</v>
      </c>
    </row>
    <row r="2411" spans="1:14" ht="20.25" customHeight="1">
      <c r="A2411" s="13" t="s">
        <v>2231</v>
      </c>
      <c r="B2411" s="13" t="s">
        <v>2232</v>
      </c>
      <c r="C2411" s="13" t="s">
        <v>2233</v>
      </c>
      <c r="D2411" s="13" t="s">
        <v>2234</v>
      </c>
      <c r="E2411" s="13" t="s">
        <v>4993</v>
      </c>
      <c r="F2411" s="13" t="s">
        <v>2236</v>
      </c>
      <c r="G2411" s="13" t="s">
        <v>6346</v>
      </c>
      <c r="H2411" s="14">
        <v>55</v>
      </c>
      <c r="I2411" s="15">
        <v>13005.85</v>
      </c>
      <c r="J2411" s="13" t="s">
        <v>6444</v>
      </c>
      <c r="K2411" s="13" t="s">
        <v>563</v>
      </c>
      <c r="L2411" s="13" t="s">
        <v>5095</v>
      </c>
      <c r="M2411" s="13" t="s">
        <v>1724</v>
      </c>
      <c r="N2411" s="14">
        <v>55</v>
      </c>
    </row>
    <row r="2412" spans="1:14" ht="20.25" customHeight="1">
      <c r="A2412" s="13" t="s">
        <v>2231</v>
      </c>
      <c r="B2412" s="13" t="s">
        <v>2232</v>
      </c>
      <c r="C2412" s="13" t="s">
        <v>2233</v>
      </c>
      <c r="D2412" s="13" t="s">
        <v>2234</v>
      </c>
      <c r="E2412" s="13" t="s">
        <v>6445</v>
      </c>
      <c r="F2412" s="13" t="s">
        <v>2236</v>
      </c>
      <c r="G2412" s="13" t="s">
        <v>6346</v>
      </c>
      <c r="H2412" s="14">
        <v>145</v>
      </c>
      <c r="I2412" s="15">
        <v>34288.15</v>
      </c>
      <c r="J2412" s="13" t="s">
        <v>6444</v>
      </c>
      <c r="K2412" s="13" t="s">
        <v>563</v>
      </c>
      <c r="L2412" s="13" t="s">
        <v>5095</v>
      </c>
      <c r="M2412" s="13" t="s">
        <v>1724</v>
      </c>
      <c r="N2412" s="14">
        <v>145</v>
      </c>
    </row>
    <row r="2413" spans="1:14" ht="20.25" customHeight="1">
      <c r="A2413" s="13" t="s">
        <v>2231</v>
      </c>
      <c r="B2413" s="13" t="s">
        <v>2232</v>
      </c>
      <c r="C2413" s="13" t="s">
        <v>2233</v>
      </c>
      <c r="D2413" s="13" t="s">
        <v>2234</v>
      </c>
      <c r="E2413" s="13" t="s">
        <v>6445</v>
      </c>
      <c r="F2413" s="13" t="s">
        <v>2236</v>
      </c>
      <c r="G2413" s="13" t="s">
        <v>6346</v>
      </c>
      <c r="H2413" s="14">
        <v>150</v>
      </c>
      <c r="I2413" s="15">
        <v>35470.5</v>
      </c>
      <c r="J2413" s="13" t="s">
        <v>6446</v>
      </c>
      <c r="K2413" s="13" t="s">
        <v>564</v>
      </c>
      <c r="L2413" s="13" t="s">
        <v>5097</v>
      </c>
      <c r="M2413" s="13" t="s">
        <v>1725</v>
      </c>
      <c r="N2413" s="14">
        <v>150</v>
      </c>
    </row>
    <row r="2414" spans="1:14" ht="20.25" customHeight="1">
      <c r="A2414" s="13" t="s">
        <v>2231</v>
      </c>
      <c r="B2414" s="13" t="s">
        <v>2232</v>
      </c>
      <c r="C2414" s="13" t="s">
        <v>2233</v>
      </c>
      <c r="D2414" s="13" t="s">
        <v>2234</v>
      </c>
      <c r="E2414" s="13" t="s">
        <v>6445</v>
      </c>
      <c r="F2414" s="13" t="s">
        <v>2236</v>
      </c>
      <c r="G2414" s="13" t="s">
        <v>6346</v>
      </c>
      <c r="H2414" s="14">
        <v>30</v>
      </c>
      <c r="I2414" s="15">
        <v>7094.1</v>
      </c>
      <c r="J2414" s="13" t="s">
        <v>6447</v>
      </c>
      <c r="K2414" s="13" t="s">
        <v>823</v>
      </c>
      <c r="L2414" s="13" t="s">
        <v>5099</v>
      </c>
      <c r="M2414" s="13" t="s">
        <v>2136</v>
      </c>
      <c r="N2414" s="14">
        <v>30</v>
      </c>
    </row>
    <row r="2415" spans="1:14" ht="20.25" customHeight="1">
      <c r="A2415" s="13" t="s">
        <v>2231</v>
      </c>
      <c r="B2415" s="13" t="s">
        <v>2232</v>
      </c>
      <c r="C2415" s="13" t="s">
        <v>2233</v>
      </c>
      <c r="D2415" s="13" t="s">
        <v>2234</v>
      </c>
      <c r="E2415" s="13" t="s">
        <v>6445</v>
      </c>
      <c r="F2415" s="13" t="s">
        <v>2236</v>
      </c>
      <c r="G2415" s="13" t="s">
        <v>6346</v>
      </c>
      <c r="H2415" s="14">
        <v>50</v>
      </c>
      <c r="I2415" s="15">
        <v>11823.5</v>
      </c>
      <c r="J2415" s="13" t="s">
        <v>6448</v>
      </c>
      <c r="K2415" s="13" t="s">
        <v>824</v>
      </c>
      <c r="L2415" s="13" t="s">
        <v>5101</v>
      </c>
      <c r="M2415" s="13" t="s">
        <v>5102</v>
      </c>
      <c r="N2415" s="14">
        <v>50</v>
      </c>
    </row>
    <row r="2416" spans="1:14" ht="20.25" customHeight="1">
      <c r="A2416" s="13" t="s">
        <v>2231</v>
      </c>
      <c r="B2416" s="13" t="s">
        <v>2232</v>
      </c>
      <c r="C2416" s="13" t="s">
        <v>2233</v>
      </c>
      <c r="D2416" s="13" t="s">
        <v>2234</v>
      </c>
      <c r="E2416" s="13" t="s">
        <v>6445</v>
      </c>
      <c r="F2416" s="13" t="s">
        <v>2236</v>
      </c>
      <c r="G2416" s="13" t="s">
        <v>6346</v>
      </c>
      <c r="H2416" s="14">
        <v>270</v>
      </c>
      <c r="I2416" s="15">
        <v>63846.9</v>
      </c>
      <c r="J2416" s="13" t="s">
        <v>6449</v>
      </c>
      <c r="K2416" s="13" t="s">
        <v>1243</v>
      </c>
      <c r="L2416" s="13" t="s">
        <v>5104</v>
      </c>
      <c r="M2416" s="13" t="s">
        <v>5105</v>
      </c>
      <c r="N2416" s="14">
        <v>270</v>
      </c>
    </row>
    <row r="2417" spans="1:14" ht="20.25" customHeight="1">
      <c r="A2417" s="13" t="s">
        <v>2231</v>
      </c>
      <c r="B2417" s="13" t="s">
        <v>2232</v>
      </c>
      <c r="C2417" s="13" t="s">
        <v>2233</v>
      </c>
      <c r="D2417" s="13" t="s">
        <v>2234</v>
      </c>
      <c r="E2417" s="13" t="s">
        <v>6445</v>
      </c>
      <c r="F2417" s="13" t="s">
        <v>2236</v>
      </c>
      <c r="G2417" s="13" t="s">
        <v>6450</v>
      </c>
      <c r="H2417" s="14">
        <v>30</v>
      </c>
      <c r="I2417" s="15">
        <v>7094.1</v>
      </c>
      <c r="J2417" s="13" t="s">
        <v>6451</v>
      </c>
      <c r="K2417" s="13" t="s">
        <v>68</v>
      </c>
      <c r="L2417" s="13" t="s">
        <v>4847</v>
      </c>
      <c r="M2417" s="13" t="s">
        <v>4848</v>
      </c>
      <c r="N2417" s="14">
        <v>30</v>
      </c>
    </row>
    <row r="2418" spans="1:14" ht="20.25" customHeight="1">
      <c r="A2418" s="13" t="s">
        <v>2231</v>
      </c>
      <c r="B2418" s="13" t="s">
        <v>2232</v>
      </c>
      <c r="C2418" s="13" t="s">
        <v>2233</v>
      </c>
      <c r="D2418" s="13" t="s">
        <v>2234</v>
      </c>
      <c r="E2418" s="13" t="s">
        <v>3679</v>
      </c>
      <c r="F2418" s="13" t="s">
        <v>2236</v>
      </c>
      <c r="G2418" s="13" t="s">
        <v>6450</v>
      </c>
      <c r="H2418" s="14">
        <v>240</v>
      </c>
      <c r="I2418" s="15">
        <v>56752.800000000003</v>
      </c>
      <c r="J2418" s="13" t="s">
        <v>6451</v>
      </c>
      <c r="K2418" s="13" t="s">
        <v>68</v>
      </c>
      <c r="L2418" s="13" t="s">
        <v>4847</v>
      </c>
      <c r="M2418" s="13" t="s">
        <v>4848</v>
      </c>
      <c r="N2418" s="14">
        <v>240</v>
      </c>
    </row>
    <row r="2419" spans="1:14" ht="20.25" customHeight="1">
      <c r="A2419" s="13" t="s">
        <v>2231</v>
      </c>
      <c r="B2419" s="13" t="s">
        <v>2232</v>
      </c>
      <c r="C2419" s="13" t="s">
        <v>2233</v>
      </c>
      <c r="D2419" s="13" t="s">
        <v>2234</v>
      </c>
      <c r="E2419" s="13" t="s">
        <v>6445</v>
      </c>
      <c r="F2419" s="13" t="s">
        <v>2236</v>
      </c>
      <c r="G2419" s="13" t="s">
        <v>6450</v>
      </c>
      <c r="H2419" s="14">
        <v>140</v>
      </c>
      <c r="I2419" s="15">
        <v>33105.800000000003</v>
      </c>
      <c r="J2419" s="13" t="s">
        <v>6452</v>
      </c>
      <c r="K2419" s="13" t="s">
        <v>529</v>
      </c>
      <c r="L2419" s="13" t="s">
        <v>4850</v>
      </c>
      <c r="M2419" s="13" t="s">
        <v>1693</v>
      </c>
      <c r="N2419" s="14">
        <v>140</v>
      </c>
    </row>
    <row r="2420" spans="1:14" ht="20.25" customHeight="1">
      <c r="A2420" s="13" t="s">
        <v>2231</v>
      </c>
      <c r="B2420" s="13" t="s">
        <v>2232</v>
      </c>
      <c r="C2420" s="13" t="s">
        <v>2233</v>
      </c>
      <c r="D2420" s="13" t="s">
        <v>2234</v>
      </c>
      <c r="E2420" s="13" t="s">
        <v>6445</v>
      </c>
      <c r="F2420" s="13" t="s">
        <v>2236</v>
      </c>
      <c r="G2420" s="13" t="s">
        <v>6450</v>
      </c>
      <c r="H2420" s="14">
        <v>50</v>
      </c>
      <c r="I2420" s="15">
        <v>11823.5</v>
      </c>
      <c r="J2420" s="13" t="s">
        <v>6453</v>
      </c>
      <c r="K2420" s="13" t="s">
        <v>530</v>
      </c>
      <c r="L2420" s="13" t="s">
        <v>4854</v>
      </c>
      <c r="M2420" s="13" t="s">
        <v>1694</v>
      </c>
      <c r="N2420" s="14">
        <v>50</v>
      </c>
    </row>
    <row r="2421" spans="1:14" ht="20.25" customHeight="1">
      <c r="A2421" s="13" t="s">
        <v>2231</v>
      </c>
      <c r="B2421" s="13" t="s">
        <v>2232</v>
      </c>
      <c r="C2421" s="13" t="s">
        <v>2233</v>
      </c>
      <c r="D2421" s="13" t="s">
        <v>2234</v>
      </c>
      <c r="E2421" s="13" t="s">
        <v>6445</v>
      </c>
      <c r="F2421" s="13" t="s">
        <v>2236</v>
      </c>
      <c r="G2421" s="13" t="s">
        <v>6450</v>
      </c>
      <c r="H2421" s="14">
        <v>310</v>
      </c>
      <c r="I2421" s="15">
        <v>73305.7</v>
      </c>
      <c r="J2421" s="13" t="s">
        <v>6454</v>
      </c>
      <c r="K2421" s="13" t="s">
        <v>531</v>
      </c>
      <c r="L2421" s="13" t="s">
        <v>4856</v>
      </c>
      <c r="M2421" s="13" t="s">
        <v>1695</v>
      </c>
      <c r="N2421" s="14">
        <v>310</v>
      </c>
    </row>
    <row r="2422" spans="1:14" ht="20.25" customHeight="1">
      <c r="A2422" s="13" t="s">
        <v>2231</v>
      </c>
      <c r="B2422" s="13" t="s">
        <v>2232</v>
      </c>
      <c r="C2422" s="13" t="s">
        <v>2233</v>
      </c>
      <c r="D2422" s="13" t="s">
        <v>2234</v>
      </c>
      <c r="E2422" s="13" t="s">
        <v>6445</v>
      </c>
      <c r="F2422" s="13" t="s">
        <v>2236</v>
      </c>
      <c r="G2422" s="13" t="s">
        <v>6450</v>
      </c>
      <c r="H2422" s="14">
        <v>110</v>
      </c>
      <c r="I2422" s="15">
        <v>26011.7</v>
      </c>
      <c r="J2422" s="13" t="s">
        <v>6455</v>
      </c>
      <c r="K2422" s="13" t="s">
        <v>532</v>
      </c>
      <c r="L2422" s="13" t="s">
        <v>4858</v>
      </c>
      <c r="M2422" s="13" t="s">
        <v>1696</v>
      </c>
      <c r="N2422" s="14">
        <v>110</v>
      </c>
    </row>
    <row r="2423" spans="1:14" ht="20.25" customHeight="1">
      <c r="A2423" s="13" t="s">
        <v>2231</v>
      </c>
      <c r="B2423" s="13" t="s">
        <v>2232</v>
      </c>
      <c r="C2423" s="13" t="s">
        <v>2233</v>
      </c>
      <c r="D2423" s="13" t="s">
        <v>2234</v>
      </c>
      <c r="E2423" s="13" t="s">
        <v>6445</v>
      </c>
      <c r="F2423" s="13" t="s">
        <v>2236</v>
      </c>
      <c r="G2423" s="13" t="s">
        <v>6450</v>
      </c>
      <c r="H2423" s="14">
        <v>80</v>
      </c>
      <c r="I2423" s="15">
        <v>18917.599999999999</v>
      </c>
      <c r="J2423" s="13" t="s">
        <v>6456</v>
      </c>
      <c r="K2423" s="13" t="s">
        <v>533</v>
      </c>
      <c r="L2423" s="13" t="s">
        <v>4860</v>
      </c>
      <c r="M2423" s="13" t="s">
        <v>2099</v>
      </c>
      <c r="N2423" s="14">
        <v>80</v>
      </c>
    </row>
    <row r="2424" spans="1:14" ht="20.25" customHeight="1">
      <c r="A2424" s="13" t="s">
        <v>2231</v>
      </c>
      <c r="B2424" s="13" t="s">
        <v>2232</v>
      </c>
      <c r="C2424" s="13" t="s">
        <v>2233</v>
      </c>
      <c r="D2424" s="13" t="s">
        <v>2234</v>
      </c>
      <c r="E2424" s="13" t="s">
        <v>6445</v>
      </c>
      <c r="F2424" s="13" t="s">
        <v>2236</v>
      </c>
      <c r="G2424" s="13" t="s">
        <v>6450</v>
      </c>
      <c r="H2424" s="14">
        <v>30</v>
      </c>
      <c r="I2424" s="15">
        <v>7094.1</v>
      </c>
      <c r="J2424" s="13" t="s">
        <v>6457</v>
      </c>
      <c r="K2424" s="13" t="s">
        <v>2206</v>
      </c>
      <c r="L2424" s="13" t="s">
        <v>4862</v>
      </c>
      <c r="M2424" s="13" t="s">
        <v>4863</v>
      </c>
      <c r="N2424" s="14">
        <v>30</v>
      </c>
    </row>
    <row r="2425" spans="1:14" ht="20.25" customHeight="1">
      <c r="A2425" s="13" t="s">
        <v>2231</v>
      </c>
      <c r="B2425" s="13" t="s">
        <v>2232</v>
      </c>
      <c r="C2425" s="13" t="s">
        <v>2233</v>
      </c>
      <c r="D2425" s="13" t="s">
        <v>2234</v>
      </c>
      <c r="E2425" s="13" t="s">
        <v>6445</v>
      </c>
      <c r="F2425" s="13" t="s">
        <v>2236</v>
      </c>
      <c r="G2425" s="13" t="s">
        <v>6450</v>
      </c>
      <c r="H2425" s="14">
        <v>260</v>
      </c>
      <c r="I2425" s="15">
        <v>61482.2</v>
      </c>
      <c r="J2425" s="13" t="s">
        <v>6458</v>
      </c>
      <c r="K2425" s="13" t="s">
        <v>66</v>
      </c>
      <c r="L2425" s="13" t="s">
        <v>5107</v>
      </c>
      <c r="M2425" s="13" t="s">
        <v>5108</v>
      </c>
      <c r="N2425" s="14">
        <v>260</v>
      </c>
    </row>
    <row r="2426" spans="1:14" ht="20.25" customHeight="1">
      <c r="A2426" s="13" t="s">
        <v>2231</v>
      </c>
      <c r="B2426" s="13" t="s">
        <v>2232</v>
      </c>
      <c r="C2426" s="13" t="s">
        <v>2233</v>
      </c>
      <c r="D2426" s="13" t="s">
        <v>2234</v>
      </c>
      <c r="E2426" s="13" t="s">
        <v>6445</v>
      </c>
      <c r="F2426" s="13" t="s">
        <v>2236</v>
      </c>
      <c r="G2426" s="13" t="s">
        <v>6450</v>
      </c>
      <c r="H2426" s="14">
        <v>120</v>
      </c>
      <c r="I2426" s="15">
        <v>28376.400000000001</v>
      </c>
      <c r="J2426" s="13" t="s">
        <v>6459</v>
      </c>
      <c r="K2426" s="13" t="s">
        <v>512</v>
      </c>
      <c r="L2426" s="13" t="s">
        <v>5110</v>
      </c>
      <c r="M2426" s="13" t="s">
        <v>1678</v>
      </c>
      <c r="N2426" s="14">
        <v>120</v>
      </c>
    </row>
    <row r="2427" spans="1:14" ht="20.25" customHeight="1">
      <c r="A2427" s="13" t="s">
        <v>2231</v>
      </c>
      <c r="B2427" s="13" t="s">
        <v>2232</v>
      </c>
      <c r="C2427" s="13" t="s">
        <v>2233</v>
      </c>
      <c r="D2427" s="13" t="s">
        <v>2234</v>
      </c>
      <c r="E2427" s="13" t="s">
        <v>6445</v>
      </c>
      <c r="F2427" s="13" t="s">
        <v>2236</v>
      </c>
      <c r="G2427" s="13" t="s">
        <v>6450</v>
      </c>
      <c r="H2427" s="14">
        <v>170</v>
      </c>
      <c r="I2427" s="15">
        <v>40199.9</v>
      </c>
      <c r="J2427" s="13" t="s">
        <v>6460</v>
      </c>
      <c r="K2427" s="13" t="s">
        <v>513</v>
      </c>
      <c r="L2427" s="13" t="s">
        <v>5113</v>
      </c>
      <c r="M2427" s="13" t="s">
        <v>1679</v>
      </c>
      <c r="N2427" s="14">
        <v>170</v>
      </c>
    </row>
    <row r="2428" spans="1:14" ht="20.25" customHeight="1">
      <c r="A2428" s="13" t="s">
        <v>2231</v>
      </c>
      <c r="B2428" s="13" t="s">
        <v>2232</v>
      </c>
      <c r="C2428" s="13" t="s">
        <v>2233</v>
      </c>
      <c r="D2428" s="13" t="s">
        <v>2234</v>
      </c>
      <c r="E2428" s="13" t="s">
        <v>6445</v>
      </c>
      <c r="F2428" s="13" t="s">
        <v>2236</v>
      </c>
      <c r="G2428" s="13" t="s">
        <v>6450</v>
      </c>
      <c r="H2428" s="14">
        <v>110</v>
      </c>
      <c r="I2428" s="15">
        <v>26011.7</v>
      </c>
      <c r="J2428" s="13" t="s">
        <v>6461</v>
      </c>
      <c r="K2428" s="13" t="s">
        <v>514</v>
      </c>
      <c r="L2428" s="13" t="s">
        <v>5115</v>
      </c>
      <c r="M2428" s="13" t="s">
        <v>5116</v>
      </c>
      <c r="N2428" s="14">
        <v>110</v>
      </c>
    </row>
    <row r="2429" spans="1:14" ht="20.25" customHeight="1">
      <c r="A2429" s="13" t="s">
        <v>2231</v>
      </c>
      <c r="B2429" s="13" t="s">
        <v>2232</v>
      </c>
      <c r="C2429" s="13" t="s">
        <v>2233</v>
      </c>
      <c r="D2429" s="13" t="s">
        <v>2234</v>
      </c>
      <c r="E2429" s="13" t="s">
        <v>6445</v>
      </c>
      <c r="F2429" s="13" t="s">
        <v>2236</v>
      </c>
      <c r="G2429" s="13" t="s">
        <v>6450</v>
      </c>
      <c r="H2429" s="14">
        <v>110</v>
      </c>
      <c r="I2429" s="15">
        <v>26011.7</v>
      </c>
      <c r="J2429" s="13" t="s">
        <v>6462</v>
      </c>
      <c r="K2429" s="13" t="s">
        <v>515</v>
      </c>
      <c r="L2429" s="13" t="s">
        <v>5118</v>
      </c>
      <c r="M2429" s="13" t="s">
        <v>1680</v>
      </c>
      <c r="N2429" s="14">
        <v>110</v>
      </c>
    </row>
    <row r="2430" spans="1:14" ht="20.25" customHeight="1">
      <c r="A2430" s="13" t="s">
        <v>2231</v>
      </c>
      <c r="B2430" s="13" t="s">
        <v>2232</v>
      </c>
      <c r="C2430" s="13" t="s">
        <v>2233</v>
      </c>
      <c r="D2430" s="13" t="s">
        <v>2234</v>
      </c>
      <c r="E2430" s="13" t="s">
        <v>6445</v>
      </c>
      <c r="F2430" s="13" t="s">
        <v>2236</v>
      </c>
      <c r="G2430" s="13" t="s">
        <v>6450</v>
      </c>
      <c r="H2430" s="14">
        <v>120</v>
      </c>
      <c r="I2430" s="15">
        <v>28376.400000000001</v>
      </c>
      <c r="J2430" s="13" t="s">
        <v>6463</v>
      </c>
      <c r="K2430" s="13" t="s">
        <v>516</v>
      </c>
      <c r="L2430" s="13" t="s">
        <v>5120</v>
      </c>
      <c r="M2430" s="13" t="s">
        <v>5121</v>
      </c>
      <c r="N2430" s="14">
        <v>120</v>
      </c>
    </row>
    <row r="2431" spans="1:14" ht="20.25" customHeight="1">
      <c r="A2431" s="13" t="s">
        <v>2231</v>
      </c>
      <c r="B2431" s="13" t="s">
        <v>2232</v>
      </c>
      <c r="C2431" s="13" t="s">
        <v>2233</v>
      </c>
      <c r="D2431" s="13" t="s">
        <v>2234</v>
      </c>
      <c r="E2431" s="13" t="s">
        <v>6445</v>
      </c>
      <c r="F2431" s="13" t="s">
        <v>2236</v>
      </c>
      <c r="G2431" s="13" t="s">
        <v>6450</v>
      </c>
      <c r="H2431" s="14">
        <v>140</v>
      </c>
      <c r="I2431" s="15">
        <v>33105.800000000003</v>
      </c>
      <c r="J2431" s="13" t="s">
        <v>6464</v>
      </c>
      <c r="K2431" s="13" t="s">
        <v>517</v>
      </c>
      <c r="L2431" s="13" t="s">
        <v>5123</v>
      </c>
      <c r="M2431" s="13" t="s">
        <v>1681</v>
      </c>
      <c r="N2431" s="14">
        <v>140</v>
      </c>
    </row>
    <row r="2432" spans="1:14" ht="20.25" customHeight="1">
      <c r="A2432" s="13" t="s">
        <v>2231</v>
      </c>
      <c r="B2432" s="13" t="s">
        <v>2232</v>
      </c>
      <c r="C2432" s="13" t="s">
        <v>2233</v>
      </c>
      <c r="D2432" s="13" t="s">
        <v>2234</v>
      </c>
      <c r="E2432" s="13" t="s">
        <v>6445</v>
      </c>
      <c r="F2432" s="13" t="s">
        <v>2236</v>
      </c>
      <c r="G2432" s="13" t="s">
        <v>6450</v>
      </c>
      <c r="H2432" s="14">
        <v>80</v>
      </c>
      <c r="I2432" s="15">
        <v>18917.599999999999</v>
      </c>
      <c r="J2432" s="13" t="s">
        <v>6465</v>
      </c>
      <c r="K2432" s="13" t="s">
        <v>789</v>
      </c>
      <c r="L2432" s="13" t="s">
        <v>5125</v>
      </c>
      <c r="M2432" s="13" t="s">
        <v>5126</v>
      </c>
      <c r="N2432" s="14">
        <v>80</v>
      </c>
    </row>
    <row r="2433" spans="1:14" ht="20.25" customHeight="1">
      <c r="A2433" s="13" t="s">
        <v>2231</v>
      </c>
      <c r="B2433" s="13" t="s">
        <v>2232</v>
      </c>
      <c r="C2433" s="13" t="s">
        <v>2233</v>
      </c>
      <c r="D2433" s="13" t="s">
        <v>2234</v>
      </c>
      <c r="E2433" s="13" t="s">
        <v>6445</v>
      </c>
      <c r="F2433" s="13" t="s">
        <v>2236</v>
      </c>
      <c r="G2433" s="13" t="s">
        <v>6450</v>
      </c>
      <c r="H2433" s="14">
        <v>200</v>
      </c>
      <c r="I2433" s="15">
        <v>47294</v>
      </c>
      <c r="J2433" s="13" t="s">
        <v>6466</v>
      </c>
      <c r="K2433" s="13" t="s">
        <v>70</v>
      </c>
      <c r="L2433" s="13" t="s">
        <v>4968</v>
      </c>
      <c r="M2433" s="13" t="s">
        <v>1319</v>
      </c>
      <c r="N2433" s="14">
        <v>200</v>
      </c>
    </row>
    <row r="2434" spans="1:14" ht="20.25" customHeight="1">
      <c r="A2434" s="13" t="s">
        <v>2231</v>
      </c>
      <c r="B2434" s="13" t="s">
        <v>2232</v>
      </c>
      <c r="C2434" s="13" t="s">
        <v>2233</v>
      </c>
      <c r="D2434" s="13" t="s">
        <v>2234</v>
      </c>
      <c r="E2434" s="13" t="s">
        <v>6445</v>
      </c>
      <c r="F2434" s="13" t="s">
        <v>2236</v>
      </c>
      <c r="G2434" s="13" t="s">
        <v>6450</v>
      </c>
      <c r="H2434" s="14">
        <v>70</v>
      </c>
      <c r="I2434" s="15">
        <v>16552.900000000001</v>
      </c>
      <c r="J2434" s="13" t="s">
        <v>6467</v>
      </c>
      <c r="K2434" s="13" t="s">
        <v>547</v>
      </c>
      <c r="L2434" s="13" t="s">
        <v>4970</v>
      </c>
      <c r="M2434" s="13" t="s">
        <v>1710</v>
      </c>
      <c r="N2434" s="14">
        <v>70</v>
      </c>
    </row>
    <row r="2435" spans="1:14" ht="20.25" customHeight="1">
      <c r="A2435" s="13" t="s">
        <v>2231</v>
      </c>
      <c r="B2435" s="13" t="s">
        <v>2232</v>
      </c>
      <c r="C2435" s="13" t="s">
        <v>2233</v>
      </c>
      <c r="D2435" s="13" t="s">
        <v>2234</v>
      </c>
      <c r="E2435" s="13" t="s">
        <v>6445</v>
      </c>
      <c r="F2435" s="13" t="s">
        <v>2236</v>
      </c>
      <c r="G2435" s="13" t="s">
        <v>6450</v>
      </c>
      <c r="H2435" s="14">
        <v>140</v>
      </c>
      <c r="I2435" s="15">
        <v>33105.800000000003</v>
      </c>
      <c r="J2435" s="13" t="s">
        <v>6468</v>
      </c>
      <c r="K2435" s="13" t="s">
        <v>548</v>
      </c>
      <c r="L2435" s="13" t="s">
        <v>4972</v>
      </c>
      <c r="M2435" s="13" t="s">
        <v>1711</v>
      </c>
      <c r="N2435" s="14">
        <v>140</v>
      </c>
    </row>
    <row r="2436" spans="1:14" ht="20.25" customHeight="1">
      <c r="A2436" s="13" t="s">
        <v>2231</v>
      </c>
      <c r="B2436" s="13" t="s">
        <v>2232</v>
      </c>
      <c r="C2436" s="13" t="s">
        <v>2233</v>
      </c>
      <c r="D2436" s="13" t="s">
        <v>2234</v>
      </c>
      <c r="E2436" s="13" t="s">
        <v>6445</v>
      </c>
      <c r="F2436" s="13" t="s">
        <v>2236</v>
      </c>
      <c r="G2436" s="13" t="s">
        <v>6450</v>
      </c>
      <c r="H2436" s="14">
        <v>70</v>
      </c>
      <c r="I2436" s="15">
        <v>16552.900000000001</v>
      </c>
      <c r="J2436" s="13" t="s">
        <v>6469</v>
      </c>
      <c r="K2436" s="13" t="s">
        <v>549</v>
      </c>
      <c r="L2436" s="13" t="s">
        <v>4974</v>
      </c>
      <c r="M2436" s="13" t="s">
        <v>1712</v>
      </c>
      <c r="N2436" s="14">
        <v>70</v>
      </c>
    </row>
    <row r="2437" spans="1:14" ht="20.25" customHeight="1">
      <c r="A2437" s="13" t="s">
        <v>2231</v>
      </c>
      <c r="B2437" s="13" t="s">
        <v>2232</v>
      </c>
      <c r="C2437" s="13" t="s">
        <v>2233</v>
      </c>
      <c r="D2437" s="13" t="s">
        <v>2234</v>
      </c>
      <c r="E2437" s="13" t="s">
        <v>6445</v>
      </c>
      <c r="F2437" s="13" t="s">
        <v>2236</v>
      </c>
      <c r="G2437" s="13" t="s">
        <v>6450</v>
      </c>
      <c r="H2437" s="14">
        <v>70</v>
      </c>
      <c r="I2437" s="15">
        <v>16552.900000000001</v>
      </c>
      <c r="J2437" s="13" t="s">
        <v>6470</v>
      </c>
      <c r="K2437" s="13" t="s">
        <v>550</v>
      </c>
      <c r="L2437" s="13" t="s">
        <v>4976</v>
      </c>
      <c r="M2437" s="13" t="s">
        <v>4977</v>
      </c>
      <c r="N2437" s="14">
        <v>70</v>
      </c>
    </row>
    <row r="2438" spans="1:14" ht="20.25" customHeight="1">
      <c r="A2438" s="13" t="s">
        <v>2231</v>
      </c>
      <c r="B2438" s="13" t="s">
        <v>2232</v>
      </c>
      <c r="C2438" s="13" t="s">
        <v>2233</v>
      </c>
      <c r="D2438" s="13" t="s">
        <v>2234</v>
      </c>
      <c r="E2438" s="13" t="s">
        <v>6445</v>
      </c>
      <c r="F2438" s="13" t="s">
        <v>2236</v>
      </c>
      <c r="G2438" s="13" t="s">
        <v>6450</v>
      </c>
      <c r="H2438" s="14">
        <v>70</v>
      </c>
      <c r="I2438" s="15">
        <v>16552.900000000001</v>
      </c>
      <c r="J2438" s="13" t="s">
        <v>6471</v>
      </c>
      <c r="K2438" s="13" t="s">
        <v>551</v>
      </c>
      <c r="L2438" s="13" t="s">
        <v>4979</v>
      </c>
      <c r="M2438" s="13" t="s">
        <v>1713</v>
      </c>
      <c r="N2438" s="14">
        <v>70</v>
      </c>
    </row>
    <row r="2439" spans="1:14" ht="20.25" customHeight="1">
      <c r="A2439" s="13" t="s">
        <v>2231</v>
      </c>
      <c r="B2439" s="13" t="s">
        <v>2232</v>
      </c>
      <c r="C2439" s="13" t="s">
        <v>2233</v>
      </c>
      <c r="D2439" s="13" t="s">
        <v>2234</v>
      </c>
      <c r="E2439" s="13" t="s">
        <v>6445</v>
      </c>
      <c r="F2439" s="13" t="s">
        <v>2236</v>
      </c>
      <c r="G2439" s="13" t="s">
        <v>6450</v>
      </c>
      <c r="H2439" s="14">
        <v>70</v>
      </c>
      <c r="I2439" s="15">
        <v>16552.900000000001</v>
      </c>
      <c r="J2439" s="13" t="s">
        <v>6472</v>
      </c>
      <c r="K2439" s="13" t="s">
        <v>552</v>
      </c>
      <c r="L2439" s="13" t="s">
        <v>4981</v>
      </c>
      <c r="M2439" s="13" t="s">
        <v>1714</v>
      </c>
      <c r="N2439" s="14">
        <v>70</v>
      </c>
    </row>
    <row r="2440" spans="1:14" ht="20.25" customHeight="1">
      <c r="A2440" s="13" t="s">
        <v>2231</v>
      </c>
      <c r="B2440" s="13" t="s">
        <v>2232</v>
      </c>
      <c r="C2440" s="13" t="s">
        <v>2233</v>
      </c>
      <c r="D2440" s="13" t="s">
        <v>2234</v>
      </c>
      <c r="E2440" s="13" t="s">
        <v>6445</v>
      </c>
      <c r="F2440" s="13" t="s">
        <v>2236</v>
      </c>
      <c r="G2440" s="13" t="s">
        <v>6450</v>
      </c>
      <c r="H2440" s="14">
        <v>500</v>
      </c>
      <c r="I2440" s="15">
        <v>118235</v>
      </c>
      <c r="J2440" s="13" t="s">
        <v>6473</v>
      </c>
      <c r="K2440" s="13" t="s">
        <v>24</v>
      </c>
      <c r="L2440" s="13" t="s">
        <v>5128</v>
      </c>
      <c r="M2440" s="13" t="s">
        <v>5129</v>
      </c>
      <c r="N2440" s="14">
        <v>500</v>
      </c>
    </row>
    <row r="2441" spans="1:14" ht="20.25" customHeight="1">
      <c r="A2441" s="13" t="s">
        <v>2231</v>
      </c>
      <c r="B2441" s="13" t="s">
        <v>2232</v>
      </c>
      <c r="C2441" s="13" t="s">
        <v>2233</v>
      </c>
      <c r="D2441" s="13" t="s">
        <v>2234</v>
      </c>
      <c r="E2441" s="13" t="s">
        <v>6445</v>
      </c>
      <c r="F2441" s="13" t="s">
        <v>2236</v>
      </c>
      <c r="G2441" s="13" t="s">
        <v>6450</v>
      </c>
      <c r="H2441" s="14">
        <v>260</v>
      </c>
      <c r="I2441" s="15">
        <v>61482.2</v>
      </c>
      <c r="J2441" s="13" t="s">
        <v>6474</v>
      </c>
      <c r="K2441" s="13" t="s">
        <v>493</v>
      </c>
      <c r="L2441" s="13" t="s">
        <v>5157</v>
      </c>
      <c r="M2441" s="13" t="s">
        <v>1661</v>
      </c>
      <c r="N2441" s="14">
        <v>260</v>
      </c>
    </row>
    <row r="2442" spans="1:14" ht="20.25" customHeight="1">
      <c r="A2442" s="13" t="s">
        <v>2231</v>
      </c>
      <c r="B2442" s="13" t="s">
        <v>2232</v>
      </c>
      <c r="C2442" s="13" t="s">
        <v>2233</v>
      </c>
      <c r="D2442" s="13" t="s">
        <v>2234</v>
      </c>
      <c r="E2442" s="13" t="s">
        <v>6445</v>
      </c>
      <c r="F2442" s="13" t="s">
        <v>2236</v>
      </c>
      <c r="G2442" s="13" t="s">
        <v>6450</v>
      </c>
      <c r="H2442" s="14">
        <v>160</v>
      </c>
      <c r="I2442" s="15">
        <v>37835.199999999997</v>
      </c>
      <c r="J2442" s="13" t="s">
        <v>6475</v>
      </c>
      <c r="K2442" s="13" t="s">
        <v>494</v>
      </c>
      <c r="L2442" s="13" t="s">
        <v>5131</v>
      </c>
      <c r="M2442" s="13" t="s">
        <v>1662</v>
      </c>
      <c r="N2442" s="14">
        <v>160</v>
      </c>
    </row>
    <row r="2443" spans="1:14" ht="20.25" customHeight="1">
      <c r="A2443" s="13" t="s">
        <v>2231</v>
      </c>
      <c r="B2443" s="13" t="s">
        <v>2232</v>
      </c>
      <c r="C2443" s="13" t="s">
        <v>2233</v>
      </c>
      <c r="D2443" s="13" t="s">
        <v>2234</v>
      </c>
      <c r="E2443" s="13" t="s">
        <v>6445</v>
      </c>
      <c r="F2443" s="13" t="s">
        <v>2236</v>
      </c>
      <c r="G2443" s="13" t="s">
        <v>6450</v>
      </c>
      <c r="H2443" s="14">
        <v>80</v>
      </c>
      <c r="I2443" s="15">
        <v>18917.599999999999</v>
      </c>
      <c r="J2443" s="13" t="s">
        <v>6476</v>
      </c>
      <c r="K2443" s="13" t="s">
        <v>495</v>
      </c>
      <c r="L2443" s="13" t="s">
        <v>5133</v>
      </c>
      <c r="M2443" s="13" t="s">
        <v>1663</v>
      </c>
      <c r="N2443" s="14">
        <v>80</v>
      </c>
    </row>
    <row r="2444" spans="1:14" ht="20.25" customHeight="1">
      <c r="A2444" s="13" t="s">
        <v>2231</v>
      </c>
      <c r="B2444" s="13" t="s">
        <v>2232</v>
      </c>
      <c r="C2444" s="13" t="s">
        <v>2233</v>
      </c>
      <c r="D2444" s="13" t="s">
        <v>2234</v>
      </c>
      <c r="E2444" s="13" t="s">
        <v>6445</v>
      </c>
      <c r="F2444" s="13" t="s">
        <v>2236</v>
      </c>
      <c r="G2444" s="13" t="s">
        <v>6450</v>
      </c>
      <c r="H2444" s="14">
        <v>110</v>
      </c>
      <c r="I2444" s="15">
        <v>26011.7</v>
      </c>
      <c r="J2444" s="13" t="s">
        <v>6477</v>
      </c>
      <c r="K2444" s="13" t="s">
        <v>496</v>
      </c>
      <c r="L2444" s="13" t="s">
        <v>5135</v>
      </c>
      <c r="M2444" s="13" t="s">
        <v>1664</v>
      </c>
      <c r="N2444" s="14">
        <v>110</v>
      </c>
    </row>
    <row r="2445" spans="1:14" ht="20.25" customHeight="1">
      <c r="A2445" s="13" t="s">
        <v>2231</v>
      </c>
      <c r="B2445" s="13" t="s">
        <v>2232</v>
      </c>
      <c r="C2445" s="13" t="s">
        <v>2233</v>
      </c>
      <c r="D2445" s="13" t="s">
        <v>2234</v>
      </c>
      <c r="E2445" s="13" t="s">
        <v>6445</v>
      </c>
      <c r="F2445" s="13" t="s">
        <v>2236</v>
      </c>
      <c r="G2445" s="13" t="s">
        <v>6450</v>
      </c>
      <c r="H2445" s="14">
        <v>90</v>
      </c>
      <c r="I2445" s="15">
        <v>21282.3</v>
      </c>
      <c r="J2445" s="13" t="s">
        <v>6478</v>
      </c>
      <c r="K2445" s="13" t="s">
        <v>2212</v>
      </c>
      <c r="L2445" s="13" t="s">
        <v>5137</v>
      </c>
      <c r="M2445" s="13" t="s">
        <v>5138</v>
      </c>
      <c r="N2445" s="14">
        <v>90</v>
      </c>
    </row>
    <row r="2446" spans="1:14" ht="20.25" customHeight="1">
      <c r="A2446" s="13" t="s">
        <v>2231</v>
      </c>
      <c r="B2446" s="13" t="s">
        <v>2232</v>
      </c>
      <c r="C2446" s="13" t="s">
        <v>2233</v>
      </c>
      <c r="D2446" s="13" t="s">
        <v>2234</v>
      </c>
      <c r="E2446" s="13" t="s">
        <v>6445</v>
      </c>
      <c r="F2446" s="13" t="s">
        <v>2236</v>
      </c>
      <c r="G2446" s="13" t="s">
        <v>6450</v>
      </c>
      <c r="H2446" s="14">
        <v>90</v>
      </c>
      <c r="I2446" s="15">
        <v>21282.3</v>
      </c>
      <c r="J2446" s="13" t="s">
        <v>6479</v>
      </c>
      <c r="K2446" s="13" t="s">
        <v>497</v>
      </c>
      <c r="L2446" s="13" t="s">
        <v>5140</v>
      </c>
      <c r="M2446" s="13" t="s">
        <v>1665</v>
      </c>
      <c r="N2446" s="14">
        <v>90</v>
      </c>
    </row>
    <row r="2447" spans="1:14" ht="20.25" customHeight="1">
      <c r="A2447" s="13" t="s">
        <v>2231</v>
      </c>
      <c r="B2447" s="13" t="s">
        <v>2232</v>
      </c>
      <c r="C2447" s="13" t="s">
        <v>2233</v>
      </c>
      <c r="D2447" s="13" t="s">
        <v>2234</v>
      </c>
      <c r="E2447" s="13" t="s">
        <v>6445</v>
      </c>
      <c r="F2447" s="13" t="s">
        <v>2236</v>
      </c>
      <c r="G2447" s="13" t="s">
        <v>6450</v>
      </c>
      <c r="H2447" s="14">
        <v>120</v>
      </c>
      <c r="I2447" s="15">
        <v>28376.400000000001</v>
      </c>
      <c r="J2447" s="13" t="s">
        <v>6480</v>
      </c>
      <c r="K2447" s="13" t="s">
        <v>498</v>
      </c>
      <c r="L2447" s="13" t="s">
        <v>5142</v>
      </c>
      <c r="M2447" s="13" t="s">
        <v>1666</v>
      </c>
      <c r="N2447" s="14">
        <v>120</v>
      </c>
    </row>
    <row r="2448" spans="1:14" ht="20.25" customHeight="1">
      <c r="A2448" s="13" t="s">
        <v>2231</v>
      </c>
      <c r="B2448" s="13" t="s">
        <v>2232</v>
      </c>
      <c r="C2448" s="13" t="s">
        <v>2233</v>
      </c>
      <c r="D2448" s="13" t="s">
        <v>2234</v>
      </c>
      <c r="E2448" s="13" t="s">
        <v>6445</v>
      </c>
      <c r="F2448" s="13" t="s">
        <v>2236</v>
      </c>
      <c r="G2448" s="13" t="s">
        <v>6450</v>
      </c>
      <c r="H2448" s="14">
        <v>30</v>
      </c>
      <c r="I2448" s="15">
        <v>7094.1</v>
      </c>
      <c r="J2448" s="13" t="s">
        <v>6481</v>
      </c>
      <c r="K2448" s="13" t="s">
        <v>499</v>
      </c>
      <c r="L2448" s="13" t="s">
        <v>5144</v>
      </c>
      <c r="M2448" s="13" t="s">
        <v>1667</v>
      </c>
      <c r="N2448" s="14">
        <v>30</v>
      </c>
    </row>
    <row r="2449" spans="1:14" ht="20.25" customHeight="1">
      <c r="A2449" s="13" t="s">
        <v>2231</v>
      </c>
      <c r="B2449" s="13" t="s">
        <v>2232</v>
      </c>
      <c r="C2449" s="13" t="s">
        <v>2233</v>
      </c>
      <c r="D2449" s="13" t="s">
        <v>2234</v>
      </c>
      <c r="E2449" s="13" t="s">
        <v>6445</v>
      </c>
      <c r="F2449" s="13" t="s">
        <v>2236</v>
      </c>
      <c r="G2449" s="13" t="s">
        <v>6450</v>
      </c>
      <c r="H2449" s="14">
        <v>130</v>
      </c>
      <c r="I2449" s="15">
        <v>30741.1</v>
      </c>
      <c r="J2449" s="13" t="s">
        <v>6482</v>
      </c>
      <c r="K2449" s="13" t="s">
        <v>500</v>
      </c>
      <c r="L2449" s="13" t="s">
        <v>5146</v>
      </c>
      <c r="M2449" s="13" t="s">
        <v>1668</v>
      </c>
      <c r="N2449" s="14">
        <v>130</v>
      </c>
    </row>
    <row r="2450" spans="1:14" ht="20.25" customHeight="1">
      <c r="A2450" s="13" t="s">
        <v>2231</v>
      </c>
      <c r="B2450" s="13" t="s">
        <v>2232</v>
      </c>
      <c r="C2450" s="13" t="s">
        <v>2233</v>
      </c>
      <c r="D2450" s="13" t="s">
        <v>2234</v>
      </c>
      <c r="E2450" s="13" t="s">
        <v>6445</v>
      </c>
      <c r="F2450" s="13" t="s">
        <v>2236</v>
      </c>
      <c r="G2450" s="13" t="s">
        <v>6450</v>
      </c>
      <c r="H2450" s="14">
        <v>60</v>
      </c>
      <c r="I2450" s="15">
        <v>14188.2</v>
      </c>
      <c r="J2450" s="13" t="s">
        <v>6483</v>
      </c>
      <c r="K2450" s="13" t="s">
        <v>501</v>
      </c>
      <c r="L2450" s="13" t="s">
        <v>5148</v>
      </c>
      <c r="M2450" s="13" t="s">
        <v>1669</v>
      </c>
      <c r="N2450" s="14">
        <v>60</v>
      </c>
    </row>
    <row r="2451" spans="1:14" ht="20.25" customHeight="1">
      <c r="A2451" s="13" t="s">
        <v>2231</v>
      </c>
      <c r="B2451" s="13" t="s">
        <v>2232</v>
      </c>
      <c r="C2451" s="13" t="s">
        <v>2233</v>
      </c>
      <c r="D2451" s="13" t="s">
        <v>2234</v>
      </c>
      <c r="E2451" s="13" t="s">
        <v>6445</v>
      </c>
      <c r="F2451" s="13" t="s">
        <v>2236</v>
      </c>
      <c r="G2451" s="13" t="s">
        <v>6450</v>
      </c>
      <c r="H2451" s="14">
        <v>110</v>
      </c>
      <c r="I2451" s="15">
        <v>26011.7</v>
      </c>
      <c r="J2451" s="13" t="s">
        <v>6484</v>
      </c>
      <c r="K2451" s="13" t="s">
        <v>502</v>
      </c>
      <c r="L2451" s="13" t="s">
        <v>5150</v>
      </c>
      <c r="M2451" s="13" t="s">
        <v>1670</v>
      </c>
      <c r="N2451" s="14">
        <v>110</v>
      </c>
    </row>
    <row r="2452" spans="1:14" ht="20.25" customHeight="1">
      <c r="A2452" s="13" t="s">
        <v>2231</v>
      </c>
      <c r="B2452" s="13" t="s">
        <v>2232</v>
      </c>
      <c r="C2452" s="13" t="s">
        <v>2233</v>
      </c>
      <c r="D2452" s="13" t="s">
        <v>2234</v>
      </c>
      <c r="E2452" s="13" t="s">
        <v>6445</v>
      </c>
      <c r="F2452" s="13" t="s">
        <v>2236</v>
      </c>
      <c r="G2452" s="13" t="s">
        <v>6450</v>
      </c>
      <c r="H2452" s="14">
        <v>80</v>
      </c>
      <c r="I2452" s="15">
        <v>18917.599999999999</v>
      </c>
      <c r="J2452" s="13" t="s">
        <v>6485</v>
      </c>
      <c r="K2452" s="13" t="s">
        <v>503</v>
      </c>
      <c r="L2452" s="13" t="s">
        <v>5152</v>
      </c>
      <c r="M2452" s="13" t="s">
        <v>2134</v>
      </c>
      <c r="N2452" s="14">
        <v>80</v>
      </c>
    </row>
    <row r="2453" spans="1:14" ht="20.25" customHeight="1">
      <c r="A2453" s="13" t="s">
        <v>2231</v>
      </c>
      <c r="B2453" s="13" t="s">
        <v>2232</v>
      </c>
      <c r="C2453" s="13" t="s">
        <v>2233</v>
      </c>
      <c r="D2453" s="13" t="s">
        <v>2234</v>
      </c>
      <c r="E2453" s="13" t="s">
        <v>6445</v>
      </c>
      <c r="F2453" s="13" t="s">
        <v>2236</v>
      </c>
      <c r="G2453" s="13" t="s">
        <v>6450</v>
      </c>
      <c r="H2453" s="14">
        <v>30</v>
      </c>
      <c r="I2453" s="15">
        <v>7094.1</v>
      </c>
      <c r="J2453" s="13" t="s">
        <v>6486</v>
      </c>
      <c r="K2453" s="13" t="s">
        <v>822</v>
      </c>
      <c r="L2453" s="13" t="s">
        <v>5154</v>
      </c>
      <c r="M2453" s="13" t="s">
        <v>5155</v>
      </c>
      <c r="N2453" s="14">
        <v>30</v>
      </c>
    </row>
    <row r="2454" spans="1:14" ht="20.25" customHeight="1">
      <c r="A2454" s="13" t="s">
        <v>2231</v>
      </c>
      <c r="B2454" s="13" t="s">
        <v>2232</v>
      </c>
      <c r="C2454" s="13" t="s">
        <v>2233</v>
      </c>
      <c r="D2454" s="13" t="s">
        <v>2234</v>
      </c>
      <c r="E2454" s="13" t="s">
        <v>6445</v>
      </c>
      <c r="F2454" s="13" t="s">
        <v>2236</v>
      </c>
      <c r="G2454" s="13" t="s">
        <v>6450</v>
      </c>
      <c r="H2454" s="14">
        <v>210</v>
      </c>
      <c r="I2454" s="15">
        <v>49658.7</v>
      </c>
      <c r="J2454" s="13" t="s">
        <v>6487</v>
      </c>
      <c r="K2454" s="13" t="s">
        <v>65</v>
      </c>
      <c r="L2454" s="13" t="s">
        <v>4760</v>
      </c>
      <c r="M2454" s="13" t="s">
        <v>4761</v>
      </c>
      <c r="N2454" s="14">
        <v>210</v>
      </c>
    </row>
    <row r="2455" spans="1:14" ht="20.25" customHeight="1">
      <c r="A2455" s="13" t="s">
        <v>2231</v>
      </c>
      <c r="B2455" s="13" t="s">
        <v>2232</v>
      </c>
      <c r="C2455" s="13" t="s">
        <v>2233</v>
      </c>
      <c r="D2455" s="13" t="s">
        <v>2234</v>
      </c>
      <c r="E2455" s="13" t="s">
        <v>6445</v>
      </c>
      <c r="F2455" s="13" t="s">
        <v>2236</v>
      </c>
      <c r="G2455" s="13" t="s">
        <v>6450</v>
      </c>
      <c r="H2455" s="14">
        <v>70</v>
      </c>
      <c r="I2455" s="15">
        <v>16552.900000000001</v>
      </c>
      <c r="J2455" s="13" t="s">
        <v>6488</v>
      </c>
      <c r="K2455" s="13" t="s">
        <v>487</v>
      </c>
      <c r="L2455" s="13" t="s">
        <v>4763</v>
      </c>
      <c r="M2455" s="13" t="s">
        <v>1655</v>
      </c>
      <c r="N2455" s="14">
        <v>70</v>
      </c>
    </row>
    <row r="2456" spans="1:14" ht="20.25" customHeight="1">
      <c r="A2456" s="13" t="s">
        <v>2231</v>
      </c>
      <c r="B2456" s="13" t="s">
        <v>2232</v>
      </c>
      <c r="C2456" s="13" t="s">
        <v>2233</v>
      </c>
      <c r="D2456" s="13" t="s">
        <v>2234</v>
      </c>
      <c r="E2456" s="13" t="s">
        <v>6445</v>
      </c>
      <c r="F2456" s="13" t="s">
        <v>2236</v>
      </c>
      <c r="G2456" s="13" t="s">
        <v>6450</v>
      </c>
      <c r="H2456" s="14">
        <v>130</v>
      </c>
      <c r="I2456" s="15">
        <v>30741.1</v>
      </c>
      <c r="J2456" s="13" t="s">
        <v>6489</v>
      </c>
      <c r="K2456" s="13" t="s">
        <v>488</v>
      </c>
      <c r="L2456" s="13" t="s">
        <v>4765</v>
      </c>
      <c r="M2456" s="13" t="s">
        <v>1656</v>
      </c>
      <c r="N2456" s="14">
        <v>130</v>
      </c>
    </row>
    <row r="2457" spans="1:14" ht="20.25" customHeight="1">
      <c r="A2457" s="13" t="s">
        <v>2231</v>
      </c>
      <c r="B2457" s="13" t="s">
        <v>2232</v>
      </c>
      <c r="C2457" s="13" t="s">
        <v>2233</v>
      </c>
      <c r="D2457" s="13" t="s">
        <v>2234</v>
      </c>
      <c r="E2457" s="13" t="s">
        <v>6445</v>
      </c>
      <c r="F2457" s="13" t="s">
        <v>2236</v>
      </c>
      <c r="G2457" s="13" t="s">
        <v>6450</v>
      </c>
      <c r="H2457" s="14">
        <v>140</v>
      </c>
      <c r="I2457" s="15">
        <v>33105.800000000003</v>
      </c>
      <c r="J2457" s="13" t="s">
        <v>6490</v>
      </c>
      <c r="K2457" s="13" t="s">
        <v>489</v>
      </c>
      <c r="L2457" s="13" t="s">
        <v>4767</v>
      </c>
      <c r="M2457" s="13" t="s">
        <v>1657</v>
      </c>
      <c r="N2457" s="14">
        <v>140</v>
      </c>
    </row>
    <row r="2458" spans="1:14" ht="20.25" customHeight="1">
      <c r="A2458" s="13" t="s">
        <v>2231</v>
      </c>
      <c r="B2458" s="13" t="s">
        <v>2232</v>
      </c>
      <c r="C2458" s="13" t="s">
        <v>2233</v>
      </c>
      <c r="D2458" s="13" t="s">
        <v>2234</v>
      </c>
      <c r="E2458" s="13" t="s">
        <v>6445</v>
      </c>
      <c r="F2458" s="13" t="s">
        <v>2236</v>
      </c>
      <c r="G2458" s="13" t="s">
        <v>6450</v>
      </c>
      <c r="H2458" s="14">
        <v>40</v>
      </c>
      <c r="I2458" s="15">
        <v>9458.7999999999993</v>
      </c>
      <c r="J2458" s="13" t="s">
        <v>6491</v>
      </c>
      <c r="K2458" s="13" t="s">
        <v>490</v>
      </c>
      <c r="L2458" s="13" t="s">
        <v>4769</v>
      </c>
      <c r="M2458" s="13" t="s">
        <v>1658</v>
      </c>
      <c r="N2458" s="14">
        <v>40</v>
      </c>
    </row>
    <row r="2459" spans="1:14" ht="20.25" customHeight="1">
      <c r="A2459" s="13" t="s">
        <v>2231</v>
      </c>
      <c r="B2459" s="13" t="s">
        <v>2232</v>
      </c>
      <c r="C2459" s="13" t="s">
        <v>2233</v>
      </c>
      <c r="D2459" s="13" t="s">
        <v>2234</v>
      </c>
      <c r="E2459" s="13" t="s">
        <v>6445</v>
      </c>
      <c r="F2459" s="13" t="s">
        <v>2236</v>
      </c>
      <c r="G2459" s="13" t="s">
        <v>6450</v>
      </c>
      <c r="H2459" s="14">
        <v>130</v>
      </c>
      <c r="I2459" s="15">
        <v>30741.1</v>
      </c>
      <c r="J2459" s="13" t="s">
        <v>6492</v>
      </c>
      <c r="K2459" s="13" t="s">
        <v>491</v>
      </c>
      <c r="L2459" s="13" t="s">
        <v>4771</v>
      </c>
      <c r="M2459" s="13" t="s">
        <v>1659</v>
      </c>
      <c r="N2459" s="14">
        <v>130</v>
      </c>
    </row>
    <row r="2460" spans="1:14" ht="20.25" customHeight="1">
      <c r="A2460" s="13" t="s">
        <v>2231</v>
      </c>
      <c r="B2460" s="13" t="s">
        <v>2232</v>
      </c>
      <c r="C2460" s="13" t="s">
        <v>2233</v>
      </c>
      <c r="D2460" s="13" t="s">
        <v>2234</v>
      </c>
      <c r="E2460" s="13" t="s">
        <v>6445</v>
      </c>
      <c r="F2460" s="13" t="s">
        <v>2236</v>
      </c>
      <c r="G2460" s="13" t="s">
        <v>6450</v>
      </c>
      <c r="H2460" s="14">
        <v>70</v>
      </c>
      <c r="I2460" s="15">
        <v>16552.900000000001</v>
      </c>
      <c r="J2460" s="13" t="s">
        <v>6493</v>
      </c>
      <c r="K2460" s="13" t="s">
        <v>492</v>
      </c>
      <c r="L2460" s="13" t="s">
        <v>4773</v>
      </c>
      <c r="M2460" s="13" t="s">
        <v>1660</v>
      </c>
      <c r="N2460" s="14">
        <v>70</v>
      </c>
    </row>
    <row r="2461" spans="1:14" ht="20.25" customHeight="1">
      <c r="A2461" s="13" t="s">
        <v>2231</v>
      </c>
      <c r="B2461" s="13" t="s">
        <v>2232</v>
      </c>
      <c r="C2461" s="13" t="s">
        <v>2233</v>
      </c>
      <c r="D2461" s="13" t="s">
        <v>2234</v>
      </c>
      <c r="E2461" s="13" t="s">
        <v>6445</v>
      </c>
      <c r="F2461" s="13" t="s">
        <v>2236</v>
      </c>
      <c r="G2461" s="13" t="s">
        <v>6450</v>
      </c>
      <c r="H2461" s="14">
        <v>20</v>
      </c>
      <c r="I2461" s="15">
        <v>4729.3999999999996</v>
      </c>
      <c r="J2461" s="13" t="s">
        <v>6494</v>
      </c>
      <c r="K2461" s="13" t="s">
        <v>969</v>
      </c>
      <c r="L2461" s="13" t="s">
        <v>4775</v>
      </c>
      <c r="M2461" s="13" t="s">
        <v>1956</v>
      </c>
      <c r="N2461" s="14">
        <v>20</v>
      </c>
    </row>
    <row r="2462" spans="1:14" ht="20.25" customHeight="1">
      <c r="A2462" s="13" t="s">
        <v>2231</v>
      </c>
      <c r="B2462" s="13" t="s">
        <v>2232</v>
      </c>
      <c r="C2462" s="13" t="s">
        <v>2233</v>
      </c>
      <c r="D2462" s="13" t="s">
        <v>2234</v>
      </c>
      <c r="E2462" s="13" t="s">
        <v>6445</v>
      </c>
      <c r="F2462" s="13" t="s">
        <v>2236</v>
      </c>
      <c r="G2462" s="13" t="s">
        <v>6450</v>
      </c>
      <c r="H2462" s="14">
        <v>40</v>
      </c>
      <c r="I2462" s="15">
        <v>9458.7999999999993</v>
      </c>
      <c r="J2462" s="13" t="s">
        <v>6495</v>
      </c>
      <c r="K2462" s="13" t="s">
        <v>971</v>
      </c>
      <c r="L2462" s="13" t="s">
        <v>4777</v>
      </c>
      <c r="M2462" s="13" t="s">
        <v>4778</v>
      </c>
      <c r="N2462" s="14">
        <v>40</v>
      </c>
    </row>
    <row r="2463" spans="1:14" ht="20.25" customHeight="1">
      <c r="A2463" s="13" t="s">
        <v>2231</v>
      </c>
      <c r="B2463" s="13" t="s">
        <v>2232</v>
      </c>
      <c r="C2463" s="13" t="s">
        <v>2233</v>
      </c>
      <c r="D2463" s="13" t="s">
        <v>2234</v>
      </c>
      <c r="E2463" s="13" t="s">
        <v>6445</v>
      </c>
      <c r="F2463" s="13" t="s">
        <v>2236</v>
      </c>
      <c r="G2463" s="13" t="s">
        <v>6450</v>
      </c>
      <c r="H2463" s="14">
        <v>40</v>
      </c>
      <c r="I2463" s="15">
        <v>9458.7999999999993</v>
      </c>
      <c r="J2463" s="13" t="s">
        <v>6496</v>
      </c>
      <c r="K2463" s="13" t="s">
        <v>1173</v>
      </c>
      <c r="L2463" s="13" t="s">
        <v>4780</v>
      </c>
      <c r="M2463" s="13" t="s">
        <v>2048</v>
      </c>
      <c r="N2463" s="14">
        <v>40</v>
      </c>
    </row>
    <row r="2464" spans="1:14" ht="20.25" customHeight="1">
      <c r="A2464" s="13" t="s">
        <v>2231</v>
      </c>
      <c r="B2464" s="13" t="s">
        <v>2232</v>
      </c>
      <c r="C2464" s="13" t="s">
        <v>2233</v>
      </c>
      <c r="D2464" s="13" t="s">
        <v>2234</v>
      </c>
      <c r="E2464" s="13" t="s">
        <v>6445</v>
      </c>
      <c r="F2464" s="13" t="s">
        <v>2236</v>
      </c>
      <c r="G2464" s="13" t="s">
        <v>6450</v>
      </c>
      <c r="H2464" s="14">
        <v>270</v>
      </c>
      <c r="I2464" s="15">
        <v>63846.9</v>
      </c>
      <c r="J2464" s="13" t="s">
        <v>6497</v>
      </c>
      <c r="K2464" s="13" t="s">
        <v>28</v>
      </c>
      <c r="L2464" s="13" t="s">
        <v>4983</v>
      </c>
      <c r="M2464" s="13" t="s">
        <v>4984</v>
      </c>
      <c r="N2464" s="14">
        <v>270</v>
      </c>
    </row>
    <row r="2465" spans="1:14" ht="20.25" customHeight="1">
      <c r="A2465" s="13" t="s">
        <v>2231</v>
      </c>
      <c r="B2465" s="13" t="s">
        <v>2232</v>
      </c>
      <c r="C2465" s="13" t="s">
        <v>2233</v>
      </c>
      <c r="D2465" s="13" t="s">
        <v>2234</v>
      </c>
      <c r="E2465" s="13" t="s">
        <v>6445</v>
      </c>
      <c r="F2465" s="13" t="s">
        <v>2236</v>
      </c>
      <c r="G2465" s="13" t="s">
        <v>6450</v>
      </c>
      <c r="H2465" s="14">
        <v>500</v>
      </c>
      <c r="I2465" s="15">
        <v>118235</v>
      </c>
      <c r="J2465" s="13" t="s">
        <v>6498</v>
      </c>
      <c r="K2465" s="13" t="s">
        <v>595</v>
      </c>
      <c r="L2465" s="13" t="s">
        <v>4986</v>
      </c>
      <c r="M2465" s="13" t="s">
        <v>1752</v>
      </c>
      <c r="N2465" s="14">
        <v>500</v>
      </c>
    </row>
    <row r="2466" spans="1:14" ht="20.25" customHeight="1">
      <c r="A2466" s="13" t="s">
        <v>2231</v>
      </c>
      <c r="B2466" s="13" t="s">
        <v>2232</v>
      </c>
      <c r="C2466" s="13" t="s">
        <v>2233</v>
      </c>
      <c r="D2466" s="13" t="s">
        <v>2234</v>
      </c>
      <c r="E2466" s="13" t="s">
        <v>6445</v>
      </c>
      <c r="F2466" s="13" t="s">
        <v>2236</v>
      </c>
      <c r="G2466" s="13" t="s">
        <v>6450</v>
      </c>
      <c r="H2466" s="14">
        <v>220</v>
      </c>
      <c r="I2466" s="15">
        <v>52023.4</v>
      </c>
      <c r="J2466" s="13" t="s">
        <v>6499</v>
      </c>
      <c r="K2466" s="13" t="s">
        <v>596</v>
      </c>
      <c r="L2466" s="13" t="s">
        <v>4988</v>
      </c>
      <c r="M2466" s="13" t="s">
        <v>1753</v>
      </c>
      <c r="N2466" s="14">
        <v>220</v>
      </c>
    </row>
    <row r="2467" spans="1:14" ht="20.25" customHeight="1">
      <c r="A2467" s="13" t="s">
        <v>2231</v>
      </c>
      <c r="B2467" s="13" t="s">
        <v>2232</v>
      </c>
      <c r="C2467" s="13" t="s">
        <v>2233</v>
      </c>
      <c r="D2467" s="13" t="s">
        <v>2234</v>
      </c>
      <c r="E2467" s="13" t="s">
        <v>6445</v>
      </c>
      <c r="F2467" s="13" t="s">
        <v>2236</v>
      </c>
      <c r="G2467" s="13" t="s">
        <v>6450</v>
      </c>
      <c r="H2467" s="14">
        <v>500</v>
      </c>
      <c r="I2467" s="15">
        <v>118235</v>
      </c>
      <c r="J2467" s="13" t="s">
        <v>6500</v>
      </c>
      <c r="K2467" s="13" t="s">
        <v>597</v>
      </c>
      <c r="L2467" s="13" t="s">
        <v>4990</v>
      </c>
      <c r="M2467" s="13" t="s">
        <v>1754</v>
      </c>
      <c r="N2467" s="14">
        <v>500</v>
      </c>
    </row>
    <row r="2468" spans="1:14" ht="20.25" customHeight="1">
      <c r="A2468" s="13" t="s">
        <v>2231</v>
      </c>
      <c r="B2468" s="13" t="s">
        <v>2232</v>
      </c>
      <c r="C2468" s="13" t="s">
        <v>2233</v>
      </c>
      <c r="D2468" s="13" t="s">
        <v>2234</v>
      </c>
      <c r="E2468" s="13" t="s">
        <v>6445</v>
      </c>
      <c r="F2468" s="13" t="s">
        <v>2236</v>
      </c>
      <c r="G2468" s="13" t="s">
        <v>6450</v>
      </c>
      <c r="H2468" s="14">
        <v>280</v>
      </c>
      <c r="I2468" s="15">
        <v>66211.600000000006</v>
      </c>
      <c r="J2468" s="13" t="s">
        <v>6501</v>
      </c>
      <c r="K2468" s="13" t="s">
        <v>599</v>
      </c>
      <c r="L2468" s="13" t="s">
        <v>4992</v>
      </c>
      <c r="M2468" s="13" t="s">
        <v>1756</v>
      </c>
      <c r="N2468" s="14">
        <v>280</v>
      </c>
    </row>
    <row r="2469" spans="1:14" ht="20.25" customHeight="1">
      <c r="A2469" s="13" t="s">
        <v>2231</v>
      </c>
      <c r="B2469" s="13" t="s">
        <v>2232</v>
      </c>
      <c r="C2469" s="13" t="s">
        <v>2233</v>
      </c>
      <c r="D2469" s="13" t="s">
        <v>2234</v>
      </c>
      <c r="E2469" s="13" t="s">
        <v>6445</v>
      </c>
      <c r="F2469" s="13" t="s">
        <v>2236</v>
      </c>
      <c r="G2469" s="13" t="s">
        <v>6450</v>
      </c>
      <c r="H2469" s="14">
        <v>110</v>
      </c>
      <c r="I2469" s="15">
        <v>26011.7</v>
      </c>
      <c r="J2469" s="13" t="s">
        <v>6502</v>
      </c>
      <c r="K2469" s="13" t="s">
        <v>600</v>
      </c>
      <c r="L2469" s="13" t="s">
        <v>4995</v>
      </c>
      <c r="M2469" s="13" t="s">
        <v>1757</v>
      </c>
      <c r="N2469" s="14">
        <v>110</v>
      </c>
    </row>
    <row r="2470" spans="1:14" ht="20.25" customHeight="1">
      <c r="A2470" s="13" t="s">
        <v>2231</v>
      </c>
      <c r="B2470" s="13" t="s">
        <v>2232</v>
      </c>
      <c r="C2470" s="13" t="s">
        <v>2233</v>
      </c>
      <c r="D2470" s="13" t="s">
        <v>2234</v>
      </c>
      <c r="E2470" s="13" t="s">
        <v>6445</v>
      </c>
      <c r="F2470" s="13" t="s">
        <v>2236</v>
      </c>
      <c r="G2470" s="13" t="s">
        <v>6450</v>
      </c>
      <c r="H2470" s="14">
        <v>250</v>
      </c>
      <c r="I2470" s="15">
        <v>59117.5</v>
      </c>
      <c r="J2470" s="13" t="s">
        <v>6503</v>
      </c>
      <c r="K2470" s="13" t="s">
        <v>792</v>
      </c>
      <c r="L2470" s="13" t="s">
        <v>4997</v>
      </c>
      <c r="M2470" s="13" t="s">
        <v>4998</v>
      </c>
      <c r="N2470" s="14">
        <v>250</v>
      </c>
    </row>
    <row r="2471" spans="1:14" ht="20.25" customHeight="1">
      <c r="A2471" s="13" t="s">
        <v>2231</v>
      </c>
      <c r="B2471" s="13" t="s">
        <v>2232</v>
      </c>
      <c r="C2471" s="13" t="s">
        <v>2233</v>
      </c>
      <c r="D2471" s="13" t="s">
        <v>2234</v>
      </c>
      <c r="E2471" s="13" t="s">
        <v>6445</v>
      </c>
      <c r="F2471" s="13" t="s">
        <v>2236</v>
      </c>
      <c r="G2471" s="13" t="s">
        <v>6450</v>
      </c>
      <c r="H2471" s="14">
        <v>30</v>
      </c>
      <c r="I2471" s="15">
        <v>7094.1</v>
      </c>
      <c r="J2471" s="13" t="s">
        <v>6504</v>
      </c>
      <c r="K2471" s="13" t="s">
        <v>1285</v>
      </c>
      <c r="L2471" s="13" t="s">
        <v>5000</v>
      </c>
      <c r="M2471" s="13" t="s">
        <v>5001</v>
      </c>
      <c r="N2471" s="14">
        <v>30</v>
      </c>
    </row>
    <row r="2472" spans="1:14" ht="20.25" customHeight="1">
      <c r="A2472" s="13" t="s">
        <v>2231</v>
      </c>
      <c r="B2472" s="13" t="s">
        <v>2232</v>
      </c>
      <c r="C2472" s="13" t="s">
        <v>2233</v>
      </c>
      <c r="D2472" s="13" t="s">
        <v>2234</v>
      </c>
      <c r="E2472" s="13" t="s">
        <v>6445</v>
      </c>
      <c r="F2472" s="13" t="s">
        <v>2236</v>
      </c>
      <c r="G2472" s="13" t="s">
        <v>6450</v>
      </c>
      <c r="H2472" s="14">
        <v>50</v>
      </c>
      <c r="I2472" s="15">
        <v>11823.5</v>
      </c>
      <c r="J2472" s="13" t="s">
        <v>6505</v>
      </c>
      <c r="K2472" s="13" t="s">
        <v>2210</v>
      </c>
      <c r="L2472" s="13" t="s">
        <v>5003</v>
      </c>
      <c r="M2472" s="13" t="s">
        <v>5004</v>
      </c>
      <c r="N2472" s="14">
        <v>50</v>
      </c>
    </row>
    <row r="2473" spans="1:14" ht="20.25" customHeight="1">
      <c r="A2473" s="13" t="s">
        <v>2231</v>
      </c>
      <c r="B2473" s="13" t="s">
        <v>2232</v>
      </c>
      <c r="C2473" s="13" t="s">
        <v>2233</v>
      </c>
      <c r="D2473" s="13" t="s">
        <v>2234</v>
      </c>
      <c r="E2473" s="13" t="s">
        <v>6445</v>
      </c>
      <c r="F2473" s="13" t="s">
        <v>2236</v>
      </c>
      <c r="G2473" s="13" t="s">
        <v>6450</v>
      </c>
      <c r="H2473" s="14">
        <v>370</v>
      </c>
      <c r="I2473" s="15">
        <v>87493.9</v>
      </c>
      <c r="J2473" s="13" t="s">
        <v>6506</v>
      </c>
      <c r="K2473" s="13" t="s">
        <v>985</v>
      </c>
      <c r="L2473" s="13" t="s">
        <v>5006</v>
      </c>
      <c r="M2473" s="13" t="s">
        <v>1960</v>
      </c>
      <c r="N2473" s="14">
        <v>370</v>
      </c>
    </row>
    <row r="2474" spans="1:14" ht="20.25" customHeight="1">
      <c r="A2474" s="13" t="s">
        <v>2231</v>
      </c>
      <c r="B2474" s="13" t="s">
        <v>2232</v>
      </c>
      <c r="C2474" s="13" t="s">
        <v>2233</v>
      </c>
      <c r="D2474" s="13" t="s">
        <v>2234</v>
      </c>
      <c r="E2474" s="13" t="s">
        <v>6445</v>
      </c>
      <c r="F2474" s="13" t="s">
        <v>2236</v>
      </c>
      <c r="G2474" s="13" t="s">
        <v>6450</v>
      </c>
      <c r="H2474" s="14">
        <v>270</v>
      </c>
      <c r="I2474" s="15">
        <v>63846.9</v>
      </c>
      <c r="J2474" s="13" t="s">
        <v>6507</v>
      </c>
      <c r="K2474" s="13" t="s">
        <v>78</v>
      </c>
      <c r="L2474" s="13" t="s">
        <v>5159</v>
      </c>
      <c r="M2474" s="13" t="s">
        <v>5160</v>
      </c>
      <c r="N2474" s="14">
        <v>270</v>
      </c>
    </row>
    <row r="2475" spans="1:14" ht="20.25" customHeight="1">
      <c r="A2475" s="13" t="s">
        <v>2231</v>
      </c>
      <c r="B2475" s="13" t="s">
        <v>2232</v>
      </c>
      <c r="C2475" s="13" t="s">
        <v>2233</v>
      </c>
      <c r="D2475" s="13" t="s">
        <v>2234</v>
      </c>
      <c r="E2475" s="13" t="s">
        <v>6445</v>
      </c>
      <c r="F2475" s="13" t="s">
        <v>2236</v>
      </c>
      <c r="G2475" s="13" t="s">
        <v>6450</v>
      </c>
      <c r="H2475" s="14">
        <v>130</v>
      </c>
      <c r="I2475" s="15">
        <v>30741.1</v>
      </c>
      <c r="J2475" s="13" t="s">
        <v>6508</v>
      </c>
      <c r="K2475" s="13" t="s">
        <v>608</v>
      </c>
      <c r="L2475" s="13" t="s">
        <v>5162</v>
      </c>
      <c r="M2475" s="13" t="s">
        <v>1763</v>
      </c>
      <c r="N2475" s="14">
        <v>130</v>
      </c>
    </row>
    <row r="2476" spans="1:14" ht="20.25" customHeight="1">
      <c r="A2476" s="13" t="s">
        <v>2231</v>
      </c>
      <c r="B2476" s="13" t="s">
        <v>2232</v>
      </c>
      <c r="C2476" s="13" t="s">
        <v>2233</v>
      </c>
      <c r="D2476" s="13" t="s">
        <v>2234</v>
      </c>
      <c r="E2476" s="13" t="s">
        <v>6445</v>
      </c>
      <c r="F2476" s="13" t="s">
        <v>2236</v>
      </c>
      <c r="G2476" s="13" t="s">
        <v>6450</v>
      </c>
      <c r="H2476" s="14">
        <v>160</v>
      </c>
      <c r="I2476" s="15">
        <v>37835.199999999997</v>
      </c>
      <c r="J2476" s="13" t="s">
        <v>6509</v>
      </c>
      <c r="K2476" s="13" t="s">
        <v>609</v>
      </c>
      <c r="L2476" s="13" t="s">
        <v>5164</v>
      </c>
      <c r="M2476" s="13" t="s">
        <v>1764</v>
      </c>
      <c r="N2476" s="14">
        <v>160</v>
      </c>
    </row>
    <row r="2477" spans="1:14" ht="20.25" customHeight="1">
      <c r="A2477" s="13" t="s">
        <v>2231</v>
      </c>
      <c r="B2477" s="13" t="s">
        <v>2232</v>
      </c>
      <c r="C2477" s="13" t="s">
        <v>2233</v>
      </c>
      <c r="D2477" s="13" t="s">
        <v>2234</v>
      </c>
      <c r="E2477" s="13" t="s">
        <v>6445</v>
      </c>
      <c r="F2477" s="13" t="s">
        <v>2236</v>
      </c>
      <c r="G2477" s="13" t="s">
        <v>6450</v>
      </c>
      <c r="H2477" s="14">
        <v>290</v>
      </c>
      <c r="I2477" s="15">
        <v>68576.3</v>
      </c>
      <c r="J2477" s="13" t="s">
        <v>6510</v>
      </c>
      <c r="K2477" s="13" t="s">
        <v>610</v>
      </c>
      <c r="L2477" s="13" t="s">
        <v>5166</v>
      </c>
      <c r="M2477" s="13" t="s">
        <v>1765</v>
      </c>
      <c r="N2477" s="14">
        <v>290</v>
      </c>
    </row>
    <row r="2478" spans="1:14" ht="20.25" customHeight="1">
      <c r="A2478" s="13" t="s">
        <v>2231</v>
      </c>
      <c r="B2478" s="13" t="s">
        <v>2232</v>
      </c>
      <c r="C2478" s="13" t="s">
        <v>2233</v>
      </c>
      <c r="D2478" s="13" t="s">
        <v>2234</v>
      </c>
      <c r="E2478" s="13" t="s">
        <v>6445</v>
      </c>
      <c r="F2478" s="13" t="s">
        <v>2236</v>
      </c>
      <c r="G2478" s="13" t="s">
        <v>6450</v>
      </c>
      <c r="H2478" s="14">
        <v>170</v>
      </c>
      <c r="I2478" s="15">
        <v>40199.9</v>
      </c>
      <c r="J2478" s="13" t="s">
        <v>6511</v>
      </c>
      <c r="K2478" s="13" t="s">
        <v>611</v>
      </c>
      <c r="L2478" s="13" t="s">
        <v>5168</v>
      </c>
      <c r="M2478" s="13" t="s">
        <v>1766</v>
      </c>
      <c r="N2478" s="14">
        <v>170</v>
      </c>
    </row>
    <row r="2479" spans="1:14" ht="20.25" customHeight="1">
      <c r="A2479" s="13" t="s">
        <v>2231</v>
      </c>
      <c r="B2479" s="13" t="s">
        <v>2232</v>
      </c>
      <c r="C2479" s="13" t="s">
        <v>2233</v>
      </c>
      <c r="D2479" s="13" t="s">
        <v>2234</v>
      </c>
      <c r="E2479" s="13" t="s">
        <v>6445</v>
      </c>
      <c r="F2479" s="13" t="s">
        <v>2236</v>
      </c>
      <c r="G2479" s="13" t="s">
        <v>6450</v>
      </c>
      <c r="H2479" s="14">
        <v>320</v>
      </c>
      <c r="I2479" s="15">
        <v>75670.399999999994</v>
      </c>
      <c r="J2479" s="13" t="s">
        <v>6512</v>
      </c>
      <c r="K2479" s="13" t="s">
        <v>612</v>
      </c>
      <c r="L2479" s="13" t="s">
        <v>5170</v>
      </c>
      <c r="M2479" s="13" t="s">
        <v>1767</v>
      </c>
      <c r="N2479" s="14">
        <v>320</v>
      </c>
    </row>
    <row r="2480" spans="1:14" ht="20.25" customHeight="1">
      <c r="A2480" s="13" t="s">
        <v>2231</v>
      </c>
      <c r="B2480" s="13" t="s">
        <v>2232</v>
      </c>
      <c r="C2480" s="13" t="s">
        <v>2233</v>
      </c>
      <c r="D2480" s="13" t="s">
        <v>2234</v>
      </c>
      <c r="E2480" s="13" t="s">
        <v>6445</v>
      </c>
      <c r="F2480" s="13" t="s">
        <v>2236</v>
      </c>
      <c r="G2480" s="13" t="s">
        <v>6450</v>
      </c>
      <c r="H2480" s="14">
        <v>60</v>
      </c>
      <c r="I2480" s="15">
        <v>14188.2</v>
      </c>
      <c r="J2480" s="13" t="s">
        <v>6513</v>
      </c>
      <c r="K2480" s="13" t="s">
        <v>613</v>
      </c>
      <c r="L2480" s="13" t="s">
        <v>5172</v>
      </c>
      <c r="M2480" s="13" t="s">
        <v>1768</v>
      </c>
      <c r="N2480" s="14">
        <v>60</v>
      </c>
    </row>
    <row r="2481" spans="1:14" ht="20.25" customHeight="1">
      <c r="A2481" s="13" t="s">
        <v>2231</v>
      </c>
      <c r="B2481" s="13" t="s">
        <v>2232</v>
      </c>
      <c r="C2481" s="13" t="s">
        <v>2233</v>
      </c>
      <c r="D2481" s="13" t="s">
        <v>2234</v>
      </c>
      <c r="E2481" s="13" t="s">
        <v>6445</v>
      </c>
      <c r="F2481" s="13" t="s">
        <v>2236</v>
      </c>
      <c r="G2481" s="13" t="s">
        <v>6450</v>
      </c>
      <c r="H2481" s="14">
        <v>120</v>
      </c>
      <c r="I2481" s="15">
        <v>28376.400000000001</v>
      </c>
      <c r="J2481" s="13" t="s">
        <v>6514</v>
      </c>
      <c r="K2481" s="13" t="s">
        <v>614</v>
      </c>
      <c r="L2481" s="13" t="s">
        <v>5174</v>
      </c>
      <c r="M2481" s="13" t="s">
        <v>1769</v>
      </c>
      <c r="N2481" s="14">
        <v>120</v>
      </c>
    </row>
    <row r="2482" spans="1:14" ht="20.25" customHeight="1">
      <c r="A2482" s="13" t="s">
        <v>2231</v>
      </c>
      <c r="B2482" s="13" t="s">
        <v>2232</v>
      </c>
      <c r="C2482" s="13" t="s">
        <v>2233</v>
      </c>
      <c r="D2482" s="13" t="s">
        <v>2234</v>
      </c>
      <c r="E2482" s="13" t="s">
        <v>6445</v>
      </c>
      <c r="F2482" s="13" t="s">
        <v>2236</v>
      </c>
      <c r="G2482" s="13" t="s">
        <v>6450</v>
      </c>
      <c r="H2482" s="14">
        <v>240</v>
      </c>
      <c r="I2482" s="15">
        <v>56752.800000000003</v>
      </c>
      <c r="J2482" s="13" t="s">
        <v>6515</v>
      </c>
      <c r="K2482" s="13" t="s">
        <v>615</v>
      </c>
      <c r="L2482" s="13" t="s">
        <v>5176</v>
      </c>
      <c r="M2482" s="13" t="s">
        <v>1770</v>
      </c>
      <c r="N2482" s="14">
        <v>240</v>
      </c>
    </row>
    <row r="2483" spans="1:14" ht="20.25" customHeight="1">
      <c r="A2483" s="13" t="s">
        <v>2231</v>
      </c>
      <c r="B2483" s="13" t="s">
        <v>2232</v>
      </c>
      <c r="C2483" s="13" t="s">
        <v>2233</v>
      </c>
      <c r="D2483" s="13" t="s">
        <v>2234</v>
      </c>
      <c r="E2483" s="13" t="s">
        <v>6445</v>
      </c>
      <c r="F2483" s="13" t="s">
        <v>2236</v>
      </c>
      <c r="G2483" s="13" t="s">
        <v>6450</v>
      </c>
      <c r="H2483" s="14">
        <v>50</v>
      </c>
      <c r="I2483" s="15">
        <v>11823.5</v>
      </c>
      <c r="J2483" s="13" t="s">
        <v>6516</v>
      </c>
      <c r="K2483" s="13" t="s">
        <v>794</v>
      </c>
      <c r="L2483" s="13" t="s">
        <v>5178</v>
      </c>
      <c r="M2483" s="13" t="s">
        <v>5179</v>
      </c>
      <c r="N2483" s="14">
        <v>50</v>
      </c>
    </row>
    <row r="2484" spans="1:14" ht="20.25" customHeight="1">
      <c r="A2484" s="13" t="s">
        <v>2231</v>
      </c>
      <c r="B2484" s="13" t="s">
        <v>2232</v>
      </c>
      <c r="C2484" s="13" t="s">
        <v>2233</v>
      </c>
      <c r="D2484" s="13" t="s">
        <v>2234</v>
      </c>
      <c r="E2484" s="13" t="s">
        <v>6445</v>
      </c>
      <c r="F2484" s="13" t="s">
        <v>2236</v>
      </c>
      <c r="G2484" s="13" t="s">
        <v>6450</v>
      </c>
      <c r="H2484" s="14">
        <v>60</v>
      </c>
      <c r="I2484" s="15">
        <v>14188.2</v>
      </c>
      <c r="J2484" s="13" t="s">
        <v>6517</v>
      </c>
      <c r="K2484" s="13" t="s">
        <v>2138</v>
      </c>
      <c r="L2484" s="13" t="s">
        <v>5181</v>
      </c>
      <c r="M2484" s="13" t="s">
        <v>2139</v>
      </c>
      <c r="N2484" s="14">
        <v>60</v>
      </c>
    </row>
    <row r="2485" spans="1:14" ht="20.25" customHeight="1">
      <c r="A2485" s="13" t="s">
        <v>2231</v>
      </c>
      <c r="B2485" s="13" t="s">
        <v>2232</v>
      </c>
      <c r="C2485" s="13" t="s">
        <v>2233</v>
      </c>
      <c r="D2485" s="13" t="s">
        <v>2234</v>
      </c>
      <c r="E2485" s="13" t="s">
        <v>6445</v>
      </c>
      <c r="F2485" s="13" t="s">
        <v>2236</v>
      </c>
      <c r="G2485" s="13" t="s">
        <v>6450</v>
      </c>
      <c r="H2485" s="14">
        <v>400</v>
      </c>
      <c r="I2485" s="15">
        <v>94588</v>
      </c>
      <c r="J2485" s="13" t="s">
        <v>6518</v>
      </c>
      <c r="K2485" s="13" t="s">
        <v>75</v>
      </c>
      <c r="L2485" s="13" t="s">
        <v>5184</v>
      </c>
      <c r="M2485" s="13" t="s">
        <v>5185</v>
      </c>
      <c r="N2485" s="14">
        <v>400</v>
      </c>
    </row>
    <row r="2486" spans="1:14" ht="20.25" customHeight="1">
      <c r="A2486" s="13" t="s">
        <v>2231</v>
      </c>
      <c r="B2486" s="13" t="s">
        <v>2232</v>
      </c>
      <c r="C2486" s="13" t="s">
        <v>2233</v>
      </c>
      <c r="D2486" s="13" t="s">
        <v>2234</v>
      </c>
      <c r="E2486" s="13" t="s">
        <v>6445</v>
      </c>
      <c r="F2486" s="13" t="s">
        <v>2236</v>
      </c>
      <c r="G2486" s="13" t="s">
        <v>6450</v>
      </c>
      <c r="H2486" s="14">
        <v>180</v>
      </c>
      <c r="I2486" s="15">
        <v>42564.6</v>
      </c>
      <c r="J2486" s="13" t="s">
        <v>6519</v>
      </c>
      <c r="K2486" s="13" t="s">
        <v>76</v>
      </c>
      <c r="L2486" s="13" t="s">
        <v>5187</v>
      </c>
      <c r="M2486" s="13" t="s">
        <v>1321</v>
      </c>
      <c r="N2486" s="14">
        <v>180</v>
      </c>
    </row>
    <row r="2487" spans="1:14" ht="20.25" customHeight="1">
      <c r="A2487" s="13" t="s">
        <v>2231</v>
      </c>
      <c r="B2487" s="13" t="s">
        <v>2232</v>
      </c>
      <c r="C2487" s="13" t="s">
        <v>2233</v>
      </c>
      <c r="D2487" s="13" t="s">
        <v>2234</v>
      </c>
      <c r="E2487" s="13" t="s">
        <v>6445</v>
      </c>
      <c r="F2487" s="13" t="s">
        <v>2236</v>
      </c>
      <c r="G2487" s="13" t="s">
        <v>6450</v>
      </c>
      <c r="H2487" s="14">
        <v>160</v>
      </c>
      <c r="I2487" s="15">
        <v>37835.199999999997</v>
      </c>
      <c r="J2487" s="13" t="s">
        <v>6520</v>
      </c>
      <c r="K2487" s="13" t="s">
        <v>587</v>
      </c>
      <c r="L2487" s="13" t="s">
        <v>5189</v>
      </c>
      <c r="M2487" s="13" t="s">
        <v>1744</v>
      </c>
      <c r="N2487" s="14">
        <v>160</v>
      </c>
    </row>
    <row r="2488" spans="1:14" ht="20.25" customHeight="1">
      <c r="A2488" s="13" t="s">
        <v>2231</v>
      </c>
      <c r="B2488" s="13" t="s">
        <v>2232</v>
      </c>
      <c r="C2488" s="13" t="s">
        <v>2233</v>
      </c>
      <c r="D2488" s="13" t="s">
        <v>2234</v>
      </c>
      <c r="E2488" s="13" t="s">
        <v>6445</v>
      </c>
      <c r="F2488" s="13" t="s">
        <v>2236</v>
      </c>
      <c r="G2488" s="13" t="s">
        <v>6450</v>
      </c>
      <c r="H2488" s="14">
        <v>340</v>
      </c>
      <c r="I2488" s="15">
        <v>80399.8</v>
      </c>
      <c r="J2488" s="13" t="s">
        <v>6521</v>
      </c>
      <c r="K2488" s="13" t="s">
        <v>588</v>
      </c>
      <c r="L2488" s="13" t="s">
        <v>5191</v>
      </c>
      <c r="M2488" s="13" t="s">
        <v>1745</v>
      </c>
      <c r="N2488" s="14">
        <v>340</v>
      </c>
    </row>
    <row r="2489" spans="1:14" ht="20.25" customHeight="1">
      <c r="A2489" s="13" t="s">
        <v>2231</v>
      </c>
      <c r="B2489" s="13" t="s">
        <v>2232</v>
      </c>
      <c r="C2489" s="13" t="s">
        <v>2233</v>
      </c>
      <c r="D2489" s="13" t="s">
        <v>2234</v>
      </c>
      <c r="E2489" s="13" t="s">
        <v>6445</v>
      </c>
      <c r="F2489" s="13" t="s">
        <v>2236</v>
      </c>
      <c r="G2489" s="13" t="s">
        <v>6450</v>
      </c>
      <c r="H2489" s="14">
        <v>370</v>
      </c>
      <c r="I2489" s="15">
        <v>87493.9</v>
      </c>
      <c r="J2489" s="13" t="s">
        <v>6522</v>
      </c>
      <c r="K2489" s="13" t="s">
        <v>589</v>
      </c>
      <c r="L2489" s="13" t="s">
        <v>5193</v>
      </c>
      <c r="M2489" s="13" t="s">
        <v>1746</v>
      </c>
      <c r="N2489" s="14">
        <v>370</v>
      </c>
    </row>
    <row r="2490" spans="1:14" ht="20.25" customHeight="1">
      <c r="A2490" s="13" t="s">
        <v>2231</v>
      </c>
      <c r="B2490" s="13" t="s">
        <v>2232</v>
      </c>
      <c r="C2490" s="13" t="s">
        <v>2233</v>
      </c>
      <c r="D2490" s="13" t="s">
        <v>2234</v>
      </c>
      <c r="E2490" s="13" t="s">
        <v>6445</v>
      </c>
      <c r="F2490" s="13" t="s">
        <v>2236</v>
      </c>
      <c r="G2490" s="13" t="s">
        <v>6450</v>
      </c>
      <c r="H2490" s="14">
        <v>300</v>
      </c>
      <c r="I2490" s="15">
        <v>70941</v>
      </c>
      <c r="J2490" s="13" t="s">
        <v>6523</v>
      </c>
      <c r="K2490" s="13" t="s">
        <v>590</v>
      </c>
      <c r="L2490" s="13" t="s">
        <v>5195</v>
      </c>
      <c r="M2490" s="13" t="s">
        <v>1747</v>
      </c>
      <c r="N2490" s="14">
        <v>300</v>
      </c>
    </row>
    <row r="2491" spans="1:14" ht="20.25" customHeight="1">
      <c r="A2491" s="13" t="s">
        <v>2231</v>
      </c>
      <c r="B2491" s="13" t="s">
        <v>2232</v>
      </c>
      <c r="C2491" s="13" t="s">
        <v>2233</v>
      </c>
      <c r="D2491" s="13" t="s">
        <v>2234</v>
      </c>
      <c r="E2491" s="13" t="s">
        <v>6445</v>
      </c>
      <c r="F2491" s="13" t="s">
        <v>2236</v>
      </c>
      <c r="G2491" s="13" t="s">
        <v>6450</v>
      </c>
      <c r="H2491" s="14">
        <v>460</v>
      </c>
      <c r="I2491" s="15">
        <v>108776.2</v>
      </c>
      <c r="J2491" s="13" t="s">
        <v>6524</v>
      </c>
      <c r="K2491" s="13" t="s">
        <v>591</v>
      </c>
      <c r="L2491" s="13" t="s">
        <v>5197</v>
      </c>
      <c r="M2491" s="13" t="s">
        <v>1748</v>
      </c>
      <c r="N2491" s="14">
        <v>460</v>
      </c>
    </row>
    <row r="2492" spans="1:14" ht="20.25" customHeight="1">
      <c r="A2492" s="13" t="s">
        <v>2231</v>
      </c>
      <c r="B2492" s="13" t="s">
        <v>2232</v>
      </c>
      <c r="C2492" s="13" t="s">
        <v>2233</v>
      </c>
      <c r="D2492" s="13" t="s">
        <v>2234</v>
      </c>
      <c r="E2492" s="13" t="s">
        <v>6445</v>
      </c>
      <c r="F2492" s="13" t="s">
        <v>2236</v>
      </c>
      <c r="G2492" s="13" t="s">
        <v>6450</v>
      </c>
      <c r="H2492" s="14">
        <v>220</v>
      </c>
      <c r="I2492" s="15">
        <v>52023.4</v>
      </c>
      <c r="J2492" s="13" t="s">
        <v>6525</v>
      </c>
      <c r="K2492" s="13" t="s">
        <v>592</v>
      </c>
      <c r="L2492" s="13" t="s">
        <v>5235</v>
      </c>
      <c r="M2492" s="13" t="s">
        <v>1749</v>
      </c>
      <c r="N2492" s="14">
        <v>220</v>
      </c>
    </row>
    <row r="2493" spans="1:14" ht="20.25" customHeight="1">
      <c r="A2493" s="13" t="s">
        <v>2231</v>
      </c>
      <c r="B2493" s="13" t="s">
        <v>2232</v>
      </c>
      <c r="C2493" s="13" t="s">
        <v>2233</v>
      </c>
      <c r="D2493" s="13" t="s">
        <v>2234</v>
      </c>
      <c r="E2493" s="13" t="s">
        <v>6445</v>
      </c>
      <c r="F2493" s="13" t="s">
        <v>2236</v>
      </c>
      <c r="G2493" s="13" t="s">
        <v>6450</v>
      </c>
      <c r="H2493" s="14">
        <v>160</v>
      </c>
      <c r="I2493" s="15">
        <v>37835.199999999997</v>
      </c>
      <c r="J2493" s="13" t="s">
        <v>6526</v>
      </c>
      <c r="K2493" s="13" t="s">
        <v>593</v>
      </c>
      <c r="L2493" s="13" t="s">
        <v>5199</v>
      </c>
      <c r="M2493" s="13" t="s">
        <v>1750</v>
      </c>
      <c r="N2493" s="14">
        <v>160</v>
      </c>
    </row>
    <row r="2494" spans="1:14" ht="20.25" customHeight="1">
      <c r="A2494" s="13" t="s">
        <v>2231</v>
      </c>
      <c r="B2494" s="13" t="s">
        <v>2232</v>
      </c>
      <c r="C2494" s="13" t="s">
        <v>2233</v>
      </c>
      <c r="D2494" s="13" t="s">
        <v>2234</v>
      </c>
      <c r="E2494" s="13" t="s">
        <v>6445</v>
      </c>
      <c r="F2494" s="13" t="s">
        <v>2236</v>
      </c>
      <c r="G2494" s="13" t="s">
        <v>6450</v>
      </c>
      <c r="H2494" s="14">
        <v>500</v>
      </c>
      <c r="I2494" s="15">
        <v>118235</v>
      </c>
      <c r="J2494" s="13" t="s">
        <v>6527</v>
      </c>
      <c r="K2494" s="13" t="s">
        <v>25</v>
      </c>
      <c r="L2494" s="13" t="s">
        <v>5201</v>
      </c>
      <c r="M2494" s="13" t="s">
        <v>5202</v>
      </c>
      <c r="N2494" s="14">
        <v>500</v>
      </c>
    </row>
    <row r="2495" spans="1:14" ht="20.25" customHeight="1">
      <c r="A2495" s="13" t="s">
        <v>2231</v>
      </c>
      <c r="B2495" s="13" t="s">
        <v>2232</v>
      </c>
      <c r="C2495" s="13" t="s">
        <v>2233</v>
      </c>
      <c r="D2495" s="13" t="s">
        <v>2234</v>
      </c>
      <c r="E2495" s="13" t="s">
        <v>6445</v>
      </c>
      <c r="F2495" s="13" t="s">
        <v>2236</v>
      </c>
      <c r="G2495" s="13" t="s">
        <v>6450</v>
      </c>
      <c r="H2495" s="14">
        <v>180</v>
      </c>
      <c r="I2495" s="15">
        <v>42564.6</v>
      </c>
      <c r="J2495" s="13" t="s">
        <v>6528</v>
      </c>
      <c r="K2495" s="13" t="s">
        <v>505</v>
      </c>
      <c r="L2495" s="13" t="s">
        <v>5204</v>
      </c>
      <c r="M2495" s="13" t="s">
        <v>1672</v>
      </c>
      <c r="N2495" s="14">
        <v>180</v>
      </c>
    </row>
    <row r="2496" spans="1:14" ht="20.25" customHeight="1">
      <c r="A2496" s="13" t="s">
        <v>2231</v>
      </c>
      <c r="B2496" s="13" t="s">
        <v>2232</v>
      </c>
      <c r="C2496" s="13" t="s">
        <v>2233</v>
      </c>
      <c r="D2496" s="13" t="s">
        <v>2234</v>
      </c>
      <c r="E2496" s="13" t="s">
        <v>6445</v>
      </c>
      <c r="F2496" s="13" t="s">
        <v>2236</v>
      </c>
      <c r="G2496" s="13" t="s">
        <v>6450</v>
      </c>
      <c r="H2496" s="14">
        <v>120</v>
      </c>
      <c r="I2496" s="15">
        <v>28376.400000000001</v>
      </c>
      <c r="J2496" s="13" t="s">
        <v>6529</v>
      </c>
      <c r="K2496" s="13" t="s">
        <v>506</v>
      </c>
      <c r="L2496" s="13" t="s">
        <v>5206</v>
      </c>
      <c r="M2496" s="13" t="s">
        <v>1673</v>
      </c>
      <c r="N2496" s="14">
        <v>120</v>
      </c>
    </row>
    <row r="2497" spans="1:14" ht="20.25" customHeight="1">
      <c r="A2497" s="13" t="s">
        <v>2231</v>
      </c>
      <c r="B2497" s="13" t="s">
        <v>2232</v>
      </c>
      <c r="C2497" s="13" t="s">
        <v>2233</v>
      </c>
      <c r="D2497" s="13" t="s">
        <v>2234</v>
      </c>
      <c r="E2497" s="13" t="s">
        <v>6445</v>
      </c>
      <c r="F2497" s="13" t="s">
        <v>2236</v>
      </c>
      <c r="G2497" s="13" t="s">
        <v>6450</v>
      </c>
      <c r="H2497" s="14">
        <v>40</v>
      </c>
      <c r="I2497" s="15">
        <v>9458.7999999999993</v>
      </c>
      <c r="J2497" s="13" t="s">
        <v>6530</v>
      </c>
      <c r="K2497" s="13" t="s">
        <v>507</v>
      </c>
      <c r="L2497" s="13" t="s">
        <v>5208</v>
      </c>
      <c r="M2497" s="13" t="s">
        <v>1674</v>
      </c>
      <c r="N2497" s="14">
        <v>40</v>
      </c>
    </row>
    <row r="2498" spans="1:14" ht="20.25" customHeight="1">
      <c r="A2498" s="13" t="s">
        <v>2231</v>
      </c>
      <c r="B2498" s="13" t="s">
        <v>2232</v>
      </c>
      <c r="C2498" s="13" t="s">
        <v>2233</v>
      </c>
      <c r="D2498" s="13" t="s">
        <v>2234</v>
      </c>
      <c r="E2498" s="13" t="s">
        <v>6445</v>
      </c>
      <c r="F2498" s="13" t="s">
        <v>2236</v>
      </c>
      <c r="G2498" s="13" t="s">
        <v>6450</v>
      </c>
      <c r="H2498" s="14">
        <v>60</v>
      </c>
      <c r="I2498" s="15">
        <v>14188.2</v>
      </c>
      <c r="J2498" s="13" t="s">
        <v>6531</v>
      </c>
      <c r="K2498" s="13" t="s">
        <v>508</v>
      </c>
      <c r="L2498" s="13" t="s">
        <v>5237</v>
      </c>
      <c r="M2498" s="13" t="s">
        <v>2098</v>
      </c>
      <c r="N2498" s="14">
        <v>60</v>
      </c>
    </row>
    <row r="2499" spans="1:14" ht="20.25" customHeight="1">
      <c r="A2499" s="13" t="s">
        <v>2231</v>
      </c>
      <c r="B2499" s="13" t="s">
        <v>2232</v>
      </c>
      <c r="C2499" s="13" t="s">
        <v>2233</v>
      </c>
      <c r="D2499" s="13" t="s">
        <v>2234</v>
      </c>
      <c r="E2499" s="13" t="s">
        <v>6445</v>
      </c>
      <c r="F2499" s="13" t="s">
        <v>2236</v>
      </c>
      <c r="G2499" s="13" t="s">
        <v>6450</v>
      </c>
      <c r="H2499" s="14">
        <v>190</v>
      </c>
      <c r="I2499" s="15">
        <v>44929.3</v>
      </c>
      <c r="J2499" s="13" t="s">
        <v>6532</v>
      </c>
      <c r="K2499" s="13" t="s">
        <v>509</v>
      </c>
      <c r="L2499" s="13" t="s">
        <v>5210</v>
      </c>
      <c r="M2499" s="13" t="s">
        <v>1675</v>
      </c>
      <c r="N2499" s="14">
        <v>190</v>
      </c>
    </row>
    <row r="2500" spans="1:14" ht="20.25" customHeight="1">
      <c r="A2500" s="13" t="s">
        <v>2231</v>
      </c>
      <c r="B2500" s="13" t="s">
        <v>2232</v>
      </c>
      <c r="C2500" s="13" t="s">
        <v>2233</v>
      </c>
      <c r="D2500" s="13" t="s">
        <v>2234</v>
      </c>
      <c r="E2500" s="13" t="s">
        <v>6445</v>
      </c>
      <c r="F2500" s="13" t="s">
        <v>2236</v>
      </c>
      <c r="G2500" s="13" t="s">
        <v>6450</v>
      </c>
      <c r="H2500" s="14">
        <v>100</v>
      </c>
      <c r="I2500" s="15">
        <v>23647</v>
      </c>
      <c r="J2500" s="13" t="s">
        <v>6533</v>
      </c>
      <c r="K2500" s="13" t="s">
        <v>510</v>
      </c>
      <c r="L2500" s="13" t="s">
        <v>5212</v>
      </c>
      <c r="M2500" s="13" t="s">
        <v>1676</v>
      </c>
      <c r="N2500" s="14">
        <v>100</v>
      </c>
    </row>
    <row r="2501" spans="1:14" ht="20.25" customHeight="1">
      <c r="A2501" s="13" t="s">
        <v>2231</v>
      </c>
      <c r="B2501" s="13" t="s">
        <v>2232</v>
      </c>
      <c r="C2501" s="13" t="s">
        <v>2233</v>
      </c>
      <c r="D2501" s="13" t="s">
        <v>2234</v>
      </c>
      <c r="E2501" s="13" t="s">
        <v>6445</v>
      </c>
      <c r="F2501" s="13" t="s">
        <v>2236</v>
      </c>
      <c r="G2501" s="13" t="s">
        <v>6450</v>
      </c>
      <c r="H2501" s="14">
        <v>90</v>
      </c>
      <c r="I2501" s="15">
        <v>21282.3</v>
      </c>
      <c r="J2501" s="13" t="s">
        <v>6534</v>
      </c>
      <c r="K2501" s="13" t="s">
        <v>511</v>
      </c>
      <c r="L2501" s="13" t="s">
        <v>5214</v>
      </c>
      <c r="M2501" s="13" t="s">
        <v>1677</v>
      </c>
      <c r="N2501" s="14">
        <v>90</v>
      </c>
    </row>
    <row r="2502" spans="1:14" ht="20.25" customHeight="1">
      <c r="A2502" s="13" t="s">
        <v>2231</v>
      </c>
      <c r="B2502" s="13" t="s">
        <v>2232</v>
      </c>
      <c r="C2502" s="13" t="s">
        <v>2233</v>
      </c>
      <c r="D2502" s="13" t="s">
        <v>2234</v>
      </c>
      <c r="E2502" s="13" t="s">
        <v>6445</v>
      </c>
      <c r="F2502" s="13" t="s">
        <v>2236</v>
      </c>
      <c r="G2502" s="13" t="s">
        <v>6450</v>
      </c>
      <c r="H2502" s="14">
        <v>70</v>
      </c>
      <c r="I2502" s="15">
        <v>16552.900000000001</v>
      </c>
      <c r="J2502" s="13" t="s">
        <v>6535</v>
      </c>
      <c r="K2502" s="13" t="s">
        <v>821</v>
      </c>
      <c r="L2502" s="13" t="s">
        <v>5216</v>
      </c>
      <c r="M2502" s="13" t="s">
        <v>1915</v>
      </c>
      <c r="N2502" s="14">
        <v>70</v>
      </c>
    </row>
    <row r="2503" spans="1:14" ht="20.25" customHeight="1">
      <c r="A2503" s="13" t="s">
        <v>2231</v>
      </c>
      <c r="B2503" s="13" t="s">
        <v>2232</v>
      </c>
      <c r="C2503" s="13" t="s">
        <v>2233</v>
      </c>
      <c r="D2503" s="13" t="s">
        <v>2234</v>
      </c>
      <c r="E2503" s="13" t="s">
        <v>6445</v>
      </c>
      <c r="F2503" s="13" t="s">
        <v>2236</v>
      </c>
      <c r="G2503" s="13" t="s">
        <v>6450</v>
      </c>
      <c r="H2503" s="14">
        <v>500</v>
      </c>
      <c r="I2503" s="15">
        <v>118235</v>
      </c>
      <c r="J2503" s="13" t="s">
        <v>6536</v>
      </c>
      <c r="K2503" s="13" t="s">
        <v>72</v>
      </c>
      <c r="L2503" s="13" t="s">
        <v>4782</v>
      </c>
      <c r="M2503" s="13" t="s">
        <v>4783</v>
      </c>
      <c r="N2503" s="14">
        <v>500</v>
      </c>
    </row>
    <row r="2504" spans="1:14" ht="20.25" customHeight="1">
      <c r="A2504" s="13" t="s">
        <v>2231</v>
      </c>
      <c r="B2504" s="13" t="s">
        <v>2232</v>
      </c>
      <c r="C2504" s="13" t="s">
        <v>2233</v>
      </c>
      <c r="D2504" s="13" t="s">
        <v>2234</v>
      </c>
      <c r="E2504" s="13" t="s">
        <v>6445</v>
      </c>
      <c r="F2504" s="13" t="s">
        <v>2236</v>
      </c>
      <c r="G2504" s="13" t="s">
        <v>6450</v>
      </c>
      <c r="H2504" s="14">
        <v>70</v>
      </c>
      <c r="I2504" s="15">
        <v>16552.900000000001</v>
      </c>
      <c r="J2504" s="13" t="s">
        <v>6537</v>
      </c>
      <c r="K2504" s="13" t="s">
        <v>572</v>
      </c>
      <c r="L2504" s="13" t="s">
        <v>4785</v>
      </c>
      <c r="M2504" s="13" t="s">
        <v>1732</v>
      </c>
      <c r="N2504" s="14">
        <v>70</v>
      </c>
    </row>
    <row r="2505" spans="1:14" ht="20.25" customHeight="1">
      <c r="A2505" s="13" t="s">
        <v>2231</v>
      </c>
      <c r="B2505" s="13" t="s">
        <v>2232</v>
      </c>
      <c r="C2505" s="13" t="s">
        <v>2233</v>
      </c>
      <c r="D2505" s="13" t="s">
        <v>2234</v>
      </c>
      <c r="E2505" s="13" t="s">
        <v>6445</v>
      </c>
      <c r="F2505" s="13" t="s">
        <v>2236</v>
      </c>
      <c r="G2505" s="13" t="s">
        <v>6450</v>
      </c>
      <c r="H2505" s="14">
        <v>260</v>
      </c>
      <c r="I2505" s="15">
        <v>61482.2</v>
      </c>
      <c r="J2505" s="13" t="s">
        <v>6538</v>
      </c>
      <c r="K2505" s="13" t="s">
        <v>573</v>
      </c>
      <c r="L2505" s="13" t="s">
        <v>5246</v>
      </c>
      <c r="M2505" s="13" t="s">
        <v>1733</v>
      </c>
      <c r="N2505" s="14">
        <v>260</v>
      </c>
    </row>
    <row r="2506" spans="1:14" ht="20.25" customHeight="1">
      <c r="A2506" s="13" t="s">
        <v>2231</v>
      </c>
      <c r="B2506" s="13" t="s">
        <v>2232</v>
      </c>
      <c r="C2506" s="13" t="s">
        <v>2233</v>
      </c>
      <c r="D2506" s="13" t="s">
        <v>2234</v>
      </c>
      <c r="E2506" s="13" t="s">
        <v>6445</v>
      </c>
      <c r="F2506" s="13" t="s">
        <v>2236</v>
      </c>
      <c r="G2506" s="13" t="s">
        <v>6450</v>
      </c>
      <c r="H2506" s="14">
        <v>240</v>
      </c>
      <c r="I2506" s="15">
        <v>56752.800000000003</v>
      </c>
      <c r="J2506" s="13" t="s">
        <v>6539</v>
      </c>
      <c r="K2506" s="13" t="s">
        <v>574</v>
      </c>
      <c r="L2506" s="13" t="s">
        <v>4787</v>
      </c>
      <c r="M2506" s="13" t="s">
        <v>1734</v>
      </c>
      <c r="N2506" s="14">
        <v>240</v>
      </c>
    </row>
    <row r="2507" spans="1:14" ht="20.25" customHeight="1">
      <c r="A2507" s="13" t="s">
        <v>2231</v>
      </c>
      <c r="B2507" s="13" t="s">
        <v>2232</v>
      </c>
      <c r="C2507" s="13" t="s">
        <v>2233</v>
      </c>
      <c r="D2507" s="13" t="s">
        <v>2234</v>
      </c>
      <c r="E2507" s="13" t="s">
        <v>6445</v>
      </c>
      <c r="F2507" s="13" t="s">
        <v>2236</v>
      </c>
      <c r="G2507" s="13" t="s">
        <v>6450</v>
      </c>
      <c r="H2507" s="14">
        <v>250</v>
      </c>
      <c r="I2507" s="15">
        <v>59117.5</v>
      </c>
      <c r="J2507" s="13" t="s">
        <v>6540</v>
      </c>
      <c r="K2507" s="13" t="s">
        <v>576</v>
      </c>
      <c r="L2507" s="13" t="s">
        <v>4789</v>
      </c>
      <c r="M2507" s="13" t="s">
        <v>1735</v>
      </c>
      <c r="N2507" s="14">
        <v>250</v>
      </c>
    </row>
    <row r="2508" spans="1:14" ht="20.25" customHeight="1">
      <c r="A2508" s="13" t="s">
        <v>2231</v>
      </c>
      <c r="B2508" s="13" t="s">
        <v>2232</v>
      </c>
      <c r="C2508" s="13" t="s">
        <v>2233</v>
      </c>
      <c r="D2508" s="13" t="s">
        <v>2234</v>
      </c>
      <c r="E2508" s="13" t="s">
        <v>6445</v>
      </c>
      <c r="F2508" s="13" t="s">
        <v>2236</v>
      </c>
      <c r="G2508" s="13" t="s">
        <v>6450</v>
      </c>
      <c r="H2508" s="14">
        <v>140</v>
      </c>
      <c r="I2508" s="15">
        <v>33105.800000000003</v>
      </c>
      <c r="J2508" s="13" t="s">
        <v>6541</v>
      </c>
      <c r="K2508" s="13" t="s">
        <v>577</v>
      </c>
      <c r="L2508" s="13" t="s">
        <v>4791</v>
      </c>
      <c r="M2508" s="13" t="s">
        <v>4792</v>
      </c>
      <c r="N2508" s="14">
        <v>140</v>
      </c>
    </row>
    <row r="2509" spans="1:14" ht="20.25" customHeight="1">
      <c r="A2509" s="13" t="s">
        <v>2231</v>
      </c>
      <c r="B2509" s="13" t="s">
        <v>2232</v>
      </c>
      <c r="C2509" s="13" t="s">
        <v>2233</v>
      </c>
      <c r="D2509" s="13" t="s">
        <v>2234</v>
      </c>
      <c r="E2509" s="13" t="s">
        <v>6445</v>
      </c>
      <c r="F2509" s="13" t="s">
        <v>2236</v>
      </c>
      <c r="G2509" s="13" t="s">
        <v>6450</v>
      </c>
      <c r="H2509" s="14">
        <v>180</v>
      </c>
      <c r="I2509" s="15">
        <v>42564.6</v>
      </c>
      <c r="J2509" s="13" t="s">
        <v>6542</v>
      </c>
      <c r="K2509" s="13" t="s">
        <v>578</v>
      </c>
      <c r="L2509" s="13" t="s">
        <v>4794</v>
      </c>
      <c r="M2509" s="13" t="s">
        <v>1736</v>
      </c>
      <c r="N2509" s="14">
        <v>180</v>
      </c>
    </row>
    <row r="2510" spans="1:14" ht="20.25" customHeight="1">
      <c r="A2510" s="13" t="s">
        <v>2231</v>
      </c>
      <c r="B2510" s="13" t="s">
        <v>2232</v>
      </c>
      <c r="C2510" s="13" t="s">
        <v>2233</v>
      </c>
      <c r="D2510" s="13" t="s">
        <v>2234</v>
      </c>
      <c r="E2510" s="13" t="s">
        <v>6445</v>
      </c>
      <c r="F2510" s="13" t="s">
        <v>2236</v>
      </c>
      <c r="G2510" s="13" t="s">
        <v>6450</v>
      </c>
      <c r="H2510" s="14">
        <v>160</v>
      </c>
      <c r="I2510" s="15">
        <v>37835.199999999997</v>
      </c>
      <c r="J2510" s="13" t="s">
        <v>6543</v>
      </c>
      <c r="K2510" s="13" t="s">
        <v>579</v>
      </c>
      <c r="L2510" s="13" t="s">
        <v>4796</v>
      </c>
      <c r="M2510" s="13" t="s">
        <v>1737</v>
      </c>
      <c r="N2510" s="14">
        <v>160</v>
      </c>
    </row>
    <row r="2511" spans="1:14" ht="20.25" customHeight="1">
      <c r="A2511" s="13" t="s">
        <v>2231</v>
      </c>
      <c r="B2511" s="13" t="s">
        <v>2232</v>
      </c>
      <c r="C2511" s="13" t="s">
        <v>2233</v>
      </c>
      <c r="D2511" s="13" t="s">
        <v>2234</v>
      </c>
      <c r="E2511" s="13" t="s">
        <v>6445</v>
      </c>
      <c r="F2511" s="13" t="s">
        <v>2236</v>
      </c>
      <c r="G2511" s="13" t="s">
        <v>6450</v>
      </c>
      <c r="H2511" s="14">
        <v>130</v>
      </c>
      <c r="I2511" s="15">
        <v>30741.1</v>
      </c>
      <c r="J2511" s="13" t="s">
        <v>6544</v>
      </c>
      <c r="K2511" s="13" t="s">
        <v>580</v>
      </c>
      <c r="L2511" s="13" t="s">
        <v>4798</v>
      </c>
      <c r="M2511" s="13" t="s">
        <v>4799</v>
      </c>
      <c r="N2511" s="14">
        <v>130</v>
      </c>
    </row>
    <row r="2512" spans="1:14" ht="20.25" customHeight="1">
      <c r="A2512" s="13" t="s">
        <v>2231</v>
      </c>
      <c r="B2512" s="13" t="s">
        <v>2232</v>
      </c>
      <c r="C2512" s="13" t="s">
        <v>2233</v>
      </c>
      <c r="D2512" s="13" t="s">
        <v>2234</v>
      </c>
      <c r="E2512" s="13" t="s">
        <v>6445</v>
      </c>
      <c r="F2512" s="13" t="s">
        <v>2236</v>
      </c>
      <c r="G2512" s="13" t="s">
        <v>6450</v>
      </c>
      <c r="H2512" s="14">
        <v>100</v>
      </c>
      <c r="I2512" s="15">
        <v>23647</v>
      </c>
      <c r="J2512" s="13" t="s">
        <v>6545</v>
      </c>
      <c r="K2512" s="13" t="s">
        <v>962</v>
      </c>
      <c r="L2512" s="13" t="s">
        <v>4801</v>
      </c>
      <c r="M2512" s="13" t="s">
        <v>4802</v>
      </c>
      <c r="N2512" s="14">
        <v>100</v>
      </c>
    </row>
    <row r="2513" spans="1:14" ht="20.25" customHeight="1">
      <c r="A2513" s="13" t="s">
        <v>2231</v>
      </c>
      <c r="B2513" s="13" t="s">
        <v>2232</v>
      </c>
      <c r="C2513" s="13" t="s">
        <v>2233</v>
      </c>
      <c r="D2513" s="13" t="s">
        <v>2234</v>
      </c>
      <c r="E2513" s="13" t="s">
        <v>6445</v>
      </c>
      <c r="F2513" s="13" t="s">
        <v>2236</v>
      </c>
      <c r="G2513" s="13" t="s">
        <v>6450</v>
      </c>
      <c r="H2513" s="14">
        <v>120</v>
      </c>
      <c r="I2513" s="15">
        <v>28376.400000000001</v>
      </c>
      <c r="J2513" s="13" t="s">
        <v>6546</v>
      </c>
      <c r="K2513" s="13" t="s">
        <v>1206</v>
      </c>
      <c r="L2513" s="13" t="s">
        <v>4804</v>
      </c>
      <c r="M2513" s="13" t="s">
        <v>4805</v>
      </c>
      <c r="N2513" s="14">
        <v>120</v>
      </c>
    </row>
    <row r="2514" spans="1:14" ht="20.25" customHeight="1">
      <c r="A2514" s="13" t="s">
        <v>2231</v>
      </c>
      <c r="B2514" s="13" t="s">
        <v>2232</v>
      </c>
      <c r="C2514" s="13" t="s">
        <v>2233</v>
      </c>
      <c r="D2514" s="13" t="s">
        <v>2234</v>
      </c>
      <c r="E2514" s="13" t="s">
        <v>6445</v>
      </c>
      <c r="F2514" s="13" t="s">
        <v>2236</v>
      </c>
      <c r="G2514" s="13" t="s">
        <v>6450</v>
      </c>
      <c r="H2514" s="14">
        <v>270</v>
      </c>
      <c r="I2514" s="15">
        <v>63846.9</v>
      </c>
      <c r="J2514" s="13" t="s">
        <v>6547</v>
      </c>
      <c r="K2514" s="13" t="s">
        <v>77</v>
      </c>
      <c r="L2514" s="13" t="s">
        <v>5008</v>
      </c>
      <c r="M2514" s="13" t="s">
        <v>5009</v>
      </c>
      <c r="N2514" s="14">
        <v>270</v>
      </c>
    </row>
    <row r="2515" spans="1:14" ht="20.25" customHeight="1">
      <c r="A2515" s="13" t="s">
        <v>2231</v>
      </c>
      <c r="B2515" s="13" t="s">
        <v>2232</v>
      </c>
      <c r="C2515" s="13" t="s">
        <v>2233</v>
      </c>
      <c r="D2515" s="13" t="s">
        <v>2234</v>
      </c>
      <c r="E2515" s="13" t="s">
        <v>6445</v>
      </c>
      <c r="F2515" s="13" t="s">
        <v>2236</v>
      </c>
      <c r="G2515" s="13" t="s">
        <v>6450</v>
      </c>
      <c r="H2515" s="14">
        <v>100</v>
      </c>
      <c r="I2515" s="15">
        <v>23647</v>
      </c>
      <c r="J2515" s="13" t="s">
        <v>6548</v>
      </c>
      <c r="K2515" s="13" t="s">
        <v>601</v>
      </c>
      <c r="L2515" s="13" t="s">
        <v>5011</v>
      </c>
      <c r="M2515" s="13" t="s">
        <v>1758</v>
      </c>
      <c r="N2515" s="14">
        <v>100</v>
      </c>
    </row>
    <row r="2516" spans="1:14" ht="20.25" customHeight="1">
      <c r="A2516" s="13" t="s">
        <v>2231</v>
      </c>
      <c r="B2516" s="13" t="s">
        <v>2232</v>
      </c>
      <c r="C2516" s="13" t="s">
        <v>2233</v>
      </c>
      <c r="D2516" s="13" t="s">
        <v>2234</v>
      </c>
      <c r="E2516" s="13" t="s">
        <v>6445</v>
      </c>
      <c r="F2516" s="13" t="s">
        <v>2236</v>
      </c>
      <c r="G2516" s="13" t="s">
        <v>6450</v>
      </c>
      <c r="H2516" s="14">
        <v>70</v>
      </c>
      <c r="I2516" s="15">
        <v>16552.900000000001</v>
      </c>
      <c r="J2516" s="13" t="s">
        <v>6549</v>
      </c>
      <c r="K2516" s="13" t="s">
        <v>602</v>
      </c>
      <c r="L2516" s="13" t="s">
        <v>5013</v>
      </c>
      <c r="M2516" s="13" t="s">
        <v>5014</v>
      </c>
      <c r="N2516" s="14">
        <v>70</v>
      </c>
    </row>
    <row r="2517" spans="1:14" ht="20.25" customHeight="1">
      <c r="A2517" s="13" t="s">
        <v>2231</v>
      </c>
      <c r="B2517" s="13" t="s">
        <v>2232</v>
      </c>
      <c r="C2517" s="13" t="s">
        <v>2233</v>
      </c>
      <c r="D2517" s="13" t="s">
        <v>2234</v>
      </c>
      <c r="E2517" s="13" t="s">
        <v>6445</v>
      </c>
      <c r="F2517" s="13" t="s">
        <v>2236</v>
      </c>
      <c r="G2517" s="13" t="s">
        <v>6450</v>
      </c>
      <c r="H2517" s="14">
        <v>130</v>
      </c>
      <c r="I2517" s="15">
        <v>30741.1</v>
      </c>
      <c r="J2517" s="13" t="s">
        <v>6550</v>
      </c>
      <c r="K2517" s="13" t="s">
        <v>603</v>
      </c>
      <c r="L2517" s="13" t="s">
        <v>5016</v>
      </c>
      <c r="M2517" s="13" t="s">
        <v>1759</v>
      </c>
      <c r="N2517" s="14">
        <v>130</v>
      </c>
    </row>
    <row r="2518" spans="1:14" ht="20.25" customHeight="1">
      <c r="A2518" s="13" t="s">
        <v>2231</v>
      </c>
      <c r="B2518" s="13" t="s">
        <v>2232</v>
      </c>
      <c r="C2518" s="13" t="s">
        <v>2233</v>
      </c>
      <c r="D2518" s="13" t="s">
        <v>2234</v>
      </c>
      <c r="E2518" s="13" t="s">
        <v>6445</v>
      </c>
      <c r="F2518" s="13" t="s">
        <v>2236</v>
      </c>
      <c r="G2518" s="13" t="s">
        <v>6450</v>
      </c>
      <c r="H2518" s="14">
        <v>120</v>
      </c>
      <c r="I2518" s="15">
        <v>28376.400000000001</v>
      </c>
      <c r="J2518" s="13" t="s">
        <v>6551</v>
      </c>
      <c r="K2518" s="13" t="s">
        <v>604</v>
      </c>
      <c r="L2518" s="13" t="s">
        <v>5018</v>
      </c>
      <c r="M2518" s="13" t="s">
        <v>1760</v>
      </c>
      <c r="N2518" s="14">
        <v>120</v>
      </c>
    </row>
    <row r="2519" spans="1:14" ht="20.25" customHeight="1">
      <c r="A2519" s="13" t="s">
        <v>2231</v>
      </c>
      <c r="B2519" s="13" t="s">
        <v>2232</v>
      </c>
      <c r="C2519" s="13" t="s">
        <v>2233</v>
      </c>
      <c r="D2519" s="13" t="s">
        <v>2234</v>
      </c>
      <c r="E2519" s="13" t="s">
        <v>6445</v>
      </c>
      <c r="F2519" s="13" t="s">
        <v>2236</v>
      </c>
      <c r="G2519" s="13" t="s">
        <v>6450</v>
      </c>
      <c r="H2519" s="14">
        <v>80</v>
      </c>
      <c r="I2519" s="15">
        <v>18917.599999999999</v>
      </c>
      <c r="J2519" s="13" t="s">
        <v>6552</v>
      </c>
      <c r="K2519" s="13" t="s">
        <v>605</v>
      </c>
      <c r="L2519" s="13" t="s">
        <v>5020</v>
      </c>
      <c r="M2519" s="13" t="s">
        <v>1761</v>
      </c>
      <c r="N2519" s="14">
        <v>80</v>
      </c>
    </row>
    <row r="2520" spans="1:14" ht="20.25" customHeight="1">
      <c r="A2520" s="13" t="s">
        <v>2231</v>
      </c>
      <c r="B2520" s="13" t="s">
        <v>2232</v>
      </c>
      <c r="C2520" s="13" t="s">
        <v>2233</v>
      </c>
      <c r="D2520" s="13" t="s">
        <v>2234</v>
      </c>
      <c r="E2520" s="13" t="s">
        <v>6445</v>
      </c>
      <c r="F2520" s="13" t="s">
        <v>2236</v>
      </c>
      <c r="G2520" s="13" t="s">
        <v>6450</v>
      </c>
      <c r="H2520" s="14">
        <v>130</v>
      </c>
      <c r="I2520" s="15">
        <v>30741.1</v>
      </c>
      <c r="J2520" s="13" t="s">
        <v>6553</v>
      </c>
      <c r="K2520" s="13" t="s">
        <v>606</v>
      </c>
      <c r="L2520" s="13" t="s">
        <v>5022</v>
      </c>
      <c r="M2520" s="13" t="s">
        <v>5023</v>
      </c>
      <c r="N2520" s="14">
        <v>130</v>
      </c>
    </row>
    <row r="2521" spans="1:14" ht="20.25" customHeight="1">
      <c r="A2521" s="13" t="s">
        <v>2231</v>
      </c>
      <c r="B2521" s="13" t="s">
        <v>2232</v>
      </c>
      <c r="C2521" s="13" t="s">
        <v>2233</v>
      </c>
      <c r="D2521" s="13" t="s">
        <v>2234</v>
      </c>
      <c r="E2521" s="13" t="s">
        <v>6445</v>
      </c>
      <c r="F2521" s="13" t="s">
        <v>2236</v>
      </c>
      <c r="G2521" s="13" t="s">
        <v>6450</v>
      </c>
      <c r="H2521" s="14">
        <v>300</v>
      </c>
      <c r="I2521" s="15">
        <v>70941</v>
      </c>
      <c r="J2521" s="13" t="s">
        <v>6554</v>
      </c>
      <c r="K2521" s="13" t="s">
        <v>793</v>
      </c>
      <c r="L2521" s="13" t="s">
        <v>5025</v>
      </c>
      <c r="M2521" s="13" t="s">
        <v>5026</v>
      </c>
      <c r="N2521" s="14">
        <v>300</v>
      </c>
    </row>
    <row r="2522" spans="1:14" ht="20.25" customHeight="1">
      <c r="A2522" s="13" t="s">
        <v>2231</v>
      </c>
      <c r="B2522" s="13" t="s">
        <v>2232</v>
      </c>
      <c r="C2522" s="13" t="s">
        <v>2233</v>
      </c>
      <c r="D2522" s="13" t="s">
        <v>2234</v>
      </c>
      <c r="E2522" s="13" t="s">
        <v>6445</v>
      </c>
      <c r="F2522" s="13" t="s">
        <v>2236</v>
      </c>
      <c r="G2522" s="13" t="s">
        <v>6450</v>
      </c>
      <c r="H2522" s="14">
        <v>70</v>
      </c>
      <c r="I2522" s="15">
        <v>16552.900000000001</v>
      </c>
      <c r="J2522" s="13" t="s">
        <v>6555</v>
      </c>
      <c r="K2522" s="13" t="s">
        <v>849</v>
      </c>
      <c r="L2522" s="13" t="s">
        <v>5240</v>
      </c>
      <c r="M2522" s="13" t="s">
        <v>1923</v>
      </c>
      <c r="N2522" s="14">
        <v>70</v>
      </c>
    </row>
    <row r="2523" spans="1:14" ht="20.25" customHeight="1">
      <c r="A2523" s="13" t="s">
        <v>2231</v>
      </c>
      <c r="B2523" s="13" t="s">
        <v>2232</v>
      </c>
      <c r="C2523" s="13" t="s">
        <v>2233</v>
      </c>
      <c r="D2523" s="13" t="s">
        <v>2234</v>
      </c>
      <c r="E2523" s="13" t="s">
        <v>6445</v>
      </c>
      <c r="F2523" s="13" t="s">
        <v>2236</v>
      </c>
      <c r="G2523" s="13" t="s">
        <v>6450</v>
      </c>
      <c r="H2523" s="14">
        <v>100</v>
      </c>
      <c r="I2523" s="15">
        <v>23647</v>
      </c>
      <c r="J2523" s="13" t="s">
        <v>6556</v>
      </c>
      <c r="K2523" s="13" t="s">
        <v>1198</v>
      </c>
      <c r="L2523" s="13" t="s">
        <v>5028</v>
      </c>
      <c r="M2523" s="13" t="s">
        <v>5029</v>
      </c>
      <c r="N2523" s="14">
        <v>100</v>
      </c>
    </row>
    <row r="2524" spans="1:14" ht="20.25" customHeight="1">
      <c r="A2524" s="13" t="s">
        <v>2231</v>
      </c>
      <c r="B2524" s="13" t="s">
        <v>2232</v>
      </c>
      <c r="C2524" s="13" t="s">
        <v>2233</v>
      </c>
      <c r="D2524" s="13" t="s">
        <v>2234</v>
      </c>
      <c r="E2524" s="13" t="s">
        <v>6445</v>
      </c>
      <c r="F2524" s="13" t="s">
        <v>2236</v>
      </c>
      <c r="G2524" s="13" t="s">
        <v>6450</v>
      </c>
      <c r="H2524" s="14">
        <v>30</v>
      </c>
      <c r="I2524" s="15">
        <v>7094.1</v>
      </c>
      <c r="J2524" s="13" t="s">
        <v>6557</v>
      </c>
      <c r="K2524" s="13" t="s">
        <v>1199</v>
      </c>
      <c r="L2524" s="13" t="s">
        <v>5031</v>
      </c>
      <c r="M2524" s="13" t="s">
        <v>2055</v>
      </c>
      <c r="N2524" s="14">
        <v>30</v>
      </c>
    </row>
    <row r="2525" spans="1:14" ht="20.25" customHeight="1">
      <c r="A2525" s="13" t="s">
        <v>2231</v>
      </c>
      <c r="B2525" s="13" t="s">
        <v>2232</v>
      </c>
      <c r="C2525" s="13" t="s">
        <v>2233</v>
      </c>
      <c r="D2525" s="13" t="s">
        <v>2234</v>
      </c>
      <c r="E2525" s="13" t="s">
        <v>6445</v>
      </c>
      <c r="F2525" s="13" t="s">
        <v>2236</v>
      </c>
      <c r="G2525" s="13" t="s">
        <v>6450</v>
      </c>
      <c r="H2525" s="14">
        <v>110</v>
      </c>
      <c r="I2525" s="15">
        <v>26011.7</v>
      </c>
      <c r="J2525" s="13" t="s">
        <v>6558</v>
      </c>
      <c r="K2525" s="13" t="s">
        <v>1200</v>
      </c>
      <c r="L2525" s="13" t="s">
        <v>5033</v>
      </c>
      <c r="M2525" s="13" t="s">
        <v>2056</v>
      </c>
      <c r="N2525" s="14">
        <v>110</v>
      </c>
    </row>
    <row r="2526" spans="1:14" ht="20.25" customHeight="1">
      <c r="A2526" s="13" t="s">
        <v>2231</v>
      </c>
      <c r="B2526" s="13" t="s">
        <v>2232</v>
      </c>
      <c r="C2526" s="13" t="s">
        <v>2233</v>
      </c>
      <c r="D2526" s="13" t="s">
        <v>2234</v>
      </c>
      <c r="E2526" s="13" t="s">
        <v>6445</v>
      </c>
      <c r="F2526" s="13" t="s">
        <v>2236</v>
      </c>
      <c r="G2526" s="13" t="s">
        <v>6450</v>
      </c>
      <c r="H2526" s="14">
        <v>270</v>
      </c>
      <c r="I2526" s="15">
        <v>63846.9</v>
      </c>
      <c r="J2526" s="13" t="s">
        <v>6559</v>
      </c>
      <c r="K2526" s="13" t="s">
        <v>71</v>
      </c>
      <c r="L2526" s="13" t="s">
        <v>5218</v>
      </c>
      <c r="M2526" s="13" t="s">
        <v>1320</v>
      </c>
      <c r="N2526" s="14">
        <v>270</v>
      </c>
    </row>
    <row r="2527" spans="1:14" ht="20.25" customHeight="1">
      <c r="A2527" s="13" t="s">
        <v>2231</v>
      </c>
      <c r="B2527" s="13" t="s">
        <v>2232</v>
      </c>
      <c r="C2527" s="13" t="s">
        <v>2233</v>
      </c>
      <c r="D2527" s="13" t="s">
        <v>2234</v>
      </c>
      <c r="E2527" s="13" t="s">
        <v>6445</v>
      </c>
      <c r="F2527" s="13" t="s">
        <v>2236</v>
      </c>
      <c r="G2527" s="13" t="s">
        <v>6450</v>
      </c>
      <c r="H2527" s="14">
        <v>130</v>
      </c>
      <c r="I2527" s="15">
        <v>30741.1</v>
      </c>
      <c r="J2527" s="13" t="s">
        <v>6560</v>
      </c>
      <c r="K2527" s="13" t="s">
        <v>565</v>
      </c>
      <c r="L2527" s="13" t="s">
        <v>5220</v>
      </c>
      <c r="M2527" s="13" t="s">
        <v>1726</v>
      </c>
      <c r="N2527" s="14">
        <v>130</v>
      </c>
    </row>
    <row r="2528" spans="1:14" ht="20.25" customHeight="1">
      <c r="A2528" s="13" t="s">
        <v>2231</v>
      </c>
      <c r="B2528" s="13" t="s">
        <v>2232</v>
      </c>
      <c r="C2528" s="13" t="s">
        <v>2233</v>
      </c>
      <c r="D2528" s="13" t="s">
        <v>2234</v>
      </c>
      <c r="E2528" s="13" t="s">
        <v>6445</v>
      </c>
      <c r="F2528" s="13" t="s">
        <v>2236</v>
      </c>
      <c r="G2528" s="13" t="s">
        <v>6450</v>
      </c>
      <c r="H2528" s="14">
        <v>30</v>
      </c>
      <c r="I2528" s="15">
        <v>7094.1</v>
      </c>
      <c r="J2528" s="13" t="s">
        <v>6561</v>
      </c>
      <c r="K2528" s="13" t="s">
        <v>566</v>
      </c>
      <c r="L2528" s="13" t="s">
        <v>5222</v>
      </c>
      <c r="M2528" s="13" t="s">
        <v>1727</v>
      </c>
      <c r="N2528" s="14">
        <v>30</v>
      </c>
    </row>
    <row r="2529" spans="1:14" ht="20.25" customHeight="1">
      <c r="A2529" s="13" t="s">
        <v>2231</v>
      </c>
      <c r="B2529" s="13" t="s">
        <v>2232</v>
      </c>
      <c r="C2529" s="13" t="s">
        <v>2233</v>
      </c>
      <c r="D2529" s="13" t="s">
        <v>2234</v>
      </c>
      <c r="E2529" s="13" t="s">
        <v>6445</v>
      </c>
      <c r="F2529" s="13" t="s">
        <v>2236</v>
      </c>
      <c r="G2529" s="13" t="s">
        <v>6450</v>
      </c>
      <c r="H2529" s="14">
        <v>240</v>
      </c>
      <c r="I2529" s="15">
        <v>56752.800000000003</v>
      </c>
      <c r="J2529" s="13" t="s">
        <v>6562</v>
      </c>
      <c r="K2529" s="13" t="s">
        <v>567</v>
      </c>
      <c r="L2529" s="13" t="s">
        <v>5224</v>
      </c>
      <c r="M2529" s="13" t="s">
        <v>1728</v>
      </c>
      <c r="N2529" s="14">
        <v>240</v>
      </c>
    </row>
    <row r="2530" spans="1:14" ht="20.25" customHeight="1">
      <c r="A2530" s="13" t="s">
        <v>2231</v>
      </c>
      <c r="B2530" s="13" t="s">
        <v>2232</v>
      </c>
      <c r="C2530" s="13" t="s">
        <v>2233</v>
      </c>
      <c r="D2530" s="13" t="s">
        <v>2234</v>
      </c>
      <c r="E2530" s="13" t="s">
        <v>6445</v>
      </c>
      <c r="F2530" s="13" t="s">
        <v>2236</v>
      </c>
      <c r="G2530" s="13" t="s">
        <v>6450</v>
      </c>
      <c r="H2530" s="14">
        <v>30</v>
      </c>
      <c r="I2530" s="15">
        <v>7094.1</v>
      </c>
      <c r="J2530" s="13" t="s">
        <v>6563</v>
      </c>
      <c r="K2530" s="13" t="s">
        <v>568</v>
      </c>
      <c r="L2530" s="13" t="s">
        <v>5226</v>
      </c>
      <c r="M2530" s="13" t="s">
        <v>1729</v>
      </c>
      <c r="N2530" s="14">
        <v>30</v>
      </c>
    </row>
    <row r="2531" spans="1:14" ht="20.25" customHeight="1">
      <c r="A2531" s="13" t="s">
        <v>2231</v>
      </c>
      <c r="B2531" s="13" t="s">
        <v>2232</v>
      </c>
      <c r="C2531" s="13" t="s">
        <v>2233</v>
      </c>
      <c r="D2531" s="13" t="s">
        <v>2234</v>
      </c>
      <c r="E2531" s="13" t="s">
        <v>6445</v>
      </c>
      <c r="F2531" s="13" t="s">
        <v>2236</v>
      </c>
      <c r="G2531" s="13" t="s">
        <v>6450</v>
      </c>
      <c r="H2531" s="14">
        <v>270</v>
      </c>
      <c r="I2531" s="15">
        <v>63846.9</v>
      </c>
      <c r="J2531" s="13" t="s">
        <v>6564</v>
      </c>
      <c r="K2531" s="13" t="s">
        <v>569</v>
      </c>
      <c r="L2531" s="13" t="s">
        <v>5228</v>
      </c>
      <c r="M2531" s="13" t="s">
        <v>1730</v>
      </c>
      <c r="N2531" s="14">
        <v>270</v>
      </c>
    </row>
    <row r="2532" spans="1:14" ht="20.25" customHeight="1">
      <c r="A2532" s="13" t="s">
        <v>2231</v>
      </c>
      <c r="B2532" s="13" t="s">
        <v>2232</v>
      </c>
      <c r="C2532" s="13" t="s">
        <v>2233</v>
      </c>
      <c r="D2532" s="13" t="s">
        <v>2234</v>
      </c>
      <c r="E2532" s="13" t="s">
        <v>6445</v>
      </c>
      <c r="F2532" s="13" t="s">
        <v>2236</v>
      </c>
      <c r="G2532" s="13" t="s">
        <v>6450</v>
      </c>
      <c r="H2532" s="14">
        <v>230</v>
      </c>
      <c r="I2532" s="15">
        <v>54388.1</v>
      </c>
      <c r="J2532" s="13" t="s">
        <v>6565</v>
      </c>
      <c r="K2532" s="13" t="s">
        <v>570</v>
      </c>
      <c r="L2532" s="13" t="s">
        <v>5230</v>
      </c>
      <c r="M2532" s="13" t="s">
        <v>1731</v>
      </c>
      <c r="N2532" s="14">
        <v>230</v>
      </c>
    </row>
    <row r="2533" spans="1:14" ht="20.25" customHeight="1">
      <c r="A2533" s="13" t="s">
        <v>2231</v>
      </c>
      <c r="B2533" s="13" t="s">
        <v>2232</v>
      </c>
      <c r="C2533" s="13" t="s">
        <v>2233</v>
      </c>
      <c r="D2533" s="13" t="s">
        <v>2234</v>
      </c>
      <c r="E2533" s="13" t="s">
        <v>6445</v>
      </c>
      <c r="F2533" s="13" t="s">
        <v>2236</v>
      </c>
      <c r="G2533" s="13" t="s">
        <v>6450</v>
      </c>
      <c r="H2533" s="14">
        <v>40</v>
      </c>
      <c r="I2533" s="15">
        <v>9458.7999999999993</v>
      </c>
      <c r="J2533" s="13" t="s">
        <v>6566</v>
      </c>
      <c r="K2533" s="13" t="s">
        <v>571</v>
      </c>
      <c r="L2533" s="13" t="s">
        <v>5232</v>
      </c>
      <c r="M2533" s="13" t="s">
        <v>5233</v>
      </c>
      <c r="N2533" s="14">
        <v>40</v>
      </c>
    </row>
    <row r="2534" spans="1:14" ht="20.25" customHeight="1">
      <c r="A2534" s="13" t="s">
        <v>2231</v>
      </c>
      <c r="B2534" s="13" t="s">
        <v>2232</v>
      </c>
      <c r="C2534" s="13" t="s">
        <v>2233</v>
      </c>
      <c r="D2534" s="13" t="s">
        <v>2234</v>
      </c>
      <c r="E2534" s="13" t="s">
        <v>6190</v>
      </c>
      <c r="F2534" s="13" t="s">
        <v>2236</v>
      </c>
      <c r="G2534" s="13" t="s">
        <v>6567</v>
      </c>
      <c r="H2534" s="14">
        <v>40</v>
      </c>
      <c r="I2534" s="15">
        <v>9458.7999999999993</v>
      </c>
      <c r="J2534" s="13" t="s">
        <v>6568</v>
      </c>
      <c r="K2534" s="13" t="s">
        <v>1123</v>
      </c>
      <c r="L2534" s="13" t="s">
        <v>6569</v>
      </c>
      <c r="M2534" s="13" t="s">
        <v>6570</v>
      </c>
      <c r="N2534" s="14">
        <v>40</v>
      </c>
    </row>
    <row r="2535" spans="1:14" ht="20.25" customHeight="1">
      <c r="A2535" s="13" t="s">
        <v>2231</v>
      </c>
      <c r="B2535" s="13" t="s">
        <v>2232</v>
      </c>
      <c r="C2535" s="13" t="s">
        <v>2233</v>
      </c>
      <c r="D2535" s="13" t="s">
        <v>2234</v>
      </c>
      <c r="E2535" s="13" t="s">
        <v>5646</v>
      </c>
      <c r="F2535" s="13" t="s">
        <v>2236</v>
      </c>
      <c r="G2535" s="13" t="s">
        <v>6571</v>
      </c>
      <c r="H2535" s="14">
        <v>5</v>
      </c>
      <c r="I2535" s="15">
        <v>1182.3499999999999</v>
      </c>
      <c r="J2535" s="13" t="s">
        <v>6572</v>
      </c>
      <c r="K2535" s="13" t="s">
        <v>243</v>
      </c>
      <c r="L2535" s="13" t="s">
        <v>3105</v>
      </c>
      <c r="M2535" s="13" t="s">
        <v>1445</v>
      </c>
      <c r="N2535" s="14">
        <v>5</v>
      </c>
    </row>
    <row r="2536" spans="1:14" ht="20.25" customHeight="1">
      <c r="A2536" s="13" t="s">
        <v>2231</v>
      </c>
      <c r="B2536" s="13" t="s">
        <v>2232</v>
      </c>
      <c r="C2536" s="13" t="s">
        <v>2233</v>
      </c>
      <c r="D2536" s="13" t="s">
        <v>2234</v>
      </c>
      <c r="E2536" s="13" t="s">
        <v>6190</v>
      </c>
      <c r="F2536" s="13" t="s">
        <v>2236</v>
      </c>
      <c r="G2536" s="13" t="s">
        <v>6571</v>
      </c>
      <c r="H2536" s="14">
        <v>175</v>
      </c>
      <c r="I2536" s="15">
        <v>41382.25</v>
      </c>
      <c r="J2536" s="13" t="s">
        <v>6572</v>
      </c>
      <c r="K2536" s="13" t="s">
        <v>243</v>
      </c>
      <c r="L2536" s="13" t="s">
        <v>3105</v>
      </c>
      <c r="M2536" s="13" t="s">
        <v>1445</v>
      </c>
      <c r="N2536" s="14">
        <v>175</v>
      </c>
    </row>
    <row r="2537" spans="1:14" ht="20.25" customHeight="1">
      <c r="A2537" s="13" t="s">
        <v>2231</v>
      </c>
      <c r="B2537" s="13" t="s">
        <v>2232</v>
      </c>
      <c r="C2537" s="13" t="s">
        <v>2233</v>
      </c>
      <c r="D2537" s="13" t="s">
        <v>2234</v>
      </c>
      <c r="E2537" s="13" t="s">
        <v>6190</v>
      </c>
      <c r="F2537" s="13" t="s">
        <v>2236</v>
      </c>
      <c r="G2537" s="13" t="s">
        <v>6571</v>
      </c>
      <c r="H2537" s="14">
        <v>180</v>
      </c>
      <c r="I2537" s="15">
        <v>42564.6</v>
      </c>
      <c r="J2537" s="13" t="s">
        <v>6573</v>
      </c>
      <c r="K2537" s="13" t="s">
        <v>243</v>
      </c>
      <c r="L2537" s="13" t="s">
        <v>3105</v>
      </c>
      <c r="M2537" s="13" t="s">
        <v>1445</v>
      </c>
      <c r="N2537" s="14">
        <v>180</v>
      </c>
    </row>
    <row r="2538" spans="1:14" ht="20.25" customHeight="1">
      <c r="A2538" s="13" t="s">
        <v>2231</v>
      </c>
      <c r="B2538" s="13" t="s">
        <v>2232</v>
      </c>
      <c r="C2538" s="13" t="s">
        <v>2233</v>
      </c>
      <c r="D2538" s="13" t="s">
        <v>2234</v>
      </c>
      <c r="E2538" s="13" t="s">
        <v>6190</v>
      </c>
      <c r="F2538" s="13" t="s">
        <v>2236</v>
      </c>
      <c r="G2538" s="13" t="s">
        <v>6574</v>
      </c>
      <c r="H2538" s="14">
        <v>60</v>
      </c>
      <c r="I2538" s="15">
        <v>14188.2</v>
      </c>
      <c r="J2538" s="13" t="s">
        <v>6575</v>
      </c>
      <c r="K2538" s="13" t="s">
        <v>1014</v>
      </c>
      <c r="L2538" s="13" t="s">
        <v>6576</v>
      </c>
      <c r="M2538" s="13" t="s">
        <v>6577</v>
      </c>
      <c r="N2538" s="14">
        <v>60</v>
      </c>
    </row>
    <row r="2539" spans="1:14" ht="20.25" customHeight="1">
      <c r="A2539" s="13" t="s">
        <v>2231</v>
      </c>
      <c r="B2539" s="13" t="s">
        <v>2232</v>
      </c>
      <c r="C2539" s="13" t="s">
        <v>2233</v>
      </c>
      <c r="D2539" s="13" t="s">
        <v>2234</v>
      </c>
      <c r="E2539" s="13" t="s">
        <v>6190</v>
      </c>
      <c r="F2539" s="13" t="s">
        <v>2236</v>
      </c>
      <c r="G2539" s="13" t="s">
        <v>6574</v>
      </c>
      <c r="H2539" s="14">
        <v>60</v>
      </c>
      <c r="I2539" s="15">
        <v>14188.2</v>
      </c>
      <c r="J2539" s="13" t="s">
        <v>6578</v>
      </c>
      <c r="K2539" s="13" t="s">
        <v>1014</v>
      </c>
      <c r="L2539" s="13" t="s">
        <v>6576</v>
      </c>
      <c r="M2539" s="13" t="s">
        <v>6577</v>
      </c>
      <c r="N2539" s="14">
        <v>60</v>
      </c>
    </row>
    <row r="2540" spans="1:14" ht="20.25" customHeight="1">
      <c r="A2540" s="13" t="s">
        <v>2231</v>
      </c>
      <c r="B2540" s="13" t="s">
        <v>2232</v>
      </c>
      <c r="C2540" s="13" t="s">
        <v>2233</v>
      </c>
      <c r="D2540" s="13" t="s">
        <v>2234</v>
      </c>
      <c r="E2540" s="13" t="s">
        <v>6445</v>
      </c>
      <c r="F2540" s="13" t="s">
        <v>2236</v>
      </c>
      <c r="G2540" s="13" t="s">
        <v>6579</v>
      </c>
      <c r="H2540" s="14">
        <v>400</v>
      </c>
      <c r="I2540" s="15">
        <v>94588</v>
      </c>
      <c r="J2540" s="13" t="s">
        <v>6580</v>
      </c>
      <c r="K2540" s="13" t="s">
        <v>608</v>
      </c>
      <c r="L2540" s="13" t="s">
        <v>5162</v>
      </c>
      <c r="M2540" s="13" t="s">
        <v>1763</v>
      </c>
      <c r="N2540" s="14">
        <v>400</v>
      </c>
    </row>
    <row r="2541" spans="1:14" ht="20.25" customHeight="1">
      <c r="A2541" s="13" t="s">
        <v>2231</v>
      </c>
      <c r="B2541" s="13" t="s">
        <v>2232</v>
      </c>
      <c r="C2541" s="13" t="s">
        <v>2233</v>
      </c>
      <c r="D2541" s="13" t="s">
        <v>2234</v>
      </c>
      <c r="E2541" s="13" t="s">
        <v>6445</v>
      </c>
      <c r="F2541" s="13" t="s">
        <v>2236</v>
      </c>
      <c r="G2541" s="13" t="s">
        <v>6579</v>
      </c>
      <c r="H2541" s="14">
        <v>400</v>
      </c>
      <c r="I2541" s="15">
        <v>94588</v>
      </c>
      <c r="J2541" s="13" t="s">
        <v>6581</v>
      </c>
      <c r="K2541" s="13" t="s">
        <v>608</v>
      </c>
      <c r="L2541" s="13" t="s">
        <v>5162</v>
      </c>
      <c r="M2541" s="13" t="s">
        <v>1763</v>
      </c>
      <c r="N2541" s="14">
        <v>400</v>
      </c>
    </row>
    <row r="2542" spans="1:14" ht="20.25" customHeight="1">
      <c r="A2542" s="13" t="s">
        <v>2231</v>
      </c>
      <c r="B2542" s="13" t="s">
        <v>2232</v>
      </c>
      <c r="C2542" s="13" t="s">
        <v>2233</v>
      </c>
      <c r="D2542" s="13" t="s">
        <v>2234</v>
      </c>
      <c r="E2542" s="13" t="s">
        <v>6445</v>
      </c>
      <c r="F2542" s="13" t="s">
        <v>2236</v>
      </c>
      <c r="G2542" s="13" t="s">
        <v>6579</v>
      </c>
      <c r="H2542" s="14">
        <v>267</v>
      </c>
      <c r="I2542" s="15">
        <v>63137.49</v>
      </c>
      <c r="J2542" s="13" t="s">
        <v>6582</v>
      </c>
      <c r="K2542" s="13" t="s">
        <v>575</v>
      </c>
      <c r="L2542" s="13" t="s">
        <v>6583</v>
      </c>
      <c r="M2542" s="13" t="s">
        <v>6584</v>
      </c>
      <c r="N2542" s="14">
        <v>267</v>
      </c>
    </row>
    <row r="2543" spans="1:14" ht="20.25" customHeight="1">
      <c r="A2543" s="13" t="s">
        <v>2231</v>
      </c>
      <c r="B2543" s="13" t="s">
        <v>2232</v>
      </c>
      <c r="C2543" s="13" t="s">
        <v>2233</v>
      </c>
      <c r="D2543" s="13" t="s">
        <v>2234</v>
      </c>
      <c r="E2543" s="13" t="s">
        <v>6445</v>
      </c>
      <c r="F2543" s="13" t="s">
        <v>2236</v>
      </c>
      <c r="G2543" s="13" t="s">
        <v>6579</v>
      </c>
      <c r="H2543" s="14">
        <v>267</v>
      </c>
      <c r="I2543" s="15">
        <v>63137.49</v>
      </c>
      <c r="J2543" s="13" t="s">
        <v>6585</v>
      </c>
      <c r="K2543" s="13" t="s">
        <v>575</v>
      </c>
      <c r="L2543" s="13" t="s">
        <v>6583</v>
      </c>
      <c r="M2543" s="13" t="s">
        <v>6584</v>
      </c>
      <c r="N2543" s="14">
        <v>267</v>
      </c>
    </row>
    <row r="2544" spans="1:14" ht="20.25" customHeight="1">
      <c r="A2544" s="13" t="s">
        <v>2231</v>
      </c>
      <c r="B2544" s="13" t="s">
        <v>2232</v>
      </c>
      <c r="C2544" s="13" t="s">
        <v>2233</v>
      </c>
      <c r="D2544" s="13" t="s">
        <v>2234</v>
      </c>
      <c r="E2544" s="13" t="s">
        <v>5646</v>
      </c>
      <c r="F2544" s="13" t="s">
        <v>2236</v>
      </c>
      <c r="G2544" s="13" t="s">
        <v>6586</v>
      </c>
      <c r="H2544" s="14">
        <v>10</v>
      </c>
      <c r="I2544" s="15">
        <v>2364.6999999999998</v>
      </c>
      <c r="J2544" s="13" t="s">
        <v>6587</v>
      </c>
      <c r="K2544" s="13" t="s">
        <v>2153</v>
      </c>
      <c r="L2544" s="13" t="s">
        <v>6588</v>
      </c>
      <c r="M2544" s="13" t="s">
        <v>2154</v>
      </c>
      <c r="N2544" s="14">
        <v>10</v>
      </c>
    </row>
    <row r="2545" spans="1:14" ht="20.25" customHeight="1">
      <c r="A2545" s="13" t="s">
        <v>2231</v>
      </c>
      <c r="B2545" s="13" t="s">
        <v>2232</v>
      </c>
      <c r="C2545" s="13" t="s">
        <v>2233</v>
      </c>
      <c r="D2545" s="13" t="s">
        <v>2234</v>
      </c>
      <c r="E2545" s="13" t="s">
        <v>6190</v>
      </c>
      <c r="F2545" s="13" t="s">
        <v>2236</v>
      </c>
      <c r="G2545" s="13" t="s">
        <v>6586</v>
      </c>
      <c r="H2545" s="14">
        <v>10</v>
      </c>
      <c r="I2545" s="15">
        <v>2364.6999999999998</v>
      </c>
      <c r="J2545" s="13" t="s">
        <v>6587</v>
      </c>
      <c r="K2545" s="13" t="s">
        <v>2153</v>
      </c>
      <c r="L2545" s="13" t="s">
        <v>6588</v>
      </c>
      <c r="M2545" s="13" t="s">
        <v>2154</v>
      </c>
      <c r="N2545" s="14">
        <v>10</v>
      </c>
    </row>
    <row r="2546" spans="1:14" ht="20.25" customHeight="1">
      <c r="A2546" s="13" t="s">
        <v>2231</v>
      </c>
      <c r="B2546" s="13" t="s">
        <v>2232</v>
      </c>
      <c r="C2546" s="13" t="s">
        <v>2233</v>
      </c>
      <c r="D2546" s="13" t="s">
        <v>2234</v>
      </c>
      <c r="E2546" s="13" t="s">
        <v>6190</v>
      </c>
      <c r="F2546" s="13" t="s">
        <v>2236</v>
      </c>
      <c r="G2546" s="13" t="s">
        <v>6589</v>
      </c>
      <c r="H2546" s="14">
        <v>120</v>
      </c>
      <c r="I2546" s="15">
        <v>28376.400000000001</v>
      </c>
      <c r="J2546" s="13" t="s">
        <v>6590</v>
      </c>
      <c r="K2546" s="13" t="s">
        <v>952</v>
      </c>
      <c r="L2546" s="13" t="s">
        <v>6591</v>
      </c>
      <c r="M2546" s="13" t="s">
        <v>6592</v>
      </c>
      <c r="N2546" s="14">
        <v>120</v>
      </c>
    </row>
    <row r="2547" spans="1:14" ht="20.25" customHeight="1">
      <c r="A2547" s="13" t="s">
        <v>2231</v>
      </c>
      <c r="B2547" s="13" t="s">
        <v>2232</v>
      </c>
      <c r="C2547" s="13" t="s">
        <v>2233</v>
      </c>
      <c r="D2547" s="13" t="s">
        <v>2234</v>
      </c>
      <c r="E2547" s="13" t="s">
        <v>6190</v>
      </c>
      <c r="F2547" s="13" t="s">
        <v>2236</v>
      </c>
      <c r="G2547" s="13" t="s">
        <v>6589</v>
      </c>
      <c r="H2547" s="14">
        <v>80</v>
      </c>
      <c r="I2547" s="15">
        <v>18917.599999999999</v>
      </c>
      <c r="J2547" s="13" t="s">
        <v>6593</v>
      </c>
      <c r="K2547" s="13" t="s">
        <v>952</v>
      </c>
      <c r="L2547" s="13" t="s">
        <v>6591</v>
      </c>
      <c r="M2547" s="13" t="s">
        <v>6592</v>
      </c>
      <c r="N2547" s="14">
        <v>80</v>
      </c>
    </row>
    <row r="2548" spans="1:14" ht="20.25" customHeight="1">
      <c r="A2548" s="13" t="s">
        <v>2231</v>
      </c>
      <c r="B2548" s="13" t="s">
        <v>2232</v>
      </c>
      <c r="C2548" s="13" t="s">
        <v>2233</v>
      </c>
      <c r="D2548" s="13" t="s">
        <v>2234</v>
      </c>
      <c r="E2548" s="13" t="s">
        <v>6190</v>
      </c>
      <c r="F2548" s="13" t="s">
        <v>2236</v>
      </c>
      <c r="G2548" s="13" t="s">
        <v>6594</v>
      </c>
      <c r="H2548" s="14">
        <v>200</v>
      </c>
      <c r="I2548" s="15">
        <v>47294</v>
      </c>
      <c r="J2548" s="13" t="s">
        <v>6595</v>
      </c>
      <c r="K2548" s="13" t="s">
        <v>63</v>
      </c>
      <c r="L2548" s="13" t="s">
        <v>3652</v>
      </c>
      <c r="M2548" s="13" t="s">
        <v>3653</v>
      </c>
      <c r="N2548" s="14">
        <v>200</v>
      </c>
    </row>
    <row r="2549" spans="1:14" ht="20.25" customHeight="1">
      <c r="A2549" s="13" t="s">
        <v>2231</v>
      </c>
      <c r="B2549" s="13" t="s">
        <v>2232</v>
      </c>
      <c r="C2549" s="13" t="s">
        <v>2233</v>
      </c>
      <c r="D2549" s="13" t="s">
        <v>2234</v>
      </c>
      <c r="E2549" s="13" t="s">
        <v>6190</v>
      </c>
      <c r="F2549" s="13" t="s">
        <v>2236</v>
      </c>
      <c r="G2549" s="13" t="s">
        <v>6596</v>
      </c>
      <c r="H2549" s="14">
        <v>100</v>
      </c>
      <c r="I2549" s="15">
        <v>23647</v>
      </c>
      <c r="J2549" s="13" t="s">
        <v>6597</v>
      </c>
      <c r="K2549" s="13" t="s">
        <v>118</v>
      </c>
      <c r="L2549" s="13" t="s">
        <v>2490</v>
      </c>
      <c r="M2549" s="13" t="s">
        <v>1338</v>
      </c>
      <c r="N2549" s="14">
        <v>100</v>
      </c>
    </row>
    <row r="2550" spans="1:14" ht="20.25" customHeight="1">
      <c r="A2550" s="13" t="s">
        <v>2231</v>
      </c>
      <c r="B2550" s="13" t="s">
        <v>2232</v>
      </c>
      <c r="C2550" s="13" t="s">
        <v>2233</v>
      </c>
      <c r="D2550" s="13" t="s">
        <v>2234</v>
      </c>
      <c r="E2550" s="13" t="s">
        <v>6190</v>
      </c>
      <c r="F2550" s="13" t="s">
        <v>2236</v>
      </c>
      <c r="G2550" s="13" t="s">
        <v>6598</v>
      </c>
      <c r="H2550" s="14">
        <v>220</v>
      </c>
      <c r="I2550" s="15">
        <v>52023.4</v>
      </c>
      <c r="J2550" s="13" t="s">
        <v>6599</v>
      </c>
      <c r="K2550" s="13" t="s">
        <v>279</v>
      </c>
      <c r="L2550" s="13" t="s">
        <v>3727</v>
      </c>
      <c r="M2550" s="13" t="s">
        <v>1477</v>
      </c>
      <c r="N2550" s="14">
        <v>220</v>
      </c>
    </row>
    <row r="2551" spans="1:14" ht="20.25" customHeight="1">
      <c r="A2551" s="13" t="s">
        <v>2231</v>
      </c>
      <c r="B2551" s="13" t="s">
        <v>2232</v>
      </c>
      <c r="C2551" s="13" t="s">
        <v>2233</v>
      </c>
      <c r="D2551" s="13" t="s">
        <v>2234</v>
      </c>
      <c r="E2551" s="13" t="s">
        <v>6190</v>
      </c>
      <c r="F2551" s="13" t="s">
        <v>2236</v>
      </c>
      <c r="G2551" s="13" t="s">
        <v>6600</v>
      </c>
      <c r="H2551" s="14">
        <v>180</v>
      </c>
      <c r="I2551" s="15">
        <v>42564.6</v>
      </c>
      <c r="J2551" s="13" t="s">
        <v>6601</v>
      </c>
      <c r="K2551" s="13" t="s">
        <v>201</v>
      </c>
      <c r="L2551" s="13" t="s">
        <v>2633</v>
      </c>
      <c r="M2551" s="13" t="s">
        <v>1404</v>
      </c>
      <c r="N2551" s="14">
        <v>180</v>
      </c>
    </row>
    <row r="2552" spans="1:14" ht="20.25" customHeight="1">
      <c r="A2552" s="13" t="s">
        <v>2231</v>
      </c>
      <c r="B2552" s="13" t="s">
        <v>2232</v>
      </c>
      <c r="C2552" s="13" t="s">
        <v>2233</v>
      </c>
      <c r="D2552" s="13" t="s">
        <v>2234</v>
      </c>
      <c r="E2552" s="13" t="s">
        <v>6190</v>
      </c>
      <c r="F2552" s="13" t="s">
        <v>2236</v>
      </c>
      <c r="G2552" s="13" t="s">
        <v>6602</v>
      </c>
      <c r="H2552" s="14">
        <v>30</v>
      </c>
      <c r="I2552" s="15">
        <v>7094.1</v>
      </c>
      <c r="J2552" s="13" t="s">
        <v>6603</v>
      </c>
      <c r="K2552" s="13" t="s">
        <v>902</v>
      </c>
      <c r="L2552" s="13" t="s">
        <v>4124</v>
      </c>
      <c r="M2552" s="13" t="s">
        <v>4125</v>
      </c>
      <c r="N2552" s="14">
        <v>30</v>
      </c>
    </row>
    <row r="2553" spans="1:14" ht="20.25" customHeight="1">
      <c r="A2553" s="13" t="s">
        <v>2231</v>
      </c>
      <c r="B2553" s="13" t="s">
        <v>2232</v>
      </c>
      <c r="C2553" s="13" t="s">
        <v>2233</v>
      </c>
      <c r="D2553" s="13" t="s">
        <v>2234</v>
      </c>
      <c r="E2553" s="13" t="s">
        <v>6190</v>
      </c>
      <c r="F2553" s="13" t="s">
        <v>2236</v>
      </c>
      <c r="G2553" s="13" t="s">
        <v>6602</v>
      </c>
      <c r="H2553" s="14">
        <v>200</v>
      </c>
      <c r="I2553" s="15">
        <v>47294</v>
      </c>
      <c r="J2553" s="13" t="s">
        <v>6604</v>
      </c>
      <c r="K2553" s="13" t="s">
        <v>825</v>
      </c>
      <c r="L2553" s="13" t="s">
        <v>2570</v>
      </c>
      <c r="M2553" s="13" t="s">
        <v>1916</v>
      </c>
      <c r="N2553" s="14">
        <v>200</v>
      </c>
    </row>
    <row r="2554" spans="1:14" ht="20.25" customHeight="1">
      <c r="A2554" s="13" t="s">
        <v>2231</v>
      </c>
      <c r="B2554" s="13" t="s">
        <v>2232</v>
      </c>
      <c r="C2554" s="13" t="s">
        <v>2233</v>
      </c>
      <c r="D2554" s="13" t="s">
        <v>2234</v>
      </c>
      <c r="E2554" s="13" t="s">
        <v>6190</v>
      </c>
      <c r="F2554" s="13" t="s">
        <v>2236</v>
      </c>
      <c r="G2554" s="13" t="s">
        <v>6602</v>
      </c>
      <c r="H2554" s="14">
        <v>100</v>
      </c>
      <c r="I2554" s="15">
        <v>23647</v>
      </c>
      <c r="J2554" s="13" t="s">
        <v>6605</v>
      </c>
      <c r="K2554" s="13" t="s">
        <v>116</v>
      </c>
      <c r="L2554" s="13" t="s">
        <v>2486</v>
      </c>
      <c r="M2554" s="13" t="s">
        <v>1336</v>
      </c>
      <c r="N2554" s="14">
        <v>100</v>
      </c>
    </row>
    <row r="2555" spans="1:14" ht="20.25" customHeight="1">
      <c r="A2555" s="13" t="s">
        <v>2231</v>
      </c>
      <c r="B2555" s="13" t="s">
        <v>2232</v>
      </c>
      <c r="C2555" s="13" t="s">
        <v>2233</v>
      </c>
      <c r="D2555" s="13" t="s">
        <v>2234</v>
      </c>
      <c r="E2555" s="13" t="s">
        <v>6190</v>
      </c>
      <c r="F2555" s="13" t="s">
        <v>2236</v>
      </c>
      <c r="G2555" s="13" t="s">
        <v>6606</v>
      </c>
      <c r="H2555" s="14">
        <v>30</v>
      </c>
      <c r="I2555" s="15">
        <v>7094.1</v>
      </c>
      <c r="J2555" s="13" t="s">
        <v>6607</v>
      </c>
      <c r="K2555" s="13" t="s">
        <v>887</v>
      </c>
      <c r="L2555" s="13" t="s">
        <v>4099</v>
      </c>
      <c r="M2555" s="13" t="s">
        <v>1932</v>
      </c>
      <c r="N2555" s="14">
        <v>30</v>
      </c>
    </row>
    <row r="2556" spans="1:14" ht="20.25" customHeight="1">
      <c r="A2556" s="13" t="s">
        <v>2231</v>
      </c>
      <c r="B2556" s="13" t="s">
        <v>2232</v>
      </c>
      <c r="C2556" s="13" t="s">
        <v>2233</v>
      </c>
      <c r="D2556" s="13" t="s">
        <v>2234</v>
      </c>
      <c r="E2556" s="13" t="s">
        <v>6190</v>
      </c>
      <c r="F2556" s="13" t="s">
        <v>2236</v>
      </c>
      <c r="G2556" s="13" t="s">
        <v>6608</v>
      </c>
      <c r="H2556" s="14">
        <v>40</v>
      </c>
      <c r="I2556" s="15">
        <v>9458.7999999999993</v>
      </c>
      <c r="J2556" s="13" t="s">
        <v>6609</v>
      </c>
      <c r="K2556" s="13" t="s">
        <v>858</v>
      </c>
      <c r="L2556" s="13" t="s">
        <v>4069</v>
      </c>
      <c r="M2556" s="13" t="s">
        <v>1927</v>
      </c>
      <c r="N2556" s="14">
        <v>40</v>
      </c>
    </row>
    <row r="2557" spans="1:14" ht="20.25" customHeight="1">
      <c r="A2557" s="13" t="s">
        <v>2231</v>
      </c>
      <c r="B2557" s="13" t="s">
        <v>2232</v>
      </c>
      <c r="C2557" s="13" t="s">
        <v>2233</v>
      </c>
      <c r="D2557" s="13" t="s">
        <v>2234</v>
      </c>
      <c r="E2557" s="13" t="s">
        <v>6190</v>
      </c>
      <c r="F2557" s="13" t="s">
        <v>2236</v>
      </c>
      <c r="G2557" s="13" t="s">
        <v>6610</v>
      </c>
      <c r="H2557" s="14">
        <v>60</v>
      </c>
      <c r="I2557" s="15">
        <v>14188.2</v>
      </c>
      <c r="J2557" s="13" t="s">
        <v>6611</v>
      </c>
      <c r="K2557" s="13" t="s">
        <v>833</v>
      </c>
      <c r="L2557" s="13" t="s">
        <v>4016</v>
      </c>
      <c r="M2557" s="13" t="s">
        <v>4017</v>
      </c>
      <c r="N2557" s="14">
        <v>60</v>
      </c>
    </row>
    <row r="2558" spans="1:14" ht="20.25" customHeight="1">
      <c r="A2558" s="13" t="s">
        <v>2231</v>
      </c>
      <c r="B2558" s="13" t="s">
        <v>2232</v>
      </c>
      <c r="C2558" s="13" t="s">
        <v>2233</v>
      </c>
      <c r="D2558" s="13" t="s">
        <v>2234</v>
      </c>
      <c r="E2558" s="13" t="s">
        <v>2235</v>
      </c>
      <c r="F2558" s="13" t="s">
        <v>2236</v>
      </c>
      <c r="G2558" s="13" t="s">
        <v>6612</v>
      </c>
      <c r="H2558" s="14">
        <v>10</v>
      </c>
      <c r="I2558" s="15">
        <v>2364.6999999999998</v>
      </c>
      <c r="J2558" s="13" t="s">
        <v>6613</v>
      </c>
      <c r="K2558" s="13" t="s">
        <v>148</v>
      </c>
      <c r="L2558" s="13" t="s">
        <v>2802</v>
      </c>
      <c r="M2558" s="13" t="s">
        <v>2803</v>
      </c>
      <c r="N2558" s="14">
        <v>10</v>
      </c>
    </row>
    <row r="2559" spans="1:14" ht="20.25" customHeight="1">
      <c r="A2559" s="13" t="s">
        <v>2231</v>
      </c>
      <c r="B2559" s="13" t="s">
        <v>2232</v>
      </c>
      <c r="C2559" s="13" t="s">
        <v>2233</v>
      </c>
      <c r="D2559" s="13" t="s">
        <v>2234</v>
      </c>
      <c r="E2559" s="13" t="s">
        <v>3679</v>
      </c>
      <c r="F2559" s="13" t="s">
        <v>2236</v>
      </c>
      <c r="G2559" s="13" t="s">
        <v>6612</v>
      </c>
      <c r="H2559" s="14">
        <v>10</v>
      </c>
      <c r="I2559" s="15">
        <v>2364.6999999999998</v>
      </c>
      <c r="J2559" s="13" t="s">
        <v>6613</v>
      </c>
      <c r="K2559" s="13" t="s">
        <v>148</v>
      </c>
      <c r="L2559" s="13" t="s">
        <v>2802</v>
      </c>
      <c r="M2559" s="13" t="s">
        <v>2803</v>
      </c>
      <c r="N2559" s="14">
        <v>10</v>
      </c>
    </row>
    <row r="2560" spans="1:14" ht="20.25" customHeight="1">
      <c r="A2560" s="13" t="s">
        <v>2231</v>
      </c>
      <c r="B2560" s="13" t="s">
        <v>2232</v>
      </c>
      <c r="C2560" s="13" t="s">
        <v>2233</v>
      </c>
      <c r="D2560" s="13" t="s">
        <v>2234</v>
      </c>
      <c r="E2560" s="13" t="s">
        <v>5646</v>
      </c>
      <c r="F2560" s="13" t="s">
        <v>2236</v>
      </c>
      <c r="G2560" s="13" t="s">
        <v>6612</v>
      </c>
      <c r="H2560" s="14">
        <v>10</v>
      </c>
      <c r="I2560" s="15">
        <v>2364.6999999999998</v>
      </c>
      <c r="J2560" s="13" t="s">
        <v>6613</v>
      </c>
      <c r="K2560" s="13" t="s">
        <v>148</v>
      </c>
      <c r="L2560" s="13" t="s">
        <v>2802</v>
      </c>
      <c r="M2560" s="13" t="s">
        <v>2803</v>
      </c>
      <c r="N2560" s="14">
        <v>10</v>
      </c>
    </row>
    <row r="2561" spans="1:14" ht="20.25" customHeight="1">
      <c r="A2561" s="13" t="s">
        <v>2231</v>
      </c>
      <c r="B2561" s="13" t="s">
        <v>2232</v>
      </c>
      <c r="C2561" s="13" t="s">
        <v>2233</v>
      </c>
      <c r="D2561" s="13" t="s">
        <v>2234</v>
      </c>
      <c r="E2561" s="13" t="s">
        <v>5646</v>
      </c>
      <c r="F2561" s="13" t="s">
        <v>2236</v>
      </c>
      <c r="G2561" s="13" t="s">
        <v>6612</v>
      </c>
      <c r="H2561" s="14">
        <v>20</v>
      </c>
      <c r="I2561" s="15">
        <v>4729.3999999999996</v>
      </c>
      <c r="J2561" s="13" t="s">
        <v>6614</v>
      </c>
      <c r="K2561" s="13" t="s">
        <v>944</v>
      </c>
      <c r="L2561" s="13" t="s">
        <v>2707</v>
      </c>
      <c r="M2561" s="13" t="s">
        <v>2708</v>
      </c>
      <c r="N2561" s="14">
        <v>20</v>
      </c>
    </row>
    <row r="2562" spans="1:14" ht="20.25" customHeight="1">
      <c r="A2562" s="13" t="s">
        <v>2231</v>
      </c>
      <c r="B2562" s="13" t="s">
        <v>2232</v>
      </c>
      <c r="C2562" s="13" t="s">
        <v>2233</v>
      </c>
      <c r="D2562" s="13" t="s">
        <v>2234</v>
      </c>
      <c r="E2562" s="13" t="s">
        <v>6190</v>
      </c>
      <c r="F2562" s="13" t="s">
        <v>2236</v>
      </c>
      <c r="G2562" s="13" t="s">
        <v>6612</v>
      </c>
      <c r="H2562" s="14">
        <v>140</v>
      </c>
      <c r="I2562" s="15">
        <v>33105.800000000003</v>
      </c>
      <c r="J2562" s="13" t="s">
        <v>6614</v>
      </c>
      <c r="K2562" s="13" t="s">
        <v>944</v>
      </c>
      <c r="L2562" s="13" t="s">
        <v>2707</v>
      </c>
      <c r="M2562" s="13" t="s">
        <v>2708</v>
      </c>
      <c r="N2562" s="14">
        <v>140</v>
      </c>
    </row>
    <row r="2563" spans="1:14" ht="20.25" customHeight="1">
      <c r="A2563" s="13" t="s">
        <v>2231</v>
      </c>
      <c r="B2563" s="13" t="s">
        <v>2232</v>
      </c>
      <c r="C2563" s="13" t="s">
        <v>2233</v>
      </c>
      <c r="D2563" s="13" t="s">
        <v>2234</v>
      </c>
      <c r="E2563" s="13" t="s">
        <v>6190</v>
      </c>
      <c r="F2563" s="13" t="s">
        <v>2236</v>
      </c>
      <c r="G2563" s="13" t="s">
        <v>6612</v>
      </c>
      <c r="H2563" s="14">
        <v>250</v>
      </c>
      <c r="I2563" s="15">
        <v>59117.5</v>
      </c>
      <c r="J2563" s="13" t="s">
        <v>6615</v>
      </c>
      <c r="K2563" s="13" t="s">
        <v>85</v>
      </c>
      <c r="L2563" s="13" t="s">
        <v>2856</v>
      </c>
      <c r="M2563" s="13" t="s">
        <v>2857</v>
      </c>
      <c r="N2563" s="14">
        <v>250</v>
      </c>
    </row>
    <row r="2564" spans="1:14" ht="20.25" customHeight="1">
      <c r="A2564" s="13" t="s">
        <v>2231</v>
      </c>
      <c r="B2564" s="13" t="s">
        <v>2232</v>
      </c>
      <c r="C2564" s="13" t="s">
        <v>2233</v>
      </c>
      <c r="D2564" s="13" t="s">
        <v>2234</v>
      </c>
      <c r="E2564" s="13" t="s">
        <v>6190</v>
      </c>
      <c r="F2564" s="13" t="s">
        <v>2236</v>
      </c>
      <c r="G2564" s="13" t="s">
        <v>6612</v>
      </c>
      <c r="H2564" s="14">
        <v>5</v>
      </c>
      <c r="I2564" s="15">
        <v>1182.3499999999999</v>
      </c>
      <c r="J2564" s="13" t="s">
        <v>6616</v>
      </c>
      <c r="K2564" s="13" t="s">
        <v>803</v>
      </c>
      <c r="L2564" s="13" t="s">
        <v>4000</v>
      </c>
      <c r="M2564" s="13" t="s">
        <v>4001</v>
      </c>
      <c r="N2564" s="14">
        <v>5</v>
      </c>
    </row>
    <row r="2565" spans="1:14" ht="20.25" customHeight="1">
      <c r="A2565" s="13" t="s">
        <v>2231</v>
      </c>
      <c r="B2565" s="13" t="s">
        <v>2232</v>
      </c>
      <c r="C2565" s="13" t="s">
        <v>2233</v>
      </c>
      <c r="D2565" s="13" t="s">
        <v>2234</v>
      </c>
      <c r="E2565" s="13" t="s">
        <v>6190</v>
      </c>
      <c r="F2565" s="13" t="s">
        <v>2236</v>
      </c>
      <c r="G2565" s="13" t="s">
        <v>6612</v>
      </c>
      <c r="H2565" s="14">
        <v>55</v>
      </c>
      <c r="I2565" s="15">
        <v>13005.85</v>
      </c>
      <c r="J2565" s="13" t="s">
        <v>6617</v>
      </c>
      <c r="K2565" s="13" t="s">
        <v>804</v>
      </c>
      <c r="L2565" s="13" t="s">
        <v>4003</v>
      </c>
      <c r="M2565" s="13" t="s">
        <v>4004</v>
      </c>
      <c r="N2565" s="14">
        <v>55</v>
      </c>
    </row>
    <row r="2566" spans="1:14" ht="20.25" customHeight="1">
      <c r="A2566" s="13" t="s">
        <v>2231</v>
      </c>
      <c r="B2566" s="13" t="s">
        <v>2232</v>
      </c>
      <c r="C2566" s="13" t="s">
        <v>2233</v>
      </c>
      <c r="D2566" s="13" t="s">
        <v>2234</v>
      </c>
      <c r="E2566" s="13" t="s">
        <v>6190</v>
      </c>
      <c r="F2566" s="13" t="s">
        <v>2236</v>
      </c>
      <c r="G2566" s="13" t="s">
        <v>6612</v>
      </c>
      <c r="H2566" s="14">
        <v>10</v>
      </c>
      <c r="I2566" s="15">
        <v>2364.6999999999998</v>
      </c>
      <c r="J2566" s="13" t="s">
        <v>6618</v>
      </c>
      <c r="K2566" s="13" t="s">
        <v>1185</v>
      </c>
      <c r="L2566" s="13" t="s">
        <v>4655</v>
      </c>
      <c r="M2566" s="13" t="s">
        <v>4656</v>
      </c>
      <c r="N2566" s="14">
        <v>10</v>
      </c>
    </row>
    <row r="2567" spans="1:14" ht="20.25" customHeight="1">
      <c r="A2567" s="13" t="s">
        <v>2231</v>
      </c>
      <c r="B2567" s="13" t="s">
        <v>2232</v>
      </c>
      <c r="C2567" s="13" t="s">
        <v>2233</v>
      </c>
      <c r="D2567" s="13" t="s">
        <v>2234</v>
      </c>
      <c r="E2567" s="13" t="s">
        <v>6190</v>
      </c>
      <c r="F2567" s="13" t="s">
        <v>2236</v>
      </c>
      <c r="G2567" s="13" t="s">
        <v>6619</v>
      </c>
      <c r="H2567" s="14">
        <v>60</v>
      </c>
      <c r="I2567" s="15">
        <v>14188.2</v>
      </c>
      <c r="J2567" s="13" t="s">
        <v>6620</v>
      </c>
      <c r="K2567" s="13" t="s">
        <v>1082</v>
      </c>
      <c r="L2567" s="13" t="s">
        <v>4446</v>
      </c>
      <c r="M2567" s="13" t="s">
        <v>1999</v>
      </c>
      <c r="N2567" s="14">
        <v>60</v>
      </c>
    </row>
    <row r="2568" spans="1:14" ht="20.25" customHeight="1">
      <c r="A2568" s="13" t="s">
        <v>2231</v>
      </c>
      <c r="B2568" s="13" t="s">
        <v>2232</v>
      </c>
      <c r="C2568" s="13" t="s">
        <v>2233</v>
      </c>
      <c r="D2568" s="13" t="s">
        <v>2234</v>
      </c>
      <c r="E2568" s="13" t="s">
        <v>6190</v>
      </c>
      <c r="F2568" s="13" t="s">
        <v>2236</v>
      </c>
      <c r="G2568" s="13" t="s">
        <v>6619</v>
      </c>
      <c r="H2568" s="14">
        <v>55</v>
      </c>
      <c r="I2568" s="15">
        <v>13005.85</v>
      </c>
      <c r="J2568" s="13" t="s">
        <v>6621</v>
      </c>
      <c r="K2568" s="13" t="s">
        <v>115</v>
      </c>
      <c r="L2568" s="13" t="s">
        <v>2484</v>
      </c>
      <c r="M2568" s="13" t="s">
        <v>1335</v>
      </c>
      <c r="N2568" s="14">
        <v>55</v>
      </c>
    </row>
    <row r="2569" spans="1:14" ht="20.25" customHeight="1">
      <c r="A2569" s="13" t="s">
        <v>2231</v>
      </c>
      <c r="B2569" s="13" t="s">
        <v>2232</v>
      </c>
      <c r="C2569" s="13" t="s">
        <v>2233</v>
      </c>
      <c r="D2569" s="13" t="s">
        <v>2234</v>
      </c>
      <c r="E2569" s="13" t="s">
        <v>6190</v>
      </c>
      <c r="F2569" s="13" t="s">
        <v>2236</v>
      </c>
      <c r="G2569" s="13" t="s">
        <v>6622</v>
      </c>
      <c r="H2569" s="14">
        <v>120</v>
      </c>
      <c r="I2569" s="15">
        <v>28376.400000000001</v>
      </c>
      <c r="J2569" s="13" t="s">
        <v>6623</v>
      </c>
      <c r="K2569" s="13" t="s">
        <v>1161</v>
      </c>
      <c r="L2569" s="13" t="s">
        <v>4164</v>
      </c>
      <c r="M2569" s="13" t="s">
        <v>2042</v>
      </c>
      <c r="N2569" s="14">
        <v>120</v>
      </c>
    </row>
    <row r="2570" spans="1:14" ht="20.25" customHeight="1">
      <c r="A2570" s="13" t="s">
        <v>2231</v>
      </c>
      <c r="B2570" s="13" t="s">
        <v>2232</v>
      </c>
      <c r="C2570" s="13" t="s">
        <v>2233</v>
      </c>
      <c r="D2570" s="13" t="s">
        <v>2234</v>
      </c>
      <c r="E2570" s="13" t="s">
        <v>6190</v>
      </c>
      <c r="F2570" s="13" t="s">
        <v>2236</v>
      </c>
      <c r="G2570" s="13" t="s">
        <v>6624</v>
      </c>
      <c r="H2570" s="14">
        <v>40</v>
      </c>
      <c r="I2570" s="15">
        <v>9458.7999999999993</v>
      </c>
      <c r="J2570" s="13" t="s">
        <v>6625</v>
      </c>
      <c r="K2570" s="13" t="s">
        <v>1033</v>
      </c>
      <c r="L2570" s="13" t="s">
        <v>4364</v>
      </c>
      <c r="M2570" s="13" t="s">
        <v>4365</v>
      </c>
      <c r="N2570" s="14">
        <v>40</v>
      </c>
    </row>
    <row r="2571" spans="1:14" ht="20.25" customHeight="1">
      <c r="A2571" s="13" t="s">
        <v>2231</v>
      </c>
      <c r="B2571" s="13" t="s">
        <v>2232</v>
      </c>
      <c r="C2571" s="13" t="s">
        <v>2233</v>
      </c>
      <c r="D2571" s="13" t="s">
        <v>2234</v>
      </c>
      <c r="E2571" s="13" t="s">
        <v>6190</v>
      </c>
      <c r="F2571" s="13" t="s">
        <v>2236</v>
      </c>
      <c r="G2571" s="13" t="s">
        <v>6624</v>
      </c>
      <c r="H2571" s="14">
        <v>30</v>
      </c>
      <c r="I2571" s="15">
        <v>7094.1</v>
      </c>
      <c r="J2571" s="13" t="s">
        <v>6626</v>
      </c>
      <c r="K2571" s="13" t="s">
        <v>1055</v>
      </c>
      <c r="L2571" s="13" t="s">
        <v>4519</v>
      </c>
      <c r="M2571" s="13" t="s">
        <v>1990</v>
      </c>
      <c r="N2571" s="14">
        <v>30</v>
      </c>
    </row>
    <row r="2572" spans="1:14" ht="20.25" customHeight="1">
      <c r="A2572" s="13" t="s">
        <v>2231</v>
      </c>
      <c r="B2572" s="13" t="s">
        <v>2232</v>
      </c>
      <c r="C2572" s="13" t="s">
        <v>2233</v>
      </c>
      <c r="D2572" s="13" t="s">
        <v>2234</v>
      </c>
      <c r="E2572" s="13" t="s">
        <v>6190</v>
      </c>
      <c r="F2572" s="13" t="s">
        <v>2236</v>
      </c>
      <c r="G2572" s="13" t="s">
        <v>6624</v>
      </c>
      <c r="H2572" s="14">
        <v>20</v>
      </c>
      <c r="I2572" s="15">
        <v>4729.3999999999996</v>
      </c>
      <c r="J2572" s="13" t="s">
        <v>6627</v>
      </c>
      <c r="K2572" s="13" t="s">
        <v>1032</v>
      </c>
      <c r="L2572" s="13" t="s">
        <v>4512</v>
      </c>
      <c r="M2572" s="13" t="s">
        <v>4513</v>
      </c>
      <c r="N2572" s="14">
        <v>20</v>
      </c>
    </row>
    <row r="2573" spans="1:14" ht="20.25" customHeight="1">
      <c r="A2573" s="13" t="s">
        <v>2231</v>
      </c>
      <c r="B2573" s="13" t="s">
        <v>2232</v>
      </c>
      <c r="C2573" s="13" t="s">
        <v>2233</v>
      </c>
      <c r="D2573" s="13" t="s">
        <v>2234</v>
      </c>
      <c r="E2573" s="13" t="s">
        <v>6190</v>
      </c>
      <c r="F2573" s="13" t="s">
        <v>2236</v>
      </c>
      <c r="G2573" s="13" t="s">
        <v>6624</v>
      </c>
      <c r="H2573" s="14">
        <v>20</v>
      </c>
      <c r="I2573" s="15">
        <v>4729.3999999999996</v>
      </c>
      <c r="J2573" s="13" t="s">
        <v>6628</v>
      </c>
      <c r="K2573" s="13" t="s">
        <v>866</v>
      </c>
      <c r="L2573" s="13" t="s">
        <v>4083</v>
      </c>
      <c r="M2573" s="13" t="s">
        <v>1928</v>
      </c>
      <c r="N2573" s="14">
        <v>20</v>
      </c>
    </row>
    <row r="2574" spans="1:14" ht="20.25" customHeight="1">
      <c r="A2574" s="13" t="s">
        <v>2231</v>
      </c>
      <c r="B2574" s="13" t="s">
        <v>2232</v>
      </c>
      <c r="C2574" s="13" t="s">
        <v>2233</v>
      </c>
      <c r="D2574" s="13" t="s">
        <v>2234</v>
      </c>
      <c r="E2574" s="13" t="s">
        <v>6190</v>
      </c>
      <c r="F2574" s="13" t="s">
        <v>2236</v>
      </c>
      <c r="G2574" s="13" t="s">
        <v>6624</v>
      </c>
      <c r="H2574" s="14">
        <v>30</v>
      </c>
      <c r="I2574" s="15">
        <v>7094.1</v>
      </c>
      <c r="J2574" s="13" t="s">
        <v>6629</v>
      </c>
      <c r="K2574" s="13" t="s">
        <v>1137</v>
      </c>
      <c r="L2574" s="13" t="s">
        <v>6630</v>
      </c>
      <c r="M2574" s="13" t="s">
        <v>2032</v>
      </c>
      <c r="N2574" s="14">
        <v>30</v>
      </c>
    </row>
    <row r="2575" spans="1:14" ht="20.25" customHeight="1">
      <c r="A2575" s="13" t="s">
        <v>2231</v>
      </c>
      <c r="B2575" s="13" t="s">
        <v>2232</v>
      </c>
      <c r="C2575" s="13" t="s">
        <v>2233</v>
      </c>
      <c r="D2575" s="13" t="s">
        <v>2234</v>
      </c>
      <c r="E2575" s="13" t="s">
        <v>6190</v>
      </c>
      <c r="F2575" s="13" t="s">
        <v>2236</v>
      </c>
      <c r="G2575" s="13" t="s">
        <v>6624</v>
      </c>
      <c r="H2575" s="14">
        <v>80</v>
      </c>
      <c r="I2575" s="15">
        <v>18917.599999999999</v>
      </c>
      <c r="J2575" s="13" t="s">
        <v>6631</v>
      </c>
      <c r="K2575" s="13" t="s">
        <v>247</v>
      </c>
      <c r="L2575" s="13" t="s">
        <v>3229</v>
      </c>
      <c r="M2575" s="13" t="s">
        <v>3230</v>
      </c>
      <c r="N2575" s="14">
        <v>80</v>
      </c>
    </row>
    <row r="2576" spans="1:14" ht="20.25" customHeight="1">
      <c r="A2576" s="13" t="s">
        <v>2231</v>
      </c>
      <c r="B2576" s="13" t="s">
        <v>2232</v>
      </c>
      <c r="C2576" s="13" t="s">
        <v>2233</v>
      </c>
      <c r="D2576" s="13" t="s">
        <v>2234</v>
      </c>
      <c r="E2576" s="13" t="s">
        <v>6190</v>
      </c>
      <c r="F2576" s="13" t="s">
        <v>2236</v>
      </c>
      <c r="G2576" s="13" t="s">
        <v>6632</v>
      </c>
      <c r="H2576" s="14">
        <v>110</v>
      </c>
      <c r="I2576" s="15">
        <v>26011.7</v>
      </c>
      <c r="J2576" s="13" t="s">
        <v>6633</v>
      </c>
      <c r="K2576" s="13" t="s">
        <v>807</v>
      </c>
      <c r="L2576" s="13" t="s">
        <v>4009</v>
      </c>
      <c r="M2576" s="13" t="s">
        <v>1911</v>
      </c>
      <c r="N2576" s="14">
        <v>110</v>
      </c>
    </row>
    <row r="2577" spans="1:14" ht="20.25" customHeight="1">
      <c r="A2577" s="13" t="s">
        <v>2231</v>
      </c>
      <c r="B2577" s="13" t="s">
        <v>2232</v>
      </c>
      <c r="C2577" s="13" t="s">
        <v>2233</v>
      </c>
      <c r="D2577" s="13" t="s">
        <v>2234</v>
      </c>
      <c r="E2577" s="13" t="s">
        <v>6190</v>
      </c>
      <c r="F2577" s="13" t="s">
        <v>2236</v>
      </c>
      <c r="G2577" s="13" t="s">
        <v>6632</v>
      </c>
      <c r="H2577" s="14">
        <v>60</v>
      </c>
      <c r="I2577" s="15">
        <v>14188.2</v>
      </c>
      <c r="J2577" s="13" t="s">
        <v>6634</v>
      </c>
      <c r="K2577" s="13" t="s">
        <v>905</v>
      </c>
      <c r="L2577" s="13" t="s">
        <v>4134</v>
      </c>
      <c r="M2577" s="13" t="s">
        <v>1938</v>
      </c>
      <c r="N2577" s="14">
        <v>60</v>
      </c>
    </row>
    <row r="2578" spans="1:14" ht="20.25" customHeight="1">
      <c r="A2578" s="13" t="s">
        <v>2231</v>
      </c>
      <c r="B2578" s="13" t="s">
        <v>2232</v>
      </c>
      <c r="C2578" s="13" t="s">
        <v>2233</v>
      </c>
      <c r="D2578" s="13" t="s">
        <v>2234</v>
      </c>
      <c r="E2578" s="13" t="s">
        <v>6190</v>
      </c>
      <c r="F2578" s="13" t="s">
        <v>2236</v>
      </c>
      <c r="G2578" s="13" t="s">
        <v>6632</v>
      </c>
      <c r="H2578" s="14">
        <v>10</v>
      </c>
      <c r="I2578" s="15">
        <v>2364.6999999999998</v>
      </c>
      <c r="J2578" s="13" t="s">
        <v>6635</v>
      </c>
      <c r="K2578" s="13" t="s">
        <v>1185</v>
      </c>
      <c r="L2578" s="13" t="s">
        <v>4655</v>
      </c>
      <c r="M2578" s="13" t="s">
        <v>4656</v>
      </c>
      <c r="N2578" s="14">
        <v>10</v>
      </c>
    </row>
    <row r="2579" spans="1:14" ht="20.25" customHeight="1">
      <c r="A2579" s="13" t="s">
        <v>2231</v>
      </c>
      <c r="B2579" s="13" t="s">
        <v>2232</v>
      </c>
      <c r="C2579" s="13" t="s">
        <v>2233</v>
      </c>
      <c r="D2579" s="13" t="s">
        <v>2234</v>
      </c>
      <c r="E2579" s="13" t="s">
        <v>6190</v>
      </c>
      <c r="F2579" s="13" t="s">
        <v>2236</v>
      </c>
      <c r="G2579" s="13" t="s">
        <v>6632</v>
      </c>
      <c r="H2579" s="14">
        <v>200</v>
      </c>
      <c r="I2579" s="15">
        <v>47294</v>
      </c>
      <c r="J2579" s="13" t="s">
        <v>6636</v>
      </c>
      <c r="K2579" s="13" t="s">
        <v>284</v>
      </c>
      <c r="L2579" s="13" t="s">
        <v>3737</v>
      </c>
      <c r="M2579" s="13" t="s">
        <v>1482</v>
      </c>
      <c r="N2579" s="14">
        <v>200</v>
      </c>
    </row>
    <row r="2580" spans="1:14" ht="20.25" customHeight="1">
      <c r="A2580" s="13" t="s">
        <v>2231</v>
      </c>
      <c r="B2580" s="13" t="s">
        <v>2232</v>
      </c>
      <c r="C2580" s="13" t="s">
        <v>2233</v>
      </c>
      <c r="D2580" s="13" t="s">
        <v>2234</v>
      </c>
      <c r="E2580" s="13" t="s">
        <v>6190</v>
      </c>
      <c r="F2580" s="13" t="s">
        <v>2236</v>
      </c>
      <c r="G2580" s="13" t="s">
        <v>6632</v>
      </c>
      <c r="H2580" s="14">
        <v>170</v>
      </c>
      <c r="I2580" s="15">
        <v>40199.9</v>
      </c>
      <c r="J2580" s="13" t="s">
        <v>6637</v>
      </c>
      <c r="K2580" s="13" t="s">
        <v>322</v>
      </c>
      <c r="L2580" s="13" t="s">
        <v>3005</v>
      </c>
      <c r="M2580" s="13" t="s">
        <v>1516</v>
      </c>
      <c r="N2580" s="14">
        <v>170</v>
      </c>
    </row>
    <row r="2581" spans="1:14" ht="20.25" customHeight="1">
      <c r="A2581" s="13" t="s">
        <v>2231</v>
      </c>
      <c r="B2581" s="13" t="s">
        <v>2232</v>
      </c>
      <c r="C2581" s="13" t="s">
        <v>2233</v>
      </c>
      <c r="D2581" s="13" t="s">
        <v>2234</v>
      </c>
      <c r="E2581" s="13" t="s">
        <v>6190</v>
      </c>
      <c r="F2581" s="13" t="s">
        <v>2236</v>
      </c>
      <c r="G2581" s="13" t="s">
        <v>6632</v>
      </c>
      <c r="H2581" s="14">
        <v>210</v>
      </c>
      <c r="I2581" s="15">
        <v>49658.7</v>
      </c>
      <c r="J2581" s="13" t="s">
        <v>6638</v>
      </c>
      <c r="K2581" s="13" t="s">
        <v>731</v>
      </c>
      <c r="L2581" s="13" t="s">
        <v>3879</v>
      </c>
      <c r="M2581" s="13" t="s">
        <v>1861</v>
      </c>
      <c r="N2581" s="14">
        <v>210</v>
      </c>
    </row>
    <row r="2582" spans="1:14" ht="20.25" customHeight="1">
      <c r="A2582" s="13" t="s">
        <v>2231</v>
      </c>
      <c r="B2582" s="13" t="s">
        <v>2232</v>
      </c>
      <c r="C2582" s="13" t="s">
        <v>2233</v>
      </c>
      <c r="D2582" s="13" t="s">
        <v>2234</v>
      </c>
      <c r="E2582" s="13" t="s">
        <v>2235</v>
      </c>
      <c r="F2582" s="13" t="s">
        <v>2236</v>
      </c>
      <c r="G2582" s="13" t="s">
        <v>6639</v>
      </c>
      <c r="H2582" s="14">
        <v>10</v>
      </c>
      <c r="I2582" s="15">
        <v>2364.6999999999998</v>
      </c>
      <c r="J2582" s="13" t="s">
        <v>6640</v>
      </c>
      <c r="K2582" s="13" t="s">
        <v>16</v>
      </c>
      <c r="L2582" s="13" t="s">
        <v>2603</v>
      </c>
      <c r="M2582" s="13" t="s">
        <v>2604</v>
      </c>
      <c r="N2582" s="14">
        <v>10</v>
      </c>
    </row>
    <row r="2583" spans="1:14" ht="20.25" customHeight="1">
      <c r="A2583" s="13" t="s">
        <v>2231</v>
      </c>
      <c r="B2583" s="13" t="s">
        <v>2232</v>
      </c>
      <c r="C2583" s="13" t="s">
        <v>2233</v>
      </c>
      <c r="D2583" s="13" t="s">
        <v>2234</v>
      </c>
      <c r="E2583" s="13" t="s">
        <v>6190</v>
      </c>
      <c r="F2583" s="13" t="s">
        <v>2236</v>
      </c>
      <c r="G2583" s="13" t="s">
        <v>6639</v>
      </c>
      <c r="H2583" s="14">
        <v>160</v>
      </c>
      <c r="I2583" s="15">
        <v>37835.199999999997</v>
      </c>
      <c r="J2583" s="13" t="s">
        <v>6640</v>
      </c>
      <c r="K2583" s="13" t="s">
        <v>16</v>
      </c>
      <c r="L2583" s="13" t="s">
        <v>2603</v>
      </c>
      <c r="M2583" s="13" t="s">
        <v>2604</v>
      </c>
      <c r="N2583" s="14">
        <v>160</v>
      </c>
    </row>
    <row r="2584" spans="1:14" ht="20.25" customHeight="1">
      <c r="A2584" s="13" t="s">
        <v>2231</v>
      </c>
      <c r="B2584" s="13" t="s">
        <v>2232</v>
      </c>
      <c r="C2584" s="13" t="s">
        <v>2233</v>
      </c>
      <c r="D2584" s="13" t="s">
        <v>2234</v>
      </c>
      <c r="E2584" s="13" t="s">
        <v>6190</v>
      </c>
      <c r="F2584" s="13" t="s">
        <v>2236</v>
      </c>
      <c r="G2584" s="13" t="s">
        <v>6639</v>
      </c>
      <c r="H2584" s="14">
        <v>60</v>
      </c>
      <c r="I2584" s="15">
        <v>14188.2</v>
      </c>
      <c r="J2584" s="13" t="s">
        <v>6641</v>
      </c>
      <c r="K2584" s="13" t="s">
        <v>738</v>
      </c>
      <c r="L2584" s="13" t="s">
        <v>3899</v>
      </c>
      <c r="M2584" s="13" t="s">
        <v>1867</v>
      </c>
      <c r="N2584" s="14">
        <v>60</v>
      </c>
    </row>
    <row r="2585" spans="1:14" ht="20.25" customHeight="1">
      <c r="A2585" s="13" t="s">
        <v>2231</v>
      </c>
      <c r="B2585" s="13" t="s">
        <v>2232</v>
      </c>
      <c r="C2585" s="13" t="s">
        <v>2233</v>
      </c>
      <c r="D2585" s="13" t="s">
        <v>2234</v>
      </c>
      <c r="E2585" s="13" t="s">
        <v>6190</v>
      </c>
      <c r="F2585" s="13" t="s">
        <v>2236</v>
      </c>
      <c r="G2585" s="13" t="s">
        <v>6639</v>
      </c>
      <c r="H2585" s="14">
        <v>2</v>
      </c>
      <c r="I2585" s="15">
        <v>472.94</v>
      </c>
      <c r="J2585" s="13" t="s">
        <v>6642</v>
      </c>
      <c r="K2585" s="13" t="s">
        <v>2194</v>
      </c>
      <c r="L2585" s="13" t="s">
        <v>4298</v>
      </c>
      <c r="M2585" s="13" t="s">
        <v>4299</v>
      </c>
      <c r="N2585" s="14">
        <v>2</v>
      </c>
    </row>
    <row r="2586" spans="1:14" ht="20.25" customHeight="1">
      <c r="A2586" s="13" t="s">
        <v>2231</v>
      </c>
      <c r="B2586" s="13" t="s">
        <v>2232</v>
      </c>
      <c r="C2586" s="13" t="s">
        <v>2233</v>
      </c>
      <c r="D2586" s="13" t="s">
        <v>2234</v>
      </c>
      <c r="E2586" s="13" t="s">
        <v>6190</v>
      </c>
      <c r="F2586" s="13" t="s">
        <v>2236</v>
      </c>
      <c r="G2586" s="13" t="s">
        <v>6639</v>
      </c>
      <c r="H2586" s="14">
        <v>3</v>
      </c>
      <c r="I2586" s="15">
        <v>709.41</v>
      </c>
      <c r="J2586" s="13" t="s">
        <v>6643</v>
      </c>
      <c r="K2586" s="13" t="s">
        <v>912</v>
      </c>
      <c r="L2586" s="13" t="s">
        <v>4174</v>
      </c>
      <c r="M2586" s="13" t="s">
        <v>4175</v>
      </c>
      <c r="N2586" s="14">
        <v>3</v>
      </c>
    </row>
    <row r="2587" spans="1:14" ht="20.25" customHeight="1">
      <c r="A2587" s="13" t="s">
        <v>2231</v>
      </c>
      <c r="B2587" s="13" t="s">
        <v>2232</v>
      </c>
      <c r="C2587" s="13" t="s">
        <v>2233</v>
      </c>
      <c r="D2587" s="13" t="s">
        <v>2234</v>
      </c>
      <c r="E2587" s="13" t="s">
        <v>6190</v>
      </c>
      <c r="F2587" s="13" t="s">
        <v>2236</v>
      </c>
      <c r="G2587" s="13" t="s">
        <v>6639</v>
      </c>
      <c r="H2587" s="14">
        <v>3</v>
      </c>
      <c r="I2587" s="15">
        <v>709.41</v>
      </c>
      <c r="J2587" s="13" t="s">
        <v>6644</v>
      </c>
      <c r="K2587" s="13" t="s">
        <v>1081</v>
      </c>
      <c r="L2587" s="13" t="s">
        <v>4443</v>
      </c>
      <c r="M2587" s="13" t="s">
        <v>4444</v>
      </c>
      <c r="N2587" s="14">
        <v>3</v>
      </c>
    </row>
    <row r="2588" spans="1:14" ht="20.25" customHeight="1">
      <c r="A2588" s="13" t="s">
        <v>2231</v>
      </c>
      <c r="B2588" s="13" t="s">
        <v>2232</v>
      </c>
      <c r="C2588" s="13" t="s">
        <v>2233</v>
      </c>
      <c r="D2588" s="13" t="s">
        <v>2234</v>
      </c>
      <c r="E2588" s="13" t="s">
        <v>6190</v>
      </c>
      <c r="F2588" s="13" t="s">
        <v>2236</v>
      </c>
      <c r="G2588" s="13" t="s">
        <v>6639</v>
      </c>
      <c r="H2588" s="14">
        <v>4</v>
      </c>
      <c r="I2588" s="15">
        <v>945.88</v>
      </c>
      <c r="J2588" s="13" t="s">
        <v>6645</v>
      </c>
      <c r="K2588" s="13" t="s">
        <v>1139</v>
      </c>
      <c r="L2588" s="13" t="s">
        <v>4587</v>
      </c>
      <c r="M2588" s="13" t="s">
        <v>2033</v>
      </c>
      <c r="N2588" s="14">
        <v>4</v>
      </c>
    </row>
    <row r="2589" spans="1:14" ht="20.25" customHeight="1">
      <c r="A2589" s="13" t="s">
        <v>2231</v>
      </c>
      <c r="B2589" s="13" t="s">
        <v>2232</v>
      </c>
      <c r="C2589" s="13" t="s">
        <v>2233</v>
      </c>
      <c r="D2589" s="13" t="s">
        <v>2234</v>
      </c>
      <c r="E2589" s="13" t="s">
        <v>6190</v>
      </c>
      <c r="F2589" s="13" t="s">
        <v>2236</v>
      </c>
      <c r="G2589" s="13" t="s">
        <v>6639</v>
      </c>
      <c r="H2589" s="14">
        <v>6</v>
      </c>
      <c r="I2589" s="15">
        <v>1418.82</v>
      </c>
      <c r="J2589" s="13" t="s">
        <v>6646</v>
      </c>
      <c r="K2589" s="13" t="s">
        <v>893</v>
      </c>
      <c r="L2589" s="13" t="s">
        <v>4110</v>
      </c>
      <c r="M2589" s="13" t="s">
        <v>1934</v>
      </c>
      <c r="N2589" s="14">
        <v>6</v>
      </c>
    </row>
    <row r="2590" spans="1:14" ht="20.25" customHeight="1">
      <c r="A2590" s="13" t="s">
        <v>2231</v>
      </c>
      <c r="B2590" s="13" t="s">
        <v>2232</v>
      </c>
      <c r="C2590" s="13" t="s">
        <v>2233</v>
      </c>
      <c r="D2590" s="13" t="s">
        <v>2234</v>
      </c>
      <c r="E2590" s="13" t="s">
        <v>6190</v>
      </c>
      <c r="F2590" s="13" t="s">
        <v>2236</v>
      </c>
      <c r="G2590" s="13" t="s">
        <v>6639</v>
      </c>
      <c r="H2590" s="14">
        <v>6</v>
      </c>
      <c r="I2590" s="15">
        <v>1418.82</v>
      </c>
      <c r="J2590" s="13" t="s">
        <v>6647</v>
      </c>
      <c r="K2590" s="13" t="s">
        <v>1272</v>
      </c>
      <c r="L2590" s="13" t="s">
        <v>6648</v>
      </c>
      <c r="M2590" s="13" t="s">
        <v>2125</v>
      </c>
      <c r="N2590" s="14">
        <v>6</v>
      </c>
    </row>
    <row r="2591" spans="1:14" ht="20.25" customHeight="1">
      <c r="A2591" s="13" t="s">
        <v>2231</v>
      </c>
      <c r="B2591" s="13" t="s">
        <v>2232</v>
      </c>
      <c r="C2591" s="13" t="s">
        <v>2233</v>
      </c>
      <c r="D2591" s="13" t="s">
        <v>2234</v>
      </c>
      <c r="E2591" s="13" t="s">
        <v>6190</v>
      </c>
      <c r="F2591" s="13" t="s">
        <v>2236</v>
      </c>
      <c r="G2591" s="13" t="s">
        <v>6639</v>
      </c>
      <c r="H2591" s="14">
        <v>9</v>
      </c>
      <c r="I2591" s="15">
        <v>2128.23</v>
      </c>
      <c r="J2591" s="13" t="s">
        <v>6649</v>
      </c>
      <c r="K2591" s="13" t="s">
        <v>1086</v>
      </c>
      <c r="L2591" s="13" t="s">
        <v>4452</v>
      </c>
      <c r="M2591" s="13" t="s">
        <v>4453</v>
      </c>
      <c r="N2591" s="14">
        <v>9</v>
      </c>
    </row>
    <row r="2592" spans="1:14" ht="20.25" customHeight="1">
      <c r="A2592" s="13" t="s">
        <v>2231</v>
      </c>
      <c r="B2592" s="13" t="s">
        <v>2232</v>
      </c>
      <c r="C2592" s="13" t="s">
        <v>2233</v>
      </c>
      <c r="D2592" s="13" t="s">
        <v>2234</v>
      </c>
      <c r="E2592" s="13" t="s">
        <v>6190</v>
      </c>
      <c r="F2592" s="13" t="s">
        <v>2236</v>
      </c>
      <c r="G2592" s="13" t="s">
        <v>6639</v>
      </c>
      <c r="H2592" s="14">
        <v>10</v>
      </c>
      <c r="I2592" s="15">
        <v>2364.6999999999998</v>
      </c>
      <c r="J2592" s="13" t="s">
        <v>6650</v>
      </c>
      <c r="K2592" s="13" t="s">
        <v>1001</v>
      </c>
      <c r="L2592" s="13" t="s">
        <v>4311</v>
      </c>
      <c r="M2592" s="13" t="s">
        <v>1967</v>
      </c>
      <c r="N2592" s="14">
        <v>10</v>
      </c>
    </row>
    <row r="2593" spans="1:14" ht="20.25" customHeight="1">
      <c r="A2593" s="13" t="s">
        <v>2231</v>
      </c>
      <c r="B2593" s="13" t="s">
        <v>2232</v>
      </c>
      <c r="C2593" s="13" t="s">
        <v>2233</v>
      </c>
      <c r="D2593" s="13" t="s">
        <v>2234</v>
      </c>
      <c r="E2593" s="13" t="s">
        <v>6190</v>
      </c>
      <c r="F2593" s="13" t="s">
        <v>2236</v>
      </c>
      <c r="G2593" s="13" t="s">
        <v>6639</v>
      </c>
      <c r="H2593" s="14">
        <v>10</v>
      </c>
      <c r="I2593" s="15">
        <v>2364.6999999999998</v>
      </c>
      <c r="J2593" s="13" t="s">
        <v>6651</v>
      </c>
      <c r="K2593" s="13" t="s">
        <v>1009</v>
      </c>
      <c r="L2593" s="13" t="s">
        <v>4329</v>
      </c>
      <c r="M2593" s="13" t="s">
        <v>4330</v>
      </c>
      <c r="N2593" s="14">
        <v>10</v>
      </c>
    </row>
    <row r="2594" spans="1:14" ht="20.25" customHeight="1">
      <c r="A2594" s="13" t="s">
        <v>2231</v>
      </c>
      <c r="B2594" s="13" t="s">
        <v>2232</v>
      </c>
      <c r="C2594" s="13" t="s">
        <v>2233</v>
      </c>
      <c r="D2594" s="13" t="s">
        <v>2234</v>
      </c>
      <c r="E2594" s="13" t="s">
        <v>6190</v>
      </c>
      <c r="F2594" s="13" t="s">
        <v>2236</v>
      </c>
      <c r="G2594" s="13" t="s">
        <v>6639</v>
      </c>
      <c r="H2594" s="14">
        <v>11</v>
      </c>
      <c r="I2594" s="15">
        <v>2601.17</v>
      </c>
      <c r="J2594" s="13" t="s">
        <v>6652</v>
      </c>
      <c r="K2594" s="13" t="s">
        <v>2215</v>
      </c>
      <c r="L2594" s="13" t="s">
        <v>6098</v>
      </c>
      <c r="M2594" s="13" t="s">
        <v>1972</v>
      </c>
      <c r="N2594" s="14">
        <v>11</v>
      </c>
    </row>
    <row r="2595" spans="1:14" ht="20.25" customHeight="1">
      <c r="A2595" s="13" t="s">
        <v>2231</v>
      </c>
      <c r="B2595" s="13" t="s">
        <v>2232</v>
      </c>
      <c r="C2595" s="13" t="s">
        <v>2233</v>
      </c>
      <c r="D2595" s="13" t="s">
        <v>2234</v>
      </c>
      <c r="E2595" s="13" t="s">
        <v>6190</v>
      </c>
      <c r="F2595" s="13" t="s">
        <v>2236</v>
      </c>
      <c r="G2595" s="13" t="s">
        <v>6639</v>
      </c>
      <c r="H2595" s="14">
        <v>11</v>
      </c>
      <c r="I2595" s="15">
        <v>2601.17</v>
      </c>
      <c r="J2595" s="13" t="s">
        <v>6653</v>
      </c>
      <c r="K2595" s="13" t="s">
        <v>1088</v>
      </c>
      <c r="L2595" s="13" t="s">
        <v>6654</v>
      </c>
      <c r="M2595" s="13" t="s">
        <v>2002</v>
      </c>
      <c r="N2595" s="14">
        <v>11</v>
      </c>
    </row>
    <row r="2596" spans="1:14" ht="20.25" customHeight="1">
      <c r="A2596" s="13" t="s">
        <v>2231</v>
      </c>
      <c r="B2596" s="13" t="s">
        <v>2232</v>
      </c>
      <c r="C2596" s="13" t="s">
        <v>2233</v>
      </c>
      <c r="D2596" s="13" t="s">
        <v>2234</v>
      </c>
      <c r="E2596" s="13" t="s">
        <v>6190</v>
      </c>
      <c r="F2596" s="13" t="s">
        <v>2236</v>
      </c>
      <c r="G2596" s="13" t="s">
        <v>6639</v>
      </c>
      <c r="H2596" s="14">
        <v>14</v>
      </c>
      <c r="I2596" s="15">
        <v>3310.58</v>
      </c>
      <c r="J2596" s="13" t="s">
        <v>6655</v>
      </c>
      <c r="K2596" s="13" t="s">
        <v>945</v>
      </c>
      <c r="L2596" s="13" t="s">
        <v>4243</v>
      </c>
      <c r="M2596" s="13" t="s">
        <v>4244</v>
      </c>
      <c r="N2596" s="14">
        <v>14</v>
      </c>
    </row>
    <row r="2597" spans="1:14" ht="20.25" customHeight="1">
      <c r="A2597" s="13" t="s">
        <v>2231</v>
      </c>
      <c r="B2597" s="13" t="s">
        <v>2232</v>
      </c>
      <c r="C2597" s="13" t="s">
        <v>2233</v>
      </c>
      <c r="D2597" s="13" t="s">
        <v>2234</v>
      </c>
      <c r="E2597" s="13" t="s">
        <v>6190</v>
      </c>
      <c r="F2597" s="13" t="s">
        <v>2236</v>
      </c>
      <c r="G2597" s="13" t="s">
        <v>6639</v>
      </c>
      <c r="H2597" s="14">
        <v>18</v>
      </c>
      <c r="I2597" s="15">
        <v>4256.46</v>
      </c>
      <c r="J2597" s="13" t="s">
        <v>6656</v>
      </c>
      <c r="K2597" s="13" t="s">
        <v>1172</v>
      </c>
      <c r="L2597" s="13" t="s">
        <v>4629</v>
      </c>
      <c r="M2597" s="13" t="s">
        <v>4630</v>
      </c>
      <c r="N2597" s="14">
        <v>18</v>
      </c>
    </row>
    <row r="2598" spans="1:14" ht="20.25" customHeight="1">
      <c r="A2598" s="13" t="s">
        <v>2231</v>
      </c>
      <c r="B2598" s="13" t="s">
        <v>2232</v>
      </c>
      <c r="C2598" s="13" t="s">
        <v>2233</v>
      </c>
      <c r="D2598" s="13" t="s">
        <v>2234</v>
      </c>
      <c r="E2598" s="13" t="s">
        <v>6190</v>
      </c>
      <c r="F2598" s="13" t="s">
        <v>2236</v>
      </c>
      <c r="G2598" s="13" t="s">
        <v>6639</v>
      </c>
      <c r="H2598" s="14">
        <v>20</v>
      </c>
      <c r="I2598" s="15">
        <v>4729.3999999999996</v>
      </c>
      <c r="J2598" s="13" t="s">
        <v>6657</v>
      </c>
      <c r="K2598" s="13" t="s">
        <v>1080</v>
      </c>
      <c r="L2598" s="13" t="s">
        <v>4441</v>
      </c>
      <c r="M2598" s="13" t="s">
        <v>2113</v>
      </c>
      <c r="N2598" s="14">
        <v>20</v>
      </c>
    </row>
    <row r="2599" spans="1:14" ht="20.25" customHeight="1">
      <c r="A2599" s="13" t="s">
        <v>2231</v>
      </c>
      <c r="B2599" s="13" t="s">
        <v>2232</v>
      </c>
      <c r="C2599" s="13" t="s">
        <v>2233</v>
      </c>
      <c r="D2599" s="13" t="s">
        <v>2234</v>
      </c>
      <c r="E2599" s="13" t="s">
        <v>6190</v>
      </c>
      <c r="F2599" s="13" t="s">
        <v>2236</v>
      </c>
      <c r="G2599" s="13" t="s">
        <v>6639</v>
      </c>
      <c r="H2599" s="14">
        <v>24</v>
      </c>
      <c r="I2599" s="15">
        <v>5675.28</v>
      </c>
      <c r="J2599" s="13" t="s">
        <v>6658</v>
      </c>
      <c r="K2599" s="13" t="s">
        <v>807</v>
      </c>
      <c r="L2599" s="13" t="s">
        <v>6659</v>
      </c>
      <c r="M2599" s="13" t="s">
        <v>6660</v>
      </c>
      <c r="N2599" s="14">
        <v>24</v>
      </c>
    </row>
    <row r="2600" spans="1:14" ht="20.25" customHeight="1">
      <c r="A2600" s="13" t="s">
        <v>2231</v>
      </c>
      <c r="B2600" s="13" t="s">
        <v>2232</v>
      </c>
      <c r="C2600" s="13" t="s">
        <v>2233</v>
      </c>
      <c r="D2600" s="13" t="s">
        <v>2234</v>
      </c>
      <c r="E2600" s="13" t="s">
        <v>6190</v>
      </c>
      <c r="F2600" s="13" t="s">
        <v>2236</v>
      </c>
      <c r="G2600" s="13" t="s">
        <v>6639</v>
      </c>
      <c r="H2600" s="14">
        <v>35</v>
      </c>
      <c r="I2600" s="15">
        <v>8276.4500000000007</v>
      </c>
      <c r="J2600" s="13" t="s">
        <v>6661</v>
      </c>
      <c r="K2600" s="13" t="s">
        <v>832</v>
      </c>
      <c r="L2600" s="13" t="s">
        <v>4014</v>
      </c>
      <c r="M2600" s="13" t="s">
        <v>1919</v>
      </c>
      <c r="N2600" s="14">
        <v>35</v>
      </c>
    </row>
    <row r="2601" spans="1:14" ht="20.25" customHeight="1">
      <c r="A2601" s="13" t="s">
        <v>2231</v>
      </c>
      <c r="B2601" s="13" t="s">
        <v>2232</v>
      </c>
      <c r="C2601" s="13" t="s">
        <v>2233</v>
      </c>
      <c r="D2601" s="13" t="s">
        <v>2234</v>
      </c>
      <c r="E2601" s="13" t="s">
        <v>6190</v>
      </c>
      <c r="F2601" s="13" t="s">
        <v>2236</v>
      </c>
      <c r="G2601" s="13" t="s">
        <v>6639</v>
      </c>
      <c r="H2601" s="14">
        <v>35</v>
      </c>
      <c r="I2601" s="15">
        <v>8276.4500000000007</v>
      </c>
      <c r="J2601" s="13" t="s">
        <v>6662</v>
      </c>
      <c r="K2601" s="13" t="s">
        <v>1076</v>
      </c>
      <c r="L2601" s="13" t="s">
        <v>4432</v>
      </c>
      <c r="M2601" s="13" t="s">
        <v>2112</v>
      </c>
      <c r="N2601" s="14">
        <v>35</v>
      </c>
    </row>
    <row r="2602" spans="1:14" ht="20.25" customHeight="1">
      <c r="A2602" s="13" t="s">
        <v>2231</v>
      </c>
      <c r="B2602" s="13" t="s">
        <v>2232</v>
      </c>
      <c r="C2602" s="13" t="s">
        <v>2233</v>
      </c>
      <c r="D2602" s="13" t="s">
        <v>2234</v>
      </c>
      <c r="E2602" s="13" t="s">
        <v>6190</v>
      </c>
      <c r="F2602" s="13" t="s">
        <v>2236</v>
      </c>
      <c r="G2602" s="13" t="s">
        <v>6639</v>
      </c>
      <c r="H2602" s="14">
        <v>39</v>
      </c>
      <c r="I2602" s="15">
        <v>9222.33</v>
      </c>
      <c r="J2602" s="13" t="s">
        <v>6663</v>
      </c>
      <c r="K2602" s="13" t="s">
        <v>1271</v>
      </c>
      <c r="L2602" s="13" t="s">
        <v>6664</v>
      </c>
      <c r="M2602" s="13" t="s">
        <v>6665</v>
      </c>
      <c r="N2602" s="14">
        <v>39</v>
      </c>
    </row>
    <row r="2603" spans="1:14" ht="20.25" customHeight="1">
      <c r="A2603" s="13" t="s">
        <v>2231</v>
      </c>
      <c r="B2603" s="13" t="s">
        <v>2232</v>
      </c>
      <c r="C2603" s="13" t="s">
        <v>2233</v>
      </c>
      <c r="D2603" s="13" t="s">
        <v>2234</v>
      </c>
      <c r="E2603" s="13" t="s">
        <v>6190</v>
      </c>
      <c r="F2603" s="13" t="s">
        <v>2236</v>
      </c>
      <c r="G2603" s="13" t="s">
        <v>6639</v>
      </c>
      <c r="H2603" s="14">
        <v>24</v>
      </c>
      <c r="I2603" s="15">
        <v>5675.28</v>
      </c>
      <c r="J2603" s="13" t="s">
        <v>6666</v>
      </c>
      <c r="K2603" s="13" t="s">
        <v>1141</v>
      </c>
      <c r="L2603" s="13" t="s">
        <v>6667</v>
      </c>
      <c r="M2603" s="13" t="s">
        <v>6668</v>
      </c>
      <c r="N2603" s="14">
        <v>24</v>
      </c>
    </row>
    <row r="2604" spans="1:14" ht="20.25" customHeight="1">
      <c r="A2604" s="13" t="s">
        <v>2231</v>
      </c>
      <c r="B2604" s="13" t="s">
        <v>2232</v>
      </c>
      <c r="C2604" s="13" t="s">
        <v>2233</v>
      </c>
      <c r="D2604" s="13" t="s">
        <v>2234</v>
      </c>
      <c r="E2604" s="13" t="s">
        <v>6190</v>
      </c>
      <c r="F2604" s="13" t="s">
        <v>2236</v>
      </c>
      <c r="G2604" s="13" t="s">
        <v>6639</v>
      </c>
      <c r="H2604" s="14">
        <v>46</v>
      </c>
      <c r="I2604" s="15">
        <v>10877.62</v>
      </c>
      <c r="J2604" s="13" t="s">
        <v>6669</v>
      </c>
      <c r="K2604" s="13" t="s">
        <v>904</v>
      </c>
      <c r="L2604" s="13" t="s">
        <v>4132</v>
      </c>
      <c r="M2604" s="13" t="s">
        <v>1937</v>
      </c>
      <c r="N2604" s="14">
        <v>46</v>
      </c>
    </row>
    <row r="2605" spans="1:14" ht="20.25" customHeight="1">
      <c r="A2605" s="13" t="s">
        <v>2231</v>
      </c>
      <c r="B2605" s="13" t="s">
        <v>2232</v>
      </c>
      <c r="C2605" s="13" t="s">
        <v>2233</v>
      </c>
      <c r="D2605" s="13" t="s">
        <v>2234</v>
      </c>
      <c r="E2605" s="13" t="s">
        <v>6190</v>
      </c>
      <c r="F2605" s="13" t="s">
        <v>2236</v>
      </c>
      <c r="G2605" s="13" t="s">
        <v>6639</v>
      </c>
      <c r="H2605" s="14">
        <v>47</v>
      </c>
      <c r="I2605" s="15">
        <v>11114.09</v>
      </c>
      <c r="J2605" s="13" t="s">
        <v>6670</v>
      </c>
      <c r="K2605" s="13" t="s">
        <v>2214</v>
      </c>
      <c r="L2605" s="13" t="s">
        <v>6059</v>
      </c>
      <c r="M2605" s="13" t="s">
        <v>6060</v>
      </c>
      <c r="N2605" s="14">
        <v>47</v>
      </c>
    </row>
    <row r="2606" spans="1:14" ht="20.25" customHeight="1">
      <c r="A2606" s="13" t="s">
        <v>2231</v>
      </c>
      <c r="B2606" s="13" t="s">
        <v>2232</v>
      </c>
      <c r="C2606" s="13" t="s">
        <v>2233</v>
      </c>
      <c r="D2606" s="13" t="s">
        <v>2234</v>
      </c>
      <c r="E2606" s="13" t="s">
        <v>6190</v>
      </c>
      <c r="F2606" s="13" t="s">
        <v>2236</v>
      </c>
      <c r="G2606" s="13" t="s">
        <v>6639</v>
      </c>
      <c r="H2606" s="14">
        <v>48</v>
      </c>
      <c r="I2606" s="15">
        <v>11350.56</v>
      </c>
      <c r="J2606" s="13" t="s">
        <v>6671</v>
      </c>
      <c r="K2606" s="13" t="s">
        <v>1024</v>
      </c>
      <c r="L2606" s="13" t="s">
        <v>4352</v>
      </c>
      <c r="M2606" s="13" t="s">
        <v>1975</v>
      </c>
      <c r="N2606" s="14">
        <v>48</v>
      </c>
    </row>
    <row r="2607" spans="1:14" ht="20.25" customHeight="1">
      <c r="A2607" s="13" t="s">
        <v>2231</v>
      </c>
      <c r="B2607" s="13" t="s">
        <v>2232</v>
      </c>
      <c r="C2607" s="13" t="s">
        <v>2233</v>
      </c>
      <c r="D2607" s="13" t="s">
        <v>2234</v>
      </c>
      <c r="E2607" s="13" t="s">
        <v>6190</v>
      </c>
      <c r="F2607" s="13" t="s">
        <v>2236</v>
      </c>
      <c r="G2607" s="13" t="s">
        <v>6639</v>
      </c>
      <c r="H2607" s="14">
        <v>478</v>
      </c>
      <c r="I2607" s="15">
        <v>113032.66</v>
      </c>
      <c r="J2607" s="13" t="s">
        <v>6672</v>
      </c>
      <c r="K2607" s="13" t="s">
        <v>988</v>
      </c>
      <c r="L2607" s="13" t="s">
        <v>6034</v>
      </c>
      <c r="M2607" s="13" t="s">
        <v>6035</v>
      </c>
      <c r="N2607" s="14">
        <v>478</v>
      </c>
    </row>
    <row r="2608" spans="1:14" ht="20.25" customHeight="1">
      <c r="A2608" s="13" t="s">
        <v>2231</v>
      </c>
      <c r="B2608" s="13" t="s">
        <v>2232</v>
      </c>
      <c r="C2608" s="13" t="s">
        <v>2233</v>
      </c>
      <c r="D2608" s="13" t="s">
        <v>2234</v>
      </c>
      <c r="E2608" s="13" t="s">
        <v>6190</v>
      </c>
      <c r="F2608" s="13" t="s">
        <v>2236</v>
      </c>
      <c r="G2608" s="13" t="s">
        <v>6639</v>
      </c>
      <c r="H2608" s="14">
        <v>42</v>
      </c>
      <c r="I2608" s="15">
        <v>9931.74</v>
      </c>
      <c r="J2608" s="13" t="s">
        <v>6673</v>
      </c>
      <c r="K2608" s="13" t="s">
        <v>1041</v>
      </c>
      <c r="L2608" s="13" t="s">
        <v>4515</v>
      </c>
      <c r="M2608" s="13" t="s">
        <v>1980</v>
      </c>
      <c r="N2608" s="14">
        <v>42</v>
      </c>
    </row>
    <row r="2609" spans="1:14" ht="20.25" customHeight="1">
      <c r="A2609" s="13" t="s">
        <v>2231</v>
      </c>
      <c r="B2609" s="13" t="s">
        <v>2232</v>
      </c>
      <c r="C2609" s="13" t="s">
        <v>2233</v>
      </c>
      <c r="D2609" s="13" t="s">
        <v>2234</v>
      </c>
      <c r="E2609" s="13" t="s">
        <v>6190</v>
      </c>
      <c r="F2609" s="13" t="s">
        <v>2236</v>
      </c>
      <c r="G2609" s="13" t="s">
        <v>6639</v>
      </c>
      <c r="H2609" s="14">
        <v>42</v>
      </c>
      <c r="I2609" s="15">
        <v>9931.74</v>
      </c>
      <c r="J2609" s="13" t="s">
        <v>6674</v>
      </c>
      <c r="K2609" s="13" t="s">
        <v>856</v>
      </c>
      <c r="L2609" s="13" t="s">
        <v>4059</v>
      </c>
      <c r="M2609" s="13" t="s">
        <v>4060</v>
      </c>
      <c r="N2609" s="14">
        <v>42</v>
      </c>
    </row>
    <row r="2610" spans="1:14" ht="20.25" customHeight="1">
      <c r="A2610" s="13" t="s">
        <v>2231</v>
      </c>
      <c r="B2610" s="13" t="s">
        <v>2232</v>
      </c>
      <c r="C2610" s="13" t="s">
        <v>2233</v>
      </c>
      <c r="D2610" s="13" t="s">
        <v>2234</v>
      </c>
      <c r="E2610" s="13" t="s">
        <v>6190</v>
      </c>
      <c r="F2610" s="13" t="s">
        <v>2236</v>
      </c>
      <c r="G2610" s="13" t="s">
        <v>6639</v>
      </c>
      <c r="H2610" s="14">
        <v>4</v>
      </c>
      <c r="I2610" s="15">
        <v>945.88</v>
      </c>
      <c r="J2610" s="13" t="s">
        <v>6675</v>
      </c>
      <c r="K2610" s="13" t="s">
        <v>2199</v>
      </c>
      <c r="L2610" s="13" t="s">
        <v>4578</v>
      </c>
      <c r="M2610" s="13" t="s">
        <v>4579</v>
      </c>
      <c r="N2610" s="14">
        <v>4</v>
      </c>
    </row>
    <row r="2611" spans="1:14" ht="20.25" customHeight="1">
      <c r="A2611" s="13" t="s">
        <v>2231</v>
      </c>
      <c r="B2611" s="13" t="s">
        <v>2232</v>
      </c>
      <c r="C2611" s="13" t="s">
        <v>2233</v>
      </c>
      <c r="D2611" s="13" t="s">
        <v>2234</v>
      </c>
      <c r="E2611" s="13" t="s">
        <v>6190</v>
      </c>
      <c r="F2611" s="13" t="s">
        <v>2236</v>
      </c>
      <c r="G2611" s="13" t="s">
        <v>6639</v>
      </c>
      <c r="H2611" s="14">
        <v>10</v>
      </c>
      <c r="I2611" s="15">
        <v>2364.6999999999998</v>
      </c>
      <c r="J2611" s="13" t="s">
        <v>6676</v>
      </c>
      <c r="K2611" s="13" t="s">
        <v>2200</v>
      </c>
      <c r="L2611" s="13" t="s">
        <v>4581</v>
      </c>
      <c r="M2611" s="13" t="s">
        <v>4582</v>
      </c>
      <c r="N2611" s="14">
        <v>10</v>
      </c>
    </row>
    <row r="2612" spans="1:14" ht="20.25" customHeight="1">
      <c r="A2612" s="13" t="s">
        <v>2231</v>
      </c>
      <c r="B2612" s="13" t="s">
        <v>2232</v>
      </c>
      <c r="C2612" s="13" t="s">
        <v>2233</v>
      </c>
      <c r="D2612" s="13" t="s">
        <v>2234</v>
      </c>
      <c r="E2612" s="13" t="s">
        <v>6190</v>
      </c>
      <c r="F2612" s="13" t="s">
        <v>2236</v>
      </c>
      <c r="G2612" s="13" t="s">
        <v>6639</v>
      </c>
      <c r="H2612" s="14">
        <v>14</v>
      </c>
      <c r="I2612" s="15">
        <v>3310.58</v>
      </c>
      <c r="J2612" s="13" t="s">
        <v>6677</v>
      </c>
      <c r="K2612" s="13" t="s">
        <v>2196</v>
      </c>
      <c r="L2612" s="13" t="s">
        <v>4387</v>
      </c>
      <c r="M2612" s="13" t="s">
        <v>1986</v>
      </c>
      <c r="N2612" s="14">
        <v>14</v>
      </c>
    </row>
    <row r="2613" spans="1:14" ht="20.25" customHeight="1">
      <c r="A2613" s="13" t="s">
        <v>2231</v>
      </c>
      <c r="B2613" s="13" t="s">
        <v>2232</v>
      </c>
      <c r="C2613" s="13" t="s">
        <v>2233</v>
      </c>
      <c r="D2613" s="13" t="s">
        <v>2234</v>
      </c>
      <c r="E2613" s="13" t="s">
        <v>6190</v>
      </c>
      <c r="F2613" s="13" t="s">
        <v>2236</v>
      </c>
      <c r="G2613" s="13" t="s">
        <v>6678</v>
      </c>
      <c r="H2613" s="14">
        <v>8</v>
      </c>
      <c r="I2613" s="15">
        <v>1891.76</v>
      </c>
      <c r="J2613" s="13" t="s">
        <v>6679</v>
      </c>
      <c r="K2613" s="13" t="s">
        <v>979</v>
      </c>
      <c r="L2613" s="13" t="s">
        <v>6680</v>
      </c>
      <c r="M2613" s="13" t="s">
        <v>6681</v>
      </c>
      <c r="N2613" s="14">
        <v>8</v>
      </c>
    </row>
    <row r="2614" spans="1:14" ht="20.25" customHeight="1">
      <c r="A2614" s="13" t="s">
        <v>2231</v>
      </c>
      <c r="B2614" s="13" t="s">
        <v>2232</v>
      </c>
      <c r="C2614" s="13" t="s">
        <v>2233</v>
      </c>
      <c r="D2614" s="13" t="s">
        <v>2234</v>
      </c>
      <c r="E2614" s="13" t="s">
        <v>6190</v>
      </c>
      <c r="F2614" s="13" t="s">
        <v>2236</v>
      </c>
      <c r="G2614" s="13" t="s">
        <v>6678</v>
      </c>
      <c r="H2614" s="14">
        <v>64</v>
      </c>
      <c r="I2614" s="15">
        <v>15134.08</v>
      </c>
      <c r="J2614" s="13" t="s">
        <v>6682</v>
      </c>
      <c r="K2614" s="13" t="s">
        <v>943</v>
      </c>
      <c r="L2614" s="13" t="s">
        <v>2645</v>
      </c>
      <c r="M2614" s="13" t="s">
        <v>1948</v>
      </c>
      <c r="N2614" s="14">
        <v>64</v>
      </c>
    </row>
    <row r="2615" spans="1:14" ht="20.25" customHeight="1">
      <c r="A2615" s="13" t="s">
        <v>2231</v>
      </c>
      <c r="B2615" s="13" t="s">
        <v>2232</v>
      </c>
      <c r="C2615" s="13" t="s">
        <v>2233</v>
      </c>
      <c r="D2615" s="13" t="s">
        <v>2234</v>
      </c>
      <c r="E2615" s="13" t="s">
        <v>6190</v>
      </c>
      <c r="F2615" s="13" t="s">
        <v>2236</v>
      </c>
      <c r="G2615" s="13" t="s">
        <v>6678</v>
      </c>
      <c r="H2615" s="14">
        <v>188</v>
      </c>
      <c r="I2615" s="15">
        <v>44456.36</v>
      </c>
      <c r="J2615" s="13" t="s">
        <v>6683</v>
      </c>
      <c r="K2615" s="13" t="s">
        <v>1238</v>
      </c>
      <c r="L2615" s="13" t="s">
        <v>5351</v>
      </c>
      <c r="M2615" s="13" t="s">
        <v>2067</v>
      </c>
      <c r="N2615" s="14">
        <v>188</v>
      </c>
    </row>
    <row r="2616" spans="1:14" ht="20.25" customHeight="1">
      <c r="A2616" s="13" t="s">
        <v>2231</v>
      </c>
      <c r="B2616" s="13" t="s">
        <v>2232</v>
      </c>
      <c r="C2616" s="13" t="s">
        <v>2233</v>
      </c>
      <c r="D2616" s="13" t="s">
        <v>2234</v>
      </c>
      <c r="E2616" s="13" t="s">
        <v>6190</v>
      </c>
      <c r="F2616" s="13" t="s">
        <v>2236</v>
      </c>
      <c r="G2616" s="13" t="s">
        <v>6678</v>
      </c>
      <c r="H2616" s="14">
        <v>204</v>
      </c>
      <c r="I2616" s="15">
        <v>48239.88</v>
      </c>
      <c r="J2616" s="13" t="s">
        <v>6684</v>
      </c>
      <c r="K2616" s="13" t="s">
        <v>201</v>
      </c>
      <c r="L2616" s="13" t="s">
        <v>2633</v>
      </c>
      <c r="M2616" s="13" t="s">
        <v>1404</v>
      </c>
      <c r="N2616" s="14">
        <v>204</v>
      </c>
    </row>
    <row r="2617" spans="1:14" ht="20.25" customHeight="1">
      <c r="A2617" s="13" t="s">
        <v>2231</v>
      </c>
      <c r="B2617" s="13" t="s">
        <v>2232</v>
      </c>
      <c r="C2617" s="13" t="s">
        <v>2233</v>
      </c>
      <c r="D2617" s="13" t="s">
        <v>2234</v>
      </c>
      <c r="E2617" s="13" t="s">
        <v>6190</v>
      </c>
      <c r="F2617" s="13" t="s">
        <v>2236</v>
      </c>
      <c r="G2617" s="13" t="s">
        <v>6678</v>
      </c>
      <c r="H2617" s="14">
        <v>5</v>
      </c>
      <c r="I2617" s="15">
        <v>1182.3499999999999</v>
      </c>
      <c r="J2617" s="13" t="s">
        <v>6685</v>
      </c>
      <c r="K2617" s="13" t="s">
        <v>1066</v>
      </c>
      <c r="L2617" s="13" t="s">
        <v>5377</v>
      </c>
      <c r="M2617" s="13" t="s">
        <v>5378</v>
      </c>
      <c r="N2617" s="14">
        <v>5</v>
      </c>
    </row>
    <row r="2618" spans="1:14" ht="20.25" customHeight="1">
      <c r="A2618" s="13" t="s">
        <v>2231</v>
      </c>
      <c r="B2618" s="13" t="s">
        <v>2232</v>
      </c>
      <c r="C2618" s="13" t="s">
        <v>2233</v>
      </c>
      <c r="D2618" s="13" t="s">
        <v>2234</v>
      </c>
      <c r="E2618" s="13" t="s">
        <v>6190</v>
      </c>
      <c r="F2618" s="13" t="s">
        <v>2236</v>
      </c>
      <c r="G2618" s="13" t="s">
        <v>6678</v>
      </c>
      <c r="H2618" s="14">
        <v>26</v>
      </c>
      <c r="I2618" s="15">
        <v>6148.22</v>
      </c>
      <c r="J2618" s="13" t="s">
        <v>6686</v>
      </c>
      <c r="K2618" s="13" t="s">
        <v>170</v>
      </c>
      <c r="L2618" s="13" t="s">
        <v>2689</v>
      </c>
      <c r="M2618" s="13" t="s">
        <v>1378</v>
      </c>
      <c r="N2618" s="14">
        <v>26</v>
      </c>
    </row>
    <row r="2619" spans="1:14" ht="20.25" customHeight="1">
      <c r="A2619" s="13" t="s">
        <v>2231</v>
      </c>
      <c r="B2619" s="13" t="s">
        <v>2232</v>
      </c>
      <c r="C2619" s="13" t="s">
        <v>2233</v>
      </c>
      <c r="D2619" s="13" t="s">
        <v>2234</v>
      </c>
      <c r="E2619" s="13" t="s">
        <v>6190</v>
      </c>
      <c r="F2619" s="13" t="s">
        <v>2236</v>
      </c>
      <c r="G2619" s="13" t="s">
        <v>6678</v>
      </c>
      <c r="H2619" s="14">
        <v>103</v>
      </c>
      <c r="I2619" s="15">
        <v>24356.41</v>
      </c>
      <c r="J2619" s="13" t="s">
        <v>6687</v>
      </c>
      <c r="K2619" s="13" t="s">
        <v>168</v>
      </c>
      <c r="L2619" s="13" t="s">
        <v>2685</v>
      </c>
      <c r="M2619" s="13" t="s">
        <v>1376</v>
      </c>
      <c r="N2619" s="14">
        <v>103</v>
      </c>
    </row>
    <row r="2620" spans="1:14" ht="20.25" customHeight="1">
      <c r="A2620" s="13" t="s">
        <v>2231</v>
      </c>
      <c r="B2620" s="13" t="s">
        <v>2232</v>
      </c>
      <c r="C2620" s="13" t="s">
        <v>2233</v>
      </c>
      <c r="D2620" s="13" t="s">
        <v>2234</v>
      </c>
      <c r="E2620" s="13" t="s">
        <v>6190</v>
      </c>
      <c r="F2620" s="13" t="s">
        <v>2236</v>
      </c>
      <c r="G2620" s="13" t="s">
        <v>6678</v>
      </c>
      <c r="H2620" s="14">
        <v>132</v>
      </c>
      <c r="I2620" s="15">
        <v>31214.04</v>
      </c>
      <c r="J2620" s="13" t="s">
        <v>6688</v>
      </c>
      <c r="K2620" s="13" t="s">
        <v>1204</v>
      </c>
      <c r="L2620" s="13" t="s">
        <v>2718</v>
      </c>
      <c r="M2620" s="13" t="s">
        <v>2057</v>
      </c>
      <c r="N2620" s="14">
        <v>132</v>
      </c>
    </row>
    <row r="2621" spans="1:14" ht="20.25" customHeight="1">
      <c r="A2621" s="13" t="s">
        <v>2231</v>
      </c>
      <c r="B2621" s="13" t="s">
        <v>2232</v>
      </c>
      <c r="C2621" s="13" t="s">
        <v>2233</v>
      </c>
      <c r="D2621" s="13" t="s">
        <v>2234</v>
      </c>
      <c r="E2621" s="13" t="s">
        <v>6190</v>
      </c>
      <c r="F2621" s="13" t="s">
        <v>2236</v>
      </c>
      <c r="G2621" s="13" t="s">
        <v>6678</v>
      </c>
      <c r="H2621" s="14">
        <v>67</v>
      </c>
      <c r="I2621" s="15">
        <v>15843.49</v>
      </c>
      <c r="J2621" s="13" t="s">
        <v>6689</v>
      </c>
      <c r="K2621" s="13" t="s">
        <v>169</v>
      </c>
      <c r="L2621" s="13" t="s">
        <v>2687</v>
      </c>
      <c r="M2621" s="13" t="s">
        <v>1377</v>
      </c>
      <c r="N2621" s="14">
        <v>67</v>
      </c>
    </row>
    <row r="2622" spans="1:14" ht="20.25" customHeight="1">
      <c r="A2622" s="13" t="s">
        <v>2231</v>
      </c>
      <c r="B2622" s="13" t="s">
        <v>2232</v>
      </c>
      <c r="C2622" s="13" t="s">
        <v>2233</v>
      </c>
      <c r="D2622" s="13" t="s">
        <v>2234</v>
      </c>
      <c r="E2622" s="13" t="s">
        <v>6190</v>
      </c>
      <c r="F2622" s="13" t="s">
        <v>2236</v>
      </c>
      <c r="G2622" s="13" t="s">
        <v>6678</v>
      </c>
      <c r="H2622" s="14">
        <v>115</v>
      </c>
      <c r="I2622" s="15">
        <v>27194.05</v>
      </c>
      <c r="J2622" s="13" t="s">
        <v>6690</v>
      </c>
      <c r="K2622" s="13" t="s">
        <v>210</v>
      </c>
      <c r="L2622" s="13" t="s">
        <v>2443</v>
      </c>
      <c r="M2622" s="13" t="s">
        <v>1413</v>
      </c>
      <c r="N2622" s="14">
        <v>115</v>
      </c>
    </row>
    <row r="2623" spans="1:14" ht="20.25" customHeight="1">
      <c r="A2623" s="13" t="s">
        <v>2231</v>
      </c>
      <c r="B2623" s="13" t="s">
        <v>2232</v>
      </c>
      <c r="C2623" s="13" t="s">
        <v>2233</v>
      </c>
      <c r="D2623" s="13" t="s">
        <v>2234</v>
      </c>
      <c r="E2623" s="13" t="s">
        <v>6190</v>
      </c>
      <c r="F2623" s="13" t="s">
        <v>2236</v>
      </c>
      <c r="G2623" s="13" t="s">
        <v>6678</v>
      </c>
      <c r="H2623" s="14">
        <v>124</v>
      </c>
      <c r="I2623" s="15">
        <v>29322.28</v>
      </c>
      <c r="J2623" s="13" t="s">
        <v>6691</v>
      </c>
      <c r="K2623" s="13" t="s">
        <v>207</v>
      </c>
      <c r="L2623" s="13" t="s">
        <v>2439</v>
      </c>
      <c r="M2623" s="13" t="s">
        <v>1410</v>
      </c>
      <c r="N2623" s="14">
        <v>124</v>
      </c>
    </row>
    <row r="2624" spans="1:14" ht="20.25" customHeight="1">
      <c r="A2624" s="13" t="s">
        <v>2231</v>
      </c>
      <c r="B2624" s="13" t="s">
        <v>2232</v>
      </c>
      <c r="C2624" s="13" t="s">
        <v>2233</v>
      </c>
      <c r="D2624" s="13" t="s">
        <v>2234</v>
      </c>
      <c r="E2624" s="13" t="s">
        <v>6190</v>
      </c>
      <c r="F2624" s="13" t="s">
        <v>2236</v>
      </c>
      <c r="G2624" s="13" t="s">
        <v>6678</v>
      </c>
      <c r="H2624" s="14">
        <v>846</v>
      </c>
      <c r="I2624" s="15">
        <v>200053.62</v>
      </c>
      <c r="J2624" s="13" t="s">
        <v>6692</v>
      </c>
      <c r="K2624" s="13" t="s">
        <v>180</v>
      </c>
      <c r="L2624" s="13" t="s">
        <v>2468</v>
      </c>
      <c r="M2624" s="13" t="s">
        <v>1386</v>
      </c>
      <c r="N2624" s="14">
        <v>846</v>
      </c>
    </row>
    <row r="2625" spans="1:14" ht="20.25" customHeight="1">
      <c r="A2625" s="13" t="s">
        <v>2231</v>
      </c>
      <c r="B2625" s="13" t="s">
        <v>2232</v>
      </c>
      <c r="C2625" s="13" t="s">
        <v>2233</v>
      </c>
      <c r="D2625" s="13" t="s">
        <v>2234</v>
      </c>
      <c r="E2625" s="13" t="s">
        <v>6190</v>
      </c>
      <c r="F2625" s="13" t="s">
        <v>2236</v>
      </c>
      <c r="G2625" s="13" t="s">
        <v>6678</v>
      </c>
      <c r="H2625" s="14">
        <v>879</v>
      </c>
      <c r="I2625" s="15">
        <v>207857.13</v>
      </c>
      <c r="J2625" s="13" t="s">
        <v>6693</v>
      </c>
      <c r="K2625" s="13" t="s">
        <v>182</v>
      </c>
      <c r="L2625" s="13" t="s">
        <v>2472</v>
      </c>
      <c r="M2625" s="13" t="s">
        <v>1388</v>
      </c>
      <c r="N2625" s="14">
        <v>879</v>
      </c>
    </row>
    <row r="2626" spans="1:14" ht="20.25" customHeight="1">
      <c r="A2626" s="13" t="s">
        <v>2231</v>
      </c>
      <c r="B2626" s="13" t="s">
        <v>2232</v>
      </c>
      <c r="C2626" s="13" t="s">
        <v>2233</v>
      </c>
      <c r="D2626" s="13" t="s">
        <v>2234</v>
      </c>
      <c r="E2626" s="13" t="s">
        <v>6190</v>
      </c>
      <c r="F2626" s="13" t="s">
        <v>2236</v>
      </c>
      <c r="G2626" s="13" t="s">
        <v>6678</v>
      </c>
      <c r="H2626" s="14">
        <v>59</v>
      </c>
      <c r="I2626" s="15">
        <v>13951.73</v>
      </c>
      <c r="J2626" s="13" t="s">
        <v>6694</v>
      </c>
      <c r="K2626" s="13" t="s">
        <v>218</v>
      </c>
      <c r="L2626" s="13" t="s">
        <v>2876</v>
      </c>
      <c r="M2626" s="13" t="s">
        <v>1421</v>
      </c>
      <c r="N2626" s="14">
        <v>59</v>
      </c>
    </row>
    <row r="2627" spans="1:14" ht="20.25" customHeight="1">
      <c r="A2627" s="13" t="s">
        <v>2231</v>
      </c>
      <c r="B2627" s="13" t="s">
        <v>2232</v>
      </c>
      <c r="C2627" s="13" t="s">
        <v>2233</v>
      </c>
      <c r="D2627" s="13" t="s">
        <v>2234</v>
      </c>
      <c r="E2627" s="13" t="s">
        <v>6190</v>
      </c>
      <c r="F2627" s="13" t="s">
        <v>2236</v>
      </c>
      <c r="G2627" s="13" t="s">
        <v>6678</v>
      </c>
      <c r="H2627" s="14">
        <v>156</v>
      </c>
      <c r="I2627" s="15">
        <v>36889.32</v>
      </c>
      <c r="J2627" s="13" t="s">
        <v>6695</v>
      </c>
      <c r="K2627" s="13" t="s">
        <v>1224</v>
      </c>
      <c r="L2627" s="13" t="s">
        <v>2886</v>
      </c>
      <c r="M2627" s="13" t="s">
        <v>2062</v>
      </c>
      <c r="N2627" s="14">
        <v>156</v>
      </c>
    </row>
    <row r="2628" spans="1:14" ht="20.25" customHeight="1">
      <c r="A2628" s="13" t="s">
        <v>2231</v>
      </c>
      <c r="B2628" s="13" t="s">
        <v>2232</v>
      </c>
      <c r="C2628" s="13" t="s">
        <v>2233</v>
      </c>
      <c r="D2628" s="13" t="s">
        <v>2234</v>
      </c>
      <c r="E2628" s="13" t="s">
        <v>6190</v>
      </c>
      <c r="F2628" s="13" t="s">
        <v>2236</v>
      </c>
      <c r="G2628" s="13" t="s">
        <v>6678</v>
      </c>
      <c r="H2628" s="14">
        <v>332</v>
      </c>
      <c r="I2628" s="15">
        <v>78508.039999999994</v>
      </c>
      <c r="J2628" s="13" t="s">
        <v>6696</v>
      </c>
      <c r="K2628" s="13" t="s">
        <v>219</v>
      </c>
      <c r="L2628" s="13" t="s">
        <v>2878</v>
      </c>
      <c r="M2628" s="13" t="s">
        <v>1422</v>
      </c>
      <c r="N2628" s="14">
        <v>332</v>
      </c>
    </row>
    <row r="2629" spans="1:14" ht="20.25" customHeight="1">
      <c r="A2629" s="13" t="s">
        <v>2231</v>
      </c>
      <c r="B2629" s="13" t="s">
        <v>2232</v>
      </c>
      <c r="C2629" s="13" t="s">
        <v>2233</v>
      </c>
      <c r="D2629" s="13" t="s">
        <v>2234</v>
      </c>
      <c r="E2629" s="13" t="s">
        <v>6190</v>
      </c>
      <c r="F2629" s="13" t="s">
        <v>2236</v>
      </c>
      <c r="G2629" s="13" t="s">
        <v>6678</v>
      </c>
      <c r="H2629" s="14">
        <v>620</v>
      </c>
      <c r="I2629" s="15">
        <v>146611.4</v>
      </c>
      <c r="J2629" s="13" t="s">
        <v>6697</v>
      </c>
      <c r="K2629" s="13" t="s">
        <v>957</v>
      </c>
      <c r="L2629" s="13" t="s">
        <v>2882</v>
      </c>
      <c r="M2629" s="13" t="s">
        <v>1951</v>
      </c>
      <c r="N2629" s="14">
        <v>620</v>
      </c>
    </row>
    <row r="2630" spans="1:14" ht="20.25" customHeight="1">
      <c r="A2630" s="13" t="s">
        <v>2231</v>
      </c>
      <c r="B2630" s="13" t="s">
        <v>2232</v>
      </c>
      <c r="C2630" s="13" t="s">
        <v>2233</v>
      </c>
      <c r="D2630" s="13" t="s">
        <v>2234</v>
      </c>
      <c r="E2630" s="13" t="s">
        <v>6190</v>
      </c>
      <c r="F2630" s="13" t="s">
        <v>2236</v>
      </c>
      <c r="G2630" s="13" t="s">
        <v>6678</v>
      </c>
      <c r="H2630" s="14">
        <v>3</v>
      </c>
      <c r="I2630" s="15">
        <v>709.41</v>
      </c>
      <c r="J2630" s="13" t="s">
        <v>6698</v>
      </c>
      <c r="K2630" s="13" t="s">
        <v>1214</v>
      </c>
      <c r="L2630" s="13" t="s">
        <v>2670</v>
      </c>
      <c r="M2630" s="13" t="s">
        <v>2671</v>
      </c>
      <c r="N2630" s="14">
        <v>3</v>
      </c>
    </row>
    <row r="2631" spans="1:14" ht="20.25" customHeight="1">
      <c r="A2631" s="13" t="s">
        <v>2231</v>
      </c>
      <c r="B2631" s="13" t="s">
        <v>2232</v>
      </c>
      <c r="C2631" s="13" t="s">
        <v>2233</v>
      </c>
      <c r="D2631" s="13" t="s">
        <v>2234</v>
      </c>
      <c r="E2631" s="13" t="s">
        <v>6190</v>
      </c>
      <c r="F2631" s="13" t="s">
        <v>2236</v>
      </c>
      <c r="G2631" s="13" t="s">
        <v>6678</v>
      </c>
      <c r="H2631" s="14">
        <v>8</v>
      </c>
      <c r="I2631" s="15">
        <v>1891.76</v>
      </c>
      <c r="J2631" s="13" t="s">
        <v>6699</v>
      </c>
      <c r="K2631" s="13" t="s">
        <v>1259</v>
      </c>
      <c r="L2631" s="13" t="s">
        <v>6700</v>
      </c>
      <c r="M2631" s="13" t="s">
        <v>6701</v>
      </c>
      <c r="N2631" s="14">
        <v>8</v>
      </c>
    </row>
    <row r="2632" spans="1:14" ht="20.25" customHeight="1">
      <c r="A2632" s="13" t="s">
        <v>2231</v>
      </c>
      <c r="B2632" s="13" t="s">
        <v>2232</v>
      </c>
      <c r="C2632" s="13" t="s">
        <v>2233</v>
      </c>
      <c r="D2632" s="13" t="s">
        <v>2234</v>
      </c>
      <c r="E2632" s="13" t="s">
        <v>6190</v>
      </c>
      <c r="F2632" s="13" t="s">
        <v>2236</v>
      </c>
      <c r="G2632" s="13" t="s">
        <v>6678</v>
      </c>
      <c r="H2632" s="14">
        <v>18</v>
      </c>
      <c r="I2632" s="15">
        <v>4256.46</v>
      </c>
      <c r="J2632" s="13" t="s">
        <v>6702</v>
      </c>
      <c r="K2632" s="13" t="s">
        <v>104</v>
      </c>
      <c r="L2632" s="13" t="s">
        <v>2652</v>
      </c>
      <c r="M2632" s="13" t="s">
        <v>2653</v>
      </c>
      <c r="N2632" s="14">
        <v>18</v>
      </c>
    </row>
    <row r="2633" spans="1:14" ht="20.25" customHeight="1">
      <c r="A2633" s="13" t="s">
        <v>2231</v>
      </c>
      <c r="B2633" s="13" t="s">
        <v>2232</v>
      </c>
      <c r="C2633" s="13" t="s">
        <v>2233</v>
      </c>
      <c r="D2633" s="13" t="s">
        <v>2234</v>
      </c>
      <c r="E2633" s="13" t="s">
        <v>6190</v>
      </c>
      <c r="F2633" s="13" t="s">
        <v>2236</v>
      </c>
      <c r="G2633" s="13" t="s">
        <v>6678</v>
      </c>
      <c r="H2633" s="14">
        <v>123</v>
      </c>
      <c r="I2633" s="15">
        <v>29085.81</v>
      </c>
      <c r="J2633" s="13" t="s">
        <v>6703</v>
      </c>
      <c r="K2633" s="13" t="s">
        <v>106</v>
      </c>
      <c r="L2633" s="13" t="s">
        <v>2658</v>
      </c>
      <c r="M2633" s="13" t="s">
        <v>2659</v>
      </c>
      <c r="N2633" s="14">
        <v>123</v>
      </c>
    </row>
    <row r="2634" spans="1:14" ht="20.25" customHeight="1">
      <c r="A2634" s="13" t="s">
        <v>2231</v>
      </c>
      <c r="B2634" s="13" t="s">
        <v>2232</v>
      </c>
      <c r="C2634" s="13" t="s">
        <v>2233</v>
      </c>
      <c r="D2634" s="13" t="s">
        <v>2234</v>
      </c>
      <c r="E2634" s="13" t="s">
        <v>6190</v>
      </c>
      <c r="F2634" s="13" t="s">
        <v>2236</v>
      </c>
      <c r="G2634" s="13" t="s">
        <v>6678</v>
      </c>
      <c r="H2634" s="14">
        <v>3</v>
      </c>
      <c r="I2634" s="15">
        <v>709.41</v>
      </c>
      <c r="J2634" s="13" t="s">
        <v>6704</v>
      </c>
      <c r="K2634" s="13" t="s">
        <v>1261</v>
      </c>
      <c r="L2634" s="13" t="s">
        <v>6705</v>
      </c>
      <c r="M2634" s="13" t="s">
        <v>2123</v>
      </c>
      <c r="N2634" s="14">
        <v>3</v>
      </c>
    </row>
    <row r="2635" spans="1:14" ht="20.25" customHeight="1">
      <c r="A2635" s="13" t="s">
        <v>2231</v>
      </c>
      <c r="B2635" s="13" t="s">
        <v>2232</v>
      </c>
      <c r="C2635" s="13" t="s">
        <v>2233</v>
      </c>
      <c r="D2635" s="13" t="s">
        <v>2234</v>
      </c>
      <c r="E2635" s="13" t="s">
        <v>6190</v>
      </c>
      <c r="F2635" s="13" t="s">
        <v>2236</v>
      </c>
      <c r="G2635" s="13" t="s">
        <v>6678</v>
      </c>
      <c r="H2635" s="14">
        <v>55</v>
      </c>
      <c r="I2635" s="15">
        <v>13005.85</v>
      </c>
      <c r="J2635" s="13" t="s">
        <v>6706</v>
      </c>
      <c r="K2635" s="13" t="s">
        <v>864</v>
      </c>
      <c r="L2635" s="13" t="s">
        <v>6707</v>
      </c>
      <c r="M2635" s="13" t="s">
        <v>6708</v>
      </c>
      <c r="N2635" s="14">
        <v>55</v>
      </c>
    </row>
    <row r="2636" spans="1:14" ht="20.25" customHeight="1">
      <c r="A2636" s="13" t="s">
        <v>2231</v>
      </c>
      <c r="B2636" s="13" t="s">
        <v>2232</v>
      </c>
      <c r="C2636" s="13" t="s">
        <v>2233</v>
      </c>
      <c r="D2636" s="13" t="s">
        <v>2234</v>
      </c>
      <c r="E2636" s="13" t="s">
        <v>6190</v>
      </c>
      <c r="F2636" s="13" t="s">
        <v>2236</v>
      </c>
      <c r="G2636" s="13" t="s">
        <v>6678</v>
      </c>
      <c r="H2636" s="14">
        <v>7</v>
      </c>
      <c r="I2636" s="15">
        <v>1655.29</v>
      </c>
      <c r="J2636" s="13" t="s">
        <v>6709</v>
      </c>
      <c r="K2636" s="13" t="s">
        <v>1211</v>
      </c>
      <c r="L2636" s="13" t="s">
        <v>2919</v>
      </c>
      <c r="M2636" s="13" t="s">
        <v>2920</v>
      </c>
      <c r="N2636" s="14">
        <v>7</v>
      </c>
    </row>
    <row r="2637" spans="1:14" ht="20.25" customHeight="1">
      <c r="A2637" s="13" t="s">
        <v>2231</v>
      </c>
      <c r="B2637" s="13" t="s">
        <v>2232</v>
      </c>
      <c r="C2637" s="13" t="s">
        <v>2233</v>
      </c>
      <c r="D2637" s="13" t="s">
        <v>2234</v>
      </c>
      <c r="E2637" s="13" t="s">
        <v>6190</v>
      </c>
      <c r="F2637" s="13" t="s">
        <v>2236</v>
      </c>
      <c r="G2637" s="13" t="s">
        <v>6678</v>
      </c>
      <c r="H2637" s="14">
        <v>63</v>
      </c>
      <c r="I2637" s="15">
        <v>14897.61</v>
      </c>
      <c r="J2637" s="13" t="s">
        <v>6710</v>
      </c>
      <c r="K2637" s="13" t="s">
        <v>1215</v>
      </c>
      <c r="L2637" s="13" t="s">
        <v>4697</v>
      </c>
      <c r="M2637" s="13" t="s">
        <v>4698</v>
      </c>
      <c r="N2637" s="14">
        <v>63</v>
      </c>
    </row>
    <row r="2638" spans="1:14" ht="20.25" customHeight="1">
      <c r="A2638" s="13" t="s">
        <v>2231</v>
      </c>
      <c r="B2638" s="13" t="s">
        <v>2232</v>
      </c>
      <c r="C2638" s="13" t="s">
        <v>2233</v>
      </c>
      <c r="D2638" s="13" t="s">
        <v>2234</v>
      </c>
      <c r="E2638" s="13" t="s">
        <v>6190</v>
      </c>
      <c r="F2638" s="13" t="s">
        <v>2236</v>
      </c>
      <c r="G2638" s="13" t="s">
        <v>6678</v>
      </c>
      <c r="H2638" s="14">
        <v>12</v>
      </c>
      <c r="I2638" s="15">
        <v>2837.64</v>
      </c>
      <c r="J2638" s="13" t="s">
        <v>6711</v>
      </c>
      <c r="K2638" s="13" t="s">
        <v>1278</v>
      </c>
      <c r="L2638" s="13" t="s">
        <v>4705</v>
      </c>
      <c r="M2638" s="13" t="s">
        <v>2085</v>
      </c>
      <c r="N2638" s="14">
        <v>12</v>
      </c>
    </row>
    <row r="2639" spans="1:14" ht="20.25" customHeight="1">
      <c r="A2639" s="13" t="s">
        <v>2231</v>
      </c>
      <c r="B2639" s="13" t="s">
        <v>2232</v>
      </c>
      <c r="C2639" s="13" t="s">
        <v>2233</v>
      </c>
      <c r="D2639" s="13" t="s">
        <v>2234</v>
      </c>
      <c r="E2639" s="13" t="s">
        <v>6190</v>
      </c>
      <c r="F2639" s="13" t="s">
        <v>2236</v>
      </c>
      <c r="G2639" s="13" t="s">
        <v>6678</v>
      </c>
      <c r="H2639" s="14">
        <v>67</v>
      </c>
      <c r="I2639" s="15">
        <v>15843.49</v>
      </c>
      <c r="J2639" s="13" t="s">
        <v>6712</v>
      </c>
      <c r="K2639" s="13" t="s">
        <v>355</v>
      </c>
      <c r="L2639" s="13" t="s">
        <v>3856</v>
      </c>
      <c r="M2639" s="13" t="s">
        <v>1539</v>
      </c>
      <c r="N2639" s="14">
        <v>67</v>
      </c>
    </row>
    <row r="2640" spans="1:14" ht="20.25" customHeight="1">
      <c r="A2640" s="13" t="s">
        <v>2231</v>
      </c>
      <c r="B2640" s="13" t="s">
        <v>2232</v>
      </c>
      <c r="C2640" s="13" t="s">
        <v>2233</v>
      </c>
      <c r="D2640" s="13" t="s">
        <v>2234</v>
      </c>
      <c r="E2640" s="13" t="s">
        <v>6190</v>
      </c>
      <c r="F2640" s="13" t="s">
        <v>2236</v>
      </c>
      <c r="G2640" s="13" t="s">
        <v>6678</v>
      </c>
      <c r="H2640" s="14">
        <v>86</v>
      </c>
      <c r="I2640" s="15">
        <v>20336.419999999998</v>
      </c>
      <c r="J2640" s="13" t="s">
        <v>6713</v>
      </c>
      <c r="K2640" s="13" t="s">
        <v>348</v>
      </c>
      <c r="L2640" s="13" t="s">
        <v>2936</v>
      </c>
      <c r="M2640" s="13" t="s">
        <v>1533</v>
      </c>
      <c r="N2640" s="14">
        <v>86</v>
      </c>
    </row>
    <row r="2641" spans="1:14" ht="20.25" customHeight="1">
      <c r="A2641" s="13" t="s">
        <v>2231</v>
      </c>
      <c r="B2641" s="13" t="s">
        <v>2232</v>
      </c>
      <c r="C2641" s="13" t="s">
        <v>2233</v>
      </c>
      <c r="D2641" s="13" t="s">
        <v>2234</v>
      </c>
      <c r="E2641" s="13" t="s">
        <v>6190</v>
      </c>
      <c r="F2641" s="13" t="s">
        <v>2236</v>
      </c>
      <c r="G2641" s="13" t="s">
        <v>6678</v>
      </c>
      <c r="H2641" s="14">
        <v>110</v>
      </c>
      <c r="I2641" s="15">
        <v>26011.7</v>
      </c>
      <c r="J2641" s="13" t="s">
        <v>6714</v>
      </c>
      <c r="K2641" s="13" t="s">
        <v>347</v>
      </c>
      <c r="L2641" s="13" t="s">
        <v>2934</v>
      </c>
      <c r="M2641" s="13" t="s">
        <v>1532</v>
      </c>
      <c r="N2641" s="14">
        <v>110</v>
      </c>
    </row>
    <row r="2642" spans="1:14" ht="20.25" customHeight="1">
      <c r="A2642" s="13" t="s">
        <v>2231</v>
      </c>
      <c r="B2642" s="13" t="s">
        <v>2232</v>
      </c>
      <c r="C2642" s="13" t="s">
        <v>2233</v>
      </c>
      <c r="D2642" s="13" t="s">
        <v>2234</v>
      </c>
      <c r="E2642" s="13" t="s">
        <v>6190</v>
      </c>
      <c r="F2642" s="13" t="s">
        <v>2236</v>
      </c>
      <c r="G2642" s="13" t="s">
        <v>6678</v>
      </c>
      <c r="H2642" s="14">
        <v>279</v>
      </c>
      <c r="I2642" s="15">
        <v>65975.13</v>
      </c>
      <c r="J2642" s="13" t="s">
        <v>6715</v>
      </c>
      <c r="K2642" s="13" t="s">
        <v>948</v>
      </c>
      <c r="L2642" s="13" t="s">
        <v>6716</v>
      </c>
      <c r="M2642" s="13" t="s">
        <v>6717</v>
      </c>
      <c r="N2642" s="14">
        <v>279</v>
      </c>
    </row>
    <row r="2643" spans="1:14" ht="20.25" customHeight="1">
      <c r="A2643" s="13" t="s">
        <v>2231</v>
      </c>
      <c r="B2643" s="13" t="s">
        <v>2232</v>
      </c>
      <c r="C2643" s="13" t="s">
        <v>2233</v>
      </c>
      <c r="D2643" s="13" t="s">
        <v>2234</v>
      </c>
      <c r="E2643" s="13" t="s">
        <v>6190</v>
      </c>
      <c r="F2643" s="13" t="s">
        <v>2236</v>
      </c>
      <c r="G2643" s="13" t="s">
        <v>6678</v>
      </c>
      <c r="H2643" s="14">
        <v>324</v>
      </c>
      <c r="I2643" s="15">
        <v>76616.28</v>
      </c>
      <c r="J2643" s="13" t="s">
        <v>6718</v>
      </c>
      <c r="K2643" s="13" t="s">
        <v>1281</v>
      </c>
      <c r="L2643" s="13" t="s">
        <v>4710</v>
      </c>
      <c r="M2643" s="13" t="s">
        <v>4711</v>
      </c>
      <c r="N2643" s="14">
        <v>324</v>
      </c>
    </row>
    <row r="2644" spans="1:14" ht="20.25" customHeight="1">
      <c r="A2644" s="13" t="s">
        <v>2231</v>
      </c>
      <c r="B2644" s="13" t="s">
        <v>2232</v>
      </c>
      <c r="C2644" s="13" t="s">
        <v>2233</v>
      </c>
      <c r="D2644" s="13" t="s">
        <v>2234</v>
      </c>
      <c r="E2644" s="13" t="s">
        <v>6190</v>
      </c>
      <c r="F2644" s="13" t="s">
        <v>2236</v>
      </c>
      <c r="G2644" s="13" t="s">
        <v>6678</v>
      </c>
      <c r="H2644" s="14">
        <v>152</v>
      </c>
      <c r="I2644" s="15">
        <v>35943.440000000002</v>
      </c>
      <c r="J2644" s="13" t="s">
        <v>6719</v>
      </c>
      <c r="K2644" s="13" t="s">
        <v>451</v>
      </c>
      <c r="L2644" s="13" t="s">
        <v>2975</v>
      </c>
      <c r="M2644" s="13" t="s">
        <v>1624</v>
      </c>
      <c r="N2644" s="14">
        <v>152</v>
      </c>
    </row>
    <row r="2645" spans="1:14" ht="20.25" customHeight="1">
      <c r="A2645" s="13" t="s">
        <v>2231</v>
      </c>
      <c r="B2645" s="13" t="s">
        <v>2232</v>
      </c>
      <c r="C2645" s="13" t="s">
        <v>2233</v>
      </c>
      <c r="D2645" s="13" t="s">
        <v>2234</v>
      </c>
      <c r="E2645" s="13" t="s">
        <v>6190</v>
      </c>
      <c r="F2645" s="13" t="s">
        <v>2236</v>
      </c>
      <c r="G2645" s="13" t="s">
        <v>6678</v>
      </c>
      <c r="H2645" s="14">
        <v>560</v>
      </c>
      <c r="I2645" s="15">
        <v>132423.20000000001</v>
      </c>
      <c r="J2645" s="13" t="s">
        <v>6720</v>
      </c>
      <c r="K2645" s="13" t="s">
        <v>62</v>
      </c>
      <c r="L2645" s="13" t="s">
        <v>2972</v>
      </c>
      <c r="M2645" s="13" t="s">
        <v>2973</v>
      </c>
      <c r="N2645" s="14">
        <v>560</v>
      </c>
    </row>
    <row r="2646" spans="1:14" ht="20.25" customHeight="1">
      <c r="A2646" s="13" t="s">
        <v>2231</v>
      </c>
      <c r="B2646" s="13" t="s">
        <v>2232</v>
      </c>
      <c r="C2646" s="13" t="s">
        <v>2233</v>
      </c>
      <c r="D2646" s="13" t="s">
        <v>2234</v>
      </c>
      <c r="E2646" s="13" t="s">
        <v>6190</v>
      </c>
      <c r="F2646" s="13" t="s">
        <v>2236</v>
      </c>
      <c r="G2646" s="13" t="s">
        <v>6678</v>
      </c>
      <c r="H2646" s="14">
        <v>28</v>
      </c>
      <c r="I2646" s="15">
        <v>6621.16</v>
      </c>
      <c r="J2646" s="13" t="s">
        <v>6721</v>
      </c>
      <c r="K2646" s="13" t="s">
        <v>1064</v>
      </c>
      <c r="L2646" s="13" t="s">
        <v>3133</v>
      </c>
      <c r="M2646" s="13" t="s">
        <v>3134</v>
      </c>
      <c r="N2646" s="14">
        <v>28</v>
      </c>
    </row>
    <row r="2647" spans="1:14" ht="20.25" customHeight="1">
      <c r="A2647" s="13" t="s">
        <v>2231</v>
      </c>
      <c r="B2647" s="13" t="s">
        <v>2232</v>
      </c>
      <c r="C2647" s="13" t="s">
        <v>2233</v>
      </c>
      <c r="D2647" s="13" t="s">
        <v>2234</v>
      </c>
      <c r="E2647" s="13" t="s">
        <v>6190</v>
      </c>
      <c r="F2647" s="13" t="s">
        <v>2236</v>
      </c>
      <c r="G2647" s="13" t="s">
        <v>6678</v>
      </c>
      <c r="H2647" s="14">
        <v>30</v>
      </c>
      <c r="I2647" s="15">
        <v>7094.1</v>
      </c>
      <c r="J2647" s="13" t="s">
        <v>6722</v>
      </c>
      <c r="K2647" s="13" t="s">
        <v>236</v>
      </c>
      <c r="L2647" s="13" t="s">
        <v>3088</v>
      </c>
      <c r="M2647" s="13" t="s">
        <v>1439</v>
      </c>
      <c r="N2647" s="14">
        <v>30</v>
      </c>
    </row>
    <row r="2648" spans="1:14" ht="20.25" customHeight="1">
      <c r="A2648" s="13" t="s">
        <v>2231</v>
      </c>
      <c r="B2648" s="13" t="s">
        <v>2232</v>
      </c>
      <c r="C2648" s="13" t="s">
        <v>2233</v>
      </c>
      <c r="D2648" s="13" t="s">
        <v>2234</v>
      </c>
      <c r="E2648" s="13" t="s">
        <v>6190</v>
      </c>
      <c r="F2648" s="13" t="s">
        <v>2236</v>
      </c>
      <c r="G2648" s="13" t="s">
        <v>6678</v>
      </c>
      <c r="H2648" s="14">
        <v>51</v>
      </c>
      <c r="I2648" s="15">
        <v>12059.97</v>
      </c>
      <c r="J2648" s="13" t="s">
        <v>6723</v>
      </c>
      <c r="K2648" s="13" t="s">
        <v>224</v>
      </c>
      <c r="L2648" s="13" t="s">
        <v>3064</v>
      </c>
      <c r="M2648" s="13" t="s">
        <v>1427</v>
      </c>
      <c r="N2648" s="14">
        <v>51</v>
      </c>
    </row>
    <row r="2649" spans="1:14" ht="20.25" customHeight="1">
      <c r="A2649" s="13" t="s">
        <v>2231</v>
      </c>
      <c r="B2649" s="13" t="s">
        <v>2232</v>
      </c>
      <c r="C2649" s="13" t="s">
        <v>2233</v>
      </c>
      <c r="D2649" s="13" t="s">
        <v>2234</v>
      </c>
      <c r="E2649" s="13" t="s">
        <v>6190</v>
      </c>
      <c r="F2649" s="13" t="s">
        <v>2236</v>
      </c>
      <c r="G2649" s="13" t="s">
        <v>6678</v>
      </c>
      <c r="H2649" s="14">
        <v>127</v>
      </c>
      <c r="I2649" s="15">
        <v>30031.69</v>
      </c>
      <c r="J2649" s="13" t="s">
        <v>6724</v>
      </c>
      <c r="K2649" s="13" t="s">
        <v>239</v>
      </c>
      <c r="L2649" s="13" t="s">
        <v>3192</v>
      </c>
      <c r="M2649" s="13" t="s">
        <v>1442</v>
      </c>
      <c r="N2649" s="14">
        <v>127</v>
      </c>
    </row>
    <row r="2650" spans="1:14" ht="20.25" customHeight="1">
      <c r="A2650" s="13" t="s">
        <v>2231</v>
      </c>
      <c r="B2650" s="13" t="s">
        <v>2232</v>
      </c>
      <c r="C2650" s="13" t="s">
        <v>2233</v>
      </c>
      <c r="D2650" s="13" t="s">
        <v>2234</v>
      </c>
      <c r="E2650" s="13" t="s">
        <v>6190</v>
      </c>
      <c r="F2650" s="13" t="s">
        <v>2236</v>
      </c>
      <c r="G2650" s="13" t="s">
        <v>6678</v>
      </c>
      <c r="H2650" s="14">
        <v>172</v>
      </c>
      <c r="I2650" s="15">
        <v>40672.839999999997</v>
      </c>
      <c r="J2650" s="13" t="s">
        <v>6725</v>
      </c>
      <c r="K2650" s="13" t="s">
        <v>235</v>
      </c>
      <c r="L2650" s="13" t="s">
        <v>3086</v>
      </c>
      <c r="M2650" s="13" t="s">
        <v>1438</v>
      </c>
      <c r="N2650" s="14">
        <v>172</v>
      </c>
    </row>
    <row r="2651" spans="1:14" ht="20.25" customHeight="1">
      <c r="A2651" s="13" t="s">
        <v>2231</v>
      </c>
      <c r="B2651" s="13" t="s">
        <v>2232</v>
      </c>
      <c r="C2651" s="13" t="s">
        <v>2233</v>
      </c>
      <c r="D2651" s="13" t="s">
        <v>2234</v>
      </c>
      <c r="E2651" s="13" t="s">
        <v>6190</v>
      </c>
      <c r="F2651" s="13" t="s">
        <v>2236</v>
      </c>
      <c r="G2651" s="13" t="s">
        <v>6678</v>
      </c>
      <c r="H2651" s="14">
        <v>248</v>
      </c>
      <c r="I2651" s="15">
        <v>58644.56</v>
      </c>
      <c r="J2651" s="13" t="s">
        <v>6726</v>
      </c>
      <c r="K2651" s="13" t="s">
        <v>229</v>
      </c>
      <c r="L2651" s="13" t="s">
        <v>3074</v>
      </c>
      <c r="M2651" s="13" t="s">
        <v>1432</v>
      </c>
      <c r="N2651" s="14">
        <v>248</v>
      </c>
    </row>
    <row r="2652" spans="1:14" ht="20.25" customHeight="1">
      <c r="A2652" s="13" t="s">
        <v>2231</v>
      </c>
      <c r="B2652" s="13" t="s">
        <v>2232</v>
      </c>
      <c r="C2652" s="13" t="s">
        <v>2233</v>
      </c>
      <c r="D2652" s="13" t="s">
        <v>2234</v>
      </c>
      <c r="E2652" s="13" t="s">
        <v>6190</v>
      </c>
      <c r="F2652" s="13" t="s">
        <v>2236</v>
      </c>
      <c r="G2652" s="13" t="s">
        <v>6678</v>
      </c>
      <c r="H2652" s="14">
        <v>430</v>
      </c>
      <c r="I2652" s="15">
        <v>101682.1</v>
      </c>
      <c r="J2652" s="13" t="s">
        <v>6727</v>
      </c>
      <c r="K2652" s="13" t="s">
        <v>241</v>
      </c>
      <c r="L2652" s="13" t="s">
        <v>3100</v>
      </c>
      <c r="M2652" s="13" t="s">
        <v>1444</v>
      </c>
      <c r="N2652" s="14">
        <v>430</v>
      </c>
    </row>
    <row r="2653" spans="1:14" ht="20.25" customHeight="1">
      <c r="A2653" s="13" t="s">
        <v>2231</v>
      </c>
      <c r="B2653" s="13" t="s">
        <v>2232</v>
      </c>
      <c r="C2653" s="13" t="s">
        <v>2233</v>
      </c>
      <c r="D2653" s="13" t="s">
        <v>2234</v>
      </c>
      <c r="E2653" s="13" t="s">
        <v>6190</v>
      </c>
      <c r="F2653" s="13" t="s">
        <v>2236</v>
      </c>
      <c r="G2653" s="13" t="s">
        <v>6678</v>
      </c>
      <c r="H2653" s="14">
        <v>614</v>
      </c>
      <c r="I2653" s="15">
        <v>145192.57999999999</v>
      </c>
      <c r="J2653" s="13" t="s">
        <v>6728</v>
      </c>
      <c r="K2653" s="13" t="s">
        <v>234</v>
      </c>
      <c r="L2653" s="13" t="s">
        <v>3084</v>
      </c>
      <c r="M2653" s="13" t="s">
        <v>1437</v>
      </c>
      <c r="N2653" s="14">
        <v>614</v>
      </c>
    </row>
    <row r="2654" spans="1:14" ht="20.25" customHeight="1">
      <c r="A2654" s="13" t="s">
        <v>2231</v>
      </c>
      <c r="B2654" s="13" t="s">
        <v>2232</v>
      </c>
      <c r="C2654" s="13" t="s">
        <v>2233</v>
      </c>
      <c r="D2654" s="13" t="s">
        <v>2234</v>
      </c>
      <c r="E2654" s="13" t="s">
        <v>6190</v>
      </c>
      <c r="F2654" s="13" t="s">
        <v>2236</v>
      </c>
      <c r="G2654" s="13" t="s">
        <v>6678</v>
      </c>
      <c r="H2654" s="14">
        <v>739</v>
      </c>
      <c r="I2654" s="15">
        <v>174751.33</v>
      </c>
      <c r="J2654" s="13" t="s">
        <v>6729</v>
      </c>
      <c r="K2654" s="13" t="s">
        <v>233</v>
      </c>
      <c r="L2654" s="13" t="s">
        <v>3082</v>
      </c>
      <c r="M2654" s="13" t="s">
        <v>1436</v>
      </c>
      <c r="N2654" s="14">
        <v>739</v>
      </c>
    </row>
    <row r="2655" spans="1:14" ht="20.25" customHeight="1">
      <c r="A2655" s="13" t="s">
        <v>2231</v>
      </c>
      <c r="B2655" s="13" t="s">
        <v>2232</v>
      </c>
      <c r="C2655" s="13" t="s">
        <v>2233</v>
      </c>
      <c r="D2655" s="13" t="s">
        <v>2234</v>
      </c>
      <c r="E2655" s="13" t="s">
        <v>6190</v>
      </c>
      <c r="F2655" s="13" t="s">
        <v>2236</v>
      </c>
      <c r="G2655" s="13" t="s">
        <v>6678</v>
      </c>
      <c r="H2655" s="14">
        <v>200</v>
      </c>
      <c r="I2655" s="15">
        <v>47294</v>
      </c>
      <c r="J2655" s="13" t="s">
        <v>6730</v>
      </c>
      <c r="K2655" s="13" t="s">
        <v>243</v>
      </c>
      <c r="L2655" s="13" t="s">
        <v>3105</v>
      </c>
      <c r="M2655" s="13" t="s">
        <v>1445</v>
      </c>
      <c r="N2655" s="14">
        <v>200</v>
      </c>
    </row>
    <row r="2656" spans="1:14" ht="20.25" customHeight="1">
      <c r="A2656" s="13" t="s">
        <v>2231</v>
      </c>
      <c r="B2656" s="13" t="s">
        <v>2232</v>
      </c>
      <c r="C2656" s="13" t="s">
        <v>2233</v>
      </c>
      <c r="D2656" s="13" t="s">
        <v>2234</v>
      </c>
      <c r="E2656" s="13" t="s">
        <v>6190</v>
      </c>
      <c r="F2656" s="13" t="s">
        <v>2236</v>
      </c>
      <c r="G2656" s="13" t="s">
        <v>6678</v>
      </c>
      <c r="H2656" s="14">
        <v>1062</v>
      </c>
      <c r="I2656" s="15">
        <v>251131.14</v>
      </c>
      <c r="J2656" s="13" t="s">
        <v>6731</v>
      </c>
      <c r="K2656" s="13" t="s">
        <v>20</v>
      </c>
      <c r="L2656" s="13" t="s">
        <v>3346</v>
      </c>
      <c r="M2656" s="13" t="s">
        <v>3347</v>
      </c>
      <c r="N2656" s="14">
        <v>1062</v>
      </c>
    </row>
    <row r="2657" spans="1:14" ht="20.25" customHeight="1">
      <c r="A2657" s="13" t="s">
        <v>2231</v>
      </c>
      <c r="B2657" s="13" t="s">
        <v>2232</v>
      </c>
      <c r="C2657" s="13" t="s">
        <v>2233</v>
      </c>
      <c r="D2657" s="13" t="s">
        <v>2234</v>
      </c>
      <c r="E2657" s="13" t="s">
        <v>6190</v>
      </c>
      <c r="F2657" s="13" t="s">
        <v>2236</v>
      </c>
      <c r="G2657" s="13" t="s">
        <v>6678</v>
      </c>
      <c r="H2657" s="14">
        <v>135</v>
      </c>
      <c r="I2657" s="15">
        <v>31923.45</v>
      </c>
      <c r="J2657" s="13" t="s">
        <v>6732</v>
      </c>
      <c r="K2657" s="13" t="s">
        <v>669</v>
      </c>
      <c r="L2657" s="13" t="s">
        <v>2249</v>
      </c>
      <c r="M2657" s="13" t="s">
        <v>1813</v>
      </c>
      <c r="N2657" s="14">
        <v>135</v>
      </c>
    </row>
    <row r="2658" spans="1:14" ht="20.25" customHeight="1">
      <c r="A2658" s="13" t="s">
        <v>2231</v>
      </c>
      <c r="B2658" s="13" t="s">
        <v>2232</v>
      </c>
      <c r="C2658" s="13" t="s">
        <v>2233</v>
      </c>
      <c r="D2658" s="13" t="s">
        <v>2234</v>
      </c>
      <c r="E2658" s="13" t="s">
        <v>6190</v>
      </c>
      <c r="F2658" s="13" t="s">
        <v>2236</v>
      </c>
      <c r="G2658" s="13" t="s">
        <v>6678</v>
      </c>
      <c r="H2658" s="14">
        <v>324</v>
      </c>
      <c r="I2658" s="15">
        <v>76616.28</v>
      </c>
      <c r="J2658" s="13" t="s">
        <v>6733</v>
      </c>
      <c r="K2658" s="13" t="s">
        <v>670</v>
      </c>
      <c r="L2658" s="13" t="s">
        <v>2251</v>
      </c>
      <c r="M2658" s="13" t="s">
        <v>1814</v>
      </c>
      <c r="N2658" s="14">
        <v>324</v>
      </c>
    </row>
    <row r="2659" spans="1:14" ht="20.25" customHeight="1">
      <c r="A2659" s="13" t="s">
        <v>2231</v>
      </c>
      <c r="B2659" s="13" t="s">
        <v>2232</v>
      </c>
      <c r="C2659" s="13" t="s">
        <v>2233</v>
      </c>
      <c r="D2659" s="13" t="s">
        <v>2234</v>
      </c>
      <c r="E2659" s="13" t="s">
        <v>6190</v>
      </c>
      <c r="F2659" s="13" t="s">
        <v>2236</v>
      </c>
      <c r="G2659" s="13" t="s">
        <v>6678</v>
      </c>
      <c r="H2659" s="14">
        <v>331</v>
      </c>
      <c r="I2659" s="15">
        <v>78271.570000000007</v>
      </c>
      <c r="J2659" s="13" t="s">
        <v>6734</v>
      </c>
      <c r="K2659" s="13" t="s">
        <v>675</v>
      </c>
      <c r="L2659" s="13" t="s">
        <v>2264</v>
      </c>
      <c r="M2659" s="13" t="s">
        <v>1816</v>
      </c>
      <c r="N2659" s="14">
        <v>331</v>
      </c>
    </row>
    <row r="2660" spans="1:14" ht="20.25" customHeight="1">
      <c r="A2660" s="13" t="s">
        <v>2231</v>
      </c>
      <c r="B2660" s="13" t="s">
        <v>2232</v>
      </c>
      <c r="C2660" s="13" t="s">
        <v>2233</v>
      </c>
      <c r="D2660" s="13" t="s">
        <v>2234</v>
      </c>
      <c r="E2660" s="13" t="s">
        <v>6190</v>
      </c>
      <c r="F2660" s="13" t="s">
        <v>2236</v>
      </c>
      <c r="G2660" s="13" t="s">
        <v>6678</v>
      </c>
      <c r="H2660" s="14">
        <v>418</v>
      </c>
      <c r="I2660" s="15">
        <v>98844.46</v>
      </c>
      <c r="J2660" s="13" t="s">
        <v>6735</v>
      </c>
      <c r="K2660" s="13" t="s">
        <v>1242</v>
      </c>
      <c r="L2660" s="13" t="s">
        <v>2304</v>
      </c>
      <c r="M2660" s="13" t="s">
        <v>2305</v>
      </c>
      <c r="N2660" s="14">
        <v>418</v>
      </c>
    </row>
    <row r="2661" spans="1:14" ht="20.25" customHeight="1">
      <c r="A2661" s="13" t="s">
        <v>2231</v>
      </c>
      <c r="B2661" s="13" t="s">
        <v>2232</v>
      </c>
      <c r="C2661" s="13" t="s">
        <v>2233</v>
      </c>
      <c r="D2661" s="13" t="s">
        <v>2234</v>
      </c>
      <c r="E2661" s="13" t="s">
        <v>6190</v>
      </c>
      <c r="F2661" s="13" t="s">
        <v>2236</v>
      </c>
      <c r="G2661" s="13" t="s">
        <v>6678</v>
      </c>
      <c r="H2661" s="14">
        <v>903</v>
      </c>
      <c r="I2661" s="15">
        <v>213532.41</v>
      </c>
      <c r="J2661" s="13" t="s">
        <v>6736</v>
      </c>
      <c r="K2661" s="13" t="s">
        <v>1046</v>
      </c>
      <c r="L2661" s="13" t="s">
        <v>2290</v>
      </c>
      <c r="M2661" s="13" t="s">
        <v>2291</v>
      </c>
      <c r="N2661" s="14">
        <v>903</v>
      </c>
    </row>
    <row r="2662" spans="1:14" ht="20.25" customHeight="1">
      <c r="A2662" s="13" t="s">
        <v>2231</v>
      </c>
      <c r="B2662" s="13" t="s">
        <v>2232</v>
      </c>
      <c r="C2662" s="13" t="s">
        <v>2233</v>
      </c>
      <c r="D2662" s="13" t="s">
        <v>2234</v>
      </c>
      <c r="E2662" s="13" t="s">
        <v>6190</v>
      </c>
      <c r="F2662" s="13" t="s">
        <v>2236</v>
      </c>
      <c r="G2662" s="13" t="s">
        <v>6678</v>
      </c>
      <c r="H2662" s="14">
        <v>827</v>
      </c>
      <c r="I2662" s="15">
        <v>195560.69</v>
      </c>
      <c r="J2662" s="13" t="s">
        <v>6737</v>
      </c>
      <c r="K2662" s="13" t="s">
        <v>37</v>
      </c>
      <c r="L2662" s="13" t="s">
        <v>2647</v>
      </c>
      <c r="M2662" s="13" t="s">
        <v>2648</v>
      </c>
      <c r="N2662" s="14">
        <v>827</v>
      </c>
    </row>
    <row r="2663" spans="1:14" ht="20.25" customHeight="1">
      <c r="A2663" s="13" t="s">
        <v>2231</v>
      </c>
      <c r="B2663" s="13" t="s">
        <v>2232</v>
      </c>
      <c r="C2663" s="13" t="s">
        <v>2233</v>
      </c>
      <c r="D2663" s="13" t="s">
        <v>2234</v>
      </c>
      <c r="E2663" s="13" t="s">
        <v>6190</v>
      </c>
      <c r="F2663" s="13" t="s">
        <v>2236</v>
      </c>
      <c r="G2663" s="13" t="s">
        <v>6678</v>
      </c>
      <c r="H2663" s="14">
        <v>6</v>
      </c>
      <c r="I2663" s="15">
        <v>1418.82</v>
      </c>
      <c r="J2663" s="13" t="s">
        <v>6738</v>
      </c>
      <c r="K2663" s="13" t="s">
        <v>7</v>
      </c>
      <c r="L2663" s="13" t="s">
        <v>6739</v>
      </c>
      <c r="M2663" s="13" t="s">
        <v>6740</v>
      </c>
      <c r="N2663" s="14">
        <v>6</v>
      </c>
    </row>
    <row r="2664" spans="1:14" ht="20.25" customHeight="1">
      <c r="A2664" s="13" t="s">
        <v>2231</v>
      </c>
      <c r="B2664" s="13" t="s">
        <v>2232</v>
      </c>
      <c r="C2664" s="13" t="s">
        <v>2233</v>
      </c>
      <c r="D2664" s="13" t="s">
        <v>2234</v>
      </c>
      <c r="E2664" s="13" t="s">
        <v>6445</v>
      </c>
      <c r="F2664" s="13" t="s">
        <v>2236</v>
      </c>
      <c r="G2664" s="13" t="s">
        <v>6678</v>
      </c>
      <c r="H2664" s="14">
        <v>2</v>
      </c>
      <c r="I2664" s="15">
        <v>472.94</v>
      </c>
      <c r="J2664" s="13" t="s">
        <v>6741</v>
      </c>
      <c r="K2664" s="13" t="s">
        <v>481</v>
      </c>
      <c r="L2664" s="13" t="s">
        <v>4901</v>
      </c>
      <c r="M2664" s="13" t="s">
        <v>1652</v>
      </c>
      <c r="N2664" s="14">
        <v>2</v>
      </c>
    </row>
    <row r="2665" spans="1:14" ht="20.25" customHeight="1">
      <c r="A2665" s="13" t="s">
        <v>2231</v>
      </c>
      <c r="B2665" s="13" t="s">
        <v>2232</v>
      </c>
      <c r="C2665" s="13" t="s">
        <v>2233</v>
      </c>
      <c r="D2665" s="13" t="s">
        <v>2234</v>
      </c>
      <c r="E2665" s="13" t="s">
        <v>6445</v>
      </c>
      <c r="F2665" s="13" t="s">
        <v>2236</v>
      </c>
      <c r="G2665" s="13" t="s">
        <v>6678</v>
      </c>
      <c r="H2665" s="14">
        <v>71</v>
      </c>
      <c r="I2665" s="15">
        <v>16789.37</v>
      </c>
      <c r="J2665" s="13" t="s">
        <v>6742</v>
      </c>
      <c r="K2665" s="13" t="s">
        <v>477</v>
      </c>
      <c r="L2665" s="13" t="s">
        <v>4893</v>
      </c>
      <c r="M2665" s="13" t="s">
        <v>1648</v>
      </c>
      <c r="N2665" s="14">
        <v>71</v>
      </c>
    </row>
    <row r="2666" spans="1:14" ht="20.25" customHeight="1">
      <c r="A2666" s="13" t="s">
        <v>2231</v>
      </c>
      <c r="B2666" s="13" t="s">
        <v>2232</v>
      </c>
      <c r="C2666" s="13" t="s">
        <v>2233</v>
      </c>
      <c r="D2666" s="13" t="s">
        <v>2234</v>
      </c>
      <c r="E2666" s="13" t="s">
        <v>6445</v>
      </c>
      <c r="F2666" s="13" t="s">
        <v>2236</v>
      </c>
      <c r="G2666" s="13" t="s">
        <v>6678</v>
      </c>
      <c r="H2666" s="14">
        <v>288</v>
      </c>
      <c r="I2666" s="15">
        <v>68103.360000000001</v>
      </c>
      <c r="J2666" s="13" t="s">
        <v>6743</v>
      </c>
      <c r="K2666" s="13" t="s">
        <v>152</v>
      </c>
      <c r="L2666" s="13" t="s">
        <v>4742</v>
      </c>
      <c r="M2666" s="13" t="s">
        <v>2089</v>
      </c>
      <c r="N2666" s="14">
        <v>288</v>
      </c>
    </row>
    <row r="2667" spans="1:14" ht="20.25" customHeight="1">
      <c r="A2667" s="13" t="s">
        <v>2231</v>
      </c>
      <c r="B2667" s="13" t="s">
        <v>2232</v>
      </c>
      <c r="C2667" s="13" t="s">
        <v>2233</v>
      </c>
      <c r="D2667" s="13" t="s">
        <v>2234</v>
      </c>
      <c r="E2667" s="13" t="s">
        <v>6445</v>
      </c>
      <c r="F2667" s="13" t="s">
        <v>2236</v>
      </c>
      <c r="G2667" s="13" t="s">
        <v>6678</v>
      </c>
      <c r="H2667" s="14">
        <v>2</v>
      </c>
      <c r="I2667" s="15">
        <v>472.94</v>
      </c>
      <c r="J2667" s="13" t="s">
        <v>6744</v>
      </c>
      <c r="K2667" s="13" t="s">
        <v>982</v>
      </c>
      <c r="L2667" s="13" t="s">
        <v>6745</v>
      </c>
      <c r="M2667" s="13" t="s">
        <v>6746</v>
      </c>
      <c r="N2667" s="14">
        <v>2</v>
      </c>
    </row>
    <row r="2668" spans="1:14" ht="20.25" customHeight="1">
      <c r="A2668" s="13" t="s">
        <v>2231</v>
      </c>
      <c r="B2668" s="13" t="s">
        <v>2232</v>
      </c>
      <c r="C2668" s="13" t="s">
        <v>2233</v>
      </c>
      <c r="D2668" s="13" t="s">
        <v>2234</v>
      </c>
      <c r="E2668" s="13" t="s">
        <v>6445</v>
      </c>
      <c r="F2668" s="13" t="s">
        <v>2236</v>
      </c>
      <c r="G2668" s="13" t="s">
        <v>6678</v>
      </c>
      <c r="H2668" s="14">
        <v>19</v>
      </c>
      <c r="I2668" s="15">
        <v>4492.93</v>
      </c>
      <c r="J2668" s="13" t="s">
        <v>6747</v>
      </c>
      <c r="K2668" s="13" t="s">
        <v>543</v>
      </c>
      <c r="L2668" s="13" t="s">
        <v>4832</v>
      </c>
      <c r="M2668" s="13" t="s">
        <v>1706</v>
      </c>
      <c r="N2668" s="14">
        <v>19</v>
      </c>
    </row>
    <row r="2669" spans="1:14" ht="20.25" customHeight="1">
      <c r="A2669" s="13" t="s">
        <v>2231</v>
      </c>
      <c r="B2669" s="13" t="s">
        <v>2232</v>
      </c>
      <c r="C2669" s="13" t="s">
        <v>2233</v>
      </c>
      <c r="D2669" s="13" t="s">
        <v>2234</v>
      </c>
      <c r="E2669" s="13" t="s">
        <v>6445</v>
      </c>
      <c r="F2669" s="13" t="s">
        <v>2236</v>
      </c>
      <c r="G2669" s="13" t="s">
        <v>6678</v>
      </c>
      <c r="H2669" s="14">
        <v>143</v>
      </c>
      <c r="I2669" s="15">
        <v>33815.21</v>
      </c>
      <c r="J2669" s="13" t="s">
        <v>6748</v>
      </c>
      <c r="K2669" s="13" t="s">
        <v>535</v>
      </c>
      <c r="L2669" s="13" t="s">
        <v>4813</v>
      </c>
      <c r="M2669" s="13" t="s">
        <v>1698</v>
      </c>
      <c r="N2669" s="14">
        <v>143</v>
      </c>
    </row>
    <row r="2670" spans="1:14" ht="20.25" customHeight="1">
      <c r="A2670" s="13" t="s">
        <v>2231</v>
      </c>
      <c r="B2670" s="13" t="s">
        <v>2232</v>
      </c>
      <c r="C2670" s="13" t="s">
        <v>2233</v>
      </c>
      <c r="D2670" s="13" t="s">
        <v>2234</v>
      </c>
      <c r="E2670" s="13" t="s">
        <v>6445</v>
      </c>
      <c r="F2670" s="13" t="s">
        <v>2236</v>
      </c>
      <c r="G2670" s="13" t="s">
        <v>6678</v>
      </c>
      <c r="H2670" s="14">
        <v>800</v>
      </c>
      <c r="I2670" s="15">
        <v>189176</v>
      </c>
      <c r="J2670" s="13" t="s">
        <v>6749</v>
      </c>
      <c r="K2670" s="13" t="s">
        <v>791</v>
      </c>
      <c r="L2670" s="13" t="s">
        <v>4840</v>
      </c>
      <c r="M2670" s="13" t="s">
        <v>4841</v>
      </c>
      <c r="N2670" s="14">
        <v>800</v>
      </c>
    </row>
    <row r="2671" spans="1:14" ht="20.25" customHeight="1">
      <c r="A2671" s="13" t="s">
        <v>2231</v>
      </c>
      <c r="B2671" s="13" t="s">
        <v>2232</v>
      </c>
      <c r="C2671" s="13" t="s">
        <v>2233</v>
      </c>
      <c r="D2671" s="13" t="s">
        <v>2234</v>
      </c>
      <c r="E2671" s="13" t="s">
        <v>6445</v>
      </c>
      <c r="F2671" s="13" t="s">
        <v>2236</v>
      </c>
      <c r="G2671" s="13" t="s">
        <v>6678</v>
      </c>
      <c r="H2671" s="14">
        <v>19</v>
      </c>
      <c r="I2671" s="15">
        <v>4492.93</v>
      </c>
      <c r="J2671" s="13" t="s">
        <v>6750</v>
      </c>
      <c r="K2671" s="13" t="s">
        <v>607</v>
      </c>
      <c r="L2671" s="13" t="s">
        <v>5973</v>
      </c>
      <c r="M2671" s="13" t="s">
        <v>1762</v>
      </c>
      <c r="N2671" s="14">
        <v>19</v>
      </c>
    </row>
    <row r="2672" spans="1:14" ht="20.25" customHeight="1">
      <c r="A2672" s="13" t="s">
        <v>2231</v>
      </c>
      <c r="B2672" s="13" t="s">
        <v>2232</v>
      </c>
      <c r="C2672" s="13" t="s">
        <v>2233</v>
      </c>
      <c r="D2672" s="13" t="s">
        <v>2234</v>
      </c>
      <c r="E2672" s="13" t="s">
        <v>6445</v>
      </c>
      <c r="F2672" s="13" t="s">
        <v>2236</v>
      </c>
      <c r="G2672" s="13" t="s">
        <v>6678</v>
      </c>
      <c r="H2672" s="14">
        <v>47</v>
      </c>
      <c r="I2672" s="15">
        <v>11114.09</v>
      </c>
      <c r="J2672" s="13" t="s">
        <v>6751</v>
      </c>
      <c r="K2672" s="13" t="s">
        <v>794</v>
      </c>
      <c r="L2672" s="13" t="s">
        <v>5178</v>
      </c>
      <c r="M2672" s="13" t="s">
        <v>5179</v>
      </c>
      <c r="N2672" s="14">
        <v>47</v>
      </c>
    </row>
    <row r="2673" spans="1:14" ht="20.25" customHeight="1">
      <c r="A2673" s="13" t="s">
        <v>2231</v>
      </c>
      <c r="B2673" s="13" t="s">
        <v>2232</v>
      </c>
      <c r="C2673" s="13" t="s">
        <v>2233</v>
      </c>
      <c r="D2673" s="13" t="s">
        <v>2234</v>
      </c>
      <c r="E2673" s="13" t="s">
        <v>6445</v>
      </c>
      <c r="F2673" s="13" t="s">
        <v>2236</v>
      </c>
      <c r="G2673" s="13" t="s">
        <v>6678</v>
      </c>
      <c r="H2673" s="14">
        <v>84</v>
      </c>
      <c r="I2673" s="15">
        <v>19863.48</v>
      </c>
      <c r="J2673" s="13" t="s">
        <v>6752</v>
      </c>
      <c r="K2673" s="13" t="s">
        <v>609</v>
      </c>
      <c r="L2673" s="13" t="s">
        <v>5164</v>
      </c>
      <c r="M2673" s="13" t="s">
        <v>1764</v>
      </c>
      <c r="N2673" s="14">
        <v>84</v>
      </c>
    </row>
    <row r="2674" spans="1:14" ht="20.25" customHeight="1">
      <c r="A2674" s="13" t="s">
        <v>2231</v>
      </c>
      <c r="B2674" s="13" t="s">
        <v>2232</v>
      </c>
      <c r="C2674" s="13" t="s">
        <v>2233</v>
      </c>
      <c r="D2674" s="13" t="s">
        <v>2234</v>
      </c>
      <c r="E2674" s="13" t="s">
        <v>6445</v>
      </c>
      <c r="F2674" s="13" t="s">
        <v>2236</v>
      </c>
      <c r="G2674" s="13" t="s">
        <v>6678</v>
      </c>
      <c r="H2674" s="14">
        <v>856</v>
      </c>
      <c r="I2674" s="15">
        <v>202418.32</v>
      </c>
      <c r="J2674" s="13" t="s">
        <v>6753</v>
      </c>
      <c r="K2674" s="13" t="s">
        <v>611</v>
      </c>
      <c r="L2674" s="13" t="s">
        <v>5168</v>
      </c>
      <c r="M2674" s="13" t="s">
        <v>1766</v>
      </c>
      <c r="N2674" s="14">
        <v>856</v>
      </c>
    </row>
    <row r="2675" spans="1:14" ht="20.25" customHeight="1">
      <c r="A2675" s="13" t="s">
        <v>2231</v>
      </c>
      <c r="B2675" s="13" t="s">
        <v>2232</v>
      </c>
      <c r="C2675" s="13" t="s">
        <v>2233</v>
      </c>
      <c r="D2675" s="13" t="s">
        <v>2234</v>
      </c>
      <c r="E2675" s="13" t="s">
        <v>6445</v>
      </c>
      <c r="F2675" s="13" t="s">
        <v>2236</v>
      </c>
      <c r="G2675" s="13" t="s">
        <v>6678</v>
      </c>
      <c r="H2675" s="14">
        <v>10</v>
      </c>
      <c r="I2675" s="15">
        <v>2364.6999999999998</v>
      </c>
      <c r="J2675" s="13" t="s">
        <v>6754</v>
      </c>
      <c r="K2675" s="13" t="s">
        <v>514</v>
      </c>
      <c r="L2675" s="13" t="s">
        <v>5115</v>
      </c>
      <c r="M2675" s="13" t="s">
        <v>5116</v>
      </c>
      <c r="N2675" s="14">
        <v>10</v>
      </c>
    </row>
    <row r="2676" spans="1:14" ht="20.25" customHeight="1">
      <c r="A2676" s="13" t="s">
        <v>2231</v>
      </c>
      <c r="B2676" s="13" t="s">
        <v>2232</v>
      </c>
      <c r="C2676" s="13" t="s">
        <v>2233</v>
      </c>
      <c r="D2676" s="13" t="s">
        <v>2234</v>
      </c>
      <c r="E2676" s="13" t="s">
        <v>6445</v>
      </c>
      <c r="F2676" s="13" t="s">
        <v>2236</v>
      </c>
      <c r="G2676" s="13" t="s">
        <v>6678</v>
      </c>
      <c r="H2676" s="14">
        <v>498</v>
      </c>
      <c r="I2676" s="15">
        <v>117762.06</v>
      </c>
      <c r="J2676" s="13" t="s">
        <v>6755</v>
      </c>
      <c r="K2676" s="13" t="s">
        <v>70</v>
      </c>
      <c r="L2676" s="13" t="s">
        <v>4968</v>
      </c>
      <c r="M2676" s="13" t="s">
        <v>1319</v>
      </c>
      <c r="N2676" s="14">
        <v>498</v>
      </c>
    </row>
    <row r="2677" spans="1:14" ht="20.25" customHeight="1">
      <c r="A2677" s="13" t="s">
        <v>2231</v>
      </c>
      <c r="B2677" s="13" t="s">
        <v>2232</v>
      </c>
      <c r="C2677" s="13" t="s">
        <v>2233</v>
      </c>
      <c r="D2677" s="13" t="s">
        <v>2234</v>
      </c>
      <c r="E2677" s="13" t="s">
        <v>6445</v>
      </c>
      <c r="F2677" s="13" t="s">
        <v>2236</v>
      </c>
      <c r="G2677" s="13" t="s">
        <v>6678</v>
      </c>
      <c r="H2677" s="14">
        <v>68</v>
      </c>
      <c r="I2677" s="15">
        <v>16079.96</v>
      </c>
      <c r="J2677" s="13" t="s">
        <v>6756</v>
      </c>
      <c r="K2677" s="13" t="s">
        <v>577</v>
      </c>
      <c r="L2677" s="13" t="s">
        <v>4791</v>
      </c>
      <c r="M2677" s="13" t="s">
        <v>4792</v>
      </c>
      <c r="N2677" s="14">
        <v>68</v>
      </c>
    </row>
    <row r="2678" spans="1:14" ht="20.25" customHeight="1">
      <c r="A2678" s="13" t="s">
        <v>2231</v>
      </c>
      <c r="B2678" s="13" t="s">
        <v>2232</v>
      </c>
      <c r="C2678" s="13" t="s">
        <v>2233</v>
      </c>
      <c r="D2678" s="13" t="s">
        <v>2234</v>
      </c>
      <c r="E2678" s="13" t="s">
        <v>6445</v>
      </c>
      <c r="F2678" s="13" t="s">
        <v>2236</v>
      </c>
      <c r="G2678" s="13" t="s">
        <v>6678</v>
      </c>
      <c r="H2678" s="14">
        <v>11</v>
      </c>
      <c r="I2678" s="15">
        <v>2601.17</v>
      </c>
      <c r="J2678" s="13" t="s">
        <v>6757</v>
      </c>
      <c r="K2678" s="13" t="s">
        <v>585</v>
      </c>
      <c r="L2678" s="13" t="s">
        <v>5969</v>
      </c>
      <c r="M2678" s="13" t="s">
        <v>1742</v>
      </c>
      <c r="N2678" s="14">
        <v>11</v>
      </c>
    </row>
    <row r="2679" spans="1:14" ht="20.25" customHeight="1">
      <c r="A2679" s="13" t="s">
        <v>2231</v>
      </c>
      <c r="B2679" s="13" t="s">
        <v>2232</v>
      </c>
      <c r="C2679" s="13" t="s">
        <v>2233</v>
      </c>
      <c r="D2679" s="13" t="s">
        <v>2234</v>
      </c>
      <c r="E2679" s="13" t="s">
        <v>6445</v>
      </c>
      <c r="F2679" s="13" t="s">
        <v>2236</v>
      </c>
      <c r="G2679" s="13" t="s">
        <v>6678</v>
      </c>
      <c r="H2679" s="14">
        <v>207</v>
      </c>
      <c r="I2679" s="15">
        <v>48949.29</v>
      </c>
      <c r="J2679" s="13" t="s">
        <v>6758</v>
      </c>
      <c r="K2679" s="13" t="s">
        <v>582</v>
      </c>
      <c r="L2679" s="13" t="s">
        <v>4945</v>
      </c>
      <c r="M2679" s="13" t="s">
        <v>1739</v>
      </c>
      <c r="N2679" s="14">
        <v>207</v>
      </c>
    </row>
    <row r="2680" spans="1:14" ht="20.25" customHeight="1">
      <c r="A2680" s="13" t="s">
        <v>2231</v>
      </c>
      <c r="B2680" s="13" t="s">
        <v>2232</v>
      </c>
      <c r="C2680" s="13" t="s">
        <v>2233</v>
      </c>
      <c r="D2680" s="13" t="s">
        <v>2234</v>
      </c>
      <c r="E2680" s="13" t="s">
        <v>6445</v>
      </c>
      <c r="F2680" s="13" t="s">
        <v>2236</v>
      </c>
      <c r="G2680" s="13" t="s">
        <v>6678</v>
      </c>
      <c r="H2680" s="14">
        <v>543</v>
      </c>
      <c r="I2680" s="15">
        <v>128403.21</v>
      </c>
      <c r="J2680" s="13" t="s">
        <v>6759</v>
      </c>
      <c r="K2680" s="13" t="s">
        <v>583</v>
      </c>
      <c r="L2680" s="13" t="s">
        <v>4947</v>
      </c>
      <c r="M2680" s="13" t="s">
        <v>1740</v>
      </c>
      <c r="N2680" s="14">
        <v>543</v>
      </c>
    </row>
    <row r="2681" spans="1:14" ht="20.25" customHeight="1">
      <c r="A2681" s="13" t="s">
        <v>2231</v>
      </c>
      <c r="B2681" s="13" t="s">
        <v>2232</v>
      </c>
      <c r="C2681" s="13" t="s">
        <v>2233</v>
      </c>
      <c r="D2681" s="13" t="s">
        <v>2234</v>
      </c>
      <c r="E2681" s="13" t="s">
        <v>6445</v>
      </c>
      <c r="F2681" s="13" t="s">
        <v>2236</v>
      </c>
      <c r="G2681" s="13" t="s">
        <v>6678</v>
      </c>
      <c r="H2681" s="14">
        <v>11</v>
      </c>
      <c r="I2681" s="15">
        <v>2601.17</v>
      </c>
      <c r="J2681" s="13" t="s">
        <v>6760</v>
      </c>
      <c r="K2681" s="13" t="s">
        <v>875</v>
      </c>
      <c r="L2681" s="13" t="s">
        <v>6761</v>
      </c>
      <c r="M2681" s="13" t="s">
        <v>2106</v>
      </c>
      <c r="N2681" s="14">
        <v>11</v>
      </c>
    </row>
    <row r="2682" spans="1:14" ht="20.25" customHeight="1">
      <c r="A2682" s="13" t="s">
        <v>2231</v>
      </c>
      <c r="B2682" s="13" t="s">
        <v>2232</v>
      </c>
      <c r="C2682" s="13" t="s">
        <v>2233</v>
      </c>
      <c r="D2682" s="13" t="s">
        <v>2234</v>
      </c>
      <c r="E2682" s="13" t="s">
        <v>6445</v>
      </c>
      <c r="F2682" s="13" t="s">
        <v>2236</v>
      </c>
      <c r="G2682" s="13" t="s">
        <v>6678</v>
      </c>
      <c r="H2682" s="14">
        <v>571</v>
      </c>
      <c r="I2682" s="15">
        <v>135024.37</v>
      </c>
      <c r="J2682" s="13" t="s">
        <v>6762</v>
      </c>
      <c r="K2682" s="13" t="s">
        <v>560</v>
      </c>
      <c r="L2682" s="13" t="s">
        <v>5088</v>
      </c>
      <c r="M2682" s="13" t="s">
        <v>1722</v>
      </c>
      <c r="N2682" s="14">
        <v>571</v>
      </c>
    </row>
    <row r="2683" spans="1:14" ht="20.25" customHeight="1">
      <c r="A2683" s="13" t="s">
        <v>2231</v>
      </c>
      <c r="B2683" s="13" t="s">
        <v>2232</v>
      </c>
      <c r="C2683" s="13" t="s">
        <v>2233</v>
      </c>
      <c r="D2683" s="13" t="s">
        <v>2234</v>
      </c>
      <c r="E2683" s="13" t="s">
        <v>6445</v>
      </c>
      <c r="F2683" s="13" t="s">
        <v>2236</v>
      </c>
      <c r="G2683" s="13" t="s">
        <v>6678</v>
      </c>
      <c r="H2683" s="14">
        <v>799</v>
      </c>
      <c r="I2683" s="15">
        <v>188939.53</v>
      </c>
      <c r="J2683" s="13" t="s">
        <v>6763</v>
      </c>
      <c r="K2683" s="13" t="s">
        <v>558</v>
      </c>
      <c r="L2683" s="13" t="s">
        <v>5084</v>
      </c>
      <c r="M2683" s="13" t="s">
        <v>1720</v>
      </c>
      <c r="N2683" s="14">
        <v>799</v>
      </c>
    </row>
    <row r="2684" spans="1:14" ht="20.25" customHeight="1">
      <c r="A2684" s="13" t="s">
        <v>2231</v>
      </c>
      <c r="B2684" s="13" t="s">
        <v>2232</v>
      </c>
      <c r="C2684" s="13" t="s">
        <v>2233</v>
      </c>
      <c r="D2684" s="13" t="s">
        <v>2234</v>
      </c>
      <c r="E2684" s="13" t="s">
        <v>6445</v>
      </c>
      <c r="F2684" s="13" t="s">
        <v>2236</v>
      </c>
      <c r="G2684" s="13" t="s">
        <v>6678</v>
      </c>
      <c r="H2684" s="14">
        <v>4</v>
      </c>
      <c r="I2684" s="15">
        <v>945.88</v>
      </c>
      <c r="J2684" s="13" t="s">
        <v>6764</v>
      </c>
      <c r="K2684" s="13" t="s">
        <v>521</v>
      </c>
      <c r="L2684" s="13" t="s">
        <v>5044</v>
      </c>
      <c r="M2684" s="13" t="s">
        <v>1685</v>
      </c>
      <c r="N2684" s="14">
        <v>4</v>
      </c>
    </row>
    <row r="2685" spans="1:14" ht="20.25" customHeight="1">
      <c r="A2685" s="13" t="s">
        <v>2231</v>
      </c>
      <c r="B2685" s="13" t="s">
        <v>2232</v>
      </c>
      <c r="C2685" s="13" t="s">
        <v>2233</v>
      </c>
      <c r="D2685" s="13" t="s">
        <v>2234</v>
      </c>
      <c r="E2685" s="13" t="s">
        <v>6445</v>
      </c>
      <c r="F2685" s="13" t="s">
        <v>2236</v>
      </c>
      <c r="G2685" s="13" t="s">
        <v>6678</v>
      </c>
      <c r="H2685" s="14">
        <v>39</v>
      </c>
      <c r="I2685" s="15">
        <v>9222.33</v>
      </c>
      <c r="J2685" s="13" t="s">
        <v>6765</v>
      </c>
      <c r="K2685" s="13" t="s">
        <v>528</v>
      </c>
      <c r="L2685" s="13" t="s">
        <v>5058</v>
      </c>
      <c r="M2685" s="13" t="s">
        <v>1692</v>
      </c>
      <c r="N2685" s="14">
        <v>39</v>
      </c>
    </row>
    <row r="2686" spans="1:14" ht="20.25" customHeight="1">
      <c r="A2686" s="13" t="s">
        <v>2231</v>
      </c>
      <c r="B2686" s="13" t="s">
        <v>2232</v>
      </c>
      <c r="C2686" s="13" t="s">
        <v>2233</v>
      </c>
      <c r="D2686" s="13" t="s">
        <v>2234</v>
      </c>
      <c r="E2686" s="13" t="s">
        <v>6445</v>
      </c>
      <c r="F2686" s="13" t="s">
        <v>2236</v>
      </c>
      <c r="G2686" s="13" t="s">
        <v>6678</v>
      </c>
      <c r="H2686" s="14">
        <v>82</v>
      </c>
      <c r="I2686" s="15">
        <v>19390.54</v>
      </c>
      <c r="J2686" s="13" t="s">
        <v>6766</v>
      </c>
      <c r="K2686" s="13" t="s">
        <v>524</v>
      </c>
      <c r="L2686" s="13" t="s">
        <v>5050</v>
      </c>
      <c r="M2686" s="13" t="s">
        <v>1688</v>
      </c>
      <c r="N2686" s="14">
        <v>82</v>
      </c>
    </row>
    <row r="2687" spans="1:14" ht="20.25" customHeight="1">
      <c r="A2687" s="13" t="s">
        <v>2231</v>
      </c>
      <c r="B2687" s="13" t="s">
        <v>2232</v>
      </c>
      <c r="C2687" s="13" t="s">
        <v>2233</v>
      </c>
      <c r="D2687" s="13" t="s">
        <v>2234</v>
      </c>
      <c r="E2687" s="13" t="s">
        <v>6445</v>
      </c>
      <c r="F2687" s="13" t="s">
        <v>2236</v>
      </c>
      <c r="G2687" s="13" t="s">
        <v>6678</v>
      </c>
      <c r="H2687" s="14">
        <v>146</v>
      </c>
      <c r="I2687" s="15">
        <v>34524.620000000003</v>
      </c>
      <c r="J2687" s="13" t="s">
        <v>6767</v>
      </c>
      <c r="K2687" s="13" t="s">
        <v>529</v>
      </c>
      <c r="L2687" s="13" t="s">
        <v>4850</v>
      </c>
      <c r="M2687" s="13" t="s">
        <v>1693</v>
      </c>
      <c r="N2687" s="14">
        <v>146</v>
      </c>
    </row>
    <row r="2688" spans="1:14" ht="20.25" customHeight="1">
      <c r="A2688" s="13" t="s">
        <v>2231</v>
      </c>
      <c r="B2688" s="13" t="s">
        <v>2232</v>
      </c>
      <c r="C2688" s="13" t="s">
        <v>2233</v>
      </c>
      <c r="D2688" s="13" t="s">
        <v>2234</v>
      </c>
      <c r="E2688" s="13" t="s">
        <v>6445</v>
      </c>
      <c r="F2688" s="13" t="s">
        <v>2236</v>
      </c>
      <c r="G2688" s="13" t="s">
        <v>6678</v>
      </c>
      <c r="H2688" s="14">
        <v>10</v>
      </c>
      <c r="I2688" s="15">
        <v>2364.6999999999998</v>
      </c>
      <c r="J2688" s="13" t="s">
        <v>6768</v>
      </c>
      <c r="K2688" s="13" t="s">
        <v>1199</v>
      </c>
      <c r="L2688" s="13" t="s">
        <v>5031</v>
      </c>
      <c r="M2688" s="13" t="s">
        <v>2055</v>
      </c>
      <c r="N2688" s="14">
        <v>10</v>
      </c>
    </row>
    <row r="2689" spans="1:14" ht="20.25" customHeight="1">
      <c r="A2689" s="13" t="s">
        <v>2231</v>
      </c>
      <c r="B2689" s="13" t="s">
        <v>2232</v>
      </c>
      <c r="C2689" s="13" t="s">
        <v>2233</v>
      </c>
      <c r="D2689" s="13" t="s">
        <v>2234</v>
      </c>
      <c r="E2689" s="13" t="s">
        <v>6445</v>
      </c>
      <c r="F2689" s="13" t="s">
        <v>2236</v>
      </c>
      <c r="G2689" s="13" t="s">
        <v>6678</v>
      </c>
      <c r="H2689" s="14">
        <v>23</v>
      </c>
      <c r="I2689" s="15">
        <v>5438.81</v>
      </c>
      <c r="J2689" s="13" t="s">
        <v>6769</v>
      </c>
      <c r="K2689" s="13" t="s">
        <v>1198</v>
      </c>
      <c r="L2689" s="13" t="s">
        <v>5028</v>
      </c>
      <c r="M2689" s="13" t="s">
        <v>5029</v>
      </c>
      <c r="N2689" s="14">
        <v>23</v>
      </c>
    </row>
    <row r="2690" spans="1:14" ht="20.25" customHeight="1">
      <c r="A2690" s="13" t="s">
        <v>2231</v>
      </c>
      <c r="B2690" s="13" t="s">
        <v>2232</v>
      </c>
      <c r="C2690" s="13" t="s">
        <v>2233</v>
      </c>
      <c r="D2690" s="13" t="s">
        <v>2234</v>
      </c>
      <c r="E2690" s="13" t="s">
        <v>6445</v>
      </c>
      <c r="F2690" s="13" t="s">
        <v>2236</v>
      </c>
      <c r="G2690" s="13" t="s">
        <v>6678</v>
      </c>
      <c r="H2690" s="14">
        <v>56</v>
      </c>
      <c r="I2690" s="15">
        <v>13242.32</v>
      </c>
      <c r="J2690" s="13" t="s">
        <v>6770</v>
      </c>
      <c r="K2690" s="13" t="s">
        <v>603</v>
      </c>
      <c r="L2690" s="13" t="s">
        <v>5016</v>
      </c>
      <c r="M2690" s="13" t="s">
        <v>1759</v>
      </c>
      <c r="N2690" s="14">
        <v>56</v>
      </c>
    </row>
    <row r="2691" spans="1:14" ht="20.25" customHeight="1">
      <c r="A2691" s="13" t="s">
        <v>2231</v>
      </c>
      <c r="B2691" s="13" t="s">
        <v>2232</v>
      </c>
      <c r="C2691" s="13" t="s">
        <v>2233</v>
      </c>
      <c r="D2691" s="13" t="s">
        <v>2234</v>
      </c>
      <c r="E2691" s="13" t="s">
        <v>6445</v>
      </c>
      <c r="F2691" s="13" t="s">
        <v>2236</v>
      </c>
      <c r="G2691" s="13" t="s">
        <v>6678</v>
      </c>
      <c r="H2691" s="14">
        <v>60</v>
      </c>
      <c r="I2691" s="15">
        <v>14188.2</v>
      </c>
      <c r="J2691" s="13" t="s">
        <v>6771</v>
      </c>
      <c r="K2691" s="13" t="s">
        <v>602</v>
      </c>
      <c r="L2691" s="13" t="s">
        <v>5013</v>
      </c>
      <c r="M2691" s="13" t="s">
        <v>5014</v>
      </c>
      <c r="N2691" s="14">
        <v>60</v>
      </c>
    </row>
    <row r="2692" spans="1:14" ht="20.25" customHeight="1">
      <c r="A2692" s="13" t="s">
        <v>2231</v>
      </c>
      <c r="B2692" s="13" t="s">
        <v>2232</v>
      </c>
      <c r="C2692" s="13" t="s">
        <v>2233</v>
      </c>
      <c r="D2692" s="13" t="s">
        <v>2234</v>
      </c>
      <c r="E2692" s="13" t="s">
        <v>6445</v>
      </c>
      <c r="F2692" s="13" t="s">
        <v>2236</v>
      </c>
      <c r="G2692" s="13" t="s">
        <v>6678</v>
      </c>
      <c r="H2692" s="14">
        <v>78</v>
      </c>
      <c r="I2692" s="15">
        <v>18444.66</v>
      </c>
      <c r="J2692" s="13" t="s">
        <v>6772</v>
      </c>
      <c r="K2692" s="13" t="s">
        <v>600</v>
      </c>
      <c r="L2692" s="13" t="s">
        <v>4995</v>
      </c>
      <c r="M2692" s="13" t="s">
        <v>1757</v>
      </c>
      <c r="N2692" s="14">
        <v>78</v>
      </c>
    </row>
    <row r="2693" spans="1:14" ht="20.25" customHeight="1">
      <c r="A2693" s="13" t="s">
        <v>2231</v>
      </c>
      <c r="B2693" s="13" t="s">
        <v>2232</v>
      </c>
      <c r="C2693" s="13" t="s">
        <v>2233</v>
      </c>
      <c r="D2693" s="13" t="s">
        <v>2234</v>
      </c>
      <c r="E2693" s="13" t="s">
        <v>6445</v>
      </c>
      <c r="F2693" s="13" t="s">
        <v>2236</v>
      </c>
      <c r="G2693" s="13" t="s">
        <v>6678</v>
      </c>
      <c r="H2693" s="14">
        <v>274</v>
      </c>
      <c r="I2693" s="15">
        <v>64792.78</v>
      </c>
      <c r="J2693" s="13" t="s">
        <v>6773</v>
      </c>
      <c r="K2693" s="13" t="s">
        <v>596</v>
      </c>
      <c r="L2693" s="13" t="s">
        <v>4988</v>
      </c>
      <c r="M2693" s="13" t="s">
        <v>1753</v>
      </c>
      <c r="N2693" s="14">
        <v>274</v>
      </c>
    </row>
    <row r="2694" spans="1:14" ht="20.25" customHeight="1">
      <c r="A2694" s="13" t="s">
        <v>2231</v>
      </c>
      <c r="B2694" s="13" t="s">
        <v>2232</v>
      </c>
      <c r="C2694" s="13" t="s">
        <v>2233</v>
      </c>
      <c r="D2694" s="13" t="s">
        <v>2234</v>
      </c>
      <c r="E2694" s="13" t="s">
        <v>6445</v>
      </c>
      <c r="F2694" s="13" t="s">
        <v>2236</v>
      </c>
      <c r="G2694" s="13" t="s">
        <v>6678</v>
      </c>
      <c r="H2694" s="14">
        <v>30</v>
      </c>
      <c r="I2694" s="15">
        <v>7094.1</v>
      </c>
      <c r="J2694" s="13" t="s">
        <v>6774</v>
      </c>
      <c r="K2694" s="13" t="s">
        <v>498</v>
      </c>
      <c r="L2694" s="13" t="s">
        <v>5142</v>
      </c>
      <c r="M2694" s="13" t="s">
        <v>1666</v>
      </c>
      <c r="N2694" s="14">
        <v>30</v>
      </c>
    </row>
    <row r="2695" spans="1:14" ht="20.25" customHeight="1">
      <c r="A2695" s="13" t="s">
        <v>2231</v>
      </c>
      <c r="B2695" s="13" t="s">
        <v>2232</v>
      </c>
      <c r="C2695" s="13" t="s">
        <v>2233</v>
      </c>
      <c r="D2695" s="13" t="s">
        <v>2234</v>
      </c>
      <c r="E2695" s="13" t="s">
        <v>6445</v>
      </c>
      <c r="F2695" s="13" t="s">
        <v>2236</v>
      </c>
      <c r="G2695" s="13" t="s">
        <v>6678</v>
      </c>
      <c r="H2695" s="14">
        <v>91</v>
      </c>
      <c r="I2695" s="15">
        <v>21518.77</v>
      </c>
      <c r="J2695" s="13" t="s">
        <v>6775</v>
      </c>
      <c r="K2695" s="13" t="s">
        <v>501</v>
      </c>
      <c r="L2695" s="13" t="s">
        <v>5148</v>
      </c>
      <c r="M2695" s="13" t="s">
        <v>1669</v>
      </c>
      <c r="N2695" s="14">
        <v>91</v>
      </c>
    </row>
    <row r="2696" spans="1:14" ht="20.25" customHeight="1">
      <c r="A2696" s="13" t="s">
        <v>2231</v>
      </c>
      <c r="B2696" s="13" t="s">
        <v>2232</v>
      </c>
      <c r="C2696" s="13" t="s">
        <v>2233</v>
      </c>
      <c r="D2696" s="13" t="s">
        <v>2234</v>
      </c>
      <c r="E2696" s="13" t="s">
        <v>6445</v>
      </c>
      <c r="F2696" s="13" t="s">
        <v>2236</v>
      </c>
      <c r="G2696" s="13" t="s">
        <v>6678</v>
      </c>
      <c r="H2696" s="14">
        <v>42</v>
      </c>
      <c r="I2696" s="15">
        <v>9931.74</v>
      </c>
      <c r="J2696" s="13" t="s">
        <v>6776</v>
      </c>
      <c r="K2696" s="13" t="s">
        <v>488</v>
      </c>
      <c r="L2696" s="13" t="s">
        <v>4765</v>
      </c>
      <c r="M2696" s="13" t="s">
        <v>1656</v>
      </c>
      <c r="N2696" s="14">
        <v>42</v>
      </c>
    </row>
    <row r="2697" spans="1:14" ht="20.25" customHeight="1">
      <c r="A2697" s="13" t="s">
        <v>2231</v>
      </c>
      <c r="B2697" s="13" t="s">
        <v>2232</v>
      </c>
      <c r="C2697" s="13" t="s">
        <v>2233</v>
      </c>
      <c r="D2697" s="13" t="s">
        <v>2234</v>
      </c>
      <c r="E2697" s="13" t="s">
        <v>6445</v>
      </c>
      <c r="F2697" s="13" t="s">
        <v>2236</v>
      </c>
      <c r="G2697" s="13" t="s">
        <v>6678</v>
      </c>
      <c r="H2697" s="14">
        <v>60</v>
      </c>
      <c r="I2697" s="15">
        <v>14188.2</v>
      </c>
      <c r="J2697" s="13" t="s">
        <v>6777</v>
      </c>
      <c r="K2697" s="13" t="s">
        <v>1173</v>
      </c>
      <c r="L2697" s="13" t="s">
        <v>4780</v>
      </c>
      <c r="M2697" s="13" t="s">
        <v>2048</v>
      </c>
      <c r="N2697" s="14">
        <v>60</v>
      </c>
    </row>
    <row r="2698" spans="1:14" ht="20.25" customHeight="1">
      <c r="A2698" s="13" t="s">
        <v>2231</v>
      </c>
      <c r="B2698" s="13" t="s">
        <v>2232</v>
      </c>
      <c r="C2698" s="13" t="s">
        <v>2233</v>
      </c>
      <c r="D2698" s="13" t="s">
        <v>2234</v>
      </c>
      <c r="E2698" s="13" t="s">
        <v>6445</v>
      </c>
      <c r="F2698" s="13" t="s">
        <v>2236</v>
      </c>
      <c r="G2698" s="13" t="s">
        <v>6678</v>
      </c>
      <c r="H2698" s="14">
        <v>119</v>
      </c>
      <c r="I2698" s="15">
        <v>28139.93</v>
      </c>
      <c r="J2698" s="13" t="s">
        <v>6778</v>
      </c>
      <c r="K2698" s="13" t="s">
        <v>489</v>
      </c>
      <c r="L2698" s="13" t="s">
        <v>4767</v>
      </c>
      <c r="M2698" s="13" t="s">
        <v>1657</v>
      </c>
      <c r="N2698" s="14">
        <v>119</v>
      </c>
    </row>
    <row r="2699" spans="1:14" ht="20.25" customHeight="1">
      <c r="A2699" s="13" t="s">
        <v>2231</v>
      </c>
      <c r="B2699" s="13" t="s">
        <v>2232</v>
      </c>
      <c r="C2699" s="13" t="s">
        <v>2233</v>
      </c>
      <c r="D2699" s="13" t="s">
        <v>2234</v>
      </c>
      <c r="E2699" s="13" t="s">
        <v>6445</v>
      </c>
      <c r="F2699" s="13" t="s">
        <v>2236</v>
      </c>
      <c r="G2699" s="13" t="s">
        <v>6678</v>
      </c>
      <c r="H2699" s="14">
        <v>163</v>
      </c>
      <c r="I2699" s="15">
        <v>38544.61</v>
      </c>
      <c r="J2699" s="13" t="s">
        <v>6779</v>
      </c>
      <c r="K2699" s="13" t="s">
        <v>487</v>
      </c>
      <c r="L2699" s="13" t="s">
        <v>4763</v>
      </c>
      <c r="M2699" s="13" t="s">
        <v>1655</v>
      </c>
      <c r="N2699" s="14">
        <v>163</v>
      </c>
    </row>
    <row r="2700" spans="1:14" ht="20.25" customHeight="1">
      <c r="A2700" s="13" t="s">
        <v>2231</v>
      </c>
      <c r="B2700" s="13" t="s">
        <v>2232</v>
      </c>
      <c r="C2700" s="13" t="s">
        <v>2233</v>
      </c>
      <c r="D2700" s="13" t="s">
        <v>2234</v>
      </c>
      <c r="E2700" s="13" t="s">
        <v>6445</v>
      </c>
      <c r="F2700" s="13" t="s">
        <v>2236</v>
      </c>
      <c r="G2700" s="13" t="s">
        <v>6678</v>
      </c>
      <c r="H2700" s="14">
        <v>50</v>
      </c>
      <c r="I2700" s="15">
        <v>11823.5</v>
      </c>
      <c r="J2700" s="13" t="s">
        <v>6780</v>
      </c>
      <c r="K2700" s="13" t="s">
        <v>590</v>
      </c>
      <c r="L2700" s="13" t="s">
        <v>5195</v>
      </c>
      <c r="M2700" s="13" t="s">
        <v>1747</v>
      </c>
      <c r="N2700" s="14">
        <v>50</v>
      </c>
    </row>
    <row r="2701" spans="1:14" ht="20.25" customHeight="1">
      <c r="A2701" s="13" t="s">
        <v>2231</v>
      </c>
      <c r="B2701" s="13" t="s">
        <v>2232</v>
      </c>
      <c r="C2701" s="13" t="s">
        <v>2233</v>
      </c>
      <c r="D2701" s="13" t="s">
        <v>2234</v>
      </c>
      <c r="E2701" s="13" t="s">
        <v>6445</v>
      </c>
      <c r="F2701" s="13" t="s">
        <v>2236</v>
      </c>
      <c r="G2701" s="13" t="s">
        <v>6678</v>
      </c>
      <c r="H2701" s="14">
        <v>34</v>
      </c>
      <c r="I2701" s="15">
        <v>8039.98</v>
      </c>
      <c r="J2701" s="13" t="s">
        <v>6781</v>
      </c>
      <c r="K2701" s="13" t="s">
        <v>509</v>
      </c>
      <c r="L2701" s="13" t="s">
        <v>5210</v>
      </c>
      <c r="M2701" s="13" t="s">
        <v>1675</v>
      </c>
      <c r="N2701" s="14">
        <v>34</v>
      </c>
    </row>
    <row r="2702" spans="1:14" ht="20.25" customHeight="1">
      <c r="A2702" s="13" t="s">
        <v>2231</v>
      </c>
      <c r="B2702" s="13" t="s">
        <v>2232</v>
      </c>
      <c r="C2702" s="13" t="s">
        <v>2233</v>
      </c>
      <c r="D2702" s="13" t="s">
        <v>2234</v>
      </c>
      <c r="E2702" s="13" t="s">
        <v>6445</v>
      </c>
      <c r="F2702" s="13" t="s">
        <v>2236</v>
      </c>
      <c r="G2702" s="13" t="s">
        <v>6678</v>
      </c>
      <c r="H2702" s="14">
        <v>104</v>
      </c>
      <c r="I2702" s="15">
        <v>24592.880000000001</v>
      </c>
      <c r="J2702" s="13" t="s">
        <v>6782</v>
      </c>
      <c r="K2702" s="13" t="s">
        <v>510</v>
      </c>
      <c r="L2702" s="13" t="s">
        <v>5212</v>
      </c>
      <c r="M2702" s="13" t="s">
        <v>1676</v>
      </c>
      <c r="N2702" s="14">
        <v>104</v>
      </c>
    </row>
    <row r="2703" spans="1:14" ht="20.25" customHeight="1">
      <c r="A2703" s="13" t="s">
        <v>2231</v>
      </c>
      <c r="B2703" s="13" t="s">
        <v>2232</v>
      </c>
      <c r="C2703" s="13" t="s">
        <v>2233</v>
      </c>
      <c r="D2703" s="13" t="s">
        <v>2234</v>
      </c>
      <c r="E2703" s="13" t="s">
        <v>6445</v>
      </c>
      <c r="F2703" s="13" t="s">
        <v>2236</v>
      </c>
      <c r="G2703" s="13" t="s">
        <v>6678</v>
      </c>
      <c r="H2703" s="14">
        <v>358</v>
      </c>
      <c r="I2703" s="15">
        <v>84656.26</v>
      </c>
      <c r="J2703" s="13" t="s">
        <v>6783</v>
      </c>
      <c r="K2703" s="13" t="s">
        <v>25</v>
      </c>
      <c r="L2703" s="13" t="s">
        <v>5201</v>
      </c>
      <c r="M2703" s="13" t="s">
        <v>5202</v>
      </c>
      <c r="N2703" s="14">
        <v>358</v>
      </c>
    </row>
    <row r="2704" spans="1:14" ht="20.25" customHeight="1">
      <c r="A2704" s="13" t="s">
        <v>2231</v>
      </c>
      <c r="B2704" s="13" t="s">
        <v>2232</v>
      </c>
      <c r="C2704" s="13" t="s">
        <v>2233</v>
      </c>
      <c r="D2704" s="13" t="s">
        <v>2234</v>
      </c>
      <c r="E2704" s="13" t="s">
        <v>6445</v>
      </c>
      <c r="F2704" s="13" t="s">
        <v>2236</v>
      </c>
      <c r="G2704" s="13" t="s">
        <v>6678</v>
      </c>
      <c r="H2704" s="14">
        <v>10</v>
      </c>
      <c r="I2704" s="15">
        <v>2364.6999999999998</v>
      </c>
      <c r="J2704" s="13" t="s">
        <v>6784</v>
      </c>
      <c r="K2704" s="13" t="s">
        <v>568</v>
      </c>
      <c r="L2704" s="13" t="s">
        <v>5226</v>
      </c>
      <c r="M2704" s="13" t="s">
        <v>1729</v>
      </c>
      <c r="N2704" s="14">
        <v>10</v>
      </c>
    </row>
    <row r="2705" spans="1:14" ht="20.25" customHeight="1">
      <c r="A2705" s="13" t="s">
        <v>2231</v>
      </c>
      <c r="B2705" s="13" t="s">
        <v>2232</v>
      </c>
      <c r="C2705" s="13" t="s">
        <v>2233</v>
      </c>
      <c r="D2705" s="13" t="s">
        <v>2234</v>
      </c>
      <c r="E2705" s="13" t="s">
        <v>6445</v>
      </c>
      <c r="F2705" s="13" t="s">
        <v>2236</v>
      </c>
      <c r="G2705" s="13" t="s">
        <v>6678</v>
      </c>
      <c r="H2705" s="14">
        <v>15</v>
      </c>
      <c r="I2705" s="15">
        <v>3547.05</v>
      </c>
      <c r="J2705" s="13" t="s">
        <v>6785</v>
      </c>
      <c r="K2705" s="13" t="s">
        <v>566</v>
      </c>
      <c r="L2705" s="13" t="s">
        <v>5222</v>
      </c>
      <c r="M2705" s="13" t="s">
        <v>1727</v>
      </c>
      <c r="N2705" s="14">
        <v>15</v>
      </c>
    </row>
    <row r="2706" spans="1:14" ht="20.25" customHeight="1">
      <c r="A2706" s="13" t="s">
        <v>2231</v>
      </c>
      <c r="B2706" s="13" t="s">
        <v>2232</v>
      </c>
      <c r="C2706" s="13" t="s">
        <v>2233</v>
      </c>
      <c r="D2706" s="13" t="s">
        <v>2234</v>
      </c>
      <c r="E2706" s="13" t="s">
        <v>6445</v>
      </c>
      <c r="F2706" s="13" t="s">
        <v>2236</v>
      </c>
      <c r="G2706" s="13" t="s">
        <v>6678</v>
      </c>
      <c r="H2706" s="14">
        <v>39</v>
      </c>
      <c r="I2706" s="15">
        <v>9222.33</v>
      </c>
      <c r="J2706" s="13" t="s">
        <v>6786</v>
      </c>
      <c r="K2706" s="13" t="s">
        <v>565</v>
      </c>
      <c r="L2706" s="13" t="s">
        <v>5220</v>
      </c>
      <c r="M2706" s="13" t="s">
        <v>1726</v>
      </c>
      <c r="N2706" s="14">
        <v>39</v>
      </c>
    </row>
    <row r="2707" spans="1:14" ht="20.25" customHeight="1">
      <c r="A2707" s="13" t="s">
        <v>2231</v>
      </c>
      <c r="B2707" s="13" t="s">
        <v>2232</v>
      </c>
      <c r="C2707" s="13" t="s">
        <v>2233</v>
      </c>
      <c r="D2707" s="13" t="s">
        <v>2234</v>
      </c>
      <c r="E2707" s="13" t="s">
        <v>6445</v>
      </c>
      <c r="F2707" s="13" t="s">
        <v>2236</v>
      </c>
      <c r="G2707" s="13" t="s">
        <v>6678</v>
      </c>
      <c r="H2707" s="14">
        <v>86</v>
      </c>
      <c r="I2707" s="15">
        <v>20336.419999999998</v>
      </c>
      <c r="J2707" s="13" t="s">
        <v>6787</v>
      </c>
      <c r="K2707" s="13" t="s">
        <v>553</v>
      </c>
      <c r="L2707" s="13" t="s">
        <v>5074</v>
      </c>
      <c r="M2707" s="13" t="s">
        <v>1715</v>
      </c>
      <c r="N2707" s="14">
        <v>86</v>
      </c>
    </row>
    <row r="2708" spans="1:14" ht="20.25" customHeight="1">
      <c r="A2708" s="13" t="s">
        <v>2231</v>
      </c>
      <c r="B2708" s="13" t="s">
        <v>2232</v>
      </c>
      <c r="C2708" s="13" t="s">
        <v>2233</v>
      </c>
      <c r="D2708" s="13" t="s">
        <v>2234</v>
      </c>
      <c r="E2708" s="13" t="s">
        <v>6445</v>
      </c>
      <c r="F2708" s="13" t="s">
        <v>2236</v>
      </c>
      <c r="G2708" s="13" t="s">
        <v>6678</v>
      </c>
      <c r="H2708" s="14">
        <v>80</v>
      </c>
      <c r="I2708" s="15">
        <v>18917.599999999999</v>
      </c>
      <c r="J2708" s="13" t="s">
        <v>6788</v>
      </c>
      <c r="K2708" s="13" t="s">
        <v>605</v>
      </c>
      <c r="L2708" s="13" t="s">
        <v>5020</v>
      </c>
      <c r="M2708" s="13" t="s">
        <v>1761</v>
      </c>
      <c r="N2708" s="14">
        <v>80</v>
      </c>
    </row>
    <row r="2709" spans="1:14" ht="20.25" customHeight="1">
      <c r="A2709" s="13" t="s">
        <v>2231</v>
      </c>
      <c r="B2709" s="13" t="s">
        <v>2232</v>
      </c>
      <c r="C2709" s="13" t="s">
        <v>2233</v>
      </c>
      <c r="D2709" s="13" t="s">
        <v>2234</v>
      </c>
      <c r="E2709" s="13" t="s">
        <v>6190</v>
      </c>
      <c r="F2709" s="13" t="s">
        <v>2236</v>
      </c>
      <c r="G2709" s="13" t="s">
        <v>6789</v>
      </c>
      <c r="H2709" s="14">
        <v>55</v>
      </c>
      <c r="I2709" s="15">
        <v>13005.85</v>
      </c>
      <c r="J2709" s="13" t="s">
        <v>6790</v>
      </c>
      <c r="K2709" s="13" t="s">
        <v>124</v>
      </c>
      <c r="L2709" s="13" t="s">
        <v>2334</v>
      </c>
      <c r="M2709" s="13" t="s">
        <v>1343</v>
      </c>
      <c r="N2709" s="14">
        <v>55</v>
      </c>
    </row>
    <row r="2710" spans="1:14" ht="20.25" customHeight="1">
      <c r="A2710" s="13" t="s">
        <v>2231</v>
      </c>
      <c r="B2710" s="13" t="s">
        <v>2232</v>
      </c>
      <c r="C2710" s="13" t="s">
        <v>2233</v>
      </c>
      <c r="D2710" s="13" t="s">
        <v>2234</v>
      </c>
      <c r="E2710" s="13" t="s">
        <v>6190</v>
      </c>
      <c r="F2710" s="13" t="s">
        <v>2236</v>
      </c>
      <c r="G2710" s="13" t="s">
        <v>6789</v>
      </c>
      <c r="H2710" s="14">
        <v>176</v>
      </c>
      <c r="I2710" s="15">
        <v>41618.720000000001</v>
      </c>
      <c r="J2710" s="13" t="s">
        <v>6791</v>
      </c>
      <c r="K2710" s="13" t="s">
        <v>126</v>
      </c>
      <c r="L2710" s="13" t="s">
        <v>2338</v>
      </c>
      <c r="M2710" s="13" t="s">
        <v>1345</v>
      </c>
      <c r="N2710" s="14">
        <v>176</v>
      </c>
    </row>
    <row r="2711" spans="1:14" ht="20.25" customHeight="1">
      <c r="A2711" s="13" t="s">
        <v>2231</v>
      </c>
      <c r="B2711" s="13" t="s">
        <v>2232</v>
      </c>
      <c r="C2711" s="13" t="s">
        <v>2233</v>
      </c>
      <c r="D2711" s="13" t="s">
        <v>2234</v>
      </c>
      <c r="E2711" s="13" t="s">
        <v>6190</v>
      </c>
      <c r="F2711" s="13" t="s">
        <v>2236</v>
      </c>
      <c r="G2711" s="13" t="s">
        <v>6789</v>
      </c>
      <c r="H2711" s="14">
        <v>1299</v>
      </c>
      <c r="I2711" s="15">
        <v>307174.53000000003</v>
      </c>
      <c r="J2711" s="13" t="s">
        <v>6792</v>
      </c>
      <c r="K2711" s="13" t="s">
        <v>121</v>
      </c>
      <c r="L2711" s="13" t="s">
        <v>2327</v>
      </c>
      <c r="M2711" s="13" t="s">
        <v>2328</v>
      </c>
      <c r="N2711" s="14">
        <v>1299</v>
      </c>
    </row>
    <row r="2712" spans="1:14" ht="20.25" customHeight="1">
      <c r="A2712" s="13" t="s">
        <v>2231</v>
      </c>
      <c r="B2712" s="13" t="s">
        <v>2232</v>
      </c>
      <c r="C2712" s="13" t="s">
        <v>2233</v>
      </c>
      <c r="D2712" s="13" t="s">
        <v>2234</v>
      </c>
      <c r="E2712" s="13" t="s">
        <v>6190</v>
      </c>
      <c r="F2712" s="13" t="s">
        <v>2236</v>
      </c>
      <c r="G2712" s="13" t="s">
        <v>6789</v>
      </c>
      <c r="H2712" s="14">
        <v>42</v>
      </c>
      <c r="I2712" s="15">
        <v>9931.74</v>
      </c>
      <c r="J2712" s="13" t="s">
        <v>6793</v>
      </c>
      <c r="K2712" s="13" t="s">
        <v>166</v>
      </c>
      <c r="L2712" s="13" t="s">
        <v>2794</v>
      </c>
      <c r="M2712" s="13" t="s">
        <v>1374</v>
      </c>
      <c r="N2712" s="14">
        <v>42</v>
      </c>
    </row>
    <row r="2713" spans="1:14" ht="20.25" customHeight="1">
      <c r="A2713" s="13" t="s">
        <v>2231</v>
      </c>
      <c r="B2713" s="13" t="s">
        <v>2232</v>
      </c>
      <c r="C2713" s="13" t="s">
        <v>2233</v>
      </c>
      <c r="D2713" s="13" t="s">
        <v>2234</v>
      </c>
      <c r="E2713" s="13" t="s">
        <v>6190</v>
      </c>
      <c r="F2713" s="13" t="s">
        <v>2236</v>
      </c>
      <c r="G2713" s="13" t="s">
        <v>6789</v>
      </c>
      <c r="H2713" s="14">
        <v>284</v>
      </c>
      <c r="I2713" s="15">
        <v>67157.48</v>
      </c>
      <c r="J2713" s="13" t="s">
        <v>6794</v>
      </c>
      <c r="K2713" s="13" t="s">
        <v>13</v>
      </c>
      <c r="L2713" s="13" t="s">
        <v>2768</v>
      </c>
      <c r="M2713" s="13" t="s">
        <v>2769</v>
      </c>
      <c r="N2713" s="14">
        <v>284</v>
      </c>
    </row>
    <row r="2714" spans="1:14" ht="20.25" customHeight="1">
      <c r="A2714" s="13" t="s">
        <v>2231</v>
      </c>
      <c r="B2714" s="13" t="s">
        <v>2232</v>
      </c>
      <c r="C2714" s="13" t="s">
        <v>2233</v>
      </c>
      <c r="D2714" s="13" t="s">
        <v>2234</v>
      </c>
      <c r="E2714" s="13" t="s">
        <v>6190</v>
      </c>
      <c r="F2714" s="13" t="s">
        <v>2236</v>
      </c>
      <c r="G2714" s="13" t="s">
        <v>6789</v>
      </c>
      <c r="H2714" s="14">
        <v>34</v>
      </c>
      <c r="I2714" s="15">
        <v>8039.98</v>
      </c>
      <c r="J2714" s="13" t="s">
        <v>6795</v>
      </c>
      <c r="K2714" s="13" t="s">
        <v>149</v>
      </c>
      <c r="L2714" s="13" t="s">
        <v>2805</v>
      </c>
      <c r="M2714" s="13" t="s">
        <v>1364</v>
      </c>
      <c r="N2714" s="14">
        <v>34</v>
      </c>
    </row>
    <row r="2715" spans="1:14" ht="20.25" customHeight="1">
      <c r="A2715" s="13" t="s">
        <v>2231</v>
      </c>
      <c r="B2715" s="13" t="s">
        <v>2232</v>
      </c>
      <c r="C2715" s="13" t="s">
        <v>2233</v>
      </c>
      <c r="D2715" s="13" t="s">
        <v>2234</v>
      </c>
      <c r="E2715" s="13" t="s">
        <v>6190</v>
      </c>
      <c r="F2715" s="13" t="s">
        <v>2236</v>
      </c>
      <c r="G2715" s="13" t="s">
        <v>6789</v>
      </c>
      <c r="H2715" s="14">
        <v>314</v>
      </c>
      <c r="I2715" s="15">
        <v>74251.58</v>
      </c>
      <c r="J2715" s="13" t="s">
        <v>6796</v>
      </c>
      <c r="K2715" s="13" t="s">
        <v>45</v>
      </c>
      <c r="L2715" s="13" t="s">
        <v>2799</v>
      </c>
      <c r="M2715" s="13" t="s">
        <v>2800</v>
      </c>
      <c r="N2715" s="14">
        <v>314</v>
      </c>
    </row>
    <row r="2716" spans="1:14" ht="20.25" customHeight="1">
      <c r="A2716" s="13" t="s">
        <v>2231</v>
      </c>
      <c r="B2716" s="13" t="s">
        <v>2232</v>
      </c>
      <c r="C2716" s="13" t="s">
        <v>2233</v>
      </c>
      <c r="D2716" s="13" t="s">
        <v>2234</v>
      </c>
      <c r="E2716" s="13" t="s">
        <v>6190</v>
      </c>
      <c r="F2716" s="13" t="s">
        <v>2236</v>
      </c>
      <c r="G2716" s="13" t="s">
        <v>6789</v>
      </c>
      <c r="H2716" s="14">
        <v>3</v>
      </c>
      <c r="I2716" s="15">
        <v>709.41</v>
      </c>
      <c r="J2716" s="13" t="s">
        <v>6797</v>
      </c>
      <c r="K2716" s="13" t="s">
        <v>827</v>
      </c>
      <c r="L2716" s="13" t="s">
        <v>6798</v>
      </c>
      <c r="M2716" s="13" t="s">
        <v>1917</v>
      </c>
      <c r="N2716" s="14">
        <v>3</v>
      </c>
    </row>
    <row r="2717" spans="1:14" ht="20.25" customHeight="1">
      <c r="A2717" s="13" t="s">
        <v>2231</v>
      </c>
      <c r="B2717" s="13" t="s">
        <v>2232</v>
      </c>
      <c r="C2717" s="13" t="s">
        <v>2233</v>
      </c>
      <c r="D2717" s="13" t="s">
        <v>2234</v>
      </c>
      <c r="E2717" s="13" t="s">
        <v>6190</v>
      </c>
      <c r="F2717" s="13" t="s">
        <v>2236</v>
      </c>
      <c r="G2717" s="13" t="s">
        <v>6789</v>
      </c>
      <c r="H2717" s="14">
        <v>164</v>
      </c>
      <c r="I2717" s="15">
        <v>38781.08</v>
      </c>
      <c r="J2717" s="13" t="s">
        <v>6799</v>
      </c>
      <c r="K2717" s="13" t="s">
        <v>136</v>
      </c>
      <c r="L2717" s="13" t="s">
        <v>2824</v>
      </c>
      <c r="M2717" s="13" t="s">
        <v>2825</v>
      </c>
      <c r="N2717" s="14">
        <v>164</v>
      </c>
    </row>
    <row r="2718" spans="1:14" ht="20.25" customHeight="1">
      <c r="A2718" s="13" t="s">
        <v>2231</v>
      </c>
      <c r="B2718" s="13" t="s">
        <v>2232</v>
      </c>
      <c r="C2718" s="13" t="s">
        <v>2233</v>
      </c>
      <c r="D2718" s="13" t="s">
        <v>2234</v>
      </c>
      <c r="E2718" s="13" t="s">
        <v>6190</v>
      </c>
      <c r="F2718" s="13" t="s">
        <v>2236</v>
      </c>
      <c r="G2718" s="13" t="s">
        <v>6789</v>
      </c>
      <c r="H2718" s="14">
        <v>43</v>
      </c>
      <c r="I2718" s="15">
        <v>10168.209999999999</v>
      </c>
      <c r="J2718" s="13" t="s">
        <v>6800</v>
      </c>
      <c r="K2718" s="13" t="s">
        <v>660</v>
      </c>
      <c r="L2718" s="13" t="s">
        <v>2361</v>
      </c>
      <c r="M2718" s="13" t="s">
        <v>2362</v>
      </c>
      <c r="N2718" s="14">
        <v>43</v>
      </c>
    </row>
    <row r="2719" spans="1:14" ht="20.25" customHeight="1">
      <c r="A2719" s="13" t="s">
        <v>2231</v>
      </c>
      <c r="B2719" s="13" t="s">
        <v>2232</v>
      </c>
      <c r="C2719" s="13" t="s">
        <v>2233</v>
      </c>
      <c r="D2719" s="13" t="s">
        <v>2234</v>
      </c>
      <c r="E2719" s="13" t="s">
        <v>6190</v>
      </c>
      <c r="F2719" s="13" t="s">
        <v>2236</v>
      </c>
      <c r="G2719" s="13" t="s">
        <v>6789</v>
      </c>
      <c r="H2719" s="14">
        <v>143</v>
      </c>
      <c r="I2719" s="15">
        <v>33815.21</v>
      </c>
      <c r="J2719" s="13" t="s">
        <v>6801</v>
      </c>
      <c r="K2719" s="13" t="s">
        <v>658</v>
      </c>
      <c r="L2719" s="13" t="s">
        <v>2356</v>
      </c>
      <c r="M2719" s="13" t="s">
        <v>2357</v>
      </c>
      <c r="N2719" s="14">
        <v>143</v>
      </c>
    </row>
    <row r="2720" spans="1:14" ht="20.25" customHeight="1">
      <c r="A2720" s="13" t="s">
        <v>2231</v>
      </c>
      <c r="B2720" s="13" t="s">
        <v>2232</v>
      </c>
      <c r="C2720" s="13" t="s">
        <v>2233</v>
      </c>
      <c r="D2720" s="13" t="s">
        <v>2234</v>
      </c>
      <c r="E2720" s="13" t="s">
        <v>6190</v>
      </c>
      <c r="F2720" s="13" t="s">
        <v>2236</v>
      </c>
      <c r="G2720" s="13" t="s">
        <v>6789</v>
      </c>
      <c r="H2720" s="14">
        <v>628</v>
      </c>
      <c r="I2720" s="15">
        <v>148503.16</v>
      </c>
      <c r="J2720" s="13" t="s">
        <v>6802</v>
      </c>
      <c r="K2720" s="13" t="s">
        <v>661</v>
      </c>
      <c r="L2720" s="13" t="s">
        <v>2364</v>
      </c>
      <c r="M2720" s="13" t="s">
        <v>1807</v>
      </c>
      <c r="N2720" s="14">
        <v>628</v>
      </c>
    </row>
    <row r="2721" spans="1:14" ht="20.25" customHeight="1">
      <c r="A2721" s="13" t="s">
        <v>2231</v>
      </c>
      <c r="B2721" s="13" t="s">
        <v>2232</v>
      </c>
      <c r="C2721" s="13" t="s">
        <v>2233</v>
      </c>
      <c r="D2721" s="13" t="s">
        <v>2234</v>
      </c>
      <c r="E2721" s="13" t="s">
        <v>6190</v>
      </c>
      <c r="F2721" s="13" t="s">
        <v>2236</v>
      </c>
      <c r="G2721" s="13" t="s">
        <v>6789</v>
      </c>
      <c r="H2721" s="14">
        <v>255</v>
      </c>
      <c r="I2721" s="15">
        <v>60299.85</v>
      </c>
      <c r="J2721" s="13" t="s">
        <v>6803</v>
      </c>
      <c r="K2721" s="13" t="s">
        <v>648</v>
      </c>
      <c r="L2721" s="13" t="s">
        <v>6804</v>
      </c>
      <c r="M2721" s="13" t="s">
        <v>6805</v>
      </c>
      <c r="N2721" s="14">
        <v>255</v>
      </c>
    </row>
    <row r="2722" spans="1:14" ht="20.25" customHeight="1">
      <c r="A2722" s="13" t="s">
        <v>2231</v>
      </c>
      <c r="B2722" s="13" t="s">
        <v>2232</v>
      </c>
      <c r="C2722" s="13" t="s">
        <v>2233</v>
      </c>
      <c r="D2722" s="13" t="s">
        <v>2234</v>
      </c>
      <c r="E2722" s="13" t="s">
        <v>6190</v>
      </c>
      <c r="F2722" s="13" t="s">
        <v>2236</v>
      </c>
      <c r="G2722" s="13" t="s">
        <v>6789</v>
      </c>
      <c r="H2722" s="14">
        <v>283</v>
      </c>
      <c r="I2722" s="15">
        <v>66921.009999999995</v>
      </c>
      <c r="J2722" s="13" t="s">
        <v>6806</v>
      </c>
      <c r="K2722" s="13" t="s">
        <v>637</v>
      </c>
      <c r="L2722" s="13" t="s">
        <v>6807</v>
      </c>
      <c r="M2722" s="13" t="s">
        <v>1789</v>
      </c>
      <c r="N2722" s="14">
        <v>283</v>
      </c>
    </row>
    <row r="2723" spans="1:14" ht="20.25" customHeight="1">
      <c r="A2723" s="13" t="s">
        <v>2231</v>
      </c>
      <c r="B2723" s="13" t="s">
        <v>2232</v>
      </c>
      <c r="C2723" s="13" t="s">
        <v>2233</v>
      </c>
      <c r="D2723" s="13" t="s">
        <v>2234</v>
      </c>
      <c r="E2723" s="13" t="s">
        <v>6190</v>
      </c>
      <c r="F2723" s="13" t="s">
        <v>2236</v>
      </c>
      <c r="G2723" s="13" t="s">
        <v>6789</v>
      </c>
      <c r="H2723" s="14">
        <v>328</v>
      </c>
      <c r="I2723" s="15">
        <v>77562.16</v>
      </c>
      <c r="J2723" s="13" t="s">
        <v>6808</v>
      </c>
      <c r="K2723" s="13" t="s">
        <v>636</v>
      </c>
      <c r="L2723" s="13" t="s">
        <v>6809</v>
      </c>
      <c r="M2723" s="13" t="s">
        <v>1788</v>
      </c>
      <c r="N2723" s="14">
        <v>328</v>
      </c>
    </row>
    <row r="2724" spans="1:14" ht="20.25" customHeight="1">
      <c r="A2724" s="13" t="s">
        <v>2231</v>
      </c>
      <c r="B2724" s="13" t="s">
        <v>2232</v>
      </c>
      <c r="C2724" s="13" t="s">
        <v>2233</v>
      </c>
      <c r="D2724" s="13" t="s">
        <v>2234</v>
      </c>
      <c r="E2724" s="13" t="s">
        <v>6190</v>
      </c>
      <c r="F2724" s="13" t="s">
        <v>2236</v>
      </c>
      <c r="G2724" s="13" t="s">
        <v>6789</v>
      </c>
      <c r="H2724" s="14">
        <v>734</v>
      </c>
      <c r="I2724" s="15">
        <v>173568.98</v>
      </c>
      <c r="J2724" s="13" t="s">
        <v>6810</v>
      </c>
      <c r="K2724" s="13" t="s">
        <v>84</v>
      </c>
      <c r="L2724" s="13" t="s">
        <v>2406</v>
      </c>
      <c r="M2724" s="13" t="s">
        <v>2407</v>
      </c>
      <c r="N2724" s="14">
        <v>734</v>
      </c>
    </row>
    <row r="2725" spans="1:14" ht="20.25" customHeight="1">
      <c r="A2725" s="13" t="s">
        <v>2231</v>
      </c>
      <c r="B2725" s="13" t="s">
        <v>2232</v>
      </c>
      <c r="C2725" s="13" t="s">
        <v>2233</v>
      </c>
      <c r="D2725" s="13" t="s">
        <v>2234</v>
      </c>
      <c r="E2725" s="13" t="s">
        <v>6190</v>
      </c>
      <c r="F2725" s="13" t="s">
        <v>2236</v>
      </c>
      <c r="G2725" s="13" t="s">
        <v>6789</v>
      </c>
      <c r="H2725" s="14">
        <v>1322</v>
      </c>
      <c r="I2725" s="15">
        <v>312613.34000000003</v>
      </c>
      <c r="J2725" s="13" t="s">
        <v>6811</v>
      </c>
      <c r="K2725" s="13" t="s">
        <v>635</v>
      </c>
      <c r="L2725" s="13" t="s">
        <v>2416</v>
      </c>
      <c r="M2725" s="13" t="s">
        <v>1787</v>
      </c>
      <c r="N2725" s="14">
        <v>1322</v>
      </c>
    </row>
    <row r="2726" spans="1:14" ht="20.25" customHeight="1">
      <c r="A2726" s="13" t="s">
        <v>2231</v>
      </c>
      <c r="B2726" s="13" t="s">
        <v>2232</v>
      </c>
      <c r="C2726" s="13" t="s">
        <v>2233</v>
      </c>
      <c r="D2726" s="13" t="s">
        <v>2234</v>
      </c>
      <c r="E2726" s="13" t="s">
        <v>6190</v>
      </c>
      <c r="F2726" s="13" t="s">
        <v>2236</v>
      </c>
      <c r="G2726" s="13" t="s">
        <v>6789</v>
      </c>
      <c r="H2726" s="14">
        <v>30</v>
      </c>
      <c r="I2726" s="15">
        <v>7094.1</v>
      </c>
      <c r="J2726" s="13" t="s">
        <v>6812</v>
      </c>
      <c r="K2726" s="13" t="s">
        <v>189</v>
      </c>
      <c r="L2726" s="13" t="s">
        <v>2614</v>
      </c>
      <c r="M2726" s="13" t="s">
        <v>1394</v>
      </c>
      <c r="N2726" s="14">
        <v>30</v>
      </c>
    </row>
    <row r="2727" spans="1:14" ht="20.25" customHeight="1">
      <c r="A2727" s="13" t="s">
        <v>2231</v>
      </c>
      <c r="B2727" s="13" t="s">
        <v>2232</v>
      </c>
      <c r="C2727" s="13" t="s">
        <v>2233</v>
      </c>
      <c r="D2727" s="13" t="s">
        <v>2234</v>
      </c>
      <c r="E2727" s="13" t="s">
        <v>6190</v>
      </c>
      <c r="F2727" s="13" t="s">
        <v>2236</v>
      </c>
      <c r="G2727" s="13" t="s">
        <v>6789</v>
      </c>
      <c r="H2727" s="14">
        <v>466</v>
      </c>
      <c r="I2727" s="15">
        <v>110195.02</v>
      </c>
      <c r="J2727" s="13" t="s">
        <v>6813</v>
      </c>
      <c r="K2727" s="13" t="s">
        <v>191</v>
      </c>
      <c r="L2727" s="13" t="s">
        <v>2618</v>
      </c>
      <c r="M2727" s="13" t="s">
        <v>1396</v>
      </c>
      <c r="N2727" s="14">
        <v>466</v>
      </c>
    </row>
    <row r="2728" spans="1:14" ht="20.25" customHeight="1">
      <c r="A2728" s="13" t="s">
        <v>2231</v>
      </c>
      <c r="B2728" s="13" t="s">
        <v>2232</v>
      </c>
      <c r="C2728" s="13" t="s">
        <v>2233</v>
      </c>
      <c r="D2728" s="13" t="s">
        <v>2234</v>
      </c>
      <c r="E2728" s="13" t="s">
        <v>6190</v>
      </c>
      <c r="F2728" s="13" t="s">
        <v>2236</v>
      </c>
      <c r="G2728" s="13" t="s">
        <v>6789</v>
      </c>
      <c r="H2728" s="14">
        <v>262</v>
      </c>
      <c r="I2728" s="15">
        <v>61955.14</v>
      </c>
      <c r="J2728" s="13" t="s">
        <v>6814</v>
      </c>
      <c r="K2728" s="13" t="s">
        <v>194</v>
      </c>
      <c r="L2728" s="13" t="s">
        <v>2624</v>
      </c>
      <c r="M2728" s="13" t="s">
        <v>1399</v>
      </c>
      <c r="N2728" s="14">
        <v>262</v>
      </c>
    </row>
    <row r="2729" spans="1:14" ht="20.25" customHeight="1">
      <c r="A2729" s="13" t="s">
        <v>2231</v>
      </c>
      <c r="B2729" s="13" t="s">
        <v>2232</v>
      </c>
      <c r="C2729" s="13" t="s">
        <v>2233</v>
      </c>
      <c r="D2729" s="13" t="s">
        <v>2234</v>
      </c>
      <c r="E2729" s="13" t="s">
        <v>6190</v>
      </c>
      <c r="F2729" s="13" t="s">
        <v>2236</v>
      </c>
      <c r="G2729" s="13" t="s">
        <v>6789</v>
      </c>
      <c r="H2729" s="14">
        <v>79</v>
      </c>
      <c r="I2729" s="15">
        <v>18681.13</v>
      </c>
      <c r="J2729" s="13" t="s">
        <v>6815</v>
      </c>
      <c r="K2729" s="13" t="s">
        <v>1093</v>
      </c>
      <c r="L2729" s="13" t="s">
        <v>6816</v>
      </c>
      <c r="M2729" s="13" t="s">
        <v>2004</v>
      </c>
      <c r="N2729" s="14">
        <v>79</v>
      </c>
    </row>
    <row r="2730" spans="1:14" ht="20.25" customHeight="1">
      <c r="A2730" s="13" t="s">
        <v>2231</v>
      </c>
      <c r="B2730" s="13" t="s">
        <v>2232</v>
      </c>
      <c r="C2730" s="13" t="s">
        <v>2233</v>
      </c>
      <c r="D2730" s="13" t="s">
        <v>2234</v>
      </c>
      <c r="E2730" s="13" t="s">
        <v>6190</v>
      </c>
      <c r="F2730" s="13" t="s">
        <v>2236</v>
      </c>
      <c r="G2730" s="13" t="s">
        <v>6789</v>
      </c>
      <c r="H2730" s="14">
        <v>22</v>
      </c>
      <c r="I2730" s="15">
        <v>5202.34</v>
      </c>
      <c r="J2730" s="13" t="s">
        <v>6817</v>
      </c>
      <c r="K2730" s="13" t="s">
        <v>820</v>
      </c>
      <c r="L2730" s="13" t="s">
        <v>6818</v>
      </c>
      <c r="M2730" s="13" t="s">
        <v>2104</v>
      </c>
      <c r="N2730" s="14">
        <v>22</v>
      </c>
    </row>
    <row r="2731" spans="1:14" ht="20.25" customHeight="1">
      <c r="A2731" s="13" t="s">
        <v>2231</v>
      </c>
      <c r="B2731" s="13" t="s">
        <v>2232</v>
      </c>
      <c r="C2731" s="13" t="s">
        <v>2233</v>
      </c>
      <c r="D2731" s="13" t="s">
        <v>2234</v>
      </c>
      <c r="E2731" s="13" t="s">
        <v>6190</v>
      </c>
      <c r="F2731" s="13" t="s">
        <v>2236</v>
      </c>
      <c r="G2731" s="13" t="s">
        <v>6789</v>
      </c>
      <c r="H2731" s="14">
        <v>8</v>
      </c>
      <c r="I2731" s="15">
        <v>1891.76</v>
      </c>
      <c r="J2731" s="13" t="s">
        <v>6819</v>
      </c>
      <c r="K2731" s="13" t="s">
        <v>1189</v>
      </c>
      <c r="L2731" s="13" t="s">
        <v>6820</v>
      </c>
      <c r="M2731" s="13" t="s">
        <v>6821</v>
      </c>
      <c r="N2731" s="14">
        <v>8</v>
      </c>
    </row>
    <row r="2732" spans="1:14" ht="20.25" customHeight="1">
      <c r="A2732" s="13" t="s">
        <v>2231</v>
      </c>
      <c r="B2732" s="13" t="s">
        <v>2232</v>
      </c>
      <c r="C2732" s="13" t="s">
        <v>2233</v>
      </c>
      <c r="D2732" s="13" t="s">
        <v>2234</v>
      </c>
      <c r="E2732" s="13" t="s">
        <v>6190</v>
      </c>
      <c r="F2732" s="13" t="s">
        <v>2236</v>
      </c>
      <c r="G2732" s="13" t="s">
        <v>6789</v>
      </c>
      <c r="H2732" s="14">
        <v>815</v>
      </c>
      <c r="I2732" s="15">
        <v>192723.05</v>
      </c>
      <c r="J2732" s="13" t="s">
        <v>6822</v>
      </c>
      <c r="K2732" s="13" t="s">
        <v>400</v>
      </c>
      <c r="L2732" s="13" t="s">
        <v>3039</v>
      </c>
      <c r="M2732" s="13" t="s">
        <v>1578</v>
      </c>
      <c r="N2732" s="14">
        <v>815</v>
      </c>
    </row>
    <row r="2733" spans="1:14" ht="20.25" customHeight="1">
      <c r="A2733" s="13" t="s">
        <v>2231</v>
      </c>
      <c r="B2733" s="13" t="s">
        <v>2232</v>
      </c>
      <c r="C2733" s="13" t="s">
        <v>2233</v>
      </c>
      <c r="D2733" s="13" t="s">
        <v>2234</v>
      </c>
      <c r="E2733" s="13" t="s">
        <v>6190</v>
      </c>
      <c r="F2733" s="13" t="s">
        <v>2236</v>
      </c>
      <c r="G2733" s="13" t="s">
        <v>6789</v>
      </c>
      <c r="H2733" s="14">
        <v>50</v>
      </c>
      <c r="I2733" s="15">
        <v>11823.5</v>
      </c>
      <c r="J2733" s="13" t="s">
        <v>6823</v>
      </c>
      <c r="K2733" s="13" t="s">
        <v>419</v>
      </c>
      <c r="L2733" s="13" t="s">
        <v>3168</v>
      </c>
      <c r="M2733" s="13" t="s">
        <v>3169</v>
      </c>
      <c r="N2733" s="14">
        <v>50</v>
      </c>
    </row>
    <row r="2734" spans="1:14" ht="20.25" customHeight="1">
      <c r="A2734" s="13" t="s">
        <v>2231</v>
      </c>
      <c r="B2734" s="13" t="s">
        <v>2232</v>
      </c>
      <c r="C2734" s="13" t="s">
        <v>2233</v>
      </c>
      <c r="D2734" s="13" t="s">
        <v>2234</v>
      </c>
      <c r="E2734" s="13" t="s">
        <v>6190</v>
      </c>
      <c r="F2734" s="13" t="s">
        <v>2236</v>
      </c>
      <c r="G2734" s="13" t="s">
        <v>6789</v>
      </c>
      <c r="H2734" s="14">
        <v>66</v>
      </c>
      <c r="I2734" s="15">
        <v>15607.02</v>
      </c>
      <c r="J2734" s="13" t="s">
        <v>6824</v>
      </c>
      <c r="K2734" s="13" t="s">
        <v>415</v>
      </c>
      <c r="L2734" s="13" t="s">
        <v>3160</v>
      </c>
      <c r="M2734" s="13" t="s">
        <v>1593</v>
      </c>
      <c r="N2734" s="14">
        <v>66</v>
      </c>
    </row>
    <row r="2735" spans="1:14" ht="20.25" customHeight="1">
      <c r="A2735" s="13" t="s">
        <v>2231</v>
      </c>
      <c r="B2735" s="13" t="s">
        <v>2232</v>
      </c>
      <c r="C2735" s="13" t="s">
        <v>2233</v>
      </c>
      <c r="D2735" s="13" t="s">
        <v>2234</v>
      </c>
      <c r="E2735" s="13" t="s">
        <v>6190</v>
      </c>
      <c r="F2735" s="13" t="s">
        <v>2236</v>
      </c>
      <c r="G2735" s="13" t="s">
        <v>6789</v>
      </c>
      <c r="H2735" s="14">
        <v>66</v>
      </c>
      <c r="I2735" s="15">
        <v>15607.02</v>
      </c>
      <c r="J2735" s="13" t="s">
        <v>6825</v>
      </c>
      <c r="K2735" s="13" t="s">
        <v>418</v>
      </c>
      <c r="L2735" s="13" t="s">
        <v>3166</v>
      </c>
      <c r="M2735" s="13" t="s">
        <v>1596</v>
      </c>
      <c r="N2735" s="14">
        <v>66</v>
      </c>
    </row>
    <row r="2736" spans="1:14" ht="20.25" customHeight="1">
      <c r="A2736" s="13" t="s">
        <v>2231</v>
      </c>
      <c r="B2736" s="13" t="s">
        <v>2232</v>
      </c>
      <c r="C2736" s="13" t="s">
        <v>2233</v>
      </c>
      <c r="D2736" s="13" t="s">
        <v>2234</v>
      </c>
      <c r="E2736" s="13" t="s">
        <v>6190</v>
      </c>
      <c r="F2736" s="13" t="s">
        <v>2236</v>
      </c>
      <c r="G2736" s="13" t="s">
        <v>6789</v>
      </c>
      <c r="H2736" s="14">
        <v>152</v>
      </c>
      <c r="I2736" s="15">
        <v>35943.440000000002</v>
      </c>
      <c r="J2736" s="13" t="s">
        <v>6826</v>
      </c>
      <c r="K2736" s="13" t="s">
        <v>1203</v>
      </c>
      <c r="L2736" s="13" t="s">
        <v>3205</v>
      </c>
      <c r="M2736" s="13" t="s">
        <v>3206</v>
      </c>
      <c r="N2736" s="14">
        <v>152</v>
      </c>
    </row>
    <row r="2737" spans="1:14" ht="20.25" customHeight="1">
      <c r="A2737" s="13" t="s">
        <v>2231</v>
      </c>
      <c r="B2737" s="13" t="s">
        <v>2232</v>
      </c>
      <c r="C2737" s="13" t="s">
        <v>2233</v>
      </c>
      <c r="D2737" s="13" t="s">
        <v>2234</v>
      </c>
      <c r="E2737" s="13" t="s">
        <v>6190</v>
      </c>
      <c r="F2737" s="13" t="s">
        <v>2236</v>
      </c>
      <c r="G2737" s="13" t="s">
        <v>6789</v>
      </c>
      <c r="H2737" s="14">
        <v>271</v>
      </c>
      <c r="I2737" s="15">
        <v>64083.37</v>
      </c>
      <c r="J2737" s="13" t="s">
        <v>6827</v>
      </c>
      <c r="K2737" s="13" t="s">
        <v>408</v>
      </c>
      <c r="L2737" s="13" t="s">
        <v>3150</v>
      </c>
      <c r="M2737" s="13" t="s">
        <v>1586</v>
      </c>
      <c r="N2737" s="14">
        <v>271</v>
      </c>
    </row>
    <row r="2738" spans="1:14" ht="20.25" customHeight="1">
      <c r="A2738" s="13" t="s">
        <v>2231</v>
      </c>
      <c r="B2738" s="13" t="s">
        <v>2232</v>
      </c>
      <c r="C2738" s="13" t="s">
        <v>2233</v>
      </c>
      <c r="D2738" s="13" t="s">
        <v>2234</v>
      </c>
      <c r="E2738" s="13" t="s">
        <v>6190</v>
      </c>
      <c r="F2738" s="13" t="s">
        <v>2236</v>
      </c>
      <c r="G2738" s="13" t="s">
        <v>6789</v>
      </c>
      <c r="H2738" s="14">
        <v>552</v>
      </c>
      <c r="I2738" s="15">
        <v>130531.44</v>
      </c>
      <c r="J2738" s="13" t="s">
        <v>6828</v>
      </c>
      <c r="K2738" s="13" t="s">
        <v>412</v>
      </c>
      <c r="L2738" s="13" t="s">
        <v>3156</v>
      </c>
      <c r="M2738" s="13" t="s">
        <v>1590</v>
      </c>
      <c r="N2738" s="14">
        <v>552</v>
      </c>
    </row>
    <row r="2739" spans="1:14" ht="20.25" customHeight="1">
      <c r="A2739" s="13" t="s">
        <v>2231</v>
      </c>
      <c r="B2739" s="13" t="s">
        <v>2232</v>
      </c>
      <c r="C2739" s="13" t="s">
        <v>2233</v>
      </c>
      <c r="D2739" s="13" t="s">
        <v>2234</v>
      </c>
      <c r="E2739" s="13" t="s">
        <v>6190</v>
      </c>
      <c r="F2739" s="13" t="s">
        <v>2236</v>
      </c>
      <c r="G2739" s="13" t="s">
        <v>6789</v>
      </c>
      <c r="H2739" s="14">
        <v>12</v>
      </c>
      <c r="I2739" s="15">
        <v>2837.64</v>
      </c>
      <c r="J2739" s="13" t="s">
        <v>6829</v>
      </c>
      <c r="K2739" s="13" t="s">
        <v>385</v>
      </c>
      <c r="L2739" s="13" t="s">
        <v>3291</v>
      </c>
      <c r="M2739" s="13" t="s">
        <v>1563</v>
      </c>
      <c r="N2739" s="14">
        <v>12</v>
      </c>
    </row>
    <row r="2740" spans="1:14" ht="20.25" customHeight="1">
      <c r="A2740" s="13" t="s">
        <v>2231</v>
      </c>
      <c r="B2740" s="13" t="s">
        <v>2232</v>
      </c>
      <c r="C2740" s="13" t="s">
        <v>2233</v>
      </c>
      <c r="D2740" s="13" t="s">
        <v>2234</v>
      </c>
      <c r="E2740" s="13" t="s">
        <v>6190</v>
      </c>
      <c r="F2740" s="13" t="s">
        <v>2236</v>
      </c>
      <c r="G2740" s="13" t="s">
        <v>6789</v>
      </c>
      <c r="H2740" s="14">
        <v>746</v>
      </c>
      <c r="I2740" s="15">
        <v>176406.62</v>
      </c>
      <c r="J2740" s="13" t="s">
        <v>6830</v>
      </c>
      <c r="K2740" s="13" t="s">
        <v>383</v>
      </c>
      <c r="L2740" s="13" t="s">
        <v>3287</v>
      </c>
      <c r="M2740" s="13" t="s">
        <v>1561</v>
      </c>
      <c r="N2740" s="14">
        <v>746</v>
      </c>
    </row>
    <row r="2741" spans="1:14" ht="20.25" customHeight="1">
      <c r="A2741" s="13" t="s">
        <v>2231</v>
      </c>
      <c r="B2741" s="13" t="s">
        <v>2232</v>
      </c>
      <c r="C2741" s="13" t="s">
        <v>2233</v>
      </c>
      <c r="D2741" s="13" t="s">
        <v>2234</v>
      </c>
      <c r="E2741" s="13" t="s">
        <v>6190</v>
      </c>
      <c r="F2741" s="13" t="s">
        <v>2236</v>
      </c>
      <c r="G2741" s="13" t="s">
        <v>6789</v>
      </c>
      <c r="H2741" s="14">
        <v>255</v>
      </c>
      <c r="I2741" s="15">
        <v>60299.85</v>
      </c>
      <c r="J2741" s="13" t="s">
        <v>6831</v>
      </c>
      <c r="K2741" s="13" t="s">
        <v>107</v>
      </c>
      <c r="L2741" s="13" t="s">
        <v>2418</v>
      </c>
      <c r="M2741" s="13" t="s">
        <v>1328</v>
      </c>
      <c r="N2741" s="14">
        <v>255</v>
      </c>
    </row>
    <row r="2742" spans="1:14" ht="20.25" customHeight="1">
      <c r="A2742" s="13" t="s">
        <v>2231</v>
      </c>
      <c r="B2742" s="13" t="s">
        <v>2232</v>
      </c>
      <c r="C2742" s="13" t="s">
        <v>2233</v>
      </c>
      <c r="D2742" s="13" t="s">
        <v>2234</v>
      </c>
      <c r="E2742" s="13" t="s">
        <v>6190</v>
      </c>
      <c r="F2742" s="13" t="s">
        <v>2236</v>
      </c>
      <c r="G2742" s="13" t="s">
        <v>6789</v>
      </c>
      <c r="H2742" s="14">
        <v>18</v>
      </c>
      <c r="I2742" s="15">
        <v>4256.46</v>
      </c>
      <c r="J2742" s="13" t="s">
        <v>6832</v>
      </c>
      <c r="K2742" s="13" t="s">
        <v>878</v>
      </c>
      <c r="L2742" s="13" t="s">
        <v>6833</v>
      </c>
      <c r="M2742" s="13" t="s">
        <v>6834</v>
      </c>
      <c r="N2742" s="14">
        <v>18</v>
      </c>
    </row>
    <row r="2743" spans="1:14" ht="20.25" customHeight="1">
      <c r="A2743" s="13" t="s">
        <v>2231</v>
      </c>
      <c r="B2743" s="13" t="s">
        <v>2232</v>
      </c>
      <c r="C2743" s="13" t="s">
        <v>2233</v>
      </c>
      <c r="D2743" s="13" t="s">
        <v>2234</v>
      </c>
      <c r="E2743" s="13" t="s">
        <v>6190</v>
      </c>
      <c r="F2743" s="13" t="s">
        <v>2236</v>
      </c>
      <c r="G2743" s="13" t="s">
        <v>6789</v>
      </c>
      <c r="H2743" s="14">
        <v>2070</v>
      </c>
      <c r="I2743" s="15">
        <v>489492.9</v>
      </c>
      <c r="J2743" s="13" t="s">
        <v>6835</v>
      </c>
      <c r="K2743" s="13" t="s">
        <v>58</v>
      </c>
      <c r="L2743" s="13" t="s">
        <v>3032</v>
      </c>
      <c r="M2743" s="13" t="s">
        <v>3033</v>
      </c>
      <c r="N2743" s="14">
        <v>2070</v>
      </c>
    </row>
    <row r="2744" spans="1:14" ht="20.25" customHeight="1">
      <c r="A2744" s="13" t="s">
        <v>2231</v>
      </c>
      <c r="B2744" s="13" t="s">
        <v>2232</v>
      </c>
      <c r="C2744" s="13" t="s">
        <v>2233</v>
      </c>
      <c r="D2744" s="13" t="s">
        <v>2234</v>
      </c>
      <c r="E2744" s="13" t="s">
        <v>6190</v>
      </c>
      <c r="F2744" s="13" t="s">
        <v>2236</v>
      </c>
      <c r="G2744" s="13" t="s">
        <v>6789</v>
      </c>
      <c r="H2744" s="14">
        <v>5</v>
      </c>
      <c r="I2744" s="15">
        <v>1182.3499999999999</v>
      </c>
      <c r="J2744" s="13" t="s">
        <v>6836</v>
      </c>
      <c r="K2744" s="13" t="s">
        <v>1232</v>
      </c>
      <c r="L2744" s="13" t="s">
        <v>4667</v>
      </c>
      <c r="M2744" s="13" t="s">
        <v>4668</v>
      </c>
      <c r="N2744" s="14">
        <v>5</v>
      </c>
    </row>
    <row r="2745" spans="1:14" ht="20.25" customHeight="1">
      <c r="A2745" s="13" t="s">
        <v>2231</v>
      </c>
      <c r="B2745" s="13" t="s">
        <v>2232</v>
      </c>
      <c r="C2745" s="13" t="s">
        <v>2233</v>
      </c>
      <c r="D2745" s="13" t="s">
        <v>2234</v>
      </c>
      <c r="E2745" s="13" t="s">
        <v>6190</v>
      </c>
      <c r="F2745" s="13" t="s">
        <v>2236</v>
      </c>
      <c r="G2745" s="13" t="s">
        <v>6789</v>
      </c>
      <c r="H2745" s="14">
        <v>30</v>
      </c>
      <c r="I2745" s="15">
        <v>7094.1</v>
      </c>
      <c r="J2745" s="13" t="s">
        <v>6837</v>
      </c>
      <c r="K2745" s="13" t="s">
        <v>1031</v>
      </c>
      <c r="L2745" s="13" t="s">
        <v>4510</v>
      </c>
      <c r="M2745" s="13" t="s">
        <v>1978</v>
      </c>
      <c r="N2745" s="14">
        <v>30</v>
      </c>
    </row>
    <row r="2746" spans="1:14" ht="20.25" customHeight="1">
      <c r="A2746" s="13" t="s">
        <v>2231</v>
      </c>
      <c r="B2746" s="13" t="s">
        <v>2232</v>
      </c>
      <c r="C2746" s="13" t="s">
        <v>2233</v>
      </c>
      <c r="D2746" s="13" t="s">
        <v>2234</v>
      </c>
      <c r="E2746" s="13" t="s">
        <v>6190</v>
      </c>
      <c r="F2746" s="13" t="s">
        <v>2236</v>
      </c>
      <c r="G2746" s="13" t="s">
        <v>6838</v>
      </c>
      <c r="H2746" s="14">
        <v>96</v>
      </c>
      <c r="I2746" s="15">
        <v>22701.119999999999</v>
      </c>
      <c r="J2746" s="13" t="s">
        <v>6839</v>
      </c>
      <c r="K2746" s="13" t="s">
        <v>443</v>
      </c>
      <c r="L2746" s="13" t="s">
        <v>3321</v>
      </c>
      <c r="M2746" s="13" t="s">
        <v>1617</v>
      </c>
      <c r="N2746" s="14">
        <v>96</v>
      </c>
    </row>
    <row r="2747" spans="1:14" ht="20.25" customHeight="1">
      <c r="A2747" s="13" t="s">
        <v>2231</v>
      </c>
      <c r="B2747" s="13" t="s">
        <v>2232</v>
      </c>
      <c r="C2747" s="13" t="s">
        <v>2233</v>
      </c>
      <c r="D2747" s="13" t="s">
        <v>2234</v>
      </c>
      <c r="E2747" s="13" t="s">
        <v>6190</v>
      </c>
      <c r="F2747" s="13" t="s">
        <v>2236</v>
      </c>
      <c r="G2747" s="13" t="s">
        <v>6838</v>
      </c>
      <c r="H2747" s="14">
        <v>239</v>
      </c>
      <c r="I2747" s="15">
        <v>56516.33</v>
      </c>
      <c r="J2747" s="13" t="s">
        <v>6840</v>
      </c>
      <c r="K2747" s="13" t="s">
        <v>445</v>
      </c>
      <c r="L2747" s="13" t="s">
        <v>3325</v>
      </c>
      <c r="M2747" s="13" t="s">
        <v>1619</v>
      </c>
      <c r="N2747" s="14">
        <v>239</v>
      </c>
    </row>
    <row r="2748" spans="1:14" ht="20.25" customHeight="1">
      <c r="A2748" s="13" t="s">
        <v>2231</v>
      </c>
      <c r="B2748" s="13" t="s">
        <v>2232</v>
      </c>
      <c r="C2748" s="13" t="s">
        <v>2233</v>
      </c>
      <c r="D2748" s="13" t="s">
        <v>2234</v>
      </c>
      <c r="E2748" s="13" t="s">
        <v>6190</v>
      </c>
      <c r="F2748" s="13" t="s">
        <v>2236</v>
      </c>
      <c r="G2748" s="13" t="s">
        <v>6838</v>
      </c>
      <c r="H2748" s="14">
        <v>504</v>
      </c>
      <c r="I2748" s="15">
        <v>119180.88</v>
      </c>
      <c r="J2748" s="13" t="s">
        <v>6841</v>
      </c>
      <c r="K2748" s="13" t="s">
        <v>448</v>
      </c>
      <c r="L2748" s="13" t="s">
        <v>3331</v>
      </c>
      <c r="M2748" s="13" t="s">
        <v>1621</v>
      </c>
      <c r="N2748" s="14">
        <v>504</v>
      </c>
    </row>
    <row r="2749" spans="1:14" ht="20.25" customHeight="1">
      <c r="A2749" s="13" t="s">
        <v>2231</v>
      </c>
      <c r="B2749" s="13" t="s">
        <v>2232</v>
      </c>
      <c r="C2749" s="13" t="s">
        <v>2233</v>
      </c>
      <c r="D2749" s="13" t="s">
        <v>2234</v>
      </c>
      <c r="E2749" s="13" t="s">
        <v>6190</v>
      </c>
      <c r="F2749" s="13" t="s">
        <v>2236</v>
      </c>
      <c r="G2749" s="13" t="s">
        <v>6838</v>
      </c>
      <c r="H2749" s="14">
        <v>806</v>
      </c>
      <c r="I2749" s="15">
        <v>190594.82</v>
      </c>
      <c r="J2749" s="13" t="s">
        <v>6842</v>
      </c>
      <c r="K2749" s="13" t="s">
        <v>436</v>
      </c>
      <c r="L2749" s="13" t="s">
        <v>3305</v>
      </c>
      <c r="M2749" s="13" t="s">
        <v>3306</v>
      </c>
      <c r="N2749" s="14">
        <v>806</v>
      </c>
    </row>
    <row r="2750" spans="1:14" ht="20.25" customHeight="1">
      <c r="A2750" s="13" t="s">
        <v>2231</v>
      </c>
      <c r="B2750" s="13" t="s">
        <v>2232</v>
      </c>
      <c r="C2750" s="13" t="s">
        <v>2233</v>
      </c>
      <c r="D2750" s="13" t="s">
        <v>2234</v>
      </c>
      <c r="E2750" s="13" t="s">
        <v>6190</v>
      </c>
      <c r="F2750" s="13" t="s">
        <v>2236</v>
      </c>
      <c r="G2750" s="13" t="s">
        <v>6838</v>
      </c>
      <c r="H2750" s="14">
        <v>11</v>
      </c>
      <c r="I2750" s="15">
        <v>2601.17</v>
      </c>
      <c r="J2750" s="13" t="s">
        <v>6843</v>
      </c>
      <c r="K2750" s="13" t="s">
        <v>1219</v>
      </c>
      <c r="L2750" s="13" t="s">
        <v>3407</v>
      </c>
      <c r="M2750" s="13" t="s">
        <v>3408</v>
      </c>
      <c r="N2750" s="14">
        <v>11</v>
      </c>
    </row>
    <row r="2751" spans="1:14" ht="20.25" customHeight="1">
      <c r="A2751" s="13" t="s">
        <v>2231</v>
      </c>
      <c r="B2751" s="13" t="s">
        <v>2232</v>
      </c>
      <c r="C2751" s="13" t="s">
        <v>2233</v>
      </c>
      <c r="D2751" s="13" t="s">
        <v>2234</v>
      </c>
      <c r="E2751" s="13" t="s">
        <v>6190</v>
      </c>
      <c r="F2751" s="13" t="s">
        <v>2236</v>
      </c>
      <c r="G2751" s="13" t="s">
        <v>6838</v>
      </c>
      <c r="H2751" s="14">
        <v>76</v>
      </c>
      <c r="I2751" s="15">
        <v>17971.72</v>
      </c>
      <c r="J2751" s="13" t="s">
        <v>6844</v>
      </c>
      <c r="K2751" s="13" t="s">
        <v>1098</v>
      </c>
      <c r="L2751" s="13" t="s">
        <v>3425</v>
      </c>
      <c r="M2751" s="13" t="s">
        <v>3426</v>
      </c>
      <c r="N2751" s="14">
        <v>76</v>
      </c>
    </row>
    <row r="2752" spans="1:14" ht="20.25" customHeight="1">
      <c r="A2752" s="13" t="s">
        <v>2231</v>
      </c>
      <c r="B2752" s="13" t="s">
        <v>2232</v>
      </c>
      <c r="C2752" s="13" t="s">
        <v>2233</v>
      </c>
      <c r="D2752" s="13" t="s">
        <v>2234</v>
      </c>
      <c r="E2752" s="13" t="s">
        <v>6190</v>
      </c>
      <c r="F2752" s="13" t="s">
        <v>2236</v>
      </c>
      <c r="G2752" s="13" t="s">
        <v>6838</v>
      </c>
      <c r="H2752" s="14">
        <v>427</v>
      </c>
      <c r="I2752" s="15">
        <v>100972.69</v>
      </c>
      <c r="J2752" s="13" t="s">
        <v>6845</v>
      </c>
      <c r="K2752" s="13" t="s">
        <v>341</v>
      </c>
      <c r="L2752" s="13" t="s">
        <v>6846</v>
      </c>
      <c r="M2752" s="13" t="s">
        <v>1527</v>
      </c>
      <c r="N2752" s="14">
        <v>427</v>
      </c>
    </row>
    <row r="2753" spans="1:14" ht="20.25" customHeight="1">
      <c r="A2753" s="13" t="s">
        <v>2231</v>
      </c>
      <c r="B2753" s="13" t="s">
        <v>2232</v>
      </c>
      <c r="C2753" s="13" t="s">
        <v>2233</v>
      </c>
      <c r="D2753" s="13" t="s">
        <v>2234</v>
      </c>
      <c r="E2753" s="13" t="s">
        <v>6190</v>
      </c>
      <c r="F2753" s="13" t="s">
        <v>2236</v>
      </c>
      <c r="G2753" s="13" t="s">
        <v>6838</v>
      </c>
      <c r="H2753" s="14">
        <v>14</v>
      </c>
      <c r="I2753" s="15">
        <v>3310.58</v>
      </c>
      <c r="J2753" s="13" t="s">
        <v>6847</v>
      </c>
      <c r="K2753" s="13" t="s">
        <v>375</v>
      </c>
      <c r="L2753" s="13" t="s">
        <v>3461</v>
      </c>
      <c r="M2753" s="13" t="s">
        <v>1556</v>
      </c>
      <c r="N2753" s="14">
        <v>14</v>
      </c>
    </row>
    <row r="2754" spans="1:14" ht="20.25" customHeight="1">
      <c r="A2754" s="13" t="s">
        <v>2231</v>
      </c>
      <c r="B2754" s="13" t="s">
        <v>2232</v>
      </c>
      <c r="C2754" s="13" t="s">
        <v>2233</v>
      </c>
      <c r="D2754" s="13" t="s">
        <v>2234</v>
      </c>
      <c r="E2754" s="13" t="s">
        <v>6190</v>
      </c>
      <c r="F2754" s="13" t="s">
        <v>2236</v>
      </c>
      <c r="G2754" s="13" t="s">
        <v>6838</v>
      </c>
      <c r="H2754" s="14">
        <v>15</v>
      </c>
      <c r="I2754" s="15">
        <v>3547.05</v>
      </c>
      <c r="J2754" s="13" t="s">
        <v>6848</v>
      </c>
      <c r="K2754" s="13" t="s">
        <v>376</v>
      </c>
      <c r="L2754" s="13" t="s">
        <v>3463</v>
      </c>
      <c r="M2754" s="13" t="s">
        <v>1557</v>
      </c>
      <c r="N2754" s="14">
        <v>15</v>
      </c>
    </row>
    <row r="2755" spans="1:14" ht="20.25" customHeight="1">
      <c r="A2755" s="13" t="s">
        <v>2231</v>
      </c>
      <c r="B2755" s="13" t="s">
        <v>2232</v>
      </c>
      <c r="C2755" s="13" t="s">
        <v>2233</v>
      </c>
      <c r="D2755" s="13" t="s">
        <v>2234</v>
      </c>
      <c r="E2755" s="13" t="s">
        <v>6190</v>
      </c>
      <c r="F2755" s="13" t="s">
        <v>2236</v>
      </c>
      <c r="G2755" s="13" t="s">
        <v>6838</v>
      </c>
      <c r="H2755" s="14">
        <v>78</v>
      </c>
      <c r="I2755" s="15">
        <v>18444.66</v>
      </c>
      <c r="J2755" s="13" t="s">
        <v>6849</v>
      </c>
      <c r="K2755" s="13" t="s">
        <v>882</v>
      </c>
      <c r="L2755" s="13" t="s">
        <v>3985</v>
      </c>
      <c r="M2755" s="13" t="s">
        <v>3986</v>
      </c>
      <c r="N2755" s="14">
        <v>78</v>
      </c>
    </row>
    <row r="2756" spans="1:14" ht="20.25" customHeight="1">
      <c r="A2756" s="13" t="s">
        <v>2231</v>
      </c>
      <c r="B2756" s="13" t="s">
        <v>2232</v>
      </c>
      <c r="C2756" s="13" t="s">
        <v>2233</v>
      </c>
      <c r="D2756" s="13" t="s">
        <v>2234</v>
      </c>
      <c r="E2756" s="13" t="s">
        <v>6190</v>
      </c>
      <c r="F2756" s="13" t="s">
        <v>2236</v>
      </c>
      <c r="G2756" s="13" t="s">
        <v>6838</v>
      </c>
      <c r="H2756" s="14">
        <v>131</v>
      </c>
      <c r="I2756" s="15">
        <v>30977.57</v>
      </c>
      <c r="J2756" s="13" t="s">
        <v>6850</v>
      </c>
      <c r="K2756" s="13" t="s">
        <v>369</v>
      </c>
      <c r="L2756" s="13" t="s">
        <v>3449</v>
      </c>
      <c r="M2756" s="13" t="s">
        <v>1551</v>
      </c>
      <c r="N2756" s="14">
        <v>131</v>
      </c>
    </row>
    <row r="2757" spans="1:14" ht="20.25" customHeight="1">
      <c r="A2757" s="13" t="s">
        <v>2231</v>
      </c>
      <c r="B2757" s="13" t="s">
        <v>2232</v>
      </c>
      <c r="C2757" s="13" t="s">
        <v>2233</v>
      </c>
      <c r="D2757" s="13" t="s">
        <v>2234</v>
      </c>
      <c r="E2757" s="13" t="s">
        <v>6190</v>
      </c>
      <c r="F2757" s="13" t="s">
        <v>2236</v>
      </c>
      <c r="G2757" s="13" t="s">
        <v>6838</v>
      </c>
      <c r="H2757" s="14">
        <v>171</v>
      </c>
      <c r="I2757" s="15">
        <v>40436.370000000003</v>
      </c>
      <c r="J2757" s="13" t="s">
        <v>6851</v>
      </c>
      <c r="K2757" s="13" t="s">
        <v>368</v>
      </c>
      <c r="L2757" s="13" t="s">
        <v>3447</v>
      </c>
      <c r="M2757" s="13" t="s">
        <v>1550</v>
      </c>
      <c r="N2757" s="14">
        <v>171</v>
      </c>
    </row>
    <row r="2758" spans="1:14" ht="20.25" customHeight="1">
      <c r="A2758" s="13" t="s">
        <v>2231</v>
      </c>
      <c r="B2758" s="13" t="s">
        <v>2232</v>
      </c>
      <c r="C2758" s="13" t="s">
        <v>2233</v>
      </c>
      <c r="D2758" s="13" t="s">
        <v>2234</v>
      </c>
      <c r="E2758" s="13" t="s">
        <v>6190</v>
      </c>
      <c r="F2758" s="13" t="s">
        <v>2236</v>
      </c>
      <c r="G2758" s="13" t="s">
        <v>6838</v>
      </c>
      <c r="H2758" s="14">
        <v>188</v>
      </c>
      <c r="I2758" s="15">
        <v>44456.36</v>
      </c>
      <c r="J2758" s="13" t="s">
        <v>6852</v>
      </c>
      <c r="K2758" s="13" t="s">
        <v>362</v>
      </c>
      <c r="L2758" s="13" t="s">
        <v>3435</v>
      </c>
      <c r="M2758" s="13" t="s">
        <v>1545</v>
      </c>
      <c r="N2758" s="14">
        <v>188</v>
      </c>
    </row>
    <row r="2759" spans="1:14" ht="20.25" customHeight="1">
      <c r="A2759" s="13" t="s">
        <v>2231</v>
      </c>
      <c r="B2759" s="13" t="s">
        <v>2232</v>
      </c>
      <c r="C2759" s="13" t="s">
        <v>2233</v>
      </c>
      <c r="D2759" s="13" t="s">
        <v>2234</v>
      </c>
      <c r="E2759" s="13" t="s">
        <v>6190</v>
      </c>
      <c r="F2759" s="13" t="s">
        <v>2236</v>
      </c>
      <c r="G2759" s="13" t="s">
        <v>6838</v>
      </c>
      <c r="H2759" s="14">
        <v>391</v>
      </c>
      <c r="I2759" s="15">
        <v>92459.77</v>
      </c>
      <c r="J2759" s="13" t="s">
        <v>6853</v>
      </c>
      <c r="K2759" s="13" t="s">
        <v>23</v>
      </c>
      <c r="L2759" s="13" t="s">
        <v>3428</v>
      </c>
      <c r="M2759" s="13" t="s">
        <v>3429</v>
      </c>
      <c r="N2759" s="14">
        <v>391</v>
      </c>
    </row>
    <row r="2760" spans="1:14" ht="20.25" customHeight="1">
      <c r="A2760" s="13" t="s">
        <v>2231</v>
      </c>
      <c r="B2760" s="13" t="s">
        <v>2232</v>
      </c>
      <c r="C2760" s="13" t="s">
        <v>2233</v>
      </c>
      <c r="D2760" s="13" t="s">
        <v>2234</v>
      </c>
      <c r="E2760" s="13" t="s">
        <v>6190</v>
      </c>
      <c r="F2760" s="13" t="s">
        <v>2236</v>
      </c>
      <c r="G2760" s="13" t="s">
        <v>6838</v>
      </c>
      <c r="H2760" s="14">
        <v>1379</v>
      </c>
      <c r="I2760" s="15">
        <v>326092.13</v>
      </c>
      <c r="J2760" s="13" t="s">
        <v>6854</v>
      </c>
      <c r="K2760" s="13" t="s">
        <v>1183</v>
      </c>
      <c r="L2760" s="13" t="s">
        <v>3474</v>
      </c>
      <c r="M2760" s="13" t="s">
        <v>3475</v>
      </c>
      <c r="N2760" s="14">
        <v>1379</v>
      </c>
    </row>
    <row r="2761" spans="1:14" ht="20.25" customHeight="1">
      <c r="A2761" s="13" t="s">
        <v>2231</v>
      </c>
      <c r="B2761" s="13" t="s">
        <v>2232</v>
      </c>
      <c r="C2761" s="13" t="s">
        <v>2233</v>
      </c>
      <c r="D2761" s="13" t="s">
        <v>2234</v>
      </c>
      <c r="E2761" s="13" t="s">
        <v>6190</v>
      </c>
      <c r="F2761" s="13" t="s">
        <v>2236</v>
      </c>
      <c r="G2761" s="13" t="s">
        <v>6838</v>
      </c>
      <c r="H2761" s="14">
        <v>147</v>
      </c>
      <c r="I2761" s="15">
        <v>34761.089999999997</v>
      </c>
      <c r="J2761" s="13" t="s">
        <v>6855</v>
      </c>
      <c r="K2761" s="13" t="s">
        <v>323</v>
      </c>
      <c r="L2761" s="13" t="s">
        <v>3007</v>
      </c>
      <c r="M2761" s="13" t="s">
        <v>3008</v>
      </c>
      <c r="N2761" s="14">
        <v>147</v>
      </c>
    </row>
    <row r="2762" spans="1:14" ht="20.25" customHeight="1">
      <c r="A2762" s="13" t="s">
        <v>2231</v>
      </c>
      <c r="B2762" s="13" t="s">
        <v>2232</v>
      </c>
      <c r="C2762" s="13" t="s">
        <v>2233</v>
      </c>
      <c r="D2762" s="13" t="s">
        <v>2234</v>
      </c>
      <c r="E2762" s="13" t="s">
        <v>6190</v>
      </c>
      <c r="F2762" s="13" t="s">
        <v>2236</v>
      </c>
      <c r="G2762" s="13" t="s">
        <v>6838</v>
      </c>
      <c r="H2762" s="14">
        <v>150</v>
      </c>
      <c r="I2762" s="15">
        <v>35470.5</v>
      </c>
      <c r="J2762" s="13" t="s">
        <v>6856</v>
      </c>
      <c r="K2762" s="13" t="s">
        <v>11</v>
      </c>
      <c r="L2762" s="13" t="s">
        <v>6857</v>
      </c>
      <c r="M2762" s="13" t="s">
        <v>6858</v>
      </c>
      <c r="N2762" s="14">
        <v>150</v>
      </c>
    </row>
    <row r="2763" spans="1:14" ht="20.25" customHeight="1">
      <c r="A2763" s="13" t="s">
        <v>2231</v>
      </c>
      <c r="B2763" s="13" t="s">
        <v>2232</v>
      </c>
      <c r="C2763" s="13" t="s">
        <v>2233</v>
      </c>
      <c r="D2763" s="13" t="s">
        <v>2234</v>
      </c>
      <c r="E2763" s="13" t="s">
        <v>6190</v>
      </c>
      <c r="F2763" s="13" t="s">
        <v>2236</v>
      </c>
      <c r="G2763" s="13" t="s">
        <v>6838</v>
      </c>
      <c r="H2763" s="14">
        <v>302</v>
      </c>
      <c r="I2763" s="15">
        <v>71413.94</v>
      </c>
      <c r="J2763" s="13" t="s">
        <v>6859</v>
      </c>
      <c r="K2763" s="13" t="s">
        <v>326</v>
      </c>
      <c r="L2763" s="13" t="s">
        <v>3094</v>
      </c>
      <c r="M2763" s="13" t="s">
        <v>3095</v>
      </c>
      <c r="N2763" s="14">
        <v>302</v>
      </c>
    </row>
    <row r="2764" spans="1:14" ht="20.25" customHeight="1">
      <c r="A2764" s="13" t="s">
        <v>2231</v>
      </c>
      <c r="B2764" s="13" t="s">
        <v>2232</v>
      </c>
      <c r="C2764" s="13" t="s">
        <v>2233</v>
      </c>
      <c r="D2764" s="13" t="s">
        <v>2234</v>
      </c>
      <c r="E2764" s="13" t="s">
        <v>6190</v>
      </c>
      <c r="F2764" s="13" t="s">
        <v>2236</v>
      </c>
      <c r="G2764" s="13" t="s">
        <v>6860</v>
      </c>
      <c r="H2764" s="14">
        <v>55</v>
      </c>
      <c r="I2764" s="15">
        <v>13005.85</v>
      </c>
      <c r="J2764" s="13" t="s">
        <v>6861</v>
      </c>
      <c r="K2764" s="13" t="s">
        <v>253</v>
      </c>
      <c r="L2764" s="13" t="s">
        <v>3245</v>
      </c>
      <c r="M2764" s="13" t="s">
        <v>1453</v>
      </c>
      <c r="N2764" s="14">
        <v>55</v>
      </c>
    </row>
    <row r="2765" spans="1:14" ht="20.25" customHeight="1">
      <c r="A2765" s="13" t="s">
        <v>2231</v>
      </c>
      <c r="B2765" s="13" t="s">
        <v>2232</v>
      </c>
      <c r="C2765" s="13" t="s">
        <v>2233</v>
      </c>
      <c r="D2765" s="13" t="s">
        <v>2234</v>
      </c>
      <c r="E2765" s="13" t="s">
        <v>6190</v>
      </c>
      <c r="F2765" s="13" t="s">
        <v>2236</v>
      </c>
      <c r="G2765" s="13" t="s">
        <v>6860</v>
      </c>
      <c r="H2765" s="14">
        <v>98</v>
      </c>
      <c r="I2765" s="15">
        <v>23174.06</v>
      </c>
      <c r="J2765" s="13" t="s">
        <v>6862</v>
      </c>
      <c r="K2765" s="13" t="s">
        <v>250</v>
      </c>
      <c r="L2765" s="13" t="s">
        <v>3239</v>
      </c>
      <c r="M2765" s="13" t="s">
        <v>1450</v>
      </c>
      <c r="N2765" s="14">
        <v>98</v>
      </c>
    </row>
    <row r="2766" spans="1:14" ht="20.25" customHeight="1">
      <c r="A2766" s="13" t="s">
        <v>2231</v>
      </c>
      <c r="B2766" s="13" t="s">
        <v>2232</v>
      </c>
      <c r="C2766" s="13" t="s">
        <v>2233</v>
      </c>
      <c r="D2766" s="13" t="s">
        <v>2234</v>
      </c>
      <c r="E2766" s="13" t="s">
        <v>6190</v>
      </c>
      <c r="F2766" s="13" t="s">
        <v>2236</v>
      </c>
      <c r="G2766" s="13" t="s">
        <v>6860</v>
      </c>
      <c r="H2766" s="14">
        <v>168</v>
      </c>
      <c r="I2766" s="15">
        <v>39726.959999999999</v>
      </c>
      <c r="J2766" s="13" t="s">
        <v>6863</v>
      </c>
      <c r="K2766" s="13" t="s">
        <v>247</v>
      </c>
      <c r="L2766" s="13" t="s">
        <v>3229</v>
      </c>
      <c r="M2766" s="13" t="s">
        <v>3230</v>
      </c>
      <c r="N2766" s="14">
        <v>168</v>
      </c>
    </row>
    <row r="2767" spans="1:14" ht="20.25" customHeight="1">
      <c r="A2767" s="13" t="s">
        <v>2231</v>
      </c>
      <c r="B2767" s="13" t="s">
        <v>2232</v>
      </c>
      <c r="C2767" s="13" t="s">
        <v>2233</v>
      </c>
      <c r="D2767" s="13" t="s">
        <v>2234</v>
      </c>
      <c r="E2767" s="13" t="s">
        <v>6190</v>
      </c>
      <c r="F2767" s="13" t="s">
        <v>2236</v>
      </c>
      <c r="G2767" s="13" t="s">
        <v>6860</v>
      </c>
      <c r="H2767" s="14">
        <v>175</v>
      </c>
      <c r="I2767" s="15">
        <v>41382.25</v>
      </c>
      <c r="J2767" s="13" t="s">
        <v>6864</v>
      </c>
      <c r="K2767" s="13" t="s">
        <v>258</v>
      </c>
      <c r="L2767" s="13" t="s">
        <v>3850</v>
      </c>
      <c r="M2767" s="13" t="s">
        <v>1458</v>
      </c>
      <c r="N2767" s="14">
        <v>175</v>
      </c>
    </row>
    <row r="2768" spans="1:14" ht="20.25" customHeight="1">
      <c r="A2768" s="13" t="s">
        <v>2231</v>
      </c>
      <c r="B2768" s="13" t="s">
        <v>2232</v>
      </c>
      <c r="C2768" s="13" t="s">
        <v>2233</v>
      </c>
      <c r="D2768" s="13" t="s">
        <v>2234</v>
      </c>
      <c r="E2768" s="13" t="s">
        <v>6190</v>
      </c>
      <c r="F2768" s="13" t="s">
        <v>2236</v>
      </c>
      <c r="G2768" s="13" t="s">
        <v>6860</v>
      </c>
      <c r="H2768" s="14">
        <v>286</v>
      </c>
      <c r="I2768" s="15">
        <v>67630.42</v>
      </c>
      <c r="J2768" s="13" t="s">
        <v>6865</v>
      </c>
      <c r="K2768" s="13" t="s">
        <v>254</v>
      </c>
      <c r="L2768" s="13" t="s">
        <v>3247</v>
      </c>
      <c r="M2768" s="13" t="s">
        <v>1454</v>
      </c>
      <c r="N2768" s="14">
        <v>286</v>
      </c>
    </row>
    <row r="2769" spans="1:14" ht="20.25" customHeight="1">
      <c r="A2769" s="13" t="s">
        <v>2231</v>
      </c>
      <c r="B2769" s="13" t="s">
        <v>2232</v>
      </c>
      <c r="C2769" s="13" t="s">
        <v>2233</v>
      </c>
      <c r="D2769" s="13" t="s">
        <v>2234</v>
      </c>
      <c r="E2769" s="13" t="s">
        <v>6190</v>
      </c>
      <c r="F2769" s="13" t="s">
        <v>2236</v>
      </c>
      <c r="G2769" s="13" t="s">
        <v>6860</v>
      </c>
      <c r="H2769" s="14">
        <v>466</v>
      </c>
      <c r="I2769" s="15">
        <v>110195.02</v>
      </c>
      <c r="J2769" s="13" t="s">
        <v>6866</v>
      </c>
      <c r="K2769" s="13" t="s">
        <v>261</v>
      </c>
      <c r="L2769" s="13" t="s">
        <v>3260</v>
      </c>
      <c r="M2769" s="13" t="s">
        <v>1460</v>
      </c>
      <c r="N2769" s="14">
        <v>466</v>
      </c>
    </row>
    <row r="2770" spans="1:14" ht="20.25" customHeight="1">
      <c r="A2770" s="13" t="s">
        <v>2231</v>
      </c>
      <c r="B2770" s="13" t="s">
        <v>2232</v>
      </c>
      <c r="C2770" s="13" t="s">
        <v>2233</v>
      </c>
      <c r="D2770" s="13" t="s">
        <v>2234</v>
      </c>
      <c r="E2770" s="13" t="s">
        <v>6190</v>
      </c>
      <c r="F2770" s="13" t="s">
        <v>2236</v>
      </c>
      <c r="G2770" s="13" t="s">
        <v>6860</v>
      </c>
      <c r="H2770" s="14">
        <v>504</v>
      </c>
      <c r="I2770" s="15">
        <v>119180.88</v>
      </c>
      <c r="J2770" s="13" t="s">
        <v>6867</v>
      </c>
      <c r="K2770" s="13" t="s">
        <v>19</v>
      </c>
      <c r="L2770" s="13" t="s">
        <v>3224</v>
      </c>
      <c r="M2770" s="13" t="s">
        <v>3225</v>
      </c>
      <c r="N2770" s="14">
        <v>504</v>
      </c>
    </row>
    <row r="2771" spans="1:14" ht="20.25" customHeight="1">
      <c r="A2771" s="13" t="s">
        <v>2231</v>
      </c>
      <c r="B2771" s="13" t="s">
        <v>2232</v>
      </c>
      <c r="C2771" s="13" t="s">
        <v>2233</v>
      </c>
      <c r="D2771" s="13" t="s">
        <v>2234</v>
      </c>
      <c r="E2771" s="13" t="s">
        <v>6190</v>
      </c>
      <c r="F2771" s="13" t="s">
        <v>2236</v>
      </c>
      <c r="G2771" s="13" t="s">
        <v>6860</v>
      </c>
      <c r="H2771" s="14">
        <v>4</v>
      </c>
      <c r="I2771" s="15">
        <v>945.88</v>
      </c>
      <c r="J2771" s="13" t="s">
        <v>6868</v>
      </c>
      <c r="K2771" s="13" t="s">
        <v>815</v>
      </c>
      <c r="L2771" s="13" t="s">
        <v>3374</v>
      </c>
      <c r="M2771" s="13" t="s">
        <v>1913</v>
      </c>
      <c r="N2771" s="14">
        <v>4</v>
      </c>
    </row>
    <row r="2772" spans="1:14" ht="20.25" customHeight="1">
      <c r="A2772" s="13" t="s">
        <v>2231</v>
      </c>
      <c r="B2772" s="13" t="s">
        <v>2232</v>
      </c>
      <c r="C2772" s="13" t="s">
        <v>2233</v>
      </c>
      <c r="D2772" s="13" t="s">
        <v>2234</v>
      </c>
      <c r="E2772" s="13" t="s">
        <v>6190</v>
      </c>
      <c r="F2772" s="13" t="s">
        <v>2236</v>
      </c>
      <c r="G2772" s="13" t="s">
        <v>6860</v>
      </c>
      <c r="H2772" s="14">
        <v>4</v>
      </c>
      <c r="I2772" s="15">
        <v>945.88</v>
      </c>
      <c r="J2772" s="13" t="s">
        <v>6869</v>
      </c>
      <c r="K2772" s="13" t="s">
        <v>1190</v>
      </c>
      <c r="L2772" s="13" t="s">
        <v>3379</v>
      </c>
      <c r="M2772" s="13" t="s">
        <v>3380</v>
      </c>
      <c r="N2772" s="14">
        <v>4</v>
      </c>
    </row>
    <row r="2773" spans="1:14" ht="20.25" customHeight="1">
      <c r="A2773" s="13" t="s">
        <v>2231</v>
      </c>
      <c r="B2773" s="13" t="s">
        <v>2232</v>
      </c>
      <c r="C2773" s="13" t="s">
        <v>2233</v>
      </c>
      <c r="D2773" s="13" t="s">
        <v>2234</v>
      </c>
      <c r="E2773" s="13" t="s">
        <v>6190</v>
      </c>
      <c r="F2773" s="13" t="s">
        <v>2236</v>
      </c>
      <c r="G2773" s="13" t="s">
        <v>6860</v>
      </c>
      <c r="H2773" s="14">
        <v>302</v>
      </c>
      <c r="I2773" s="15">
        <v>71413.94</v>
      </c>
      <c r="J2773" s="13" t="s">
        <v>6870</v>
      </c>
      <c r="K2773" s="13" t="s">
        <v>1191</v>
      </c>
      <c r="L2773" s="13" t="s">
        <v>3382</v>
      </c>
      <c r="M2773" s="13" t="s">
        <v>3383</v>
      </c>
      <c r="N2773" s="14">
        <v>302</v>
      </c>
    </row>
    <row r="2774" spans="1:14" ht="20.25" customHeight="1">
      <c r="A2774" s="13" t="s">
        <v>2231</v>
      </c>
      <c r="B2774" s="13" t="s">
        <v>2232</v>
      </c>
      <c r="C2774" s="13" t="s">
        <v>2233</v>
      </c>
      <c r="D2774" s="13" t="s">
        <v>2234</v>
      </c>
      <c r="E2774" s="13" t="s">
        <v>6190</v>
      </c>
      <c r="F2774" s="13" t="s">
        <v>2236</v>
      </c>
      <c r="G2774" s="13" t="s">
        <v>6860</v>
      </c>
      <c r="H2774" s="14">
        <v>467</v>
      </c>
      <c r="I2774" s="15">
        <v>110431.49</v>
      </c>
      <c r="J2774" s="13" t="s">
        <v>6871</v>
      </c>
      <c r="K2774" s="13" t="s">
        <v>267</v>
      </c>
      <c r="L2774" s="13" t="s">
        <v>3355</v>
      </c>
      <c r="M2774" s="13" t="s">
        <v>1466</v>
      </c>
      <c r="N2774" s="14">
        <v>467</v>
      </c>
    </row>
    <row r="2775" spans="1:14" ht="20.25" customHeight="1">
      <c r="A2775" s="13" t="s">
        <v>2231</v>
      </c>
      <c r="B2775" s="13" t="s">
        <v>2232</v>
      </c>
      <c r="C2775" s="13" t="s">
        <v>2233</v>
      </c>
      <c r="D2775" s="13" t="s">
        <v>2234</v>
      </c>
      <c r="E2775" s="13" t="s">
        <v>6190</v>
      </c>
      <c r="F2775" s="13" t="s">
        <v>2236</v>
      </c>
      <c r="G2775" s="13" t="s">
        <v>6872</v>
      </c>
      <c r="H2775" s="14">
        <v>91</v>
      </c>
      <c r="I2775" s="15">
        <v>21518.77</v>
      </c>
      <c r="J2775" s="13" t="s">
        <v>6873</v>
      </c>
      <c r="K2775" s="13" t="s">
        <v>313</v>
      </c>
      <c r="L2775" s="13" t="s">
        <v>3674</v>
      </c>
      <c r="M2775" s="13" t="s">
        <v>1508</v>
      </c>
      <c r="N2775" s="14">
        <v>91</v>
      </c>
    </row>
    <row r="2776" spans="1:14" ht="20.25" customHeight="1">
      <c r="A2776" s="13" t="s">
        <v>2231</v>
      </c>
      <c r="B2776" s="13" t="s">
        <v>2232</v>
      </c>
      <c r="C2776" s="13" t="s">
        <v>2233</v>
      </c>
      <c r="D2776" s="13" t="s">
        <v>2234</v>
      </c>
      <c r="E2776" s="13" t="s">
        <v>6190</v>
      </c>
      <c r="F2776" s="13" t="s">
        <v>2236</v>
      </c>
      <c r="G2776" s="13" t="s">
        <v>6872</v>
      </c>
      <c r="H2776" s="14">
        <v>546</v>
      </c>
      <c r="I2776" s="15">
        <v>129112.62</v>
      </c>
      <c r="J2776" s="13" t="s">
        <v>6874</v>
      </c>
      <c r="K2776" s="13" t="s">
        <v>281</v>
      </c>
      <c r="L2776" s="13" t="s">
        <v>3731</v>
      </c>
      <c r="M2776" s="13" t="s">
        <v>1479</v>
      </c>
      <c r="N2776" s="14">
        <v>546</v>
      </c>
    </row>
    <row r="2777" spans="1:14" ht="20.25" customHeight="1">
      <c r="A2777" s="13" t="s">
        <v>2231</v>
      </c>
      <c r="B2777" s="13" t="s">
        <v>2232</v>
      </c>
      <c r="C2777" s="13" t="s">
        <v>2233</v>
      </c>
      <c r="D2777" s="13" t="s">
        <v>2234</v>
      </c>
      <c r="E2777" s="13" t="s">
        <v>6190</v>
      </c>
      <c r="F2777" s="13" t="s">
        <v>2236</v>
      </c>
      <c r="G2777" s="13" t="s">
        <v>6872</v>
      </c>
      <c r="H2777" s="14">
        <v>6</v>
      </c>
      <c r="I2777" s="15">
        <v>1418.82</v>
      </c>
      <c r="J2777" s="13" t="s">
        <v>6875</v>
      </c>
      <c r="K2777" s="13" t="s">
        <v>816</v>
      </c>
      <c r="L2777" s="13" t="s">
        <v>6876</v>
      </c>
      <c r="M2777" s="13" t="s">
        <v>1914</v>
      </c>
      <c r="N2777" s="14">
        <v>6</v>
      </c>
    </row>
    <row r="2778" spans="1:14" ht="20.25" customHeight="1">
      <c r="A2778" s="13" t="s">
        <v>2231</v>
      </c>
      <c r="B2778" s="13" t="s">
        <v>2232</v>
      </c>
      <c r="C2778" s="13" t="s">
        <v>2233</v>
      </c>
      <c r="D2778" s="13" t="s">
        <v>2234</v>
      </c>
      <c r="E2778" s="13" t="s">
        <v>6190</v>
      </c>
      <c r="F2778" s="13" t="s">
        <v>2236</v>
      </c>
      <c r="G2778" s="13" t="s">
        <v>6872</v>
      </c>
      <c r="H2778" s="14">
        <v>8</v>
      </c>
      <c r="I2778" s="15">
        <v>1891.76</v>
      </c>
      <c r="J2778" s="13" t="s">
        <v>6877</v>
      </c>
      <c r="K2778" s="13" t="s">
        <v>1193</v>
      </c>
      <c r="L2778" s="13" t="s">
        <v>6878</v>
      </c>
      <c r="M2778" s="13" t="s">
        <v>6879</v>
      </c>
      <c r="N2778" s="14">
        <v>8</v>
      </c>
    </row>
    <row r="2779" spans="1:14" ht="20.25" customHeight="1">
      <c r="A2779" s="13" t="s">
        <v>2231</v>
      </c>
      <c r="B2779" s="13" t="s">
        <v>2232</v>
      </c>
      <c r="C2779" s="13" t="s">
        <v>2233</v>
      </c>
      <c r="D2779" s="13" t="s">
        <v>2234</v>
      </c>
      <c r="E2779" s="13" t="s">
        <v>6190</v>
      </c>
      <c r="F2779" s="13" t="s">
        <v>2236</v>
      </c>
      <c r="G2779" s="13" t="s">
        <v>6872</v>
      </c>
      <c r="H2779" s="14">
        <v>43</v>
      </c>
      <c r="I2779" s="15">
        <v>10168.209999999999</v>
      </c>
      <c r="J2779" s="13" t="s">
        <v>6880</v>
      </c>
      <c r="K2779" s="13" t="s">
        <v>304</v>
      </c>
      <c r="L2779" s="13" t="s">
        <v>3848</v>
      </c>
      <c r="M2779" s="13" t="s">
        <v>1499</v>
      </c>
      <c r="N2779" s="14">
        <v>43</v>
      </c>
    </row>
    <row r="2780" spans="1:14" ht="20.25" customHeight="1">
      <c r="A2780" s="13" t="s">
        <v>2231</v>
      </c>
      <c r="B2780" s="13" t="s">
        <v>2232</v>
      </c>
      <c r="C2780" s="13" t="s">
        <v>2233</v>
      </c>
      <c r="D2780" s="13" t="s">
        <v>2234</v>
      </c>
      <c r="E2780" s="13" t="s">
        <v>6190</v>
      </c>
      <c r="F2780" s="13" t="s">
        <v>2236</v>
      </c>
      <c r="G2780" s="13" t="s">
        <v>6872</v>
      </c>
      <c r="H2780" s="14">
        <v>67</v>
      </c>
      <c r="I2780" s="15">
        <v>15843.49</v>
      </c>
      <c r="J2780" s="13" t="s">
        <v>6881</v>
      </c>
      <c r="K2780" s="13" t="s">
        <v>1050</v>
      </c>
      <c r="L2780" s="13" t="s">
        <v>3973</v>
      </c>
      <c r="M2780" s="13" t="s">
        <v>3974</v>
      </c>
      <c r="N2780" s="14">
        <v>67</v>
      </c>
    </row>
    <row r="2781" spans="1:14" ht="20.25" customHeight="1">
      <c r="A2781" s="13" t="s">
        <v>2231</v>
      </c>
      <c r="B2781" s="13" t="s">
        <v>2232</v>
      </c>
      <c r="C2781" s="13" t="s">
        <v>2233</v>
      </c>
      <c r="D2781" s="13" t="s">
        <v>2234</v>
      </c>
      <c r="E2781" s="13" t="s">
        <v>6190</v>
      </c>
      <c r="F2781" s="13" t="s">
        <v>2236</v>
      </c>
      <c r="G2781" s="13" t="s">
        <v>6872</v>
      </c>
      <c r="H2781" s="14">
        <v>186</v>
      </c>
      <c r="I2781" s="15">
        <v>43983.42</v>
      </c>
      <c r="J2781" s="13" t="s">
        <v>6882</v>
      </c>
      <c r="K2781" s="13" t="s">
        <v>989</v>
      </c>
      <c r="L2781" s="13" t="s">
        <v>6883</v>
      </c>
      <c r="M2781" s="13" t="s">
        <v>6884</v>
      </c>
      <c r="N2781" s="14">
        <v>186</v>
      </c>
    </row>
    <row r="2782" spans="1:14" ht="20.25" customHeight="1">
      <c r="A2782" s="13" t="s">
        <v>2231</v>
      </c>
      <c r="B2782" s="13" t="s">
        <v>2232</v>
      </c>
      <c r="C2782" s="13" t="s">
        <v>2233</v>
      </c>
      <c r="D2782" s="13" t="s">
        <v>2234</v>
      </c>
      <c r="E2782" s="13" t="s">
        <v>6190</v>
      </c>
      <c r="F2782" s="13" t="s">
        <v>2236</v>
      </c>
      <c r="G2782" s="13" t="s">
        <v>6872</v>
      </c>
      <c r="H2782" s="14">
        <v>379</v>
      </c>
      <c r="I2782" s="15">
        <v>89622.13</v>
      </c>
      <c r="J2782" s="13" t="s">
        <v>6885</v>
      </c>
      <c r="K2782" s="13" t="s">
        <v>1145</v>
      </c>
      <c r="L2782" s="13" t="s">
        <v>3976</v>
      </c>
      <c r="M2782" s="13" t="s">
        <v>2035</v>
      </c>
      <c r="N2782" s="14">
        <v>379</v>
      </c>
    </row>
    <row r="2783" spans="1:14" ht="20.25" customHeight="1">
      <c r="A2783" s="13" t="s">
        <v>2231</v>
      </c>
      <c r="B2783" s="13" t="s">
        <v>2232</v>
      </c>
      <c r="C2783" s="13" t="s">
        <v>2233</v>
      </c>
      <c r="D2783" s="13" t="s">
        <v>2234</v>
      </c>
      <c r="E2783" s="13" t="s">
        <v>6190</v>
      </c>
      <c r="F2783" s="13" t="s">
        <v>2236</v>
      </c>
      <c r="G2783" s="13" t="s">
        <v>6872</v>
      </c>
      <c r="H2783" s="14">
        <v>495</v>
      </c>
      <c r="I2783" s="15">
        <v>117052.65</v>
      </c>
      <c r="J2783" s="13" t="s">
        <v>6886</v>
      </c>
      <c r="K2783" s="13" t="s">
        <v>780</v>
      </c>
      <c r="L2783" s="13" t="s">
        <v>3961</v>
      </c>
      <c r="M2783" s="13" t="s">
        <v>3962</v>
      </c>
      <c r="N2783" s="14">
        <v>495</v>
      </c>
    </row>
    <row r="2784" spans="1:14" ht="20.25" customHeight="1">
      <c r="A2784" s="13" t="s">
        <v>2231</v>
      </c>
      <c r="B2784" s="13" t="s">
        <v>2232</v>
      </c>
      <c r="C2784" s="13" t="s">
        <v>2233</v>
      </c>
      <c r="D2784" s="13" t="s">
        <v>2234</v>
      </c>
      <c r="E2784" s="13" t="s">
        <v>6190</v>
      </c>
      <c r="F2784" s="13" t="s">
        <v>2236</v>
      </c>
      <c r="G2784" s="13" t="s">
        <v>6872</v>
      </c>
      <c r="H2784" s="14">
        <v>627</v>
      </c>
      <c r="I2784" s="15">
        <v>148266.69</v>
      </c>
      <c r="J2784" s="13" t="s">
        <v>6887</v>
      </c>
      <c r="K2784" s="13" t="s">
        <v>1163</v>
      </c>
      <c r="L2784" s="13" t="s">
        <v>6888</v>
      </c>
      <c r="M2784" s="13" t="s">
        <v>6889</v>
      </c>
      <c r="N2784" s="14">
        <v>627</v>
      </c>
    </row>
    <row r="2785" spans="1:14" ht="20.25" customHeight="1">
      <c r="A2785" s="13" t="s">
        <v>2231</v>
      </c>
      <c r="B2785" s="13" t="s">
        <v>2232</v>
      </c>
      <c r="C2785" s="13" t="s">
        <v>2233</v>
      </c>
      <c r="D2785" s="13" t="s">
        <v>2234</v>
      </c>
      <c r="E2785" s="13" t="s">
        <v>6190</v>
      </c>
      <c r="F2785" s="13" t="s">
        <v>2236</v>
      </c>
      <c r="G2785" s="13" t="s">
        <v>6872</v>
      </c>
      <c r="H2785" s="14">
        <v>158</v>
      </c>
      <c r="I2785" s="15">
        <v>37362.26</v>
      </c>
      <c r="J2785" s="13" t="s">
        <v>6890</v>
      </c>
      <c r="K2785" s="13" t="s">
        <v>683</v>
      </c>
      <c r="L2785" s="13" t="s">
        <v>3483</v>
      </c>
      <c r="M2785" s="13" t="s">
        <v>1822</v>
      </c>
      <c r="N2785" s="14">
        <v>158</v>
      </c>
    </row>
    <row r="2786" spans="1:14" ht="20.25" customHeight="1">
      <c r="A2786" s="13" t="s">
        <v>2231</v>
      </c>
      <c r="B2786" s="13" t="s">
        <v>2232</v>
      </c>
      <c r="C2786" s="13" t="s">
        <v>2233</v>
      </c>
      <c r="D2786" s="13" t="s">
        <v>2234</v>
      </c>
      <c r="E2786" s="13" t="s">
        <v>6190</v>
      </c>
      <c r="F2786" s="13" t="s">
        <v>2236</v>
      </c>
      <c r="G2786" s="13" t="s">
        <v>6872</v>
      </c>
      <c r="H2786" s="14">
        <v>268</v>
      </c>
      <c r="I2786" s="15">
        <v>63373.96</v>
      </c>
      <c r="J2786" s="13" t="s">
        <v>6891</v>
      </c>
      <c r="K2786" s="13" t="s">
        <v>686</v>
      </c>
      <c r="L2786" s="13" t="s">
        <v>3489</v>
      </c>
      <c r="M2786" s="13" t="s">
        <v>1825</v>
      </c>
      <c r="N2786" s="14">
        <v>268</v>
      </c>
    </row>
    <row r="2787" spans="1:14" ht="20.25" customHeight="1">
      <c r="A2787" s="13" t="s">
        <v>2231</v>
      </c>
      <c r="B2787" s="13" t="s">
        <v>2232</v>
      </c>
      <c r="C2787" s="13" t="s">
        <v>2233</v>
      </c>
      <c r="D2787" s="13" t="s">
        <v>2234</v>
      </c>
      <c r="E2787" s="13" t="s">
        <v>6190</v>
      </c>
      <c r="F2787" s="13" t="s">
        <v>2236</v>
      </c>
      <c r="G2787" s="13" t="s">
        <v>6872</v>
      </c>
      <c r="H2787" s="14">
        <v>298</v>
      </c>
      <c r="I2787" s="15">
        <v>70468.06</v>
      </c>
      <c r="J2787" s="13" t="s">
        <v>6892</v>
      </c>
      <c r="K2787" s="13" t="s">
        <v>715</v>
      </c>
      <c r="L2787" s="13" t="s">
        <v>3769</v>
      </c>
      <c r="M2787" s="13" t="s">
        <v>3770</v>
      </c>
      <c r="N2787" s="14">
        <v>298</v>
      </c>
    </row>
    <row r="2788" spans="1:14" ht="20.25" customHeight="1">
      <c r="A2788" s="13" t="s">
        <v>2231</v>
      </c>
      <c r="B2788" s="13" t="s">
        <v>2232</v>
      </c>
      <c r="C2788" s="13" t="s">
        <v>2233</v>
      </c>
      <c r="D2788" s="13" t="s">
        <v>2234</v>
      </c>
      <c r="E2788" s="13" t="s">
        <v>6190</v>
      </c>
      <c r="F2788" s="13" t="s">
        <v>2236</v>
      </c>
      <c r="G2788" s="13" t="s">
        <v>6872</v>
      </c>
      <c r="H2788" s="14">
        <v>46</v>
      </c>
      <c r="I2788" s="15">
        <v>10877.62</v>
      </c>
      <c r="J2788" s="13" t="s">
        <v>6893</v>
      </c>
      <c r="K2788" s="13" t="s">
        <v>707</v>
      </c>
      <c r="L2788" s="13" t="s">
        <v>3816</v>
      </c>
      <c r="M2788" s="13" t="s">
        <v>1840</v>
      </c>
      <c r="N2788" s="14">
        <v>46</v>
      </c>
    </row>
    <row r="2789" spans="1:14" ht="20.25" customHeight="1">
      <c r="A2789" s="13" t="s">
        <v>2231</v>
      </c>
      <c r="B2789" s="13" t="s">
        <v>2232</v>
      </c>
      <c r="C2789" s="13" t="s">
        <v>2233</v>
      </c>
      <c r="D2789" s="13" t="s">
        <v>2234</v>
      </c>
      <c r="E2789" s="13" t="s">
        <v>6190</v>
      </c>
      <c r="F2789" s="13" t="s">
        <v>2236</v>
      </c>
      <c r="G2789" s="13" t="s">
        <v>6872</v>
      </c>
      <c r="H2789" s="14">
        <v>94</v>
      </c>
      <c r="I2789" s="15">
        <v>22228.18</v>
      </c>
      <c r="J2789" s="13" t="s">
        <v>6894</v>
      </c>
      <c r="K2789" s="13" t="s">
        <v>702</v>
      </c>
      <c r="L2789" s="13" t="s">
        <v>3806</v>
      </c>
      <c r="M2789" s="13" t="s">
        <v>2100</v>
      </c>
      <c r="N2789" s="14">
        <v>94</v>
      </c>
    </row>
    <row r="2790" spans="1:14" ht="20.25" customHeight="1">
      <c r="A2790" s="13" t="s">
        <v>2231</v>
      </c>
      <c r="B2790" s="13" t="s">
        <v>2232</v>
      </c>
      <c r="C2790" s="13" t="s">
        <v>2233</v>
      </c>
      <c r="D2790" s="13" t="s">
        <v>2234</v>
      </c>
      <c r="E2790" s="13" t="s">
        <v>6190</v>
      </c>
      <c r="F2790" s="13" t="s">
        <v>2236</v>
      </c>
      <c r="G2790" s="13" t="s">
        <v>6872</v>
      </c>
      <c r="H2790" s="14">
        <v>156</v>
      </c>
      <c r="I2790" s="15">
        <v>36889.32</v>
      </c>
      <c r="J2790" s="13" t="s">
        <v>6895</v>
      </c>
      <c r="K2790" s="13" t="s">
        <v>709</v>
      </c>
      <c r="L2790" s="13" t="s">
        <v>3820</v>
      </c>
      <c r="M2790" s="13" t="s">
        <v>1842</v>
      </c>
      <c r="N2790" s="14">
        <v>156</v>
      </c>
    </row>
    <row r="2791" spans="1:14" ht="20.25" customHeight="1">
      <c r="A2791" s="13" t="s">
        <v>2231</v>
      </c>
      <c r="B2791" s="13" t="s">
        <v>2232</v>
      </c>
      <c r="C2791" s="13" t="s">
        <v>2233</v>
      </c>
      <c r="D2791" s="13" t="s">
        <v>2234</v>
      </c>
      <c r="E2791" s="13" t="s">
        <v>6190</v>
      </c>
      <c r="F2791" s="13" t="s">
        <v>2236</v>
      </c>
      <c r="G2791" s="13" t="s">
        <v>6872</v>
      </c>
      <c r="H2791" s="14">
        <v>207</v>
      </c>
      <c r="I2791" s="15">
        <v>48949.29</v>
      </c>
      <c r="J2791" s="13" t="s">
        <v>6896</v>
      </c>
      <c r="K2791" s="13" t="s">
        <v>713</v>
      </c>
      <c r="L2791" s="13" t="s">
        <v>3828</v>
      </c>
      <c r="M2791" s="13" t="s">
        <v>1846</v>
      </c>
      <c r="N2791" s="14">
        <v>207</v>
      </c>
    </row>
    <row r="2792" spans="1:14" ht="20.25" customHeight="1">
      <c r="A2792" s="13" t="s">
        <v>2231</v>
      </c>
      <c r="B2792" s="13" t="s">
        <v>2232</v>
      </c>
      <c r="C2792" s="13" t="s">
        <v>2233</v>
      </c>
      <c r="D2792" s="13" t="s">
        <v>2234</v>
      </c>
      <c r="E2792" s="13" t="s">
        <v>6190</v>
      </c>
      <c r="F2792" s="13" t="s">
        <v>2236</v>
      </c>
      <c r="G2792" s="13" t="s">
        <v>6872</v>
      </c>
      <c r="H2792" s="14">
        <v>270</v>
      </c>
      <c r="I2792" s="15">
        <v>63846.9</v>
      </c>
      <c r="J2792" s="13" t="s">
        <v>6897</v>
      </c>
      <c r="K2792" s="13" t="s">
        <v>712</v>
      </c>
      <c r="L2792" s="13" t="s">
        <v>3826</v>
      </c>
      <c r="M2792" s="13" t="s">
        <v>1845</v>
      </c>
      <c r="N2792" s="14">
        <v>270</v>
      </c>
    </row>
    <row r="2793" spans="1:14" ht="20.25" customHeight="1">
      <c r="A2793" s="13" t="s">
        <v>2231</v>
      </c>
      <c r="B2793" s="13" t="s">
        <v>2232</v>
      </c>
      <c r="C2793" s="13" t="s">
        <v>2233</v>
      </c>
      <c r="D2793" s="13" t="s">
        <v>2234</v>
      </c>
      <c r="E2793" s="13" t="s">
        <v>6190</v>
      </c>
      <c r="F2793" s="13" t="s">
        <v>2236</v>
      </c>
      <c r="G2793" s="13" t="s">
        <v>6872</v>
      </c>
      <c r="H2793" s="14">
        <v>7</v>
      </c>
      <c r="I2793" s="15">
        <v>1655.29</v>
      </c>
      <c r="J2793" s="13" t="s">
        <v>6898</v>
      </c>
      <c r="K2793" s="13" t="s">
        <v>776</v>
      </c>
      <c r="L2793" s="13" t="s">
        <v>3561</v>
      </c>
      <c r="M2793" s="13" t="s">
        <v>1905</v>
      </c>
      <c r="N2793" s="14">
        <v>7</v>
      </c>
    </row>
    <row r="2794" spans="1:14" ht="20.25" customHeight="1">
      <c r="A2794" s="13" t="s">
        <v>2231</v>
      </c>
      <c r="B2794" s="13" t="s">
        <v>2232</v>
      </c>
      <c r="C2794" s="13" t="s">
        <v>2233</v>
      </c>
      <c r="D2794" s="13" t="s">
        <v>2234</v>
      </c>
      <c r="E2794" s="13" t="s">
        <v>6190</v>
      </c>
      <c r="F2794" s="13" t="s">
        <v>2236</v>
      </c>
      <c r="G2794" s="13" t="s">
        <v>6872</v>
      </c>
      <c r="H2794" s="14">
        <v>43</v>
      </c>
      <c r="I2794" s="15">
        <v>10168.209999999999</v>
      </c>
      <c r="J2794" s="13" t="s">
        <v>6899</v>
      </c>
      <c r="K2794" s="13" t="s">
        <v>1110</v>
      </c>
      <c r="L2794" s="13" t="s">
        <v>3574</v>
      </c>
      <c r="M2794" s="13" t="s">
        <v>2014</v>
      </c>
      <c r="N2794" s="14">
        <v>43</v>
      </c>
    </row>
    <row r="2795" spans="1:14" ht="20.25" customHeight="1">
      <c r="A2795" s="13" t="s">
        <v>2231</v>
      </c>
      <c r="B2795" s="13" t="s">
        <v>2232</v>
      </c>
      <c r="C2795" s="13" t="s">
        <v>2233</v>
      </c>
      <c r="D2795" s="13" t="s">
        <v>2234</v>
      </c>
      <c r="E2795" s="13" t="s">
        <v>6190</v>
      </c>
      <c r="F2795" s="13" t="s">
        <v>2236</v>
      </c>
      <c r="G2795" s="13" t="s">
        <v>6872</v>
      </c>
      <c r="H2795" s="14">
        <v>44</v>
      </c>
      <c r="I2795" s="15">
        <v>10404.68</v>
      </c>
      <c r="J2795" s="13" t="s">
        <v>6900</v>
      </c>
      <c r="K2795" s="13" t="s">
        <v>778</v>
      </c>
      <c r="L2795" s="13" t="s">
        <v>3565</v>
      </c>
      <c r="M2795" s="13" t="s">
        <v>1907</v>
      </c>
      <c r="N2795" s="14">
        <v>44</v>
      </c>
    </row>
    <row r="2796" spans="1:14" ht="20.25" customHeight="1">
      <c r="A2796" s="13" t="s">
        <v>2231</v>
      </c>
      <c r="B2796" s="13" t="s">
        <v>2232</v>
      </c>
      <c r="C2796" s="13" t="s">
        <v>2233</v>
      </c>
      <c r="D2796" s="13" t="s">
        <v>2234</v>
      </c>
      <c r="E2796" s="13" t="s">
        <v>6190</v>
      </c>
      <c r="F2796" s="13" t="s">
        <v>2236</v>
      </c>
      <c r="G2796" s="13" t="s">
        <v>6872</v>
      </c>
      <c r="H2796" s="14">
        <v>26</v>
      </c>
      <c r="I2796" s="15">
        <v>6148.22</v>
      </c>
      <c r="J2796" s="13" t="s">
        <v>6901</v>
      </c>
      <c r="K2796" s="13" t="s">
        <v>763</v>
      </c>
      <c r="L2796" s="13" t="s">
        <v>3606</v>
      </c>
      <c r="M2796" s="13" t="s">
        <v>1893</v>
      </c>
      <c r="N2796" s="14">
        <v>26</v>
      </c>
    </row>
    <row r="2797" spans="1:14" ht="20.25" customHeight="1">
      <c r="A2797" s="13" t="s">
        <v>2231</v>
      </c>
      <c r="B2797" s="13" t="s">
        <v>2232</v>
      </c>
      <c r="C2797" s="13" t="s">
        <v>2233</v>
      </c>
      <c r="D2797" s="13" t="s">
        <v>2234</v>
      </c>
      <c r="E2797" s="13" t="s">
        <v>6190</v>
      </c>
      <c r="F2797" s="13" t="s">
        <v>2236</v>
      </c>
      <c r="G2797" s="13" t="s">
        <v>6872</v>
      </c>
      <c r="H2797" s="14">
        <v>38</v>
      </c>
      <c r="I2797" s="15">
        <v>8985.86</v>
      </c>
      <c r="J2797" s="13" t="s">
        <v>6902</v>
      </c>
      <c r="K2797" s="13" t="s">
        <v>769</v>
      </c>
      <c r="L2797" s="13" t="s">
        <v>3619</v>
      </c>
      <c r="M2797" s="13" t="s">
        <v>1898</v>
      </c>
      <c r="N2797" s="14">
        <v>38</v>
      </c>
    </row>
    <row r="2798" spans="1:14" ht="20.25" customHeight="1">
      <c r="A2798" s="13" t="s">
        <v>2231</v>
      </c>
      <c r="B2798" s="13" t="s">
        <v>2232</v>
      </c>
      <c r="C2798" s="13" t="s">
        <v>2233</v>
      </c>
      <c r="D2798" s="13" t="s">
        <v>2234</v>
      </c>
      <c r="E2798" s="13" t="s">
        <v>6190</v>
      </c>
      <c r="F2798" s="13" t="s">
        <v>2236</v>
      </c>
      <c r="G2798" s="13" t="s">
        <v>6872</v>
      </c>
      <c r="H2798" s="14">
        <v>64</v>
      </c>
      <c r="I2798" s="15">
        <v>15134.08</v>
      </c>
      <c r="J2798" s="13" t="s">
        <v>6903</v>
      </c>
      <c r="K2798" s="13" t="s">
        <v>755</v>
      </c>
      <c r="L2798" s="13" t="s">
        <v>3630</v>
      </c>
      <c r="M2798" s="13" t="s">
        <v>1885</v>
      </c>
      <c r="N2798" s="14">
        <v>64</v>
      </c>
    </row>
    <row r="2799" spans="1:14" ht="20.25" customHeight="1">
      <c r="A2799" s="13" t="s">
        <v>2231</v>
      </c>
      <c r="B2799" s="13" t="s">
        <v>2232</v>
      </c>
      <c r="C2799" s="13" t="s">
        <v>2233</v>
      </c>
      <c r="D2799" s="13" t="s">
        <v>2234</v>
      </c>
      <c r="E2799" s="13" t="s">
        <v>6190</v>
      </c>
      <c r="F2799" s="13" t="s">
        <v>2236</v>
      </c>
      <c r="G2799" s="13" t="s">
        <v>6872</v>
      </c>
      <c r="H2799" s="14">
        <v>92</v>
      </c>
      <c r="I2799" s="15">
        <v>21755.24</v>
      </c>
      <c r="J2799" s="13" t="s">
        <v>6904</v>
      </c>
      <c r="K2799" s="13" t="s">
        <v>100</v>
      </c>
      <c r="L2799" s="13" t="s">
        <v>3702</v>
      </c>
      <c r="M2799" s="13" t="s">
        <v>1326</v>
      </c>
      <c r="N2799" s="14">
        <v>92</v>
      </c>
    </row>
    <row r="2800" spans="1:14" ht="20.25" customHeight="1">
      <c r="A2800" s="13" t="s">
        <v>2231</v>
      </c>
      <c r="B2800" s="13" t="s">
        <v>2232</v>
      </c>
      <c r="C2800" s="13" t="s">
        <v>2233</v>
      </c>
      <c r="D2800" s="13" t="s">
        <v>2234</v>
      </c>
      <c r="E2800" s="13" t="s">
        <v>6190</v>
      </c>
      <c r="F2800" s="13" t="s">
        <v>2236</v>
      </c>
      <c r="G2800" s="13" t="s">
        <v>6872</v>
      </c>
      <c r="H2800" s="14">
        <v>340</v>
      </c>
      <c r="I2800" s="15">
        <v>80399.8</v>
      </c>
      <c r="J2800" s="13" t="s">
        <v>6905</v>
      </c>
      <c r="K2800" s="13" t="s">
        <v>36</v>
      </c>
      <c r="L2800" s="13" t="s">
        <v>3699</v>
      </c>
      <c r="M2800" s="13" t="s">
        <v>3700</v>
      </c>
      <c r="N2800" s="14">
        <v>340</v>
      </c>
    </row>
    <row r="2801" spans="1:14" ht="20.25" customHeight="1">
      <c r="A2801" s="13" t="s">
        <v>2231</v>
      </c>
      <c r="B2801" s="13" t="s">
        <v>2232</v>
      </c>
      <c r="C2801" s="13" t="s">
        <v>2233</v>
      </c>
      <c r="D2801" s="13" t="s">
        <v>2234</v>
      </c>
      <c r="E2801" s="13" t="s">
        <v>6190</v>
      </c>
      <c r="F2801" s="13" t="s">
        <v>2236</v>
      </c>
      <c r="G2801" s="13" t="s">
        <v>6872</v>
      </c>
      <c r="H2801" s="14">
        <v>443</v>
      </c>
      <c r="I2801" s="15">
        <v>104756.21</v>
      </c>
      <c r="J2801" s="13" t="s">
        <v>6906</v>
      </c>
      <c r="K2801" s="13" t="s">
        <v>1159</v>
      </c>
      <c r="L2801" s="13" t="s">
        <v>3715</v>
      </c>
      <c r="M2801" s="13" t="s">
        <v>2041</v>
      </c>
      <c r="N2801" s="14">
        <v>443</v>
      </c>
    </row>
    <row r="2802" spans="1:14" ht="20.25" customHeight="1">
      <c r="A2802" s="13" t="s">
        <v>2231</v>
      </c>
      <c r="B2802" s="13" t="s">
        <v>2232</v>
      </c>
      <c r="C2802" s="13" t="s">
        <v>2233</v>
      </c>
      <c r="D2802" s="13" t="s">
        <v>2234</v>
      </c>
      <c r="E2802" s="13" t="s">
        <v>6190</v>
      </c>
      <c r="F2802" s="13" t="s">
        <v>2236</v>
      </c>
      <c r="G2802" s="13" t="s">
        <v>6872</v>
      </c>
      <c r="H2802" s="14">
        <v>116</v>
      </c>
      <c r="I2802" s="15">
        <v>27430.52</v>
      </c>
      <c r="J2802" s="13" t="s">
        <v>6907</v>
      </c>
      <c r="K2802" s="13" t="s">
        <v>315</v>
      </c>
      <c r="L2802" s="13" t="s">
        <v>3678</v>
      </c>
      <c r="M2802" s="13" t="s">
        <v>1510</v>
      </c>
      <c r="N2802" s="14">
        <v>116</v>
      </c>
    </row>
    <row r="2803" spans="1:14" ht="20.25" customHeight="1">
      <c r="A2803" s="13" t="s">
        <v>2231</v>
      </c>
      <c r="B2803" s="13" t="s">
        <v>2232</v>
      </c>
      <c r="C2803" s="13" t="s">
        <v>2233</v>
      </c>
      <c r="D2803" s="13" t="s">
        <v>2234</v>
      </c>
      <c r="E2803" s="13" t="s">
        <v>6190</v>
      </c>
      <c r="F2803" s="13" t="s">
        <v>2236</v>
      </c>
      <c r="G2803" s="13" t="s">
        <v>6872</v>
      </c>
      <c r="H2803" s="14">
        <v>151</v>
      </c>
      <c r="I2803" s="15">
        <v>35706.97</v>
      </c>
      <c r="J2803" s="13" t="s">
        <v>6908</v>
      </c>
      <c r="K2803" s="13" t="s">
        <v>311</v>
      </c>
      <c r="L2803" s="13" t="s">
        <v>3670</v>
      </c>
      <c r="M2803" s="13" t="s">
        <v>1506</v>
      </c>
      <c r="N2803" s="14">
        <v>151</v>
      </c>
    </row>
    <row r="2804" spans="1:14" ht="20.25" customHeight="1">
      <c r="A2804" s="13" t="s">
        <v>2231</v>
      </c>
      <c r="B2804" s="13" t="s">
        <v>2232</v>
      </c>
      <c r="C2804" s="13" t="s">
        <v>2233</v>
      </c>
      <c r="D2804" s="13" t="s">
        <v>2234</v>
      </c>
      <c r="E2804" s="13" t="s">
        <v>6190</v>
      </c>
      <c r="F2804" s="13" t="s">
        <v>2236</v>
      </c>
      <c r="G2804" s="13" t="s">
        <v>6872</v>
      </c>
      <c r="H2804" s="14">
        <v>363</v>
      </c>
      <c r="I2804" s="15">
        <v>85838.61</v>
      </c>
      <c r="J2804" s="13" t="s">
        <v>6909</v>
      </c>
      <c r="K2804" s="13" t="s">
        <v>685</v>
      </c>
      <c r="L2804" s="13" t="s">
        <v>3487</v>
      </c>
      <c r="M2804" s="13" t="s">
        <v>1824</v>
      </c>
      <c r="N2804" s="14">
        <v>363</v>
      </c>
    </row>
    <row r="2805" spans="1:14" ht="20.25" customHeight="1">
      <c r="A2805" s="13" t="s">
        <v>2231</v>
      </c>
      <c r="B2805" s="13" t="s">
        <v>2232</v>
      </c>
      <c r="C2805" s="13" t="s">
        <v>2233</v>
      </c>
      <c r="D2805" s="13" t="s">
        <v>2234</v>
      </c>
      <c r="E2805" s="13" t="s">
        <v>6190</v>
      </c>
      <c r="F2805" s="13" t="s">
        <v>2236</v>
      </c>
      <c r="G2805" s="13" t="s">
        <v>6872</v>
      </c>
      <c r="H2805" s="14">
        <v>3</v>
      </c>
      <c r="I2805" s="15">
        <v>709.41</v>
      </c>
      <c r="J2805" s="13" t="s">
        <v>6910</v>
      </c>
      <c r="K2805" s="13" t="s">
        <v>765</v>
      </c>
      <c r="L2805" s="13" t="s">
        <v>3610</v>
      </c>
      <c r="M2805" s="13" t="s">
        <v>1895</v>
      </c>
      <c r="N2805" s="14">
        <v>3</v>
      </c>
    </row>
    <row r="2806" spans="1:14" ht="20.25" customHeight="1">
      <c r="A2806" s="13" t="s">
        <v>2231</v>
      </c>
      <c r="B2806" s="13" t="s">
        <v>2232</v>
      </c>
      <c r="C2806" s="13" t="s">
        <v>2233</v>
      </c>
      <c r="D2806" s="13" t="s">
        <v>2234</v>
      </c>
      <c r="E2806" s="13" t="s">
        <v>6190</v>
      </c>
      <c r="F2806" s="13" t="s">
        <v>2236</v>
      </c>
      <c r="G2806" s="13" t="s">
        <v>6911</v>
      </c>
      <c r="H2806" s="14">
        <v>300</v>
      </c>
      <c r="I2806" s="15">
        <v>70941</v>
      </c>
      <c r="J2806" s="13" t="s">
        <v>6912</v>
      </c>
      <c r="K2806" s="13" t="s">
        <v>178</v>
      </c>
      <c r="L2806" s="13" t="s">
        <v>2464</v>
      </c>
      <c r="M2806" s="13" t="s">
        <v>1384</v>
      </c>
      <c r="N2806" s="14">
        <v>300</v>
      </c>
    </row>
    <row r="2807" spans="1:14" ht="20.25" customHeight="1">
      <c r="A2807" s="13" t="s">
        <v>2231</v>
      </c>
      <c r="B2807" s="13" t="s">
        <v>2232</v>
      </c>
      <c r="C2807" s="13" t="s">
        <v>2233</v>
      </c>
      <c r="D2807" s="13" t="s">
        <v>2234</v>
      </c>
      <c r="E2807" s="13" t="s">
        <v>6190</v>
      </c>
      <c r="F2807" s="13" t="s">
        <v>2236</v>
      </c>
      <c r="G2807" s="13" t="s">
        <v>6911</v>
      </c>
      <c r="H2807" s="14">
        <v>30</v>
      </c>
      <c r="I2807" s="15">
        <v>7094.1</v>
      </c>
      <c r="J2807" s="13" t="s">
        <v>6913</v>
      </c>
      <c r="K2807" s="13" t="s">
        <v>992</v>
      </c>
      <c r="L2807" s="13" t="s">
        <v>4285</v>
      </c>
      <c r="M2807" s="13" t="s">
        <v>1963</v>
      </c>
      <c r="N2807" s="14">
        <v>30</v>
      </c>
    </row>
    <row r="2808" spans="1:14" ht="20.25" customHeight="1">
      <c r="A2808" s="13" t="s">
        <v>2231</v>
      </c>
      <c r="B2808" s="13" t="s">
        <v>2232</v>
      </c>
      <c r="C2808" s="13" t="s">
        <v>2233</v>
      </c>
      <c r="D2808" s="13" t="s">
        <v>2234</v>
      </c>
      <c r="E2808" s="13" t="s">
        <v>6190</v>
      </c>
      <c r="F2808" s="13" t="s">
        <v>2236</v>
      </c>
      <c r="G2808" s="13" t="s">
        <v>6911</v>
      </c>
      <c r="H2808" s="14">
        <v>19</v>
      </c>
      <c r="I2808" s="15">
        <v>4492.93</v>
      </c>
      <c r="J2808" s="13" t="s">
        <v>6914</v>
      </c>
      <c r="K2808" s="13" t="s">
        <v>1158</v>
      </c>
      <c r="L2808" s="13" t="s">
        <v>6915</v>
      </c>
      <c r="M2808" s="13" t="s">
        <v>2040</v>
      </c>
      <c r="N2808" s="14">
        <v>19</v>
      </c>
    </row>
    <row r="2809" spans="1:14" ht="20.25" customHeight="1">
      <c r="A2809" s="13" t="s">
        <v>2231</v>
      </c>
      <c r="B2809" s="13" t="s">
        <v>2232</v>
      </c>
      <c r="C2809" s="13" t="s">
        <v>2233</v>
      </c>
      <c r="D2809" s="13" t="s">
        <v>2234</v>
      </c>
      <c r="E2809" s="13" t="s">
        <v>6190</v>
      </c>
      <c r="F2809" s="13" t="s">
        <v>2236</v>
      </c>
      <c r="G2809" s="13" t="s">
        <v>6916</v>
      </c>
      <c r="H2809" s="14">
        <v>2</v>
      </c>
      <c r="I2809" s="15">
        <v>472.94</v>
      </c>
      <c r="J2809" s="13" t="s">
        <v>6917</v>
      </c>
      <c r="K2809" s="13" t="s">
        <v>1276</v>
      </c>
      <c r="L2809" s="13" t="s">
        <v>6918</v>
      </c>
      <c r="M2809" s="13" t="s">
        <v>6919</v>
      </c>
      <c r="N2809" s="14">
        <v>2</v>
      </c>
    </row>
    <row r="2810" spans="1:14" ht="20.25" customHeight="1">
      <c r="A2810" s="13" t="s">
        <v>2231</v>
      </c>
      <c r="B2810" s="13" t="s">
        <v>2232</v>
      </c>
      <c r="C2810" s="13" t="s">
        <v>2233</v>
      </c>
      <c r="D2810" s="13" t="s">
        <v>2234</v>
      </c>
      <c r="E2810" s="13" t="s">
        <v>6190</v>
      </c>
      <c r="F2810" s="13" t="s">
        <v>2236</v>
      </c>
      <c r="G2810" s="13" t="s">
        <v>6916</v>
      </c>
      <c r="H2810" s="14">
        <v>136</v>
      </c>
      <c r="I2810" s="15">
        <v>32159.919999999998</v>
      </c>
      <c r="J2810" s="13" t="s">
        <v>6920</v>
      </c>
      <c r="K2810" s="13" t="s">
        <v>1028</v>
      </c>
      <c r="L2810" s="13" t="s">
        <v>6921</v>
      </c>
      <c r="M2810" s="13" t="s">
        <v>6922</v>
      </c>
      <c r="N2810" s="14">
        <v>136</v>
      </c>
    </row>
    <row r="2811" spans="1:14" ht="20.25" customHeight="1">
      <c r="A2811" s="13" t="s">
        <v>2231</v>
      </c>
      <c r="B2811" s="13" t="s">
        <v>2232</v>
      </c>
      <c r="C2811" s="13" t="s">
        <v>2233</v>
      </c>
      <c r="D2811" s="13" t="s">
        <v>2234</v>
      </c>
      <c r="E2811" s="13" t="s">
        <v>6190</v>
      </c>
      <c r="F2811" s="13" t="s">
        <v>2236</v>
      </c>
      <c r="G2811" s="13" t="s">
        <v>6923</v>
      </c>
      <c r="H2811" s="14">
        <v>30</v>
      </c>
      <c r="I2811" s="15">
        <v>7094.1</v>
      </c>
      <c r="J2811" s="13" t="s">
        <v>6924</v>
      </c>
      <c r="K2811" s="13" t="s">
        <v>992</v>
      </c>
      <c r="L2811" s="13" t="s">
        <v>4285</v>
      </c>
      <c r="M2811" s="13" t="s">
        <v>1963</v>
      </c>
      <c r="N2811" s="14">
        <v>30</v>
      </c>
    </row>
    <row r="2812" spans="1:14" ht="20.25" customHeight="1">
      <c r="A2812" s="13" t="s">
        <v>2231</v>
      </c>
      <c r="B2812" s="13" t="s">
        <v>2232</v>
      </c>
      <c r="C2812" s="13" t="s">
        <v>2233</v>
      </c>
      <c r="D2812" s="13" t="s">
        <v>2234</v>
      </c>
      <c r="E2812" s="13" t="s">
        <v>2235</v>
      </c>
      <c r="F2812" s="13" t="s">
        <v>2236</v>
      </c>
      <c r="G2812" s="13" t="s">
        <v>6925</v>
      </c>
      <c r="H2812" s="14">
        <v>20</v>
      </c>
      <c r="I2812" s="15">
        <v>4729.3999999999996</v>
      </c>
      <c r="J2812" s="13" t="s">
        <v>6926</v>
      </c>
      <c r="K2812" s="13" t="s">
        <v>952</v>
      </c>
      <c r="L2812" s="13" t="s">
        <v>4246</v>
      </c>
      <c r="M2812" s="13" t="s">
        <v>4247</v>
      </c>
      <c r="N2812" s="14">
        <v>20</v>
      </c>
    </row>
    <row r="2813" spans="1:14" ht="20.25" customHeight="1">
      <c r="A2813" s="13" t="s">
        <v>2231</v>
      </c>
      <c r="B2813" s="13" t="s">
        <v>2232</v>
      </c>
      <c r="C2813" s="13" t="s">
        <v>2233</v>
      </c>
      <c r="D2813" s="13" t="s">
        <v>2234</v>
      </c>
      <c r="E2813" s="13" t="s">
        <v>6190</v>
      </c>
      <c r="F2813" s="13" t="s">
        <v>2236</v>
      </c>
      <c r="G2813" s="13" t="s">
        <v>6925</v>
      </c>
      <c r="H2813" s="14">
        <v>220</v>
      </c>
      <c r="I2813" s="15">
        <v>52023.4</v>
      </c>
      <c r="J2813" s="13" t="s">
        <v>6926</v>
      </c>
      <c r="K2813" s="13" t="s">
        <v>952</v>
      </c>
      <c r="L2813" s="13" t="s">
        <v>4246</v>
      </c>
      <c r="M2813" s="13" t="s">
        <v>4247</v>
      </c>
      <c r="N2813" s="14">
        <v>220</v>
      </c>
    </row>
    <row r="2814" spans="1:14" ht="20.25" customHeight="1">
      <c r="A2814" s="13" t="s">
        <v>2231</v>
      </c>
      <c r="B2814" s="13" t="s">
        <v>2232</v>
      </c>
      <c r="C2814" s="13" t="s">
        <v>2233</v>
      </c>
      <c r="D2814" s="13" t="s">
        <v>2234</v>
      </c>
      <c r="E2814" s="13" t="s">
        <v>6190</v>
      </c>
      <c r="F2814" s="13" t="s">
        <v>2236</v>
      </c>
      <c r="G2814" s="13" t="s">
        <v>6925</v>
      </c>
      <c r="H2814" s="14">
        <v>300</v>
      </c>
      <c r="I2814" s="15">
        <v>70941</v>
      </c>
      <c r="J2814" s="13" t="s">
        <v>6927</v>
      </c>
      <c r="K2814" s="13" t="s">
        <v>954</v>
      </c>
      <c r="L2814" s="13" t="s">
        <v>4249</v>
      </c>
      <c r="M2814" s="13" t="s">
        <v>4250</v>
      </c>
      <c r="N2814" s="14">
        <v>300</v>
      </c>
    </row>
    <row r="2815" spans="1:14" ht="20.25" customHeight="1">
      <c r="A2815" s="13" t="s">
        <v>2231</v>
      </c>
      <c r="B2815" s="13" t="s">
        <v>2232</v>
      </c>
      <c r="C2815" s="13" t="s">
        <v>2233</v>
      </c>
      <c r="D2815" s="13" t="s">
        <v>2234</v>
      </c>
      <c r="E2815" s="13" t="s">
        <v>6190</v>
      </c>
      <c r="F2815" s="13" t="s">
        <v>2236</v>
      </c>
      <c r="G2815" s="13" t="s">
        <v>6925</v>
      </c>
      <c r="H2815" s="14">
        <v>140</v>
      </c>
      <c r="I2815" s="15">
        <v>33105.800000000003</v>
      </c>
      <c r="J2815" s="13" t="s">
        <v>6928</v>
      </c>
      <c r="K2815" s="13" t="s">
        <v>883</v>
      </c>
      <c r="L2815" s="13" t="s">
        <v>4091</v>
      </c>
      <c r="M2815" s="13" t="s">
        <v>1931</v>
      </c>
      <c r="N2815" s="14">
        <v>140</v>
      </c>
    </row>
    <row r="2816" spans="1:14" ht="20.25" customHeight="1">
      <c r="A2816" s="13" t="s">
        <v>2231</v>
      </c>
      <c r="B2816" s="13" t="s">
        <v>2232</v>
      </c>
      <c r="C2816" s="13" t="s">
        <v>2233</v>
      </c>
      <c r="D2816" s="13" t="s">
        <v>2234</v>
      </c>
      <c r="E2816" s="13" t="s">
        <v>6190</v>
      </c>
      <c r="F2816" s="13" t="s">
        <v>2236</v>
      </c>
      <c r="G2816" s="13" t="s">
        <v>6925</v>
      </c>
      <c r="H2816" s="14">
        <v>300</v>
      </c>
      <c r="I2816" s="15">
        <v>70941</v>
      </c>
      <c r="J2816" s="13" t="s">
        <v>6929</v>
      </c>
      <c r="K2816" s="13" t="s">
        <v>801</v>
      </c>
      <c r="L2816" s="13" t="s">
        <v>3997</v>
      </c>
      <c r="M2816" s="13" t="s">
        <v>3998</v>
      </c>
      <c r="N2816" s="14">
        <v>300</v>
      </c>
    </row>
    <row r="2817" spans="1:14" ht="20.25" customHeight="1">
      <c r="A2817" s="13" t="s">
        <v>2231</v>
      </c>
      <c r="B2817" s="13" t="s">
        <v>2232</v>
      </c>
      <c r="C2817" s="13" t="s">
        <v>2233</v>
      </c>
      <c r="D2817" s="13" t="s">
        <v>2234</v>
      </c>
      <c r="E2817" s="13" t="s">
        <v>6190</v>
      </c>
      <c r="F2817" s="13" t="s">
        <v>2236</v>
      </c>
      <c r="G2817" s="13" t="s">
        <v>6925</v>
      </c>
      <c r="H2817" s="14">
        <v>200</v>
      </c>
      <c r="I2817" s="15">
        <v>47294</v>
      </c>
      <c r="J2817" s="13" t="s">
        <v>6930</v>
      </c>
      <c r="K2817" s="13" t="s">
        <v>799</v>
      </c>
      <c r="L2817" s="13" t="s">
        <v>3991</v>
      </c>
      <c r="M2817" s="13" t="s">
        <v>3992</v>
      </c>
      <c r="N2817" s="14">
        <v>200</v>
      </c>
    </row>
    <row r="2818" spans="1:14" ht="20.25" customHeight="1">
      <c r="A2818" s="13" t="s">
        <v>2231</v>
      </c>
      <c r="B2818" s="13" t="s">
        <v>2232</v>
      </c>
      <c r="C2818" s="13" t="s">
        <v>2233</v>
      </c>
      <c r="D2818" s="13" t="s">
        <v>2234</v>
      </c>
      <c r="E2818" s="13" t="s">
        <v>6190</v>
      </c>
      <c r="F2818" s="13" t="s">
        <v>2236</v>
      </c>
      <c r="G2818" s="13" t="s">
        <v>6925</v>
      </c>
      <c r="H2818" s="14">
        <v>10</v>
      </c>
      <c r="I2818" s="15">
        <v>2364.6999999999998</v>
      </c>
      <c r="J2818" s="13" t="s">
        <v>6931</v>
      </c>
      <c r="K2818" s="13" t="s">
        <v>2193</v>
      </c>
      <c r="L2818" s="13" t="s">
        <v>4088</v>
      </c>
      <c r="M2818" s="13" t="s">
        <v>4089</v>
      </c>
      <c r="N2818" s="14">
        <v>10</v>
      </c>
    </row>
    <row r="2819" spans="1:14" ht="20.25" customHeight="1">
      <c r="A2819" s="13" t="s">
        <v>2231</v>
      </c>
      <c r="B2819" s="13" t="s">
        <v>2232</v>
      </c>
      <c r="C2819" s="13" t="s">
        <v>2233</v>
      </c>
      <c r="D2819" s="13" t="s">
        <v>2234</v>
      </c>
      <c r="E2819" s="13" t="s">
        <v>6190</v>
      </c>
      <c r="F2819" s="13" t="s">
        <v>2236</v>
      </c>
      <c r="G2819" s="13" t="s">
        <v>6925</v>
      </c>
      <c r="H2819" s="14">
        <v>420</v>
      </c>
      <c r="I2819" s="15">
        <v>99317.4</v>
      </c>
      <c r="J2819" s="13" t="s">
        <v>6932</v>
      </c>
      <c r="K2819" s="13" t="s">
        <v>800</v>
      </c>
      <c r="L2819" s="13" t="s">
        <v>3994</v>
      </c>
      <c r="M2819" s="13" t="s">
        <v>3995</v>
      </c>
      <c r="N2819" s="14">
        <v>420</v>
      </c>
    </row>
    <row r="2820" spans="1:14" ht="20.25" customHeight="1">
      <c r="A2820" s="13" t="s">
        <v>2231</v>
      </c>
      <c r="B2820" s="13" t="s">
        <v>2232</v>
      </c>
      <c r="C2820" s="13" t="s">
        <v>2233</v>
      </c>
      <c r="D2820" s="13" t="s">
        <v>2234</v>
      </c>
      <c r="E2820" s="13" t="s">
        <v>6190</v>
      </c>
      <c r="F2820" s="13" t="s">
        <v>2236</v>
      </c>
      <c r="G2820" s="13" t="s">
        <v>6925</v>
      </c>
      <c r="H2820" s="14">
        <v>60</v>
      </c>
      <c r="I2820" s="15">
        <v>14188.2</v>
      </c>
      <c r="J2820" s="13" t="s">
        <v>6933</v>
      </c>
      <c r="K2820" s="13" t="s">
        <v>877</v>
      </c>
      <c r="L2820" s="13" t="s">
        <v>4085</v>
      </c>
      <c r="M2820" s="13" t="s">
        <v>4086</v>
      </c>
      <c r="N2820" s="14">
        <v>60</v>
      </c>
    </row>
    <row r="2821" spans="1:14" ht="20.25" customHeight="1">
      <c r="A2821" s="13" t="s">
        <v>2231</v>
      </c>
      <c r="B2821" s="13" t="s">
        <v>2232</v>
      </c>
      <c r="C2821" s="13" t="s">
        <v>2233</v>
      </c>
      <c r="D2821" s="13" t="s">
        <v>2234</v>
      </c>
      <c r="E2821" s="13" t="s">
        <v>6190</v>
      </c>
      <c r="F2821" s="13" t="s">
        <v>2236</v>
      </c>
      <c r="G2821" s="13" t="s">
        <v>6925</v>
      </c>
      <c r="H2821" s="14">
        <v>10</v>
      </c>
      <c r="I2821" s="15">
        <v>2364.6999999999998</v>
      </c>
      <c r="J2821" s="13" t="s">
        <v>6934</v>
      </c>
      <c r="K2821" s="13" t="s">
        <v>805</v>
      </c>
      <c r="L2821" s="13" t="s">
        <v>4065</v>
      </c>
      <c r="M2821" s="13" t="s">
        <v>2103</v>
      </c>
      <c r="N2821" s="14">
        <v>10</v>
      </c>
    </row>
    <row r="2822" spans="1:14" ht="20.25" customHeight="1">
      <c r="A2822" s="13" t="s">
        <v>2231</v>
      </c>
      <c r="B2822" s="13" t="s">
        <v>2232</v>
      </c>
      <c r="C2822" s="13" t="s">
        <v>2233</v>
      </c>
      <c r="D2822" s="13" t="s">
        <v>2234</v>
      </c>
      <c r="E2822" s="13" t="s">
        <v>6190</v>
      </c>
      <c r="F2822" s="13" t="s">
        <v>2236</v>
      </c>
      <c r="G2822" s="13" t="s">
        <v>6925</v>
      </c>
      <c r="H2822" s="14">
        <v>390</v>
      </c>
      <c r="I2822" s="15">
        <v>92223.3</v>
      </c>
      <c r="J2822" s="13" t="s">
        <v>6935</v>
      </c>
      <c r="K2822" s="13" t="s">
        <v>806</v>
      </c>
      <c r="L2822" s="13" t="s">
        <v>4006</v>
      </c>
      <c r="M2822" s="13" t="s">
        <v>4007</v>
      </c>
      <c r="N2822" s="14">
        <v>390</v>
      </c>
    </row>
    <row r="2823" spans="1:14" ht="20.25" customHeight="1">
      <c r="A2823" s="13" t="s">
        <v>2231</v>
      </c>
      <c r="B2823" s="13" t="s">
        <v>2232</v>
      </c>
      <c r="C2823" s="13" t="s">
        <v>2233</v>
      </c>
      <c r="D2823" s="13" t="s">
        <v>2234</v>
      </c>
      <c r="E2823" s="13" t="s">
        <v>6190</v>
      </c>
      <c r="F2823" s="13" t="s">
        <v>2236</v>
      </c>
      <c r="G2823" s="13" t="s">
        <v>6925</v>
      </c>
      <c r="H2823" s="14">
        <v>180</v>
      </c>
      <c r="I2823" s="15">
        <v>42564.6</v>
      </c>
      <c r="J2823" s="13" t="s">
        <v>6936</v>
      </c>
      <c r="K2823" s="13" t="s">
        <v>837</v>
      </c>
      <c r="L2823" s="13" t="s">
        <v>4027</v>
      </c>
      <c r="M2823" s="13" t="s">
        <v>4028</v>
      </c>
      <c r="N2823" s="14">
        <v>180</v>
      </c>
    </row>
    <row r="2824" spans="1:14" ht="20.25" customHeight="1">
      <c r="A2824" s="13" t="s">
        <v>2231</v>
      </c>
      <c r="B2824" s="13" t="s">
        <v>2232</v>
      </c>
      <c r="C2824" s="13" t="s">
        <v>2233</v>
      </c>
      <c r="D2824" s="13" t="s">
        <v>2234</v>
      </c>
      <c r="E2824" s="13" t="s">
        <v>6190</v>
      </c>
      <c r="F2824" s="13" t="s">
        <v>2236</v>
      </c>
      <c r="G2824" s="13" t="s">
        <v>6925</v>
      </c>
      <c r="H2824" s="14">
        <v>220</v>
      </c>
      <c r="I2824" s="15">
        <v>52023.4</v>
      </c>
      <c r="J2824" s="13" t="s">
        <v>6937</v>
      </c>
      <c r="K2824" s="13" t="s">
        <v>835</v>
      </c>
      <c r="L2824" s="13" t="s">
        <v>4021</v>
      </c>
      <c r="M2824" s="13" t="s">
        <v>4022</v>
      </c>
      <c r="N2824" s="14">
        <v>220</v>
      </c>
    </row>
    <row r="2825" spans="1:14" ht="20.25" customHeight="1">
      <c r="A2825" s="13" t="s">
        <v>2231</v>
      </c>
      <c r="B2825" s="13" t="s">
        <v>2232</v>
      </c>
      <c r="C2825" s="13" t="s">
        <v>2233</v>
      </c>
      <c r="D2825" s="13" t="s">
        <v>2234</v>
      </c>
      <c r="E2825" s="13" t="s">
        <v>6190</v>
      </c>
      <c r="F2825" s="13" t="s">
        <v>2236</v>
      </c>
      <c r="G2825" s="13" t="s">
        <v>6925</v>
      </c>
      <c r="H2825" s="14">
        <v>380</v>
      </c>
      <c r="I2825" s="15">
        <v>89858.6</v>
      </c>
      <c r="J2825" s="13" t="s">
        <v>6938</v>
      </c>
      <c r="K2825" s="13" t="s">
        <v>831</v>
      </c>
      <c r="L2825" s="13" t="s">
        <v>4011</v>
      </c>
      <c r="M2825" s="13" t="s">
        <v>4012</v>
      </c>
      <c r="N2825" s="14">
        <v>380</v>
      </c>
    </row>
    <row r="2826" spans="1:14" ht="20.25" customHeight="1">
      <c r="A2826" s="13" t="s">
        <v>2231</v>
      </c>
      <c r="B2826" s="13" t="s">
        <v>2232</v>
      </c>
      <c r="C2826" s="13" t="s">
        <v>2233</v>
      </c>
      <c r="D2826" s="13" t="s">
        <v>2234</v>
      </c>
      <c r="E2826" s="13" t="s">
        <v>6190</v>
      </c>
      <c r="F2826" s="13" t="s">
        <v>2236</v>
      </c>
      <c r="G2826" s="13" t="s">
        <v>6925</v>
      </c>
      <c r="H2826" s="14">
        <v>240</v>
      </c>
      <c r="I2826" s="15">
        <v>56752.800000000003</v>
      </c>
      <c r="J2826" s="13" t="s">
        <v>6939</v>
      </c>
      <c r="K2826" s="13" t="s">
        <v>833</v>
      </c>
      <c r="L2826" s="13" t="s">
        <v>4016</v>
      </c>
      <c r="M2826" s="13" t="s">
        <v>4017</v>
      </c>
      <c r="N2826" s="14">
        <v>240</v>
      </c>
    </row>
    <row r="2827" spans="1:14" ht="20.25" customHeight="1">
      <c r="A2827" s="13" t="s">
        <v>2231</v>
      </c>
      <c r="B2827" s="13" t="s">
        <v>2232</v>
      </c>
      <c r="C2827" s="13" t="s">
        <v>2233</v>
      </c>
      <c r="D2827" s="13" t="s">
        <v>2234</v>
      </c>
      <c r="E2827" s="13" t="s">
        <v>6190</v>
      </c>
      <c r="F2827" s="13" t="s">
        <v>2236</v>
      </c>
      <c r="G2827" s="13" t="s">
        <v>6925</v>
      </c>
      <c r="H2827" s="14">
        <v>10</v>
      </c>
      <c r="I2827" s="15">
        <v>2364.6999999999998</v>
      </c>
      <c r="J2827" s="13" t="s">
        <v>6940</v>
      </c>
      <c r="K2827" s="13" t="s">
        <v>803</v>
      </c>
      <c r="L2827" s="13" t="s">
        <v>4000</v>
      </c>
      <c r="M2827" s="13" t="s">
        <v>4001</v>
      </c>
      <c r="N2827" s="14">
        <v>10</v>
      </c>
    </row>
    <row r="2828" spans="1:14" ht="20.25" customHeight="1">
      <c r="A2828" s="13" t="s">
        <v>2231</v>
      </c>
      <c r="B2828" s="13" t="s">
        <v>2232</v>
      </c>
      <c r="C2828" s="13" t="s">
        <v>2233</v>
      </c>
      <c r="D2828" s="13" t="s">
        <v>2234</v>
      </c>
      <c r="E2828" s="13" t="s">
        <v>6190</v>
      </c>
      <c r="F2828" s="13" t="s">
        <v>2236</v>
      </c>
      <c r="G2828" s="13" t="s">
        <v>6925</v>
      </c>
      <c r="H2828" s="14">
        <v>220</v>
      </c>
      <c r="I2828" s="15">
        <v>52023.4</v>
      </c>
      <c r="J2828" s="13" t="s">
        <v>6941</v>
      </c>
      <c r="K2828" s="13" t="s">
        <v>804</v>
      </c>
      <c r="L2828" s="13" t="s">
        <v>4003</v>
      </c>
      <c r="M2828" s="13" t="s">
        <v>4004</v>
      </c>
      <c r="N2828" s="14">
        <v>220</v>
      </c>
    </row>
    <row r="2829" spans="1:14" ht="20.25" customHeight="1">
      <c r="A2829" s="13" t="s">
        <v>2231</v>
      </c>
      <c r="B2829" s="13" t="s">
        <v>2232</v>
      </c>
      <c r="C2829" s="13" t="s">
        <v>2233</v>
      </c>
      <c r="D2829" s="13" t="s">
        <v>2234</v>
      </c>
      <c r="E2829" s="13" t="s">
        <v>6190</v>
      </c>
      <c r="F2829" s="13" t="s">
        <v>2236</v>
      </c>
      <c r="G2829" s="13" t="s">
        <v>6925</v>
      </c>
      <c r="H2829" s="14">
        <v>420</v>
      </c>
      <c r="I2829" s="15">
        <v>99317.4</v>
      </c>
      <c r="J2829" s="13" t="s">
        <v>6942</v>
      </c>
      <c r="K2829" s="13" t="s">
        <v>832</v>
      </c>
      <c r="L2829" s="13" t="s">
        <v>4014</v>
      </c>
      <c r="M2829" s="13" t="s">
        <v>1919</v>
      </c>
      <c r="N2829" s="14">
        <v>420</v>
      </c>
    </row>
    <row r="2830" spans="1:14" ht="20.25" customHeight="1">
      <c r="A2830" s="13" t="s">
        <v>2231</v>
      </c>
      <c r="B2830" s="13" t="s">
        <v>2232</v>
      </c>
      <c r="C2830" s="13" t="s">
        <v>2233</v>
      </c>
      <c r="D2830" s="13" t="s">
        <v>2234</v>
      </c>
      <c r="E2830" s="13" t="s">
        <v>6190</v>
      </c>
      <c r="F2830" s="13" t="s">
        <v>2236</v>
      </c>
      <c r="G2830" s="13" t="s">
        <v>6925</v>
      </c>
      <c r="H2830" s="14">
        <v>440</v>
      </c>
      <c r="I2830" s="15">
        <v>104046.8</v>
      </c>
      <c r="J2830" s="13" t="s">
        <v>6943</v>
      </c>
      <c r="K2830" s="13" t="s">
        <v>834</v>
      </c>
      <c r="L2830" s="13" t="s">
        <v>4019</v>
      </c>
      <c r="M2830" s="13" t="s">
        <v>1920</v>
      </c>
      <c r="N2830" s="14">
        <v>440</v>
      </c>
    </row>
    <row r="2831" spans="1:14" ht="20.25" customHeight="1">
      <c r="A2831" s="13" t="s">
        <v>2231</v>
      </c>
      <c r="B2831" s="13" t="s">
        <v>2232</v>
      </c>
      <c r="C2831" s="13" t="s">
        <v>2233</v>
      </c>
      <c r="D2831" s="13" t="s">
        <v>2234</v>
      </c>
      <c r="E2831" s="13" t="s">
        <v>6190</v>
      </c>
      <c r="F2831" s="13" t="s">
        <v>2236</v>
      </c>
      <c r="G2831" s="13" t="s">
        <v>6925</v>
      </c>
      <c r="H2831" s="14">
        <v>180</v>
      </c>
      <c r="I2831" s="15">
        <v>42564.6</v>
      </c>
      <c r="J2831" s="13" t="s">
        <v>6944</v>
      </c>
      <c r="K2831" s="13" t="s">
        <v>836</v>
      </c>
      <c r="L2831" s="13" t="s">
        <v>4024</v>
      </c>
      <c r="M2831" s="13" t="s">
        <v>4025</v>
      </c>
      <c r="N2831" s="14">
        <v>180</v>
      </c>
    </row>
    <row r="2832" spans="1:14" ht="20.25" customHeight="1">
      <c r="A2832" s="13" t="s">
        <v>2231</v>
      </c>
      <c r="B2832" s="13" t="s">
        <v>2232</v>
      </c>
      <c r="C2832" s="13" t="s">
        <v>2233</v>
      </c>
      <c r="D2832" s="13" t="s">
        <v>2234</v>
      </c>
      <c r="E2832" s="13" t="s">
        <v>6190</v>
      </c>
      <c r="F2832" s="13" t="s">
        <v>2236</v>
      </c>
      <c r="G2832" s="13" t="s">
        <v>6925</v>
      </c>
      <c r="H2832" s="14">
        <v>100</v>
      </c>
      <c r="I2832" s="15">
        <v>23647</v>
      </c>
      <c r="J2832" s="13" t="s">
        <v>6945</v>
      </c>
      <c r="K2832" s="13" t="s">
        <v>907</v>
      </c>
      <c r="L2832" s="13" t="s">
        <v>4155</v>
      </c>
      <c r="M2832" s="13" t="s">
        <v>1939</v>
      </c>
      <c r="N2832" s="14">
        <v>100</v>
      </c>
    </row>
    <row r="2833" spans="1:14" ht="20.25" customHeight="1">
      <c r="A2833" s="13" t="s">
        <v>2231</v>
      </c>
      <c r="B2833" s="13" t="s">
        <v>2232</v>
      </c>
      <c r="C2833" s="13" t="s">
        <v>2233</v>
      </c>
      <c r="D2833" s="13" t="s">
        <v>2234</v>
      </c>
      <c r="E2833" s="13" t="s">
        <v>6190</v>
      </c>
      <c r="F2833" s="13" t="s">
        <v>2236</v>
      </c>
      <c r="G2833" s="13" t="s">
        <v>6925</v>
      </c>
      <c r="H2833" s="14">
        <v>160</v>
      </c>
      <c r="I2833" s="15">
        <v>37835.199999999997</v>
      </c>
      <c r="J2833" s="13" t="s">
        <v>6946</v>
      </c>
      <c r="K2833" s="13" t="s">
        <v>940</v>
      </c>
      <c r="L2833" s="13" t="s">
        <v>4238</v>
      </c>
      <c r="M2833" s="13" t="s">
        <v>1947</v>
      </c>
      <c r="N2833" s="14">
        <v>160</v>
      </c>
    </row>
    <row r="2834" spans="1:14" ht="20.25" customHeight="1">
      <c r="A2834" s="13" t="s">
        <v>2231</v>
      </c>
      <c r="B2834" s="13" t="s">
        <v>2232</v>
      </c>
      <c r="C2834" s="13" t="s">
        <v>2233</v>
      </c>
      <c r="D2834" s="13" t="s">
        <v>2234</v>
      </c>
      <c r="E2834" s="13" t="s">
        <v>6190</v>
      </c>
      <c r="F2834" s="13" t="s">
        <v>2236</v>
      </c>
      <c r="G2834" s="13" t="s">
        <v>6925</v>
      </c>
      <c r="H2834" s="14">
        <v>60</v>
      </c>
      <c r="I2834" s="15">
        <v>14188.2</v>
      </c>
      <c r="J2834" s="13" t="s">
        <v>6947</v>
      </c>
      <c r="K2834" s="13" t="s">
        <v>901</v>
      </c>
      <c r="L2834" s="13" t="s">
        <v>4120</v>
      </c>
      <c r="M2834" s="13" t="s">
        <v>4121</v>
      </c>
      <c r="N2834" s="14">
        <v>60</v>
      </c>
    </row>
    <row r="2835" spans="1:14" ht="20.25" customHeight="1">
      <c r="A2835" s="13" t="s">
        <v>2231</v>
      </c>
      <c r="B2835" s="13" t="s">
        <v>2232</v>
      </c>
      <c r="C2835" s="13" t="s">
        <v>2233</v>
      </c>
      <c r="D2835" s="13" t="s">
        <v>2234</v>
      </c>
      <c r="E2835" s="13" t="s">
        <v>6190</v>
      </c>
      <c r="F2835" s="13" t="s">
        <v>2236</v>
      </c>
      <c r="G2835" s="13" t="s">
        <v>6925</v>
      </c>
      <c r="H2835" s="14">
        <v>100</v>
      </c>
      <c r="I2835" s="15">
        <v>23647</v>
      </c>
      <c r="J2835" s="13" t="s">
        <v>6948</v>
      </c>
      <c r="K2835" s="13" t="s">
        <v>887</v>
      </c>
      <c r="L2835" s="13" t="s">
        <v>4099</v>
      </c>
      <c r="M2835" s="13" t="s">
        <v>1932</v>
      </c>
      <c r="N2835" s="14">
        <v>100</v>
      </c>
    </row>
    <row r="2836" spans="1:14" ht="20.25" customHeight="1">
      <c r="A2836" s="13" t="s">
        <v>2231</v>
      </c>
      <c r="B2836" s="13" t="s">
        <v>2232</v>
      </c>
      <c r="C2836" s="13" t="s">
        <v>2233</v>
      </c>
      <c r="D2836" s="13" t="s">
        <v>2234</v>
      </c>
      <c r="E2836" s="13" t="s">
        <v>6190</v>
      </c>
      <c r="F2836" s="13" t="s">
        <v>2236</v>
      </c>
      <c r="G2836" s="13" t="s">
        <v>6925</v>
      </c>
      <c r="H2836" s="14">
        <v>560</v>
      </c>
      <c r="I2836" s="15">
        <v>132423.20000000001</v>
      </c>
      <c r="J2836" s="13" t="s">
        <v>6949</v>
      </c>
      <c r="K2836" s="13" t="s">
        <v>973</v>
      </c>
      <c r="L2836" s="13" t="s">
        <v>4272</v>
      </c>
      <c r="M2836" s="13" t="s">
        <v>4273</v>
      </c>
      <c r="N2836" s="14">
        <v>560</v>
      </c>
    </row>
    <row r="2837" spans="1:14" ht="20.25" customHeight="1">
      <c r="A2837" s="13" t="s">
        <v>2231</v>
      </c>
      <c r="B2837" s="13" t="s">
        <v>2232</v>
      </c>
      <c r="C2837" s="13" t="s">
        <v>2233</v>
      </c>
      <c r="D2837" s="13" t="s">
        <v>2234</v>
      </c>
      <c r="E2837" s="13" t="s">
        <v>6190</v>
      </c>
      <c r="F2837" s="13" t="s">
        <v>2236</v>
      </c>
      <c r="G2837" s="13" t="s">
        <v>6925</v>
      </c>
      <c r="H2837" s="14">
        <v>100</v>
      </c>
      <c r="I2837" s="15">
        <v>23647</v>
      </c>
      <c r="J2837" s="13" t="s">
        <v>6950</v>
      </c>
      <c r="K2837" s="13" t="s">
        <v>916</v>
      </c>
      <c r="L2837" s="13" t="s">
        <v>4258</v>
      </c>
      <c r="M2837" s="13" t="s">
        <v>2107</v>
      </c>
      <c r="N2837" s="14">
        <v>100</v>
      </c>
    </row>
    <row r="2838" spans="1:14" ht="20.25" customHeight="1">
      <c r="A2838" s="13" t="s">
        <v>2231</v>
      </c>
      <c r="B2838" s="13" t="s">
        <v>2232</v>
      </c>
      <c r="C2838" s="13" t="s">
        <v>2233</v>
      </c>
      <c r="D2838" s="13" t="s">
        <v>2234</v>
      </c>
      <c r="E2838" s="13" t="s">
        <v>6190</v>
      </c>
      <c r="F2838" s="13" t="s">
        <v>2236</v>
      </c>
      <c r="G2838" s="13" t="s">
        <v>6925</v>
      </c>
      <c r="H2838" s="14">
        <v>60</v>
      </c>
      <c r="I2838" s="15">
        <v>14188.2</v>
      </c>
      <c r="J2838" s="13" t="s">
        <v>6951</v>
      </c>
      <c r="K2838" s="13" t="s">
        <v>928</v>
      </c>
      <c r="L2838" s="13" t="s">
        <v>4210</v>
      </c>
      <c r="M2838" s="13" t="s">
        <v>1945</v>
      </c>
      <c r="N2838" s="14">
        <v>60</v>
      </c>
    </row>
    <row r="2839" spans="1:14" ht="20.25" customHeight="1">
      <c r="A2839" s="13" t="s">
        <v>2231</v>
      </c>
      <c r="B2839" s="13" t="s">
        <v>2232</v>
      </c>
      <c r="C2839" s="13" t="s">
        <v>2233</v>
      </c>
      <c r="D2839" s="13" t="s">
        <v>2234</v>
      </c>
      <c r="E2839" s="13" t="s">
        <v>6190</v>
      </c>
      <c r="F2839" s="13" t="s">
        <v>2236</v>
      </c>
      <c r="G2839" s="13" t="s">
        <v>6925</v>
      </c>
      <c r="H2839" s="14">
        <v>50</v>
      </c>
      <c r="I2839" s="15">
        <v>11823.5</v>
      </c>
      <c r="J2839" s="13" t="s">
        <v>6952</v>
      </c>
      <c r="K2839" s="13" t="s">
        <v>988</v>
      </c>
      <c r="L2839" s="13" t="s">
        <v>6034</v>
      </c>
      <c r="M2839" s="13" t="s">
        <v>6035</v>
      </c>
      <c r="N2839" s="14">
        <v>50</v>
      </c>
    </row>
    <row r="2840" spans="1:14" ht="20.25" customHeight="1">
      <c r="A2840" s="13" t="s">
        <v>2231</v>
      </c>
      <c r="B2840" s="13" t="s">
        <v>2232</v>
      </c>
      <c r="C2840" s="13" t="s">
        <v>2233</v>
      </c>
      <c r="D2840" s="13" t="s">
        <v>2234</v>
      </c>
      <c r="E2840" s="13" t="s">
        <v>6190</v>
      </c>
      <c r="F2840" s="13" t="s">
        <v>2236</v>
      </c>
      <c r="G2840" s="13" t="s">
        <v>6925</v>
      </c>
      <c r="H2840" s="14">
        <v>220</v>
      </c>
      <c r="I2840" s="15">
        <v>52023.4</v>
      </c>
      <c r="J2840" s="13" t="s">
        <v>6953</v>
      </c>
      <c r="K2840" s="13" t="s">
        <v>807</v>
      </c>
      <c r="L2840" s="13" t="s">
        <v>4009</v>
      </c>
      <c r="M2840" s="13" t="s">
        <v>1911</v>
      </c>
      <c r="N2840" s="14">
        <v>220</v>
      </c>
    </row>
    <row r="2841" spans="1:14" ht="20.25" customHeight="1">
      <c r="A2841" s="13" t="s">
        <v>2231</v>
      </c>
      <c r="B2841" s="13" t="s">
        <v>2232</v>
      </c>
      <c r="C2841" s="13" t="s">
        <v>2233</v>
      </c>
      <c r="D2841" s="13" t="s">
        <v>2234</v>
      </c>
      <c r="E2841" s="13" t="s">
        <v>6190</v>
      </c>
      <c r="F2841" s="13" t="s">
        <v>2236</v>
      </c>
      <c r="G2841" s="13" t="s">
        <v>6925</v>
      </c>
      <c r="H2841" s="14">
        <v>200</v>
      </c>
      <c r="I2841" s="15">
        <v>47294</v>
      </c>
      <c r="J2841" s="13" t="s">
        <v>6954</v>
      </c>
      <c r="K2841" s="13" t="s">
        <v>966</v>
      </c>
      <c r="L2841" s="13" t="s">
        <v>4252</v>
      </c>
      <c r="M2841" s="13" t="s">
        <v>4253</v>
      </c>
      <c r="N2841" s="14">
        <v>200</v>
      </c>
    </row>
    <row r="2842" spans="1:14" ht="20.25" customHeight="1">
      <c r="A2842" s="13" t="s">
        <v>2231</v>
      </c>
      <c r="B2842" s="13" t="s">
        <v>2232</v>
      </c>
      <c r="C2842" s="13" t="s">
        <v>2233</v>
      </c>
      <c r="D2842" s="13" t="s">
        <v>2234</v>
      </c>
      <c r="E2842" s="13" t="s">
        <v>6190</v>
      </c>
      <c r="F2842" s="13" t="s">
        <v>2236</v>
      </c>
      <c r="G2842" s="13" t="s">
        <v>6925</v>
      </c>
      <c r="H2842" s="14">
        <v>60</v>
      </c>
      <c r="I2842" s="15">
        <v>14188.2</v>
      </c>
      <c r="J2842" s="13" t="s">
        <v>6955</v>
      </c>
      <c r="K2842" s="13" t="s">
        <v>945</v>
      </c>
      <c r="L2842" s="13" t="s">
        <v>4243</v>
      </c>
      <c r="M2842" s="13" t="s">
        <v>4244</v>
      </c>
      <c r="N2842" s="14">
        <v>60</v>
      </c>
    </row>
    <row r="2843" spans="1:14" ht="20.25" customHeight="1">
      <c r="A2843" s="13" t="s">
        <v>2231</v>
      </c>
      <c r="B2843" s="13" t="s">
        <v>2232</v>
      </c>
      <c r="C2843" s="13" t="s">
        <v>2233</v>
      </c>
      <c r="D2843" s="13" t="s">
        <v>2234</v>
      </c>
      <c r="E2843" s="13" t="s">
        <v>6190</v>
      </c>
      <c r="F2843" s="13" t="s">
        <v>2236</v>
      </c>
      <c r="G2843" s="13" t="s">
        <v>6925</v>
      </c>
      <c r="H2843" s="14">
        <v>40</v>
      </c>
      <c r="I2843" s="15">
        <v>9458.7999999999993</v>
      </c>
      <c r="J2843" s="13" t="s">
        <v>6956</v>
      </c>
      <c r="K2843" s="13" t="s">
        <v>895</v>
      </c>
      <c r="L2843" s="13" t="s">
        <v>4144</v>
      </c>
      <c r="M2843" s="13" t="s">
        <v>4145</v>
      </c>
      <c r="N2843" s="14">
        <v>40</v>
      </c>
    </row>
    <row r="2844" spans="1:14" ht="20.25" customHeight="1">
      <c r="A2844" s="13" t="s">
        <v>2231</v>
      </c>
      <c r="B2844" s="13" t="s">
        <v>2232</v>
      </c>
      <c r="C2844" s="13" t="s">
        <v>2233</v>
      </c>
      <c r="D2844" s="13" t="s">
        <v>2234</v>
      </c>
      <c r="E2844" s="13" t="s">
        <v>6190</v>
      </c>
      <c r="F2844" s="13" t="s">
        <v>2236</v>
      </c>
      <c r="G2844" s="13" t="s">
        <v>6925</v>
      </c>
      <c r="H2844" s="14">
        <v>100</v>
      </c>
      <c r="I2844" s="15">
        <v>23647</v>
      </c>
      <c r="J2844" s="13" t="s">
        <v>6957</v>
      </c>
      <c r="K2844" s="13" t="s">
        <v>942</v>
      </c>
      <c r="L2844" s="13" t="s">
        <v>4255</v>
      </c>
      <c r="M2844" s="13" t="s">
        <v>4256</v>
      </c>
      <c r="N2844" s="14">
        <v>100</v>
      </c>
    </row>
    <row r="2845" spans="1:14" ht="20.25" customHeight="1">
      <c r="A2845" s="13" t="s">
        <v>2231</v>
      </c>
      <c r="B2845" s="13" t="s">
        <v>2232</v>
      </c>
      <c r="C2845" s="13" t="s">
        <v>2233</v>
      </c>
      <c r="D2845" s="13" t="s">
        <v>2234</v>
      </c>
      <c r="E2845" s="13" t="s">
        <v>6190</v>
      </c>
      <c r="F2845" s="13" t="s">
        <v>2236</v>
      </c>
      <c r="G2845" s="13" t="s">
        <v>6925</v>
      </c>
      <c r="H2845" s="14">
        <v>60</v>
      </c>
      <c r="I2845" s="15">
        <v>14188.2</v>
      </c>
      <c r="J2845" s="13" t="s">
        <v>6958</v>
      </c>
      <c r="K2845" s="13" t="s">
        <v>900</v>
      </c>
      <c r="L2845" s="13" t="s">
        <v>4149</v>
      </c>
      <c r="M2845" s="13" t="s">
        <v>4150</v>
      </c>
      <c r="N2845" s="14">
        <v>60</v>
      </c>
    </row>
    <row r="2846" spans="1:14" ht="20.25" customHeight="1">
      <c r="A2846" s="13" t="s">
        <v>2231</v>
      </c>
      <c r="B2846" s="13" t="s">
        <v>2232</v>
      </c>
      <c r="C2846" s="13" t="s">
        <v>2233</v>
      </c>
      <c r="D2846" s="13" t="s">
        <v>2234</v>
      </c>
      <c r="E2846" s="13" t="s">
        <v>6190</v>
      </c>
      <c r="F2846" s="13" t="s">
        <v>2236</v>
      </c>
      <c r="G2846" s="13" t="s">
        <v>6925</v>
      </c>
      <c r="H2846" s="14">
        <v>20</v>
      </c>
      <c r="I2846" s="15">
        <v>4729.3999999999996</v>
      </c>
      <c r="J2846" s="13" t="s">
        <v>6959</v>
      </c>
      <c r="K2846" s="13" t="s">
        <v>884</v>
      </c>
      <c r="L2846" s="13" t="s">
        <v>4093</v>
      </c>
      <c r="M2846" s="13" t="s">
        <v>4094</v>
      </c>
      <c r="N2846" s="14">
        <v>20</v>
      </c>
    </row>
    <row r="2847" spans="1:14" ht="20.25" customHeight="1">
      <c r="A2847" s="13" t="s">
        <v>2231</v>
      </c>
      <c r="B2847" s="13" t="s">
        <v>2232</v>
      </c>
      <c r="C2847" s="13" t="s">
        <v>2233</v>
      </c>
      <c r="D2847" s="13" t="s">
        <v>2234</v>
      </c>
      <c r="E2847" s="13" t="s">
        <v>6190</v>
      </c>
      <c r="F2847" s="13" t="s">
        <v>2236</v>
      </c>
      <c r="G2847" s="13" t="s">
        <v>6925</v>
      </c>
      <c r="H2847" s="14">
        <v>80</v>
      </c>
      <c r="I2847" s="15">
        <v>18917.599999999999</v>
      </c>
      <c r="J2847" s="13" t="s">
        <v>6960</v>
      </c>
      <c r="K2847" s="13" t="s">
        <v>886</v>
      </c>
      <c r="L2847" s="13" t="s">
        <v>4096</v>
      </c>
      <c r="M2847" s="13" t="s">
        <v>4097</v>
      </c>
      <c r="N2847" s="14">
        <v>80</v>
      </c>
    </row>
    <row r="2848" spans="1:14" ht="20.25" customHeight="1">
      <c r="A2848" s="13" t="s">
        <v>2231</v>
      </c>
      <c r="B2848" s="13" t="s">
        <v>2232</v>
      </c>
      <c r="C2848" s="13" t="s">
        <v>2233</v>
      </c>
      <c r="D2848" s="13" t="s">
        <v>2234</v>
      </c>
      <c r="E2848" s="13" t="s">
        <v>6190</v>
      </c>
      <c r="F2848" s="13" t="s">
        <v>2236</v>
      </c>
      <c r="G2848" s="13" t="s">
        <v>6925</v>
      </c>
      <c r="H2848" s="14">
        <v>40</v>
      </c>
      <c r="I2848" s="15">
        <v>9458.7999999999993</v>
      </c>
      <c r="J2848" s="13" t="s">
        <v>6961</v>
      </c>
      <c r="K2848" s="13" t="s">
        <v>889</v>
      </c>
      <c r="L2848" s="13" t="s">
        <v>4141</v>
      </c>
      <c r="M2848" s="13" t="s">
        <v>4142</v>
      </c>
      <c r="N2848" s="14">
        <v>40</v>
      </c>
    </row>
    <row r="2849" spans="1:14" ht="20.25" customHeight="1">
      <c r="A2849" s="13" t="s">
        <v>2231</v>
      </c>
      <c r="B2849" s="13" t="s">
        <v>2232</v>
      </c>
      <c r="C2849" s="13" t="s">
        <v>2233</v>
      </c>
      <c r="D2849" s="13" t="s">
        <v>2234</v>
      </c>
      <c r="E2849" s="13" t="s">
        <v>6190</v>
      </c>
      <c r="F2849" s="13" t="s">
        <v>2236</v>
      </c>
      <c r="G2849" s="13" t="s">
        <v>6925</v>
      </c>
      <c r="H2849" s="14">
        <v>100</v>
      </c>
      <c r="I2849" s="15">
        <v>23647</v>
      </c>
      <c r="J2849" s="13" t="s">
        <v>6962</v>
      </c>
      <c r="K2849" s="13" t="s">
        <v>890</v>
      </c>
      <c r="L2849" s="13" t="s">
        <v>4101</v>
      </c>
      <c r="M2849" s="13" t="s">
        <v>4102</v>
      </c>
      <c r="N2849" s="14">
        <v>100</v>
      </c>
    </row>
    <row r="2850" spans="1:14" ht="20.25" customHeight="1">
      <c r="A2850" s="13" t="s">
        <v>2231</v>
      </c>
      <c r="B2850" s="13" t="s">
        <v>2232</v>
      </c>
      <c r="C2850" s="13" t="s">
        <v>2233</v>
      </c>
      <c r="D2850" s="13" t="s">
        <v>2234</v>
      </c>
      <c r="E2850" s="13" t="s">
        <v>6190</v>
      </c>
      <c r="F2850" s="13" t="s">
        <v>2236</v>
      </c>
      <c r="G2850" s="13" t="s">
        <v>6925</v>
      </c>
      <c r="H2850" s="14">
        <v>20</v>
      </c>
      <c r="I2850" s="15">
        <v>4729.3999999999996</v>
      </c>
      <c r="J2850" s="13" t="s">
        <v>6963</v>
      </c>
      <c r="K2850" s="13" t="s">
        <v>893</v>
      </c>
      <c r="L2850" s="13" t="s">
        <v>4110</v>
      </c>
      <c r="M2850" s="13" t="s">
        <v>1934</v>
      </c>
      <c r="N2850" s="14">
        <v>20</v>
      </c>
    </row>
    <row r="2851" spans="1:14" ht="20.25" customHeight="1">
      <c r="A2851" s="13" t="s">
        <v>2231</v>
      </c>
      <c r="B2851" s="13" t="s">
        <v>2232</v>
      </c>
      <c r="C2851" s="13" t="s">
        <v>2233</v>
      </c>
      <c r="D2851" s="13" t="s">
        <v>2234</v>
      </c>
      <c r="E2851" s="13" t="s">
        <v>6190</v>
      </c>
      <c r="F2851" s="13" t="s">
        <v>2236</v>
      </c>
      <c r="G2851" s="13" t="s">
        <v>6925</v>
      </c>
      <c r="H2851" s="14">
        <v>60</v>
      </c>
      <c r="I2851" s="15">
        <v>14188.2</v>
      </c>
      <c r="J2851" s="13" t="s">
        <v>6964</v>
      </c>
      <c r="K2851" s="13" t="s">
        <v>894</v>
      </c>
      <c r="L2851" s="13" t="s">
        <v>4112</v>
      </c>
      <c r="M2851" s="13" t="s">
        <v>4113</v>
      </c>
      <c r="N2851" s="14">
        <v>60</v>
      </c>
    </row>
    <row r="2852" spans="1:14" ht="20.25" customHeight="1">
      <c r="A2852" s="13" t="s">
        <v>2231</v>
      </c>
      <c r="B2852" s="13" t="s">
        <v>2232</v>
      </c>
      <c r="C2852" s="13" t="s">
        <v>2233</v>
      </c>
      <c r="D2852" s="13" t="s">
        <v>2234</v>
      </c>
      <c r="E2852" s="13" t="s">
        <v>6190</v>
      </c>
      <c r="F2852" s="13" t="s">
        <v>2236</v>
      </c>
      <c r="G2852" s="13" t="s">
        <v>6925</v>
      </c>
      <c r="H2852" s="14">
        <v>40</v>
      </c>
      <c r="I2852" s="15">
        <v>9458.7999999999993</v>
      </c>
      <c r="J2852" s="13" t="s">
        <v>6965</v>
      </c>
      <c r="K2852" s="13" t="s">
        <v>897</v>
      </c>
      <c r="L2852" s="13" t="s">
        <v>4115</v>
      </c>
      <c r="M2852" s="13" t="s">
        <v>1936</v>
      </c>
      <c r="N2852" s="14">
        <v>40</v>
      </c>
    </row>
    <row r="2853" spans="1:14" ht="20.25" customHeight="1">
      <c r="A2853" s="13" t="s">
        <v>2231</v>
      </c>
      <c r="B2853" s="13" t="s">
        <v>2232</v>
      </c>
      <c r="C2853" s="13" t="s">
        <v>2233</v>
      </c>
      <c r="D2853" s="13" t="s">
        <v>2234</v>
      </c>
      <c r="E2853" s="13" t="s">
        <v>6190</v>
      </c>
      <c r="F2853" s="13" t="s">
        <v>2236</v>
      </c>
      <c r="G2853" s="13" t="s">
        <v>6925</v>
      </c>
      <c r="H2853" s="14">
        <v>160</v>
      </c>
      <c r="I2853" s="15">
        <v>37835.199999999997</v>
      </c>
      <c r="J2853" s="13" t="s">
        <v>6966</v>
      </c>
      <c r="K2853" s="13" t="s">
        <v>898</v>
      </c>
      <c r="L2853" s="13" t="s">
        <v>4117</v>
      </c>
      <c r="M2853" s="13" t="s">
        <v>4118</v>
      </c>
      <c r="N2853" s="14">
        <v>160</v>
      </c>
    </row>
    <row r="2854" spans="1:14" ht="20.25" customHeight="1">
      <c r="A2854" s="13" t="s">
        <v>2231</v>
      </c>
      <c r="B2854" s="13" t="s">
        <v>2232</v>
      </c>
      <c r="C2854" s="13" t="s">
        <v>2233</v>
      </c>
      <c r="D2854" s="13" t="s">
        <v>2234</v>
      </c>
      <c r="E2854" s="13" t="s">
        <v>6190</v>
      </c>
      <c r="F2854" s="13" t="s">
        <v>2236</v>
      </c>
      <c r="G2854" s="13" t="s">
        <v>6925</v>
      </c>
      <c r="H2854" s="14">
        <v>100</v>
      </c>
      <c r="I2854" s="15">
        <v>23647</v>
      </c>
      <c r="J2854" s="13" t="s">
        <v>6967</v>
      </c>
      <c r="K2854" s="13" t="s">
        <v>899</v>
      </c>
      <c r="L2854" s="13" t="s">
        <v>4160</v>
      </c>
      <c r="M2854" s="13" t="s">
        <v>4161</v>
      </c>
      <c r="N2854" s="14">
        <v>100</v>
      </c>
    </row>
    <row r="2855" spans="1:14" ht="20.25" customHeight="1">
      <c r="A2855" s="13" t="s">
        <v>2231</v>
      </c>
      <c r="B2855" s="13" t="s">
        <v>2232</v>
      </c>
      <c r="C2855" s="13" t="s">
        <v>2233</v>
      </c>
      <c r="D2855" s="13" t="s">
        <v>2234</v>
      </c>
      <c r="E2855" s="13" t="s">
        <v>6190</v>
      </c>
      <c r="F2855" s="13" t="s">
        <v>2236</v>
      </c>
      <c r="G2855" s="13" t="s">
        <v>6925</v>
      </c>
      <c r="H2855" s="14">
        <v>100</v>
      </c>
      <c r="I2855" s="15">
        <v>23647</v>
      </c>
      <c r="J2855" s="13" t="s">
        <v>6968</v>
      </c>
      <c r="K2855" s="13" t="s">
        <v>902</v>
      </c>
      <c r="L2855" s="13" t="s">
        <v>4124</v>
      </c>
      <c r="M2855" s="13" t="s">
        <v>4125</v>
      </c>
      <c r="N2855" s="14">
        <v>100</v>
      </c>
    </row>
    <row r="2856" spans="1:14" ht="20.25" customHeight="1">
      <c r="A2856" s="13" t="s">
        <v>2231</v>
      </c>
      <c r="B2856" s="13" t="s">
        <v>2232</v>
      </c>
      <c r="C2856" s="13" t="s">
        <v>2233</v>
      </c>
      <c r="D2856" s="13" t="s">
        <v>2234</v>
      </c>
      <c r="E2856" s="13" t="s">
        <v>6190</v>
      </c>
      <c r="F2856" s="13" t="s">
        <v>2236</v>
      </c>
      <c r="G2856" s="13" t="s">
        <v>6925</v>
      </c>
      <c r="H2856" s="14">
        <v>40</v>
      </c>
      <c r="I2856" s="15">
        <v>9458.7999999999993</v>
      </c>
      <c r="J2856" s="13" t="s">
        <v>6969</v>
      </c>
      <c r="K2856" s="13" t="s">
        <v>904</v>
      </c>
      <c r="L2856" s="13" t="s">
        <v>4132</v>
      </c>
      <c r="M2856" s="13" t="s">
        <v>1937</v>
      </c>
      <c r="N2856" s="14">
        <v>40</v>
      </c>
    </row>
    <row r="2857" spans="1:14" ht="20.25" customHeight="1">
      <c r="A2857" s="13" t="s">
        <v>2231</v>
      </c>
      <c r="B2857" s="13" t="s">
        <v>2232</v>
      </c>
      <c r="C2857" s="13" t="s">
        <v>2233</v>
      </c>
      <c r="D2857" s="13" t="s">
        <v>2234</v>
      </c>
      <c r="E2857" s="13" t="s">
        <v>6190</v>
      </c>
      <c r="F2857" s="13" t="s">
        <v>2236</v>
      </c>
      <c r="G2857" s="13" t="s">
        <v>6925</v>
      </c>
      <c r="H2857" s="14">
        <v>40</v>
      </c>
      <c r="I2857" s="15">
        <v>9458.7999999999993</v>
      </c>
      <c r="J2857" s="13" t="s">
        <v>6970</v>
      </c>
      <c r="K2857" s="13" t="s">
        <v>906</v>
      </c>
      <c r="L2857" s="13" t="s">
        <v>4152</v>
      </c>
      <c r="M2857" s="13" t="s">
        <v>4153</v>
      </c>
      <c r="N2857" s="14">
        <v>40</v>
      </c>
    </row>
    <row r="2858" spans="1:14" ht="20.25" customHeight="1">
      <c r="A2858" s="13" t="s">
        <v>2231</v>
      </c>
      <c r="B2858" s="13" t="s">
        <v>2232</v>
      </c>
      <c r="C2858" s="13" t="s">
        <v>2233</v>
      </c>
      <c r="D2858" s="13" t="s">
        <v>2234</v>
      </c>
      <c r="E2858" s="13" t="s">
        <v>6190</v>
      </c>
      <c r="F2858" s="13" t="s">
        <v>2236</v>
      </c>
      <c r="G2858" s="13" t="s">
        <v>6925</v>
      </c>
      <c r="H2858" s="14">
        <v>40</v>
      </c>
      <c r="I2858" s="15">
        <v>9458.7999999999993</v>
      </c>
      <c r="J2858" s="13" t="s">
        <v>6971</v>
      </c>
      <c r="K2858" s="13" t="s">
        <v>908</v>
      </c>
      <c r="L2858" s="13" t="s">
        <v>4136</v>
      </c>
      <c r="M2858" s="13" t="s">
        <v>4137</v>
      </c>
      <c r="N2858" s="14">
        <v>40</v>
      </c>
    </row>
    <row r="2859" spans="1:14" ht="20.25" customHeight="1">
      <c r="A2859" s="13" t="s">
        <v>2231</v>
      </c>
      <c r="B2859" s="13" t="s">
        <v>2232</v>
      </c>
      <c r="C2859" s="13" t="s">
        <v>2233</v>
      </c>
      <c r="D2859" s="13" t="s">
        <v>2234</v>
      </c>
      <c r="E2859" s="13" t="s">
        <v>6190</v>
      </c>
      <c r="F2859" s="13" t="s">
        <v>2236</v>
      </c>
      <c r="G2859" s="13" t="s">
        <v>6925</v>
      </c>
      <c r="H2859" s="14">
        <v>80</v>
      </c>
      <c r="I2859" s="15">
        <v>18917.599999999999</v>
      </c>
      <c r="J2859" s="13" t="s">
        <v>6972</v>
      </c>
      <c r="K2859" s="13" t="s">
        <v>910</v>
      </c>
      <c r="L2859" s="13" t="s">
        <v>4168</v>
      </c>
      <c r="M2859" s="13" t="s">
        <v>4169</v>
      </c>
      <c r="N2859" s="14">
        <v>80</v>
      </c>
    </row>
    <row r="2860" spans="1:14" ht="20.25" customHeight="1">
      <c r="A2860" s="13" t="s">
        <v>2231</v>
      </c>
      <c r="B2860" s="13" t="s">
        <v>2232</v>
      </c>
      <c r="C2860" s="13" t="s">
        <v>2233</v>
      </c>
      <c r="D2860" s="13" t="s">
        <v>2234</v>
      </c>
      <c r="E2860" s="13" t="s">
        <v>6190</v>
      </c>
      <c r="F2860" s="13" t="s">
        <v>2236</v>
      </c>
      <c r="G2860" s="13" t="s">
        <v>6925</v>
      </c>
      <c r="H2860" s="14">
        <v>40</v>
      </c>
      <c r="I2860" s="15">
        <v>9458.7999999999993</v>
      </c>
      <c r="J2860" s="13" t="s">
        <v>6973</v>
      </c>
      <c r="K2860" s="13" t="s">
        <v>911</v>
      </c>
      <c r="L2860" s="13" t="s">
        <v>4171</v>
      </c>
      <c r="M2860" s="13" t="s">
        <v>4172</v>
      </c>
      <c r="N2860" s="14">
        <v>40</v>
      </c>
    </row>
    <row r="2861" spans="1:14" ht="20.25" customHeight="1">
      <c r="A2861" s="13" t="s">
        <v>2231</v>
      </c>
      <c r="B2861" s="13" t="s">
        <v>2232</v>
      </c>
      <c r="C2861" s="13" t="s">
        <v>2233</v>
      </c>
      <c r="D2861" s="13" t="s">
        <v>2234</v>
      </c>
      <c r="E2861" s="13" t="s">
        <v>6190</v>
      </c>
      <c r="F2861" s="13" t="s">
        <v>2236</v>
      </c>
      <c r="G2861" s="13" t="s">
        <v>6925</v>
      </c>
      <c r="H2861" s="14">
        <v>40</v>
      </c>
      <c r="I2861" s="15">
        <v>9458.7999999999993</v>
      </c>
      <c r="J2861" s="13" t="s">
        <v>6974</v>
      </c>
      <c r="K2861" s="13" t="s">
        <v>912</v>
      </c>
      <c r="L2861" s="13" t="s">
        <v>4174</v>
      </c>
      <c r="M2861" s="13" t="s">
        <v>4175</v>
      </c>
      <c r="N2861" s="14">
        <v>40</v>
      </c>
    </row>
    <row r="2862" spans="1:14" ht="20.25" customHeight="1">
      <c r="A2862" s="13" t="s">
        <v>2231</v>
      </c>
      <c r="B2862" s="13" t="s">
        <v>2232</v>
      </c>
      <c r="C2862" s="13" t="s">
        <v>2233</v>
      </c>
      <c r="D2862" s="13" t="s">
        <v>2234</v>
      </c>
      <c r="E2862" s="13" t="s">
        <v>6190</v>
      </c>
      <c r="F2862" s="13" t="s">
        <v>2236</v>
      </c>
      <c r="G2862" s="13" t="s">
        <v>6925</v>
      </c>
      <c r="H2862" s="14">
        <v>60</v>
      </c>
      <c r="I2862" s="15">
        <v>14188.2</v>
      </c>
      <c r="J2862" s="13" t="s">
        <v>6975</v>
      </c>
      <c r="K2862" s="13" t="s">
        <v>917</v>
      </c>
      <c r="L2862" s="13" t="s">
        <v>4182</v>
      </c>
      <c r="M2862" s="13" t="s">
        <v>4183</v>
      </c>
      <c r="N2862" s="14">
        <v>60</v>
      </c>
    </row>
    <row r="2863" spans="1:14" ht="20.25" customHeight="1">
      <c r="A2863" s="13" t="s">
        <v>2231</v>
      </c>
      <c r="B2863" s="13" t="s">
        <v>2232</v>
      </c>
      <c r="C2863" s="13" t="s">
        <v>2233</v>
      </c>
      <c r="D2863" s="13" t="s">
        <v>2234</v>
      </c>
      <c r="E2863" s="13" t="s">
        <v>6190</v>
      </c>
      <c r="F2863" s="13" t="s">
        <v>2236</v>
      </c>
      <c r="G2863" s="13" t="s">
        <v>6925</v>
      </c>
      <c r="H2863" s="14">
        <v>80</v>
      </c>
      <c r="I2863" s="15">
        <v>18917.599999999999</v>
      </c>
      <c r="J2863" s="13" t="s">
        <v>6976</v>
      </c>
      <c r="K2863" s="13" t="s">
        <v>918</v>
      </c>
      <c r="L2863" s="13" t="s">
        <v>4185</v>
      </c>
      <c r="M2863" s="13" t="s">
        <v>4186</v>
      </c>
      <c r="N2863" s="14">
        <v>80</v>
      </c>
    </row>
    <row r="2864" spans="1:14" ht="20.25" customHeight="1">
      <c r="A2864" s="13" t="s">
        <v>2231</v>
      </c>
      <c r="B2864" s="13" t="s">
        <v>2232</v>
      </c>
      <c r="C2864" s="13" t="s">
        <v>2233</v>
      </c>
      <c r="D2864" s="13" t="s">
        <v>2234</v>
      </c>
      <c r="E2864" s="13" t="s">
        <v>6190</v>
      </c>
      <c r="F2864" s="13" t="s">
        <v>2236</v>
      </c>
      <c r="G2864" s="13" t="s">
        <v>6925</v>
      </c>
      <c r="H2864" s="14">
        <v>40</v>
      </c>
      <c r="I2864" s="15">
        <v>9458.7999999999993</v>
      </c>
      <c r="J2864" s="13" t="s">
        <v>6977</v>
      </c>
      <c r="K2864" s="13" t="s">
        <v>920</v>
      </c>
      <c r="L2864" s="13" t="s">
        <v>4262</v>
      </c>
      <c r="M2864" s="13" t="s">
        <v>4263</v>
      </c>
      <c r="N2864" s="14">
        <v>40</v>
      </c>
    </row>
    <row r="2865" spans="1:14" ht="20.25" customHeight="1">
      <c r="A2865" s="13" t="s">
        <v>2231</v>
      </c>
      <c r="B2865" s="13" t="s">
        <v>2232</v>
      </c>
      <c r="C2865" s="13" t="s">
        <v>2233</v>
      </c>
      <c r="D2865" s="13" t="s">
        <v>2234</v>
      </c>
      <c r="E2865" s="13" t="s">
        <v>6190</v>
      </c>
      <c r="F2865" s="13" t="s">
        <v>2236</v>
      </c>
      <c r="G2865" s="13" t="s">
        <v>6925</v>
      </c>
      <c r="H2865" s="14">
        <v>100</v>
      </c>
      <c r="I2865" s="15">
        <v>23647</v>
      </c>
      <c r="J2865" s="13" t="s">
        <v>6978</v>
      </c>
      <c r="K2865" s="13" t="s">
        <v>922</v>
      </c>
      <c r="L2865" s="13" t="s">
        <v>4193</v>
      </c>
      <c r="M2865" s="13" t="s">
        <v>4194</v>
      </c>
      <c r="N2865" s="14">
        <v>100</v>
      </c>
    </row>
    <row r="2866" spans="1:14" ht="20.25" customHeight="1">
      <c r="A2866" s="13" t="s">
        <v>2231</v>
      </c>
      <c r="B2866" s="13" t="s">
        <v>2232</v>
      </c>
      <c r="C2866" s="13" t="s">
        <v>2233</v>
      </c>
      <c r="D2866" s="13" t="s">
        <v>2234</v>
      </c>
      <c r="E2866" s="13" t="s">
        <v>6190</v>
      </c>
      <c r="F2866" s="13" t="s">
        <v>2236</v>
      </c>
      <c r="G2866" s="13" t="s">
        <v>6925</v>
      </c>
      <c r="H2866" s="14">
        <v>260</v>
      </c>
      <c r="I2866" s="15">
        <v>61482.2</v>
      </c>
      <c r="J2866" s="13" t="s">
        <v>6979</v>
      </c>
      <c r="K2866" s="13" t="s">
        <v>925</v>
      </c>
      <c r="L2866" s="13" t="s">
        <v>4201</v>
      </c>
      <c r="M2866" s="13" t="s">
        <v>4202</v>
      </c>
      <c r="N2866" s="14">
        <v>260</v>
      </c>
    </row>
    <row r="2867" spans="1:14" ht="20.25" customHeight="1">
      <c r="A2867" s="13" t="s">
        <v>2231</v>
      </c>
      <c r="B2867" s="13" t="s">
        <v>2232</v>
      </c>
      <c r="C2867" s="13" t="s">
        <v>2233</v>
      </c>
      <c r="D2867" s="13" t="s">
        <v>2234</v>
      </c>
      <c r="E2867" s="13" t="s">
        <v>6190</v>
      </c>
      <c r="F2867" s="13" t="s">
        <v>2236</v>
      </c>
      <c r="G2867" s="13" t="s">
        <v>6925</v>
      </c>
      <c r="H2867" s="14">
        <v>20</v>
      </c>
      <c r="I2867" s="15">
        <v>4729.3999999999996</v>
      </c>
      <c r="J2867" s="13" t="s">
        <v>6980</v>
      </c>
      <c r="K2867" s="13" t="s">
        <v>932</v>
      </c>
      <c r="L2867" s="13" t="s">
        <v>4218</v>
      </c>
      <c r="M2867" s="13" t="s">
        <v>4219</v>
      </c>
      <c r="N2867" s="14">
        <v>20</v>
      </c>
    </row>
    <row r="2868" spans="1:14" ht="20.25" customHeight="1">
      <c r="A2868" s="13" t="s">
        <v>2231</v>
      </c>
      <c r="B2868" s="13" t="s">
        <v>2232</v>
      </c>
      <c r="C2868" s="13" t="s">
        <v>2233</v>
      </c>
      <c r="D2868" s="13" t="s">
        <v>2234</v>
      </c>
      <c r="E2868" s="13" t="s">
        <v>6190</v>
      </c>
      <c r="F2868" s="13" t="s">
        <v>2236</v>
      </c>
      <c r="G2868" s="13" t="s">
        <v>6925</v>
      </c>
      <c r="H2868" s="14">
        <v>100</v>
      </c>
      <c r="I2868" s="15">
        <v>23647</v>
      </c>
      <c r="J2868" s="13" t="s">
        <v>6981</v>
      </c>
      <c r="K2868" s="13" t="s">
        <v>933</v>
      </c>
      <c r="L2868" s="13" t="s">
        <v>4221</v>
      </c>
      <c r="M2868" s="13" t="s">
        <v>4222</v>
      </c>
      <c r="N2868" s="14">
        <v>100</v>
      </c>
    </row>
    <row r="2869" spans="1:14" ht="20.25" customHeight="1">
      <c r="A2869" s="13" t="s">
        <v>2231</v>
      </c>
      <c r="B2869" s="13" t="s">
        <v>2232</v>
      </c>
      <c r="C2869" s="13" t="s">
        <v>2233</v>
      </c>
      <c r="D2869" s="13" t="s">
        <v>2234</v>
      </c>
      <c r="E2869" s="13" t="s">
        <v>6190</v>
      </c>
      <c r="F2869" s="13" t="s">
        <v>2236</v>
      </c>
      <c r="G2869" s="13" t="s">
        <v>6925</v>
      </c>
      <c r="H2869" s="14">
        <v>80</v>
      </c>
      <c r="I2869" s="15">
        <v>18917.599999999999</v>
      </c>
      <c r="J2869" s="13" t="s">
        <v>6982</v>
      </c>
      <c r="K2869" s="13" t="s">
        <v>935</v>
      </c>
      <c r="L2869" s="13" t="s">
        <v>4224</v>
      </c>
      <c r="M2869" s="13" t="s">
        <v>4225</v>
      </c>
      <c r="N2869" s="14">
        <v>80</v>
      </c>
    </row>
    <row r="2870" spans="1:14" ht="20.25" customHeight="1">
      <c r="A2870" s="13" t="s">
        <v>2231</v>
      </c>
      <c r="B2870" s="13" t="s">
        <v>2232</v>
      </c>
      <c r="C2870" s="13" t="s">
        <v>2233</v>
      </c>
      <c r="D2870" s="13" t="s">
        <v>2234</v>
      </c>
      <c r="E2870" s="13" t="s">
        <v>6190</v>
      </c>
      <c r="F2870" s="13" t="s">
        <v>2236</v>
      </c>
      <c r="G2870" s="13" t="s">
        <v>6925</v>
      </c>
      <c r="H2870" s="14">
        <v>60</v>
      </c>
      <c r="I2870" s="15">
        <v>14188.2</v>
      </c>
      <c r="J2870" s="13" t="s">
        <v>6983</v>
      </c>
      <c r="K2870" s="13" t="s">
        <v>1039</v>
      </c>
      <c r="L2870" s="13" t="s">
        <v>4370</v>
      </c>
      <c r="M2870" s="13" t="s">
        <v>4371</v>
      </c>
      <c r="N2870" s="14">
        <v>60</v>
      </c>
    </row>
    <row r="2871" spans="1:14" ht="20.25" customHeight="1">
      <c r="A2871" s="13" t="s">
        <v>2231</v>
      </c>
      <c r="B2871" s="13" t="s">
        <v>2232</v>
      </c>
      <c r="C2871" s="13" t="s">
        <v>2233</v>
      </c>
      <c r="D2871" s="13" t="s">
        <v>2234</v>
      </c>
      <c r="E2871" s="13" t="s">
        <v>6190</v>
      </c>
      <c r="F2871" s="13" t="s">
        <v>2236</v>
      </c>
      <c r="G2871" s="13" t="s">
        <v>6925</v>
      </c>
      <c r="H2871" s="14">
        <v>140</v>
      </c>
      <c r="I2871" s="15">
        <v>33105.800000000003</v>
      </c>
      <c r="J2871" s="13" t="s">
        <v>6984</v>
      </c>
      <c r="K2871" s="13" t="s">
        <v>929</v>
      </c>
      <c r="L2871" s="13" t="s">
        <v>4268</v>
      </c>
      <c r="M2871" s="13" t="s">
        <v>4269</v>
      </c>
      <c r="N2871" s="14">
        <v>140</v>
      </c>
    </row>
    <row r="2872" spans="1:14" ht="20.25" customHeight="1">
      <c r="A2872" s="13" t="s">
        <v>2231</v>
      </c>
      <c r="B2872" s="13" t="s">
        <v>2232</v>
      </c>
      <c r="C2872" s="13" t="s">
        <v>2233</v>
      </c>
      <c r="D2872" s="13" t="s">
        <v>2234</v>
      </c>
      <c r="E2872" s="13" t="s">
        <v>6190</v>
      </c>
      <c r="F2872" s="13" t="s">
        <v>2236</v>
      </c>
      <c r="G2872" s="13" t="s">
        <v>6925</v>
      </c>
      <c r="H2872" s="14">
        <v>64</v>
      </c>
      <c r="I2872" s="15">
        <v>15134.08</v>
      </c>
      <c r="J2872" s="13" t="s">
        <v>6985</v>
      </c>
      <c r="K2872" s="13" t="s">
        <v>936</v>
      </c>
      <c r="L2872" s="13" t="s">
        <v>4227</v>
      </c>
      <c r="M2872" s="13" t="s">
        <v>4228</v>
      </c>
      <c r="N2872" s="14">
        <v>64</v>
      </c>
    </row>
    <row r="2873" spans="1:14" ht="20.25" customHeight="1">
      <c r="A2873" s="13" t="s">
        <v>2231</v>
      </c>
      <c r="B2873" s="13" t="s">
        <v>2232</v>
      </c>
      <c r="C2873" s="13" t="s">
        <v>2233</v>
      </c>
      <c r="D2873" s="13" t="s">
        <v>2234</v>
      </c>
      <c r="E2873" s="13" t="s">
        <v>6986</v>
      </c>
      <c r="F2873" s="13" t="s">
        <v>2236</v>
      </c>
      <c r="G2873" s="13" t="s">
        <v>6925</v>
      </c>
      <c r="H2873" s="14">
        <v>76</v>
      </c>
      <c r="I2873" s="15">
        <v>17971.72</v>
      </c>
      <c r="J2873" s="13" t="s">
        <v>6985</v>
      </c>
      <c r="K2873" s="13" t="s">
        <v>936</v>
      </c>
      <c r="L2873" s="13" t="s">
        <v>4227</v>
      </c>
      <c r="M2873" s="13" t="s">
        <v>4228</v>
      </c>
      <c r="N2873" s="14">
        <v>76</v>
      </c>
    </row>
    <row r="2874" spans="1:14" ht="20.25" customHeight="1">
      <c r="A2874" s="13" t="s">
        <v>2231</v>
      </c>
      <c r="B2874" s="13" t="s">
        <v>2232</v>
      </c>
      <c r="C2874" s="13" t="s">
        <v>2233</v>
      </c>
      <c r="D2874" s="13" t="s">
        <v>2234</v>
      </c>
      <c r="E2874" s="13" t="s">
        <v>6986</v>
      </c>
      <c r="F2874" s="13" t="s">
        <v>2236</v>
      </c>
      <c r="G2874" s="13" t="s">
        <v>6925</v>
      </c>
      <c r="H2874" s="14">
        <v>80</v>
      </c>
      <c r="I2874" s="15">
        <v>18917.599999999999</v>
      </c>
      <c r="J2874" s="13" t="s">
        <v>6987</v>
      </c>
      <c r="K2874" s="13" t="s">
        <v>939</v>
      </c>
      <c r="L2874" s="13" t="s">
        <v>4235</v>
      </c>
      <c r="M2874" s="13" t="s">
        <v>4236</v>
      </c>
      <c r="N2874" s="14">
        <v>80</v>
      </c>
    </row>
    <row r="2875" spans="1:14" ht="20.25" customHeight="1">
      <c r="A2875" s="13" t="s">
        <v>2231</v>
      </c>
      <c r="B2875" s="13" t="s">
        <v>2232</v>
      </c>
      <c r="C2875" s="13" t="s">
        <v>2233</v>
      </c>
      <c r="D2875" s="13" t="s">
        <v>2234</v>
      </c>
      <c r="E2875" s="13" t="s">
        <v>6986</v>
      </c>
      <c r="F2875" s="13" t="s">
        <v>2236</v>
      </c>
      <c r="G2875" s="13" t="s">
        <v>6925</v>
      </c>
      <c r="H2875" s="14">
        <v>60</v>
      </c>
      <c r="I2875" s="15">
        <v>14188.2</v>
      </c>
      <c r="J2875" s="13" t="s">
        <v>6988</v>
      </c>
      <c r="K2875" s="13" t="s">
        <v>1038</v>
      </c>
      <c r="L2875" s="13" t="s">
        <v>4367</v>
      </c>
      <c r="M2875" s="13" t="s">
        <v>4368</v>
      </c>
      <c r="N2875" s="14">
        <v>60</v>
      </c>
    </row>
    <row r="2876" spans="1:14" ht="20.25" customHeight="1">
      <c r="A2876" s="13" t="s">
        <v>2231</v>
      </c>
      <c r="B2876" s="13" t="s">
        <v>2232</v>
      </c>
      <c r="C2876" s="13" t="s">
        <v>2233</v>
      </c>
      <c r="D2876" s="13" t="s">
        <v>2234</v>
      </c>
      <c r="E2876" s="13" t="s">
        <v>6986</v>
      </c>
      <c r="F2876" s="13" t="s">
        <v>2236</v>
      </c>
      <c r="G2876" s="13" t="s">
        <v>6925</v>
      </c>
      <c r="H2876" s="14">
        <v>80</v>
      </c>
      <c r="I2876" s="15">
        <v>18917.599999999999</v>
      </c>
      <c r="J2876" s="13" t="s">
        <v>6989</v>
      </c>
      <c r="K2876" s="13" t="s">
        <v>892</v>
      </c>
      <c r="L2876" s="13" t="s">
        <v>4107</v>
      </c>
      <c r="M2876" s="13" t="s">
        <v>4108</v>
      </c>
      <c r="N2876" s="14">
        <v>80</v>
      </c>
    </row>
    <row r="2877" spans="1:14" ht="20.25" customHeight="1">
      <c r="A2877" s="13" t="s">
        <v>2231</v>
      </c>
      <c r="B2877" s="13" t="s">
        <v>2232</v>
      </c>
      <c r="C2877" s="13" t="s">
        <v>2233</v>
      </c>
      <c r="D2877" s="13" t="s">
        <v>2234</v>
      </c>
      <c r="E2877" s="13" t="s">
        <v>6986</v>
      </c>
      <c r="F2877" s="13" t="s">
        <v>2236</v>
      </c>
      <c r="G2877" s="13" t="s">
        <v>6925</v>
      </c>
      <c r="H2877" s="14">
        <v>40</v>
      </c>
      <c r="I2877" s="15">
        <v>9458.7999999999993</v>
      </c>
      <c r="J2877" s="13" t="s">
        <v>6990</v>
      </c>
      <c r="K2877" s="13" t="s">
        <v>915</v>
      </c>
      <c r="L2877" s="13" t="s">
        <v>4180</v>
      </c>
      <c r="M2877" s="13" t="s">
        <v>2141</v>
      </c>
      <c r="N2877" s="14">
        <v>40</v>
      </c>
    </row>
    <row r="2878" spans="1:14" ht="20.25" customHeight="1">
      <c r="A2878" s="13" t="s">
        <v>2231</v>
      </c>
      <c r="B2878" s="13" t="s">
        <v>2232</v>
      </c>
      <c r="C2878" s="13" t="s">
        <v>2233</v>
      </c>
      <c r="D2878" s="13" t="s">
        <v>2234</v>
      </c>
      <c r="E2878" s="13" t="s">
        <v>6986</v>
      </c>
      <c r="F2878" s="13" t="s">
        <v>2236</v>
      </c>
      <c r="G2878" s="13" t="s">
        <v>6925</v>
      </c>
      <c r="H2878" s="14">
        <v>100</v>
      </c>
      <c r="I2878" s="15">
        <v>23647</v>
      </c>
      <c r="J2878" s="13" t="s">
        <v>6991</v>
      </c>
      <c r="K2878" s="13" t="s">
        <v>923</v>
      </c>
      <c r="L2878" s="13" t="s">
        <v>4196</v>
      </c>
      <c r="M2878" s="13" t="s">
        <v>4197</v>
      </c>
      <c r="N2878" s="14">
        <v>100</v>
      </c>
    </row>
    <row r="2879" spans="1:14" ht="20.25" customHeight="1">
      <c r="A2879" s="13" t="s">
        <v>2231</v>
      </c>
      <c r="B2879" s="13" t="s">
        <v>2232</v>
      </c>
      <c r="C2879" s="13" t="s">
        <v>2233</v>
      </c>
      <c r="D2879" s="13" t="s">
        <v>2234</v>
      </c>
      <c r="E2879" s="13" t="s">
        <v>6986</v>
      </c>
      <c r="F2879" s="13" t="s">
        <v>2236</v>
      </c>
      <c r="G2879" s="13" t="s">
        <v>6925</v>
      </c>
      <c r="H2879" s="14">
        <v>100</v>
      </c>
      <c r="I2879" s="15">
        <v>23647</v>
      </c>
      <c r="J2879" s="13" t="s">
        <v>6992</v>
      </c>
      <c r="K2879" s="13" t="s">
        <v>934</v>
      </c>
      <c r="L2879" s="13" t="s">
        <v>4265</v>
      </c>
      <c r="M2879" s="13" t="s">
        <v>4266</v>
      </c>
      <c r="N2879" s="14">
        <v>100</v>
      </c>
    </row>
    <row r="2880" spans="1:14" ht="20.25" customHeight="1">
      <c r="A2880" s="13" t="s">
        <v>2231</v>
      </c>
      <c r="B2880" s="13" t="s">
        <v>2232</v>
      </c>
      <c r="C2880" s="13" t="s">
        <v>2233</v>
      </c>
      <c r="D2880" s="13" t="s">
        <v>2234</v>
      </c>
      <c r="E2880" s="13" t="s">
        <v>6986</v>
      </c>
      <c r="F2880" s="13" t="s">
        <v>2236</v>
      </c>
      <c r="G2880" s="13" t="s">
        <v>6925</v>
      </c>
      <c r="H2880" s="14">
        <v>100</v>
      </c>
      <c r="I2880" s="15">
        <v>23647</v>
      </c>
      <c r="J2880" s="13" t="s">
        <v>6993</v>
      </c>
      <c r="K2880" s="13" t="s">
        <v>941</v>
      </c>
      <c r="L2880" s="13" t="s">
        <v>4240</v>
      </c>
      <c r="M2880" s="13" t="s">
        <v>4241</v>
      </c>
      <c r="N2880" s="14">
        <v>100</v>
      </c>
    </row>
    <row r="2881" spans="1:14" ht="20.25" customHeight="1">
      <c r="A2881" s="13" t="s">
        <v>2231</v>
      </c>
      <c r="B2881" s="13" t="s">
        <v>2232</v>
      </c>
      <c r="C2881" s="13" t="s">
        <v>2233</v>
      </c>
      <c r="D2881" s="13" t="s">
        <v>2234</v>
      </c>
      <c r="E2881" s="13" t="s">
        <v>6986</v>
      </c>
      <c r="F2881" s="13" t="s">
        <v>2236</v>
      </c>
      <c r="G2881" s="13" t="s">
        <v>6925</v>
      </c>
      <c r="H2881" s="14">
        <v>120</v>
      </c>
      <c r="I2881" s="15">
        <v>28376.400000000001</v>
      </c>
      <c r="J2881" s="13" t="s">
        <v>6994</v>
      </c>
      <c r="K2881" s="13" t="s">
        <v>905</v>
      </c>
      <c r="L2881" s="13" t="s">
        <v>4134</v>
      </c>
      <c r="M2881" s="13" t="s">
        <v>1938</v>
      </c>
      <c r="N2881" s="14">
        <v>120</v>
      </c>
    </row>
    <row r="2882" spans="1:14" ht="20.25" customHeight="1">
      <c r="A2882" s="13" t="s">
        <v>2231</v>
      </c>
      <c r="B2882" s="13" t="s">
        <v>2232</v>
      </c>
      <c r="C2882" s="13" t="s">
        <v>2233</v>
      </c>
      <c r="D2882" s="13" t="s">
        <v>2234</v>
      </c>
      <c r="E2882" s="13" t="s">
        <v>6986</v>
      </c>
      <c r="F2882" s="13" t="s">
        <v>2236</v>
      </c>
      <c r="G2882" s="13" t="s">
        <v>6925</v>
      </c>
      <c r="H2882" s="14">
        <v>180</v>
      </c>
      <c r="I2882" s="15">
        <v>42564.6</v>
      </c>
      <c r="J2882" s="13" t="s">
        <v>6995</v>
      </c>
      <c r="K2882" s="13" t="s">
        <v>924</v>
      </c>
      <c r="L2882" s="13" t="s">
        <v>4199</v>
      </c>
      <c r="M2882" s="13" t="s">
        <v>1943</v>
      </c>
      <c r="N2882" s="14">
        <v>180</v>
      </c>
    </row>
    <row r="2883" spans="1:14" ht="20.25" customHeight="1">
      <c r="A2883" s="13" t="s">
        <v>2231</v>
      </c>
      <c r="B2883" s="13" t="s">
        <v>2232</v>
      </c>
      <c r="C2883" s="13" t="s">
        <v>2233</v>
      </c>
      <c r="D2883" s="13" t="s">
        <v>2234</v>
      </c>
      <c r="E2883" s="13" t="s">
        <v>6986</v>
      </c>
      <c r="F2883" s="13" t="s">
        <v>2236</v>
      </c>
      <c r="G2883" s="13" t="s">
        <v>6925</v>
      </c>
      <c r="H2883" s="14">
        <v>40</v>
      </c>
      <c r="I2883" s="15">
        <v>9458.7999999999993</v>
      </c>
      <c r="J2883" s="13" t="s">
        <v>6996</v>
      </c>
      <c r="K2883" s="13" t="s">
        <v>885</v>
      </c>
      <c r="L2883" s="13" t="s">
        <v>4157</v>
      </c>
      <c r="M2883" s="13" t="s">
        <v>4158</v>
      </c>
      <c r="N2883" s="14">
        <v>40</v>
      </c>
    </row>
    <row r="2884" spans="1:14" ht="20.25" customHeight="1">
      <c r="A2884" s="13" t="s">
        <v>2231</v>
      </c>
      <c r="B2884" s="13" t="s">
        <v>2232</v>
      </c>
      <c r="C2884" s="13" t="s">
        <v>2233</v>
      </c>
      <c r="D2884" s="13" t="s">
        <v>2234</v>
      </c>
      <c r="E2884" s="13" t="s">
        <v>6986</v>
      </c>
      <c r="F2884" s="13" t="s">
        <v>2236</v>
      </c>
      <c r="G2884" s="13" t="s">
        <v>6925</v>
      </c>
      <c r="H2884" s="14">
        <v>40</v>
      </c>
      <c r="I2884" s="15">
        <v>9458.7999999999993</v>
      </c>
      <c r="J2884" s="13" t="s">
        <v>6997</v>
      </c>
      <c r="K2884" s="13" t="s">
        <v>888</v>
      </c>
      <c r="L2884" s="13" t="s">
        <v>4139</v>
      </c>
      <c r="M2884" s="13" t="s">
        <v>1933</v>
      </c>
      <c r="N2884" s="14">
        <v>40</v>
      </c>
    </row>
    <row r="2885" spans="1:14" ht="20.25" customHeight="1">
      <c r="A2885" s="13" t="s">
        <v>2231</v>
      </c>
      <c r="B2885" s="13" t="s">
        <v>2232</v>
      </c>
      <c r="C2885" s="13" t="s">
        <v>2233</v>
      </c>
      <c r="D2885" s="13" t="s">
        <v>2234</v>
      </c>
      <c r="E2885" s="13" t="s">
        <v>6986</v>
      </c>
      <c r="F2885" s="13" t="s">
        <v>2236</v>
      </c>
      <c r="G2885" s="13" t="s">
        <v>6925</v>
      </c>
      <c r="H2885" s="14">
        <v>10</v>
      </c>
      <c r="I2885" s="15">
        <v>2364.6999999999998</v>
      </c>
      <c r="J2885" s="13" t="s">
        <v>6998</v>
      </c>
      <c r="K2885" s="13" t="s">
        <v>903</v>
      </c>
      <c r="L2885" s="13" t="s">
        <v>4129</v>
      </c>
      <c r="M2885" s="13" t="s">
        <v>4130</v>
      </c>
      <c r="N2885" s="14">
        <v>10</v>
      </c>
    </row>
    <row r="2886" spans="1:14" ht="20.25" customHeight="1">
      <c r="A2886" s="13" t="s">
        <v>2231</v>
      </c>
      <c r="B2886" s="13" t="s">
        <v>2232</v>
      </c>
      <c r="C2886" s="13" t="s">
        <v>2233</v>
      </c>
      <c r="D2886" s="13" t="s">
        <v>2234</v>
      </c>
      <c r="E2886" s="13" t="s">
        <v>6986</v>
      </c>
      <c r="F2886" s="13" t="s">
        <v>2236</v>
      </c>
      <c r="G2886" s="13" t="s">
        <v>6925</v>
      </c>
      <c r="H2886" s="14">
        <v>20</v>
      </c>
      <c r="I2886" s="15">
        <v>4729.3999999999996</v>
      </c>
      <c r="J2886" s="13" t="s">
        <v>6999</v>
      </c>
      <c r="K2886" s="13" t="s">
        <v>909</v>
      </c>
      <c r="L2886" s="13" t="s">
        <v>4166</v>
      </c>
      <c r="M2886" s="13" t="s">
        <v>1940</v>
      </c>
      <c r="N2886" s="14">
        <v>20</v>
      </c>
    </row>
    <row r="2887" spans="1:14" ht="20.25" customHeight="1">
      <c r="A2887" s="13" t="s">
        <v>2231</v>
      </c>
      <c r="B2887" s="13" t="s">
        <v>2232</v>
      </c>
      <c r="C2887" s="13" t="s">
        <v>2233</v>
      </c>
      <c r="D2887" s="13" t="s">
        <v>2234</v>
      </c>
      <c r="E2887" s="13" t="s">
        <v>6986</v>
      </c>
      <c r="F2887" s="13" t="s">
        <v>2236</v>
      </c>
      <c r="G2887" s="13" t="s">
        <v>6925</v>
      </c>
      <c r="H2887" s="14">
        <v>100</v>
      </c>
      <c r="I2887" s="15">
        <v>23647</v>
      </c>
      <c r="J2887" s="13" t="s">
        <v>7000</v>
      </c>
      <c r="K2887" s="13" t="s">
        <v>913</v>
      </c>
      <c r="L2887" s="13" t="s">
        <v>4260</v>
      </c>
      <c r="M2887" s="13" t="s">
        <v>1941</v>
      </c>
      <c r="N2887" s="14">
        <v>100</v>
      </c>
    </row>
    <row r="2888" spans="1:14" ht="20.25" customHeight="1">
      <c r="A2888" s="13" t="s">
        <v>2231</v>
      </c>
      <c r="B2888" s="13" t="s">
        <v>2232</v>
      </c>
      <c r="C2888" s="13" t="s">
        <v>2233</v>
      </c>
      <c r="D2888" s="13" t="s">
        <v>2234</v>
      </c>
      <c r="E2888" s="13" t="s">
        <v>6986</v>
      </c>
      <c r="F2888" s="13" t="s">
        <v>2236</v>
      </c>
      <c r="G2888" s="13" t="s">
        <v>6925</v>
      </c>
      <c r="H2888" s="14">
        <v>40</v>
      </c>
      <c r="I2888" s="15">
        <v>9458.7999999999993</v>
      </c>
      <c r="J2888" s="13" t="s">
        <v>7001</v>
      </c>
      <c r="K2888" s="13" t="s">
        <v>896</v>
      </c>
      <c r="L2888" s="13" t="s">
        <v>4147</v>
      </c>
      <c r="M2888" s="13" t="s">
        <v>1935</v>
      </c>
      <c r="N2888" s="14">
        <v>40</v>
      </c>
    </row>
    <row r="2889" spans="1:14" ht="20.25" customHeight="1">
      <c r="A2889" s="13" t="s">
        <v>2231</v>
      </c>
      <c r="B2889" s="13" t="s">
        <v>2232</v>
      </c>
      <c r="C2889" s="13" t="s">
        <v>2233</v>
      </c>
      <c r="D2889" s="13" t="s">
        <v>2234</v>
      </c>
      <c r="E2889" s="13" t="s">
        <v>6986</v>
      </c>
      <c r="F2889" s="13" t="s">
        <v>2236</v>
      </c>
      <c r="G2889" s="13" t="s">
        <v>6925</v>
      </c>
      <c r="H2889" s="14">
        <v>80</v>
      </c>
      <c r="I2889" s="15">
        <v>18917.599999999999</v>
      </c>
      <c r="J2889" s="13" t="s">
        <v>7002</v>
      </c>
      <c r="K2889" s="13" t="s">
        <v>914</v>
      </c>
      <c r="L2889" s="13" t="s">
        <v>4177</v>
      </c>
      <c r="M2889" s="13" t="s">
        <v>4178</v>
      </c>
      <c r="N2889" s="14">
        <v>80</v>
      </c>
    </row>
    <row r="2890" spans="1:14" ht="20.25" customHeight="1">
      <c r="A2890" s="13" t="s">
        <v>2231</v>
      </c>
      <c r="B2890" s="13" t="s">
        <v>2232</v>
      </c>
      <c r="C2890" s="13" t="s">
        <v>2233</v>
      </c>
      <c r="D2890" s="13" t="s">
        <v>2234</v>
      </c>
      <c r="E2890" s="13" t="s">
        <v>6986</v>
      </c>
      <c r="F2890" s="13" t="s">
        <v>2236</v>
      </c>
      <c r="G2890" s="13" t="s">
        <v>6925</v>
      </c>
      <c r="H2890" s="14">
        <v>20</v>
      </c>
      <c r="I2890" s="15">
        <v>4729.3999999999996</v>
      </c>
      <c r="J2890" s="13" t="s">
        <v>7003</v>
      </c>
      <c r="K2890" s="13" t="s">
        <v>919</v>
      </c>
      <c r="L2890" s="13" t="s">
        <v>4188</v>
      </c>
      <c r="M2890" s="13" t="s">
        <v>1942</v>
      </c>
      <c r="N2890" s="14">
        <v>20</v>
      </c>
    </row>
    <row r="2891" spans="1:14" ht="20.25" customHeight="1">
      <c r="A2891" s="13" t="s">
        <v>2231</v>
      </c>
      <c r="B2891" s="13" t="s">
        <v>2232</v>
      </c>
      <c r="C2891" s="13" t="s">
        <v>2233</v>
      </c>
      <c r="D2891" s="13" t="s">
        <v>2234</v>
      </c>
      <c r="E2891" s="13" t="s">
        <v>6986</v>
      </c>
      <c r="F2891" s="13" t="s">
        <v>2236</v>
      </c>
      <c r="G2891" s="13" t="s">
        <v>6925</v>
      </c>
      <c r="H2891" s="14">
        <v>40</v>
      </c>
      <c r="I2891" s="15">
        <v>9458.7999999999993</v>
      </c>
      <c r="J2891" s="13" t="s">
        <v>7004</v>
      </c>
      <c r="K2891" s="13" t="s">
        <v>921</v>
      </c>
      <c r="L2891" s="13" t="s">
        <v>4190</v>
      </c>
      <c r="M2891" s="13" t="s">
        <v>4191</v>
      </c>
      <c r="N2891" s="14">
        <v>40</v>
      </c>
    </row>
    <row r="2892" spans="1:14" ht="20.25" customHeight="1">
      <c r="A2892" s="13" t="s">
        <v>2231</v>
      </c>
      <c r="B2892" s="13" t="s">
        <v>2232</v>
      </c>
      <c r="C2892" s="13" t="s">
        <v>2233</v>
      </c>
      <c r="D2892" s="13" t="s">
        <v>2234</v>
      </c>
      <c r="E2892" s="13" t="s">
        <v>6986</v>
      </c>
      <c r="F2892" s="13" t="s">
        <v>2236</v>
      </c>
      <c r="G2892" s="13" t="s">
        <v>6925</v>
      </c>
      <c r="H2892" s="14">
        <v>40</v>
      </c>
      <c r="I2892" s="15">
        <v>9458.7999999999993</v>
      </c>
      <c r="J2892" s="13" t="s">
        <v>7005</v>
      </c>
      <c r="K2892" s="13" t="s">
        <v>927</v>
      </c>
      <c r="L2892" s="13" t="s">
        <v>4208</v>
      </c>
      <c r="M2892" s="13" t="s">
        <v>1944</v>
      </c>
      <c r="N2892" s="14">
        <v>40</v>
      </c>
    </row>
    <row r="2893" spans="1:14" ht="20.25" customHeight="1">
      <c r="A2893" s="13" t="s">
        <v>2231</v>
      </c>
      <c r="B2893" s="13" t="s">
        <v>2232</v>
      </c>
      <c r="C2893" s="13" t="s">
        <v>2233</v>
      </c>
      <c r="D2893" s="13" t="s">
        <v>2234</v>
      </c>
      <c r="E2893" s="13" t="s">
        <v>6986</v>
      </c>
      <c r="F2893" s="13" t="s">
        <v>2236</v>
      </c>
      <c r="G2893" s="13" t="s">
        <v>6925</v>
      </c>
      <c r="H2893" s="14">
        <v>80</v>
      </c>
      <c r="I2893" s="15">
        <v>18917.599999999999</v>
      </c>
      <c r="J2893" s="13" t="s">
        <v>7006</v>
      </c>
      <c r="K2893" s="13" t="s">
        <v>930</v>
      </c>
      <c r="L2893" s="13" t="s">
        <v>4212</v>
      </c>
      <c r="M2893" s="13" t="s">
        <v>4213</v>
      </c>
      <c r="N2893" s="14">
        <v>80</v>
      </c>
    </row>
    <row r="2894" spans="1:14" ht="20.25" customHeight="1">
      <c r="A2894" s="13" t="s">
        <v>2231</v>
      </c>
      <c r="B2894" s="13" t="s">
        <v>2232</v>
      </c>
      <c r="C2894" s="13" t="s">
        <v>2233</v>
      </c>
      <c r="D2894" s="13" t="s">
        <v>2234</v>
      </c>
      <c r="E2894" s="13" t="s">
        <v>6986</v>
      </c>
      <c r="F2894" s="13" t="s">
        <v>2236</v>
      </c>
      <c r="G2894" s="13" t="s">
        <v>6925</v>
      </c>
      <c r="H2894" s="14">
        <v>60</v>
      </c>
      <c r="I2894" s="15">
        <v>14188.2</v>
      </c>
      <c r="J2894" s="13" t="s">
        <v>7007</v>
      </c>
      <c r="K2894" s="13" t="s">
        <v>931</v>
      </c>
      <c r="L2894" s="13" t="s">
        <v>4215</v>
      </c>
      <c r="M2894" s="13" t="s">
        <v>4216</v>
      </c>
      <c r="N2894" s="14">
        <v>60</v>
      </c>
    </row>
    <row r="2895" spans="1:14" ht="20.25" customHeight="1">
      <c r="A2895" s="13" t="s">
        <v>2231</v>
      </c>
      <c r="B2895" s="13" t="s">
        <v>2232</v>
      </c>
      <c r="C2895" s="13" t="s">
        <v>2233</v>
      </c>
      <c r="D2895" s="13" t="s">
        <v>2234</v>
      </c>
      <c r="E2895" s="13" t="s">
        <v>6986</v>
      </c>
      <c r="F2895" s="13" t="s">
        <v>2236</v>
      </c>
      <c r="G2895" s="13" t="s">
        <v>6925</v>
      </c>
      <c r="H2895" s="14">
        <v>100</v>
      </c>
      <c r="I2895" s="15">
        <v>23647</v>
      </c>
      <c r="J2895" s="13" t="s">
        <v>7008</v>
      </c>
      <c r="K2895" s="13" t="s">
        <v>937</v>
      </c>
      <c r="L2895" s="13" t="s">
        <v>4230</v>
      </c>
      <c r="M2895" s="13" t="s">
        <v>1946</v>
      </c>
      <c r="N2895" s="14">
        <v>100</v>
      </c>
    </row>
    <row r="2896" spans="1:14" ht="20.25" customHeight="1">
      <c r="A2896" s="13" t="s">
        <v>2231</v>
      </c>
      <c r="B2896" s="13" t="s">
        <v>2232</v>
      </c>
      <c r="C2896" s="13" t="s">
        <v>2233</v>
      </c>
      <c r="D2896" s="13" t="s">
        <v>2234</v>
      </c>
      <c r="E2896" s="13" t="s">
        <v>6986</v>
      </c>
      <c r="F2896" s="13" t="s">
        <v>2236</v>
      </c>
      <c r="G2896" s="13" t="s">
        <v>6925</v>
      </c>
      <c r="H2896" s="14">
        <v>60</v>
      </c>
      <c r="I2896" s="15">
        <v>14188.2</v>
      </c>
      <c r="J2896" s="13" t="s">
        <v>7009</v>
      </c>
      <c r="K2896" s="13" t="s">
        <v>975</v>
      </c>
      <c r="L2896" s="13" t="s">
        <v>4275</v>
      </c>
      <c r="M2896" s="13" t="s">
        <v>1958</v>
      </c>
      <c r="N2896" s="14">
        <v>60</v>
      </c>
    </row>
    <row r="2897" spans="1:14" ht="20.25" customHeight="1">
      <c r="A2897" s="13" t="s">
        <v>2231</v>
      </c>
      <c r="B2897" s="13" t="s">
        <v>2232</v>
      </c>
      <c r="C2897" s="13" t="s">
        <v>2233</v>
      </c>
      <c r="D2897" s="13" t="s">
        <v>2234</v>
      </c>
      <c r="E2897" s="13" t="s">
        <v>6986</v>
      </c>
      <c r="F2897" s="13" t="s">
        <v>2236</v>
      </c>
      <c r="G2897" s="13" t="s">
        <v>6925</v>
      </c>
      <c r="H2897" s="14">
        <v>40</v>
      </c>
      <c r="I2897" s="15">
        <v>9458.7999999999993</v>
      </c>
      <c r="J2897" s="13" t="s">
        <v>7010</v>
      </c>
      <c r="K2897" s="13" t="s">
        <v>1097</v>
      </c>
      <c r="L2897" s="13" t="s">
        <v>4461</v>
      </c>
      <c r="M2897" s="13" t="s">
        <v>2007</v>
      </c>
      <c r="N2897" s="14">
        <v>40</v>
      </c>
    </row>
    <row r="2898" spans="1:14" ht="20.25" customHeight="1">
      <c r="A2898" s="13" t="s">
        <v>2231</v>
      </c>
      <c r="B2898" s="13" t="s">
        <v>2232</v>
      </c>
      <c r="C2898" s="13" t="s">
        <v>2233</v>
      </c>
      <c r="D2898" s="13" t="s">
        <v>2234</v>
      </c>
      <c r="E2898" s="13" t="s">
        <v>6986</v>
      </c>
      <c r="F2898" s="13" t="s">
        <v>2236</v>
      </c>
      <c r="G2898" s="13" t="s">
        <v>6925</v>
      </c>
      <c r="H2898" s="14">
        <v>80</v>
      </c>
      <c r="I2898" s="15">
        <v>18917.599999999999</v>
      </c>
      <c r="J2898" s="13" t="s">
        <v>7011</v>
      </c>
      <c r="K2898" s="13" t="s">
        <v>1096</v>
      </c>
      <c r="L2898" s="13" t="s">
        <v>4459</v>
      </c>
      <c r="M2898" s="13" t="s">
        <v>2151</v>
      </c>
      <c r="N2898" s="14">
        <v>80</v>
      </c>
    </row>
    <row r="2899" spans="1:14" ht="20.25" customHeight="1">
      <c r="A2899" s="13" t="s">
        <v>2231</v>
      </c>
      <c r="B2899" s="13" t="s">
        <v>2232</v>
      </c>
      <c r="C2899" s="13" t="s">
        <v>2233</v>
      </c>
      <c r="D2899" s="13" t="s">
        <v>2234</v>
      </c>
      <c r="E2899" s="13" t="s">
        <v>6986</v>
      </c>
      <c r="F2899" s="13" t="s">
        <v>2236</v>
      </c>
      <c r="G2899" s="13" t="s">
        <v>6925</v>
      </c>
      <c r="H2899" s="14">
        <v>140</v>
      </c>
      <c r="I2899" s="15">
        <v>33105.800000000003</v>
      </c>
      <c r="J2899" s="13" t="s">
        <v>7012</v>
      </c>
      <c r="K2899" s="13" t="s">
        <v>1063</v>
      </c>
      <c r="L2899" s="13" t="s">
        <v>4405</v>
      </c>
      <c r="M2899" s="13" t="s">
        <v>1993</v>
      </c>
      <c r="N2899" s="14">
        <v>140</v>
      </c>
    </row>
    <row r="2900" spans="1:14" ht="20.25" customHeight="1">
      <c r="A2900" s="13" t="s">
        <v>2231</v>
      </c>
      <c r="B2900" s="13" t="s">
        <v>2232</v>
      </c>
      <c r="C2900" s="13" t="s">
        <v>2233</v>
      </c>
      <c r="D2900" s="13" t="s">
        <v>2234</v>
      </c>
      <c r="E2900" s="13" t="s">
        <v>6986</v>
      </c>
      <c r="F2900" s="13" t="s">
        <v>2236</v>
      </c>
      <c r="G2900" s="13" t="s">
        <v>6925</v>
      </c>
      <c r="H2900" s="14">
        <v>160</v>
      </c>
      <c r="I2900" s="15">
        <v>37835.199999999997</v>
      </c>
      <c r="J2900" s="13" t="s">
        <v>7013</v>
      </c>
      <c r="K2900" s="13" t="s">
        <v>1045</v>
      </c>
      <c r="L2900" s="13" t="s">
        <v>4383</v>
      </c>
      <c r="M2900" s="13" t="s">
        <v>1983</v>
      </c>
      <c r="N2900" s="14">
        <v>160</v>
      </c>
    </row>
    <row r="2901" spans="1:14" ht="20.25" customHeight="1">
      <c r="A2901" s="13" t="s">
        <v>2231</v>
      </c>
      <c r="B2901" s="13" t="s">
        <v>2232</v>
      </c>
      <c r="C2901" s="13" t="s">
        <v>2233</v>
      </c>
      <c r="D2901" s="13" t="s">
        <v>2234</v>
      </c>
      <c r="E2901" s="13" t="s">
        <v>6986</v>
      </c>
      <c r="F2901" s="13" t="s">
        <v>2236</v>
      </c>
      <c r="G2901" s="13" t="s">
        <v>6925</v>
      </c>
      <c r="H2901" s="14">
        <v>60</v>
      </c>
      <c r="I2901" s="15">
        <v>14188.2</v>
      </c>
      <c r="J2901" s="13" t="s">
        <v>7014</v>
      </c>
      <c r="K2901" s="13" t="s">
        <v>1044</v>
      </c>
      <c r="L2901" s="13" t="s">
        <v>4380</v>
      </c>
      <c r="M2901" s="13" t="s">
        <v>4381</v>
      </c>
      <c r="N2901" s="14">
        <v>60</v>
      </c>
    </row>
    <row r="2902" spans="1:14" ht="20.25" customHeight="1">
      <c r="A2902" s="13" t="s">
        <v>2231</v>
      </c>
      <c r="B2902" s="13" t="s">
        <v>2232</v>
      </c>
      <c r="C2902" s="13" t="s">
        <v>2233</v>
      </c>
      <c r="D2902" s="13" t="s">
        <v>2234</v>
      </c>
      <c r="E2902" s="13" t="s">
        <v>6986</v>
      </c>
      <c r="F2902" s="13" t="s">
        <v>2236</v>
      </c>
      <c r="G2902" s="13" t="s">
        <v>6925</v>
      </c>
      <c r="H2902" s="14">
        <v>5</v>
      </c>
      <c r="I2902" s="15">
        <v>1182.3499999999999</v>
      </c>
      <c r="J2902" s="13" t="s">
        <v>7015</v>
      </c>
      <c r="K2902" s="13" t="s">
        <v>1086</v>
      </c>
      <c r="L2902" s="13" t="s">
        <v>4452</v>
      </c>
      <c r="M2902" s="13" t="s">
        <v>4453</v>
      </c>
      <c r="N2902" s="14">
        <v>5</v>
      </c>
    </row>
    <row r="2903" spans="1:14" ht="20.25" customHeight="1">
      <c r="A2903" s="13" t="s">
        <v>2231</v>
      </c>
      <c r="B2903" s="13" t="s">
        <v>2232</v>
      </c>
      <c r="C2903" s="13" t="s">
        <v>2233</v>
      </c>
      <c r="D2903" s="13" t="s">
        <v>2234</v>
      </c>
      <c r="E2903" s="13" t="s">
        <v>6986</v>
      </c>
      <c r="F2903" s="13" t="s">
        <v>2236</v>
      </c>
      <c r="G2903" s="13" t="s">
        <v>6925</v>
      </c>
      <c r="H2903" s="14">
        <v>180</v>
      </c>
      <c r="I2903" s="15">
        <v>42564.6</v>
      </c>
      <c r="J2903" s="13" t="s">
        <v>7016</v>
      </c>
      <c r="K2903" s="13" t="s">
        <v>926</v>
      </c>
      <c r="L2903" s="13" t="s">
        <v>4204</v>
      </c>
      <c r="M2903" s="13" t="s">
        <v>4205</v>
      </c>
      <c r="N2903" s="14">
        <v>180</v>
      </c>
    </row>
    <row r="2904" spans="1:14" ht="20.25" customHeight="1">
      <c r="A2904" s="13" t="s">
        <v>2231</v>
      </c>
      <c r="B2904" s="13" t="s">
        <v>2232</v>
      </c>
      <c r="C2904" s="13" t="s">
        <v>2233</v>
      </c>
      <c r="D2904" s="13" t="s">
        <v>2234</v>
      </c>
      <c r="E2904" s="13" t="s">
        <v>6986</v>
      </c>
      <c r="F2904" s="13" t="s">
        <v>2236</v>
      </c>
      <c r="G2904" s="13" t="s">
        <v>6925</v>
      </c>
      <c r="H2904" s="14">
        <v>40</v>
      </c>
      <c r="I2904" s="15">
        <v>9458.7999999999993</v>
      </c>
      <c r="J2904" s="13" t="s">
        <v>7017</v>
      </c>
      <c r="K2904" s="13" t="s">
        <v>1185</v>
      </c>
      <c r="L2904" s="13" t="s">
        <v>4655</v>
      </c>
      <c r="M2904" s="13" t="s">
        <v>4656</v>
      </c>
      <c r="N2904" s="14">
        <v>40</v>
      </c>
    </row>
    <row r="2905" spans="1:14" ht="20.25" customHeight="1">
      <c r="A2905" s="13" t="s">
        <v>2231</v>
      </c>
      <c r="B2905" s="13" t="s">
        <v>2232</v>
      </c>
      <c r="C2905" s="13" t="s">
        <v>2233</v>
      </c>
      <c r="D2905" s="13" t="s">
        <v>2234</v>
      </c>
      <c r="E2905" s="13" t="s">
        <v>6986</v>
      </c>
      <c r="F2905" s="13" t="s">
        <v>2236</v>
      </c>
      <c r="G2905" s="13" t="s">
        <v>6925</v>
      </c>
      <c r="H2905" s="14">
        <v>120</v>
      </c>
      <c r="I2905" s="15">
        <v>28376.400000000001</v>
      </c>
      <c r="J2905" s="13" t="s">
        <v>7018</v>
      </c>
      <c r="K2905" s="13" t="s">
        <v>850</v>
      </c>
      <c r="L2905" s="13" t="s">
        <v>4051</v>
      </c>
      <c r="M2905" s="13" t="s">
        <v>1924</v>
      </c>
      <c r="N2905" s="14">
        <v>120</v>
      </c>
    </row>
    <row r="2906" spans="1:14" ht="20.25" customHeight="1">
      <c r="A2906" s="13" t="s">
        <v>2231</v>
      </c>
      <c r="B2906" s="13" t="s">
        <v>2232</v>
      </c>
      <c r="C2906" s="13" t="s">
        <v>2233</v>
      </c>
      <c r="D2906" s="13" t="s">
        <v>2234</v>
      </c>
      <c r="E2906" s="13" t="s">
        <v>6986</v>
      </c>
      <c r="F2906" s="13" t="s">
        <v>2236</v>
      </c>
      <c r="G2906" s="13" t="s">
        <v>6925</v>
      </c>
      <c r="H2906" s="14">
        <v>20</v>
      </c>
      <c r="I2906" s="15">
        <v>4729.3999999999996</v>
      </c>
      <c r="J2906" s="13" t="s">
        <v>7019</v>
      </c>
      <c r="K2906" s="13" t="s">
        <v>840</v>
      </c>
      <c r="L2906" s="13" t="s">
        <v>4036</v>
      </c>
      <c r="M2906" s="13" t="s">
        <v>4037</v>
      </c>
      <c r="N2906" s="14">
        <v>20</v>
      </c>
    </row>
    <row r="2907" spans="1:14" ht="20.25" customHeight="1">
      <c r="A2907" s="13" t="s">
        <v>2231</v>
      </c>
      <c r="B2907" s="13" t="s">
        <v>2232</v>
      </c>
      <c r="C2907" s="13" t="s">
        <v>2233</v>
      </c>
      <c r="D2907" s="13" t="s">
        <v>2234</v>
      </c>
      <c r="E2907" s="13" t="s">
        <v>6986</v>
      </c>
      <c r="F2907" s="13" t="s">
        <v>2236</v>
      </c>
      <c r="G2907" s="13" t="s">
        <v>6925</v>
      </c>
      <c r="H2907" s="14">
        <v>120</v>
      </c>
      <c r="I2907" s="15">
        <v>28376.400000000001</v>
      </c>
      <c r="J2907" s="13" t="s">
        <v>7020</v>
      </c>
      <c r="K2907" s="13" t="s">
        <v>839</v>
      </c>
      <c r="L2907" s="13" t="s">
        <v>4033</v>
      </c>
      <c r="M2907" s="13" t="s">
        <v>4034</v>
      </c>
      <c r="N2907" s="14">
        <v>120</v>
      </c>
    </row>
    <row r="2908" spans="1:14" ht="20.25" customHeight="1">
      <c r="A2908" s="13" t="s">
        <v>2231</v>
      </c>
      <c r="B2908" s="13" t="s">
        <v>2232</v>
      </c>
      <c r="C2908" s="13" t="s">
        <v>2233</v>
      </c>
      <c r="D2908" s="13" t="s">
        <v>2234</v>
      </c>
      <c r="E2908" s="13" t="s">
        <v>6986</v>
      </c>
      <c r="F2908" s="13" t="s">
        <v>2236</v>
      </c>
      <c r="G2908" s="13" t="s">
        <v>6925</v>
      </c>
      <c r="H2908" s="14">
        <v>320</v>
      </c>
      <c r="I2908" s="15">
        <v>75670.399999999994</v>
      </c>
      <c r="J2908" s="13" t="s">
        <v>7021</v>
      </c>
      <c r="K2908" s="13" t="s">
        <v>1181</v>
      </c>
      <c r="L2908" s="13" t="s">
        <v>4649</v>
      </c>
      <c r="M2908" s="13" t="s">
        <v>4650</v>
      </c>
      <c r="N2908" s="14">
        <v>320</v>
      </c>
    </row>
    <row r="2909" spans="1:14" ht="20.25" customHeight="1">
      <c r="A2909" s="13" t="s">
        <v>2231</v>
      </c>
      <c r="B2909" s="13" t="s">
        <v>2232</v>
      </c>
      <c r="C2909" s="13" t="s">
        <v>2233</v>
      </c>
      <c r="D2909" s="13" t="s">
        <v>2234</v>
      </c>
      <c r="E2909" s="13" t="s">
        <v>6986</v>
      </c>
      <c r="F2909" s="13" t="s">
        <v>2236</v>
      </c>
      <c r="G2909" s="13" t="s">
        <v>6925</v>
      </c>
      <c r="H2909" s="14">
        <v>140</v>
      </c>
      <c r="I2909" s="15">
        <v>33105.800000000003</v>
      </c>
      <c r="J2909" s="13" t="s">
        <v>7022</v>
      </c>
      <c r="K2909" s="13" t="s">
        <v>860</v>
      </c>
      <c r="L2909" s="13" t="s">
        <v>4074</v>
      </c>
      <c r="M2909" s="13" t="s">
        <v>4075</v>
      </c>
      <c r="N2909" s="14">
        <v>140</v>
      </c>
    </row>
    <row r="2910" spans="1:14" ht="20.25" customHeight="1">
      <c r="A2910" s="13" t="s">
        <v>2231</v>
      </c>
      <c r="B2910" s="13" t="s">
        <v>2232</v>
      </c>
      <c r="C2910" s="13" t="s">
        <v>2233</v>
      </c>
      <c r="D2910" s="13" t="s">
        <v>2234</v>
      </c>
      <c r="E2910" s="13" t="s">
        <v>6986</v>
      </c>
      <c r="F2910" s="13" t="s">
        <v>2236</v>
      </c>
      <c r="G2910" s="13" t="s">
        <v>6925</v>
      </c>
      <c r="H2910" s="14">
        <v>180</v>
      </c>
      <c r="I2910" s="15">
        <v>42564.6</v>
      </c>
      <c r="J2910" s="13" t="s">
        <v>7023</v>
      </c>
      <c r="K2910" s="13" t="s">
        <v>853</v>
      </c>
      <c r="L2910" s="13" t="s">
        <v>4056</v>
      </c>
      <c r="M2910" s="13" t="s">
        <v>4057</v>
      </c>
      <c r="N2910" s="14">
        <v>180</v>
      </c>
    </row>
    <row r="2911" spans="1:14" ht="20.25" customHeight="1">
      <c r="A2911" s="13" t="s">
        <v>2231</v>
      </c>
      <c r="B2911" s="13" t="s">
        <v>2232</v>
      </c>
      <c r="C2911" s="13" t="s">
        <v>2233</v>
      </c>
      <c r="D2911" s="13" t="s">
        <v>2234</v>
      </c>
      <c r="E2911" s="13" t="s">
        <v>6986</v>
      </c>
      <c r="F2911" s="13" t="s">
        <v>2236</v>
      </c>
      <c r="G2911" s="13" t="s">
        <v>6925</v>
      </c>
      <c r="H2911" s="14">
        <v>220</v>
      </c>
      <c r="I2911" s="15">
        <v>52023.4</v>
      </c>
      <c r="J2911" s="13" t="s">
        <v>7024</v>
      </c>
      <c r="K2911" s="13" t="s">
        <v>851</v>
      </c>
      <c r="L2911" s="13" t="s">
        <v>4053</v>
      </c>
      <c r="M2911" s="13" t="s">
        <v>4054</v>
      </c>
      <c r="N2911" s="14">
        <v>220</v>
      </c>
    </row>
    <row r="2912" spans="1:14" ht="20.25" customHeight="1">
      <c r="A2912" s="13" t="s">
        <v>2231</v>
      </c>
      <c r="B2912" s="13" t="s">
        <v>2232</v>
      </c>
      <c r="C2912" s="13" t="s">
        <v>2233</v>
      </c>
      <c r="D2912" s="13" t="s">
        <v>2234</v>
      </c>
      <c r="E2912" s="13" t="s">
        <v>6986</v>
      </c>
      <c r="F2912" s="13" t="s">
        <v>2236</v>
      </c>
      <c r="G2912" s="13" t="s">
        <v>6925</v>
      </c>
      <c r="H2912" s="14">
        <v>180</v>
      </c>
      <c r="I2912" s="15">
        <v>42564.6</v>
      </c>
      <c r="J2912" s="13" t="s">
        <v>7025</v>
      </c>
      <c r="K2912" s="13" t="s">
        <v>848</v>
      </c>
      <c r="L2912" s="13" t="s">
        <v>4048</v>
      </c>
      <c r="M2912" s="13" t="s">
        <v>4049</v>
      </c>
      <c r="N2912" s="14">
        <v>180</v>
      </c>
    </row>
    <row r="2913" spans="1:14" ht="20.25" customHeight="1">
      <c r="A2913" s="13" t="s">
        <v>2231</v>
      </c>
      <c r="B2913" s="13" t="s">
        <v>2232</v>
      </c>
      <c r="C2913" s="13" t="s">
        <v>2233</v>
      </c>
      <c r="D2913" s="13" t="s">
        <v>2234</v>
      </c>
      <c r="E2913" s="13" t="s">
        <v>6986</v>
      </c>
      <c r="F2913" s="13" t="s">
        <v>2236</v>
      </c>
      <c r="G2913" s="13" t="s">
        <v>6925</v>
      </c>
      <c r="H2913" s="14">
        <v>20</v>
      </c>
      <c r="I2913" s="15">
        <v>4729.3999999999996</v>
      </c>
      <c r="J2913" s="13" t="s">
        <v>7026</v>
      </c>
      <c r="K2913" s="13" t="s">
        <v>847</v>
      </c>
      <c r="L2913" s="13" t="s">
        <v>4045</v>
      </c>
      <c r="M2913" s="13" t="s">
        <v>4046</v>
      </c>
      <c r="N2913" s="14">
        <v>20</v>
      </c>
    </row>
    <row r="2914" spans="1:14" ht="20.25" customHeight="1">
      <c r="A2914" s="13" t="s">
        <v>2231</v>
      </c>
      <c r="B2914" s="13" t="s">
        <v>2232</v>
      </c>
      <c r="C2914" s="13" t="s">
        <v>2233</v>
      </c>
      <c r="D2914" s="13" t="s">
        <v>2234</v>
      </c>
      <c r="E2914" s="13" t="s">
        <v>6986</v>
      </c>
      <c r="F2914" s="13" t="s">
        <v>2236</v>
      </c>
      <c r="G2914" s="13" t="s">
        <v>6925</v>
      </c>
      <c r="H2914" s="14">
        <v>220</v>
      </c>
      <c r="I2914" s="15">
        <v>52023.4</v>
      </c>
      <c r="J2914" s="13" t="s">
        <v>7027</v>
      </c>
      <c r="K2914" s="13" t="s">
        <v>862</v>
      </c>
      <c r="L2914" s="13" t="s">
        <v>4080</v>
      </c>
      <c r="M2914" s="13" t="s">
        <v>4081</v>
      </c>
      <c r="N2914" s="14">
        <v>220</v>
      </c>
    </row>
    <row r="2915" spans="1:14" ht="20.25" customHeight="1">
      <c r="A2915" s="13" t="s">
        <v>2231</v>
      </c>
      <c r="B2915" s="13" t="s">
        <v>2232</v>
      </c>
      <c r="C2915" s="13" t="s">
        <v>2233</v>
      </c>
      <c r="D2915" s="13" t="s">
        <v>2234</v>
      </c>
      <c r="E2915" s="13" t="s">
        <v>6986</v>
      </c>
      <c r="F2915" s="13" t="s">
        <v>2236</v>
      </c>
      <c r="G2915" s="13" t="s">
        <v>6925</v>
      </c>
      <c r="H2915" s="14">
        <v>10</v>
      </c>
      <c r="I2915" s="15">
        <v>2364.6999999999998</v>
      </c>
      <c r="J2915" s="13" t="s">
        <v>7028</v>
      </c>
      <c r="K2915" s="13" t="s">
        <v>861</v>
      </c>
      <c r="L2915" s="13" t="s">
        <v>4077</v>
      </c>
      <c r="M2915" s="13" t="s">
        <v>4078</v>
      </c>
      <c r="N2915" s="14">
        <v>10</v>
      </c>
    </row>
    <row r="2916" spans="1:14" ht="20.25" customHeight="1">
      <c r="A2916" s="13" t="s">
        <v>2231</v>
      </c>
      <c r="B2916" s="13" t="s">
        <v>2232</v>
      </c>
      <c r="C2916" s="13" t="s">
        <v>2233</v>
      </c>
      <c r="D2916" s="13" t="s">
        <v>2234</v>
      </c>
      <c r="E2916" s="13" t="s">
        <v>6986</v>
      </c>
      <c r="F2916" s="13" t="s">
        <v>2236</v>
      </c>
      <c r="G2916" s="13" t="s">
        <v>6925</v>
      </c>
      <c r="H2916" s="14">
        <v>200</v>
      </c>
      <c r="I2916" s="15">
        <v>47294</v>
      </c>
      <c r="J2916" s="13" t="s">
        <v>7029</v>
      </c>
      <c r="K2916" s="13" t="s">
        <v>845</v>
      </c>
      <c r="L2916" s="13" t="s">
        <v>4042</v>
      </c>
      <c r="M2916" s="13" t="s">
        <v>4043</v>
      </c>
      <c r="N2916" s="14">
        <v>200</v>
      </c>
    </row>
    <row r="2917" spans="1:14" ht="20.25" customHeight="1">
      <c r="A2917" s="13" t="s">
        <v>2231</v>
      </c>
      <c r="B2917" s="13" t="s">
        <v>2232</v>
      </c>
      <c r="C2917" s="13" t="s">
        <v>2233</v>
      </c>
      <c r="D2917" s="13" t="s">
        <v>2234</v>
      </c>
      <c r="E2917" s="13" t="s">
        <v>6986</v>
      </c>
      <c r="F2917" s="13" t="s">
        <v>2236</v>
      </c>
      <c r="G2917" s="13" t="s">
        <v>6925</v>
      </c>
      <c r="H2917" s="14">
        <v>680</v>
      </c>
      <c r="I2917" s="15">
        <v>160799.6</v>
      </c>
      <c r="J2917" s="13" t="s">
        <v>7030</v>
      </c>
      <c r="K2917" s="13" t="s">
        <v>841</v>
      </c>
      <c r="L2917" s="13" t="s">
        <v>4039</v>
      </c>
      <c r="M2917" s="13" t="s">
        <v>4040</v>
      </c>
      <c r="N2917" s="14">
        <v>680</v>
      </c>
    </row>
    <row r="2918" spans="1:14" ht="20.25" customHeight="1">
      <c r="A2918" s="13" t="s">
        <v>2231</v>
      </c>
      <c r="B2918" s="13" t="s">
        <v>2232</v>
      </c>
      <c r="C2918" s="13" t="s">
        <v>2233</v>
      </c>
      <c r="D2918" s="13" t="s">
        <v>2234</v>
      </c>
      <c r="E2918" s="13" t="s">
        <v>6986</v>
      </c>
      <c r="F2918" s="13" t="s">
        <v>2236</v>
      </c>
      <c r="G2918" s="13" t="s">
        <v>6925</v>
      </c>
      <c r="H2918" s="14">
        <v>260</v>
      </c>
      <c r="I2918" s="15">
        <v>61482.2</v>
      </c>
      <c r="J2918" s="13" t="s">
        <v>7031</v>
      </c>
      <c r="K2918" s="13" t="s">
        <v>857</v>
      </c>
      <c r="L2918" s="13" t="s">
        <v>4062</v>
      </c>
      <c r="M2918" s="13" t="s">
        <v>4063</v>
      </c>
      <c r="N2918" s="14">
        <v>260</v>
      </c>
    </row>
    <row r="2919" spans="1:14" ht="20.25" customHeight="1">
      <c r="A2919" s="13" t="s">
        <v>2231</v>
      </c>
      <c r="B2919" s="13" t="s">
        <v>2232</v>
      </c>
      <c r="C2919" s="13" t="s">
        <v>2233</v>
      </c>
      <c r="D2919" s="13" t="s">
        <v>2234</v>
      </c>
      <c r="E2919" s="13" t="s">
        <v>6986</v>
      </c>
      <c r="F2919" s="13" t="s">
        <v>2236</v>
      </c>
      <c r="G2919" s="13" t="s">
        <v>6925</v>
      </c>
      <c r="H2919" s="14">
        <v>20</v>
      </c>
      <c r="I2919" s="15">
        <v>4729.3999999999996</v>
      </c>
      <c r="J2919" s="13" t="s">
        <v>7032</v>
      </c>
      <c r="K2919" s="13" t="s">
        <v>856</v>
      </c>
      <c r="L2919" s="13" t="s">
        <v>4059</v>
      </c>
      <c r="M2919" s="13" t="s">
        <v>4060</v>
      </c>
      <c r="N2919" s="14">
        <v>20</v>
      </c>
    </row>
    <row r="2920" spans="1:14" ht="20.25" customHeight="1">
      <c r="A2920" s="13" t="s">
        <v>2231</v>
      </c>
      <c r="B2920" s="13" t="s">
        <v>2232</v>
      </c>
      <c r="C2920" s="13" t="s">
        <v>2233</v>
      </c>
      <c r="D2920" s="13" t="s">
        <v>2234</v>
      </c>
      <c r="E2920" s="13" t="s">
        <v>6986</v>
      </c>
      <c r="F2920" s="13" t="s">
        <v>2236</v>
      </c>
      <c r="G2920" s="13" t="s">
        <v>6925</v>
      </c>
      <c r="H2920" s="14">
        <v>240</v>
      </c>
      <c r="I2920" s="15">
        <v>56752.800000000003</v>
      </c>
      <c r="J2920" s="13" t="s">
        <v>7033</v>
      </c>
      <c r="K2920" s="13" t="s">
        <v>859</v>
      </c>
      <c r="L2920" s="13" t="s">
        <v>4071</v>
      </c>
      <c r="M2920" s="13" t="s">
        <v>4072</v>
      </c>
      <c r="N2920" s="14">
        <v>240</v>
      </c>
    </row>
    <row r="2921" spans="1:14" ht="20.25" customHeight="1">
      <c r="A2921" s="13" t="s">
        <v>2231</v>
      </c>
      <c r="B2921" s="13" t="s">
        <v>2232</v>
      </c>
      <c r="C2921" s="13" t="s">
        <v>2233</v>
      </c>
      <c r="D2921" s="13" t="s">
        <v>2234</v>
      </c>
      <c r="E2921" s="13" t="s">
        <v>6986</v>
      </c>
      <c r="F2921" s="13" t="s">
        <v>2236</v>
      </c>
      <c r="G2921" s="13" t="s">
        <v>6925</v>
      </c>
      <c r="H2921" s="14">
        <v>160</v>
      </c>
      <c r="I2921" s="15">
        <v>37835.199999999997</v>
      </c>
      <c r="J2921" s="13" t="s">
        <v>7034</v>
      </c>
      <c r="K2921" s="13" t="s">
        <v>1002</v>
      </c>
      <c r="L2921" s="13" t="s">
        <v>4727</v>
      </c>
      <c r="M2921" s="13" t="s">
        <v>4728</v>
      </c>
      <c r="N2921" s="14">
        <v>160</v>
      </c>
    </row>
    <row r="2922" spans="1:14" ht="20.25" customHeight="1">
      <c r="A2922" s="13" t="s">
        <v>2231</v>
      </c>
      <c r="B2922" s="13" t="s">
        <v>2232</v>
      </c>
      <c r="C2922" s="13" t="s">
        <v>2233</v>
      </c>
      <c r="D2922" s="13" t="s">
        <v>2234</v>
      </c>
      <c r="E2922" s="13" t="s">
        <v>6986</v>
      </c>
      <c r="F2922" s="13" t="s">
        <v>2236</v>
      </c>
      <c r="G2922" s="13" t="s">
        <v>6925</v>
      </c>
      <c r="H2922" s="14">
        <v>60</v>
      </c>
      <c r="I2922" s="15">
        <v>14188.2</v>
      </c>
      <c r="J2922" s="13" t="s">
        <v>7035</v>
      </c>
      <c r="K2922" s="13" t="s">
        <v>994</v>
      </c>
      <c r="L2922" s="13" t="s">
        <v>4290</v>
      </c>
      <c r="M2922" s="13" t="s">
        <v>4291</v>
      </c>
      <c r="N2922" s="14">
        <v>60</v>
      </c>
    </row>
    <row r="2923" spans="1:14" ht="20.25" customHeight="1">
      <c r="A2923" s="13" t="s">
        <v>2231</v>
      </c>
      <c r="B2923" s="13" t="s">
        <v>2232</v>
      </c>
      <c r="C2923" s="13" t="s">
        <v>2233</v>
      </c>
      <c r="D2923" s="13" t="s">
        <v>2234</v>
      </c>
      <c r="E2923" s="13" t="s">
        <v>6986</v>
      </c>
      <c r="F2923" s="13" t="s">
        <v>2236</v>
      </c>
      <c r="G2923" s="13" t="s">
        <v>6925</v>
      </c>
      <c r="H2923" s="14">
        <v>60</v>
      </c>
      <c r="I2923" s="15">
        <v>14188.2</v>
      </c>
      <c r="J2923" s="13" t="s">
        <v>7036</v>
      </c>
      <c r="K2923" s="13" t="s">
        <v>1022</v>
      </c>
      <c r="L2923" s="13" t="s">
        <v>4349</v>
      </c>
      <c r="M2923" s="13" t="s">
        <v>4350</v>
      </c>
      <c r="N2923" s="14">
        <v>60</v>
      </c>
    </row>
    <row r="2924" spans="1:14" ht="20.25" customHeight="1">
      <c r="A2924" s="13" t="s">
        <v>2231</v>
      </c>
      <c r="B2924" s="13" t="s">
        <v>2232</v>
      </c>
      <c r="C2924" s="13" t="s">
        <v>2233</v>
      </c>
      <c r="D2924" s="13" t="s">
        <v>2234</v>
      </c>
      <c r="E2924" s="13" t="s">
        <v>6986</v>
      </c>
      <c r="F2924" s="13" t="s">
        <v>2236</v>
      </c>
      <c r="G2924" s="13" t="s">
        <v>6925</v>
      </c>
      <c r="H2924" s="14">
        <v>60</v>
      </c>
      <c r="I2924" s="15">
        <v>14188.2</v>
      </c>
      <c r="J2924" s="13" t="s">
        <v>7037</v>
      </c>
      <c r="K2924" s="13" t="s">
        <v>1099</v>
      </c>
      <c r="L2924" s="13" t="s">
        <v>4463</v>
      </c>
      <c r="M2924" s="13" t="s">
        <v>4464</v>
      </c>
      <c r="N2924" s="14">
        <v>60</v>
      </c>
    </row>
    <row r="2925" spans="1:14" ht="20.25" customHeight="1">
      <c r="A2925" s="13" t="s">
        <v>2231</v>
      </c>
      <c r="B2925" s="13" t="s">
        <v>2232</v>
      </c>
      <c r="C2925" s="13" t="s">
        <v>2233</v>
      </c>
      <c r="D2925" s="13" t="s">
        <v>2234</v>
      </c>
      <c r="E2925" s="13" t="s">
        <v>6986</v>
      </c>
      <c r="F2925" s="13" t="s">
        <v>2236</v>
      </c>
      <c r="G2925" s="13" t="s">
        <v>6925</v>
      </c>
      <c r="H2925" s="14">
        <v>60</v>
      </c>
      <c r="I2925" s="15">
        <v>14188.2</v>
      </c>
      <c r="J2925" s="13" t="s">
        <v>7038</v>
      </c>
      <c r="K2925" s="13" t="s">
        <v>838</v>
      </c>
      <c r="L2925" s="13" t="s">
        <v>4030</v>
      </c>
      <c r="M2925" s="13" t="s">
        <v>4031</v>
      </c>
      <c r="N2925" s="14">
        <v>60</v>
      </c>
    </row>
    <row r="2926" spans="1:14" ht="20.25" customHeight="1">
      <c r="A2926" s="13" t="s">
        <v>2231</v>
      </c>
      <c r="B2926" s="13" t="s">
        <v>2232</v>
      </c>
      <c r="C2926" s="13" t="s">
        <v>2233</v>
      </c>
      <c r="D2926" s="13" t="s">
        <v>2234</v>
      </c>
      <c r="E2926" s="13" t="s">
        <v>6986</v>
      </c>
      <c r="F2926" s="13" t="s">
        <v>2236</v>
      </c>
      <c r="G2926" s="13" t="s">
        <v>6925</v>
      </c>
      <c r="H2926" s="14">
        <v>20</v>
      </c>
      <c r="I2926" s="15">
        <v>4729.3999999999996</v>
      </c>
      <c r="J2926" s="13" t="s">
        <v>7039</v>
      </c>
      <c r="K2926" s="13" t="s">
        <v>1057</v>
      </c>
      <c r="L2926" s="13" t="s">
        <v>4521</v>
      </c>
      <c r="M2926" s="13" t="s">
        <v>4522</v>
      </c>
      <c r="N2926" s="14">
        <v>20</v>
      </c>
    </row>
    <row r="2927" spans="1:14" ht="20.25" customHeight="1">
      <c r="A2927" s="13" t="s">
        <v>2231</v>
      </c>
      <c r="B2927" s="13" t="s">
        <v>2232</v>
      </c>
      <c r="C2927" s="13" t="s">
        <v>2233</v>
      </c>
      <c r="D2927" s="13" t="s">
        <v>2234</v>
      </c>
      <c r="E2927" s="13" t="s">
        <v>6986</v>
      </c>
      <c r="F2927" s="13" t="s">
        <v>2236</v>
      </c>
      <c r="G2927" s="13" t="s">
        <v>6925</v>
      </c>
      <c r="H2927" s="14">
        <v>60</v>
      </c>
      <c r="I2927" s="15">
        <v>14188.2</v>
      </c>
      <c r="J2927" s="13" t="s">
        <v>7040</v>
      </c>
      <c r="K2927" s="13" t="s">
        <v>1043</v>
      </c>
      <c r="L2927" s="13" t="s">
        <v>4378</v>
      </c>
      <c r="M2927" s="13" t="s">
        <v>1982</v>
      </c>
      <c r="N2927" s="14">
        <v>60</v>
      </c>
    </row>
    <row r="2928" spans="1:14" ht="20.25" customHeight="1">
      <c r="A2928" s="13" t="s">
        <v>2231</v>
      </c>
      <c r="B2928" s="13" t="s">
        <v>2232</v>
      </c>
      <c r="C2928" s="13" t="s">
        <v>2233</v>
      </c>
      <c r="D2928" s="13" t="s">
        <v>2234</v>
      </c>
      <c r="E2928" s="13" t="s">
        <v>6986</v>
      </c>
      <c r="F2928" s="13" t="s">
        <v>2236</v>
      </c>
      <c r="G2928" s="13" t="s">
        <v>6925</v>
      </c>
      <c r="H2928" s="14">
        <v>60</v>
      </c>
      <c r="I2928" s="15">
        <v>14188.2</v>
      </c>
      <c r="J2928" s="13" t="s">
        <v>7041</v>
      </c>
      <c r="K2928" s="13" t="s">
        <v>1056</v>
      </c>
      <c r="L2928" s="13" t="s">
        <v>4396</v>
      </c>
      <c r="M2928" s="13" t="s">
        <v>4397</v>
      </c>
      <c r="N2928" s="14">
        <v>60</v>
      </c>
    </row>
    <row r="2929" spans="1:14" ht="20.25" customHeight="1">
      <c r="A2929" s="13" t="s">
        <v>2231</v>
      </c>
      <c r="B2929" s="13" t="s">
        <v>2232</v>
      </c>
      <c r="C2929" s="13" t="s">
        <v>2233</v>
      </c>
      <c r="D2929" s="13" t="s">
        <v>2234</v>
      </c>
      <c r="E2929" s="13" t="s">
        <v>6986</v>
      </c>
      <c r="F2929" s="13" t="s">
        <v>2236</v>
      </c>
      <c r="G2929" s="13" t="s">
        <v>6925</v>
      </c>
      <c r="H2929" s="14">
        <v>40</v>
      </c>
      <c r="I2929" s="15">
        <v>9458.7999999999993</v>
      </c>
      <c r="J2929" s="13" t="s">
        <v>7042</v>
      </c>
      <c r="K2929" s="13" t="s">
        <v>1040</v>
      </c>
      <c r="L2929" s="13" t="s">
        <v>4373</v>
      </c>
      <c r="M2929" s="13" t="s">
        <v>4374</v>
      </c>
      <c r="N2929" s="14">
        <v>40</v>
      </c>
    </row>
    <row r="2930" spans="1:14" ht="20.25" customHeight="1">
      <c r="A2930" s="13" t="s">
        <v>2231</v>
      </c>
      <c r="B2930" s="13" t="s">
        <v>2232</v>
      </c>
      <c r="C2930" s="13" t="s">
        <v>2233</v>
      </c>
      <c r="D2930" s="13" t="s">
        <v>2234</v>
      </c>
      <c r="E2930" s="13" t="s">
        <v>6986</v>
      </c>
      <c r="F2930" s="13" t="s">
        <v>2236</v>
      </c>
      <c r="G2930" s="13" t="s">
        <v>6925</v>
      </c>
      <c r="H2930" s="14">
        <v>60</v>
      </c>
      <c r="I2930" s="15">
        <v>14188.2</v>
      </c>
      <c r="J2930" s="13" t="s">
        <v>7043</v>
      </c>
      <c r="K2930" s="13" t="s">
        <v>1100</v>
      </c>
      <c r="L2930" s="13" t="s">
        <v>4466</v>
      </c>
      <c r="M2930" s="13" t="s">
        <v>4467</v>
      </c>
      <c r="N2930" s="14">
        <v>60</v>
      </c>
    </row>
    <row r="2931" spans="1:14" ht="20.25" customHeight="1">
      <c r="A2931" s="13" t="s">
        <v>2231</v>
      </c>
      <c r="B2931" s="13" t="s">
        <v>2232</v>
      </c>
      <c r="C2931" s="13" t="s">
        <v>2233</v>
      </c>
      <c r="D2931" s="13" t="s">
        <v>2234</v>
      </c>
      <c r="E2931" s="13" t="s">
        <v>6986</v>
      </c>
      <c r="F2931" s="13" t="s">
        <v>2236</v>
      </c>
      <c r="G2931" s="13" t="s">
        <v>6925</v>
      </c>
      <c r="H2931" s="14">
        <v>40</v>
      </c>
      <c r="I2931" s="15">
        <v>9458.7999999999993</v>
      </c>
      <c r="J2931" s="13" t="s">
        <v>7044</v>
      </c>
      <c r="K2931" s="13" t="s">
        <v>1101</v>
      </c>
      <c r="L2931" s="13" t="s">
        <v>4469</v>
      </c>
      <c r="M2931" s="13" t="s">
        <v>2008</v>
      </c>
      <c r="N2931" s="14">
        <v>40</v>
      </c>
    </row>
    <row r="2932" spans="1:14" ht="20.25" customHeight="1">
      <c r="A2932" s="13" t="s">
        <v>2231</v>
      </c>
      <c r="B2932" s="13" t="s">
        <v>2232</v>
      </c>
      <c r="C2932" s="13" t="s">
        <v>2233</v>
      </c>
      <c r="D2932" s="13" t="s">
        <v>2234</v>
      </c>
      <c r="E2932" s="13" t="s">
        <v>6986</v>
      </c>
      <c r="F2932" s="13" t="s">
        <v>2236</v>
      </c>
      <c r="G2932" s="13" t="s">
        <v>6925</v>
      </c>
      <c r="H2932" s="14">
        <v>80</v>
      </c>
      <c r="I2932" s="15">
        <v>18917.599999999999</v>
      </c>
      <c r="J2932" s="13" t="s">
        <v>7045</v>
      </c>
      <c r="K2932" s="13" t="s">
        <v>1053</v>
      </c>
      <c r="L2932" s="13" t="s">
        <v>4391</v>
      </c>
      <c r="M2932" s="13" t="s">
        <v>4392</v>
      </c>
      <c r="N2932" s="14">
        <v>80</v>
      </c>
    </row>
    <row r="2933" spans="1:14" ht="20.25" customHeight="1">
      <c r="A2933" s="13" t="s">
        <v>2231</v>
      </c>
      <c r="B2933" s="13" t="s">
        <v>2232</v>
      </c>
      <c r="C2933" s="13" t="s">
        <v>2233</v>
      </c>
      <c r="D2933" s="13" t="s">
        <v>2234</v>
      </c>
      <c r="E2933" s="13" t="s">
        <v>6986</v>
      </c>
      <c r="F2933" s="13" t="s">
        <v>2236</v>
      </c>
      <c r="G2933" s="13" t="s">
        <v>6925</v>
      </c>
      <c r="H2933" s="14">
        <v>40</v>
      </c>
      <c r="I2933" s="15">
        <v>9458.7999999999993</v>
      </c>
      <c r="J2933" s="13" t="s">
        <v>7046</v>
      </c>
      <c r="K2933" s="13" t="s">
        <v>1103</v>
      </c>
      <c r="L2933" s="13" t="s">
        <v>4473</v>
      </c>
      <c r="M2933" s="13" t="s">
        <v>2010</v>
      </c>
      <c r="N2933" s="14">
        <v>40</v>
      </c>
    </row>
    <row r="2934" spans="1:14" ht="20.25" customHeight="1">
      <c r="A2934" s="13" t="s">
        <v>2231</v>
      </c>
      <c r="B2934" s="13" t="s">
        <v>2232</v>
      </c>
      <c r="C2934" s="13" t="s">
        <v>2233</v>
      </c>
      <c r="D2934" s="13" t="s">
        <v>2234</v>
      </c>
      <c r="E2934" s="13" t="s">
        <v>6986</v>
      </c>
      <c r="F2934" s="13" t="s">
        <v>2236</v>
      </c>
      <c r="G2934" s="13" t="s">
        <v>6925</v>
      </c>
      <c r="H2934" s="14">
        <v>40</v>
      </c>
      <c r="I2934" s="15">
        <v>9458.7999999999993</v>
      </c>
      <c r="J2934" s="13" t="s">
        <v>7047</v>
      </c>
      <c r="K2934" s="13" t="s">
        <v>1001</v>
      </c>
      <c r="L2934" s="13" t="s">
        <v>4311</v>
      </c>
      <c r="M2934" s="13" t="s">
        <v>1967</v>
      </c>
      <c r="N2934" s="14">
        <v>40</v>
      </c>
    </row>
    <row r="2935" spans="1:14" ht="20.25" customHeight="1">
      <c r="A2935" s="13" t="s">
        <v>2231</v>
      </c>
      <c r="B2935" s="13" t="s">
        <v>2232</v>
      </c>
      <c r="C2935" s="13" t="s">
        <v>2233</v>
      </c>
      <c r="D2935" s="13" t="s">
        <v>2234</v>
      </c>
      <c r="E2935" s="13" t="s">
        <v>6986</v>
      </c>
      <c r="F2935" s="13" t="s">
        <v>2236</v>
      </c>
      <c r="G2935" s="13" t="s">
        <v>6925</v>
      </c>
      <c r="H2935" s="14">
        <v>10</v>
      </c>
      <c r="I2935" s="15">
        <v>2364.6999999999998</v>
      </c>
      <c r="J2935" s="13" t="s">
        <v>7048</v>
      </c>
      <c r="K2935" s="13" t="s">
        <v>1016</v>
      </c>
      <c r="L2935" s="13" t="s">
        <v>4339</v>
      </c>
      <c r="M2935" s="13" t="s">
        <v>1974</v>
      </c>
      <c r="N2935" s="14">
        <v>10</v>
      </c>
    </row>
    <row r="2936" spans="1:14" ht="20.25" customHeight="1">
      <c r="A2936" s="13" t="s">
        <v>2231</v>
      </c>
      <c r="B2936" s="13" t="s">
        <v>2232</v>
      </c>
      <c r="C2936" s="13" t="s">
        <v>2233</v>
      </c>
      <c r="D2936" s="13" t="s">
        <v>2234</v>
      </c>
      <c r="E2936" s="13" t="s">
        <v>6986</v>
      </c>
      <c r="F2936" s="13" t="s">
        <v>2236</v>
      </c>
      <c r="G2936" s="13" t="s">
        <v>6925</v>
      </c>
      <c r="H2936" s="14">
        <v>40</v>
      </c>
      <c r="I2936" s="15">
        <v>9458.7999999999993</v>
      </c>
      <c r="J2936" s="13" t="s">
        <v>7049</v>
      </c>
      <c r="K2936" s="13" t="s">
        <v>1027</v>
      </c>
      <c r="L2936" s="13" t="s">
        <v>4359</v>
      </c>
      <c r="M2936" s="13" t="s">
        <v>1977</v>
      </c>
      <c r="N2936" s="14">
        <v>40</v>
      </c>
    </row>
    <row r="2937" spans="1:14" ht="20.25" customHeight="1">
      <c r="A2937" s="13" t="s">
        <v>2231</v>
      </c>
      <c r="B2937" s="13" t="s">
        <v>2232</v>
      </c>
      <c r="C2937" s="13" t="s">
        <v>2233</v>
      </c>
      <c r="D2937" s="13" t="s">
        <v>2234</v>
      </c>
      <c r="E2937" s="13" t="s">
        <v>6986</v>
      </c>
      <c r="F2937" s="13" t="s">
        <v>2236</v>
      </c>
      <c r="G2937" s="13" t="s">
        <v>6925</v>
      </c>
      <c r="H2937" s="14">
        <v>60</v>
      </c>
      <c r="I2937" s="15">
        <v>14188.2</v>
      </c>
      <c r="J2937" s="13" t="s">
        <v>7050</v>
      </c>
      <c r="K2937" s="13" t="s">
        <v>1019</v>
      </c>
      <c r="L2937" s="13" t="s">
        <v>4502</v>
      </c>
      <c r="M2937" s="13" t="s">
        <v>4503</v>
      </c>
      <c r="N2937" s="14">
        <v>60</v>
      </c>
    </row>
    <row r="2938" spans="1:14" ht="20.25" customHeight="1">
      <c r="A2938" s="13" t="s">
        <v>2231</v>
      </c>
      <c r="B2938" s="13" t="s">
        <v>2232</v>
      </c>
      <c r="C2938" s="13" t="s">
        <v>2233</v>
      </c>
      <c r="D2938" s="13" t="s">
        <v>2234</v>
      </c>
      <c r="E2938" s="13" t="s">
        <v>6986</v>
      </c>
      <c r="F2938" s="13" t="s">
        <v>2236</v>
      </c>
      <c r="G2938" s="13" t="s">
        <v>6925</v>
      </c>
      <c r="H2938" s="14">
        <v>60</v>
      </c>
      <c r="I2938" s="15">
        <v>14188.2</v>
      </c>
      <c r="J2938" s="13" t="s">
        <v>7051</v>
      </c>
      <c r="K2938" s="13" t="s">
        <v>1000</v>
      </c>
      <c r="L2938" s="13" t="s">
        <v>4309</v>
      </c>
      <c r="M2938" s="13" t="s">
        <v>1966</v>
      </c>
      <c r="N2938" s="14">
        <v>60</v>
      </c>
    </row>
    <row r="2939" spans="1:14" ht="20.25" customHeight="1">
      <c r="A2939" s="13" t="s">
        <v>2231</v>
      </c>
      <c r="B2939" s="13" t="s">
        <v>2232</v>
      </c>
      <c r="C2939" s="13" t="s">
        <v>2233</v>
      </c>
      <c r="D2939" s="13" t="s">
        <v>2234</v>
      </c>
      <c r="E2939" s="13" t="s">
        <v>6986</v>
      </c>
      <c r="F2939" s="13" t="s">
        <v>2236</v>
      </c>
      <c r="G2939" s="13" t="s">
        <v>6925</v>
      </c>
      <c r="H2939" s="14">
        <v>40</v>
      </c>
      <c r="I2939" s="15">
        <v>9458.7999999999993</v>
      </c>
      <c r="J2939" s="13" t="s">
        <v>7052</v>
      </c>
      <c r="K2939" s="13" t="s">
        <v>1006</v>
      </c>
      <c r="L2939" s="13" t="s">
        <v>4327</v>
      </c>
      <c r="M2939" s="13" t="s">
        <v>1971</v>
      </c>
      <c r="N2939" s="14">
        <v>40</v>
      </c>
    </row>
    <row r="2940" spans="1:14" ht="20.25" customHeight="1">
      <c r="A2940" s="13" t="s">
        <v>2231</v>
      </c>
      <c r="B2940" s="13" t="s">
        <v>2232</v>
      </c>
      <c r="C2940" s="13" t="s">
        <v>2233</v>
      </c>
      <c r="D2940" s="13" t="s">
        <v>2234</v>
      </c>
      <c r="E2940" s="13" t="s">
        <v>6986</v>
      </c>
      <c r="F2940" s="13" t="s">
        <v>2236</v>
      </c>
      <c r="G2940" s="13" t="s">
        <v>6925</v>
      </c>
      <c r="H2940" s="14">
        <v>80</v>
      </c>
      <c r="I2940" s="15">
        <v>18917.599999999999</v>
      </c>
      <c r="J2940" s="13" t="s">
        <v>7053</v>
      </c>
      <c r="K2940" s="13" t="s">
        <v>1008</v>
      </c>
      <c r="L2940" s="13" t="s">
        <v>4491</v>
      </c>
      <c r="M2940" s="13" t="s">
        <v>4492</v>
      </c>
      <c r="N2940" s="14">
        <v>80</v>
      </c>
    </row>
    <row r="2941" spans="1:14" ht="20.25" customHeight="1">
      <c r="A2941" s="13" t="s">
        <v>2231</v>
      </c>
      <c r="B2941" s="13" t="s">
        <v>2232</v>
      </c>
      <c r="C2941" s="13" t="s">
        <v>2233</v>
      </c>
      <c r="D2941" s="13" t="s">
        <v>2234</v>
      </c>
      <c r="E2941" s="13" t="s">
        <v>6986</v>
      </c>
      <c r="F2941" s="13" t="s">
        <v>2236</v>
      </c>
      <c r="G2941" s="13" t="s">
        <v>6925</v>
      </c>
      <c r="H2941" s="14">
        <v>20</v>
      </c>
      <c r="I2941" s="15">
        <v>4729.3999999999996</v>
      </c>
      <c r="J2941" s="13" t="s">
        <v>7054</v>
      </c>
      <c r="K2941" s="13" t="s">
        <v>1004</v>
      </c>
      <c r="L2941" s="13" t="s">
        <v>4319</v>
      </c>
      <c r="M2941" s="13" t="s">
        <v>4320</v>
      </c>
      <c r="N2941" s="14">
        <v>20</v>
      </c>
    </row>
    <row r="2942" spans="1:14" ht="20.25" customHeight="1">
      <c r="A2942" s="13" t="s">
        <v>2231</v>
      </c>
      <c r="B2942" s="13" t="s">
        <v>2232</v>
      </c>
      <c r="C2942" s="13" t="s">
        <v>2233</v>
      </c>
      <c r="D2942" s="13" t="s">
        <v>2234</v>
      </c>
      <c r="E2942" s="13" t="s">
        <v>6986</v>
      </c>
      <c r="F2942" s="13" t="s">
        <v>2236</v>
      </c>
      <c r="G2942" s="13" t="s">
        <v>6925</v>
      </c>
      <c r="H2942" s="14">
        <v>60</v>
      </c>
      <c r="I2942" s="15">
        <v>14188.2</v>
      </c>
      <c r="J2942" s="13" t="s">
        <v>7055</v>
      </c>
      <c r="K2942" s="13" t="s">
        <v>1047</v>
      </c>
      <c r="L2942" s="13" t="s">
        <v>4385</v>
      </c>
      <c r="M2942" s="13" t="s">
        <v>1984</v>
      </c>
      <c r="N2942" s="14">
        <v>60</v>
      </c>
    </row>
    <row r="2943" spans="1:14" ht="20.25" customHeight="1">
      <c r="A2943" s="13" t="s">
        <v>2231</v>
      </c>
      <c r="B2943" s="13" t="s">
        <v>2232</v>
      </c>
      <c r="C2943" s="13" t="s">
        <v>2233</v>
      </c>
      <c r="D2943" s="13" t="s">
        <v>2234</v>
      </c>
      <c r="E2943" s="13" t="s">
        <v>6986</v>
      </c>
      <c r="F2943" s="13" t="s">
        <v>2236</v>
      </c>
      <c r="G2943" s="13" t="s">
        <v>6925</v>
      </c>
      <c r="H2943" s="14">
        <v>80</v>
      </c>
      <c r="I2943" s="15">
        <v>18917.599999999999</v>
      </c>
      <c r="J2943" s="13" t="s">
        <v>7056</v>
      </c>
      <c r="K2943" s="13" t="s">
        <v>1042</v>
      </c>
      <c r="L2943" s="13" t="s">
        <v>4376</v>
      </c>
      <c r="M2943" s="13" t="s">
        <v>1981</v>
      </c>
      <c r="N2943" s="14">
        <v>80</v>
      </c>
    </row>
    <row r="2944" spans="1:14" ht="20.25" customHeight="1">
      <c r="A2944" s="13" t="s">
        <v>2231</v>
      </c>
      <c r="B2944" s="13" t="s">
        <v>2232</v>
      </c>
      <c r="C2944" s="13" t="s">
        <v>2233</v>
      </c>
      <c r="D2944" s="13" t="s">
        <v>2234</v>
      </c>
      <c r="E2944" s="13" t="s">
        <v>6986</v>
      </c>
      <c r="F2944" s="13" t="s">
        <v>2236</v>
      </c>
      <c r="G2944" s="13" t="s">
        <v>6925</v>
      </c>
      <c r="H2944" s="14">
        <v>60</v>
      </c>
      <c r="I2944" s="15">
        <v>14188.2</v>
      </c>
      <c r="J2944" s="13" t="s">
        <v>7057</v>
      </c>
      <c r="K2944" s="13" t="s">
        <v>1018</v>
      </c>
      <c r="L2944" s="13" t="s">
        <v>4344</v>
      </c>
      <c r="M2944" s="13" t="s">
        <v>2111</v>
      </c>
      <c r="N2944" s="14">
        <v>60</v>
      </c>
    </row>
    <row r="2945" spans="1:14" ht="20.25" customHeight="1">
      <c r="A2945" s="13" t="s">
        <v>2231</v>
      </c>
      <c r="B2945" s="13" t="s">
        <v>2232</v>
      </c>
      <c r="C2945" s="13" t="s">
        <v>2233</v>
      </c>
      <c r="D2945" s="13" t="s">
        <v>2234</v>
      </c>
      <c r="E2945" s="13" t="s">
        <v>6986</v>
      </c>
      <c r="F2945" s="13" t="s">
        <v>2236</v>
      </c>
      <c r="G2945" s="13" t="s">
        <v>6925</v>
      </c>
      <c r="H2945" s="14">
        <v>80</v>
      </c>
      <c r="I2945" s="15">
        <v>18917.599999999999</v>
      </c>
      <c r="J2945" s="13" t="s">
        <v>7058</v>
      </c>
      <c r="K2945" s="13" t="s">
        <v>1015</v>
      </c>
      <c r="L2945" s="13" t="s">
        <v>4337</v>
      </c>
      <c r="M2945" s="13" t="s">
        <v>2110</v>
      </c>
      <c r="N2945" s="14">
        <v>80</v>
      </c>
    </row>
    <row r="2946" spans="1:14" ht="20.25" customHeight="1">
      <c r="A2946" s="13" t="s">
        <v>2231</v>
      </c>
      <c r="B2946" s="13" t="s">
        <v>2232</v>
      </c>
      <c r="C2946" s="13" t="s">
        <v>2233</v>
      </c>
      <c r="D2946" s="13" t="s">
        <v>2234</v>
      </c>
      <c r="E2946" s="13" t="s">
        <v>6986</v>
      </c>
      <c r="F2946" s="13" t="s">
        <v>2236</v>
      </c>
      <c r="G2946" s="13" t="s">
        <v>6925</v>
      </c>
      <c r="H2946" s="14">
        <v>40</v>
      </c>
      <c r="I2946" s="15">
        <v>9458.7999999999993</v>
      </c>
      <c r="J2946" s="13" t="s">
        <v>7059</v>
      </c>
      <c r="K2946" s="13" t="s">
        <v>1071</v>
      </c>
      <c r="L2946" s="13" t="s">
        <v>5253</v>
      </c>
      <c r="M2946" s="13" t="s">
        <v>5254</v>
      </c>
      <c r="N2946" s="14">
        <v>40</v>
      </c>
    </row>
    <row r="2947" spans="1:14" ht="20.25" customHeight="1">
      <c r="A2947" s="13" t="s">
        <v>2231</v>
      </c>
      <c r="B2947" s="13" t="s">
        <v>2232</v>
      </c>
      <c r="C2947" s="13" t="s">
        <v>2233</v>
      </c>
      <c r="D2947" s="13" t="s">
        <v>2234</v>
      </c>
      <c r="E2947" s="13" t="s">
        <v>6986</v>
      </c>
      <c r="F2947" s="13" t="s">
        <v>2236</v>
      </c>
      <c r="G2947" s="13" t="s">
        <v>6925</v>
      </c>
      <c r="H2947" s="14">
        <v>40</v>
      </c>
      <c r="I2947" s="15">
        <v>9458.7999999999993</v>
      </c>
      <c r="J2947" s="13" t="s">
        <v>7060</v>
      </c>
      <c r="K2947" s="13" t="s">
        <v>1059</v>
      </c>
      <c r="L2947" s="13" t="s">
        <v>4526</v>
      </c>
      <c r="M2947" s="13" t="s">
        <v>1992</v>
      </c>
      <c r="N2947" s="14">
        <v>40</v>
      </c>
    </row>
    <row r="2948" spans="1:14" ht="20.25" customHeight="1">
      <c r="A2948" s="13" t="s">
        <v>2231</v>
      </c>
      <c r="B2948" s="13" t="s">
        <v>2232</v>
      </c>
      <c r="C2948" s="13" t="s">
        <v>2233</v>
      </c>
      <c r="D2948" s="13" t="s">
        <v>2234</v>
      </c>
      <c r="E2948" s="13" t="s">
        <v>6986</v>
      </c>
      <c r="F2948" s="13" t="s">
        <v>2236</v>
      </c>
      <c r="G2948" s="13" t="s">
        <v>6925</v>
      </c>
      <c r="H2948" s="14">
        <v>80</v>
      </c>
      <c r="I2948" s="15">
        <v>18917.599999999999</v>
      </c>
      <c r="J2948" s="13" t="s">
        <v>7061</v>
      </c>
      <c r="K2948" s="13" t="s">
        <v>995</v>
      </c>
      <c r="L2948" s="13" t="s">
        <v>4296</v>
      </c>
      <c r="M2948" s="13" t="s">
        <v>1964</v>
      </c>
      <c r="N2948" s="14">
        <v>80</v>
      </c>
    </row>
    <row r="2949" spans="1:14" ht="20.25" customHeight="1">
      <c r="A2949" s="13" t="s">
        <v>2231</v>
      </c>
      <c r="B2949" s="13" t="s">
        <v>2232</v>
      </c>
      <c r="C2949" s="13" t="s">
        <v>2233</v>
      </c>
      <c r="D2949" s="13" t="s">
        <v>2234</v>
      </c>
      <c r="E2949" s="13" t="s">
        <v>6986</v>
      </c>
      <c r="F2949" s="13" t="s">
        <v>2236</v>
      </c>
      <c r="G2949" s="13" t="s">
        <v>6925</v>
      </c>
      <c r="H2949" s="14">
        <v>20</v>
      </c>
      <c r="I2949" s="15">
        <v>4729.3999999999996</v>
      </c>
      <c r="J2949" s="13" t="s">
        <v>7062</v>
      </c>
      <c r="K2949" s="13" t="s">
        <v>2194</v>
      </c>
      <c r="L2949" s="13" t="s">
        <v>4298</v>
      </c>
      <c r="M2949" s="13" t="s">
        <v>4299</v>
      </c>
      <c r="N2949" s="14">
        <v>20</v>
      </c>
    </row>
    <row r="2950" spans="1:14" ht="20.25" customHeight="1">
      <c r="A2950" s="13" t="s">
        <v>2231</v>
      </c>
      <c r="B2950" s="13" t="s">
        <v>2232</v>
      </c>
      <c r="C2950" s="13" t="s">
        <v>2233</v>
      </c>
      <c r="D2950" s="13" t="s">
        <v>2234</v>
      </c>
      <c r="E2950" s="13" t="s">
        <v>6986</v>
      </c>
      <c r="F2950" s="13" t="s">
        <v>2236</v>
      </c>
      <c r="G2950" s="13" t="s">
        <v>6925</v>
      </c>
      <c r="H2950" s="14">
        <v>60</v>
      </c>
      <c r="I2950" s="15">
        <v>14188.2</v>
      </c>
      <c r="J2950" s="13" t="s">
        <v>7063</v>
      </c>
      <c r="K2950" s="13" t="s">
        <v>997</v>
      </c>
      <c r="L2950" s="13" t="s">
        <v>4301</v>
      </c>
      <c r="M2950" s="13" t="s">
        <v>4302</v>
      </c>
      <c r="N2950" s="14">
        <v>60</v>
      </c>
    </row>
    <row r="2951" spans="1:14" ht="20.25" customHeight="1">
      <c r="A2951" s="13" t="s">
        <v>2231</v>
      </c>
      <c r="B2951" s="13" t="s">
        <v>2232</v>
      </c>
      <c r="C2951" s="13" t="s">
        <v>2233</v>
      </c>
      <c r="D2951" s="13" t="s">
        <v>2234</v>
      </c>
      <c r="E2951" s="13" t="s">
        <v>6986</v>
      </c>
      <c r="F2951" s="13" t="s">
        <v>2236</v>
      </c>
      <c r="G2951" s="13" t="s">
        <v>6925</v>
      </c>
      <c r="H2951" s="14">
        <v>10</v>
      </c>
      <c r="I2951" s="15">
        <v>2364.6999999999998</v>
      </c>
      <c r="J2951" s="13" t="s">
        <v>7064</v>
      </c>
      <c r="K2951" s="13" t="s">
        <v>1041</v>
      </c>
      <c r="L2951" s="13" t="s">
        <v>4515</v>
      </c>
      <c r="M2951" s="13" t="s">
        <v>1980</v>
      </c>
      <c r="N2951" s="14">
        <v>10</v>
      </c>
    </row>
    <row r="2952" spans="1:14" ht="20.25" customHeight="1">
      <c r="A2952" s="13" t="s">
        <v>2231</v>
      </c>
      <c r="B2952" s="13" t="s">
        <v>2232</v>
      </c>
      <c r="C2952" s="13" t="s">
        <v>2233</v>
      </c>
      <c r="D2952" s="13" t="s">
        <v>2234</v>
      </c>
      <c r="E2952" s="13" t="s">
        <v>6986</v>
      </c>
      <c r="F2952" s="13" t="s">
        <v>2236</v>
      </c>
      <c r="G2952" s="13" t="s">
        <v>6925</v>
      </c>
      <c r="H2952" s="14">
        <v>20</v>
      </c>
      <c r="I2952" s="15">
        <v>4729.3999999999996</v>
      </c>
      <c r="J2952" s="13" t="s">
        <v>7065</v>
      </c>
      <c r="K2952" s="13" t="s">
        <v>1051</v>
      </c>
      <c r="L2952" s="13" t="s">
        <v>4517</v>
      </c>
      <c r="M2952" s="13" t="s">
        <v>1987</v>
      </c>
      <c r="N2952" s="14">
        <v>20</v>
      </c>
    </row>
    <row r="2953" spans="1:14" ht="20.25" customHeight="1">
      <c r="A2953" s="13" t="s">
        <v>2231</v>
      </c>
      <c r="B2953" s="13" t="s">
        <v>2232</v>
      </c>
      <c r="C2953" s="13" t="s">
        <v>2233</v>
      </c>
      <c r="D2953" s="13" t="s">
        <v>2234</v>
      </c>
      <c r="E2953" s="13" t="s">
        <v>6986</v>
      </c>
      <c r="F2953" s="13" t="s">
        <v>2236</v>
      </c>
      <c r="G2953" s="13" t="s">
        <v>7066</v>
      </c>
      <c r="H2953" s="14">
        <v>40</v>
      </c>
      <c r="I2953" s="15">
        <v>9458.7999999999993</v>
      </c>
      <c r="J2953" s="13" t="s">
        <v>7067</v>
      </c>
      <c r="K2953" s="13" t="s">
        <v>2197</v>
      </c>
      <c r="L2953" s="13" t="s">
        <v>4499</v>
      </c>
      <c r="M2953" s="13" t="s">
        <v>4500</v>
      </c>
      <c r="N2953" s="14">
        <v>40</v>
      </c>
    </row>
    <row r="2954" spans="1:14" ht="20.25" customHeight="1">
      <c r="A2954" s="13" t="s">
        <v>2231</v>
      </c>
      <c r="B2954" s="13" t="s">
        <v>2232</v>
      </c>
      <c r="C2954" s="13" t="s">
        <v>2233</v>
      </c>
      <c r="D2954" s="13" t="s">
        <v>2234</v>
      </c>
      <c r="E2954" s="13" t="s">
        <v>6986</v>
      </c>
      <c r="F2954" s="13" t="s">
        <v>2236</v>
      </c>
      <c r="G2954" s="13" t="s">
        <v>7066</v>
      </c>
      <c r="H2954" s="14">
        <v>60</v>
      </c>
      <c r="I2954" s="15">
        <v>14188.2</v>
      </c>
      <c r="J2954" s="13" t="s">
        <v>7068</v>
      </c>
      <c r="K2954" s="13" t="s">
        <v>1031</v>
      </c>
      <c r="L2954" s="13" t="s">
        <v>4510</v>
      </c>
      <c r="M2954" s="13" t="s">
        <v>1978</v>
      </c>
      <c r="N2954" s="14">
        <v>60</v>
      </c>
    </row>
    <row r="2955" spans="1:14" ht="20.25" customHeight="1">
      <c r="A2955" s="13" t="s">
        <v>2231</v>
      </c>
      <c r="B2955" s="13" t="s">
        <v>2232</v>
      </c>
      <c r="C2955" s="13" t="s">
        <v>2233</v>
      </c>
      <c r="D2955" s="13" t="s">
        <v>2234</v>
      </c>
      <c r="E2955" s="13" t="s">
        <v>6986</v>
      </c>
      <c r="F2955" s="13" t="s">
        <v>2236</v>
      </c>
      <c r="G2955" s="13" t="s">
        <v>7066</v>
      </c>
      <c r="H2955" s="14">
        <v>20</v>
      </c>
      <c r="I2955" s="15">
        <v>4729.3999999999996</v>
      </c>
      <c r="J2955" s="13" t="s">
        <v>7069</v>
      </c>
      <c r="K2955" s="13" t="s">
        <v>1058</v>
      </c>
      <c r="L2955" s="13" t="s">
        <v>4524</v>
      </c>
      <c r="M2955" s="13" t="s">
        <v>1991</v>
      </c>
      <c r="N2955" s="14">
        <v>20</v>
      </c>
    </row>
    <row r="2956" spans="1:14" ht="20.25" customHeight="1">
      <c r="A2956" s="13" t="s">
        <v>2231</v>
      </c>
      <c r="B2956" s="13" t="s">
        <v>2232</v>
      </c>
      <c r="C2956" s="13" t="s">
        <v>2233</v>
      </c>
      <c r="D2956" s="13" t="s">
        <v>2234</v>
      </c>
      <c r="E2956" s="13" t="s">
        <v>6986</v>
      </c>
      <c r="F2956" s="13" t="s">
        <v>2236</v>
      </c>
      <c r="G2956" s="13" t="s">
        <v>7066</v>
      </c>
      <c r="H2956" s="14">
        <v>20</v>
      </c>
      <c r="I2956" s="15">
        <v>4729.3999999999996</v>
      </c>
      <c r="J2956" s="13" t="s">
        <v>7070</v>
      </c>
      <c r="K2956" s="13" t="s">
        <v>1005</v>
      </c>
      <c r="L2956" s="13" t="s">
        <v>4322</v>
      </c>
      <c r="M2956" s="13" t="s">
        <v>4323</v>
      </c>
      <c r="N2956" s="14">
        <v>20</v>
      </c>
    </row>
    <row r="2957" spans="1:14" ht="20.25" customHeight="1">
      <c r="A2957" s="13" t="s">
        <v>2231</v>
      </c>
      <c r="B2957" s="13" t="s">
        <v>2232</v>
      </c>
      <c r="C2957" s="13" t="s">
        <v>2233</v>
      </c>
      <c r="D2957" s="13" t="s">
        <v>2234</v>
      </c>
      <c r="E2957" s="13" t="s">
        <v>6986</v>
      </c>
      <c r="F2957" s="13" t="s">
        <v>2236</v>
      </c>
      <c r="G2957" s="13" t="s">
        <v>7066</v>
      </c>
      <c r="H2957" s="14">
        <v>20</v>
      </c>
      <c r="I2957" s="15">
        <v>4729.3999999999996</v>
      </c>
      <c r="J2957" s="13" t="s">
        <v>7071</v>
      </c>
      <c r="K2957" s="13" t="s">
        <v>1969</v>
      </c>
      <c r="L2957" s="13" t="s">
        <v>4325</v>
      </c>
      <c r="M2957" s="13" t="s">
        <v>1970</v>
      </c>
      <c r="N2957" s="14">
        <v>20</v>
      </c>
    </row>
    <row r="2958" spans="1:14" ht="20.25" customHeight="1">
      <c r="A2958" s="13" t="s">
        <v>2231</v>
      </c>
      <c r="B2958" s="13" t="s">
        <v>2232</v>
      </c>
      <c r="C2958" s="13" t="s">
        <v>2233</v>
      </c>
      <c r="D2958" s="13" t="s">
        <v>2234</v>
      </c>
      <c r="E2958" s="13" t="s">
        <v>6986</v>
      </c>
      <c r="F2958" s="13" t="s">
        <v>2236</v>
      </c>
      <c r="G2958" s="13" t="s">
        <v>7066</v>
      </c>
      <c r="H2958" s="14">
        <v>10</v>
      </c>
      <c r="I2958" s="15">
        <v>2364.6999999999998</v>
      </c>
      <c r="J2958" s="13" t="s">
        <v>7072</v>
      </c>
      <c r="K2958" s="13" t="s">
        <v>1009</v>
      </c>
      <c r="L2958" s="13" t="s">
        <v>4329</v>
      </c>
      <c r="M2958" s="13" t="s">
        <v>4330</v>
      </c>
      <c r="N2958" s="14">
        <v>10</v>
      </c>
    </row>
    <row r="2959" spans="1:14" ht="20.25" customHeight="1">
      <c r="A2959" s="13" t="s">
        <v>2231</v>
      </c>
      <c r="B2959" s="13" t="s">
        <v>2232</v>
      </c>
      <c r="C2959" s="13" t="s">
        <v>2233</v>
      </c>
      <c r="D2959" s="13" t="s">
        <v>2234</v>
      </c>
      <c r="E2959" s="13" t="s">
        <v>6986</v>
      </c>
      <c r="F2959" s="13" t="s">
        <v>2236</v>
      </c>
      <c r="G2959" s="13" t="s">
        <v>7066</v>
      </c>
      <c r="H2959" s="14">
        <v>80</v>
      </c>
      <c r="I2959" s="15">
        <v>18917.599999999999</v>
      </c>
      <c r="J2959" s="13" t="s">
        <v>7073</v>
      </c>
      <c r="K2959" s="13" t="s">
        <v>1003</v>
      </c>
      <c r="L2959" s="13" t="s">
        <v>4313</v>
      </c>
      <c r="M2959" s="13" t="s">
        <v>4314</v>
      </c>
      <c r="N2959" s="14">
        <v>80</v>
      </c>
    </row>
    <row r="2960" spans="1:14" ht="20.25" customHeight="1">
      <c r="A2960" s="13" t="s">
        <v>2231</v>
      </c>
      <c r="B2960" s="13" t="s">
        <v>2232</v>
      </c>
      <c r="C2960" s="13" t="s">
        <v>2233</v>
      </c>
      <c r="D2960" s="13" t="s">
        <v>2234</v>
      </c>
      <c r="E2960" s="13" t="s">
        <v>6986</v>
      </c>
      <c r="F2960" s="13" t="s">
        <v>2236</v>
      </c>
      <c r="G2960" s="13" t="s">
        <v>7066</v>
      </c>
      <c r="H2960" s="14">
        <v>30</v>
      </c>
      <c r="I2960" s="15">
        <v>7094.1</v>
      </c>
      <c r="J2960" s="13" t="s">
        <v>7074</v>
      </c>
      <c r="K2960" s="13" t="s">
        <v>992</v>
      </c>
      <c r="L2960" s="13" t="s">
        <v>4285</v>
      </c>
      <c r="M2960" s="13" t="s">
        <v>1963</v>
      </c>
      <c r="N2960" s="14">
        <v>30</v>
      </c>
    </row>
    <row r="2961" spans="1:14" ht="20.25" customHeight="1">
      <c r="A2961" s="13" t="s">
        <v>2231</v>
      </c>
      <c r="B2961" s="13" t="s">
        <v>2232</v>
      </c>
      <c r="C2961" s="13" t="s">
        <v>2233</v>
      </c>
      <c r="D2961" s="13" t="s">
        <v>2234</v>
      </c>
      <c r="E2961" s="13" t="s">
        <v>6986</v>
      </c>
      <c r="F2961" s="13" t="s">
        <v>2236</v>
      </c>
      <c r="G2961" s="13" t="s">
        <v>7066</v>
      </c>
      <c r="H2961" s="14">
        <v>80</v>
      </c>
      <c r="I2961" s="15">
        <v>18917.599999999999</v>
      </c>
      <c r="J2961" s="13" t="s">
        <v>7075</v>
      </c>
      <c r="K2961" s="13" t="s">
        <v>1021</v>
      </c>
      <c r="L2961" s="13" t="s">
        <v>4346</v>
      </c>
      <c r="M2961" s="13" t="s">
        <v>4347</v>
      </c>
      <c r="N2961" s="14">
        <v>80</v>
      </c>
    </row>
    <row r="2962" spans="1:14" ht="20.25" customHeight="1">
      <c r="A2962" s="13" t="s">
        <v>2231</v>
      </c>
      <c r="B2962" s="13" t="s">
        <v>2232</v>
      </c>
      <c r="C2962" s="13" t="s">
        <v>2233</v>
      </c>
      <c r="D2962" s="13" t="s">
        <v>2234</v>
      </c>
      <c r="E2962" s="13" t="s">
        <v>6986</v>
      </c>
      <c r="F2962" s="13" t="s">
        <v>2236</v>
      </c>
      <c r="G2962" s="13" t="s">
        <v>7066</v>
      </c>
      <c r="H2962" s="14">
        <v>100</v>
      </c>
      <c r="I2962" s="15">
        <v>23647</v>
      </c>
      <c r="J2962" s="13" t="s">
        <v>7076</v>
      </c>
      <c r="K2962" s="13" t="s">
        <v>993</v>
      </c>
      <c r="L2962" s="13" t="s">
        <v>4287</v>
      </c>
      <c r="M2962" s="13" t="s">
        <v>4288</v>
      </c>
      <c r="N2962" s="14">
        <v>100</v>
      </c>
    </row>
    <row r="2963" spans="1:14" ht="20.25" customHeight="1">
      <c r="A2963" s="13" t="s">
        <v>2231</v>
      </c>
      <c r="B2963" s="13" t="s">
        <v>2232</v>
      </c>
      <c r="C2963" s="13" t="s">
        <v>2233</v>
      </c>
      <c r="D2963" s="13" t="s">
        <v>2234</v>
      </c>
      <c r="E2963" s="13" t="s">
        <v>6986</v>
      </c>
      <c r="F2963" s="13" t="s">
        <v>2236</v>
      </c>
      <c r="G2963" s="13" t="s">
        <v>7066</v>
      </c>
      <c r="H2963" s="14">
        <v>20</v>
      </c>
      <c r="I2963" s="15">
        <v>4729.3999999999996</v>
      </c>
      <c r="J2963" s="13" t="s">
        <v>7077</v>
      </c>
      <c r="K2963" s="13" t="s">
        <v>2149</v>
      </c>
      <c r="L2963" s="13" t="s">
        <v>4407</v>
      </c>
      <c r="M2963" s="13" t="s">
        <v>4408</v>
      </c>
      <c r="N2963" s="14">
        <v>20</v>
      </c>
    </row>
    <row r="2964" spans="1:14" ht="20.25" customHeight="1">
      <c r="A2964" s="13" t="s">
        <v>2231</v>
      </c>
      <c r="B2964" s="13" t="s">
        <v>2232</v>
      </c>
      <c r="C2964" s="13" t="s">
        <v>2233</v>
      </c>
      <c r="D2964" s="13" t="s">
        <v>2234</v>
      </c>
      <c r="E2964" s="13" t="s">
        <v>6986</v>
      </c>
      <c r="F2964" s="13" t="s">
        <v>2236</v>
      </c>
      <c r="G2964" s="13" t="s">
        <v>7066</v>
      </c>
      <c r="H2964" s="14">
        <v>60</v>
      </c>
      <c r="I2964" s="15">
        <v>14188.2</v>
      </c>
      <c r="J2964" s="13" t="s">
        <v>7078</v>
      </c>
      <c r="K2964" s="13" t="s">
        <v>1102</v>
      </c>
      <c r="L2964" s="13" t="s">
        <v>4471</v>
      </c>
      <c r="M2964" s="13" t="s">
        <v>2009</v>
      </c>
      <c r="N2964" s="14">
        <v>60</v>
      </c>
    </row>
    <row r="2965" spans="1:14" ht="20.25" customHeight="1">
      <c r="A2965" s="13" t="s">
        <v>2231</v>
      </c>
      <c r="B2965" s="13" t="s">
        <v>2232</v>
      </c>
      <c r="C2965" s="13" t="s">
        <v>2233</v>
      </c>
      <c r="D2965" s="13" t="s">
        <v>2234</v>
      </c>
      <c r="E2965" s="13" t="s">
        <v>6986</v>
      </c>
      <c r="F2965" s="13" t="s">
        <v>2236</v>
      </c>
      <c r="G2965" s="13" t="s">
        <v>7066</v>
      </c>
      <c r="H2965" s="14">
        <v>80</v>
      </c>
      <c r="I2965" s="15">
        <v>18917.599999999999</v>
      </c>
      <c r="J2965" s="13" t="s">
        <v>7079</v>
      </c>
      <c r="K2965" s="13" t="s">
        <v>1083</v>
      </c>
      <c r="L2965" s="13" t="s">
        <v>4448</v>
      </c>
      <c r="M2965" s="13" t="s">
        <v>2000</v>
      </c>
      <c r="N2965" s="14">
        <v>80</v>
      </c>
    </row>
    <row r="2966" spans="1:14" ht="20.25" customHeight="1">
      <c r="A2966" s="13" t="s">
        <v>2231</v>
      </c>
      <c r="B2966" s="13" t="s">
        <v>2232</v>
      </c>
      <c r="C2966" s="13" t="s">
        <v>2233</v>
      </c>
      <c r="D2966" s="13" t="s">
        <v>2234</v>
      </c>
      <c r="E2966" s="13" t="s">
        <v>6986</v>
      </c>
      <c r="F2966" s="13" t="s">
        <v>2236</v>
      </c>
      <c r="G2966" s="13" t="s">
        <v>7066</v>
      </c>
      <c r="H2966" s="14">
        <v>20</v>
      </c>
      <c r="I2966" s="15">
        <v>4729.3999999999996</v>
      </c>
      <c r="J2966" s="13" t="s">
        <v>7080</v>
      </c>
      <c r="K2966" s="13" t="s">
        <v>1079</v>
      </c>
      <c r="L2966" s="13" t="s">
        <v>4439</v>
      </c>
      <c r="M2966" s="13" t="s">
        <v>1998</v>
      </c>
      <c r="N2966" s="14">
        <v>20</v>
      </c>
    </row>
    <row r="2967" spans="1:14" ht="20.25" customHeight="1">
      <c r="A2967" s="13" t="s">
        <v>2231</v>
      </c>
      <c r="B2967" s="13" t="s">
        <v>2232</v>
      </c>
      <c r="C2967" s="13" t="s">
        <v>2233</v>
      </c>
      <c r="D2967" s="13" t="s">
        <v>2234</v>
      </c>
      <c r="E2967" s="13" t="s">
        <v>6986</v>
      </c>
      <c r="F2967" s="13" t="s">
        <v>2236</v>
      </c>
      <c r="G2967" s="13" t="s">
        <v>7066</v>
      </c>
      <c r="H2967" s="14">
        <v>40</v>
      </c>
      <c r="I2967" s="15">
        <v>9458.7999999999993</v>
      </c>
      <c r="J2967" s="13" t="s">
        <v>7081</v>
      </c>
      <c r="K2967" s="13" t="s">
        <v>1091</v>
      </c>
      <c r="L2967" s="13" t="s">
        <v>4455</v>
      </c>
      <c r="M2967" s="13" t="s">
        <v>2003</v>
      </c>
      <c r="N2967" s="14">
        <v>40</v>
      </c>
    </row>
    <row r="2968" spans="1:14" ht="20.25" customHeight="1">
      <c r="A2968" s="13" t="s">
        <v>2231</v>
      </c>
      <c r="B2968" s="13" t="s">
        <v>2232</v>
      </c>
      <c r="C2968" s="13" t="s">
        <v>2233</v>
      </c>
      <c r="D2968" s="13" t="s">
        <v>2234</v>
      </c>
      <c r="E2968" s="13" t="s">
        <v>6986</v>
      </c>
      <c r="F2968" s="13" t="s">
        <v>2236</v>
      </c>
      <c r="G2968" s="13" t="s">
        <v>7066</v>
      </c>
      <c r="H2968" s="14">
        <v>20</v>
      </c>
      <c r="I2968" s="15">
        <v>4729.3999999999996</v>
      </c>
      <c r="J2968" s="13" t="s">
        <v>7082</v>
      </c>
      <c r="K2968" s="13" t="s">
        <v>1080</v>
      </c>
      <c r="L2968" s="13" t="s">
        <v>4441</v>
      </c>
      <c r="M2968" s="13" t="s">
        <v>2113</v>
      </c>
      <c r="N2968" s="14">
        <v>20</v>
      </c>
    </row>
    <row r="2969" spans="1:14" ht="20.25" customHeight="1">
      <c r="A2969" s="13" t="s">
        <v>2231</v>
      </c>
      <c r="B2969" s="13" t="s">
        <v>2232</v>
      </c>
      <c r="C2969" s="13" t="s">
        <v>2233</v>
      </c>
      <c r="D2969" s="13" t="s">
        <v>2234</v>
      </c>
      <c r="E2969" s="13" t="s">
        <v>6986</v>
      </c>
      <c r="F2969" s="13" t="s">
        <v>2236</v>
      </c>
      <c r="G2969" s="13" t="s">
        <v>7066</v>
      </c>
      <c r="H2969" s="14">
        <v>160</v>
      </c>
      <c r="I2969" s="15">
        <v>37835.199999999997</v>
      </c>
      <c r="J2969" s="13" t="s">
        <v>7083</v>
      </c>
      <c r="K2969" s="13" t="s">
        <v>1089</v>
      </c>
      <c r="L2969" s="13" t="s">
        <v>4533</v>
      </c>
      <c r="M2969" s="13" t="s">
        <v>4534</v>
      </c>
      <c r="N2969" s="14">
        <v>160</v>
      </c>
    </row>
    <row r="2970" spans="1:14" ht="20.25" customHeight="1">
      <c r="A2970" s="13" t="s">
        <v>2231</v>
      </c>
      <c r="B2970" s="13" t="s">
        <v>2232</v>
      </c>
      <c r="C2970" s="13" t="s">
        <v>2233</v>
      </c>
      <c r="D2970" s="13" t="s">
        <v>2234</v>
      </c>
      <c r="E2970" s="13" t="s">
        <v>6986</v>
      </c>
      <c r="F2970" s="13" t="s">
        <v>2236</v>
      </c>
      <c r="G2970" s="13" t="s">
        <v>7066</v>
      </c>
      <c r="H2970" s="14">
        <v>100</v>
      </c>
      <c r="I2970" s="15">
        <v>23647</v>
      </c>
      <c r="J2970" s="13" t="s">
        <v>7084</v>
      </c>
      <c r="K2970" s="13" t="s">
        <v>1077</v>
      </c>
      <c r="L2970" s="13" t="s">
        <v>4434</v>
      </c>
      <c r="M2970" s="13" t="s">
        <v>4435</v>
      </c>
      <c r="N2970" s="14">
        <v>100</v>
      </c>
    </row>
    <row r="2971" spans="1:14" ht="20.25" customHeight="1">
      <c r="A2971" s="13" t="s">
        <v>2231</v>
      </c>
      <c r="B2971" s="13" t="s">
        <v>2232</v>
      </c>
      <c r="C2971" s="13" t="s">
        <v>2233</v>
      </c>
      <c r="D2971" s="13" t="s">
        <v>2234</v>
      </c>
      <c r="E2971" s="13" t="s">
        <v>6986</v>
      </c>
      <c r="F2971" s="13" t="s">
        <v>2236</v>
      </c>
      <c r="G2971" s="13" t="s">
        <v>7066</v>
      </c>
      <c r="H2971" s="14">
        <v>40</v>
      </c>
      <c r="I2971" s="15">
        <v>9458.7999999999993</v>
      </c>
      <c r="J2971" s="13" t="s">
        <v>7085</v>
      </c>
      <c r="K2971" s="13" t="s">
        <v>1078</v>
      </c>
      <c r="L2971" s="13" t="s">
        <v>4437</v>
      </c>
      <c r="M2971" s="13" t="s">
        <v>1997</v>
      </c>
      <c r="N2971" s="14">
        <v>40</v>
      </c>
    </row>
    <row r="2972" spans="1:14" ht="20.25" customHeight="1">
      <c r="A2972" s="13" t="s">
        <v>2231</v>
      </c>
      <c r="B2972" s="13" t="s">
        <v>2232</v>
      </c>
      <c r="C2972" s="13" t="s">
        <v>2233</v>
      </c>
      <c r="D2972" s="13" t="s">
        <v>2234</v>
      </c>
      <c r="E2972" s="13" t="s">
        <v>6986</v>
      </c>
      <c r="F2972" s="13" t="s">
        <v>2236</v>
      </c>
      <c r="G2972" s="13" t="s">
        <v>7066</v>
      </c>
      <c r="H2972" s="14">
        <v>60</v>
      </c>
      <c r="I2972" s="15">
        <v>14188.2</v>
      </c>
      <c r="J2972" s="13" t="s">
        <v>7086</v>
      </c>
      <c r="K2972" s="13" t="s">
        <v>1094</v>
      </c>
      <c r="L2972" s="13" t="s">
        <v>4457</v>
      </c>
      <c r="M2972" s="13" t="s">
        <v>2005</v>
      </c>
      <c r="N2972" s="14">
        <v>60</v>
      </c>
    </row>
    <row r="2973" spans="1:14" ht="20.25" customHeight="1">
      <c r="A2973" s="13" t="s">
        <v>2231</v>
      </c>
      <c r="B2973" s="13" t="s">
        <v>2232</v>
      </c>
      <c r="C2973" s="13" t="s">
        <v>2233</v>
      </c>
      <c r="D2973" s="13" t="s">
        <v>2234</v>
      </c>
      <c r="E2973" s="13" t="s">
        <v>6986</v>
      </c>
      <c r="F2973" s="13" t="s">
        <v>2236</v>
      </c>
      <c r="G2973" s="13" t="s">
        <v>7066</v>
      </c>
      <c r="H2973" s="14">
        <v>60</v>
      </c>
      <c r="I2973" s="15">
        <v>14188.2</v>
      </c>
      <c r="J2973" s="13" t="s">
        <v>7087</v>
      </c>
      <c r="K2973" s="13" t="s">
        <v>1081</v>
      </c>
      <c r="L2973" s="13" t="s">
        <v>4443</v>
      </c>
      <c r="M2973" s="13" t="s">
        <v>4444</v>
      </c>
      <c r="N2973" s="14">
        <v>60</v>
      </c>
    </row>
    <row r="2974" spans="1:14" ht="20.25" customHeight="1">
      <c r="A2974" s="13" t="s">
        <v>2231</v>
      </c>
      <c r="B2974" s="13" t="s">
        <v>2232</v>
      </c>
      <c r="C2974" s="13" t="s">
        <v>2233</v>
      </c>
      <c r="D2974" s="13" t="s">
        <v>2234</v>
      </c>
      <c r="E2974" s="13" t="s">
        <v>6986</v>
      </c>
      <c r="F2974" s="13" t="s">
        <v>2236</v>
      </c>
      <c r="G2974" s="13" t="s">
        <v>7066</v>
      </c>
      <c r="H2974" s="14">
        <v>20</v>
      </c>
      <c r="I2974" s="15">
        <v>4729.3999999999996</v>
      </c>
      <c r="J2974" s="13" t="s">
        <v>7088</v>
      </c>
      <c r="K2974" s="13" t="s">
        <v>1075</v>
      </c>
      <c r="L2974" s="13" t="s">
        <v>4429</v>
      </c>
      <c r="M2974" s="13" t="s">
        <v>4430</v>
      </c>
      <c r="N2974" s="14">
        <v>20</v>
      </c>
    </row>
    <row r="2975" spans="1:14" ht="20.25" customHeight="1">
      <c r="A2975" s="13" t="s">
        <v>2231</v>
      </c>
      <c r="B2975" s="13" t="s">
        <v>2232</v>
      </c>
      <c r="C2975" s="13" t="s">
        <v>2233</v>
      </c>
      <c r="D2975" s="13" t="s">
        <v>2234</v>
      </c>
      <c r="E2975" s="13" t="s">
        <v>6986</v>
      </c>
      <c r="F2975" s="13" t="s">
        <v>2236</v>
      </c>
      <c r="G2975" s="13" t="s">
        <v>7066</v>
      </c>
      <c r="H2975" s="14">
        <v>40</v>
      </c>
      <c r="I2975" s="15">
        <v>9458.7999999999993</v>
      </c>
      <c r="J2975" s="13" t="s">
        <v>7089</v>
      </c>
      <c r="K2975" s="13" t="s">
        <v>1076</v>
      </c>
      <c r="L2975" s="13" t="s">
        <v>4432</v>
      </c>
      <c r="M2975" s="13" t="s">
        <v>2112</v>
      </c>
      <c r="N2975" s="14">
        <v>40</v>
      </c>
    </row>
    <row r="2976" spans="1:14" ht="20.25" customHeight="1">
      <c r="A2976" s="13" t="s">
        <v>2231</v>
      </c>
      <c r="B2976" s="13" t="s">
        <v>2232</v>
      </c>
      <c r="C2976" s="13" t="s">
        <v>2233</v>
      </c>
      <c r="D2976" s="13" t="s">
        <v>2234</v>
      </c>
      <c r="E2976" s="13" t="s">
        <v>6986</v>
      </c>
      <c r="F2976" s="13" t="s">
        <v>2236</v>
      </c>
      <c r="G2976" s="13" t="s">
        <v>7066</v>
      </c>
      <c r="H2976" s="14">
        <v>10</v>
      </c>
      <c r="I2976" s="15">
        <v>2364.6999999999998</v>
      </c>
      <c r="J2976" s="13" t="s">
        <v>7090</v>
      </c>
      <c r="K2976" s="13" t="s">
        <v>1087</v>
      </c>
      <c r="L2976" s="13" t="s">
        <v>4531</v>
      </c>
      <c r="M2976" s="13" t="s">
        <v>2114</v>
      </c>
      <c r="N2976" s="14">
        <v>10</v>
      </c>
    </row>
    <row r="2977" spans="1:14" ht="20.25" customHeight="1">
      <c r="A2977" s="13" t="s">
        <v>2231</v>
      </c>
      <c r="B2977" s="13" t="s">
        <v>2232</v>
      </c>
      <c r="C2977" s="13" t="s">
        <v>2233</v>
      </c>
      <c r="D2977" s="13" t="s">
        <v>2234</v>
      </c>
      <c r="E2977" s="13" t="s">
        <v>6986</v>
      </c>
      <c r="F2977" s="13" t="s">
        <v>2236</v>
      </c>
      <c r="G2977" s="13" t="s">
        <v>7066</v>
      </c>
      <c r="H2977" s="14">
        <v>60</v>
      </c>
      <c r="I2977" s="15">
        <v>14188.2</v>
      </c>
      <c r="J2977" s="13" t="s">
        <v>7091</v>
      </c>
      <c r="K2977" s="13" t="s">
        <v>1070</v>
      </c>
      <c r="L2977" s="13" t="s">
        <v>4528</v>
      </c>
      <c r="M2977" s="13" t="s">
        <v>4529</v>
      </c>
      <c r="N2977" s="14">
        <v>60</v>
      </c>
    </row>
    <row r="2978" spans="1:14" ht="20.25" customHeight="1">
      <c r="A2978" s="13" t="s">
        <v>2231</v>
      </c>
      <c r="B2978" s="13" t="s">
        <v>2232</v>
      </c>
      <c r="C2978" s="13" t="s">
        <v>2233</v>
      </c>
      <c r="D2978" s="13" t="s">
        <v>2234</v>
      </c>
      <c r="E2978" s="13" t="s">
        <v>6986</v>
      </c>
      <c r="F2978" s="13" t="s">
        <v>2236</v>
      </c>
      <c r="G2978" s="13" t="s">
        <v>7066</v>
      </c>
      <c r="H2978" s="14">
        <v>60</v>
      </c>
      <c r="I2978" s="15">
        <v>14188.2</v>
      </c>
      <c r="J2978" s="13" t="s">
        <v>7092</v>
      </c>
      <c r="K2978" s="13" t="s">
        <v>1068</v>
      </c>
      <c r="L2978" s="13" t="s">
        <v>4412</v>
      </c>
      <c r="M2978" s="13" t="s">
        <v>1996</v>
      </c>
      <c r="N2978" s="14">
        <v>60</v>
      </c>
    </row>
    <row r="2979" spans="1:14" ht="20.25" customHeight="1">
      <c r="A2979" s="13" t="s">
        <v>2231</v>
      </c>
      <c r="B2979" s="13" t="s">
        <v>2232</v>
      </c>
      <c r="C2979" s="13" t="s">
        <v>2233</v>
      </c>
      <c r="D2979" s="13" t="s">
        <v>2234</v>
      </c>
      <c r="E2979" s="13" t="s">
        <v>6986</v>
      </c>
      <c r="F2979" s="13" t="s">
        <v>2236</v>
      </c>
      <c r="G2979" s="13" t="s">
        <v>7066</v>
      </c>
      <c r="H2979" s="14">
        <v>60</v>
      </c>
      <c r="I2979" s="15">
        <v>14188.2</v>
      </c>
      <c r="J2979" s="13" t="s">
        <v>7093</v>
      </c>
      <c r="K2979" s="13" t="s">
        <v>1029</v>
      </c>
      <c r="L2979" s="13" t="s">
        <v>4361</v>
      </c>
      <c r="M2979" s="13" t="s">
        <v>4362</v>
      </c>
      <c r="N2979" s="14">
        <v>60</v>
      </c>
    </row>
    <row r="2980" spans="1:14" ht="20.25" customHeight="1">
      <c r="A2980" s="13" t="s">
        <v>2231</v>
      </c>
      <c r="B2980" s="13" t="s">
        <v>2232</v>
      </c>
      <c r="C2980" s="13" t="s">
        <v>2233</v>
      </c>
      <c r="D2980" s="13" t="s">
        <v>2234</v>
      </c>
      <c r="E2980" s="13" t="s">
        <v>6986</v>
      </c>
      <c r="F2980" s="13" t="s">
        <v>2236</v>
      </c>
      <c r="G2980" s="13" t="s">
        <v>7066</v>
      </c>
      <c r="H2980" s="14">
        <v>40</v>
      </c>
      <c r="I2980" s="15">
        <v>9458.7999999999993</v>
      </c>
      <c r="J2980" s="13" t="s">
        <v>7094</v>
      </c>
      <c r="K2980" s="13" t="s">
        <v>1023</v>
      </c>
      <c r="L2980" s="13" t="s">
        <v>4508</v>
      </c>
      <c r="M2980" s="13" t="s">
        <v>2148</v>
      </c>
      <c r="N2980" s="14">
        <v>40</v>
      </c>
    </row>
    <row r="2981" spans="1:14" ht="20.25" customHeight="1">
      <c r="A2981" s="13" t="s">
        <v>2231</v>
      </c>
      <c r="B2981" s="13" t="s">
        <v>2232</v>
      </c>
      <c r="C2981" s="13" t="s">
        <v>2233</v>
      </c>
      <c r="D2981" s="13" t="s">
        <v>2234</v>
      </c>
      <c r="E2981" s="13" t="s">
        <v>6986</v>
      </c>
      <c r="F2981" s="13" t="s">
        <v>2236</v>
      </c>
      <c r="G2981" s="13" t="s">
        <v>7066</v>
      </c>
      <c r="H2981" s="14">
        <v>10</v>
      </c>
      <c r="I2981" s="15">
        <v>2364.6999999999998</v>
      </c>
      <c r="J2981" s="13" t="s">
        <v>7095</v>
      </c>
      <c r="K2981" s="13" t="s">
        <v>2147</v>
      </c>
      <c r="L2981" s="13" t="s">
        <v>4496</v>
      </c>
      <c r="M2981" s="13" t="s">
        <v>4497</v>
      </c>
      <c r="N2981" s="14">
        <v>10</v>
      </c>
    </row>
    <row r="2982" spans="1:14" ht="20.25" customHeight="1">
      <c r="A2982" s="13" t="s">
        <v>2231</v>
      </c>
      <c r="B2982" s="13" t="s">
        <v>2232</v>
      </c>
      <c r="C2982" s="13" t="s">
        <v>2233</v>
      </c>
      <c r="D2982" s="13" t="s">
        <v>2234</v>
      </c>
      <c r="E2982" s="13" t="s">
        <v>6986</v>
      </c>
      <c r="F2982" s="13" t="s">
        <v>2236</v>
      </c>
      <c r="G2982" s="13" t="s">
        <v>7066</v>
      </c>
      <c r="H2982" s="14">
        <v>60</v>
      </c>
      <c r="I2982" s="15">
        <v>14188.2</v>
      </c>
      <c r="J2982" s="13" t="s">
        <v>7096</v>
      </c>
      <c r="K2982" s="13" t="s">
        <v>998</v>
      </c>
      <c r="L2982" s="13" t="s">
        <v>4304</v>
      </c>
      <c r="M2982" s="13" t="s">
        <v>4305</v>
      </c>
      <c r="N2982" s="14">
        <v>60</v>
      </c>
    </row>
    <row r="2983" spans="1:14" ht="20.25" customHeight="1">
      <c r="A2983" s="13" t="s">
        <v>2231</v>
      </c>
      <c r="B2983" s="13" t="s">
        <v>2232</v>
      </c>
      <c r="C2983" s="13" t="s">
        <v>2233</v>
      </c>
      <c r="D2983" s="13" t="s">
        <v>2234</v>
      </c>
      <c r="E2983" s="13" t="s">
        <v>6986</v>
      </c>
      <c r="F2983" s="13" t="s">
        <v>2236</v>
      </c>
      <c r="G2983" s="13" t="s">
        <v>7066</v>
      </c>
      <c r="H2983" s="14">
        <v>20</v>
      </c>
      <c r="I2983" s="15">
        <v>4729.3999999999996</v>
      </c>
      <c r="J2983" s="13" t="s">
        <v>7097</v>
      </c>
      <c r="K2983" s="13" t="s">
        <v>858</v>
      </c>
      <c r="L2983" s="13" t="s">
        <v>4069</v>
      </c>
      <c r="M2983" s="13" t="s">
        <v>1927</v>
      </c>
      <c r="N2983" s="14">
        <v>20</v>
      </c>
    </row>
    <row r="2984" spans="1:14" ht="20.25" customHeight="1">
      <c r="A2984" s="13" t="s">
        <v>2231</v>
      </c>
      <c r="B2984" s="13" t="s">
        <v>2232</v>
      </c>
      <c r="C2984" s="13" t="s">
        <v>2233</v>
      </c>
      <c r="D2984" s="13" t="s">
        <v>2234</v>
      </c>
      <c r="E2984" s="13" t="s">
        <v>6986</v>
      </c>
      <c r="F2984" s="13" t="s">
        <v>2236</v>
      </c>
      <c r="G2984" s="13" t="s">
        <v>7066</v>
      </c>
      <c r="H2984" s="14">
        <v>40</v>
      </c>
      <c r="I2984" s="15">
        <v>9458.7999999999993</v>
      </c>
      <c r="J2984" s="13" t="s">
        <v>7098</v>
      </c>
      <c r="K2984" s="13" t="s">
        <v>1032</v>
      </c>
      <c r="L2984" s="13" t="s">
        <v>4512</v>
      </c>
      <c r="M2984" s="13" t="s">
        <v>4513</v>
      </c>
      <c r="N2984" s="14">
        <v>40</v>
      </c>
    </row>
    <row r="2985" spans="1:14" ht="20.25" customHeight="1">
      <c r="A2985" s="13" t="s">
        <v>2231</v>
      </c>
      <c r="B2985" s="13" t="s">
        <v>2232</v>
      </c>
      <c r="C2985" s="13" t="s">
        <v>2233</v>
      </c>
      <c r="D2985" s="13" t="s">
        <v>2234</v>
      </c>
      <c r="E2985" s="13" t="s">
        <v>6986</v>
      </c>
      <c r="F2985" s="13" t="s">
        <v>2236</v>
      </c>
      <c r="G2985" s="13" t="s">
        <v>7066</v>
      </c>
      <c r="H2985" s="14">
        <v>60</v>
      </c>
      <c r="I2985" s="15">
        <v>14188.2</v>
      </c>
      <c r="J2985" s="13" t="s">
        <v>7099</v>
      </c>
      <c r="K2985" s="13" t="s">
        <v>1055</v>
      </c>
      <c r="L2985" s="13" t="s">
        <v>4519</v>
      </c>
      <c r="M2985" s="13" t="s">
        <v>1990</v>
      </c>
      <c r="N2985" s="14">
        <v>60</v>
      </c>
    </row>
    <row r="2986" spans="1:14" ht="20.25" customHeight="1">
      <c r="A2986" s="13" t="s">
        <v>2231</v>
      </c>
      <c r="B2986" s="13" t="s">
        <v>2232</v>
      </c>
      <c r="C2986" s="13" t="s">
        <v>2233</v>
      </c>
      <c r="D2986" s="13" t="s">
        <v>2234</v>
      </c>
      <c r="E2986" s="13" t="s">
        <v>6986</v>
      </c>
      <c r="F2986" s="13" t="s">
        <v>2236</v>
      </c>
      <c r="G2986" s="13" t="s">
        <v>7066</v>
      </c>
      <c r="H2986" s="14">
        <v>80</v>
      </c>
      <c r="I2986" s="15">
        <v>18917.599999999999</v>
      </c>
      <c r="J2986" s="13" t="s">
        <v>7100</v>
      </c>
      <c r="K2986" s="13" t="s">
        <v>1033</v>
      </c>
      <c r="L2986" s="13" t="s">
        <v>4364</v>
      </c>
      <c r="M2986" s="13" t="s">
        <v>4365</v>
      </c>
      <c r="N2986" s="14">
        <v>80</v>
      </c>
    </row>
    <row r="2987" spans="1:14" ht="20.25" customHeight="1">
      <c r="A2987" s="13" t="s">
        <v>2231</v>
      </c>
      <c r="B2987" s="13" t="s">
        <v>2232</v>
      </c>
      <c r="C2987" s="13" t="s">
        <v>2233</v>
      </c>
      <c r="D2987" s="13" t="s">
        <v>2234</v>
      </c>
      <c r="E2987" s="13" t="s">
        <v>6986</v>
      </c>
      <c r="F2987" s="13" t="s">
        <v>2236</v>
      </c>
      <c r="G2987" s="13" t="s">
        <v>7066</v>
      </c>
      <c r="H2987" s="14">
        <v>20</v>
      </c>
      <c r="I2987" s="15">
        <v>4729.3999999999996</v>
      </c>
      <c r="J2987" s="13" t="s">
        <v>7101</v>
      </c>
      <c r="K2987" s="13" t="s">
        <v>1013</v>
      </c>
      <c r="L2987" s="13" t="s">
        <v>4334</v>
      </c>
      <c r="M2987" s="13" t="s">
        <v>4335</v>
      </c>
      <c r="N2987" s="14">
        <v>20</v>
      </c>
    </row>
    <row r="2988" spans="1:14" ht="20.25" customHeight="1">
      <c r="A2988" s="13" t="s">
        <v>2231</v>
      </c>
      <c r="B2988" s="13" t="s">
        <v>2232</v>
      </c>
      <c r="C2988" s="13" t="s">
        <v>2233</v>
      </c>
      <c r="D2988" s="13" t="s">
        <v>2234</v>
      </c>
      <c r="E2988" s="13" t="s">
        <v>6986</v>
      </c>
      <c r="F2988" s="13" t="s">
        <v>2236</v>
      </c>
      <c r="G2988" s="13" t="s">
        <v>7066</v>
      </c>
      <c r="H2988" s="14">
        <v>60</v>
      </c>
      <c r="I2988" s="15">
        <v>14188.2</v>
      </c>
      <c r="J2988" s="13" t="s">
        <v>7102</v>
      </c>
      <c r="K2988" s="13" t="s">
        <v>1010</v>
      </c>
      <c r="L2988" s="13" t="s">
        <v>4332</v>
      </c>
      <c r="M2988" s="13" t="s">
        <v>2146</v>
      </c>
      <c r="N2988" s="14">
        <v>60</v>
      </c>
    </row>
    <row r="2989" spans="1:14" ht="20.25" customHeight="1">
      <c r="A2989" s="13" t="s">
        <v>2231</v>
      </c>
      <c r="B2989" s="13" t="s">
        <v>2232</v>
      </c>
      <c r="C2989" s="13" t="s">
        <v>2233</v>
      </c>
      <c r="D2989" s="13" t="s">
        <v>2234</v>
      </c>
      <c r="E2989" s="13" t="s">
        <v>6986</v>
      </c>
      <c r="F2989" s="13" t="s">
        <v>2236</v>
      </c>
      <c r="G2989" s="13" t="s">
        <v>7066</v>
      </c>
      <c r="H2989" s="14">
        <v>120</v>
      </c>
      <c r="I2989" s="15">
        <v>28376.400000000001</v>
      </c>
      <c r="J2989" s="13" t="s">
        <v>7103</v>
      </c>
      <c r="K2989" s="13" t="s">
        <v>1052</v>
      </c>
      <c r="L2989" s="13" t="s">
        <v>4389</v>
      </c>
      <c r="M2989" s="13" t="s">
        <v>1988</v>
      </c>
      <c r="N2989" s="14">
        <v>120</v>
      </c>
    </row>
    <row r="2990" spans="1:14" ht="20.25" customHeight="1">
      <c r="A2990" s="13" t="s">
        <v>2231</v>
      </c>
      <c r="B2990" s="13" t="s">
        <v>2232</v>
      </c>
      <c r="C2990" s="13" t="s">
        <v>2233</v>
      </c>
      <c r="D2990" s="13" t="s">
        <v>2234</v>
      </c>
      <c r="E2990" s="13" t="s">
        <v>6986</v>
      </c>
      <c r="F2990" s="13" t="s">
        <v>2236</v>
      </c>
      <c r="G2990" s="13" t="s">
        <v>7066</v>
      </c>
      <c r="H2990" s="14">
        <v>100</v>
      </c>
      <c r="I2990" s="15">
        <v>23647</v>
      </c>
      <c r="J2990" s="13" t="s">
        <v>7104</v>
      </c>
      <c r="K2990" s="13" t="s">
        <v>1062</v>
      </c>
      <c r="L2990" s="13" t="s">
        <v>4402</v>
      </c>
      <c r="M2990" s="13" t="s">
        <v>4403</v>
      </c>
      <c r="N2990" s="14">
        <v>100</v>
      </c>
    </row>
    <row r="2991" spans="1:14" ht="20.25" customHeight="1">
      <c r="A2991" s="13" t="s">
        <v>2231</v>
      </c>
      <c r="B2991" s="13" t="s">
        <v>2232</v>
      </c>
      <c r="C2991" s="13" t="s">
        <v>2233</v>
      </c>
      <c r="D2991" s="13" t="s">
        <v>2234</v>
      </c>
      <c r="E2991" s="13" t="s">
        <v>6986</v>
      </c>
      <c r="F2991" s="13" t="s">
        <v>2236</v>
      </c>
      <c r="G2991" s="13" t="s">
        <v>7066</v>
      </c>
      <c r="H2991" s="14">
        <v>20</v>
      </c>
      <c r="I2991" s="15">
        <v>4729.3999999999996</v>
      </c>
      <c r="J2991" s="13" t="s">
        <v>7105</v>
      </c>
      <c r="K2991" s="13" t="s">
        <v>1302</v>
      </c>
      <c r="L2991" s="13" t="s">
        <v>4539</v>
      </c>
      <c r="M2991" s="13" t="s">
        <v>2006</v>
      </c>
      <c r="N2991" s="14">
        <v>20</v>
      </c>
    </row>
    <row r="2992" spans="1:14" ht="20.25" customHeight="1">
      <c r="A2992" s="13" t="s">
        <v>2231</v>
      </c>
      <c r="B2992" s="13" t="s">
        <v>2232</v>
      </c>
      <c r="C2992" s="13" t="s">
        <v>2233</v>
      </c>
      <c r="D2992" s="13" t="s">
        <v>2234</v>
      </c>
      <c r="E2992" s="13" t="s">
        <v>6986</v>
      </c>
      <c r="F2992" s="13" t="s">
        <v>2236</v>
      </c>
      <c r="G2992" s="13" t="s">
        <v>7066</v>
      </c>
      <c r="H2992" s="14">
        <v>20</v>
      </c>
      <c r="I2992" s="15">
        <v>4729.3999999999996</v>
      </c>
      <c r="J2992" s="13" t="s">
        <v>7106</v>
      </c>
      <c r="K2992" s="13" t="s">
        <v>1968</v>
      </c>
      <c r="L2992" s="13" t="s">
        <v>4316</v>
      </c>
      <c r="M2992" s="13" t="s">
        <v>4317</v>
      </c>
      <c r="N2992" s="14">
        <v>20</v>
      </c>
    </row>
    <row r="2993" spans="1:14" ht="20.25" customHeight="1">
      <c r="A2993" s="13" t="s">
        <v>2231</v>
      </c>
      <c r="B2993" s="13" t="s">
        <v>2232</v>
      </c>
      <c r="C2993" s="13" t="s">
        <v>2233</v>
      </c>
      <c r="D2993" s="13" t="s">
        <v>2234</v>
      </c>
      <c r="E2993" s="13" t="s">
        <v>6986</v>
      </c>
      <c r="F2993" s="13" t="s">
        <v>2236</v>
      </c>
      <c r="G2993" s="13" t="s">
        <v>7066</v>
      </c>
      <c r="H2993" s="14">
        <v>10</v>
      </c>
      <c r="I2993" s="15">
        <v>2364.6999999999998</v>
      </c>
      <c r="J2993" s="13" t="s">
        <v>7107</v>
      </c>
      <c r="K2993" s="13" t="s">
        <v>2195</v>
      </c>
      <c r="L2993" s="13" t="s">
        <v>4307</v>
      </c>
      <c r="M2993" s="13" t="s">
        <v>1965</v>
      </c>
      <c r="N2993" s="14">
        <v>10</v>
      </c>
    </row>
    <row r="2994" spans="1:14" ht="20.25" customHeight="1">
      <c r="A2994" s="13" t="s">
        <v>2231</v>
      </c>
      <c r="B2994" s="13" t="s">
        <v>2232</v>
      </c>
      <c r="C2994" s="13" t="s">
        <v>2233</v>
      </c>
      <c r="D2994" s="13" t="s">
        <v>2234</v>
      </c>
      <c r="E2994" s="13" t="s">
        <v>6986</v>
      </c>
      <c r="F2994" s="13" t="s">
        <v>2236</v>
      </c>
      <c r="G2994" s="13" t="s">
        <v>7066</v>
      </c>
      <c r="H2994" s="14">
        <v>10</v>
      </c>
      <c r="I2994" s="15">
        <v>2364.6999999999998</v>
      </c>
      <c r="J2994" s="13" t="s">
        <v>7108</v>
      </c>
      <c r="K2994" s="13" t="s">
        <v>1017</v>
      </c>
      <c r="L2994" s="13" t="s">
        <v>4730</v>
      </c>
      <c r="M2994" s="13" t="s">
        <v>4731</v>
      </c>
      <c r="N2994" s="14">
        <v>10</v>
      </c>
    </row>
    <row r="2995" spans="1:14" ht="20.25" customHeight="1">
      <c r="A2995" s="13" t="s">
        <v>2231</v>
      </c>
      <c r="B2995" s="13" t="s">
        <v>2232</v>
      </c>
      <c r="C2995" s="13" t="s">
        <v>2233</v>
      </c>
      <c r="D2995" s="13" t="s">
        <v>2234</v>
      </c>
      <c r="E2995" s="13" t="s">
        <v>6986</v>
      </c>
      <c r="F2995" s="13" t="s">
        <v>2236</v>
      </c>
      <c r="G2995" s="13" t="s">
        <v>7066</v>
      </c>
      <c r="H2995" s="14">
        <v>10</v>
      </c>
      <c r="I2995" s="15">
        <v>2364.6999999999998</v>
      </c>
      <c r="J2995" s="13" t="s">
        <v>7109</v>
      </c>
      <c r="K2995" s="13" t="s">
        <v>1084</v>
      </c>
      <c r="L2995" s="13" t="s">
        <v>4450</v>
      </c>
      <c r="M2995" s="13" t="s">
        <v>2001</v>
      </c>
      <c r="N2995" s="14">
        <v>10</v>
      </c>
    </row>
    <row r="2996" spans="1:14" ht="20.25" customHeight="1">
      <c r="A2996" s="13" t="s">
        <v>2231</v>
      </c>
      <c r="B2996" s="13" t="s">
        <v>2232</v>
      </c>
      <c r="C2996" s="13" t="s">
        <v>2233</v>
      </c>
      <c r="D2996" s="13" t="s">
        <v>2234</v>
      </c>
      <c r="E2996" s="13" t="s">
        <v>6986</v>
      </c>
      <c r="F2996" s="13" t="s">
        <v>2236</v>
      </c>
      <c r="G2996" s="13" t="s">
        <v>7066</v>
      </c>
      <c r="H2996" s="14">
        <v>40</v>
      </c>
      <c r="I2996" s="15">
        <v>9458.7999999999993</v>
      </c>
      <c r="J2996" s="13" t="s">
        <v>7110</v>
      </c>
      <c r="K2996" s="13" t="s">
        <v>1073</v>
      </c>
      <c r="L2996" s="13" t="s">
        <v>4423</v>
      </c>
      <c r="M2996" s="13" t="s">
        <v>4424</v>
      </c>
      <c r="N2996" s="14">
        <v>40</v>
      </c>
    </row>
    <row r="2997" spans="1:14" ht="20.25" customHeight="1">
      <c r="A2997" s="13" t="s">
        <v>2231</v>
      </c>
      <c r="B2997" s="13" t="s">
        <v>2232</v>
      </c>
      <c r="C2997" s="13" t="s">
        <v>2233</v>
      </c>
      <c r="D2997" s="13" t="s">
        <v>2234</v>
      </c>
      <c r="E2997" s="13" t="s">
        <v>6986</v>
      </c>
      <c r="F2997" s="13" t="s">
        <v>2236</v>
      </c>
      <c r="G2997" s="13" t="s">
        <v>7066</v>
      </c>
      <c r="H2997" s="14">
        <v>40</v>
      </c>
      <c r="I2997" s="15">
        <v>9458.7999999999993</v>
      </c>
      <c r="J2997" s="13" t="s">
        <v>7111</v>
      </c>
      <c r="K2997" s="13" t="s">
        <v>1104</v>
      </c>
      <c r="L2997" s="13" t="s">
        <v>4475</v>
      </c>
      <c r="M2997" s="13" t="s">
        <v>2011</v>
      </c>
      <c r="N2997" s="14">
        <v>40</v>
      </c>
    </row>
    <row r="2998" spans="1:14" ht="20.25" customHeight="1">
      <c r="A2998" s="13" t="s">
        <v>2231</v>
      </c>
      <c r="B2998" s="13" t="s">
        <v>2232</v>
      </c>
      <c r="C2998" s="13" t="s">
        <v>2233</v>
      </c>
      <c r="D2998" s="13" t="s">
        <v>2234</v>
      </c>
      <c r="E2998" s="13" t="s">
        <v>6986</v>
      </c>
      <c r="F2998" s="13" t="s">
        <v>2236</v>
      </c>
      <c r="G2998" s="13" t="s">
        <v>7066</v>
      </c>
      <c r="H2998" s="14">
        <v>80</v>
      </c>
      <c r="I2998" s="15">
        <v>18917.599999999999</v>
      </c>
      <c r="J2998" s="13" t="s">
        <v>7112</v>
      </c>
      <c r="K2998" s="13" t="s">
        <v>1074</v>
      </c>
      <c r="L2998" s="13" t="s">
        <v>4426</v>
      </c>
      <c r="M2998" s="13" t="s">
        <v>4427</v>
      </c>
      <c r="N2998" s="14">
        <v>80</v>
      </c>
    </row>
    <row r="2999" spans="1:14" ht="20.25" customHeight="1">
      <c r="A2999" s="13" t="s">
        <v>2231</v>
      </c>
      <c r="B2999" s="13" t="s">
        <v>2232</v>
      </c>
      <c r="C2999" s="13" t="s">
        <v>2233</v>
      </c>
      <c r="D2999" s="13" t="s">
        <v>2234</v>
      </c>
      <c r="E2999" s="13" t="s">
        <v>6986</v>
      </c>
      <c r="F2999" s="13" t="s">
        <v>2236</v>
      </c>
      <c r="G2999" s="13" t="s">
        <v>7066</v>
      </c>
      <c r="H2999" s="14">
        <v>40</v>
      </c>
      <c r="I2999" s="15">
        <v>9458.7999999999993</v>
      </c>
      <c r="J2999" s="13" t="s">
        <v>7113</v>
      </c>
      <c r="K2999" s="13" t="s">
        <v>1082</v>
      </c>
      <c r="L2999" s="13" t="s">
        <v>4446</v>
      </c>
      <c r="M2999" s="13" t="s">
        <v>1999</v>
      </c>
      <c r="N2999" s="14">
        <v>40</v>
      </c>
    </row>
    <row r="3000" spans="1:14" ht="20.25" customHeight="1">
      <c r="A3000" s="13" t="s">
        <v>2231</v>
      </c>
      <c r="B3000" s="13" t="s">
        <v>2232</v>
      </c>
      <c r="C3000" s="13" t="s">
        <v>2233</v>
      </c>
      <c r="D3000" s="13" t="s">
        <v>2234</v>
      </c>
      <c r="E3000" s="13" t="s">
        <v>6986</v>
      </c>
      <c r="F3000" s="13" t="s">
        <v>2236</v>
      </c>
      <c r="G3000" s="13" t="s">
        <v>7066</v>
      </c>
      <c r="H3000" s="14">
        <v>40</v>
      </c>
      <c r="I3000" s="15">
        <v>9458.7999999999993</v>
      </c>
      <c r="J3000" s="13" t="s">
        <v>7114</v>
      </c>
      <c r="K3000" s="13" t="s">
        <v>1105</v>
      </c>
      <c r="L3000" s="13" t="s">
        <v>4477</v>
      </c>
      <c r="M3000" s="13" t="s">
        <v>2012</v>
      </c>
      <c r="N3000" s="14">
        <v>40</v>
      </c>
    </row>
    <row r="3001" spans="1:14" ht="20.25" customHeight="1">
      <c r="A3001" s="13" t="s">
        <v>2231</v>
      </c>
      <c r="B3001" s="13" t="s">
        <v>2232</v>
      </c>
      <c r="C3001" s="13" t="s">
        <v>2233</v>
      </c>
      <c r="D3001" s="13" t="s">
        <v>2234</v>
      </c>
      <c r="E3001" s="13" t="s">
        <v>6986</v>
      </c>
      <c r="F3001" s="13" t="s">
        <v>2236</v>
      </c>
      <c r="G3001" s="13" t="s">
        <v>7066</v>
      </c>
      <c r="H3001" s="14">
        <v>10</v>
      </c>
      <c r="I3001" s="15">
        <v>2364.6999999999998</v>
      </c>
      <c r="J3001" s="13" t="s">
        <v>7115</v>
      </c>
      <c r="K3001" s="13" t="s">
        <v>983</v>
      </c>
      <c r="L3001" s="13" t="s">
        <v>4277</v>
      </c>
      <c r="M3001" s="13" t="s">
        <v>4278</v>
      </c>
      <c r="N3001" s="14">
        <v>10</v>
      </c>
    </row>
    <row r="3002" spans="1:14" ht="20.25" customHeight="1">
      <c r="A3002" s="13" t="s">
        <v>2231</v>
      </c>
      <c r="B3002" s="13" t="s">
        <v>2232</v>
      </c>
      <c r="C3002" s="13" t="s">
        <v>2233</v>
      </c>
      <c r="D3002" s="13" t="s">
        <v>2234</v>
      </c>
      <c r="E3002" s="13" t="s">
        <v>6986</v>
      </c>
      <c r="F3002" s="13" t="s">
        <v>2236</v>
      </c>
      <c r="G3002" s="13" t="s">
        <v>7066</v>
      </c>
      <c r="H3002" s="14">
        <v>60</v>
      </c>
      <c r="I3002" s="15">
        <v>14188.2</v>
      </c>
      <c r="J3002" s="13" t="s">
        <v>7116</v>
      </c>
      <c r="K3002" s="13" t="s">
        <v>1111</v>
      </c>
      <c r="L3002" s="13" t="s">
        <v>4479</v>
      </c>
      <c r="M3002" s="13" t="s">
        <v>2015</v>
      </c>
      <c r="N3002" s="14">
        <v>60</v>
      </c>
    </row>
    <row r="3003" spans="1:14" ht="20.25" customHeight="1">
      <c r="A3003" s="13" t="s">
        <v>2231</v>
      </c>
      <c r="B3003" s="13" t="s">
        <v>2232</v>
      </c>
      <c r="C3003" s="13" t="s">
        <v>2233</v>
      </c>
      <c r="D3003" s="13" t="s">
        <v>2234</v>
      </c>
      <c r="E3003" s="13" t="s">
        <v>6986</v>
      </c>
      <c r="F3003" s="13" t="s">
        <v>2236</v>
      </c>
      <c r="G3003" s="13" t="s">
        <v>7066</v>
      </c>
      <c r="H3003" s="14">
        <v>40</v>
      </c>
      <c r="I3003" s="15">
        <v>9458.7999999999993</v>
      </c>
      <c r="J3003" s="13" t="s">
        <v>7117</v>
      </c>
      <c r="K3003" s="13" t="s">
        <v>1124</v>
      </c>
      <c r="L3003" s="13" t="s">
        <v>4553</v>
      </c>
      <c r="M3003" s="13" t="s">
        <v>2025</v>
      </c>
      <c r="N3003" s="14">
        <v>40</v>
      </c>
    </row>
    <row r="3004" spans="1:14" ht="20.25" customHeight="1">
      <c r="A3004" s="13" t="s">
        <v>2231</v>
      </c>
      <c r="B3004" s="13" t="s">
        <v>2232</v>
      </c>
      <c r="C3004" s="13" t="s">
        <v>2233</v>
      </c>
      <c r="D3004" s="13" t="s">
        <v>2234</v>
      </c>
      <c r="E3004" s="13" t="s">
        <v>6986</v>
      </c>
      <c r="F3004" s="13" t="s">
        <v>2236</v>
      </c>
      <c r="G3004" s="13" t="s">
        <v>7066</v>
      </c>
      <c r="H3004" s="14">
        <v>10</v>
      </c>
      <c r="I3004" s="15">
        <v>2364.6999999999998</v>
      </c>
      <c r="J3004" s="13" t="s">
        <v>7118</v>
      </c>
      <c r="K3004" s="13" t="s">
        <v>2021</v>
      </c>
      <c r="L3004" s="13" t="s">
        <v>4541</v>
      </c>
      <c r="M3004" s="13" t="s">
        <v>2022</v>
      </c>
      <c r="N3004" s="14">
        <v>10</v>
      </c>
    </row>
    <row r="3005" spans="1:14" ht="20.25" customHeight="1">
      <c r="A3005" s="13" t="s">
        <v>2231</v>
      </c>
      <c r="B3005" s="13" t="s">
        <v>2232</v>
      </c>
      <c r="C3005" s="13" t="s">
        <v>2233</v>
      </c>
      <c r="D3005" s="13" t="s">
        <v>2234</v>
      </c>
      <c r="E3005" s="13" t="s">
        <v>6986</v>
      </c>
      <c r="F3005" s="13" t="s">
        <v>2236</v>
      </c>
      <c r="G3005" s="13" t="s">
        <v>7066</v>
      </c>
      <c r="H3005" s="14">
        <v>80</v>
      </c>
      <c r="I3005" s="15">
        <v>18917.599999999999</v>
      </c>
      <c r="J3005" s="13" t="s">
        <v>7119</v>
      </c>
      <c r="K3005" s="13" t="s">
        <v>2198</v>
      </c>
      <c r="L3005" s="13" t="s">
        <v>4546</v>
      </c>
      <c r="M3005" s="13" t="s">
        <v>4547</v>
      </c>
      <c r="N3005" s="14">
        <v>80</v>
      </c>
    </row>
    <row r="3006" spans="1:14" ht="20.25" customHeight="1">
      <c r="A3006" s="13" t="s">
        <v>2231</v>
      </c>
      <c r="B3006" s="13" t="s">
        <v>2232</v>
      </c>
      <c r="C3006" s="13" t="s">
        <v>2233</v>
      </c>
      <c r="D3006" s="13" t="s">
        <v>2234</v>
      </c>
      <c r="E3006" s="13" t="s">
        <v>6986</v>
      </c>
      <c r="F3006" s="13" t="s">
        <v>2236</v>
      </c>
      <c r="G3006" s="13" t="s">
        <v>7066</v>
      </c>
      <c r="H3006" s="14">
        <v>60</v>
      </c>
      <c r="I3006" s="15">
        <v>14188.2</v>
      </c>
      <c r="J3006" s="13" t="s">
        <v>7120</v>
      </c>
      <c r="K3006" s="13" t="s">
        <v>1115</v>
      </c>
      <c r="L3006" s="13" t="s">
        <v>4481</v>
      </c>
      <c r="M3006" s="13" t="s">
        <v>2018</v>
      </c>
      <c r="N3006" s="14">
        <v>60</v>
      </c>
    </row>
    <row r="3007" spans="1:14" ht="20.25" customHeight="1">
      <c r="A3007" s="13" t="s">
        <v>2231</v>
      </c>
      <c r="B3007" s="13" t="s">
        <v>2232</v>
      </c>
      <c r="C3007" s="13" t="s">
        <v>2233</v>
      </c>
      <c r="D3007" s="13" t="s">
        <v>2234</v>
      </c>
      <c r="E3007" s="13" t="s">
        <v>6986</v>
      </c>
      <c r="F3007" s="13" t="s">
        <v>2236</v>
      </c>
      <c r="G3007" s="13" t="s">
        <v>7066</v>
      </c>
      <c r="H3007" s="14">
        <v>40</v>
      </c>
      <c r="I3007" s="15">
        <v>9458.7999999999993</v>
      </c>
      <c r="J3007" s="13" t="s">
        <v>7121</v>
      </c>
      <c r="K3007" s="13" t="s">
        <v>1126</v>
      </c>
      <c r="L3007" s="13" t="s">
        <v>4557</v>
      </c>
      <c r="M3007" s="13" t="s">
        <v>2027</v>
      </c>
      <c r="N3007" s="14">
        <v>40</v>
      </c>
    </row>
    <row r="3008" spans="1:14" ht="20.25" customHeight="1">
      <c r="A3008" s="13" t="s">
        <v>2231</v>
      </c>
      <c r="B3008" s="13" t="s">
        <v>2232</v>
      </c>
      <c r="C3008" s="13" t="s">
        <v>2233</v>
      </c>
      <c r="D3008" s="13" t="s">
        <v>2234</v>
      </c>
      <c r="E3008" s="13" t="s">
        <v>6986</v>
      </c>
      <c r="F3008" s="13" t="s">
        <v>2236</v>
      </c>
      <c r="G3008" s="13" t="s">
        <v>7066</v>
      </c>
      <c r="H3008" s="14">
        <v>80</v>
      </c>
      <c r="I3008" s="15">
        <v>18917.599999999999</v>
      </c>
      <c r="J3008" s="13" t="s">
        <v>7122</v>
      </c>
      <c r="K3008" s="13" t="s">
        <v>1116</v>
      </c>
      <c r="L3008" s="13" t="s">
        <v>4483</v>
      </c>
      <c r="M3008" s="13" t="s">
        <v>2019</v>
      </c>
      <c r="N3008" s="14">
        <v>80</v>
      </c>
    </row>
    <row r="3009" spans="1:14" ht="20.25" customHeight="1">
      <c r="A3009" s="13" t="s">
        <v>2231</v>
      </c>
      <c r="B3009" s="13" t="s">
        <v>2232</v>
      </c>
      <c r="C3009" s="13" t="s">
        <v>2233</v>
      </c>
      <c r="D3009" s="13" t="s">
        <v>2234</v>
      </c>
      <c r="E3009" s="13" t="s">
        <v>6986</v>
      </c>
      <c r="F3009" s="13" t="s">
        <v>2236</v>
      </c>
      <c r="G3009" s="13" t="s">
        <v>7066</v>
      </c>
      <c r="H3009" s="14">
        <v>40</v>
      </c>
      <c r="I3009" s="15">
        <v>9458.7999999999993</v>
      </c>
      <c r="J3009" s="13" t="s">
        <v>7123</v>
      </c>
      <c r="K3009" s="13" t="s">
        <v>1117</v>
      </c>
      <c r="L3009" s="13" t="s">
        <v>4485</v>
      </c>
      <c r="M3009" s="13" t="s">
        <v>4486</v>
      </c>
      <c r="N3009" s="14">
        <v>40</v>
      </c>
    </row>
    <row r="3010" spans="1:14" ht="20.25" customHeight="1">
      <c r="A3010" s="13" t="s">
        <v>2231</v>
      </c>
      <c r="B3010" s="13" t="s">
        <v>2232</v>
      </c>
      <c r="C3010" s="13" t="s">
        <v>2233</v>
      </c>
      <c r="D3010" s="13" t="s">
        <v>2234</v>
      </c>
      <c r="E3010" s="13" t="s">
        <v>6986</v>
      </c>
      <c r="F3010" s="13" t="s">
        <v>2236</v>
      </c>
      <c r="G3010" s="13" t="s">
        <v>7066</v>
      </c>
      <c r="H3010" s="14">
        <v>40</v>
      </c>
      <c r="I3010" s="15">
        <v>9458.7999999999993</v>
      </c>
      <c r="J3010" s="13" t="s">
        <v>7124</v>
      </c>
      <c r="K3010" s="13" t="s">
        <v>1123</v>
      </c>
      <c r="L3010" s="13" t="s">
        <v>6569</v>
      </c>
      <c r="M3010" s="13" t="s">
        <v>6570</v>
      </c>
      <c r="N3010" s="14">
        <v>40</v>
      </c>
    </row>
    <row r="3011" spans="1:14" ht="20.25" customHeight="1">
      <c r="A3011" s="13" t="s">
        <v>2231</v>
      </c>
      <c r="B3011" s="13" t="s">
        <v>2232</v>
      </c>
      <c r="C3011" s="13" t="s">
        <v>2233</v>
      </c>
      <c r="D3011" s="13" t="s">
        <v>2234</v>
      </c>
      <c r="E3011" s="13" t="s">
        <v>6986</v>
      </c>
      <c r="F3011" s="13" t="s">
        <v>2236</v>
      </c>
      <c r="G3011" s="13" t="s">
        <v>7066</v>
      </c>
      <c r="H3011" s="14">
        <v>80</v>
      </c>
      <c r="I3011" s="15">
        <v>18917.599999999999</v>
      </c>
      <c r="J3011" s="13" t="s">
        <v>7125</v>
      </c>
      <c r="K3011" s="13" t="s">
        <v>1122</v>
      </c>
      <c r="L3011" s="13" t="s">
        <v>4551</v>
      </c>
      <c r="M3011" s="13" t="s">
        <v>2024</v>
      </c>
      <c r="N3011" s="14">
        <v>80</v>
      </c>
    </row>
    <row r="3012" spans="1:14" ht="20.25" customHeight="1">
      <c r="A3012" s="13" t="s">
        <v>2231</v>
      </c>
      <c r="B3012" s="13" t="s">
        <v>2232</v>
      </c>
      <c r="C3012" s="13" t="s">
        <v>2233</v>
      </c>
      <c r="D3012" s="13" t="s">
        <v>2234</v>
      </c>
      <c r="E3012" s="13" t="s">
        <v>6986</v>
      </c>
      <c r="F3012" s="13" t="s">
        <v>2236</v>
      </c>
      <c r="G3012" s="13" t="s">
        <v>7066</v>
      </c>
      <c r="H3012" s="14">
        <v>60</v>
      </c>
      <c r="I3012" s="15">
        <v>14188.2</v>
      </c>
      <c r="J3012" s="13" t="s">
        <v>7126</v>
      </c>
      <c r="K3012" s="13" t="s">
        <v>1121</v>
      </c>
      <c r="L3012" s="13" t="s">
        <v>4549</v>
      </c>
      <c r="M3012" s="13" t="s">
        <v>2023</v>
      </c>
      <c r="N3012" s="14">
        <v>60</v>
      </c>
    </row>
    <row r="3013" spans="1:14" ht="20.25" customHeight="1">
      <c r="A3013" s="13" t="s">
        <v>2231</v>
      </c>
      <c r="B3013" s="13" t="s">
        <v>2232</v>
      </c>
      <c r="C3013" s="13" t="s">
        <v>2233</v>
      </c>
      <c r="D3013" s="13" t="s">
        <v>2234</v>
      </c>
      <c r="E3013" s="13" t="s">
        <v>6986</v>
      </c>
      <c r="F3013" s="13" t="s">
        <v>2236</v>
      </c>
      <c r="G3013" s="13" t="s">
        <v>7066</v>
      </c>
      <c r="H3013" s="14">
        <v>60</v>
      </c>
      <c r="I3013" s="15">
        <v>14188.2</v>
      </c>
      <c r="J3013" s="13" t="s">
        <v>7127</v>
      </c>
      <c r="K3013" s="13" t="s">
        <v>1125</v>
      </c>
      <c r="L3013" s="13" t="s">
        <v>4555</v>
      </c>
      <c r="M3013" s="13" t="s">
        <v>2026</v>
      </c>
      <c r="N3013" s="14">
        <v>60</v>
      </c>
    </row>
    <row r="3014" spans="1:14" ht="20.25" customHeight="1">
      <c r="A3014" s="13" t="s">
        <v>2231</v>
      </c>
      <c r="B3014" s="13" t="s">
        <v>2232</v>
      </c>
      <c r="C3014" s="13" t="s">
        <v>2233</v>
      </c>
      <c r="D3014" s="13" t="s">
        <v>2234</v>
      </c>
      <c r="E3014" s="13" t="s">
        <v>6986</v>
      </c>
      <c r="F3014" s="13" t="s">
        <v>2236</v>
      </c>
      <c r="G3014" s="13" t="s">
        <v>7066</v>
      </c>
      <c r="H3014" s="14">
        <v>60</v>
      </c>
      <c r="I3014" s="15">
        <v>14188.2</v>
      </c>
      <c r="J3014" s="13" t="s">
        <v>7128</v>
      </c>
      <c r="K3014" s="13" t="s">
        <v>1060</v>
      </c>
      <c r="L3014" s="13" t="s">
        <v>4399</v>
      </c>
      <c r="M3014" s="13" t="s">
        <v>4400</v>
      </c>
      <c r="N3014" s="14">
        <v>60</v>
      </c>
    </row>
    <row r="3015" spans="1:14" ht="20.25" customHeight="1">
      <c r="A3015" s="13" t="s">
        <v>2231</v>
      </c>
      <c r="B3015" s="13" t="s">
        <v>2232</v>
      </c>
      <c r="C3015" s="13" t="s">
        <v>2233</v>
      </c>
      <c r="D3015" s="13" t="s">
        <v>2234</v>
      </c>
      <c r="E3015" s="13" t="s">
        <v>6986</v>
      </c>
      <c r="F3015" s="13" t="s">
        <v>2236</v>
      </c>
      <c r="G3015" s="13" t="s">
        <v>7066</v>
      </c>
      <c r="H3015" s="14">
        <v>100</v>
      </c>
      <c r="I3015" s="15">
        <v>23647</v>
      </c>
      <c r="J3015" s="13" t="s">
        <v>7129</v>
      </c>
      <c r="K3015" s="13" t="s">
        <v>1118</v>
      </c>
      <c r="L3015" s="13" t="s">
        <v>4488</v>
      </c>
      <c r="M3015" s="13" t="s">
        <v>2020</v>
      </c>
      <c r="N3015" s="14">
        <v>100</v>
      </c>
    </row>
    <row r="3016" spans="1:14" ht="20.25" customHeight="1">
      <c r="A3016" s="13" t="s">
        <v>2231</v>
      </c>
      <c r="B3016" s="13" t="s">
        <v>2232</v>
      </c>
      <c r="C3016" s="13" t="s">
        <v>2233</v>
      </c>
      <c r="D3016" s="13" t="s">
        <v>2234</v>
      </c>
      <c r="E3016" s="13" t="s">
        <v>6986</v>
      </c>
      <c r="F3016" s="13" t="s">
        <v>2236</v>
      </c>
      <c r="G3016" s="13" t="s">
        <v>7066</v>
      </c>
      <c r="H3016" s="14">
        <v>40</v>
      </c>
      <c r="I3016" s="15">
        <v>9458.7999999999993</v>
      </c>
      <c r="J3016" s="13" t="s">
        <v>7130</v>
      </c>
      <c r="K3016" s="13" t="s">
        <v>1119</v>
      </c>
      <c r="L3016" s="13" t="s">
        <v>4543</v>
      </c>
      <c r="M3016" s="13" t="s">
        <v>4544</v>
      </c>
      <c r="N3016" s="14">
        <v>40</v>
      </c>
    </row>
    <row r="3017" spans="1:14" ht="20.25" customHeight="1">
      <c r="A3017" s="13" t="s">
        <v>2231</v>
      </c>
      <c r="B3017" s="13" t="s">
        <v>2232</v>
      </c>
      <c r="C3017" s="13" t="s">
        <v>2233</v>
      </c>
      <c r="D3017" s="13" t="s">
        <v>2234</v>
      </c>
      <c r="E3017" s="13" t="s">
        <v>6986</v>
      </c>
      <c r="F3017" s="13" t="s">
        <v>2236</v>
      </c>
      <c r="G3017" s="13" t="s">
        <v>7066</v>
      </c>
      <c r="H3017" s="14">
        <v>40</v>
      </c>
      <c r="I3017" s="15">
        <v>9458.7999999999993</v>
      </c>
      <c r="J3017" s="13" t="s">
        <v>7131</v>
      </c>
      <c r="K3017" s="13" t="s">
        <v>1130</v>
      </c>
      <c r="L3017" s="13" t="s">
        <v>4565</v>
      </c>
      <c r="M3017" s="13" t="s">
        <v>2030</v>
      </c>
      <c r="N3017" s="14">
        <v>40</v>
      </c>
    </row>
    <row r="3018" spans="1:14" ht="20.25" customHeight="1">
      <c r="A3018" s="13" t="s">
        <v>2231</v>
      </c>
      <c r="B3018" s="13" t="s">
        <v>2232</v>
      </c>
      <c r="C3018" s="13" t="s">
        <v>2233</v>
      </c>
      <c r="D3018" s="13" t="s">
        <v>2234</v>
      </c>
      <c r="E3018" s="13" t="s">
        <v>6986</v>
      </c>
      <c r="F3018" s="13" t="s">
        <v>2236</v>
      </c>
      <c r="G3018" s="13" t="s">
        <v>7066</v>
      </c>
      <c r="H3018" s="14">
        <v>40</v>
      </c>
      <c r="I3018" s="15">
        <v>9458.7999999999993</v>
      </c>
      <c r="J3018" s="13" t="s">
        <v>7132</v>
      </c>
      <c r="K3018" s="13" t="s">
        <v>1024</v>
      </c>
      <c r="L3018" s="13" t="s">
        <v>4352</v>
      </c>
      <c r="M3018" s="13" t="s">
        <v>1975</v>
      </c>
      <c r="N3018" s="14">
        <v>40</v>
      </c>
    </row>
    <row r="3019" spans="1:14" ht="20.25" customHeight="1">
      <c r="A3019" s="13" t="s">
        <v>2231</v>
      </c>
      <c r="B3019" s="13" t="s">
        <v>2232</v>
      </c>
      <c r="C3019" s="13" t="s">
        <v>2233</v>
      </c>
      <c r="D3019" s="13" t="s">
        <v>2234</v>
      </c>
      <c r="E3019" s="13" t="s">
        <v>6986</v>
      </c>
      <c r="F3019" s="13" t="s">
        <v>2236</v>
      </c>
      <c r="G3019" s="13" t="s">
        <v>7066</v>
      </c>
      <c r="H3019" s="14">
        <v>40</v>
      </c>
      <c r="I3019" s="15">
        <v>9458.7999999999993</v>
      </c>
      <c r="J3019" s="13" t="s">
        <v>7133</v>
      </c>
      <c r="K3019" s="13" t="s">
        <v>1129</v>
      </c>
      <c r="L3019" s="13" t="s">
        <v>4563</v>
      </c>
      <c r="M3019" s="13" t="s">
        <v>2117</v>
      </c>
      <c r="N3019" s="14">
        <v>40</v>
      </c>
    </row>
    <row r="3020" spans="1:14" ht="20.25" customHeight="1">
      <c r="A3020" s="13" t="s">
        <v>2231</v>
      </c>
      <c r="B3020" s="13" t="s">
        <v>2232</v>
      </c>
      <c r="C3020" s="13" t="s">
        <v>2233</v>
      </c>
      <c r="D3020" s="13" t="s">
        <v>2234</v>
      </c>
      <c r="E3020" s="13" t="s">
        <v>6986</v>
      </c>
      <c r="F3020" s="13" t="s">
        <v>2236</v>
      </c>
      <c r="G3020" s="13" t="s">
        <v>7066</v>
      </c>
      <c r="H3020" s="14">
        <v>100</v>
      </c>
      <c r="I3020" s="15">
        <v>23647</v>
      </c>
      <c r="J3020" s="13" t="s">
        <v>7134</v>
      </c>
      <c r="K3020" s="13" t="s">
        <v>1128</v>
      </c>
      <c r="L3020" s="13" t="s">
        <v>4559</v>
      </c>
      <c r="M3020" s="13" t="s">
        <v>2029</v>
      </c>
      <c r="N3020" s="14">
        <v>100</v>
      </c>
    </row>
    <row r="3021" spans="1:14" ht="20.25" customHeight="1">
      <c r="A3021" s="13" t="s">
        <v>2231</v>
      </c>
      <c r="B3021" s="13" t="s">
        <v>2232</v>
      </c>
      <c r="C3021" s="13" t="s">
        <v>2233</v>
      </c>
      <c r="D3021" s="13" t="s">
        <v>2234</v>
      </c>
      <c r="E3021" s="13" t="s">
        <v>6986</v>
      </c>
      <c r="F3021" s="13" t="s">
        <v>2236</v>
      </c>
      <c r="G3021" s="13" t="s">
        <v>7066</v>
      </c>
      <c r="H3021" s="14">
        <v>80</v>
      </c>
      <c r="I3021" s="15">
        <v>18917.599999999999</v>
      </c>
      <c r="J3021" s="13" t="s">
        <v>7135</v>
      </c>
      <c r="K3021" s="13" t="s">
        <v>1127</v>
      </c>
      <c r="L3021" s="13" t="s">
        <v>4561</v>
      </c>
      <c r="M3021" s="13" t="s">
        <v>2028</v>
      </c>
      <c r="N3021" s="14">
        <v>80</v>
      </c>
    </row>
    <row r="3022" spans="1:14" ht="20.25" customHeight="1">
      <c r="A3022" s="13" t="s">
        <v>2231</v>
      </c>
      <c r="B3022" s="13" t="s">
        <v>2232</v>
      </c>
      <c r="C3022" s="13" t="s">
        <v>2233</v>
      </c>
      <c r="D3022" s="13" t="s">
        <v>2234</v>
      </c>
      <c r="E3022" s="13" t="s">
        <v>6986</v>
      </c>
      <c r="F3022" s="13" t="s">
        <v>2236</v>
      </c>
      <c r="G3022" s="13" t="s">
        <v>7066</v>
      </c>
      <c r="H3022" s="14">
        <v>80</v>
      </c>
      <c r="I3022" s="15">
        <v>18917.599999999999</v>
      </c>
      <c r="J3022" s="13" t="s">
        <v>7136</v>
      </c>
      <c r="K3022" s="13" t="s">
        <v>1132</v>
      </c>
      <c r="L3022" s="13" t="s">
        <v>4570</v>
      </c>
      <c r="M3022" s="13" t="s">
        <v>2031</v>
      </c>
      <c r="N3022" s="14">
        <v>80</v>
      </c>
    </row>
    <row r="3023" spans="1:14" ht="20.25" customHeight="1">
      <c r="A3023" s="13" t="s">
        <v>2231</v>
      </c>
      <c r="B3023" s="13" t="s">
        <v>2232</v>
      </c>
      <c r="C3023" s="13" t="s">
        <v>2233</v>
      </c>
      <c r="D3023" s="13" t="s">
        <v>2234</v>
      </c>
      <c r="E3023" s="13" t="s">
        <v>6986</v>
      </c>
      <c r="F3023" s="13" t="s">
        <v>2236</v>
      </c>
      <c r="G3023" s="13" t="s">
        <v>7066</v>
      </c>
      <c r="H3023" s="14">
        <v>60</v>
      </c>
      <c r="I3023" s="15">
        <v>14188.2</v>
      </c>
      <c r="J3023" s="13" t="s">
        <v>7137</v>
      </c>
      <c r="K3023" s="13" t="s">
        <v>2199</v>
      </c>
      <c r="L3023" s="13" t="s">
        <v>4578</v>
      </c>
      <c r="M3023" s="13" t="s">
        <v>4579</v>
      </c>
      <c r="N3023" s="14">
        <v>60</v>
      </c>
    </row>
    <row r="3024" spans="1:14" ht="20.25" customHeight="1">
      <c r="A3024" s="13" t="s">
        <v>2231</v>
      </c>
      <c r="B3024" s="13" t="s">
        <v>2232</v>
      </c>
      <c r="C3024" s="13" t="s">
        <v>2233</v>
      </c>
      <c r="D3024" s="13" t="s">
        <v>2234</v>
      </c>
      <c r="E3024" s="13" t="s">
        <v>6986</v>
      </c>
      <c r="F3024" s="13" t="s">
        <v>2236</v>
      </c>
      <c r="G3024" s="13" t="s">
        <v>7066</v>
      </c>
      <c r="H3024" s="14">
        <v>20</v>
      </c>
      <c r="I3024" s="15">
        <v>4729.3999999999996</v>
      </c>
      <c r="J3024" s="13" t="s">
        <v>7138</v>
      </c>
      <c r="K3024" s="13" t="s">
        <v>1131</v>
      </c>
      <c r="L3024" s="13" t="s">
        <v>4567</v>
      </c>
      <c r="M3024" s="13" t="s">
        <v>4568</v>
      </c>
      <c r="N3024" s="14">
        <v>20</v>
      </c>
    </row>
    <row r="3025" spans="1:14" ht="20.25" customHeight="1">
      <c r="A3025" s="13" t="s">
        <v>2231</v>
      </c>
      <c r="B3025" s="13" t="s">
        <v>2232</v>
      </c>
      <c r="C3025" s="13" t="s">
        <v>2233</v>
      </c>
      <c r="D3025" s="13" t="s">
        <v>2234</v>
      </c>
      <c r="E3025" s="13" t="s">
        <v>6986</v>
      </c>
      <c r="F3025" s="13" t="s">
        <v>2236</v>
      </c>
      <c r="G3025" s="13" t="s">
        <v>7066</v>
      </c>
      <c r="H3025" s="14">
        <v>40</v>
      </c>
      <c r="I3025" s="15">
        <v>9458.7999999999993</v>
      </c>
      <c r="J3025" s="13" t="s">
        <v>7139</v>
      </c>
      <c r="K3025" s="13" t="s">
        <v>1133</v>
      </c>
      <c r="L3025" s="13" t="s">
        <v>4572</v>
      </c>
      <c r="M3025" s="13" t="s">
        <v>4573</v>
      </c>
      <c r="N3025" s="14">
        <v>40</v>
      </c>
    </row>
    <row r="3026" spans="1:14" ht="20.25" customHeight="1">
      <c r="A3026" s="13" t="s">
        <v>2231</v>
      </c>
      <c r="B3026" s="13" t="s">
        <v>2232</v>
      </c>
      <c r="C3026" s="13" t="s">
        <v>2233</v>
      </c>
      <c r="D3026" s="13" t="s">
        <v>2234</v>
      </c>
      <c r="E3026" s="13" t="s">
        <v>6986</v>
      </c>
      <c r="F3026" s="13" t="s">
        <v>2236</v>
      </c>
      <c r="G3026" s="13" t="s">
        <v>7066</v>
      </c>
      <c r="H3026" s="14">
        <v>60</v>
      </c>
      <c r="I3026" s="15">
        <v>14188.2</v>
      </c>
      <c r="J3026" s="13" t="s">
        <v>7140</v>
      </c>
      <c r="K3026" s="13" t="s">
        <v>1134</v>
      </c>
      <c r="L3026" s="13" t="s">
        <v>4575</v>
      </c>
      <c r="M3026" s="13" t="s">
        <v>4576</v>
      </c>
      <c r="N3026" s="14">
        <v>60</v>
      </c>
    </row>
    <row r="3027" spans="1:14" ht="20.25" customHeight="1">
      <c r="A3027" s="13" t="s">
        <v>2231</v>
      </c>
      <c r="B3027" s="13" t="s">
        <v>2232</v>
      </c>
      <c r="C3027" s="13" t="s">
        <v>2233</v>
      </c>
      <c r="D3027" s="13" t="s">
        <v>2234</v>
      </c>
      <c r="E3027" s="13" t="s">
        <v>6986</v>
      </c>
      <c r="F3027" s="13" t="s">
        <v>2236</v>
      </c>
      <c r="G3027" s="13" t="s">
        <v>7066</v>
      </c>
      <c r="H3027" s="14">
        <v>20</v>
      </c>
      <c r="I3027" s="15">
        <v>4729.3999999999996</v>
      </c>
      <c r="J3027" s="13" t="s">
        <v>7141</v>
      </c>
      <c r="K3027" s="13" t="s">
        <v>2200</v>
      </c>
      <c r="L3027" s="13" t="s">
        <v>4581</v>
      </c>
      <c r="M3027" s="13" t="s">
        <v>4582</v>
      </c>
      <c r="N3027" s="14">
        <v>20</v>
      </c>
    </row>
    <row r="3028" spans="1:14" ht="20.25" customHeight="1">
      <c r="A3028" s="13" t="s">
        <v>2231</v>
      </c>
      <c r="B3028" s="13" t="s">
        <v>2232</v>
      </c>
      <c r="C3028" s="13" t="s">
        <v>2233</v>
      </c>
      <c r="D3028" s="13" t="s">
        <v>2234</v>
      </c>
      <c r="E3028" s="13" t="s">
        <v>6986</v>
      </c>
      <c r="F3028" s="13" t="s">
        <v>2236</v>
      </c>
      <c r="G3028" s="13" t="s">
        <v>7066</v>
      </c>
      <c r="H3028" s="14">
        <v>100</v>
      </c>
      <c r="I3028" s="15">
        <v>23647</v>
      </c>
      <c r="J3028" s="13" t="s">
        <v>7142</v>
      </c>
      <c r="K3028" s="13" t="s">
        <v>1138</v>
      </c>
      <c r="L3028" s="13" t="s">
        <v>4584</v>
      </c>
      <c r="M3028" s="13" t="s">
        <v>4585</v>
      </c>
      <c r="N3028" s="14">
        <v>100</v>
      </c>
    </row>
    <row r="3029" spans="1:14" ht="20.25" customHeight="1">
      <c r="A3029" s="13" t="s">
        <v>2231</v>
      </c>
      <c r="B3029" s="13" t="s">
        <v>2232</v>
      </c>
      <c r="C3029" s="13" t="s">
        <v>2233</v>
      </c>
      <c r="D3029" s="13" t="s">
        <v>2234</v>
      </c>
      <c r="E3029" s="13" t="s">
        <v>6986</v>
      </c>
      <c r="F3029" s="13" t="s">
        <v>2236</v>
      </c>
      <c r="G3029" s="13" t="s">
        <v>7066</v>
      </c>
      <c r="H3029" s="14">
        <v>80</v>
      </c>
      <c r="I3029" s="15">
        <v>18917.599999999999</v>
      </c>
      <c r="J3029" s="13" t="s">
        <v>7143</v>
      </c>
      <c r="K3029" s="13" t="s">
        <v>1139</v>
      </c>
      <c r="L3029" s="13" t="s">
        <v>4587</v>
      </c>
      <c r="M3029" s="13" t="s">
        <v>2033</v>
      </c>
      <c r="N3029" s="14">
        <v>80</v>
      </c>
    </row>
    <row r="3030" spans="1:14" ht="20.25" customHeight="1">
      <c r="A3030" s="13" t="s">
        <v>2231</v>
      </c>
      <c r="B3030" s="13" t="s">
        <v>2232</v>
      </c>
      <c r="C3030" s="13" t="s">
        <v>2233</v>
      </c>
      <c r="D3030" s="13" t="s">
        <v>2234</v>
      </c>
      <c r="E3030" s="13" t="s">
        <v>6986</v>
      </c>
      <c r="F3030" s="13" t="s">
        <v>2236</v>
      </c>
      <c r="G3030" s="13" t="s">
        <v>7066</v>
      </c>
      <c r="H3030" s="14">
        <v>40</v>
      </c>
      <c r="I3030" s="15">
        <v>9458.7999999999993</v>
      </c>
      <c r="J3030" s="13" t="s">
        <v>7144</v>
      </c>
      <c r="K3030" s="13" t="s">
        <v>1067</v>
      </c>
      <c r="L3030" s="13" t="s">
        <v>4410</v>
      </c>
      <c r="M3030" s="13" t="s">
        <v>1995</v>
      </c>
      <c r="N3030" s="14">
        <v>40</v>
      </c>
    </row>
    <row r="3031" spans="1:14" ht="20.25" customHeight="1">
      <c r="A3031" s="13" t="s">
        <v>2231</v>
      </c>
      <c r="B3031" s="13" t="s">
        <v>2232</v>
      </c>
      <c r="C3031" s="13" t="s">
        <v>2233</v>
      </c>
      <c r="D3031" s="13" t="s">
        <v>2234</v>
      </c>
      <c r="E3031" s="13" t="s">
        <v>6986</v>
      </c>
      <c r="F3031" s="13" t="s">
        <v>2236</v>
      </c>
      <c r="G3031" s="13" t="s">
        <v>7145</v>
      </c>
      <c r="H3031" s="14">
        <v>60</v>
      </c>
      <c r="I3031" s="15">
        <v>14188.2</v>
      </c>
      <c r="J3031" s="13" t="s">
        <v>7146</v>
      </c>
      <c r="K3031" s="13" t="s">
        <v>1069</v>
      </c>
      <c r="L3031" s="13" t="s">
        <v>4414</v>
      </c>
      <c r="M3031" s="13" t="s">
        <v>4415</v>
      </c>
      <c r="N3031" s="14">
        <v>60</v>
      </c>
    </row>
    <row r="3032" spans="1:14" ht="20.25" customHeight="1">
      <c r="A3032" s="13" t="s">
        <v>2231</v>
      </c>
      <c r="B3032" s="13" t="s">
        <v>2232</v>
      </c>
      <c r="C3032" s="13" t="s">
        <v>2233</v>
      </c>
      <c r="D3032" s="13" t="s">
        <v>2234</v>
      </c>
      <c r="E3032" s="13" t="s">
        <v>6986</v>
      </c>
      <c r="F3032" s="13" t="s">
        <v>2236</v>
      </c>
      <c r="G3032" s="13" t="s">
        <v>7145</v>
      </c>
      <c r="H3032" s="14">
        <v>60</v>
      </c>
      <c r="I3032" s="15">
        <v>14188.2</v>
      </c>
      <c r="J3032" s="13" t="s">
        <v>7147</v>
      </c>
      <c r="K3032" s="13" t="s">
        <v>1072</v>
      </c>
      <c r="L3032" s="13" t="s">
        <v>4420</v>
      </c>
      <c r="M3032" s="13" t="s">
        <v>4421</v>
      </c>
      <c r="N3032" s="14">
        <v>60</v>
      </c>
    </row>
    <row r="3033" spans="1:14" ht="20.25" customHeight="1">
      <c r="A3033" s="13" t="s">
        <v>2231</v>
      </c>
      <c r="B3033" s="13" t="s">
        <v>2232</v>
      </c>
      <c r="C3033" s="13" t="s">
        <v>2233</v>
      </c>
      <c r="D3033" s="13" t="s">
        <v>2234</v>
      </c>
      <c r="E3033" s="13" t="s">
        <v>6986</v>
      </c>
      <c r="F3033" s="13" t="s">
        <v>2236</v>
      </c>
      <c r="G3033" s="13" t="s">
        <v>7145</v>
      </c>
      <c r="H3033" s="14">
        <v>20</v>
      </c>
      <c r="I3033" s="15">
        <v>4729.3999999999996</v>
      </c>
      <c r="J3033" s="13" t="s">
        <v>7148</v>
      </c>
      <c r="K3033" s="13" t="s">
        <v>1090</v>
      </c>
      <c r="L3033" s="13" t="s">
        <v>4536</v>
      </c>
      <c r="M3033" s="13" t="s">
        <v>4537</v>
      </c>
      <c r="N3033" s="14">
        <v>20</v>
      </c>
    </row>
    <row r="3034" spans="1:14" ht="20.25" customHeight="1">
      <c r="A3034" s="13" t="s">
        <v>2231</v>
      </c>
      <c r="B3034" s="13" t="s">
        <v>2232</v>
      </c>
      <c r="C3034" s="13" t="s">
        <v>2233</v>
      </c>
      <c r="D3034" s="13" t="s">
        <v>2234</v>
      </c>
      <c r="E3034" s="13" t="s">
        <v>6986</v>
      </c>
      <c r="F3034" s="13" t="s">
        <v>2236</v>
      </c>
      <c r="G3034" s="13" t="s">
        <v>7145</v>
      </c>
      <c r="H3034" s="14">
        <v>20</v>
      </c>
      <c r="I3034" s="15">
        <v>4729.3999999999996</v>
      </c>
      <c r="J3034" s="13" t="s">
        <v>7149</v>
      </c>
      <c r="K3034" s="13" t="s">
        <v>1011</v>
      </c>
      <c r="L3034" s="13" t="s">
        <v>4494</v>
      </c>
      <c r="M3034" s="13" t="s">
        <v>1973</v>
      </c>
      <c r="N3034" s="14">
        <v>20</v>
      </c>
    </row>
    <row r="3035" spans="1:14" ht="20.25" customHeight="1">
      <c r="A3035" s="13" t="s">
        <v>2231</v>
      </c>
      <c r="B3035" s="13" t="s">
        <v>2232</v>
      </c>
      <c r="C3035" s="13" t="s">
        <v>2233</v>
      </c>
      <c r="D3035" s="13" t="s">
        <v>2234</v>
      </c>
      <c r="E3035" s="13" t="s">
        <v>6986</v>
      </c>
      <c r="F3035" s="13" t="s">
        <v>2236</v>
      </c>
      <c r="G3035" s="13" t="s">
        <v>7145</v>
      </c>
      <c r="H3035" s="14">
        <v>60</v>
      </c>
      <c r="I3035" s="15">
        <v>14188.2</v>
      </c>
      <c r="J3035" s="13" t="s">
        <v>7150</v>
      </c>
      <c r="K3035" s="13" t="s">
        <v>1155</v>
      </c>
      <c r="L3035" s="13" t="s">
        <v>4610</v>
      </c>
      <c r="M3035" s="13" t="s">
        <v>2038</v>
      </c>
      <c r="N3035" s="14">
        <v>60</v>
      </c>
    </row>
    <row r="3036" spans="1:14" ht="20.25" customHeight="1">
      <c r="A3036" s="13" t="s">
        <v>2231</v>
      </c>
      <c r="B3036" s="13" t="s">
        <v>2232</v>
      </c>
      <c r="C3036" s="13" t="s">
        <v>2233</v>
      </c>
      <c r="D3036" s="13" t="s">
        <v>2234</v>
      </c>
      <c r="E3036" s="13" t="s">
        <v>6986</v>
      </c>
      <c r="F3036" s="13" t="s">
        <v>2236</v>
      </c>
      <c r="G3036" s="13" t="s">
        <v>7145</v>
      </c>
      <c r="H3036" s="14">
        <v>80</v>
      </c>
      <c r="I3036" s="15">
        <v>18917.599999999999</v>
      </c>
      <c r="J3036" s="13" t="s">
        <v>7151</v>
      </c>
      <c r="K3036" s="13" t="s">
        <v>1233</v>
      </c>
      <c r="L3036" s="13" t="s">
        <v>4670</v>
      </c>
      <c r="M3036" s="13" t="s">
        <v>2121</v>
      </c>
      <c r="N3036" s="14">
        <v>80</v>
      </c>
    </row>
    <row r="3037" spans="1:14" ht="20.25" customHeight="1">
      <c r="A3037" s="13" t="s">
        <v>2231</v>
      </c>
      <c r="B3037" s="13" t="s">
        <v>2232</v>
      </c>
      <c r="C3037" s="13" t="s">
        <v>2233</v>
      </c>
      <c r="D3037" s="13" t="s">
        <v>2234</v>
      </c>
      <c r="E3037" s="13" t="s">
        <v>6986</v>
      </c>
      <c r="F3037" s="13" t="s">
        <v>2236</v>
      </c>
      <c r="G3037" s="13" t="s">
        <v>7145</v>
      </c>
      <c r="H3037" s="14">
        <v>40</v>
      </c>
      <c r="I3037" s="15">
        <v>9458.7999999999993</v>
      </c>
      <c r="J3037" s="13" t="s">
        <v>7152</v>
      </c>
      <c r="K3037" s="13" t="s">
        <v>1152</v>
      </c>
      <c r="L3037" s="13" t="s">
        <v>4598</v>
      </c>
      <c r="M3037" s="13" t="s">
        <v>4599</v>
      </c>
      <c r="N3037" s="14">
        <v>40</v>
      </c>
    </row>
    <row r="3038" spans="1:14" ht="20.25" customHeight="1">
      <c r="A3038" s="13" t="s">
        <v>2231</v>
      </c>
      <c r="B3038" s="13" t="s">
        <v>2232</v>
      </c>
      <c r="C3038" s="13" t="s">
        <v>2233</v>
      </c>
      <c r="D3038" s="13" t="s">
        <v>2234</v>
      </c>
      <c r="E3038" s="13" t="s">
        <v>6986</v>
      </c>
      <c r="F3038" s="13" t="s">
        <v>2236</v>
      </c>
      <c r="G3038" s="13" t="s">
        <v>7145</v>
      </c>
      <c r="H3038" s="14">
        <v>20</v>
      </c>
      <c r="I3038" s="15">
        <v>4729.3999999999996</v>
      </c>
      <c r="J3038" s="13" t="s">
        <v>7153</v>
      </c>
      <c r="K3038" s="13" t="s">
        <v>1149</v>
      </c>
      <c r="L3038" s="13" t="s">
        <v>4594</v>
      </c>
      <c r="M3038" s="13" t="s">
        <v>4595</v>
      </c>
      <c r="N3038" s="14">
        <v>20</v>
      </c>
    </row>
    <row r="3039" spans="1:14" ht="20.25" customHeight="1">
      <c r="A3039" s="13" t="s">
        <v>2231</v>
      </c>
      <c r="B3039" s="13" t="s">
        <v>2232</v>
      </c>
      <c r="C3039" s="13" t="s">
        <v>2233</v>
      </c>
      <c r="D3039" s="13" t="s">
        <v>2234</v>
      </c>
      <c r="E3039" s="13" t="s">
        <v>6986</v>
      </c>
      <c r="F3039" s="13" t="s">
        <v>2236</v>
      </c>
      <c r="G3039" s="13" t="s">
        <v>7145</v>
      </c>
      <c r="H3039" s="14">
        <v>60</v>
      </c>
      <c r="I3039" s="15">
        <v>14188.2</v>
      </c>
      <c r="J3039" s="13" t="s">
        <v>7154</v>
      </c>
      <c r="K3039" s="13" t="s">
        <v>1231</v>
      </c>
      <c r="L3039" s="13" t="s">
        <v>4665</v>
      </c>
      <c r="M3039" s="13" t="s">
        <v>2065</v>
      </c>
      <c r="N3039" s="14">
        <v>60</v>
      </c>
    </row>
    <row r="3040" spans="1:14" ht="20.25" customHeight="1">
      <c r="A3040" s="13" t="s">
        <v>2231</v>
      </c>
      <c r="B3040" s="13" t="s">
        <v>2232</v>
      </c>
      <c r="C3040" s="13" t="s">
        <v>2233</v>
      </c>
      <c r="D3040" s="13" t="s">
        <v>2234</v>
      </c>
      <c r="E3040" s="13" t="s">
        <v>6986</v>
      </c>
      <c r="F3040" s="13" t="s">
        <v>2236</v>
      </c>
      <c r="G3040" s="13" t="s">
        <v>7145</v>
      </c>
      <c r="H3040" s="14">
        <v>20</v>
      </c>
      <c r="I3040" s="15">
        <v>4729.3999999999996</v>
      </c>
      <c r="J3040" s="13" t="s">
        <v>7155</v>
      </c>
      <c r="K3040" s="13" t="s">
        <v>1153</v>
      </c>
      <c r="L3040" s="13" t="s">
        <v>4601</v>
      </c>
      <c r="M3040" s="13" t="s">
        <v>4602</v>
      </c>
      <c r="N3040" s="14">
        <v>20</v>
      </c>
    </row>
    <row r="3041" spans="1:14" ht="20.25" customHeight="1">
      <c r="A3041" s="13" t="s">
        <v>2231</v>
      </c>
      <c r="B3041" s="13" t="s">
        <v>2232</v>
      </c>
      <c r="C3041" s="13" t="s">
        <v>2233</v>
      </c>
      <c r="D3041" s="13" t="s">
        <v>2234</v>
      </c>
      <c r="E3041" s="13" t="s">
        <v>6986</v>
      </c>
      <c r="F3041" s="13" t="s">
        <v>2236</v>
      </c>
      <c r="G3041" s="13" t="s">
        <v>7145</v>
      </c>
      <c r="H3041" s="14">
        <v>60</v>
      </c>
      <c r="I3041" s="15">
        <v>14188.2</v>
      </c>
      <c r="J3041" s="13" t="s">
        <v>7156</v>
      </c>
      <c r="K3041" s="13" t="s">
        <v>1154</v>
      </c>
      <c r="L3041" s="13" t="s">
        <v>4604</v>
      </c>
      <c r="M3041" s="13" t="s">
        <v>4605</v>
      </c>
      <c r="N3041" s="14">
        <v>60</v>
      </c>
    </row>
    <row r="3042" spans="1:14" ht="20.25" customHeight="1">
      <c r="A3042" s="13" t="s">
        <v>2231</v>
      </c>
      <c r="B3042" s="13" t="s">
        <v>2232</v>
      </c>
      <c r="C3042" s="13" t="s">
        <v>2233</v>
      </c>
      <c r="D3042" s="13" t="s">
        <v>2234</v>
      </c>
      <c r="E3042" s="13" t="s">
        <v>6986</v>
      </c>
      <c r="F3042" s="13" t="s">
        <v>2236</v>
      </c>
      <c r="G3042" s="13" t="s">
        <v>7145</v>
      </c>
      <c r="H3042" s="14">
        <v>60</v>
      </c>
      <c r="I3042" s="15">
        <v>14188.2</v>
      </c>
      <c r="J3042" s="13" t="s">
        <v>7157</v>
      </c>
      <c r="K3042" s="13" t="s">
        <v>1289</v>
      </c>
      <c r="L3042" s="13" t="s">
        <v>4607</v>
      </c>
      <c r="M3042" s="13" t="s">
        <v>4608</v>
      </c>
      <c r="N3042" s="14">
        <v>60</v>
      </c>
    </row>
    <row r="3043" spans="1:14" ht="20.25" customHeight="1">
      <c r="A3043" s="13" t="s">
        <v>2231</v>
      </c>
      <c r="B3043" s="13" t="s">
        <v>2232</v>
      </c>
      <c r="C3043" s="13" t="s">
        <v>2233</v>
      </c>
      <c r="D3043" s="13" t="s">
        <v>2234</v>
      </c>
      <c r="E3043" s="13" t="s">
        <v>6986</v>
      </c>
      <c r="F3043" s="13" t="s">
        <v>2236</v>
      </c>
      <c r="G3043" s="13" t="s">
        <v>7145</v>
      </c>
      <c r="H3043" s="14">
        <v>20</v>
      </c>
      <c r="I3043" s="15">
        <v>4729.3999999999996</v>
      </c>
      <c r="J3043" s="13" t="s">
        <v>7158</v>
      </c>
      <c r="K3043" s="13" t="s">
        <v>2201</v>
      </c>
      <c r="L3043" s="13" t="s">
        <v>4612</v>
      </c>
      <c r="M3043" s="13" t="s">
        <v>4613</v>
      </c>
      <c r="N3043" s="14">
        <v>20</v>
      </c>
    </row>
    <row r="3044" spans="1:14" ht="20.25" customHeight="1">
      <c r="A3044" s="13" t="s">
        <v>2231</v>
      </c>
      <c r="B3044" s="13" t="s">
        <v>2232</v>
      </c>
      <c r="C3044" s="13" t="s">
        <v>2233</v>
      </c>
      <c r="D3044" s="13" t="s">
        <v>2234</v>
      </c>
      <c r="E3044" s="13" t="s">
        <v>6986</v>
      </c>
      <c r="F3044" s="13" t="s">
        <v>2236</v>
      </c>
      <c r="G3044" s="13" t="s">
        <v>7145</v>
      </c>
      <c r="H3044" s="14">
        <v>20</v>
      </c>
      <c r="I3044" s="15">
        <v>4729.3999999999996</v>
      </c>
      <c r="J3044" s="13" t="s">
        <v>7159</v>
      </c>
      <c r="K3044" s="13" t="s">
        <v>1147</v>
      </c>
      <c r="L3044" s="13" t="s">
        <v>4589</v>
      </c>
      <c r="M3044" s="13" t="s">
        <v>4590</v>
      </c>
      <c r="N3044" s="14">
        <v>20</v>
      </c>
    </row>
    <row r="3045" spans="1:14" ht="20.25" customHeight="1">
      <c r="A3045" s="13" t="s">
        <v>2231</v>
      </c>
      <c r="B3045" s="13" t="s">
        <v>2232</v>
      </c>
      <c r="C3045" s="13" t="s">
        <v>2233</v>
      </c>
      <c r="D3045" s="13" t="s">
        <v>2234</v>
      </c>
      <c r="E3045" s="13" t="s">
        <v>6986</v>
      </c>
      <c r="F3045" s="13" t="s">
        <v>2236</v>
      </c>
      <c r="G3045" s="13" t="s">
        <v>7145</v>
      </c>
      <c r="H3045" s="14">
        <v>20</v>
      </c>
      <c r="I3045" s="15">
        <v>4729.3999999999996</v>
      </c>
      <c r="J3045" s="13" t="s">
        <v>7160</v>
      </c>
      <c r="K3045" s="13" t="s">
        <v>1148</v>
      </c>
      <c r="L3045" s="13" t="s">
        <v>4592</v>
      </c>
      <c r="M3045" s="13" t="s">
        <v>2036</v>
      </c>
      <c r="N3045" s="14">
        <v>20</v>
      </c>
    </row>
    <row r="3046" spans="1:14" ht="20.25" customHeight="1">
      <c r="A3046" s="13" t="s">
        <v>2231</v>
      </c>
      <c r="B3046" s="13" t="s">
        <v>2232</v>
      </c>
      <c r="C3046" s="13" t="s">
        <v>2233</v>
      </c>
      <c r="D3046" s="13" t="s">
        <v>2234</v>
      </c>
      <c r="E3046" s="13" t="s">
        <v>6986</v>
      </c>
      <c r="F3046" s="13" t="s">
        <v>2236</v>
      </c>
      <c r="G3046" s="13" t="s">
        <v>7145</v>
      </c>
      <c r="H3046" s="14">
        <v>40</v>
      </c>
      <c r="I3046" s="15">
        <v>9458.7999999999993</v>
      </c>
      <c r="J3046" s="13" t="s">
        <v>7161</v>
      </c>
      <c r="K3046" s="13" t="s">
        <v>1230</v>
      </c>
      <c r="L3046" s="13" t="s">
        <v>4662</v>
      </c>
      <c r="M3046" s="13" t="s">
        <v>4663</v>
      </c>
      <c r="N3046" s="14">
        <v>40</v>
      </c>
    </row>
    <row r="3047" spans="1:14" ht="20.25" customHeight="1">
      <c r="A3047" s="13" t="s">
        <v>2231</v>
      </c>
      <c r="B3047" s="13" t="s">
        <v>2232</v>
      </c>
      <c r="C3047" s="13" t="s">
        <v>2233</v>
      </c>
      <c r="D3047" s="13" t="s">
        <v>2234</v>
      </c>
      <c r="E3047" s="13" t="s">
        <v>6986</v>
      </c>
      <c r="F3047" s="13" t="s">
        <v>2236</v>
      </c>
      <c r="G3047" s="13" t="s">
        <v>7145</v>
      </c>
      <c r="H3047" s="14">
        <v>10</v>
      </c>
      <c r="I3047" s="15">
        <v>2364.6999999999998</v>
      </c>
      <c r="J3047" s="13" t="s">
        <v>7162</v>
      </c>
      <c r="K3047" s="13" t="s">
        <v>1234</v>
      </c>
      <c r="L3047" s="13" t="s">
        <v>4672</v>
      </c>
      <c r="M3047" s="13" t="s">
        <v>2066</v>
      </c>
      <c r="N3047" s="14">
        <v>10</v>
      </c>
    </row>
    <row r="3048" spans="1:14" ht="20.25" customHeight="1">
      <c r="A3048" s="13" t="s">
        <v>2231</v>
      </c>
      <c r="B3048" s="13" t="s">
        <v>2232</v>
      </c>
      <c r="C3048" s="13" t="s">
        <v>2233</v>
      </c>
      <c r="D3048" s="13" t="s">
        <v>2234</v>
      </c>
      <c r="E3048" s="13" t="s">
        <v>6986</v>
      </c>
      <c r="F3048" s="13" t="s">
        <v>2236</v>
      </c>
      <c r="G3048" s="13" t="s">
        <v>7145</v>
      </c>
      <c r="H3048" s="14">
        <v>10</v>
      </c>
      <c r="I3048" s="15">
        <v>2364.6999999999998</v>
      </c>
      <c r="J3048" s="13" t="s">
        <v>7163</v>
      </c>
      <c r="K3048" s="13" t="s">
        <v>1167</v>
      </c>
      <c r="L3048" s="13" t="s">
        <v>4621</v>
      </c>
      <c r="M3048" s="13" t="s">
        <v>4622</v>
      </c>
      <c r="N3048" s="14">
        <v>10</v>
      </c>
    </row>
    <row r="3049" spans="1:14" ht="20.25" customHeight="1">
      <c r="A3049" s="13" t="s">
        <v>2231</v>
      </c>
      <c r="B3049" s="13" t="s">
        <v>2232</v>
      </c>
      <c r="C3049" s="13" t="s">
        <v>2233</v>
      </c>
      <c r="D3049" s="13" t="s">
        <v>2234</v>
      </c>
      <c r="E3049" s="13" t="s">
        <v>6986</v>
      </c>
      <c r="F3049" s="13" t="s">
        <v>2236</v>
      </c>
      <c r="G3049" s="13" t="s">
        <v>7145</v>
      </c>
      <c r="H3049" s="14">
        <v>20</v>
      </c>
      <c r="I3049" s="15">
        <v>4729.3999999999996</v>
      </c>
      <c r="J3049" s="13" t="s">
        <v>7164</v>
      </c>
      <c r="K3049" s="13" t="s">
        <v>2180</v>
      </c>
      <c r="L3049" s="13" t="s">
        <v>2667</v>
      </c>
      <c r="M3049" s="13" t="s">
        <v>2668</v>
      </c>
      <c r="N3049" s="14">
        <v>20</v>
      </c>
    </row>
    <row r="3050" spans="1:14" ht="20.25" customHeight="1">
      <c r="A3050" s="13" t="s">
        <v>2231</v>
      </c>
      <c r="B3050" s="13" t="s">
        <v>2232</v>
      </c>
      <c r="C3050" s="13" t="s">
        <v>2233</v>
      </c>
      <c r="D3050" s="13" t="s">
        <v>2234</v>
      </c>
      <c r="E3050" s="13" t="s">
        <v>6986</v>
      </c>
      <c r="F3050" s="13" t="s">
        <v>2236</v>
      </c>
      <c r="G3050" s="13" t="s">
        <v>7145</v>
      </c>
      <c r="H3050" s="14">
        <v>20</v>
      </c>
      <c r="I3050" s="15">
        <v>4729.3999999999996</v>
      </c>
      <c r="J3050" s="13" t="s">
        <v>7165</v>
      </c>
      <c r="K3050" s="13" t="s">
        <v>1232</v>
      </c>
      <c r="L3050" s="13" t="s">
        <v>4667</v>
      </c>
      <c r="M3050" s="13" t="s">
        <v>4668</v>
      </c>
      <c r="N3050" s="14">
        <v>20</v>
      </c>
    </row>
    <row r="3051" spans="1:14" ht="20.25" customHeight="1">
      <c r="A3051" s="13" t="s">
        <v>2231</v>
      </c>
      <c r="B3051" s="13" t="s">
        <v>2232</v>
      </c>
      <c r="C3051" s="13" t="s">
        <v>2233</v>
      </c>
      <c r="D3051" s="13" t="s">
        <v>2234</v>
      </c>
      <c r="E3051" s="13" t="s">
        <v>6986</v>
      </c>
      <c r="F3051" s="13" t="s">
        <v>2236</v>
      </c>
      <c r="G3051" s="13" t="s">
        <v>7145</v>
      </c>
      <c r="H3051" s="14">
        <v>40</v>
      </c>
      <c r="I3051" s="15">
        <v>9458.7999999999993</v>
      </c>
      <c r="J3051" s="13" t="s">
        <v>7166</v>
      </c>
      <c r="K3051" s="13" t="s">
        <v>1248</v>
      </c>
      <c r="L3051" s="13" t="s">
        <v>4680</v>
      </c>
      <c r="M3051" s="13" t="s">
        <v>2069</v>
      </c>
      <c r="N3051" s="14">
        <v>40</v>
      </c>
    </row>
    <row r="3052" spans="1:14" ht="20.25" customHeight="1">
      <c r="A3052" s="13" t="s">
        <v>2231</v>
      </c>
      <c r="B3052" s="13" t="s">
        <v>2232</v>
      </c>
      <c r="C3052" s="13" t="s">
        <v>2233</v>
      </c>
      <c r="D3052" s="13" t="s">
        <v>2234</v>
      </c>
      <c r="E3052" s="13" t="s">
        <v>6986</v>
      </c>
      <c r="F3052" s="13" t="s">
        <v>2236</v>
      </c>
      <c r="G3052" s="13" t="s">
        <v>7145</v>
      </c>
      <c r="H3052" s="14">
        <v>20</v>
      </c>
      <c r="I3052" s="15">
        <v>4729.3999999999996</v>
      </c>
      <c r="J3052" s="13" t="s">
        <v>7167</v>
      </c>
      <c r="K3052" s="13" t="s">
        <v>1254</v>
      </c>
      <c r="L3052" s="13" t="s">
        <v>4692</v>
      </c>
      <c r="M3052" s="13" t="s">
        <v>4693</v>
      </c>
      <c r="N3052" s="14">
        <v>20</v>
      </c>
    </row>
    <row r="3053" spans="1:14" ht="20.25" customHeight="1">
      <c r="A3053" s="13" t="s">
        <v>2231</v>
      </c>
      <c r="B3053" s="13" t="s">
        <v>2232</v>
      </c>
      <c r="C3053" s="13" t="s">
        <v>2233</v>
      </c>
      <c r="D3053" s="13" t="s">
        <v>2234</v>
      </c>
      <c r="E3053" s="13" t="s">
        <v>6986</v>
      </c>
      <c r="F3053" s="13" t="s">
        <v>2236</v>
      </c>
      <c r="G3053" s="13" t="s">
        <v>7145</v>
      </c>
      <c r="H3053" s="14">
        <v>40</v>
      </c>
      <c r="I3053" s="15">
        <v>9458.7999999999993</v>
      </c>
      <c r="J3053" s="13" t="s">
        <v>7168</v>
      </c>
      <c r="K3053" s="13" t="s">
        <v>1176</v>
      </c>
      <c r="L3053" s="13" t="s">
        <v>4638</v>
      </c>
      <c r="M3053" s="13" t="s">
        <v>2049</v>
      </c>
      <c r="N3053" s="14">
        <v>40</v>
      </c>
    </row>
    <row r="3054" spans="1:14" ht="20.25" customHeight="1">
      <c r="A3054" s="13" t="s">
        <v>2231</v>
      </c>
      <c r="B3054" s="13" t="s">
        <v>2232</v>
      </c>
      <c r="C3054" s="13" t="s">
        <v>2233</v>
      </c>
      <c r="D3054" s="13" t="s">
        <v>2234</v>
      </c>
      <c r="E3054" s="13" t="s">
        <v>6986</v>
      </c>
      <c r="F3054" s="13" t="s">
        <v>2236</v>
      </c>
      <c r="G3054" s="13" t="s">
        <v>7145</v>
      </c>
      <c r="H3054" s="14">
        <v>40</v>
      </c>
      <c r="I3054" s="15">
        <v>9458.7999999999993</v>
      </c>
      <c r="J3054" s="13" t="s">
        <v>7169</v>
      </c>
      <c r="K3054" s="13" t="s">
        <v>1252</v>
      </c>
      <c r="L3054" s="13" t="s">
        <v>4417</v>
      </c>
      <c r="M3054" s="13" t="s">
        <v>4418</v>
      </c>
      <c r="N3054" s="14">
        <v>40</v>
      </c>
    </row>
    <row r="3055" spans="1:14" ht="20.25" customHeight="1">
      <c r="A3055" s="13" t="s">
        <v>2231</v>
      </c>
      <c r="B3055" s="13" t="s">
        <v>2232</v>
      </c>
      <c r="C3055" s="13" t="s">
        <v>2233</v>
      </c>
      <c r="D3055" s="13" t="s">
        <v>2234</v>
      </c>
      <c r="E3055" s="13" t="s">
        <v>6986</v>
      </c>
      <c r="F3055" s="13" t="s">
        <v>2236</v>
      </c>
      <c r="G3055" s="13" t="s">
        <v>7145</v>
      </c>
      <c r="H3055" s="14">
        <v>40</v>
      </c>
      <c r="I3055" s="15">
        <v>9458.7999999999993</v>
      </c>
      <c r="J3055" s="13" t="s">
        <v>7170</v>
      </c>
      <c r="K3055" s="13" t="s">
        <v>1251</v>
      </c>
      <c r="L3055" s="13" t="s">
        <v>4686</v>
      </c>
      <c r="M3055" s="13" t="s">
        <v>4687</v>
      </c>
      <c r="N3055" s="14">
        <v>40</v>
      </c>
    </row>
    <row r="3056" spans="1:14" ht="20.25" customHeight="1">
      <c r="A3056" s="13" t="s">
        <v>2231</v>
      </c>
      <c r="B3056" s="13" t="s">
        <v>2232</v>
      </c>
      <c r="C3056" s="13" t="s">
        <v>2233</v>
      </c>
      <c r="D3056" s="13" t="s">
        <v>2234</v>
      </c>
      <c r="E3056" s="13" t="s">
        <v>6986</v>
      </c>
      <c r="F3056" s="13" t="s">
        <v>2236</v>
      </c>
      <c r="G3056" s="13" t="s">
        <v>7145</v>
      </c>
      <c r="H3056" s="14">
        <v>100</v>
      </c>
      <c r="I3056" s="15">
        <v>23647</v>
      </c>
      <c r="J3056" s="13" t="s">
        <v>7171</v>
      </c>
      <c r="K3056" s="13" t="s">
        <v>1246</v>
      </c>
      <c r="L3056" s="13" t="s">
        <v>4674</v>
      </c>
      <c r="M3056" s="13" t="s">
        <v>4675</v>
      </c>
      <c r="N3056" s="14">
        <v>100</v>
      </c>
    </row>
    <row r="3057" spans="1:14" ht="20.25" customHeight="1">
      <c r="A3057" s="13" t="s">
        <v>2231</v>
      </c>
      <c r="B3057" s="13" t="s">
        <v>2232</v>
      </c>
      <c r="C3057" s="13" t="s">
        <v>2233</v>
      </c>
      <c r="D3057" s="13" t="s">
        <v>2234</v>
      </c>
      <c r="E3057" s="13" t="s">
        <v>6986</v>
      </c>
      <c r="F3057" s="13" t="s">
        <v>2236</v>
      </c>
      <c r="G3057" s="13" t="s">
        <v>7145</v>
      </c>
      <c r="H3057" s="14">
        <v>40</v>
      </c>
      <c r="I3057" s="15">
        <v>9458.7999999999993</v>
      </c>
      <c r="J3057" s="13" t="s">
        <v>7172</v>
      </c>
      <c r="K3057" s="13" t="s">
        <v>1164</v>
      </c>
      <c r="L3057" s="13" t="s">
        <v>4615</v>
      </c>
      <c r="M3057" s="13" t="s">
        <v>2044</v>
      </c>
      <c r="N3057" s="14">
        <v>40</v>
      </c>
    </row>
    <row r="3058" spans="1:14" ht="20.25" customHeight="1">
      <c r="A3058" s="13" t="s">
        <v>2231</v>
      </c>
      <c r="B3058" s="13" t="s">
        <v>2232</v>
      </c>
      <c r="C3058" s="13" t="s">
        <v>2233</v>
      </c>
      <c r="D3058" s="13" t="s">
        <v>2234</v>
      </c>
      <c r="E3058" s="13" t="s">
        <v>6986</v>
      </c>
      <c r="F3058" s="13" t="s">
        <v>2236</v>
      </c>
      <c r="G3058" s="13" t="s">
        <v>7145</v>
      </c>
      <c r="H3058" s="14">
        <v>40</v>
      </c>
      <c r="I3058" s="15">
        <v>9458.7999999999993</v>
      </c>
      <c r="J3058" s="13" t="s">
        <v>7173</v>
      </c>
      <c r="K3058" s="13" t="s">
        <v>1179</v>
      </c>
      <c r="L3058" s="13" t="s">
        <v>4645</v>
      </c>
      <c r="M3058" s="13" t="s">
        <v>2051</v>
      </c>
      <c r="N3058" s="14">
        <v>40</v>
      </c>
    </row>
    <row r="3059" spans="1:14" ht="20.25" customHeight="1">
      <c r="A3059" s="13" t="s">
        <v>2231</v>
      </c>
      <c r="B3059" s="13" t="s">
        <v>2232</v>
      </c>
      <c r="C3059" s="13" t="s">
        <v>2233</v>
      </c>
      <c r="D3059" s="13" t="s">
        <v>2234</v>
      </c>
      <c r="E3059" s="13" t="s">
        <v>6986</v>
      </c>
      <c r="F3059" s="13" t="s">
        <v>2236</v>
      </c>
      <c r="G3059" s="13" t="s">
        <v>7145</v>
      </c>
      <c r="H3059" s="14">
        <v>40</v>
      </c>
      <c r="I3059" s="15">
        <v>9458.7999999999993</v>
      </c>
      <c r="J3059" s="13" t="s">
        <v>7174</v>
      </c>
      <c r="K3059" s="13" t="s">
        <v>1247</v>
      </c>
      <c r="L3059" s="13" t="s">
        <v>4677</v>
      </c>
      <c r="M3059" s="13" t="s">
        <v>4678</v>
      </c>
      <c r="N3059" s="14">
        <v>40</v>
      </c>
    </row>
    <row r="3060" spans="1:14" ht="20.25" customHeight="1">
      <c r="A3060" s="13" t="s">
        <v>2231</v>
      </c>
      <c r="B3060" s="13" t="s">
        <v>2232</v>
      </c>
      <c r="C3060" s="13" t="s">
        <v>2233</v>
      </c>
      <c r="D3060" s="13" t="s">
        <v>2234</v>
      </c>
      <c r="E3060" s="13" t="s">
        <v>6986</v>
      </c>
      <c r="F3060" s="13" t="s">
        <v>2236</v>
      </c>
      <c r="G3060" s="13" t="s">
        <v>7145</v>
      </c>
      <c r="H3060" s="14">
        <v>60</v>
      </c>
      <c r="I3060" s="15">
        <v>14188.2</v>
      </c>
      <c r="J3060" s="13" t="s">
        <v>7175</v>
      </c>
      <c r="K3060" s="13" t="s">
        <v>1249</v>
      </c>
      <c r="L3060" s="13" t="s">
        <v>4682</v>
      </c>
      <c r="M3060" s="13" t="s">
        <v>2070</v>
      </c>
      <c r="N3060" s="14">
        <v>60</v>
      </c>
    </row>
    <row r="3061" spans="1:14" ht="20.25" customHeight="1">
      <c r="A3061" s="13" t="s">
        <v>2231</v>
      </c>
      <c r="B3061" s="13" t="s">
        <v>2232</v>
      </c>
      <c r="C3061" s="13" t="s">
        <v>2233</v>
      </c>
      <c r="D3061" s="13" t="s">
        <v>2234</v>
      </c>
      <c r="E3061" s="13" t="s">
        <v>6986</v>
      </c>
      <c r="F3061" s="13" t="s">
        <v>2236</v>
      </c>
      <c r="G3061" s="13" t="s">
        <v>7145</v>
      </c>
      <c r="H3061" s="14">
        <v>40</v>
      </c>
      <c r="I3061" s="15">
        <v>9458.7999999999993</v>
      </c>
      <c r="J3061" s="13" t="s">
        <v>7176</v>
      </c>
      <c r="K3061" s="13" t="s">
        <v>1171</v>
      </c>
      <c r="L3061" s="13" t="s">
        <v>4626</v>
      </c>
      <c r="M3061" s="13" t="s">
        <v>4627</v>
      </c>
      <c r="N3061" s="14">
        <v>40</v>
      </c>
    </row>
    <row r="3062" spans="1:14" ht="20.25" customHeight="1">
      <c r="A3062" s="13" t="s">
        <v>2231</v>
      </c>
      <c r="B3062" s="13" t="s">
        <v>2232</v>
      </c>
      <c r="C3062" s="13" t="s">
        <v>2233</v>
      </c>
      <c r="D3062" s="13" t="s">
        <v>2234</v>
      </c>
      <c r="E3062" s="13" t="s">
        <v>6986</v>
      </c>
      <c r="F3062" s="13" t="s">
        <v>2236</v>
      </c>
      <c r="G3062" s="13" t="s">
        <v>7145</v>
      </c>
      <c r="H3062" s="14">
        <v>20</v>
      </c>
      <c r="I3062" s="15">
        <v>4729.3999999999996</v>
      </c>
      <c r="J3062" s="13" t="s">
        <v>7177</v>
      </c>
      <c r="K3062" s="13" t="s">
        <v>2153</v>
      </c>
      <c r="L3062" s="13" t="s">
        <v>6588</v>
      </c>
      <c r="M3062" s="13" t="s">
        <v>2154</v>
      </c>
      <c r="N3062" s="14">
        <v>20</v>
      </c>
    </row>
    <row r="3063" spans="1:14" ht="20.25" customHeight="1">
      <c r="A3063" s="13" t="s">
        <v>2231</v>
      </c>
      <c r="B3063" s="13" t="s">
        <v>2232</v>
      </c>
      <c r="C3063" s="13" t="s">
        <v>2233</v>
      </c>
      <c r="D3063" s="13" t="s">
        <v>2234</v>
      </c>
      <c r="E3063" s="13" t="s">
        <v>6986</v>
      </c>
      <c r="F3063" s="13" t="s">
        <v>2236</v>
      </c>
      <c r="G3063" s="13" t="s">
        <v>7145</v>
      </c>
      <c r="H3063" s="14">
        <v>60</v>
      </c>
      <c r="I3063" s="15">
        <v>14188.2</v>
      </c>
      <c r="J3063" s="13" t="s">
        <v>7178</v>
      </c>
      <c r="K3063" s="13" t="s">
        <v>1250</v>
      </c>
      <c r="L3063" s="13" t="s">
        <v>4684</v>
      </c>
      <c r="M3063" s="13" t="s">
        <v>2071</v>
      </c>
      <c r="N3063" s="14">
        <v>60</v>
      </c>
    </row>
    <row r="3064" spans="1:14" ht="20.25" customHeight="1">
      <c r="A3064" s="13" t="s">
        <v>2231</v>
      </c>
      <c r="B3064" s="13" t="s">
        <v>2232</v>
      </c>
      <c r="C3064" s="13" t="s">
        <v>2233</v>
      </c>
      <c r="D3064" s="13" t="s">
        <v>2234</v>
      </c>
      <c r="E3064" s="13" t="s">
        <v>6986</v>
      </c>
      <c r="F3064" s="13" t="s">
        <v>2236</v>
      </c>
      <c r="G3064" s="13" t="s">
        <v>7145</v>
      </c>
      <c r="H3064" s="14">
        <v>20</v>
      </c>
      <c r="I3064" s="15">
        <v>4729.3999999999996</v>
      </c>
      <c r="J3064" s="13" t="s">
        <v>7179</v>
      </c>
      <c r="K3064" s="13" t="s">
        <v>1170</v>
      </c>
      <c r="L3064" s="13" t="s">
        <v>4624</v>
      </c>
      <c r="M3064" s="13" t="s">
        <v>2047</v>
      </c>
      <c r="N3064" s="14">
        <v>20</v>
      </c>
    </row>
    <row r="3065" spans="1:14" ht="20.25" customHeight="1">
      <c r="A3065" s="13" t="s">
        <v>2231</v>
      </c>
      <c r="B3065" s="13" t="s">
        <v>2232</v>
      </c>
      <c r="C3065" s="13" t="s">
        <v>2233</v>
      </c>
      <c r="D3065" s="13" t="s">
        <v>2234</v>
      </c>
      <c r="E3065" s="13" t="s">
        <v>6986</v>
      </c>
      <c r="F3065" s="13" t="s">
        <v>2236</v>
      </c>
      <c r="G3065" s="13" t="s">
        <v>7145</v>
      </c>
      <c r="H3065" s="14">
        <v>40</v>
      </c>
      <c r="I3065" s="15">
        <v>9458.7999999999993</v>
      </c>
      <c r="J3065" s="13" t="s">
        <v>7180</v>
      </c>
      <c r="K3065" s="13" t="s">
        <v>1026</v>
      </c>
      <c r="L3065" s="13" t="s">
        <v>4357</v>
      </c>
      <c r="M3065" s="13" t="s">
        <v>1976</v>
      </c>
      <c r="N3065" s="14">
        <v>40</v>
      </c>
    </row>
    <row r="3066" spans="1:14" ht="20.25" customHeight="1">
      <c r="A3066" s="13" t="s">
        <v>2231</v>
      </c>
      <c r="B3066" s="13" t="s">
        <v>2232</v>
      </c>
      <c r="C3066" s="13" t="s">
        <v>2233</v>
      </c>
      <c r="D3066" s="13" t="s">
        <v>2234</v>
      </c>
      <c r="E3066" s="13" t="s">
        <v>6986</v>
      </c>
      <c r="F3066" s="13" t="s">
        <v>2236</v>
      </c>
      <c r="G3066" s="13" t="s">
        <v>7145</v>
      </c>
      <c r="H3066" s="14">
        <v>40</v>
      </c>
      <c r="I3066" s="15">
        <v>9458.7999999999993</v>
      </c>
      <c r="J3066" s="13" t="s">
        <v>7181</v>
      </c>
      <c r="K3066" s="13" t="s">
        <v>991</v>
      </c>
      <c r="L3066" s="13" t="s">
        <v>4282</v>
      </c>
      <c r="M3066" s="13" t="s">
        <v>4283</v>
      </c>
      <c r="N3066" s="14">
        <v>40</v>
      </c>
    </row>
    <row r="3067" spans="1:14" ht="20.25" customHeight="1">
      <c r="A3067" s="13" t="s">
        <v>2231</v>
      </c>
      <c r="B3067" s="13" t="s">
        <v>2232</v>
      </c>
      <c r="C3067" s="13" t="s">
        <v>2233</v>
      </c>
      <c r="D3067" s="13" t="s">
        <v>2234</v>
      </c>
      <c r="E3067" s="13" t="s">
        <v>6986</v>
      </c>
      <c r="F3067" s="13" t="s">
        <v>2236</v>
      </c>
      <c r="G3067" s="13" t="s">
        <v>7145</v>
      </c>
      <c r="H3067" s="14">
        <v>80</v>
      </c>
      <c r="I3067" s="15">
        <v>18917.599999999999</v>
      </c>
      <c r="J3067" s="13" t="s">
        <v>7182</v>
      </c>
      <c r="K3067" s="13" t="s">
        <v>2196</v>
      </c>
      <c r="L3067" s="13" t="s">
        <v>4387</v>
      </c>
      <c r="M3067" s="13" t="s">
        <v>1986</v>
      </c>
      <c r="N3067" s="14">
        <v>80</v>
      </c>
    </row>
    <row r="3068" spans="1:14" ht="20.25" customHeight="1">
      <c r="A3068" s="13" t="s">
        <v>2231</v>
      </c>
      <c r="B3068" s="13" t="s">
        <v>2232</v>
      </c>
      <c r="C3068" s="13" t="s">
        <v>2233</v>
      </c>
      <c r="D3068" s="13" t="s">
        <v>2234</v>
      </c>
      <c r="E3068" s="13" t="s">
        <v>6986</v>
      </c>
      <c r="F3068" s="13" t="s">
        <v>2236</v>
      </c>
      <c r="G3068" s="13" t="s">
        <v>7145</v>
      </c>
      <c r="H3068" s="14">
        <v>20</v>
      </c>
      <c r="I3068" s="15">
        <v>4729.3999999999996</v>
      </c>
      <c r="J3068" s="13" t="s">
        <v>7183</v>
      </c>
      <c r="K3068" s="13" t="s">
        <v>1172</v>
      </c>
      <c r="L3068" s="13" t="s">
        <v>4629</v>
      </c>
      <c r="M3068" s="13" t="s">
        <v>4630</v>
      </c>
      <c r="N3068" s="14">
        <v>20</v>
      </c>
    </row>
    <row r="3069" spans="1:14" ht="20.25" customHeight="1">
      <c r="A3069" s="13" t="s">
        <v>2231</v>
      </c>
      <c r="B3069" s="13" t="s">
        <v>2232</v>
      </c>
      <c r="C3069" s="13" t="s">
        <v>2233</v>
      </c>
      <c r="D3069" s="13" t="s">
        <v>2234</v>
      </c>
      <c r="E3069" s="13" t="s">
        <v>6986</v>
      </c>
      <c r="F3069" s="13" t="s">
        <v>2236</v>
      </c>
      <c r="G3069" s="13" t="s">
        <v>7145</v>
      </c>
      <c r="H3069" s="14">
        <v>30</v>
      </c>
      <c r="I3069" s="15">
        <v>7094.1</v>
      </c>
      <c r="J3069" s="13" t="s">
        <v>7184</v>
      </c>
      <c r="K3069" s="13" t="s">
        <v>2215</v>
      </c>
      <c r="L3069" s="13" t="s">
        <v>6098</v>
      </c>
      <c r="M3069" s="13" t="s">
        <v>1972</v>
      </c>
      <c r="N3069" s="14">
        <v>30</v>
      </c>
    </row>
    <row r="3070" spans="1:14" ht="20.25" customHeight="1">
      <c r="A3070" s="13" t="s">
        <v>2231</v>
      </c>
      <c r="B3070" s="13" t="s">
        <v>2232</v>
      </c>
      <c r="C3070" s="13" t="s">
        <v>2233</v>
      </c>
      <c r="D3070" s="13" t="s">
        <v>2234</v>
      </c>
      <c r="E3070" s="13" t="s">
        <v>6986</v>
      </c>
      <c r="F3070" s="13" t="s">
        <v>2236</v>
      </c>
      <c r="G3070" s="13" t="s">
        <v>7145</v>
      </c>
      <c r="H3070" s="14">
        <v>10</v>
      </c>
      <c r="I3070" s="15">
        <v>2364.6999999999998</v>
      </c>
      <c r="J3070" s="13" t="s">
        <v>7185</v>
      </c>
      <c r="K3070" s="13" t="s">
        <v>1253</v>
      </c>
      <c r="L3070" s="13" t="s">
        <v>4689</v>
      </c>
      <c r="M3070" s="13" t="s">
        <v>4690</v>
      </c>
      <c r="N3070" s="14">
        <v>10</v>
      </c>
    </row>
    <row r="3071" spans="1:14" ht="20.25" customHeight="1">
      <c r="A3071" s="13" t="s">
        <v>2231</v>
      </c>
      <c r="B3071" s="13" t="s">
        <v>2232</v>
      </c>
      <c r="C3071" s="13" t="s">
        <v>2233</v>
      </c>
      <c r="D3071" s="13" t="s">
        <v>2234</v>
      </c>
      <c r="E3071" s="13" t="s">
        <v>6986</v>
      </c>
      <c r="F3071" s="13" t="s">
        <v>2236</v>
      </c>
      <c r="G3071" s="13" t="s">
        <v>7145</v>
      </c>
      <c r="H3071" s="14">
        <v>20</v>
      </c>
      <c r="I3071" s="15">
        <v>4729.3999999999996</v>
      </c>
      <c r="J3071" s="13" t="s">
        <v>7186</v>
      </c>
      <c r="K3071" s="13" t="s">
        <v>1178</v>
      </c>
      <c r="L3071" s="13" t="s">
        <v>4642</v>
      </c>
      <c r="M3071" s="13" t="s">
        <v>4643</v>
      </c>
      <c r="N3071" s="14">
        <v>20</v>
      </c>
    </row>
    <row r="3072" spans="1:14" ht="20.25" customHeight="1">
      <c r="A3072" s="13" t="s">
        <v>2231</v>
      </c>
      <c r="B3072" s="13" t="s">
        <v>2232</v>
      </c>
      <c r="C3072" s="13" t="s">
        <v>2233</v>
      </c>
      <c r="D3072" s="13" t="s">
        <v>2234</v>
      </c>
      <c r="E3072" s="13" t="s">
        <v>6986</v>
      </c>
      <c r="F3072" s="13" t="s">
        <v>2236</v>
      </c>
      <c r="G3072" s="13" t="s">
        <v>7145</v>
      </c>
      <c r="H3072" s="14">
        <v>60</v>
      </c>
      <c r="I3072" s="15">
        <v>14188.2</v>
      </c>
      <c r="J3072" s="13" t="s">
        <v>7187</v>
      </c>
      <c r="K3072" s="13" t="s">
        <v>1020</v>
      </c>
      <c r="L3072" s="13" t="s">
        <v>4505</v>
      </c>
      <c r="M3072" s="13" t="s">
        <v>4506</v>
      </c>
      <c r="N3072" s="14">
        <v>60</v>
      </c>
    </row>
    <row r="3073" spans="1:14" ht="20.25" customHeight="1">
      <c r="A3073" s="13" t="s">
        <v>2231</v>
      </c>
      <c r="B3073" s="13" t="s">
        <v>2232</v>
      </c>
      <c r="C3073" s="13" t="s">
        <v>2233</v>
      </c>
      <c r="D3073" s="13" t="s">
        <v>2234</v>
      </c>
      <c r="E3073" s="13" t="s">
        <v>6986</v>
      </c>
      <c r="F3073" s="13" t="s">
        <v>2236</v>
      </c>
      <c r="G3073" s="13" t="s">
        <v>7145</v>
      </c>
      <c r="H3073" s="14">
        <v>40</v>
      </c>
      <c r="I3073" s="15">
        <v>9458.7999999999993</v>
      </c>
      <c r="J3073" s="13" t="s">
        <v>7188</v>
      </c>
      <c r="K3073" s="13" t="s">
        <v>2214</v>
      </c>
      <c r="L3073" s="13" t="s">
        <v>6059</v>
      </c>
      <c r="M3073" s="13" t="s">
        <v>6060</v>
      </c>
      <c r="N3073" s="14">
        <v>40</v>
      </c>
    </row>
    <row r="3074" spans="1:14" ht="20.25" customHeight="1">
      <c r="A3074" s="13" t="s">
        <v>2231</v>
      </c>
      <c r="B3074" s="13" t="s">
        <v>2232</v>
      </c>
      <c r="C3074" s="13" t="s">
        <v>2233</v>
      </c>
      <c r="D3074" s="13" t="s">
        <v>2234</v>
      </c>
      <c r="E3074" s="13" t="s">
        <v>6986</v>
      </c>
      <c r="F3074" s="13" t="s">
        <v>2236</v>
      </c>
      <c r="G3074" s="13" t="s">
        <v>7145</v>
      </c>
      <c r="H3074" s="14">
        <v>120</v>
      </c>
      <c r="I3074" s="15">
        <v>28376.400000000001</v>
      </c>
      <c r="J3074" s="13" t="s">
        <v>7189</v>
      </c>
      <c r="K3074" s="13" t="s">
        <v>1014</v>
      </c>
      <c r="L3074" s="13" t="s">
        <v>6576</v>
      </c>
      <c r="M3074" s="13" t="s">
        <v>6577</v>
      </c>
      <c r="N3074" s="14">
        <v>120</v>
      </c>
    </row>
    <row r="3075" spans="1:14" ht="20.25" customHeight="1">
      <c r="A3075" s="13" t="s">
        <v>2231</v>
      </c>
      <c r="B3075" s="13" t="s">
        <v>2232</v>
      </c>
      <c r="C3075" s="13" t="s">
        <v>2233</v>
      </c>
      <c r="D3075" s="13" t="s">
        <v>2234</v>
      </c>
      <c r="E3075" s="13" t="s">
        <v>6986</v>
      </c>
      <c r="F3075" s="13" t="s">
        <v>2236</v>
      </c>
      <c r="G3075" s="13" t="s">
        <v>7145</v>
      </c>
      <c r="H3075" s="14">
        <v>30</v>
      </c>
      <c r="I3075" s="15">
        <v>7094.1</v>
      </c>
      <c r="J3075" s="13" t="s">
        <v>7190</v>
      </c>
      <c r="K3075" s="13" t="s">
        <v>1137</v>
      </c>
      <c r="L3075" s="13" t="s">
        <v>6630</v>
      </c>
      <c r="M3075" s="13" t="s">
        <v>2032</v>
      </c>
      <c r="N3075" s="14">
        <v>30</v>
      </c>
    </row>
    <row r="3076" spans="1:14" ht="20.25" customHeight="1">
      <c r="A3076" s="13" t="s">
        <v>2231</v>
      </c>
      <c r="B3076" s="13" t="s">
        <v>2232</v>
      </c>
      <c r="C3076" s="13" t="s">
        <v>2233</v>
      </c>
      <c r="D3076" s="13" t="s">
        <v>2234</v>
      </c>
      <c r="E3076" s="13" t="s">
        <v>6986</v>
      </c>
      <c r="F3076" s="13" t="s">
        <v>2236</v>
      </c>
      <c r="G3076" s="13" t="s">
        <v>7145</v>
      </c>
      <c r="H3076" s="14">
        <v>80</v>
      </c>
      <c r="I3076" s="15">
        <v>18917.599999999999</v>
      </c>
      <c r="J3076" s="13" t="s">
        <v>7191</v>
      </c>
      <c r="K3076" s="13" t="s">
        <v>1177</v>
      </c>
      <c r="L3076" s="13" t="s">
        <v>4640</v>
      </c>
      <c r="M3076" s="13" t="s">
        <v>2050</v>
      </c>
      <c r="N3076" s="14">
        <v>80</v>
      </c>
    </row>
    <row r="3077" spans="1:14" ht="20.25" customHeight="1">
      <c r="A3077" s="13" t="s">
        <v>2231</v>
      </c>
      <c r="B3077" s="13" t="s">
        <v>2232</v>
      </c>
      <c r="C3077" s="13" t="s">
        <v>2233</v>
      </c>
      <c r="D3077" s="13" t="s">
        <v>2234</v>
      </c>
      <c r="E3077" s="13" t="s">
        <v>6986</v>
      </c>
      <c r="F3077" s="13" t="s">
        <v>2236</v>
      </c>
      <c r="G3077" s="13" t="s">
        <v>7145</v>
      </c>
      <c r="H3077" s="14">
        <v>10</v>
      </c>
      <c r="I3077" s="15">
        <v>2364.6999999999998</v>
      </c>
      <c r="J3077" s="13" t="s">
        <v>7192</v>
      </c>
      <c r="K3077" s="13" t="s">
        <v>1175</v>
      </c>
      <c r="L3077" s="13" t="s">
        <v>4635</v>
      </c>
      <c r="M3077" s="13" t="s">
        <v>4636</v>
      </c>
      <c r="N3077" s="14">
        <v>10</v>
      </c>
    </row>
    <row r="3078" spans="1:14" ht="20.25" customHeight="1">
      <c r="A3078" s="13" t="s">
        <v>2231</v>
      </c>
      <c r="B3078" s="13" t="s">
        <v>2232</v>
      </c>
      <c r="C3078" s="13" t="s">
        <v>2233</v>
      </c>
      <c r="D3078" s="13" t="s">
        <v>2234</v>
      </c>
      <c r="E3078" s="13" t="s">
        <v>6986</v>
      </c>
      <c r="F3078" s="13" t="s">
        <v>2236</v>
      </c>
      <c r="G3078" s="13" t="s">
        <v>7145</v>
      </c>
      <c r="H3078" s="14">
        <v>60</v>
      </c>
      <c r="I3078" s="15">
        <v>14188.2</v>
      </c>
      <c r="J3078" s="13" t="s">
        <v>7193</v>
      </c>
      <c r="K3078" s="13" t="s">
        <v>1165</v>
      </c>
      <c r="L3078" s="13" t="s">
        <v>4617</v>
      </c>
      <c r="M3078" s="13" t="s">
        <v>2045</v>
      </c>
      <c r="N3078" s="14">
        <v>60</v>
      </c>
    </row>
    <row r="3079" spans="1:14" ht="20.25" customHeight="1">
      <c r="A3079" s="13" t="s">
        <v>2231</v>
      </c>
      <c r="B3079" s="13" t="s">
        <v>2232</v>
      </c>
      <c r="C3079" s="13" t="s">
        <v>2233</v>
      </c>
      <c r="D3079" s="13" t="s">
        <v>2234</v>
      </c>
      <c r="E3079" s="13" t="s">
        <v>6986</v>
      </c>
      <c r="F3079" s="13" t="s">
        <v>2236</v>
      </c>
      <c r="G3079" s="13" t="s">
        <v>7145</v>
      </c>
      <c r="H3079" s="14">
        <v>120</v>
      </c>
      <c r="I3079" s="15">
        <v>28376.400000000001</v>
      </c>
      <c r="J3079" s="13" t="s">
        <v>7194</v>
      </c>
      <c r="K3079" s="13" t="s">
        <v>984</v>
      </c>
      <c r="L3079" s="13" t="s">
        <v>4280</v>
      </c>
      <c r="M3079" s="13" t="s">
        <v>1959</v>
      </c>
      <c r="N3079" s="14">
        <v>120</v>
      </c>
    </row>
    <row r="3080" spans="1:14" ht="20.25" customHeight="1">
      <c r="A3080" s="13" t="s">
        <v>2231</v>
      </c>
      <c r="B3080" s="13" t="s">
        <v>2232</v>
      </c>
      <c r="C3080" s="13" t="s">
        <v>2233</v>
      </c>
      <c r="D3080" s="13" t="s">
        <v>2234</v>
      </c>
      <c r="E3080" s="13" t="s">
        <v>6986</v>
      </c>
      <c r="F3080" s="13" t="s">
        <v>2236</v>
      </c>
      <c r="G3080" s="13" t="s">
        <v>7145</v>
      </c>
      <c r="H3080" s="14">
        <v>40</v>
      </c>
      <c r="I3080" s="15">
        <v>9458.7999999999993</v>
      </c>
      <c r="J3080" s="13" t="s">
        <v>7195</v>
      </c>
      <c r="K3080" s="13" t="s">
        <v>1174</v>
      </c>
      <c r="L3080" s="13" t="s">
        <v>4632</v>
      </c>
      <c r="M3080" s="13" t="s">
        <v>4633</v>
      </c>
      <c r="N3080" s="14">
        <v>40</v>
      </c>
    </row>
    <row r="3081" spans="1:14" ht="20.25" customHeight="1">
      <c r="A3081" s="13" t="s">
        <v>2231</v>
      </c>
      <c r="B3081" s="13" t="s">
        <v>2232</v>
      </c>
      <c r="C3081" s="13" t="s">
        <v>2233</v>
      </c>
      <c r="D3081" s="13" t="s">
        <v>2234</v>
      </c>
      <c r="E3081" s="13" t="s">
        <v>6986</v>
      </c>
      <c r="F3081" s="13" t="s">
        <v>2236</v>
      </c>
      <c r="G3081" s="13" t="s">
        <v>7145</v>
      </c>
      <c r="H3081" s="14">
        <v>20</v>
      </c>
      <c r="I3081" s="15">
        <v>4729.3999999999996</v>
      </c>
      <c r="J3081" s="13" t="s">
        <v>7196</v>
      </c>
      <c r="K3081" s="13" t="s">
        <v>1180</v>
      </c>
      <c r="L3081" s="13" t="s">
        <v>4647</v>
      </c>
      <c r="M3081" s="13" t="s">
        <v>2052</v>
      </c>
      <c r="N3081" s="14">
        <v>20</v>
      </c>
    </row>
    <row r="3082" spans="1:14" ht="20.25" customHeight="1">
      <c r="A3082" s="13" t="s">
        <v>2231</v>
      </c>
      <c r="B3082" s="13" t="s">
        <v>2232</v>
      </c>
      <c r="C3082" s="13" t="s">
        <v>2233</v>
      </c>
      <c r="D3082" s="13" t="s">
        <v>2234</v>
      </c>
      <c r="E3082" s="13" t="s">
        <v>6986</v>
      </c>
      <c r="F3082" s="13" t="s">
        <v>2236</v>
      </c>
      <c r="G3082" s="13" t="s">
        <v>7145</v>
      </c>
      <c r="H3082" s="14">
        <v>20</v>
      </c>
      <c r="I3082" s="15">
        <v>4729.3999999999996</v>
      </c>
      <c r="J3082" s="13" t="s">
        <v>7197</v>
      </c>
      <c r="K3082" s="13" t="s">
        <v>1237</v>
      </c>
      <c r="L3082" s="13" t="s">
        <v>5311</v>
      </c>
      <c r="M3082" s="13" t="s">
        <v>5312</v>
      </c>
      <c r="N3082" s="14">
        <v>20</v>
      </c>
    </row>
    <row r="3083" spans="1:14" ht="20.25" customHeight="1">
      <c r="A3083" s="13" t="s">
        <v>2231</v>
      </c>
      <c r="B3083" s="13" t="s">
        <v>2232</v>
      </c>
      <c r="C3083" s="13" t="s">
        <v>2233</v>
      </c>
      <c r="D3083" s="13" t="s">
        <v>2234</v>
      </c>
      <c r="E3083" s="13" t="s">
        <v>6986</v>
      </c>
      <c r="F3083" s="13" t="s">
        <v>2236</v>
      </c>
      <c r="G3083" s="13" t="s">
        <v>7145</v>
      </c>
      <c r="H3083" s="14">
        <v>60</v>
      </c>
      <c r="I3083" s="15">
        <v>14188.2</v>
      </c>
      <c r="J3083" s="13" t="s">
        <v>7198</v>
      </c>
      <c r="K3083" s="13" t="s">
        <v>1166</v>
      </c>
      <c r="L3083" s="13" t="s">
        <v>4619</v>
      </c>
      <c r="M3083" s="13" t="s">
        <v>2046</v>
      </c>
      <c r="N3083" s="14">
        <v>60</v>
      </c>
    </row>
    <row r="3084" spans="1:14" ht="20.25" customHeight="1">
      <c r="A3084" s="13" t="s">
        <v>2231</v>
      </c>
      <c r="B3084" s="13" t="s">
        <v>2232</v>
      </c>
      <c r="C3084" s="13" t="s">
        <v>2233</v>
      </c>
      <c r="D3084" s="13" t="s">
        <v>2234</v>
      </c>
      <c r="E3084" s="13" t="s">
        <v>6986</v>
      </c>
      <c r="F3084" s="13" t="s">
        <v>2236</v>
      </c>
      <c r="G3084" s="13" t="s">
        <v>7145</v>
      </c>
      <c r="H3084" s="14">
        <v>40</v>
      </c>
      <c r="I3084" s="15">
        <v>9458.7999999999993</v>
      </c>
      <c r="J3084" s="13" t="s">
        <v>7199</v>
      </c>
      <c r="K3084" s="13" t="s">
        <v>2202</v>
      </c>
      <c r="L3084" s="13" t="s">
        <v>4652</v>
      </c>
      <c r="M3084" s="13" t="s">
        <v>4653</v>
      </c>
      <c r="N3084" s="14">
        <v>40</v>
      </c>
    </row>
    <row r="3085" spans="1:14" ht="20.25" customHeight="1">
      <c r="A3085" s="13" t="s">
        <v>2231</v>
      </c>
      <c r="B3085" s="13" t="s">
        <v>2232</v>
      </c>
      <c r="C3085" s="13" t="s">
        <v>2233</v>
      </c>
      <c r="D3085" s="13" t="s">
        <v>2234</v>
      </c>
      <c r="E3085" s="13" t="s">
        <v>6986</v>
      </c>
      <c r="F3085" s="13" t="s">
        <v>2236</v>
      </c>
      <c r="G3085" s="13" t="s">
        <v>7145</v>
      </c>
      <c r="H3085" s="14">
        <v>40</v>
      </c>
      <c r="I3085" s="15">
        <v>9458.7999999999993</v>
      </c>
      <c r="J3085" s="13" t="s">
        <v>7200</v>
      </c>
      <c r="K3085" s="13" t="s">
        <v>1255</v>
      </c>
      <c r="L3085" s="13" t="s">
        <v>4695</v>
      </c>
      <c r="M3085" s="13" t="s">
        <v>2074</v>
      </c>
      <c r="N3085" s="14">
        <v>40</v>
      </c>
    </row>
    <row r="3086" spans="1:14" ht="20.25" customHeight="1">
      <c r="A3086" s="13" t="s">
        <v>2231</v>
      </c>
      <c r="B3086" s="13" t="s">
        <v>2232</v>
      </c>
      <c r="C3086" s="13" t="s">
        <v>2233</v>
      </c>
      <c r="D3086" s="13" t="s">
        <v>2234</v>
      </c>
      <c r="E3086" s="13" t="s">
        <v>6986</v>
      </c>
      <c r="F3086" s="13" t="s">
        <v>2236</v>
      </c>
      <c r="G3086" s="13" t="s">
        <v>7145</v>
      </c>
      <c r="H3086" s="14">
        <v>40</v>
      </c>
      <c r="I3086" s="15">
        <v>9458.7999999999993</v>
      </c>
      <c r="J3086" s="13" t="s">
        <v>7201</v>
      </c>
      <c r="K3086" s="13" t="s">
        <v>1229</v>
      </c>
      <c r="L3086" s="13" t="s">
        <v>4660</v>
      </c>
      <c r="M3086" s="13" t="s">
        <v>2064</v>
      </c>
      <c r="N3086" s="14">
        <v>40</v>
      </c>
    </row>
    <row r="3087" spans="1:14" ht="20.25" customHeight="1">
      <c r="A3087" s="13" t="s">
        <v>2231</v>
      </c>
      <c r="B3087" s="13" t="s">
        <v>2232</v>
      </c>
      <c r="C3087" s="13" t="s">
        <v>2233</v>
      </c>
      <c r="D3087" s="13" t="s">
        <v>2234</v>
      </c>
      <c r="E3087" s="13" t="s">
        <v>6986</v>
      </c>
      <c r="F3087" s="13" t="s">
        <v>2236</v>
      </c>
      <c r="G3087" s="13" t="s">
        <v>7145</v>
      </c>
      <c r="H3087" s="14">
        <v>200</v>
      </c>
      <c r="I3087" s="15">
        <v>47294</v>
      </c>
      <c r="J3087" s="13" t="s">
        <v>7202</v>
      </c>
      <c r="K3087" s="13" t="s">
        <v>891</v>
      </c>
      <c r="L3087" s="13" t="s">
        <v>4104</v>
      </c>
      <c r="M3087" s="13" t="s">
        <v>4105</v>
      </c>
      <c r="N3087" s="14">
        <v>200</v>
      </c>
    </row>
    <row r="3088" spans="1:14" ht="20.25" customHeight="1">
      <c r="A3088" s="13" t="s">
        <v>2231</v>
      </c>
      <c r="B3088" s="13" t="s">
        <v>2232</v>
      </c>
      <c r="C3088" s="13" t="s">
        <v>2233</v>
      </c>
      <c r="D3088" s="13" t="s">
        <v>2234</v>
      </c>
      <c r="E3088" s="13" t="s">
        <v>6986</v>
      </c>
      <c r="F3088" s="13" t="s">
        <v>2236</v>
      </c>
      <c r="G3088" s="13" t="s">
        <v>7145</v>
      </c>
      <c r="H3088" s="14">
        <v>80</v>
      </c>
      <c r="I3088" s="15">
        <v>18917.599999999999</v>
      </c>
      <c r="J3088" s="13" t="s">
        <v>7203</v>
      </c>
      <c r="K3088" s="13" t="s">
        <v>1287</v>
      </c>
      <c r="L3088" s="13" t="s">
        <v>4293</v>
      </c>
      <c r="M3088" s="13" t="s">
        <v>4294</v>
      </c>
      <c r="N3088" s="14">
        <v>80</v>
      </c>
    </row>
    <row r="3089" spans="1:14" ht="20.25" customHeight="1">
      <c r="A3089" s="13" t="s">
        <v>2231</v>
      </c>
      <c r="B3089" s="13" t="s">
        <v>2232</v>
      </c>
      <c r="C3089" s="13" t="s">
        <v>2233</v>
      </c>
      <c r="D3089" s="13" t="s">
        <v>2234</v>
      </c>
      <c r="E3089" s="13" t="s">
        <v>6986</v>
      </c>
      <c r="F3089" s="13" t="s">
        <v>2236</v>
      </c>
      <c r="G3089" s="13" t="s">
        <v>7145</v>
      </c>
      <c r="H3089" s="14">
        <v>10</v>
      </c>
      <c r="I3089" s="15">
        <v>2364.6999999999998</v>
      </c>
      <c r="J3089" s="13" t="s">
        <v>7204</v>
      </c>
      <c r="K3089" s="13" t="s">
        <v>1228</v>
      </c>
      <c r="L3089" s="13" t="s">
        <v>4658</v>
      </c>
      <c r="M3089" s="13" t="s">
        <v>2120</v>
      </c>
      <c r="N3089" s="14">
        <v>10</v>
      </c>
    </row>
    <row r="3090" spans="1:14" ht="20.25" customHeight="1">
      <c r="A3090" s="13" t="s">
        <v>2231</v>
      </c>
      <c r="B3090" s="13" t="s">
        <v>2232</v>
      </c>
      <c r="C3090" s="13" t="s">
        <v>2233</v>
      </c>
      <c r="D3090" s="13" t="s">
        <v>2234</v>
      </c>
      <c r="E3090" s="13" t="s">
        <v>6986</v>
      </c>
      <c r="F3090" s="13" t="s">
        <v>2236</v>
      </c>
      <c r="G3090" s="13" t="s">
        <v>7145</v>
      </c>
      <c r="H3090" s="14">
        <v>140</v>
      </c>
      <c r="I3090" s="15">
        <v>33105.800000000003</v>
      </c>
      <c r="J3090" s="13" t="s">
        <v>7205</v>
      </c>
      <c r="K3090" s="13" t="s">
        <v>1054</v>
      </c>
      <c r="L3090" s="13" t="s">
        <v>4394</v>
      </c>
      <c r="M3090" s="13" t="s">
        <v>1989</v>
      </c>
      <c r="N3090" s="14">
        <v>140</v>
      </c>
    </row>
    <row r="3091" spans="1:14" ht="20.25" customHeight="1">
      <c r="A3091" s="13" t="s">
        <v>2231</v>
      </c>
      <c r="B3091" s="13" t="s">
        <v>2232</v>
      </c>
      <c r="C3091" s="13" t="s">
        <v>2233</v>
      </c>
      <c r="D3091" s="13" t="s">
        <v>2234</v>
      </c>
      <c r="E3091" s="13" t="s">
        <v>6986</v>
      </c>
      <c r="F3091" s="13" t="s">
        <v>2236</v>
      </c>
      <c r="G3091" s="13" t="s">
        <v>7145</v>
      </c>
      <c r="H3091" s="14">
        <v>40</v>
      </c>
      <c r="I3091" s="15">
        <v>9458.7999999999993</v>
      </c>
      <c r="J3091" s="13" t="s">
        <v>7206</v>
      </c>
      <c r="K3091" s="13" t="s">
        <v>1025</v>
      </c>
      <c r="L3091" s="13" t="s">
        <v>4354</v>
      </c>
      <c r="M3091" s="13" t="s">
        <v>4355</v>
      </c>
      <c r="N3091" s="14">
        <v>40</v>
      </c>
    </row>
    <row r="3092" spans="1:14" ht="20.25" customHeight="1">
      <c r="A3092" s="13" t="s">
        <v>2231</v>
      </c>
      <c r="B3092" s="13" t="s">
        <v>2232</v>
      </c>
      <c r="C3092" s="13" t="s">
        <v>2233</v>
      </c>
      <c r="D3092" s="13" t="s">
        <v>2234</v>
      </c>
      <c r="E3092" s="13" t="s">
        <v>6986</v>
      </c>
      <c r="F3092" s="13" t="s">
        <v>2236</v>
      </c>
      <c r="G3092" s="13" t="s">
        <v>7207</v>
      </c>
      <c r="H3092" s="14">
        <v>200</v>
      </c>
      <c r="I3092" s="15">
        <v>47294</v>
      </c>
      <c r="J3092" s="13" t="s">
        <v>7208</v>
      </c>
      <c r="K3092" s="13" t="s">
        <v>951</v>
      </c>
      <c r="L3092" s="13" t="s">
        <v>6401</v>
      </c>
      <c r="M3092" s="13" t="s">
        <v>6402</v>
      </c>
      <c r="N3092" s="14">
        <v>200</v>
      </c>
    </row>
    <row r="3093" spans="1:14" ht="20.25" customHeight="1">
      <c r="A3093" s="13" t="s">
        <v>2231</v>
      </c>
      <c r="B3093" s="13" t="s">
        <v>2232</v>
      </c>
      <c r="C3093" s="13" t="s">
        <v>2233</v>
      </c>
      <c r="D3093" s="13" t="s">
        <v>2234</v>
      </c>
      <c r="E3093" s="13" t="s">
        <v>6986</v>
      </c>
      <c r="F3093" s="13" t="s">
        <v>2236</v>
      </c>
      <c r="G3093" s="13" t="s">
        <v>7207</v>
      </c>
      <c r="H3093" s="14">
        <v>200</v>
      </c>
      <c r="I3093" s="15">
        <v>47294</v>
      </c>
      <c r="J3093" s="13" t="s">
        <v>7209</v>
      </c>
      <c r="K3093" s="13" t="s">
        <v>985</v>
      </c>
      <c r="L3093" s="13" t="s">
        <v>5006</v>
      </c>
      <c r="M3093" s="13" t="s">
        <v>1960</v>
      </c>
      <c r="N3093" s="14">
        <v>200</v>
      </c>
    </row>
    <row r="3094" spans="1:14" ht="20.25" customHeight="1">
      <c r="A3094" s="13" t="s">
        <v>2231</v>
      </c>
      <c r="B3094" s="13" t="s">
        <v>2232</v>
      </c>
      <c r="C3094" s="13" t="s">
        <v>2233</v>
      </c>
      <c r="D3094" s="13" t="s">
        <v>2234</v>
      </c>
      <c r="E3094" s="13" t="s">
        <v>6445</v>
      </c>
      <c r="F3094" s="13" t="s">
        <v>2236</v>
      </c>
      <c r="G3094" s="13" t="s">
        <v>7207</v>
      </c>
      <c r="H3094" s="14">
        <v>710</v>
      </c>
      <c r="I3094" s="15">
        <v>167893.7</v>
      </c>
      <c r="J3094" s="13" t="s">
        <v>7210</v>
      </c>
      <c r="K3094" s="13" t="s">
        <v>26</v>
      </c>
      <c r="L3094" s="13" t="s">
        <v>4808</v>
      </c>
      <c r="M3094" s="13" t="s">
        <v>4809</v>
      </c>
      <c r="N3094" s="14">
        <v>710</v>
      </c>
    </row>
    <row r="3095" spans="1:14" ht="20.25" customHeight="1">
      <c r="A3095" s="13" t="s">
        <v>2231</v>
      </c>
      <c r="B3095" s="13" t="s">
        <v>2232</v>
      </c>
      <c r="C3095" s="13" t="s">
        <v>2233</v>
      </c>
      <c r="D3095" s="13" t="s">
        <v>2234</v>
      </c>
      <c r="E3095" s="13" t="s">
        <v>6445</v>
      </c>
      <c r="F3095" s="13" t="s">
        <v>2236</v>
      </c>
      <c r="G3095" s="13" t="s">
        <v>7207</v>
      </c>
      <c r="H3095" s="14">
        <v>612</v>
      </c>
      <c r="I3095" s="15">
        <v>144719.64000000001</v>
      </c>
      <c r="J3095" s="13" t="s">
        <v>7211</v>
      </c>
      <c r="K3095" s="13" t="s">
        <v>535</v>
      </c>
      <c r="L3095" s="13" t="s">
        <v>4813</v>
      </c>
      <c r="M3095" s="13" t="s">
        <v>1698</v>
      </c>
      <c r="N3095" s="14">
        <v>612</v>
      </c>
    </row>
    <row r="3096" spans="1:14" ht="20.25" customHeight="1">
      <c r="A3096" s="13" t="s">
        <v>2231</v>
      </c>
      <c r="B3096" s="13" t="s">
        <v>2232</v>
      </c>
      <c r="C3096" s="13" t="s">
        <v>2233</v>
      </c>
      <c r="D3096" s="13" t="s">
        <v>2234</v>
      </c>
      <c r="E3096" s="13" t="s">
        <v>6445</v>
      </c>
      <c r="F3096" s="13" t="s">
        <v>2236</v>
      </c>
      <c r="G3096" s="13" t="s">
        <v>7207</v>
      </c>
      <c r="H3096" s="14">
        <v>619</v>
      </c>
      <c r="I3096" s="15">
        <v>146374.93</v>
      </c>
      <c r="J3096" s="13" t="s">
        <v>7212</v>
      </c>
      <c r="K3096" s="13" t="s">
        <v>534</v>
      </c>
      <c r="L3096" s="13" t="s">
        <v>4811</v>
      </c>
      <c r="M3096" s="13" t="s">
        <v>1697</v>
      </c>
      <c r="N3096" s="14">
        <v>619</v>
      </c>
    </row>
    <row r="3097" spans="1:14" ht="20.25" customHeight="1">
      <c r="A3097" s="13" t="s">
        <v>2231</v>
      </c>
      <c r="B3097" s="13" t="s">
        <v>2232</v>
      </c>
      <c r="C3097" s="13" t="s">
        <v>2233</v>
      </c>
      <c r="D3097" s="13" t="s">
        <v>2234</v>
      </c>
      <c r="E3097" s="13" t="s">
        <v>6445</v>
      </c>
      <c r="F3097" s="13" t="s">
        <v>2236</v>
      </c>
      <c r="G3097" s="13" t="s">
        <v>7207</v>
      </c>
      <c r="H3097" s="14">
        <v>397</v>
      </c>
      <c r="I3097" s="15">
        <v>93878.59</v>
      </c>
      <c r="J3097" s="13" t="s">
        <v>7213</v>
      </c>
      <c r="K3097" s="13" t="s">
        <v>537</v>
      </c>
      <c r="L3097" s="13" t="s">
        <v>4817</v>
      </c>
      <c r="M3097" s="13" t="s">
        <v>1700</v>
      </c>
      <c r="N3097" s="14">
        <v>397</v>
      </c>
    </row>
    <row r="3098" spans="1:14" ht="20.25" customHeight="1">
      <c r="A3098" s="13" t="s">
        <v>2231</v>
      </c>
      <c r="B3098" s="13" t="s">
        <v>2232</v>
      </c>
      <c r="C3098" s="13" t="s">
        <v>2233</v>
      </c>
      <c r="D3098" s="13" t="s">
        <v>2234</v>
      </c>
      <c r="E3098" s="13" t="s">
        <v>6445</v>
      </c>
      <c r="F3098" s="13" t="s">
        <v>2236</v>
      </c>
      <c r="G3098" s="13" t="s">
        <v>7207</v>
      </c>
      <c r="H3098" s="14">
        <v>335</v>
      </c>
      <c r="I3098" s="15">
        <v>79217.45</v>
      </c>
      <c r="J3098" s="13" t="s">
        <v>7214</v>
      </c>
      <c r="K3098" s="13" t="s">
        <v>539</v>
      </c>
      <c r="L3098" s="13" t="s">
        <v>4821</v>
      </c>
      <c r="M3098" s="13" t="s">
        <v>1702</v>
      </c>
      <c r="N3098" s="14">
        <v>335</v>
      </c>
    </row>
    <row r="3099" spans="1:14" ht="20.25" customHeight="1">
      <c r="A3099" s="13" t="s">
        <v>2231</v>
      </c>
      <c r="B3099" s="13" t="s">
        <v>2232</v>
      </c>
      <c r="C3099" s="13" t="s">
        <v>2233</v>
      </c>
      <c r="D3099" s="13" t="s">
        <v>2234</v>
      </c>
      <c r="E3099" s="13" t="s">
        <v>6445</v>
      </c>
      <c r="F3099" s="13" t="s">
        <v>2236</v>
      </c>
      <c r="G3099" s="13" t="s">
        <v>7207</v>
      </c>
      <c r="H3099" s="14">
        <v>708</v>
      </c>
      <c r="I3099" s="15">
        <v>167420.76</v>
      </c>
      <c r="J3099" s="13" t="s">
        <v>7215</v>
      </c>
      <c r="K3099" s="13" t="s">
        <v>791</v>
      </c>
      <c r="L3099" s="13" t="s">
        <v>4840</v>
      </c>
      <c r="M3099" s="13" t="s">
        <v>4841</v>
      </c>
      <c r="N3099" s="14">
        <v>708</v>
      </c>
    </row>
    <row r="3100" spans="1:14" ht="20.25" customHeight="1">
      <c r="A3100" s="13" t="s">
        <v>2231</v>
      </c>
      <c r="B3100" s="13" t="s">
        <v>2232</v>
      </c>
      <c r="C3100" s="13" t="s">
        <v>2233</v>
      </c>
      <c r="D3100" s="13" t="s">
        <v>2234</v>
      </c>
      <c r="E3100" s="13" t="s">
        <v>6445</v>
      </c>
      <c r="F3100" s="13" t="s">
        <v>2236</v>
      </c>
      <c r="G3100" s="13" t="s">
        <v>7207</v>
      </c>
      <c r="H3100" s="14">
        <v>398</v>
      </c>
      <c r="I3100" s="15">
        <v>94115.06</v>
      </c>
      <c r="J3100" s="13" t="s">
        <v>7216</v>
      </c>
      <c r="K3100" s="13" t="s">
        <v>541</v>
      </c>
      <c r="L3100" s="13" t="s">
        <v>4825</v>
      </c>
      <c r="M3100" s="13" t="s">
        <v>1704</v>
      </c>
      <c r="N3100" s="14">
        <v>398</v>
      </c>
    </row>
    <row r="3101" spans="1:14" ht="20.25" customHeight="1">
      <c r="A3101" s="13" t="s">
        <v>2231</v>
      </c>
      <c r="B3101" s="13" t="s">
        <v>2232</v>
      </c>
      <c r="C3101" s="13" t="s">
        <v>2233</v>
      </c>
      <c r="D3101" s="13" t="s">
        <v>2234</v>
      </c>
      <c r="E3101" s="13" t="s">
        <v>6445</v>
      </c>
      <c r="F3101" s="13" t="s">
        <v>2236</v>
      </c>
      <c r="G3101" s="13" t="s">
        <v>7207</v>
      </c>
      <c r="H3101" s="14">
        <v>723</v>
      </c>
      <c r="I3101" s="15">
        <v>170967.81</v>
      </c>
      <c r="J3101" s="13" t="s">
        <v>7217</v>
      </c>
      <c r="K3101" s="13" t="s">
        <v>540</v>
      </c>
      <c r="L3101" s="13" t="s">
        <v>4823</v>
      </c>
      <c r="M3101" s="13" t="s">
        <v>1703</v>
      </c>
      <c r="N3101" s="14">
        <v>723</v>
      </c>
    </row>
    <row r="3102" spans="1:14" ht="20.25" customHeight="1">
      <c r="A3102" s="13" t="s">
        <v>2231</v>
      </c>
      <c r="B3102" s="13" t="s">
        <v>2232</v>
      </c>
      <c r="C3102" s="13" t="s">
        <v>2233</v>
      </c>
      <c r="D3102" s="13" t="s">
        <v>2234</v>
      </c>
      <c r="E3102" s="13" t="s">
        <v>6445</v>
      </c>
      <c r="F3102" s="13" t="s">
        <v>2236</v>
      </c>
      <c r="G3102" s="13" t="s">
        <v>7207</v>
      </c>
      <c r="H3102" s="14">
        <v>472</v>
      </c>
      <c r="I3102" s="15">
        <v>111613.84</v>
      </c>
      <c r="J3102" s="13" t="s">
        <v>7218</v>
      </c>
      <c r="K3102" s="13" t="s">
        <v>538</v>
      </c>
      <c r="L3102" s="13" t="s">
        <v>4819</v>
      </c>
      <c r="M3102" s="13" t="s">
        <v>1701</v>
      </c>
      <c r="N3102" s="14">
        <v>472</v>
      </c>
    </row>
    <row r="3103" spans="1:14" ht="20.25" customHeight="1">
      <c r="A3103" s="13" t="s">
        <v>2231</v>
      </c>
      <c r="B3103" s="13" t="s">
        <v>2232</v>
      </c>
      <c r="C3103" s="13" t="s">
        <v>2233</v>
      </c>
      <c r="D3103" s="13" t="s">
        <v>2234</v>
      </c>
      <c r="E3103" s="13" t="s">
        <v>6445</v>
      </c>
      <c r="F3103" s="13" t="s">
        <v>2236</v>
      </c>
      <c r="G3103" s="13" t="s">
        <v>7207</v>
      </c>
      <c r="H3103" s="14">
        <v>360</v>
      </c>
      <c r="I3103" s="15">
        <v>85129.2</v>
      </c>
      <c r="J3103" s="13" t="s">
        <v>7219</v>
      </c>
      <c r="K3103" s="13" t="s">
        <v>68</v>
      </c>
      <c r="L3103" s="13" t="s">
        <v>4847</v>
      </c>
      <c r="M3103" s="13" t="s">
        <v>4848</v>
      </c>
      <c r="N3103" s="14">
        <v>360</v>
      </c>
    </row>
    <row r="3104" spans="1:14" ht="20.25" customHeight="1">
      <c r="A3104" s="13" t="s">
        <v>2231</v>
      </c>
      <c r="B3104" s="13" t="s">
        <v>2232</v>
      </c>
      <c r="C3104" s="13" t="s">
        <v>2233</v>
      </c>
      <c r="D3104" s="13" t="s">
        <v>2234</v>
      </c>
      <c r="E3104" s="13" t="s">
        <v>6445</v>
      </c>
      <c r="F3104" s="13" t="s">
        <v>2236</v>
      </c>
      <c r="G3104" s="13" t="s">
        <v>7207</v>
      </c>
      <c r="H3104" s="14">
        <v>140</v>
      </c>
      <c r="I3104" s="15">
        <v>33105.800000000003</v>
      </c>
      <c r="J3104" s="13" t="s">
        <v>7220</v>
      </c>
      <c r="K3104" s="13" t="s">
        <v>69</v>
      </c>
      <c r="L3104" s="13" t="s">
        <v>4852</v>
      </c>
      <c r="M3104" s="13" t="s">
        <v>1318</v>
      </c>
      <c r="N3104" s="14">
        <v>140</v>
      </c>
    </row>
    <row r="3105" spans="1:14" ht="20.25" customHeight="1">
      <c r="A3105" s="13" t="s">
        <v>2231</v>
      </c>
      <c r="B3105" s="13" t="s">
        <v>2232</v>
      </c>
      <c r="C3105" s="13" t="s">
        <v>2233</v>
      </c>
      <c r="D3105" s="13" t="s">
        <v>2234</v>
      </c>
      <c r="E3105" s="13" t="s">
        <v>6445</v>
      </c>
      <c r="F3105" s="13" t="s">
        <v>2236</v>
      </c>
      <c r="G3105" s="13" t="s">
        <v>7207</v>
      </c>
      <c r="H3105" s="14">
        <v>147</v>
      </c>
      <c r="I3105" s="15">
        <v>34761.089999999997</v>
      </c>
      <c r="J3105" s="13" t="s">
        <v>7221</v>
      </c>
      <c r="K3105" s="13" t="s">
        <v>532</v>
      </c>
      <c r="L3105" s="13" t="s">
        <v>4858</v>
      </c>
      <c r="M3105" s="13" t="s">
        <v>1696</v>
      </c>
      <c r="N3105" s="14">
        <v>147</v>
      </c>
    </row>
    <row r="3106" spans="1:14" ht="20.25" customHeight="1">
      <c r="A3106" s="13" t="s">
        <v>2231</v>
      </c>
      <c r="B3106" s="13" t="s">
        <v>2232</v>
      </c>
      <c r="C3106" s="13" t="s">
        <v>2233</v>
      </c>
      <c r="D3106" s="13" t="s">
        <v>2234</v>
      </c>
      <c r="E3106" s="13" t="s">
        <v>6445</v>
      </c>
      <c r="F3106" s="13" t="s">
        <v>2236</v>
      </c>
      <c r="G3106" s="13" t="s">
        <v>7207</v>
      </c>
      <c r="H3106" s="14">
        <v>413</v>
      </c>
      <c r="I3106" s="15">
        <v>97662.11</v>
      </c>
      <c r="J3106" s="13" t="s">
        <v>7222</v>
      </c>
      <c r="K3106" s="13" t="s">
        <v>531</v>
      </c>
      <c r="L3106" s="13" t="s">
        <v>4856</v>
      </c>
      <c r="M3106" s="13" t="s">
        <v>1695</v>
      </c>
      <c r="N3106" s="14">
        <v>413</v>
      </c>
    </row>
    <row r="3107" spans="1:14" ht="20.25" customHeight="1">
      <c r="A3107" s="13" t="s">
        <v>2231</v>
      </c>
      <c r="B3107" s="13" t="s">
        <v>2232</v>
      </c>
      <c r="C3107" s="13" t="s">
        <v>2233</v>
      </c>
      <c r="D3107" s="13" t="s">
        <v>2234</v>
      </c>
      <c r="E3107" s="13" t="s">
        <v>6445</v>
      </c>
      <c r="F3107" s="13" t="s">
        <v>2236</v>
      </c>
      <c r="G3107" s="13" t="s">
        <v>7207</v>
      </c>
      <c r="H3107" s="14">
        <v>284</v>
      </c>
      <c r="I3107" s="15">
        <v>67157.48</v>
      </c>
      <c r="J3107" s="13" t="s">
        <v>7223</v>
      </c>
      <c r="K3107" s="13" t="s">
        <v>529</v>
      </c>
      <c r="L3107" s="13" t="s">
        <v>4850</v>
      </c>
      <c r="M3107" s="13" t="s">
        <v>1693</v>
      </c>
      <c r="N3107" s="14">
        <v>284</v>
      </c>
    </row>
    <row r="3108" spans="1:14" ht="20.25" customHeight="1">
      <c r="A3108" s="13" t="s">
        <v>2231</v>
      </c>
      <c r="B3108" s="13" t="s">
        <v>2232</v>
      </c>
      <c r="C3108" s="13" t="s">
        <v>2233</v>
      </c>
      <c r="D3108" s="13" t="s">
        <v>2234</v>
      </c>
      <c r="E3108" s="13" t="s">
        <v>6445</v>
      </c>
      <c r="F3108" s="13" t="s">
        <v>2236</v>
      </c>
      <c r="G3108" s="13" t="s">
        <v>7207</v>
      </c>
      <c r="H3108" s="14">
        <v>100</v>
      </c>
      <c r="I3108" s="15">
        <v>23647</v>
      </c>
      <c r="J3108" s="13" t="s">
        <v>7224</v>
      </c>
      <c r="K3108" s="13" t="s">
        <v>530</v>
      </c>
      <c r="L3108" s="13" t="s">
        <v>4854</v>
      </c>
      <c r="M3108" s="13" t="s">
        <v>1694</v>
      </c>
      <c r="N3108" s="14">
        <v>100</v>
      </c>
    </row>
    <row r="3109" spans="1:14" ht="20.25" customHeight="1">
      <c r="A3109" s="13" t="s">
        <v>2231</v>
      </c>
      <c r="B3109" s="13" t="s">
        <v>2232</v>
      </c>
      <c r="C3109" s="13" t="s">
        <v>2233</v>
      </c>
      <c r="D3109" s="13" t="s">
        <v>2234</v>
      </c>
      <c r="E3109" s="13" t="s">
        <v>6445</v>
      </c>
      <c r="F3109" s="13" t="s">
        <v>2236</v>
      </c>
      <c r="G3109" s="13" t="s">
        <v>7207</v>
      </c>
      <c r="H3109" s="14">
        <v>107</v>
      </c>
      <c r="I3109" s="15">
        <v>25302.29</v>
      </c>
      <c r="J3109" s="13" t="s">
        <v>7225</v>
      </c>
      <c r="K3109" s="13" t="s">
        <v>533</v>
      </c>
      <c r="L3109" s="13" t="s">
        <v>4860</v>
      </c>
      <c r="M3109" s="13" t="s">
        <v>2099</v>
      </c>
      <c r="N3109" s="14">
        <v>107</v>
      </c>
    </row>
    <row r="3110" spans="1:14" ht="20.25" customHeight="1">
      <c r="A3110" s="13" t="s">
        <v>2231</v>
      </c>
      <c r="B3110" s="13" t="s">
        <v>2232</v>
      </c>
      <c r="C3110" s="13" t="s">
        <v>2233</v>
      </c>
      <c r="D3110" s="13" t="s">
        <v>2234</v>
      </c>
      <c r="E3110" s="13" t="s">
        <v>6445</v>
      </c>
      <c r="F3110" s="13" t="s">
        <v>2236</v>
      </c>
      <c r="G3110" s="13" t="s">
        <v>7207</v>
      </c>
      <c r="H3110" s="14">
        <v>100</v>
      </c>
      <c r="I3110" s="15">
        <v>23647</v>
      </c>
      <c r="J3110" s="13" t="s">
        <v>7226</v>
      </c>
      <c r="K3110" s="13" t="s">
        <v>2206</v>
      </c>
      <c r="L3110" s="13" t="s">
        <v>4862</v>
      </c>
      <c r="M3110" s="13" t="s">
        <v>4863</v>
      </c>
      <c r="N3110" s="14">
        <v>100</v>
      </c>
    </row>
    <row r="3111" spans="1:14" ht="20.25" customHeight="1">
      <c r="A3111" s="13" t="s">
        <v>2231</v>
      </c>
      <c r="B3111" s="13" t="s">
        <v>2232</v>
      </c>
      <c r="C3111" s="13" t="s">
        <v>2233</v>
      </c>
      <c r="D3111" s="13" t="s">
        <v>2234</v>
      </c>
      <c r="E3111" s="13" t="s">
        <v>6445</v>
      </c>
      <c r="F3111" s="13" t="s">
        <v>2236</v>
      </c>
      <c r="G3111" s="13" t="s">
        <v>7207</v>
      </c>
      <c r="H3111" s="14">
        <v>347</v>
      </c>
      <c r="I3111" s="15">
        <v>82055.09</v>
      </c>
      <c r="J3111" s="13" t="s">
        <v>7227</v>
      </c>
      <c r="K3111" s="13" t="s">
        <v>66</v>
      </c>
      <c r="L3111" s="13" t="s">
        <v>5107</v>
      </c>
      <c r="M3111" s="13" t="s">
        <v>5108</v>
      </c>
      <c r="N3111" s="14">
        <v>347</v>
      </c>
    </row>
    <row r="3112" spans="1:14" ht="20.25" customHeight="1">
      <c r="A3112" s="13" t="s">
        <v>2231</v>
      </c>
      <c r="B3112" s="13" t="s">
        <v>2232</v>
      </c>
      <c r="C3112" s="13" t="s">
        <v>2233</v>
      </c>
      <c r="D3112" s="13" t="s">
        <v>2234</v>
      </c>
      <c r="E3112" s="13" t="s">
        <v>6445</v>
      </c>
      <c r="F3112" s="13" t="s">
        <v>2236</v>
      </c>
      <c r="G3112" s="13" t="s">
        <v>7207</v>
      </c>
      <c r="H3112" s="14">
        <v>227</v>
      </c>
      <c r="I3112" s="15">
        <v>53678.69</v>
      </c>
      <c r="J3112" s="13" t="s">
        <v>7228</v>
      </c>
      <c r="K3112" s="13" t="s">
        <v>513</v>
      </c>
      <c r="L3112" s="13" t="s">
        <v>5113</v>
      </c>
      <c r="M3112" s="13" t="s">
        <v>1679</v>
      </c>
      <c r="N3112" s="14">
        <v>227</v>
      </c>
    </row>
    <row r="3113" spans="1:14" ht="20.25" customHeight="1">
      <c r="A3113" s="13" t="s">
        <v>2231</v>
      </c>
      <c r="B3113" s="13" t="s">
        <v>2232</v>
      </c>
      <c r="C3113" s="13" t="s">
        <v>2233</v>
      </c>
      <c r="D3113" s="13" t="s">
        <v>2234</v>
      </c>
      <c r="E3113" s="13" t="s">
        <v>6445</v>
      </c>
      <c r="F3113" s="13" t="s">
        <v>2236</v>
      </c>
      <c r="G3113" s="13" t="s">
        <v>7207</v>
      </c>
      <c r="H3113" s="14">
        <v>153</v>
      </c>
      <c r="I3113" s="15">
        <v>36179.910000000003</v>
      </c>
      <c r="J3113" s="13" t="s">
        <v>7229</v>
      </c>
      <c r="K3113" s="13" t="s">
        <v>514</v>
      </c>
      <c r="L3113" s="13" t="s">
        <v>5115</v>
      </c>
      <c r="M3113" s="13" t="s">
        <v>5116</v>
      </c>
      <c r="N3113" s="14">
        <v>153</v>
      </c>
    </row>
    <row r="3114" spans="1:14" ht="20.25" customHeight="1">
      <c r="A3114" s="13" t="s">
        <v>2231</v>
      </c>
      <c r="B3114" s="13" t="s">
        <v>2232</v>
      </c>
      <c r="C3114" s="13" t="s">
        <v>2233</v>
      </c>
      <c r="D3114" s="13" t="s">
        <v>2234</v>
      </c>
      <c r="E3114" s="13" t="s">
        <v>6445</v>
      </c>
      <c r="F3114" s="13" t="s">
        <v>2236</v>
      </c>
      <c r="G3114" s="13" t="s">
        <v>7207</v>
      </c>
      <c r="H3114" s="14">
        <v>160</v>
      </c>
      <c r="I3114" s="15">
        <v>37835.199999999997</v>
      </c>
      <c r="J3114" s="13" t="s">
        <v>7230</v>
      </c>
      <c r="K3114" s="13" t="s">
        <v>512</v>
      </c>
      <c r="L3114" s="13" t="s">
        <v>5110</v>
      </c>
      <c r="M3114" s="13" t="s">
        <v>1678</v>
      </c>
      <c r="N3114" s="14">
        <v>160</v>
      </c>
    </row>
    <row r="3115" spans="1:14" ht="20.25" customHeight="1">
      <c r="A3115" s="13" t="s">
        <v>2231</v>
      </c>
      <c r="B3115" s="13" t="s">
        <v>2232</v>
      </c>
      <c r="C3115" s="13" t="s">
        <v>2233</v>
      </c>
      <c r="D3115" s="13" t="s">
        <v>2234</v>
      </c>
      <c r="E3115" s="13" t="s">
        <v>6445</v>
      </c>
      <c r="F3115" s="13" t="s">
        <v>2236</v>
      </c>
      <c r="G3115" s="13" t="s">
        <v>7207</v>
      </c>
      <c r="H3115" s="14">
        <v>127</v>
      </c>
      <c r="I3115" s="15">
        <v>30031.69</v>
      </c>
      <c r="J3115" s="13" t="s">
        <v>7231</v>
      </c>
      <c r="K3115" s="13" t="s">
        <v>515</v>
      </c>
      <c r="L3115" s="13" t="s">
        <v>5118</v>
      </c>
      <c r="M3115" s="13" t="s">
        <v>1680</v>
      </c>
      <c r="N3115" s="14">
        <v>127</v>
      </c>
    </row>
    <row r="3116" spans="1:14" ht="20.25" customHeight="1">
      <c r="A3116" s="13" t="s">
        <v>2231</v>
      </c>
      <c r="B3116" s="13" t="s">
        <v>2232</v>
      </c>
      <c r="C3116" s="13" t="s">
        <v>2233</v>
      </c>
      <c r="D3116" s="13" t="s">
        <v>2234</v>
      </c>
      <c r="E3116" s="13" t="s">
        <v>7232</v>
      </c>
      <c r="F3116" s="13" t="s">
        <v>2236</v>
      </c>
      <c r="G3116" s="13" t="s">
        <v>7207</v>
      </c>
      <c r="H3116" s="14">
        <v>20</v>
      </c>
      <c r="I3116" s="15">
        <v>4729.3999999999996</v>
      </c>
      <c r="J3116" s="13" t="s">
        <v>7231</v>
      </c>
      <c r="K3116" s="13" t="s">
        <v>515</v>
      </c>
      <c r="L3116" s="13" t="s">
        <v>5118</v>
      </c>
      <c r="M3116" s="13" t="s">
        <v>1680</v>
      </c>
      <c r="N3116" s="14">
        <v>20</v>
      </c>
    </row>
    <row r="3117" spans="1:14" ht="20.25" customHeight="1">
      <c r="A3117" s="13" t="s">
        <v>2231</v>
      </c>
      <c r="B3117" s="13" t="s">
        <v>2232</v>
      </c>
      <c r="C3117" s="13" t="s">
        <v>2233</v>
      </c>
      <c r="D3117" s="13" t="s">
        <v>2234</v>
      </c>
      <c r="E3117" s="13" t="s">
        <v>7232</v>
      </c>
      <c r="F3117" s="13" t="s">
        <v>2236</v>
      </c>
      <c r="G3117" s="13" t="s">
        <v>7207</v>
      </c>
      <c r="H3117" s="14">
        <v>107</v>
      </c>
      <c r="I3117" s="15">
        <v>25302.29</v>
      </c>
      <c r="J3117" s="13" t="s">
        <v>7233</v>
      </c>
      <c r="K3117" s="13" t="s">
        <v>789</v>
      </c>
      <c r="L3117" s="13" t="s">
        <v>5125</v>
      </c>
      <c r="M3117" s="13" t="s">
        <v>5126</v>
      </c>
      <c r="N3117" s="14">
        <v>107</v>
      </c>
    </row>
    <row r="3118" spans="1:14" ht="20.25" customHeight="1">
      <c r="A3118" s="13" t="s">
        <v>2231</v>
      </c>
      <c r="B3118" s="13" t="s">
        <v>2232</v>
      </c>
      <c r="C3118" s="13" t="s">
        <v>2233</v>
      </c>
      <c r="D3118" s="13" t="s">
        <v>2234</v>
      </c>
      <c r="E3118" s="13" t="s">
        <v>7232</v>
      </c>
      <c r="F3118" s="13" t="s">
        <v>2236</v>
      </c>
      <c r="G3118" s="13" t="s">
        <v>7207</v>
      </c>
      <c r="H3118" s="14">
        <v>160</v>
      </c>
      <c r="I3118" s="15">
        <v>37835.199999999997</v>
      </c>
      <c r="J3118" s="13" t="s">
        <v>7234</v>
      </c>
      <c r="K3118" s="13" t="s">
        <v>516</v>
      </c>
      <c r="L3118" s="13" t="s">
        <v>5120</v>
      </c>
      <c r="M3118" s="13" t="s">
        <v>5121</v>
      </c>
      <c r="N3118" s="14">
        <v>160</v>
      </c>
    </row>
    <row r="3119" spans="1:14" ht="20.25" customHeight="1">
      <c r="A3119" s="13" t="s">
        <v>2231</v>
      </c>
      <c r="B3119" s="13" t="s">
        <v>2232</v>
      </c>
      <c r="C3119" s="13" t="s">
        <v>2233</v>
      </c>
      <c r="D3119" s="13" t="s">
        <v>2234</v>
      </c>
      <c r="E3119" s="13" t="s">
        <v>7232</v>
      </c>
      <c r="F3119" s="13" t="s">
        <v>2236</v>
      </c>
      <c r="G3119" s="13" t="s">
        <v>7207</v>
      </c>
      <c r="H3119" s="14">
        <v>187</v>
      </c>
      <c r="I3119" s="15">
        <v>44219.89</v>
      </c>
      <c r="J3119" s="13" t="s">
        <v>7235</v>
      </c>
      <c r="K3119" s="13" t="s">
        <v>517</v>
      </c>
      <c r="L3119" s="13" t="s">
        <v>5123</v>
      </c>
      <c r="M3119" s="13" t="s">
        <v>1681</v>
      </c>
      <c r="N3119" s="14">
        <v>187</v>
      </c>
    </row>
    <row r="3120" spans="1:14" ht="20.25" customHeight="1">
      <c r="A3120" s="13" t="s">
        <v>2231</v>
      </c>
      <c r="B3120" s="13" t="s">
        <v>2232</v>
      </c>
      <c r="C3120" s="13" t="s">
        <v>2233</v>
      </c>
      <c r="D3120" s="13" t="s">
        <v>2234</v>
      </c>
      <c r="E3120" s="13" t="s">
        <v>7232</v>
      </c>
      <c r="F3120" s="13" t="s">
        <v>2236</v>
      </c>
      <c r="G3120" s="13" t="s">
        <v>7207</v>
      </c>
      <c r="H3120" s="14">
        <v>599</v>
      </c>
      <c r="I3120" s="15">
        <v>141645.53</v>
      </c>
      <c r="J3120" s="13" t="s">
        <v>7236</v>
      </c>
      <c r="K3120" s="13" t="s">
        <v>70</v>
      </c>
      <c r="L3120" s="13" t="s">
        <v>4968</v>
      </c>
      <c r="M3120" s="13" t="s">
        <v>1319</v>
      </c>
      <c r="N3120" s="14">
        <v>599</v>
      </c>
    </row>
    <row r="3121" spans="1:14" ht="20.25" customHeight="1">
      <c r="A3121" s="13" t="s">
        <v>2231</v>
      </c>
      <c r="B3121" s="13" t="s">
        <v>2232</v>
      </c>
      <c r="C3121" s="13" t="s">
        <v>2233</v>
      </c>
      <c r="D3121" s="13" t="s">
        <v>2234</v>
      </c>
      <c r="E3121" s="13" t="s">
        <v>7232</v>
      </c>
      <c r="F3121" s="13" t="s">
        <v>2236</v>
      </c>
      <c r="G3121" s="13" t="s">
        <v>7207</v>
      </c>
      <c r="H3121" s="14">
        <v>100</v>
      </c>
      <c r="I3121" s="15">
        <v>23647</v>
      </c>
      <c r="J3121" s="13" t="s">
        <v>7237</v>
      </c>
      <c r="K3121" s="13" t="s">
        <v>549</v>
      </c>
      <c r="L3121" s="13" t="s">
        <v>4974</v>
      </c>
      <c r="M3121" s="13" t="s">
        <v>1712</v>
      </c>
      <c r="N3121" s="14">
        <v>100</v>
      </c>
    </row>
    <row r="3122" spans="1:14" ht="20.25" customHeight="1">
      <c r="A3122" s="13" t="s">
        <v>2231</v>
      </c>
      <c r="B3122" s="13" t="s">
        <v>2232</v>
      </c>
      <c r="C3122" s="13" t="s">
        <v>2233</v>
      </c>
      <c r="D3122" s="13" t="s">
        <v>2234</v>
      </c>
      <c r="E3122" s="13" t="s">
        <v>7232</v>
      </c>
      <c r="F3122" s="13" t="s">
        <v>2236</v>
      </c>
      <c r="G3122" s="13" t="s">
        <v>7207</v>
      </c>
      <c r="H3122" s="14">
        <v>100</v>
      </c>
      <c r="I3122" s="15">
        <v>23647</v>
      </c>
      <c r="J3122" s="13" t="s">
        <v>7238</v>
      </c>
      <c r="K3122" s="13" t="s">
        <v>547</v>
      </c>
      <c r="L3122" s="13" t="s">
        <v>4970</v>
      </c>
      <c r="M3122" s="13" t="s">
        <v>1710</v>
      </c>
      <c r="N3122" s="14">
        <v>100</v>
      </c>
    </row>
    <row r="3123" spans="1:14" ht="20.25" customHeight="1">
      <c r="A3123" s="13" t="s">
        <v>2231</v>
      </c>
      <c r="B3123" s="13" t="s">
        <v>2232</v>
      </c>
      <c r="C3123" s="13" t="s">
        <v>2233</v>
      </c>
      <c r="D3123" s="13" t="s">
        <v>2234</v>
      </c>
      <c r="E3123" s="13" t="s">
        <v>7232</v>
      </c>
      <c r="F3123" s="13" t="s">
        <v>2236</v>
      </c>
      <c r="G3123" s="13" t="s">
        <v>7207</v>
      </c>
      <c r="H3123" s="14">
        <v>187</v>
      </c>
      <c r="I3123" s="15">
        <v>44219.89</v>
      </c>
      <c r="J3123" s="13" t="s">
        <v>7239</v>
      </c>
      <c r="K3123" s="13" t="s">
        <v>548</v>
      </c>
      <c r="L3123" s="13" t="s">
        <v>4972</v>
      </c>
      <c r="M3123" s="13" t="s">
        <v>1711</v>
      </c>
      <c r="N3123" s="14">
        <v>187</v>
      </c>
    </row>
    <row r="3124" spans="1:14" ht="20.25" customHeight="1">
      <c r="A3124" s="13" t="s">
        <v>2231</v>
      </c>
      <c r="B3124" s="13" t="s">
        <v>2232</v>
      </c>
      <c r="C3124" s="13" t="s">
        <v>2233</v>
      </c>
      <c r="D3124" s="13" t="s">
        <v>2234</v>
      </c>
      <c r="E3124" s="13" t="s">
        <v>7232</v>
      </c>
      <c r="F3124" s="13" t="s">
        <v>2236</v>
      </c>
      <c r="G3124" s="13" t="s">
        <v>7207</v>
      </c>
      <c r="H3124" s="14">
        <v>100</v>
      </c>
      <c r="I3124" s="15">
        <v>23647</v>
      </c>
      <c r="J3124" s="13" t="s">
        <v>7240</v>
      </c>
      <c r="K3124" s="13" t="s">
        <v>550</v>
      </c>
      <c r="L3124" s="13" t="s">
        <v>4976</v>
      </c>
      <c r="M3124" s="13" t="s">
        <v>4977</v>
      </c>
      <c r="N3124" s="14">
        <v>100</v>
      </c>
    </row>
    <row r="3125" spans="1:14" ht="20.25" customHeight="1">
      <c r="A3125" s="13" t="s">
        <v>2231</v>
      </c>
      <c r="B3125" s="13" t="s">
        <v>2232</v>
      </c>
      <c r="C3125" s="13" t="s">
        <v>2233</v>
      </c>
      <c r="D3125" s="13" t="s">
        <v>2234</v>
      </c>
      <c r="E3125" s="13" t="s">
        <v>7232</v>
      </c>
      <c r="F3125" s="13" t="s">
        <v>2236</v>
      </c>
      <c r="G3125" s="13" t="s">
        <v>7207</v>
      </c>
      <c r="H3125" s="14">
        <v>100</v>
      </c>
      <c r="I3125" s="15">
        <v>23647</v>
      </c>
      <c r="J3125" s="13" t="s">
        <v>7241</v>
      </c>
      <c r="K3125" s="13" t="s">
        <v>551</v>
      </c>
      <c r="L3125" s="13" t="s">
        <v>4979</v>
      </c>
      <c r="M3125" s="13" t="s">
        <v>1713</v>
      </c>
      <c r="N3125" s="14">
        <v>100</v>
      </c>
    </row>
    <row r="3126" spans="1:14" ht="20.25" customHeight="1">
      <c r="A3126" s="13" t="s">
        <v>2231</v>
      </c>
      <c r="B3126" s="13" t="s">
        <v>2232</v>
      </c>
      <c r="C3126" s="13" t="s">
        <v>2233</v>
      </c>
      <c r="D3126" s="13" t="s">
        <v>2234</v>
      </c>
      <c r="E3126" s="13" t="s">
        <v>7232</v>
      </c>
      <c r="F3126" s="13" t="s">
        <v>2236</v>
      </c>
      <c r="G3126" s="13" t="s">
        <v>7207</v>
      </c>
      <c r="H3126" s="14">
        <v>100</v>
      </c>
      <c r="I3126" s="15">
        <v>23647</v>
      </c>
      <c r="J3126" s="13" t="s">
        <v>7242</v>
      </c>
      <c r="K3126" s="13" t="s">
        <v>552</v>
      </c>
      <c r="L3126" s="13" t="s">
        <v>4981</v>
      </c>
      <c r="M3126" s="13" t="s">
        <v>1714</v>
      </c>
      <c r="N3126" s="14">
        <v>100</v>
      </c>
    </row>
    <row r="3127" spans="1:14" ht="20.25" customHeight="1">
      <c r="A3127" s="13" t="s">
        <v>2231</v>
      </c>
      <c r="B3127" s="13" t="s">
        <v>2232</v>
      </c>
      <c r="C3127" s="13" t="s">
        <v>2233</v>
      </c>
      <c r="D3127" s="13" t="s">
        <v>2234</v>
      </c>
      <c r="E3127" s="13" t="s">
        <v>7232</v>
      </c>
      <c r="F3127" s="13" t="s">
        <v>2236</v>
      </c>
      <c r="G3127" s="13" t="s">
        <v>7207</v>
      </c>
      <c r="H3127" s="14">
        <v>427</v>
      </c>
      <c r="I3127" s="15">
        <v>100972.69</v>
      </c>
      <c r="J3127" s="13" t="s">
        <v>7243</v>
      </c>
      <c r="K3127" s="13" t="s">
        <v>73</v>
      </c>
      <c r="L3127" s="13" t="s">
        <v>4939</v>
      </c>
      <c r="M3127" s="13" t="s">
        <v>4940</v>
      </c>
      <c r="N3127" s="14">
        <v>427</v>
      </c>
    </row>
    <row r="3128" spans="1:14" ht="20.25" customHeight="1">
      <c r="A3128" s="13" t="s">
        <v>2231</v>
      </c>
      <c r="B3128" s="13" t="s">
        <v>2232</v>
      </c>
      <c r="C3128" s="13" t="s">
        <v>2233</v>
      </c>
      <c r="D3128" s="13" t="s">
        <v>2234</v>
      </c>
      <c r="E3128" s="13" t="s">
        <v>7232</v>
      </c>
      <c r="F3128" s="13" t="s">
        <v>2236</v>
      </c>
      <c r="G3128" s="13" t="s">
        <v>7207</v>
      </c>
      <c r="H3128" s="14">
        <v>653</v>
      </c>
      <c r="I3128" s="15">
        <v>154414.91</v>
      </c>
      <c r="J3128" s="13" t="s">
        <v>7244</v>
      </c>
      <c r="K3128" s="13" t="s">
        <v>74</v>
      </c>
      <c r="L3128" s="13" t="s">
        <v>4942</v>
      </c>
      <c r="M3128" s="13" t="s">
        <v>4943</v>
      </c>
      <c r="N3128" s="14">
        <v>653</v>
      </c>
    </row>
    <row r="3129" spans="1:14" ht="20.25" customHeight="1">
      <c r="A3129" s="13" t="s">
        <v>2231</v>
      </c>
      <c r="B3129" s="13" t="s">
        <v>2232</v>
      </c>
      <c r="C3129" s="13" t="s">
        <v>2233</v>
      </c>
      <c r="D3129" s="13" t="s">
        <v>2234</v>
      </c>
      <c r="E3129" s="13" t="s">
        <v>7232</v>
      </c>
      <c r="F3129" s="13" t="s">
        <v>2236</v>
      </c>
      <c r="G3129" s="13" t="s">
        <v>7207</v>
      </c>
      <c r="H3129" s="14">
        <v>360</v>
      </c>
      <c r="I3129" s="15">
        <v>85129.2</v>
      </c>
      <c r="J3129" s="13" t="s">
        <v>7245</v>
      </c>
      <c r="K3129" s="13" t="s">
        <v>581</v>
      </c>
      <c r="L3129" s="13" t="s">
        <v>4965</v>
      </c>
      <c r="M3129" s="13" t="s">
        <v>1738</v>
      </c>
      <c r="N3129" s="14">
        <v>360</v>
      </c>
    </row>
    <row r="3130" spans="1:14" ht="20.25" customHeight="1">
      <c r="A3130" s="13" t="s">
        <v>2231</v>
      </c>
      <c r="B3130" s="13" t="s">
        <v>2232</v>
      </c>
      <c r="C3130" s="13" t="s">
        <v>2233</v>
      </c>
      <c r="D3130" s="13" t="s">
        <v>2234</v>
      </c>
      <c r="E3130" s="13" t="s">
        <v>7232</v>
      </c>
      <c r="F3130" s="13" t="s">
        <v>2236</v>
      </c>
      <c r="G3130" s="13" t="s">
        <v>7207</v>
      </c>
      <c r="H3130" s="14">
        <v>513</v>
      </c>
      <c r="I3130" s="15">
        <v>121309.11</v>
      </c>
      <c r="J3130" s="13" t="s">
        <v>7246</v>
      </c>
      <c r="K3130" s="13" t="s">
        <v>583</v>
      </c>
      <c r="L3130" s="13" t="s">
        <v>4947</v>
      </c>
      <c r="M3130" s="13" t="s">
        <v>1740</v>
      </c>
      <c r="N3130" s="14">
        <v>513</v>
      </c>
    </row>
    <row r="3131" spans="1:14" ht="20.25" customHeight="1">
      <c r="A3131" s="13" t="s">
        <v>2231</v>
      </c>
      <c r="B3131" s="13" t="s">
        <v>2232</v>
      </c>
      <c r="C3131" s="13" t="s">
        <v>2233</v>
      </c>
      <c r="D3131" s="13" t="s">
        <v>2234</v>
      </c>
      <c r="E3131" s="13" t="s">
        <v>7232</v>
      </c>
      <c r="F3131" s="13" t="s">
        <v>2236</v>
      </c>
      <c r="G3131" s="13" t="s">
        <v>7207</v>
      </c>
      <c r="H3131" s="14">
        <v>258</v>
      </c>
      <c r="I3131" s="15">
        <v>61009.26</v>
      </c>
      <c r="J3131" s="13" t="s">
        <v>7247</v>
      </c>
      <c r="K3131" s="13" t="s">
        <v>582</v>
      </c>
      <c r="L3131" s="13" t="s">
        <v>4945</v>
      </c>
      <c r="M3131" s="13" t="s">
        <v>1739</v>
      </c>
      <c r="N3131" s="14">
        <v>258</v>
      </c>
    </row>
    <row r="3132" spans="1:14" ht="20.25" customHeight="1">
      <c r="A3132" s="13" t="s">
        <v>2231</v>
      </c>
      <c r="B3132" s="13" t="s">
        <v>2232</v>
      </c>
      <c r="C3132" s="13" t="s">
        <v>2233</v>
      </c>
      <c r="D3132" s="13" t="s">
        <v>2234</v>
      </c>
      <c r="E3132" s="13" t="s">
        <v>7232</v>
      </c>
      <c r="F3132" s="13" t="s">
        <v>2236</v>
      </c>
      <c r="G3132" s="13" t="s">
        <v>7207</v>
      </c>
      <c r="H3132" s="14">
        <v>291</v>
      </c>
      <c r="I3132" s="15">
        <v>68812.77</v>
      </c>
      <c r="J3132" s="13" t="s">
        <v>7248</v>
      </c>
      <c r="K3132" s="13" t="s">
        <v>586</v>
      </c>
      <c r="L3132" s="13" t="s">
        <v>4951</v>
      </c>
      <c r="M3132" s="13" t="s">
        <v>1743</v>
      </c>
      <c r="N3132" s="14">
        <v>291</v>
      </c>
    </row>
    <row r="3133" spans="1:14" ht="20.25" customHeight="1">
      <c r="A3133" s="13" t="s">
        <v>2231</v>
      </c>
      <c r="B3133" s="13" t="s">
        <v>2232</v>
      </c>
      <c r="C3133" s="13" t="s">
        <v>2233</v>
      </c>
      <c r="D3133" s="13" t="s">
        <v>2234</v>
      </c>
      <c r="E3133" s="13" t="s">
        <v>7232</v>
      </c>
      <c r="F3133" s="13" t="s">
        <v>2236</v>
      </c>
      <c r="G3133" s="13" t="s">
        <v>7207</v>
      </c>
      <c r="H3133" s="14">
        <v>120</v>
      </c>
      <c r="I3133" s="15">
        <v>28376.400000000001</v>
      </c>
      <c r="J3133" s="13" t="s">
        <v>7249</v>
      </c>
      <c r="K3133" s="13" t="s">
        <v>584</v>
      </c>
      <c r="L3133" s="13" t="s">
        <v>4949</v>
      </c>
      <c r="M3133" s="13" t="s">
        <v>1741</v>
      </c>
      <c r="N3133" s="14">
        <v>120</v>
      </c>
    </row>
    <row r="3134" spans="1:14" ht="20.25" customHeight="1">
      <c r="A3134" s="13" t="s">
        <v>2231</v>
      </c>
      <c r="B3134" s="13" t="s">
        <v>2232</v>
      </c>
      <c r="C3134" s="13" t="s">
        <v>2233</v>
      </c>
      <c r="D3134" s="13" t="s">
        <v>2234</v>
      </c>
      <c r="E3134" s="13" t="s">
        <v>7232</v>
      </c>
      <c r="F3134" s="13" t="s">
        <v>2236</v>
      </c>
      <c r="G3134" s="13" t="s">
        <v>7207</v>
      </c>
      <c r="H3134" s="14">
        <v>141</v>
      </c>
      <c r="I3134" s="15">
        <v>33342.269999999997</v>
      </c>
      <c r="J3134" s="13" t="s">
        <v>7250</v>
      </c>
      <c r="K3134" s="13" t="s">
        <v>585</v>
      </c>
      <c r="L3134" s="13" t="s">
        <v>5969</v>
      </c>
      <c r="M3134" s="13" t="s">
        <v>1742</v>
      </c>
      <c r="N3134" s="14">
        <v>141</v>
      </c>
    </row>
    <row r="3135" spans="1:14" ht="20.25" customHeight="1">
      <c r="A3135" s="13" t="s">
        <v>2231</v>
      </c>
      <c r="B3135" s="13" t="s">
        <v>2232</v>
      </c>
      <c r="C3135" s="13" t="s">
        <v>2233</v>
      </c>
      <c r="D3135" s="13" t="s">
        <v>2234</v>
      </c>
      <c r="E3135" s="13" t="s">
        <v>7232</v>
      </c>
      <c r="F3135" s="13" t="s">
        <v>2236</v>
      </c>
      <c r="G3135" s="13" t="s">
        <v>7207</v>
      </c>
      <c r="H3135" s="14">
        <v>100</v>
      </c>
      <c r="I3135" s="15">
        <v>23647</v>
      </c>
      <c r="J3135" s="13" t="s">
        <v>7251</v>
      </c>
      <c r="K3135" s="13" t="s">
        <v>1298</v>
      </c>
      <c r="L3135" s="13" t="s">
        <v>4953</v>
      </c>
      <c r="M3135" s="13" t="s">
        <v>4954</v>
      </c>
      <c r="N3135" s="14">
        <v>100</v>
      </c>
    </row>
    <row r="3136" spans="1:14" ht="20.25" customHeight="1">
      <c r="A3136" s="13" t="s">
        <v>2231</v>
      </c>
      <c r="B3136" s="13" t="s">
        <v>2232</v>
      </c>
      <c r="C3136" s="13" t="s">
        <v>2233</v>
      </c>
      <c r="D3136" s="13" t="s">
        <v>2234</v>
      </c>
      <c r="E3136" s="13" t="s">
        <v>7232</v>
      </c>
      <c r="F3136" s="13" t="s">
        <v>2236</v>
      </c>
      <c r="G3136" s="13" t="s">
        <v>7207</v>
      </c>
      <c r="H3136" s="14">
        <v>100</v>
      </c>
      <c r="I3136" s="15">
        <v>23647</v>
      </c>
      <c r="J3136" s="13" t="s">
        <v>7252</v>
      </c>
      <c r="K3136" s="13" t="s">
        <v>2209</v>
      </c>
      <c r="L3136" s="13" t="s">
        <v>4956</v>
      </c>
      <c r="M3136" s="13" t="s">
        <v>4957</v>
      </c>
      <c r="N3136" s="14">
        <v>100</v>
      </c>
    </row>
    <row r="3137" spans="1:14" ht="20.25" customHeight="1">
      <c r="A3137" s="13" t="s">
        <v>2231</v>
      </c>
      <c r="B3137" s="13" t="s">
        <v>2232</v>
      </c>
      <c r="C3137" s="13" t="s">
        <v>2233</v>
      </c>
      <c r="D3137" s="13" t="s">
        <v>2234</v>
      </c>
      <c r="E3137" s="13" t="s">
        <v>7232</v>
      </c>
      <c r="F3137" s="13" t="s">
        <v>2236</v>
      </c>
      <c r="G3137" s="13" t="s">
        <v>7207</v>
      </c>
      <c r="H3137" s="14">
        <v>108</v>
      </c>
      <c r="I3137" s="15">
        <v>25538.76</v>
      </c>
      <c r="J3137" s="13" t="s">
        <v>7253</v>
      </c>
      <c r="K3137" s="13" t="s">
        <v>1186</v>
      </c>
      <c r="L3137" s="13" t="s">
        <v>4959</v>
      </c>
      <c r="M3137" s="13" t="s">
        <v>4960</v>
      </c>
      <c r="N3137" s="14">
        <v>108</v>
      </c>
    </row>
    <row r="3138" spans="1:14" ht="20.25" customHeight="1">
      <c r="A3138" s="13" t="s">
        <v>2231</v>
      </c>
      <c r="B3138" s="13" t="s">
        <v>2232</v>
      </c>
      <c r="C3138" s="13" t="s">
        <v>2233</v>
      </c>
      <c r="D3138" s="13" t="s">
        <v>2234</v>
      </c>
      <c r="E3138" s="13" t="s">
        <v>7232</v>
      </c>
      <c r="F3138" s="13" t="s">
        <v>2236</v>
      </c>
      <c r="G3138" s="13" t="s">
        <v>7207</v>
      </c>
      <c r="H3138" s="14">
        <v>303</v>
      </c>
      <c r="I3138" s="15">
        <v>71650.41</v>
      </c>
      <c r="J3138" s="13" t="s">
        <v>7254</v>
      </c>
      <c r="K3138" s="13" t="s">
        <v>542</v>
      </c>
      <c r="L3138" s="13" t="s">
        <v>4827</v>
      </c>
      <c r="M3138" s="13" t="s">
        <v>1705</v>
      </c>
      <c r="N3138" s="14">
        <v>303</v>
      </c>
    </row>
    <row r="3139" spans="1:14" ht="20.25" customHeight="1">
      <c r="A3139" s="13" t="s">
        <v>2231</v>
      </c>
      <c r="B3139" s="13" t="s">
        <v>2232</v>
      </c>
      <c r="C3139" s="13" t="s">
        <v>2233</v>
      </c>
      <c r="D3139" s="13" t="s">
        <v>2234</v>
      </c>
      <c r="E3139" s="13" t="s">
        <v>7232</v>
      </c>
      <c r="F3139" s="13" t="s">
        <v>2236</v>
      </c>
      <c r="G3139" s="13" t="s">
        <v>7255</v>
      </c>
      <c r="H3139" s="14">
        <v>248</v>
      </c>
      <c r="I3139" s="15">
        <v>58644.56</v>
      </c>
      <c r="J3139" s="13" t="s">
        <v>7256</v>
      </c>
      <c r="K3139" s="13" t="s">
        <v>536</v>
      </c>
      <c r="L3139" s="13" t="s">
        <v>4815</v>
      </c>
      <c r="M3139" s="13" t="s">
        <v>1699</v>
      </c>
      <c r="N3139" s="14">
        <v>248</v>
      </c>
    </row>
    <row r="3140" spans="1:14" ht="20.25" customHeight="1">
      <c r="A3140" s="13" t="s">
        <v>2231</v>
      </c>
      <c r="B3140" s="13" t="s">
        <v>2232</v>
      </c>
      <c r="C3140" s="13" t="s">
        <v>2233</v>
      </c>
      <c r="D3140" s="13" t="s">
        <v>2234</v>
      </c>
      <c r="E3140" s="13" t="s">
        <v>7232</v>
      </c>
      <c r="F3140" s="13" t="s">
        <v>2236</v>
      </c>
      <c r="G3140" s="13" t="s">
        <v>7255</v>
      </c>
      <c r="H3140" s="14">
        <v>107</v>
      </c>
      <c r="I3140" s="15">
        <v>25302.29</v>
      </c>
      <c r="J3140" s="13" t="s">
        <v>7257</v>
      </c>
      <c r="K3140" s="13" t="s">
        <v>2205</v>
      </c>
      <c r="L3140" s="13" t="s">
        <v>4829</v>
      </c>
      <c r="M3140" s="13" t="s">
        <v>4830</v>
      </c>
      <c r="N3140" s="14">
        <v>107</v>
      </c>
    </row>
    <row r="3141" spans="1:14" ht="20.25" customHeight="1">
      <c r="A3141" s="13" t="s">
        <v>2231</v>
      </c>
      <c r="B3141" s="13" t="s">
        <v>2232</v>
      </c>
      <c r="C3141" s="13" t="s">
        <v>2233</v>
      </c>
      <c r="D3141" s="13" t="s">
        <v>2234</v>
      </c>
      <c r="E3141" s="13" t="s">
        <v>7232</v>
      </c>
      <c r="F3141" s="13" t="s">
        <v>2236</v>
      </c>
      <c r="G3141" s="13" t="s">
        <v>7255</v>
      </c>
      <c r="H3141" s="14">
        <v>110</v>
      </c>
      <c r="I3141" s="15">
        <v>26011.7</v>
      </c>
      <c r="J3141" s="13" t="s">
        <v>7258</v>
      </c>
      <c r="K3141" s="13" t="s">
        <v>543</v>
      </c>
      <c r="L3141" s="13" t="s">
        <v>4832</v>
      </c>
      <c r="M3141" s="13" t="s">
        <v>1706</v>
      </c>
      <c r="N3141" s="14">
        <v>110</v>
      </c>
    </row>
    <row r="3142" spans="1:14" ht="20.25" customHeight="1">
      <c r="A3142" s="13" t="s">
        <v>2231</v>
      </c>
      <c r="B3142" s="13" t="s">
        <v>2232</v>
      </c>
      <c r="C3142" s="13" t="s">
        <v>2233</v>
      </c>
      <c r="D3142" s="13" t="s">
        <v>2234</v>
      </c>
      <c r="E3142" s="13" t="s">
        <v>7232</v>
      </c>
      <c r="F3142" s="13" t="s">
        <v>2236</v>
      </c>
      <c r="G3142" s="13" t="s">
        <v>7255</v>
      </c>
      <c r="H3142" s="14">
        <v>325</v>
      </c>
      <c r="I3142" s="15">
        <v>76852.75</v>
      </c>
      <c r="J3142" s="13" t="s">
        <v>7259</v>
      </c>
      <c r="K3142" s="13" t="s">
        <v>544</v>
      </c>
      <c r="L3142" s="13" t="s">
        <v>4834</v>
      </c>
      <c r="M3142" s="13" t="s">
        <v>1707</v>
      </c>
      <c r="N3142" s="14">
        <v>325</v>
      </c>
    </row>
    <row r="3143" spans="1:14" ht="20.25" customHeight="1">
      <c r="A3143" s="13" t="s">
        <v>2231</v>
      </c>
      <c r="B3143" s="13" t="s">
        <v>2232</v>
      </c>
      <c r="C3143" s="13" t="s">
        <v>2233</v>
      </c>
      <c r="D3143" s="13" t="s">
        <v>2234</v>
      </c>
      <c r="E3143" s="13" t="s">
        <v>7232</v>
      </c>
      <c r="F3143" s="13" t="s">
        <v>2236</v>
      </c>
      <c r="G3143" s="13" t="s">
        <v>7255</v>
      </c>
      <c r="H3143" s="14">
        <v>219</v>
      </c>
      <c r="I3143" s="15">
        <v>51786.93</v>
      </c>
      <c r="J3143" s="13" t="s">
        <v>7260</v>
      </c>
      <c r="K3143" s="13" t="s">
        <v>545</v>
      </c>
      <c r="L3143" s="13" t="s">
        <v>4836</v>
      </c>
      <c r="M3143" s="13" t="s">
        <v>1708</v>
      </c>
      <c r="N3143" s="14">
        <v>219</v>
      </c>
    </row>
    <row r="3144" spans="1:14" ht="20.25" customHeight="1">
      <c r="A3144" s="13" t="s">
        <v>2231</v>
      </c>
      <c r="B3144" s="13" t="s">
        <v>2232</v>
      </c>
      <c r="C3144" s="13" t="s">
        <v>2233</v>
      </c>
      <c r="D3144" s="13" t="s">
        <v>2234</v>
      </c>
      <c r="E3144" s="13" t="s">
        <v>7232</v>
      </c>
      <c r="F3144" s="13" t="s">
        <v>2236</v>
      </c>
      <c r="G3144" s="13" t="s">
        <v>7255</v>
      </c>
      <c r="H3144" s="14">
        <v>197</v>
      </c>
      <c r="I3144" s="15">
        <v>46584.59</v>
      </c>
      <c r="J3144" s="13" t="s">
        <v>7261</v>
      </c>
      <c r="K3144" s="13" t="s">
        <v>546</v>
      </c>
      <c r="L3144" s="13" t="s">
        <v>4838</v>
      </c>
      <c r="M3144" s="13" t="s">
        <v>1709</v>
      </c>
      <c r="N3144" s="14">
        <v>197</v>
      </c>
    </row>
    <row r="3145" spans="1:14" ht="20.25" customHeight="1">
      <c r="A3145" s="13" t="s">
        <v>2231</v>
      </c>
      <c r="B3145" s="13" t="s">
        <v>2232</v>
      </c>
      <c r="C3145" s="13" t="s">
        <v>2233</v>
      </c>
      <c r="D3145" s="13" t="s">
        <v>2234</v>
      </c>
      <c r="E3145" s="13" t="s">
        <v>7232</v>
      </c>
      <c r="F3145" s="13" t="s">
        <v>2236</v>
      </c>
      <c r="G3145" s="13" t="s">
        <v>7255</v>
      </c>
      <c r="H3145" s="14">
        <v>249</v>
      </c>
      <c r="I3145" s="15">
        <v>58881.03</v>
      </c>
      <c r="J3145" s="13" t="s">
        <v>7262</v>
      </c>
      <c r="K3145" s="13" t="s">
        <v>987</v>
      </c>
      <c r="L3145" s="13" t="s">
        <v>4843</v>
      </c>
      <c r="M3145" s="13" t="s">
        <v>1962</v>
      </c>
      <c r="N3145" s="14">
        <v>249</v>
      </c>
    </row>
    <row r="3146" spans="1:14" ht="20.25" customHeight="1">
      <c r="A3146" s="13" t="s">
        <v>2231</v>
      </c>
      <c r="B3146" s="13" t="s">
        <v>2232</v>
      </c>
      <c r="C3146" s="13" t="s">
        <v>2233</v>
      </c>
      <c r="D3146" s="13" t="s">
        <v>2234</v>
      </c>
      <c r="E3146" s="13" t="s">
        <v>7232</v>
      </c>
      <c r="F3146" s="13" t="s">
        <v>2236</v>
      </c>
      <c r="G3146" s="13" t="s">
        <v>7255</v>
      </c>
      <c r="H3146" s="14">
        <v>144</v>
      </c>
      <c r="I3146" s="15">
        <v>34051.68</v>
      </c>
      <c r="J3146" s="13" t="s">
        <v>7263</v>
      </c>
      <c r="K3146" s="13" t="s">
        <v>1221</v>
      </c>
      <c r="L3146" s="13" t="s">
        <v>4845</v>
      </c>
      <c r="M3146" s="13" t="s">
        <v>2060</v>
      </c>
      <c r="N3146" s="14">
        <v>144</v>
      </c>
    </row>
    <row r="3147" spans="1:14" ht="20.25" customHeight="1">
      <c r="A3147" s="13" t="s">
        <v>2231</v>
      </c>
      <c r="B3147" s="13" t="s">
        <v>2232</v>
      </c>
      <c r="C3147" s="13" t="s">
        <v>2233</v>
      </c>
      <c r="D3147" s="13" t="s">
        <v>2234</v>
      </c>
      <c r="E3147" s="13" t="s">
        <v>7232</v>
      </c>
      <c r="F3147" s="13" t="s">
        <v>2236</v>
      </c>
      <c r="G3147" s="13" t="s">
        <v>7255</v>
      </c>
      <c r="H3147" s="14">
        <v>200</v>
      </c>
      <c r="I3147" s="15">
        <v>47294</v>
      </c>
      <c r="J3147" s="13" t="s">
        <v>7264</v>
      </c>
      <c r="K3147" s="13" t="s">
        <v>64</v>
      </c>
      <c r="L3147" s="13" t="s">
        <v>4866</v>
      </c>
      <c r="M3147" s="13" t="s">
        <v>4867</v>
      </c>
      <c r="N3147" s="14">
        <v>200</v>
      </c>
    </row>
    <row r="3148" spans="1:14" ht="20.25" customHeight="1">
      <c r="A3148" s="13" t="s">
        <v>2231</v>
      </c>
      <c r="B3148" s="13" t="s">
        <v>2232</v>
      </c>
      <c r="C3148" s="13" t="s">
        <v>2233</v>
      </c>
      <c r="D3148" s="13" t="s">
        <v>2234</v>
      </c>
      <c r="E3148" s="13" t="s">
        <v>7232</v>
      </c>
      <c r="F3148" s="13" t="s">
        <v>2236</v>
      </c>
      <c r="G3148" s="13" t="s">
        <v>7255</v>
      </c>
      <c r="H3148" s="14">
        <v>293</v>
      </c>
      <c r="I3148" s="15">
        <v>69285.710000000006</v>
      </c>
      <c r="J3148" s="13" t="s">
        <v>7265</v>
      </c>
      <c r="K3148" s="13" t="s">
        <v>472</v>
      </c>
      <c r="L3148" s="13" t="s">
        <v>4882</v>
      </c>
      <c r="M3148" s="13" t="s">
        <v>4883</v>
      </c>
      <c r="N3148" s="14">
        <v>293</v>
      </c>
    </row>
    <row r="3149" spans="1:14" ht="20.25" customHeight="1">
      <c r="A3149" s="13" t="s">
        <v>2231</v>
      </c>
      <c r="B3149" s="13" t="s">
        <v>2232</v>
      </c>
      <c r="C3149" s="13" t="s">
        <v>2233</v>
      </c>
      <c r="D3149" s="13" t="s">
        <v>2234</v>
      </c>
      <c r="E3149" s="13" t="s">
        <v>7232</v>
      </c>
      <c r="F3149" s="13" t="s">
        <v>2236</v>
      </c>
      <c r="G3149" s="13" t="s">
        <v>7255</v>
      </c>
      <c r="H3149" s="14">
        <v>280</v>
      </c>
      <c r="I3149" s="15">
        <v>66211.600000000006</v>
      </c>
      <c r="J3149" s="13" t="s">
        <v>7266</v>
      </c>
      <c r="K3149" s="13" t="s">
        <v>475</v>
      </c>
      <c r="L3149" s="13" t="s">
        <v>4889</v>
      </c>
      <c r="M3149" s="13" t="s">
        <v>1646</v>
      </c>
      <c r="N3149" s="14">
        <v>280</v>
      </c>
    </row>
    <row r="3150" spans="1:14" ht="20.25" customHeight="1">
      <c r="A3150" s="13" t="s">
        <v>2231</v>
      </c>
      <c r="B3150" s="13" t="s">
        <v>2232</v>
      </c>
      <c r="C3150" s="13" t="s">
        <v>2233</v>
      </c>
      <c r="D3150" s="13" t="s">
        <v>2234</v>
      </c>
      <c r="E3150" s="13" t="s">
        <v>7232</v>
      </c>
      <c r="F3150" s="13" t="s">
        <v>2236</v>
      </c>
      <c r="G3150" s="13" t="s">
        <v>7255</v>
      </c>
      <c r="H3150" s="14">
        <v>100</v>
      </c>
      <c r="I3150" s="15">
        <v>23647</v>
      </c>
      <c r="J3150" s="13" t="s">
        <v>7267</v>
      </c>
      <c r="K3150" s="13" t="s">
        <v>467</v>
      </c>
      <c r="L3150" s="13" t="s">
        <v>4871</v>
      </c>
      <c r="M3150" s="13" t="s">
        <v>4872</v>
      </c>
      <c r="N3150" s="14">
        <v>100</v>
      </c>
    </row>
    <row r="3151" spans="1:14" ht="20.25" customHeight="1">
      <c r="A3151" s="13" t="s">
        <v>2231</v>
      </c>
      <c r="B3151" s="13" t="s">
        <v>2232</v>
      </c>
      <c r="C3151" s="13" t="s">
        <v>2233</v>
      </c>
      <c r="D3151" s="13" t="s">
        <v>2234</v>
      </c>
      <c r="E3151" s="13" t="s">
        <v>7232</v>
      </c>
      <c r="F3151" s="13" t="s">
        <v>2236</v>
      </c>
      <c r="G3151" s="13" t="s">
        <v>7255</v>
      </c>
      <c r="H3151" s="14">
        <v>173</v>
      </c>
      <c r="I3151" s="15">
        <v>40909.31</v>
      </c>
      <c r="J3151" s="13" t="s">
        <v>7268</v>
      </c>
      <c r="K3151" s="13" t="s">
        <v>466</v>
      </c>
      <c r="L3151" s="13" t="s">
        <v>4869</v>
      </c>
      <c r="M3151" s="13" t="s">
        <v>1639</v>
      </c>
      <c r="N3151" s="14">
        <v>173</v>
      </c>
    </row>
    <row r="3152" spans="1:14" ht="20.25" customHeight="1">
      <c r="A3152" s="13" t="s">
        <v>2231</v>
      </c>
      <c r="B3152" s="13" t="s">
        <v>2232</v>
      </c>
      <c r="C3152" s="13" t="s">
        <v>2233</v>
      </c>
      <c r="D3152" s="13" t="s">
        <v>2234</v>
      </c>
      <c r="E3152" s="13" t="s">
        <v>7232</v>
      </c>
      <c r="F3152" s="13" t="s">
        <v>2236</v>
      </c>
      <c r="G3152" s="13" t="s">
        <v>7255</v>
      </c>
      <c r="H3152" s="14">
        <v>120</v>
      </c>
      <c r="I3152" s="15">
        <v>28376.400000000001</v>
      </c>
      <c r="J3152" s="13" t="s">
        <v>7269</v>
      </c>
      <c r="K3152" s="13" t="s">
        <v>479</v>
      </c>
      <c r="L3152" s="13" t="s">
        <v>4897</v>
      </c>
      <c r="M3152" s="13" t="s">
        <v>1650</v>
      </c>
      <c r="N3152" s="14">
        <v>120</v>
      </c>
    </row>
    <row r="3153" spans="1:14" ht="20.25" customHeight="1">
      <c r="A3153" s="13" t="s">
        <v>2231</v>
      </c>
      <c r="B3153" s="13" t="s">
        <v>2232</v>
      </c>
      <c r="C3153" s="13" t="s">
        <v>2233</v>
      </c>
      <c r="D3153" s="13" t="s">
        <v>2234</v>
      </c>
      <c r="E3153" s="13" t="s">
        <v>7232</v>
      </c>
      <c r="F3153" s="13" t="s">
        <v>2236</v>
      </c>
      <c r="G3153" s="13" t="s">
        <v>7255</v>
      </c>
      <c r="H3153" s="14">
        <v>187</v>
      </c>
      <c r="I3153" s="15">
        <v>44219.89</v>
      </c>
      <c r="J3153" s="13" t="s">
        <v>7270</v>
      </c>
      <c r="K3153" s="13" t="s">
        <v>474</v>
      </c>
      <c r="L3153" s="13" t="s">
        <v>4887</v>
      </c>
      <c r="M3153" s="13" t="s">
        <v>1645</v>
      </c>
      <c r="N3153" s="14">
        <v>187</v>
      </c>
    </row>
    <row r="3154" spans="1:14" ht="20.25" customHeight="1">
      <c r="A3154" s="13" t="s">
        <v>2231</v>
      </c>
      <c r="B3154" s="13" t="s">
        <v>2232</v>
      </c>
      <c r="C3154" s="13" t="s">
        <v>2233</v>
      </c>
      <c r="D3154" s="13" t="s">
        <v>2234</v>
      </c>
      <c r="E3154" s="13" t="s">
        <v>7232</v>
      </c>
      <c r="F3154" s="13" t="s">
        <v>2236</v>
      </c>
      <c r="G3154" s="13" t="s">
        <v>7255</v>
      </c>
      <c r="H3154" s="14">
        <v>253</v>
      </c>
      <c r="I3154" s="15">
        <v>59826.91</v>
      </c>
      <c r="J3154" s="13" t="s">
        <v>7271</v>
      </c>
      <c r="K3154" s="13" t="s">
        <v>469</v>
      </c>
      <c r="L3154" s="13" t="s">
        <v>4876</v>
      </c>
      <c r="M3154" s="13" t="s">
        <v>1641</v>
      </c>
      <c r="N3154" s="14">
        <v>253</v>
      </c>
    </row>
    <row r="3155" spans="1:14" ht="20.25" customHeight="1">
      <c r="A3155" s="13" t="s">
        <v>2231</v>
      </c>
      <c r="B3155" s="13" t="s">
        <v>2232</v>
      </c>
      <c r="C3155" s="13" t="s">
        <v>2233</v>
      </c>
      <c r="D3155" s="13" t="s">
        <v>2234</v>
      </c>
      <c r="E3155" s="13" t="s">
        <v>7232</v>
      </c>
      <c r="F3155" s="13" t="s">
        <v>2236</v>
      </c>
      <c r="G3155" s="13" t="s">
        <v>7255</v>
      </c>
      <c r="H3155" s="14">
        <v>187</v>
      </c>
      <c r="I3155" s="15">
        <v>44219.89</v>
      </c>
      <c r="J3155" s="13" t="s">
        <v>7272</v>
      </c>
      <c r="K3155" s="13" t="s">
        <v>482</v>
      </c>
      <c r="L3155" s="13" t="s">
        <v>4903</v>
      </c>
      <c r="M3155" s="13" t="s">
        <v>2097</v>
      </c>
      <c r="N3155" s="14">
        <v>187</v>
      </c>
    </row>
    <row r="3156" spans="1:14" ht="20.25" customHeight="1">
      <c r="A3156" s="13" t="s">
        <v>2231</v>
      </c>
      <c r="B3156" s="13" t="s">
        <v>2232</v>
      </c>
      <c r="C3156" s="13" t="s">
        <v>2233</v>
      </c>
      <c r="D3156" s="13" t="s">
        <v>2234</v>
      </c>
      <c r="E3156" s="13" t="s">
        <v>7232</v>
      </c>
      <c r="F3156" s="13" t="s">
        <v>2236</v>
      </c>
      <c r="G3156" s="13" t="s">
        <v>7255</v>
      </c>
      <c r="H3156" s="14">
        <v>100</v>
      </c>
      <c r="I3156" s="15">
        <v>23647</v>
      </c>
      <c r="J3156" s="13" t="s">
        <v>7273</v>
      </c>
      <c r="K3156" s="13" t="s">
        <v>473</v>
      </c>
      <c r="L3156" s="13" t="s">
        <v>4885</v>
      </c>
      <c r="M3156" s="13" t="s">
        <v>1644</v>
      </c>
      <c r="N3156" s="14">
        <v>100</v>
      </c>
    </row>
    <row r="3157" spans="1:14" ht="20.25" customHeight="1">
      <c r="A3157" s="13" t="s">
        <v>2231</v>
      </c>
      <c r="B3157" s="13" t="s">
        <v>2232</v>
      </c>
      <c r="C3157" s="13" t="s">
        <v>2233</v>
      </c>
      <c r="D3157" s="13" t="s">
        <v>2234</v>
      </c>
      <c r="E3157" s="13" t="s">
        <v>7232</v>
      </c>
      <c r="F3157" s="13" t="s">
        <v>2236</v>
      </c>
      <c r="G3157" s="13" t="s">
        <v>7255</v>
      </c>
      <c r="H3157" s="14">
        <v>107</v>
      </c>
      <c r="I3157" s="15">
        <v>25302.29</v>
      </c>
      <c r="J3157" s="13" t="s">
        <v>7274</v>
      </c>
      <c r="K3157" s="13" t="s">
        <v>480</v>
      </c>
      <c r="L3157" s="13" t="s">
        <v>4899</v>
      </c>
      <c r="M3157" s="13" t="s">
        <v>1651</v>
      </c>
      <c r="N3157" s="14">
        <v>107</v>
      </c>
    </row>
    <row r="3158" spans="1:14" ht="20.25" customHeight="1">
      <c r="A3158" s="13" t="s">
        <v>2231</v>
      </c>
      <c r="B3158" s="13" t="s">
        <v>2232</v>
      </c>
      <c r="C3158" s="13" t="s">
        <v>2233</v>
      </c>
      <c r="D3158" s="13" t="s">
        <v>2234</v>
      </c>
      <c r="E3158" s="13" t="s">
        <v>7232</v>
      </c>
      <c r="F3158" s="13" t="s">
        <v>2236</v>
      </c>
      <c r="G3158" s="13" t="s">
        <v>7255</v>
      </c>
      <c r="H3158" s="14">
        <v>160</v>
      </c>
      <c r="I3158" s="15">
        <v>37835.199999999997</v>
      </c>
      <c r="J3158" s="13" t="s">
        <v>7275</v>
      </c>
      <c r="K3158" s="13" t="s">
        <v>468</v>
      </c>
      <c r="L3158" s="13" t="s">
        <v>4874</v>
      </c>
      <c r="M3158" s="13" t="s">
        <v>1640</v>
      </c>
      <c r="N3158" s="14">
        <v>160</v>
      </c>
    </row>
    <row r="3159" spans="1:14" ht="20.25" customHeight="1">
      <c r="A3159" s="13" t="s">
        <v>2231</v>
      </c>
      <c r="B3159" s="13" t="s">
        <v>2232</v>
      </c>
      <c r="C3159" s="13" t="s">
        <v>2233</v>
      </c>
      <c r="D3159" s="13" t="s">
        <v>2234</v>
      </c>
      <c r="E3159" s="13" t="s">
        <v>7232</v>
      </c>
      <c r="F3159" s="13" t="s">
        <v>2236</v>
      </c>
      <c r="G3159" s="13" t="s">
        <v>7255</v>
      </c>
      <c r="H3159" s="14">
        <v>240</v>
      </c>
      <c r="I3159" s="15">
        <v>56752.800000000003</v>
      </c>
      <c r="J3159" s="13" t="s">
        <v>7276</v>
      </c>
      <c r="K3159" s="13" t="s">
        <v>470</v>
      </c>
      <c r="L3159" s="13" t="s">
        <v>4878</v>
      </c>
      <c r="M3159" s="13" t="s">
        <v>1642</v>
      </c>
      <c r="N3159" s="14">
        <v>240</v>
      </c>
    </row>
    <row r="3160" spans="1:14" ht="20.25" customHeight="1">
      <c r="A3160" s="13" t="s">
        <v>2231</v>
      </c>
      <c r="B3160" s="13" t="s">
        <v>2232</v>
      </c>
      <c r="C3160" s="13" t="s">
        <v>2233</v>
      </c>
      <c r="D3160" s="13" t="s">
        <v>2234</v>
      </c>
      <c r="E3160" s="13" t="s">
        <v>7232</v>
      </c>
      <c r="F3160" s="13" t="s">
        <v>2236</v>
      </c>
      <c r="G3160" s="13" t="s">
        <v>7255</v>
      </c>
      <c r="H3160" s="14">
        <v>100</v>
      </c>
      <c r="I3160" s="15">
        <v>23647</v>
      </c>
      <c r="J3160" s="13" t="s">
        <v>7277</v>
      </c>
      <c r="K3160" s="13" t="s">
        <v>481</v>
      </c>
      <c r="L3160" s="13" t="s">
        <v>4901</v>
      </c>
      <c r="M3160" s="13" t="s">
        <v>1652</v>
      </c>
      <c r="N3160" s="14">
        <v>100</v>
      </c>
    </row>
    <row r="3161" spans="1:14" ht="20.25" customHeight="1">
      <c r="A3161" s="13" t="s">
        <v>2231</v>
      </c>
      <c r="B3161" s="13" t="s">
        <v>2232</v>
      </c>
      <c r="C3161" s="13" t="s">
        <v>2233</v>
      </c>
      <c r="D3161" s="13" t="s">
        <v>2234</v>
      </c>
      <c r="E3161" s="13" t="s">
        <v>7232</v>
      </c>
      <c r="F3161" s="13" t="s">
        <v>2236</v>
      </c>
      <c r="G3161" s="13" t="s">
        <v>7255</v>
      </c>
      <c r="H3161" s="14">
        <v>160</v>
      </c>
      <c r="I3161" s="15">
        <v>37835.199999999997</v>
      </c>
      <c r="J3161" s="13" t="s">
        <v>7278</v>
      </c>
      <c r="K3161" s="13" t="s">
        <v>471</v>
      </c>
      <c r="L3161" s="13" t="s">
        <v>4880</v>
      </c>
      <c r="M3161" s="13" t="s">
        <v>1643</v>
      </c>
      <c r="N3161" s="14">
        <v>160</v>
      </c>
    </row>
    <row r="3162" spans="1:14" ht="20.25" customHeight="1">
      <c r="A3162" s="13" t="s">
        <v>2231</v>
      </c>
      <c r="B3162" s="13" t="s">
        <v>2232</v>
      </c>
      <c r="C3162" s="13" t="s">
        <v>2233</v>
      </c>
      <c r="D3162" s="13" t="s">
        <v>2234</v>
      </c>
      <c r="E3162" s="13" t="s">
        <v>7232</v>
      </c>
      <c r="F3162" s="13" t="s">
        <v>2236</v>
      </c>
      <c r="G3162" s="13" t="s">
        <v>7255</v>
      </c>
      <c r="H3162" s="14">
        <v>100</v>
      </c>
      <c r="I3162" s="15">
        <v>23647</v>
      </c>
      <c r="J3162" s="13" t="s">
        <v>7279</v>
      </c>
      <c r="K3162" s="13" t="s">
        <v>483</v>
      </c>
      <c r="L3162" s="13" t="s">
        <v>4905</v>
      </c>
      <c r="M3162" s="13" t="s">
        <v>1653</v>
      </c>
      <c r="N3162" s="14">
        <v>100</v>
      </c>
    </row>
    <row r="3163" spans="1:14" ht="20.25" customHeight="1">
      <c r="A3163" s="13" t="s">
        <v>2231</v>
      </c>
      <c r="B3163" s="13" t="s">
        <v>2232</v>
      </c>
      <c r="C3163" s="13" t="s">
        <v>2233</v>
      </c>
      <c r="D3163" s="13" t="s">
        <v>2234</v>
      </c>
      <c r="E3163" s="13" t="s">
        <v>7232</v>
      </c>
      <c r="F3163" s="13" t="s">
        <v>2236</v>
      </c>
      <c r="G3163" s="13" t="s">
        <v>7255</v>
      </c>
      <c r="H3163" s="14">
        <v>227</v>
      </c>
      <c r="I3163" s="15">
        <v>53678.69</v>
      </c>
      <c r="J3163" s="13" t="s">
        <v>7280</v>
      </c>
      <c r="K3163" s="13" t="s">
        <v>478</v>
      </c>
      <c r="L3163" s="13" t="s">
        <v>4895</v>
      </c>
      <c r="M3163" s="13" t="s">
        <v>1649</v>
      </c>
      <c r="N3163" s="14">
        <v>227</v>
      </c>
    </row>
    <row r="3164" spans="1:14" ht="20.25" customHeight="1">
      <c r="A3164" s="13" t="s">
        <v>2231</v>
      </c>
      <c r="B3164" s="13" t="s">
        <v>2232</v>
      </c>
      <c r="C3164" s="13" t="s">
        <v>2233</v>
      </c>
      <c r="D3164" s="13" t="s">
        <v>2234</v>
      </c>
      <c r="E3164" s="13" t="s">
        <v>7232</v>
      </c>
      <c r="F3164" s="13" t="s">
        <v>2236</v>
      </c>
      <c r="G3164" s="13" t="s">
        <v>7255</v>
      </c>
      <c r="H3164" s="14">
        <v>100</v>
      </c>
      <c r="I3164" s="15">
        <v>23647</v>
      </c>
      <c r="J3164" s="13" t="s">
        <v>7281</v>
      </c>
      <c r="K3164" s="13" t="s">
        <v>486</v>
      </c>
      <c r="L3164" s="13" t="s">
        <v>4910</v>
      </c>
      <c r="M3164" s="13" t="s">
        <v>4911</v>
      </c>
      <c r="N3164" s="14">
        <v>100</v>
      </c>
    </row>
    <row r="3165" spans="1:14" ht="20.25" customHeight="1">
      <c r="A3165" s="13" t="s">
        <v>2231</v>
      </c>
      <c r="B3165" s="13" t="s">
        <v>2232</v>
      </c>
      <c r="C3165" s="13" t="s">
        <v>2233</v>
      </c>
      <c r="D3165" s="13" t="s">
        <v>2234</v>
      </c>
      <c r="E3165" s="13" t="s">
        <v>7232</v>
      </c>
      <c r="F3165" s="13" t="s">
        <v>2236</v>
      </c>
      <c r="G3165" s="13" t="s">
        <v>7255</v>
      </c>
      <c r="H3165" s="14">
        <v>274</v>
      </c>
      <c r="I3165" s="15">
        <v>64792.78</v>
      </c>
      <c r="J3165" s="13" t="s">
        <v>7282</v>
      </c>
      <c r="K3165" s="13" t="s">
        <v>477</v>
      </c>
      <c r="L3165" s="13" t="s">
        <v>4893</v>
      </c>
      <c r="M3165" s="13" t="s">
        <v>1648</v>
      </c>
      <c r="N3165" s="14">
        <v>274</v>
      </c>
    </row>
    <row r="3166" spans="1:14" ht="20.25" customHeight="1">
      <c r="A3166" s="13" t="s">
        <v>2231</v>
      </c>
      <c r="B3166" s="13" t="s">
        <v>2232</v>
      </c>
      <c r="C3166" s="13" t="s">
        <v>2233</v>
      </c>
      <c r="D3166" s="13" t="s">
        <v>2234</v>
      </c>
      <c r="E3166" s="13" t="s">
        <v>7232</v>
      </c>
      <c r="F3166" s="13" t="s">
        <v>2236</v>
      </c>
      <c r="G3166" s="13" t="s">
        <v>7255</v>
      </c>
      <c r="H3166" s="14">
        <v>160</v>
      </c>
      <c r="I3166" s="15">
        <v>37835.199999999997</v>
      </c>
      <c r="J3166" s="13" t="s">
        <v>7283</v>
      </c>
      <c r="K3166" s="13" t="s">
        <v>485</v>
      </c>
      <c r="L3166" s="13" t="s">
        <v>4907</v>
      </c>
      <c r="M3166" s="13" t="s">
        <v>4908</v>
      </c>
      <c r="N3166" s="14">
        <v>160</v>
      </c>
    </row>
    <row r="3167" spans="1:14" ht="20.25" customHeight="1">
      <c r="A3167" s="13" t="s">
        <v>2231</v>
      </c>
      <c r="B3167" s="13" t="s">
        <v>2232</v>
      </c>
      <c r="C3167" s="13" t="s">
        <v>2233</v>
      </c>
      <c r="D3167" s="13" t="s">
        <v>2234</v>
      </c>
      <c r="E3167" s="13" t="s">
        <v>7232</v>
      </c>
      <c r="F3167" s="13" t="s">
        <v>2236</v>
      </c>
      <c r="G3167" s="13" t="s">
        <v>7255</v>
      </c>
      <c r="H3167" s="14">
        <v>100</v>
      </c>
      <c r="I3167" s="15">
        <v>23647</v>
      </c>
      <c r="J3167" s="13" t="s">
        <v>7284</v>
      </c>
      <c r="K3167" s="13" t="s">
        <v>484</v>
      </c>
      <c r="L3167" s="13" t="s">
        <v>5244</v>
      </c>
      <c r="M3167" s="13" t="s">
        <v>1654</v>
      </c>
      <c r="N3167" s="14">
        <v>100</v>
      </c>
    </row>
    <row r="3168" spans="1:14" ht="20.25" customHeight="1">
      <c r="A3168" s="13" t="s">
        <v>2231</v>
      </c>
      <c r="B3168" s="13" t="s">
        <v>2232</v>
      </c>
      <c r="C3168" s="13" t="s">
        <v>2233</v>
      </c>
      <c r="D3168" s="13" t="s">
        <v>2234</v>
      </c>
      <c r="E3168" s="13" t="s">
        <v>7232</v>
      </c>
      <c r="F3168" s="13" t="s">
        <v>2236</v>
      </c>
      <c r="G3168" s="13" t="s">
        <v>7255</v>
      </c>
      <c r="H3168" s="14">
        <v>100</v>
      </c>
      <c r="I3168" s="15">
        <v>23647</v>
      </c>
      <c r="J3168" s="13" t="s">
        <v>7285</v>
      </c>
      <c r="K3168" s="13" t="s">
        <v>872</v>
      </c>
      <c r="L3168" s="13" t="s">
        <v>5242</v>
      </c>
      <c r="M3168" s="13" t="s">
        <v>1929</v>
      </c>
      <c r="N3168" s="14">
        <v>100</v>
      </c>
    </row>
    <row r="3169" spans="1:14" ht="20.25" customHeight="1">
      <c r="A3169" s="13" t="s">
        <v>2231</v>
      </c>
      <c r="B3169" s="13" t="s">
        <v>2232</v>
      </c>
      <c r="C3169" s="13" t="s">
        <v>2233</v>
      </c>
      <c r="D3169" s="13" t="s">
        <v>2234</v>
      </c>
      <c r="E3169" s="13" t="s">
        <v>7232</v>
      </c>
      <c r="F3169" s="13" t="s">
        <v>2236</v>
      </c>
      <c r="G3169" s="13" t="s">
        <v>7255</v>
      </c>
      <c r="H3169" s="14">
        <v>100</v>
      </c>
      <c r="I3169" s="15">
        <v>23647</v>
      </c>
      <c r="J3169" s="13" t="s">
        <v>7286</v>
      </c>
      <c r="K3169" s="13" t="s">
        <v>2208</v>
      </c>
      <c r="L3169" s="13" t="s">
        <v>4916</v>
      </c>
      <c r="M3169" s="13" t="s">
        <v>4917</v>
      </c>
      <c r="N3169" s="14">
        <v>100</v>
      </c>
    </row>
    <row r="3170" spans="1:14" ht="20.25" customHeight="1">
      <c r="A3170" s="13" t="s">
        <v>2231</v>
      </c>
      <c r="B3170" s="13" t="s">
        <v>2232</v>
      </c>
      <c r="C3170" s="13" t="s">
        <v>2233</v>
      </c>
      <c r="D3170" s="13" t="s">
        <v>2234</v>
      </c>
      <c r="E3170" s="13" t="s">
        <v>7232</v>
      </c>
      <c r="F3170" s="13" t="s">
        <v>2236</v>
      </c>
      <c r="G3170" s="13" t="s">
        <v>7255</v>
      </c>
      <c r="H3170" s="14">
        <v>100</v>
      </c>
      <c r="I3170" s="15">
        <v>23647</v>
      </c>
      <c r="J3170" s="13" t="s">
        <v>7287</v>
      </c>
      <c r="K3170" s="13" t="s">
        <v>970</v>
      </c>
      <c r="L3170" s="13" t="s">
        <v>4927</v>
      </c>
      <c r="M3170" s="13" t="s">
        <v>4928</v>
      </c>
      <c r="N3170" s="14">
        <v>100</v>
      </c>
    </row>
    <row r="3171" spans="1:14" ht="20.25" customHeight="1">
      <c r="A3171" s="13" t="s">
        <v>2231</v>
      </c>
      <c r="B3171" s="13" t="s">
        <v>2232</v>
      </c>
      <c r="C3171" s="13" t="s">
        <v>7288</v>
      </c>
      <c r="D3171" s="13" t="s">
        <v>7289</v>
      </c>
      <c r="E3171" s="13" t="s">
        <v>7232</v>
      </c>
      <c r="F3171" s="13" t="s">
        <v>2236</v>
      </c>
      <c r="G3171" s="13" t="s">
        <v>7255</v>
      </c>
      <c r="H3171" s="14">
        <v>360</v>
      </c>
      <c r="I3171" s="15">
        <v>85129.2</v>
      </c>
      <c r="J3171" s="13" t="s">
        <v>7290</v>
      </c>
      <c r="K3171" s="13" t="s">
        <v>46</v>
      </c>
      <c r="L3171" s="13" t="s">
        <v>4739</v>
      </c>
      <c r="M3171" s="13" t="s">
        <v>4740</v>
      </c>
      <c r="N3171" s="14">
        <v>360</v>
      </c>
    </row>
    <row r="3172" spans="1:14" ht="20.25" customHeight="1">
      <c r="A3172" s="13" t="s">
        <v>2231</v>
      </c>
      <c r="B3172" s="13" t="s">
        <v>2232</v>
      </c>
      <c r="C3172" s="13" t="s">
        <v>7288</v>
      </c>
      <c r="D3172" s="13" t="s">
        <v>7289</v>
      </c>
      <c r="E3172" s="13" t="s">
        <v>7232</v>
      </c>
      <c r="F3172" s="13" t="s">
        <v>2236</v>
      </c>
      <c r="G3172" s="13" t="s">
        <v>7255</v>
      </c>
      <c r="H3172" s="14">
        <v>352</v>
      </c>
      <c r="I3172" s="15">
        <v>83237.440000000002</v>
      </c>
      <c r="J3172" s="13" t="s">
        <v>7291</v>
      </c>
      <c r="K3172" s="13" t="s">
        <v>152</v>
      </c>
      <c r="L3172" s="13" t="s">
        <v>4742</v>
      </c>
      <c r="M3172" s="13" t="s">
        <v>2089</v>
      </c>
      <c r="N3172" s="14">
        <v>352</v>
      </c>
    </row>
    <row r="3173" spans="1:14" ht="20.25" customHeight="1">
      <c r="A3173" s="13" t="s">
        <v>2231</v>
      </c>
      <c r="B3173" s="13" t="s">
        <v>2232</v>
      </c>
      <c r="C3173" s="13" t="s">
        <v>7288</v>
      </c>
      <c r="D3173" s="13" t="s">
        <v>7289</v>
      </c>
      <c r="E3173" s="13" t="s">
        <v>7232</v>
      </c>
      <c r="F3173" s="13" t="s">
        <v>2236</v>
      </c>
      <c r="G3173" s="13" t="s">
        <v>7255</v>
      </c>
      <c r="H3173" s="14">
        <v>173</v>
      </c>
      <c r="I3173" s="15">
        <v>40909.31</v>
      </c>
      <c r="J3173" s="13" t="s">
        <v>7292</v>
      </c>
      <c r="K3173" s="13" t="s">
        <v>153</v>
      </c>
      <c r="L3173" s="13" t="s">
        <v>4744</v>
      </c>
      <c r="M3173" s="13" t="s">
        <v>4745</v>
      </c>
      <c r="N3173" s="14">
        <v>173</v>
      </c>
    </row>
    <row r="3174" spans="1:14" ht="20.25" customHeight="1">
      <c r="A3174" s="13" t="s">
        <v>2231</v>
      </c>
      <c r="B3174" s="13" t="s">
        <v>2232</v>
      </c>
      <c r="C3174" s="13" t="s">
        <v>7288</v>
      </c>
      <c r="D3174" s="13" t="s">
        <v>7289</v>
      </c>
      <c r="E3174" s="13" t="s">
        <v>7232</v>
      </c>
      <c r="F3174" s="13" t="s">
        <v>2236</v>
      </c>
      <c r="G3174" s="13" t="s">
        <v>7255</v>
      </c>
      <c r="H3174" s="14">
        <v>45</v>
      </c>
      <c r="I3174" s="15">
        <v>10641.15</v>
      </c>
      <c r="J3174" s="13" t="s">
        <v>7293</v>
      </c>
      <c r="K3174" s="13" t="s">
        <v>154</v>
      </c>
      <c r="L3174" s="13" t="s">
        <v>4747</v>
      </c>
      <c r="M3174" s="13" t="s">
        <v>4748</v>
      </c>
      <c r="N3174" s="14">
        <v>45</v>
      </c>
    </row>
    <row r="3175" spans="1:14" ht="20.25" customHeight="1">
      <c r="A3175" s="13" t="s">
        <v>2231</v>
      </c>
      <c r="B3175" s="13" t="s">
        <v>2232</v>
      </c>
      <c r="C3175" s="13" t="s">
        <v>7288</v>
      </c>
      <c r="D3175" s="13" t="s">
        <v>7289</v>
      </c>
      <c r="E3175" s="13" t="s">
        <v>7294</v>
      </c>
      <c r="F3175" s="13" t="s">
        <v>2236</v>
      </c>
      <c r="G3175" s="13" t="s">
        <v>7255</v>
      </c>
      <c r="H3175" s="14">
        <v>155</v>
      </c>
      <c r="I3175" s="15">
        <v>36652.85</v>
      </c>
      <c r="J3175" s="13" t="s">
        <v>7293</v>
      </c>
      <c r="K3175" s="13" t="s">
        <v>154</v>
      </c>
      <c r="L3175" s="13" t="s">
        <v>4747</v>
      </c>
      <c r="M3175" s="13" t="s">
        <v>4748</v>
      </c>
      <c r="N3175" s="14">
        <v>155</v>
      </c>
    </row>
    <row r="3176" spans="1:14" ht="20.25" customHeight="1">
      <c r="A3176" s="13" t="s">
        <v>2231</v>
      </c>
      <c r="B3176" s="13" t="s">
        <v>2232</v>
      </c>
      <c r="C3176" s="13" t="s">
        <v>7288</v>
      </c>
      <c r="D3176" s="13" t="s">
        <v>7289</v>
      </c>
      <c r="E3176" s="13" t="s">
        <v>7294</v>
      </c>
      <c r="F3176" s="13" t="s">
        <v>2236</v>
      </c>
      <c r="G3176" s="13" t="s">
        <v>7255</v>
      </c>
      <c r="H3176" s="14">
        <v>280</v>
      </c>
      <c r="I3176" s="15">
        <v>66211.600000000006</v>
      </c>
      <c r="J3176" s="13" t="s">
        <v>7295</v>
      </c>
      <c r="K3176" s="13" t="s">
        <v>155</v>
      </c>
      <c r="L3176" s="13" t="s">
        <v>4750</v>
      </c>
      <c r="M3176" s="13" t="s">
        <v>4751</v>
      </c>
      <c r="N3176" s="14">
        <v>280</v>
      </c>
    </row>
    <row r="3177" spans="1:14" ht="20.25" customHeight="1">
      <c r="A3177" s="13" t="s">
        <v>2231</v>
      </c>
      <c r="B3177" s="13" t="s">
        <v>2232</v>
      </c>
      <c r="C3177" s="13" t="s">
        <v>7288</v>
      </c>
      <c r="D3177" s="13" t="s">
        <v>7289</v>
      </c>
      <c r="E3177" s="13" t="s">
        <v>7294</v>
      </c>
      <c r="F3177" s="13" t="s">
        <v>2236</v>
      </c>
      <c r="G3177" s="13" t="s">
        <v>7255</v>
      </c>
      <c r="H3177" s="14">
        <v>360</v>
      </c>
      <c r="I3177" s="15">
        <v>85129.2</v>
      </c>
      <c r="J3177" s="13" t="s">
        <v>7296</v>
      </c>
      <c r="K3177" s="13" t="s">
        <v>156</v>
      </c>
      <c r="L3177" s="13" t="s">
        <v>4753</v>
      </c>
      <c r="M3177" s="13" t="s">
        <v>1366</v>
      </c>
      <c r="N3177" s="14">
        <v>360</v>
      </c>
    </row>
    <row r="3178" spans="1:14" ht="20.25" customHeight="1">
      <c r="A3178" s="13" t="s">
        <v>2231</v>
      </c>
      <c r="B3178" s="13" t="s">
        <v>2232</v>
      </c>
      <c r="C3178" s="13" t="s">
        <v>7288</v>
      </c>
      <c r="D3178" s="13" t="s">
        <v>7289</v>
      </c>
      <c r="E3178" s="13" t="s">
        <v>7294</v>
      </c>
      <c r="F3178" s="13" t="s">
        <v>2236</v>
      </c>
      <c r="G3178" s="13" t="s">
        <v>7255</v>
      </c>
      <c r="H3178" s="14">
        <v>221</v>
      </c>
      <c r="I3178" s="15">
        <v>52259.87</v>
      </c>
      <c r="J3178" s="13" t="s">
        <v>7297</v>
      </c>
      <c r="K3178" s="13" t="s">
        <v>1195</v>
      </c>
      <c r="L3178" s="13" t="s">
        <v>4755</v>
      </c>
      <c r="M3178" s="13" t="s">
        <v>4756</v>
      </c>
      <c r="N3178" s="14">
        <v>221</v>
      </c>
    </row>
    <row r="3179" spans="1:14" ht="20.25" customHeight="1">
      <c r="A3179" s="13" t="s">
        <v>2231</v>
      </c>
      <c r="B3179" s="13" t="s">
        <v>2232</v>
      </c>
      <c r="C3179" s="13" t="s">
        <v>7288</v>
      </c>
      <c r="D3179" s="13" t="s">
        <v>7289</v>
      </c>
      <c r="E3179" s="13" t="s">
        <v>7294</v>
      </c>
      <c r="F3179" s="13" t="s">
        <v>2236</v>
      </c>
      <c r="G3179" s="13" t="s">
        <v>7255</v>
      </c>
      <c r="H3179" s="14">
        <v>100</v>
      </c>
      <c r="I3179" s="15">
        <v>23647</v>
      </c>
      <c r="J3179" s="13" t="s">
        <v>7298</v>
      </c>
      <c r="K3179" s="13" t="s">
        <v>1196</v>
      </c>
      <c r="L3179" s="13" t="s">
        <v>4758</v>
      </c>
      <c r="M3179" s="13" t="s">
        <v>2053</v>
      </c>
      <c r="N3179" s="14">
        <v>100</v>
      </c>
    </row>
    <row r="3180" spans="1:14" ht="20.25" customHeight="1">
      <c r="A3180" s="13" t="s">
        <v>2231</v>
      </c>
      <c r="B3180" s="13" t="s">
        <v>2232</v>
      </c>
      <c r="C3180" s="13" t="s">
        <v>2233</v>
      </c>
      <c r="D3180" s="13" t="s">
        <v>2234</v>
      </c>
      <c r="E3180" s="13" t="s">
        <v>7232</v>
      </c>
      <c r="F3180" s="13" t="s">
        <v>2236</v>
      </c>
      <c r="G3180" s="13" t="s">
        <v>7255</v>
      </c>
      <c r="H3180" s="14">
        <v>100</v>
      </c>
      <c r="I3180" s="15">
        <v>23647</v>
      </c>
      <c r="J3180" s="13" t="s">
        <v>7299</v>
      </c>
      <c r="K3180" s="13" t="s">
        <v>2207</v>
      </c>
      <c r="L3180" s="13" t="s">
        <v>4913</v>
      </c>
      <c r="M3180" s="13" t="s">
        <v>4914</v>
      </c>
      <c r="N3180" s="14">
        <v>100</v>
      </c>
    </row>
    <row r="3181" spans="1:14" ht="20.25" customHeight="1">
      <c r="A3181" s="13" t="s">
        <v>2231</v>
      </c>
      <c r="B3181" s="13" t="s">
        <v>2232</v>
      </c>
      <c r="C3181" s="13" t="s">
        <v>2233</v>
      </c>
      <c r="D3181" s="13" t="s">
        <v>2234</v>
      </c>
      <c r="E3181" s="13" t="s">
        <v>7232</v>
      </c>
      <c r="F3181" s="13" t="s">
        <v>2236</v>
      </c>
      <c r="G3181" s="13" t="s">
        <v>7255</v>
      </c>
      <c r="H3181" s="14">
        <v>147</v>
      </c>
      <c r="I3181" s="15">
        <v>34761.089999999997</v>
      </c>
      <c r="J3181" s="13" t="s">
        <v>7300</v>
      </c>
      <c r="K3181" s="13" t="s">
        <v>476</v>
      </c>
      <c r="L3181" s="13" t="s">
        <v>4891</v>
      </c>
      <c r="M3181" s="13" t="s">
        <v>1647</v>
      </c>
      <c r="N3181" s="14">
        <v>147</v>
      </c>
    </row>
    <row r="3182" spans="1:14" ht="20.25" customHeight="1">
      <c r="A3182" s="13" t="s">
        <v>2231</v>
      </c>
      <c r="B3182" s="13" t="s">
        <v>2232</v>
      </c>
      <c r="C3182" s="13" t="s">
        <v>2233</v>
      </c>
      <c r="D3182" s="13" t="s">
        <v>2234</v>
      </c>
      <c r="E3182" s="13" t="s">
        <v>7232</v>
      </c>
      <c r="F3182" s="13" t="s">
        <v>2236</v>
      </c>
      <c r="G3182" s="13" t="s">
        <v>7255</v>
      </c>
      <c r="H3182" s="14">
        <v>139</v>
      </c>
      <c r="I3182" s="15">
        <v>32869.33</v>
      </c>
      <c r="J3182" s="13" t="s">
        <v>7301</v>
      </c>
      <c r="K3182" s="13" t="s">
        <v>852</v>
      </c>
      <c r="L3182" s="13" t="s">
        <v>4919</v>
      </c>
      <c r="M3182" s="13" t="s">
        <v>1925</v>
      </c>
      <c r="N3182" s="14">
        <v>139</v>
      </c>
    </row>
    <row r="3183" spans="1:14" ht="20.25" customHeight="1">
      <c r="A3183" s="13" t="s">
        <v>2231</v>
      </c>
      <c r="B3183" s="13" t="s">
        <v>2232</v>
      </c>
      <c r="C3183" s="13" t="s">
        <v>2233</v>
      </c>
      <c r="D3183" s="13" t="s">
        <v>2234</v>
      </c>
      <c r="E3183" s="13" t="s">
        <v>7232</v>
      </c>
      <c r="F3183" s="13" t="s">
        <v>2236</v>
      </c>
      <c r="G3183" s="13" t="s">
        <v>7255</v>
      </c>
      <c r="H3183" s="14">
        <v>100</v>
      </c>
      <c r="I3183" s="15">
        <v>23647</v>
      </c>
      <c r="J3183" s="13" t="s">
        <v>7302</v>
      </c>
      <c r="K3183" s="13" t="s">
        <v>1107</v>
      </c>
      <c r="L3183" s="13" t="s">
        <v>4936</v>
      </c>
      <c r="M3183" s="13" t="s">
        <v>4937</v>
      </c>
      <c r="N3183" s="14">
        <v>100</v>
      </c>
    </row>
    <row r="3184" spans="1:14" ht="20.25" customHeight="1">
      <c r="A3184" s="13" t="s">
        <v>2231</v>
      </c>
      <c r="B3184" s="13" t="s">
        <v>2232</v>
      </c>
      <c r="C3184" s="13" t="s">
        <v>2233</v>
      </c>
      <c r="D3184" s="13" t="s">
        <v>2234</v>
      </c>
      <c r="E3184" s="13" t="s">
        <v>7232</v>
      </c>
      <c r="F3184" s="13" t="s">
        <v>2236</v>
      </c>
      <c r="G3184" s="13" t="s">
        <v>7255</v>
      </c>
      <c r="H3184" s="14">
        <v>175</v>
      </c>
      <c r="I3184" s="15">
        <v>41382.25</v>
      </c>
      <c r="J3184" s="13" t="s">
        <v>7303</v>
      </c>
      <c r="K3184" s="13" t="s">
        <v>874</v>
      </c>
      <c r="L3184" s="13" t="s">
        <v>4921</v>
      </c>
      <c r="M3184" s="13" t="s">
        <v>4922</v>
      </c>
      <c r="N3184" s="14">
        <v>175</v>
      </c>
    </row>
    <row r="3185" spans="1:14" ht="20.25" customHeight="1">
      <c r="A3185" s="13" t="s">
        <v>2231</v>
      </c>
      <c r="B3185" s="13" t="s">
        <v>2232</v>
      </c>
      <c r="C3185" s="13" t="s">
        <v>2233</v>
      </c>
      <c r="D3185" s="13" t="s">
        <v>2234</v>
      </c>
      <c r="E3185" s="13" t="s">
        <v>7232</v>
      </c>
      <c r="F3185" s="13" t="s">
        <v>2236</v>
      </c>
      <c r="G3185" s="13" t="s">
        <v>7255</v>
      </c>
      <c r="H3185" s="14">
        <v>133</v>
      </c>
      <c r="I3185" s="15">
        <v>31450.51</v>
      </c>
      <c r="J3185" s="13" t="s">
        <v>7304</v>
      </c>
      <c r="K3185" s="13" t="s">
        <v>2143</v>
      </c>
      <c r="L3185" s="13" t="s">
        <v>4930</v>
      </c>
      <c r="M3185" s="13" t="s">
        <v>4931</v>
      </c>
      <c r="N3185" s="14">
        <v>133</v>
      </c>
    </row>
    <row r="3186" spans="1:14" ht="20.25" customHeight="1">
      <c r="A3186" s="13" t="s">
        <v>2231</v>
      </c>
      <c r="B3186" s="13" t="s">
        <v>2232</v>
      </c>
      <c r="C3186" s="13" t="s">
        <v>2233</v>
      </c>
      <c r="D3186" s="13" t="s">
        <v>2234</v>
      </c>
      <c r="E3186" s="13" t="s">
        <v>7232</v>
      </c>
      <c r="F3186" s="13" t="s">
        <v>2236</v>
      </c>
      <c r="G3186" s="13" t="s">
        <v>7255</v>
      </c>
      <c r="H3186" s="14">
        <v>100</v>
      </c>
      <c r="I3186" s="15">
        <v>23647</v>
      </c>
      <c r="J3186" s="13" t="s">
        <v>7305</v>
      </c>
      <c r="K3186" s="13" t="s">
        <v>873</v>
      </c>
      <c r="L3186" s="13" t="s">
        <v>4962</v>
      </c>
      <c r="M3186" s="13" t="s">
        <v>4963</v>
      </c>
      <c r="N3186" s="14">
        <v>100</v>
      </c>
    </row>
    <row r="3187" spans="1:14" ht="20.25" customHeight="1">
      <c r="A3187" s="13" t="s">
        <v>2231</v>
      </c>
      <c r="B3187" s="13" t="s">
        <v>2232</v>
      </c>
      <c r="C3187" s="13" t="s">
        <v>2233</v>
      </c>
      <c r="D3187" s="13" t="s">
        <v>2234</v>
      </c>
      <c r="E3187" s="13" t="s">
        <v>7232</v>
      </c>
      <c r="F3187" s="13" t="s">
        <v>2236</v>
      </c>
      <c r="G3187" s="13" t="s">
        <v>7255</v>
      </c>
      <c r="H3187" s="14">
        <v>100</v>
      </c>
      <c r="I3187" s="15">
        <v>23647</v>
      </c>
      <c r="J3187" s="13" t="s">
        <v>7306</v>
      </c>
      <c r="K3187" s="13" t="s">
        <v>980</v>
      </c>
      <c r="L3187" s="13" t="s">
        <v>4933</v>
      </c>
      <c r="M3187" s="13" t="s">
        <v>4934</v>
      </c>
      <c r="N3187" s="14">
        <v>100</v>
      </c>
    </row>
    <row r="3188" spans="1:14" ht="20.25" customHeight="1">
      <c r="A3188" s="13" t="s">
        <v>2231</v>
      </c>
      <c r="B3188" s="13" t="s">
        <v>2232</v>
      </c>
      <c r="C3188" s="13" t="s">
        <v>2233</v>
      </c>
      <c r="D3188" s="13" t="s">
        <v>2234</v>
      </c>
      <c r="E3188" s="13" t="s">
        <v>7232</v>
      </c>
      <c r="F3188" s="13" t="s">
        <v>2236</v>
      </c>
      <c r="G3188" s="13" t="s">
        <v>7255</v>
      </c>
      <c r="H3188" s="14">
        <v>360</v>
      </c>
      <c r="I3188" s="15">
        <v>85129.2</v>
      </c>
      <c r="J3188" s="13" t="s">
        <v>7307</v>
      </c>
      <c r="K3188" s="13" t="s">
        <v>67</v>
      </c>
      <c r="L3188" s="13" t="s">
        <v>5035</v>
      </c>
      <c r="M3188" s="13" t="s">
        <v>5036</v>
      </c>
      <c r="N3188" s="14">
        <v>360</v>
      </c>
    </row>
    <row r="3189" spans="1:14" ht="20.25" customHeight="1">
      <c r="A3189" s="13" t="s">
        <v>2231</v>
      </c>
      <c r="B3189" s="13" t="s">
        <v>2232</v>
      </c>
      <c r="C3189" s="13" t="s">
        <v>2233</v>
      </c>
      <c r="D3189" s="13" t="s">
        <v>2234</v>
      </c>
      <c r="E3189" s="13" t="s">
        <v>7232</v>
      </c>
      <c r="F3189" s="13" t="s">
        <v>2236</v>
      </c>
      <c r="G3189" s="13" t="s">
        <v>7255</v>
      </c>
      <c r="H3189" s="14">
        <v>176</v>
      </c>
      <c r="I3189" s="15">
        <v>41618.720000000001</v>
      </c>
      <c r="J3189" s="13" t="s">
        <v>7308</v>
      </c>
      <c r="K3189" s="13" t="s">
        <v>790</v>
      </c>
      <c r="L3189" s="13" t="s">
        <v>5060</v>
      </c>
      <c r="M3189" s="13" t="s">
        <v>5061</v>
      </c>
      <c r="N3189" s="14">
        <v>176</v>
      </c>
    </row>
    <row r="3190" spans="1:14" ht="20.25" customHeight="1">
      <c r="A3190" s="13" t="s">
        <v>2231</v>
      </c>
      <c r="B3190" s="13" t="s">
        <v>2232</v>
      </c>
      <c r="C3190" s="13" t="s">
        <v>2233</v>
      </c>
      <c r="D3190" s="13" t="s">
        <v>2234</v>
      </c>
      <c r="E3190" s="13" t="s">
        <v>7232</v>
      </c>
      <c r="F3190" s="13" t="s">
        <v>2236</v>
      </c>
      <c r="G3190" s="13" t="s">
        <v>7255</v>
      </c>
      <c r="H3190" s="14">
        <v>153</v>
      </c>
      <c r="I3190" s="15">
        <v>36179.910000000003</v>
      </c>
      <c r="J3190" s="13" t="s">
        <v>7309</v>
      </c>
      <c r="K3190" s="13" t="s">
        <v>522</v>
      </c>
      <c r="L3190" s="13" t="s">
        <v>5046</v>
      </c>
      <c r="M3190" s="13" t="s">
        <v>1686</v>
      </c>
      <c r="N3190" s="14">
        <v>153</v>
      </c>
    </row>
    <row r="3191" spans="1:14" ht="20.25" customHeight="1">
      <c r="A3191" s="13" t="s">
        <v>2231</v>
      </c>
      <c r="B3191" s="13" t="s">
        <v>2232</v>
      </c>
      <c r="C3191" s="13" t="s">
        <v>2233</v>
      </c>
      <c r="D3191" s="13" t="s">
        <v>2234</v>
      </c>
      <c r="E3191" s="13" t="s">
        <v>7232</v>
      </c>
      <c r="F3191" s="13" t="s">
        <v>2236</v>
      </c>
      <c r="G3191" s="13" t="s">
        <v>7255</v>
      </c>
      <c r="H3191" s="14">
        <v>120</v>
      </c>
      <c r="I3191" s="15">
        <v>28376.400000000001</v>
      </c>
      <c r="J3191" s="13" t="s">
        <v>7310</v>
      </c>
      <c r="K3191" s="13" t="s">
        <v>520</v>
      </c>
      <c r="L3191" s="13" t="s">
        <v>5042</v>
      </c>
      <c r="M3191" s="13" t="s">
        <v>1684</v>
      </c>
      <c r="N3191" s="14">
        <v>120</v>
      </c>
    </row>
    <row r="3192" spans="1:14" ht="20.25" customHeight="1">
      <c r="A3192" s="13" t="s">
        <v>2231</v>
      </c>
      <c r="B3192" s="13" t="s">
        <v>2232</v>
      </c>
      <c r="C3192" s="13" t="s">
        <v>2233</v>
      </c>
      <c r="D3192" s="13" t="s">
        <v>2234</v>
      </c>
      <c r="E3192" s="13" t="s">
        <v>7232</v>
      </c>
      <c r="F3192" s="13" t="s">
        <v>2236</v>
      </c>
      <c r="G3192" s="13" t="s">
        <v>7255</v>
      </c>
      <c r="H3192" s="14">
        <v>100</v>
      </c>
      <c r="I3192" s="15">
        <v>23647</v>
      </c>
      <c r="J3192" s="13" t="s">
        <v>7311</v>
      </c>
      <c r="K3192" s="13" t="s">
        <v>519</v>
      </c>
      <c r="L3192" s="13" t="s">
        <v>5040</v>
      </c>
      <c r="M3192" s="13" t="s">
        <v>1683</v>
      </c>
      <c r="N3192" s="14">
        <v>100</v>
      </c>
    </row>
    <row r="3193" spans="1:14" ht="20.25" customHeight="1">
      <c r="A3193" s="13" t="s">
        <v>2231</v>
      </c>
      <c r="B3193" s="13" t="s">
        <v>2232</v>
      </c>
      <c r="C3193" s="13" t="s">
        <v>2233</v>
      </c>
      <c r="D3193" s="13" t="s">
        <v>2234</v>
      </c>
      <c r="E3193" s="13" t="s">
        <v>7232</v>
      </c>
      <c r="F3193" s="13" t="s">
        <v>2236</v>
      </c>
      <c r="G3193" s="13" t="s">
        <v>7255</v>
      </c>
      <c r="H3193" s="14">
        <v>100</v>
      </c>
      <c r="I3193" s="15">
        <v>23647</v>
      </c>
      <c r="J3193" s="13" t="s">
        <v>7312</v>
      </c>
      <c r="K3193" s="13" t="s">
        <v>523</v>
      </c>
      <c r="L3193" s="13" t="s">
        <v>5048</v>
      </c>
      <c r="M3193" s="13" t="s">
        <v>1687</v>
      </c>
      <c r="N3193" s="14">
        <v>100</v>
      </c>
    </row>
    <row r="3194" spans="1:14" ht="20.25" customHeight="1">
      <c r="A3194" s="13" t="s">
        <v>2231</v>
      </c>
      <c r="B3194" s="13" t="s">
        <v>2232</v>
      </c>
      <c r="C3194" s="13" t="s">
        <v>2233</v>
      </c>
      <c r="D3194" s="13" t="s">
        <v>2234</v>
      </c>
      <c r="E3194" s="13" t="s">
        <v>7232</v>
      </c>
      <c r="F3194" s="13" t="s">
        <v>2236</v>
      </c>
      <c r="G3194" s="13" t="s">
        <v>7255</v>
      </c>
      <c r="H3194" s="14">
        <v>100</v>
      </c>
      <c r="I3194" s="15">
        <v>23647</v>
      </c>
      <c r="J3194" s="13" t="s">
        <v>7313</v>
      </c>
      <c r="K3194" s="13" t="s">
        <v>521</v>
      </c>
      <c r="L3194" s="13" t="s">
        <v>5044</v>
      </c>
      <c r="M3194" s="13" t="s">
        <v>1685</v>
      </c>
      <c r="N3194" s="14">
        <v>100</v>
      </c>
    </row>
    <row r="3195" spans="1:14" ht="20.25" customHeight="1">
      <c r="A3195" s="13" t="s">
        <v>2231</v>
      </c>
      <c r="B3195" s="13" t="s">
        <v>2232</v>
      </c>
      <c r="C3195" s="13" t="s">
        <v>2233</v>
      </c>
      <c r="D3195" s="13" t="s">
        <v>2234</v>
      </c>
      <c r="E3195" s="13" t="s">
        <v>7232</v>
      </c>
      <c r="F3195" s="13" t="s">
        <v>2236</v>
      </c>
      <c r="G3195" s="13" t="s">
        <v>7255</v>
      </c>
      <c r="H3195" s="14">
        <v>121</v>
      </c>
      <c r="I3195" s="15">
        <v>28612.87</v>
      </c>
      <c r="J3195" s="13" t="s">
        <v>7314</v>
      </c>
      <c r="K3195" s="13" t="s">
        <v>524</v>
      </c>
      <c r="L3195" s="13" t="s">
        <v>5050</v>
      </c>
      <c r="M3195" s="13" t="s">
        <v>1688</v>
      </c>
      <c r="N3195" s="14">
        <v>121</v>
      </c>
    </row>
    <row r="3196" spans="1:14" ht="20.25" customHeight="1">
      <c r="A3196" s="13" t="s">
        <v>2231</v>
      </c>
      <c r="B3196" s="13" t="s">
        <v>2232</v>
      </c>
      <c r="C3196" s="13" t="s">
        <v>2233</v>
      </c>
      <c r="D3196" s="13" t="s">
        <v>2234</v>
      </c>
      <c r="E3196" s="13" t="s">
        <v>7232</v>
      </c>
      <c r="F3196" s="13" t="s">
        <v>2236</v>
      </c>
      <c r="G3196" s="13" t="s">
        <v>7255</v>
      </c>
      <c r="H3196" s="14">
        <v>100</v>
      </c>
      <c r="I3196" s="15">
        <v>23647</v>
      </c>
      <c r="J3196" s="13" t="s">
        <v>7315</v>
      </c>
      <c r="K3196" s="13" t="s">
        <v>518</v>
      </c>
      <c r="L3196" s="13" t="s">
        <v>5038</v>
      </c>
      <c r="M3196" s="13" t="s">
        <v>1682</v>
      </c>
      <c r="N3196" s="14">
        <v>100</v>
      </c>
    </row>
    <row r="3197" spans="1:14" ht="20.25" customHeight="1">
      <c r="A3197" s="13" t="s">
        <v>2231</v>
      </c>
      <c r="B3197" s="13" t="s">
        <v>2232</v>
      </c>
      <c r="C3197" s="13" t="s">
        <v>2233</v>
      </c>
      <c r="D3197" s="13" t="s">
        <v>2234</v>
      </c>
      <c r="E3197" s="13" t="s">
        <v>7232</v>
      </c>
      <c r="F3197" s="13" t="s">
        <v>2236</v>
      </c>
      <c r="G3197" s="13" t="s">
        <v>7255</v>
      </c>
      <c r="H3197" s="14">
        <v>100</v>
      </c>
      <c r="I3197" s="15">
        <v>23647</v>
      </c>
      <c r="J3197" s="13" t="s">
        <v>7316</v>
      </c>
      <c r="K3197" s="13" t="s">
        <v>526</v>
      </c>
      <c r="L3197" s="13" t="s">
        <v>5054</v>
      </c>
      <c r="M3197" s="13" t="s">
        <v>1690</v>
      </c>
      <c r="N3197" s="14">
        <v>100</v>
      </c>
    </row>
    <row r="3198" spans="1:14" ht="20.25" customHeight="1">
      <c r="A3198" s="13" t="s">
        <v>2231</v>
      </c>
      <c r="B3198" s="13" t="s">
        <v>2232</v>
      </c>
      <c r="C3198" s="13" t="s">
        <v>2233</v>
      </c>
      <c r="D3198" s="13" t="s">
        <v>2234</v>
      </c>
      <c r="E3198" s="13" t="s">
        <v>7232</v>
      </c>
      <c r="F3198" s="13" t="s">
        <v>2236</v>
      </c>
      <c r="G3198" s="13" t="s">
        <v>7255</v>
      </c>
      <c r="H3198" s="14">
        <v>100</v>
      </c>
      <c r="I3198" s="15">
        <v>23647</v>
      </c>
      <c r="J3198" s="13" t="s">
        <v>7317</v>
      </c>
      <c r="K3198" s="13" t="s">
        <v>525</v>
      </c>
      <c r="L3198" s="13" t="s">
        <v>5052</v>
      </c>
      <c r="M3198" s="13" t="s">
        <v>1689</v>
      </c>
      <c r="N3198" s="14">
        <v>100</v>
      </c>
    </row>
    <row r="3199" spans="1:14" ht="20.25" customHeight="1">
      <c r="A3199" s="13" t="s">
        <v>2231</v>
      </c>
      <c r="B3199" s="13" t="s">
        <v>2232</v>
      </c>
      <c r="C3199" s="13" t="s">
        <v>2233</v>
      </c>
      <c r="D3199" s="13" t="s">
        <v>2234</v>
      </c>
      <c r="E3199" s="13" t="s">
        <v>7232</v>
      </c>
      <c r="F3199" s="13" t="s">
        <v>2236</v>
      </c>
      <c r="G3199" s="13" t="s">
        <v>7255</v>
      </c>
      <c r="H3199" s="14">
        <v>100</v>
      </c>
      <c r="I3199" s="15">
        <v>23647</v>
      </c>
      <c r="J3199" s="13" t="s">
        <v>7318</v>
      </c>
      <c r="K3199" s="13" t="s">
        <v>527</v>
      </c>
      <c r="L3199" s="13" t="s">
        <v>5056</v>
      </c>
      <c r="M3199" s="13" t="s">
        <v>1691</v>
      </c>
      <c r="N3199" s="14">
        <v>100</v>
      </c>
    </row>
    <row r="3200" spans="1:14" ht="20.25" customHeight="1">
      <c r="A3200" s="13" t="s">
        <v>2231</v>
      </c>
      <c r="B3200" s="13" t="s">
        <v>2232</v>
      </c>
      <c r="C3200" s="13" t="s">
        <v>2233</v>
      </c>
      <c r="D3200" s="13" t="s">
        <v>2234</v>
      </c>
      <c r="E3200" s="13" t="s">
        <v>7232</v>
      </c>
      <c r="F3200" s="13" t="s">
        <v>2236</v>
      </c>
      <c r="G3200" s="13" t="s">
        <v>7255</v>
      </c>
      <c r="H3200" s="14">
        <v>100</v>
      </c>
      <c r="I3200" s="15">
        <v>23647</v>
      </c>
      <c r="J3200" s="13" t="s">
        <v>7319</v>
      </c>
      <c r="K3200" s="13" t="s">
        <v>528</v>
      </c>
      <c r="L3200" s="13" t="s">
        <v>5058</v>
      </c>
      <c r="M3200" s="13" t="s">
        <v>1692</v>
      </c>
      <c r="N3200" s="14">
        <v>100</v>
      </c>
    </row>
    <row r="3201" spans="1:14" ht="20.25" customHeight="1">
      <c r="A3201" s="13" t="s">
        <v>2231</v>
      </c>
      <c r="B3201" s="13" t="s">
        <v>2232</v>
      </c>
      <c r="C3201" s="13" t="s">
        <v>2233</v>
      </c>
      <c r="D3201" s="13" t="s">
        <v>2234</v>
      </c>
      <c r="E3201" s="13" t="s">
        <v>7232</v>
      </c>
      <c r="F3201" s="13" t="s">
        <v>2236</v>
      </c>
      <c r="G3201" s="13" t="s">
        <v>7255</v>
      </c>
      <c r="H3201" s="14">
        <v>100</v>
      </c>
      <c r="I3201" s="15">
        <v>23647</v>
      </c>
      <c r="J3201" s="13" t="s">
        <v>7320</v>
      </c>
      <c r="K3201" s="13" t="s">
        <v>846</v>
      </c>
      <c r="L3201" s="13" t="s">
        <v>5066</v>
      </c>
      <c r="M3201" s="13" t="s">
        <v>1922</v>
      </c>
      <c r="N3201" s="14">
        <v>100</v>
      </c>
    </row>
    <row r="3202" spans="1:14" ht="20.25" customHeight="1">
      <c r="A3202" s="13" t="s">
        <v>2231</v>
      </c>
      <c r="B3202" s="13" t="s">
        <v>2232</v>
      </c>
      <c r="C3202" s="13" t="s">
        <v>2233</v>
      </c>
      <c r="D3202" s="13" t="s">
        <v>2234</v>
      </c>
      <c r="E3202" s="13" t="s">
        <v>7232</v>
      </c>
      <c r="F3202" s="13" t="s">
        <v>2236</v>
      </c>
      <c r="G3202" s="13" t="s">
        <v>7255</v>
      </c>
      <c r="H3202" s="14">
        <v>100</v>
      </c>
      <c r="I3202" s="15">
        <v>23647</v>
      </c>
      <c r="J3202" s="13" t="s">
        <v>7321</v>
      </c>
      <c r="K3202" s="13" t="s">
        <v>2211</v>
      </c>
      <c r="L3202" s="13" t="s">
        <v>5063</v>
      </c>
      <c r="M3202" s="13" t="s">
        <v>5064</v>
      </c>
      <c r="N3202" s="14">
        <v>100</v>
      </c>
    </row>
    <row r="3203" spans="1:14" ht="20.25" customHeight="1">
      <c r="A3203" s="13" t="s">
        <v>2231</v>
      </c>
      <c r="B3203" s="13" t="s">
        <v>2232</v>
      </c>
      <c r="C3203" s="13" t="s">
        <v>2233</v>
      </c>
      <c r="D3203" s="13" t="s">
        <v>2234</v>
      </c>
      <c r="E3203" s="13" t="s">
        <v>7232</v>
      </c>
      <c r="F3203" s="13" t="s">
        <v>2236</v>
      </c>
      <c r="G3203" s="13" t="s">
        <v>7255</v>
      </c>
      <c r="H3203" s="14">
        <v>101</v>
      </c>
      <c r="I3203" s="15">
        <v>23883.47</v>
      </c>
      <c r="J3203" s="13" t="s">
        <v>7322</v>
      </c>
      <c r="K3203" s="13" t="s">
        <v>1182</v>
      </c>
      <c r="L3203" s="13" t="s">
        <v>5068</v>
      </c>
      <c r="M3203" s="13" t="s">
        <v>5069</v>
      </c>
      <c r="N3203" s="14">
        <v>101</v>
      </c>
    </row>
    <row r="3204" spans="1:14" ht="20.25" customHeight="1">
      <c r="A3204" s="13" t="s">
        <v>2231</v>
      </c>
      <c r="B3204" s="13" t="s">
        <v>2232</v>
      </c>
      <c r="C3204" s="13" t="s">
        <v>2233</v>
      </c>
      <c r="D3204" s="13" t="s">
        <v>2234</v>
      </c>
      <c r="E3204" s="13" t="s">
        <v>7232</v>
      </c>
      <c r="F3204" s="13" t="s">
        <v>2236</v>
      </c>
      <c r="G3204" s="13" t="s">
        <v>7255</v>
      </c>
      <c r="H3204" s="14">
        <v>667</v>
      </c>
      <c r="I3204" s="15">
        <v>157725.49</v>
      </c>
      <c r="J3204" s="13" t="s">
        <v>7323</v>
      </c>
      <c r="K3204" s="13" t="s">
        <v>24</v>
      </c>
      <c r="L3204" s="13" t="s">
        <v>5128</v>
      </c>
      <c r="M3204" s="13" t="s">
        <v>5129</v>
      </c>
      <c r="N3204" s="14">
        <v>667</v>
      </c>
    </row>
    <row r="3205" spans="1:14" ht="20.25" customHeight="1">
      <c r="A3205" s="13" t="s">
        <v>2231</v>
      </c>
      <c r="B3205" s="13" t="s">
        <v>2232</v>
      </c>
      <c r="C3205" s="13" t="s">
        <v>2233</v>
      </c>
      <c r="D3205" s="13" t="s">
        <v>2234</v>
      </c>
      <c r="E3205" s="13" t="s">
        <v>7232</v>
      </c>
      <c r="F3205" s="13" t="s">
        <v>2236</v>
      </c>
      <c r="G3205" s="13" t="s">
        <v>7255</v>
      </c>
      <c r="H3205" s="14">
        <v>120</v>
      </c>
      <c r="I3205" s="15">
        <v>28376.400000000001</v>
      </c>
      <c r="J3205" s="13" t="s">
        <v>7324</v>
      </c>
      <c r="K3205" s="13" t="s">
        <v>2212</v>
      </c>
      <c r="L3205" s="13" t="s">
        <v>5137</v>
      </c>
      <c r="M3205" s="13" t="s">
        <v>5138</v>
      </c>
      <c r="N3205" s="14">
        <v>120</v>
      </c>
    </row>
    <row r="3206" spans="1:14" ht="20.25" customHeight="1">
      <c r="A3206" s="13" t="s">
        <v>2231</v>
      </c>
      <c r="B3206" s="13" t="s">
        <v>2232</v>
      </c>
      <c r="C3206" s="13" t="s">
        <v>2233</v>
      </c>
      <c r="D3206" s="13" t="s">
        <v>2234</v>
      </c>
      <c r="E3206" s="13" t="s">
        <v>7232</v>
      </c>
      <c r="F3206" s="13" t="s">
        <v>2236</v>
      </c>
      <c r="G3206" s="13" t="s">
        <v>7255</v>
      </c>
      <c r="H3206" s="14">
        <v>147</v>
      </c>
      <c r="I3206" s="15">
        <v>34761.089999999997</v>
      </c>
      <c r="J3206" s="13" t="s">
        <v>7325</v>
      </c>
      <c r="K3206" s="13" t="s">
        <v>502</v>
      </c>
      <c r="L3206" s="13" t="s">
        <v>5150</v>
      </c>
      <c r="M3206" s="13" t="s">
        <v>1670</v>
      </c>
      <c r="N3206" s="14">
        <v>147</v>
      </c>
    </row>
    <row r="3207" spans="1:14" ht="20.25" customHeight="1">
      <c r="A3207" s="13" t="s">
        <v>2231</v>
      </c>
      <c r="B3207" s="13" t="s">
        <v>2232</v>
      </c>
      <c r="C3207" s="13" t="s">
        <v>2233</v>
      </c>
      <c r="D3207" s="13" t="s">
        <v>2234</v>
      </c>
      <c r="E3207" s="13" t="s">
        <v>7232</v>
      </c>
      <c r="F3207" s="13" t="s">
        <v>2236</v>
      </c>
      <c r="G3207" s="13" t="s">
        <v>7255</v>
      </c>
      <c r="H3207" s="14">
        <v>107</v>
      </c>
      <c r="I3207" s="15">
        <v>25302.29</v>
      </c>
      <c r="J3207" s="13" t="s">
        <v>7326</v>
      </c>
      <c r="K3207" s="13" t="s">
        <v>495</v>
      </c>
      <c r="L3207" s="13" t="s">
        <v>5133</v>
      </c>
      <c r="M3207" s="13" t="s">
        <v>1663</v>
      </c>
      <c r="N3207" s="14">
        <v>107</v>
      </c>
    </row>
    <row r="3208" spans="1:14" ht="20.25" customHeight="1">
      <c r="A3208" s="13" t="s">
        <v>2231</v>
      </c>
      <c r="B3208" s="13" t="s">
        <v>2232</v>
      </c>
      <c r="C3208" s="13" t="s">
        <v>2233</v>
      </c>
      <c r="D3208" s="13" t="s">
        <v>2234</v>
      </c>
      <c r="E3208" s="13" t="s">
        <v>7232</v>
      </c>
      <c r="F3208" s="13" t="s">
        <v>2236</v>
      </c>
      <c r="G3208" s="13" t="s">
        <v>7255</v>
      </c>
      <c r="H3208" s="14">
        <v>120</v>
      </c>
      <c r="I3208" s="15">
        <v>28376.400000000001</v>
      </c>
      <c r="J3208" s="13" t="s">
        <v>7327</v>
      </c>
      <c r="K3208" s="13" t="s">
        <v>497</v>
      </c>
      <c r="L3208" s="13" t="s">
        <v>5140</v>
      </c>
      <c r="M3208" s="13" t="s">
        <v>1665</v>
      </c>
      <c r="N3208" s="14">
        <v>120</v>
      </c>
    </row>
    <row r="3209" spans="1:14" ht="20.25" customHeight="1">
      <c r="A3209" s="13" t="s">
        <v>2231</v>
      </c>
      <c r="B3209" s="13" t="s">
        <v>2232</v>
      </c>
      <c r="C3209" s="13" t="s">
        <v>2233</v>
      </c>
      <c r="D3209" s="13" t="s">
        <v>2234</v>
      </c>
      <c r="E3209" s="13" t="s">
        <v>7232</v>
      </c>
      <c r="F3209" s="13" t="s">
        <v>2236</v>
      </c>
      <c r="G3209" s="13" t="s">
        <v>7255</v>
      </c>
      <c r="H3209" s="14">
        <v>107</v>
      </c>
      <c r="I3209" s="15">
        <v>25302.29</v>
      </c>
      <c r="J3209" s="13" t="s">
        <v>7328</v>
      </c>
      <c r="K3209" s="13" t="s">
        <v>503</v>
      </c>
      <c r="L3209" s="13" t="s">
        <v>5152</v>
      </c>
      <c r="M3209" s="13" t="s">
        <v>2134</v>
      </c>
      <c r="N3209" s="14">
        <v>107</v>
      </c>
    </row>
    <row r="3210" spans="1:14" ht="20.25" customHeight="1">
      <c r="A3210" s="13" t="s">
        <v>2231</v>
      </c>
      <c r="B3210" s="13" t="s">
        <v>2232</v>
      </c>
      <c r="C3210" s="13" t="s">
        <v>2233</v>
      </c>
      <c r="D3210" s="13" t="s">
        <v>2234</v>
      </c>
      <c r="E3210" s="13" t="s">
        <v>7232</v>
      </c>
      <c r="F3210" s="13" t="s">
        <v>2236</v>
      </c>
      <c r="G3210" s="13" t="s">
        <v>7255</v>
      </c>
      <c r="H3210" s="14">
        <v>147</v>
      </c>
      <c r="I3210" s="15">
        <v>34761.089999999997</v>
      </c>
      <c r="J3210" s="13" t="s">
        <v>7329</v>
      </c>
      <c r="K3210" s="13" t="s">
        <v>496</v>
      </c>
      <c r="L3210" s="13" t="s">
        <v>5135</v>
      </c>
      <c r="M3210" s="13" t="s">
        <v>1664</v>
      </c>
      <c r="N3210" s="14">
        <v>147</v>
      </c>
    </row>
    <row r="3211" spans="1:14" ht="20.25" customHeight="1">
      <c r="A3211" s="13" t="s">
        <v>2231</v>
      </c>
      <c r="B3211" s="13" t="s">
        <v>2232</v>
      </c>
      <c r="C3211" s="13" t="s">
        <v>2233</v>
      </c>
      <c r="D3211" s="13" t="s">
        <v>2234</v>
      </c>
      <c r="E3211" s="13" t="s">
        <v>7232</v>
      </c>
      <c r="F3211" s="13" t="s">
        <v>2236</v>
      </c>
      <c r="G3211" s="13" t="s">
        <v>7255</v>
      </c>
      <c r="H3211" s="14">
        <v>141</v>
      </c>
      <c r="I3211" s="15">
        <v>33342.269999999997</v>
      </c>
      <c r="J3211" s="13" t="s">
        <v>7330</v>
      </c>
      <c r="K3211" s="13" t="s">
        <v>501</v>
      </c>
      <c r="L3211" s="13" t="s">
        <v>5148</v>
      </c>
      <c r="M3211" s="13" t="s">
        <v>1669</v>
      </c>
      <c r="N3211" s="14">
        <v>141</v>
      </c>
    </row>
    <row r="3212" spans="1:14" ht="20.25" customHeight="1">
      <c r="A3212" s="13" t="s">
        <v>2231</v>
      </c>
      <c r="B3212" s="13" t="s">
        <v>2232</v>
      </c>
      <c r="C3212" s="13" t="s">
        <v>2233</v>
      </c>
      <c r="D3212" s="13" t="s">
        <v>2234</v>
      </c>
      <c r="E3212" s="13" t="s">
        <v>7232</v>
      </c>
      <c r="F3212" s="13" t="s">
        <v>2236</v>
      </c>
      <c r="G3212" s="13" t="s">
        <v>7255</v>
      </c>
      <c r="H3212" s="14">
        <v>173</v>
      </c>
      <c r="I3212" s="15">
        <v>40909.31</v>
      </c>
      <c r="J3212" s="13" t="s">
        <v>7331</v>
      </c>
      <c r="K3212" s="13" t="s">
        <v>500</v>
      </c>
      <c r="L3212" s="13" t="s">
        <v>5146</v>
      </c>
      <c r="M3212" s="13" t="s">
        <v>1668</v>
      </c>
      <c r="N3212" s="14">
        <v>173</v>
      </c>
    </row>
    <row r="3213" spans="1:14" ht="20.25" customHeight="1">
      <c r="A3213" s="13" t="s">
        <v>2231</v>
      </c>
      <c r="B3213" s="13" t="s">
        <v>2232</v>
      </c>
      <c r="C3213" s="13" t="s">
        <v>2233</v>
      </c>
      <c r="D3213" s="13" t="s">
        <v>2234</v>
      </c>
      <c r="E3213" s="13" t="s">
        <v>7232</v>
      </c>
      <c r="F3213" s="13" t="s">
        <v>2236</v>
      </c>
      <c r="G3213" s="13" t="s">
        <v>7255</v>
      </c>
      <c r="H3213" s="14">
        <v>100</v>
      </c>
      <c r="I3213" s="15">
        <v>23647</v>
      </c>
      <c r="J3213" s="13" t="s">
        <v>7332</v>
      </c>
      <c r="K3213" s="13" t="s">
        <v>499</v>
      </c>
      <c r="L3213" s="13" t="s">
        <v>5144</v>
      </c>
      <c r="M3213" s="13" t="s">
        <v>1667</v>
      </c>
      <c r="N3213" s="14">
        <v>100</v>
      </c>
    </row>
    <row r="3214" spans="1:14" ht="20.25" customHeight="1">
      <c r="A3214" s="13" t="s">
        <v>2231</v>
      </c>
      <c r="B3214" s="13" t="s">
        <v>2232</v>
      </c>
      <c r="C3214" s="13" t="s">
        <v>2233</v>
      </c>
      <c r="D3214" s="13" t="s">
        <v>2234</v>
      </c>
      <c r="E3214" s="13" t="s">
        <v>7232</v>
      </c>
      <c r="F3214" s="13" t="s">
        <v>2236</v>
      </c>
      <c r="G3214" s="13" t="s">
        <v>7255</v>
      </c>
      <c r="H3214" s="14">
        <v>180</v>
      </c>
      <c r="I3214" s="15">
        <v>42564.6</v>
      </c>
      <c r="J3214" s="13" t="s">
        <v>7333</v>
      </c>
      <c r="K3214" s="13" t="s">
        <v>498</v>
      </c>
      <c r="L3214" s="13" t="s">
        <v>5142</v>
      </c>
      <c r="M3214" s="13" t="s">
        <v>1666</v>
      </c>
      <c r="N3214" s="14">
        <v>180</v>
      </c>
    </row>
    <row r="3215" spans="1:14" ht="20.25" customHeight="1">
      <c r="A3215" s="13" t="s">
        <v>2231</v>
      </c>
      <c r="B3215" s="13" t="s">
        <v>2232</v>
      </c>
      <c r="C3215" s="13" t="s">
        <v>2233</v>
      </c>
      <c r="D3215" s="13" t="s">
        <v>2234</v>
      </c>
      <c r="E3215" s="13" t="s">
        <v>7232</v>
      </c>
      <c r="F3215" s="13" t="s">
        <v>2236</v>
      </c>
      <c r="G3215" s="13" t="s">
        <v>7255</v>
      </c>
      <c r="H3215" s="14">
        <v>347</v>
      </c>
      <c r="I3215" s="15">
        <v>82055.09</v>
      </c>
      <c r="J3215" s="13" t="s">
        <v>7334</v>
      </c>
      <c r="K3215" s="13" t="s">
        <v>493</v>
      </c>
      <c r="L3215" s="13" t="s">
        <v>5157</v>
      </c>
      <c r="M3215" s="13" t="s">
        <v>1661</v>
      </c>
      <c r="N3215" s="14">
        <v>347</v>
      </c>
    </row>
    <row r="3216" spans="1:14" ht="20.25" customHeight="1">
      <c r="A3216" s="13" t="s">
        <v>2231</v>
      </c>
      <c r="B3216" s="13" t="s">
        <v>2232</v>
      </c>
      <c r="C3216" s="13" t="s">
        <v>2233</v>
      </c>
      <c r="D3216" s="13" t="s">
        <v>2234</v>
      </c>
      <c r="E3216" s="13" t="s">
        <v>7232</v>
      </c>
      <c r="F3216" s="13" t="s">
        <v>2236</v>
      </c>
      <c r="G3216" s="13" t="s">
        <v>7255</v>
      </c>
      <c r="H3216" s="14">
        <v>213</v>
      </c>
      <c r="I3216" s="15">
        <v>50368.11</v>
      </c>
      <c r="J3216" s="13" t="s">
        <v>7335</v>
      </c>
      <c r="K3216" s="13" t="s">
        <v>494</v>
      </c>
      <c r="L3216" s="13" t="s">
        <v>5131</v>
      </c>
      <c r="M3216" s="13" t="s">
        <v>1662</v>
      </c>
      <c r="N3216" s="14">
        <v>213</v>
      </c>
    </row>
    <row r="3217" spans="1:14" ht="20.25" customHeight="1">
      <c r="A3217" s="13" t="s">
        <v>2231</v>
      </c>
      <c r="B3217" s="13" t="s">
        <v>2232</v>
      </c>
      <c r="C3217" s="13" t="s">
        <v>2233</v>
      </c>
      <c r="D3217" s="13" t="s">
        <v>2234</v>
      </c>
      <c r="E3217" s="13" t="s">
        <v>7232</v>
      </c>
      <c r="F3217" s="13" t="s">
        <v>2236</v>
      </c>
      <c r="G3217" s="13" t="s">
        <v>7255</v>
      </c>
      <c r="H3217" s="14">
        <v>100</v>
      </c>
      <c r="I3217" s="15">
        <v>23647</v>
      </c>
      <c r="J3217" s="13" t="s">
        <v>7336</v>
      </c>
      <c r="K3217" s="13" t="s">
        <v>822</v>
      </c>
      <c r="L3217" s="13" t="s">
        <v>5154</v>
      </c>
      <c r="M3217" s="13" t="s">
        <v>5155</v>
      </c>
      <c r="N3217" s="14">
        <v>100</v>
      </c>
    </row>
    <row r="3218" spans="1:14" ht="20.25" customHeight="1">
      <c r="A3218" s="13" t="s">
        <v>2231</v>
      </c>
      <c r="B3218" s="13" t="s">
        <v>2232</v>
      </c>
      <c r="C3218" s="13" t="s">
        <v>2233</v>
      </c>
      <c r="D3218" s="13" t="s">
        <v>2234</v>
      </c>
      <c r="E3218" s="13" t="s">
        <v>7232</v>
      </c>
      <c r="F3218" s="13" t="s">
        <v>2236</v>
      </c>
      <c r="G3218" s="13" t="s">
        <v>7255</v>
      </c>
      <c r="H3218" s="14">
        <v>280</v>
      </c>
      <c r="I3218" s="15">
        <v>66211.600000000006</v>
      </c>
      <c r="J3218" s="13" t="s">
        <v>7337</v>
      </c>
      <c r="K3218" s="13" t="s">
        <v>65</v>
      </c>
      <c r="L3218" s="13" t="s">
        <v>4760</v>
      </c>
      <c r="M3218" s="13" t="s">
        <v>4761</v>
      </c>
      <c r="N3218" s="14">
        <v>280</v>
      </c>
    </row>
    <row r="3219" spans="1:14" ht="20.25" customHeight="1">
      <c r="A3219" s="13" t="s">
        <v>2231</v>
      </c>
      <c r="B3219" s="13" t="s">
        <v>2232</v>
      </c>
      <c r="C3219" s="13" t="s">
        <v>2233</v>
      </c>
      <c r="D3219" s="13" t="s">
        <v>2234</v>
      </c>
      <c r="E3219" s="13" t="s">
        <v>7232</v>
      </c>
      <c r="F3219" s="13" t="s">
        <v>2236</v>
      </c>
      <c r="G3219" s="13" t="s">
        <v>7255</v>
      </c>
      <c r="H3219" s="14">
        <v>173</v>
      </c>
      <c r="I3219" s="15">
        <v>40909.31</v>
      </c>
      <c r="J3219" s="13" t="s">
        <v>7338</v>
      </c>
      <c r="K3219" s="13" t="s">
        <v>491</v>
      </c>
      <c r="L3219" s="13" t="s">
        <v>4771</v>
      </c>
      <c r="M3219" s="13" t="s">
        <v>1659</v>
      </c>
      <c r="N3219" s="14">
        <v>173</v>
      </c>
    </row>
    <row r="3220" spans="1:14" ht="20.25" customHeight="1">
      <c r="A3220" s="13" t="s">
        <v>2231</v>
      </c>
      <c r="B3220" s="13" t="s">
        <v>2232</v>
      </c>
      <c r="C3220" s="13" t="s">
        <v>2233</v>
      </c>
      <c r="D3220" s="13" t="s">
        <v>2234</v>
      </c>
      <c r="E3220" s="13" t="s">
        <v>7232</v>
      </c>
      <c r="F3220" s="13" t="s">
        <v>2236</v>
      </c>
      <c r="G3220" s="13" t="s">
        <v>7255</v>
      </c>
      <c r="H3220" s="14">
        <v>266</v>
      </c>
      <c r="I3220" s="15">
        <v>62901.02</v>
      </c>
      <c r="J3220" s="13" t="s">
        <v>7339</v>
      </c>
      <c r="K3220" s="13" t="s">
        <v>489</v>
      </c>
      <c r="L3220" s="13" t="s">
        <v>4767</v>
      </c>
      <c r="M3220" s="13" t="s">
        <v>1657</v>
      </c>
      <c r="N3220" s="14">
        <v>266</v>
      </c>
    </row>
    <row r="3221" spans="1:14" ht="20.25" customHeight="1">
      <c r="A3221" s="13" t="s">
        <v>2231</v>
      </c>
      <c r="B3221" s="13" t="s">
        <v>2232</v>
      </c>
      <c r="C3221" s="13" t="s">
        <v>2233</v>
      </c>
      <c r="D3221" s="13" t="s">
        <v>2234</v>
      </c>
      <c r="E3221" s="13" t="s">
        <v>7232</v>
      </c>
      <c r="F3221" s="13" t="s">
        <v>2236</v>
      </c>
      <c r="G3221" s="13" t="s">
        <v>7255</v>
      </c>
      <c r="H3221" s="14">
        <v>201</v>
      </c>
      <c r="I3221" s="15">
        <v>47530.47</v>
      </c>
      <c r="J3221" s="13" t="s">
        <v>7340</v>
      </c>
      <c r="K3221" s="13" t="s">
        <v>488</v>
      </c>
      <c r="L3221" s="13" t="s">
        <v>4765</v>
      </c>
      <c r="M3221" s="13" t="s">
        <v>1656</v>
      </c>
      <c r="N3221" s="14">
        <v>201</v>
      </c>
    </row>
    <row r="3222" spans="1:14" ht="20.25" customHeight="1">
      <c r="A3222" s="13" t="s">
        <v>2231</v>
      </c>
      <c r="B3222" s="13" t="s">
        <v>2232</v>
      </c>
      <c r="C3222" s="13" t="s">
        <v>2233</v>
      </c>
      <c r="D3222" s="13" t="s">
        <v>2234</v>
      </c>
      <c r="E3222" s="13" t="s">
        <v>7232</v>
      </c>
      <c r="F3222" s="13" t="s">
        <v>2236</v>
      </c>
      <c r="G3222" s="13" t="s">
        <v>7255</v>
      </c>
      <c r="H3222" s="14">
        <v>202</v>
      </c>
      <c r="I3222" s="15">
        <v>47766.94</v>
      </c>
      <c r="J3222" s="13" t="s">
        <v>7341</v>
      </c>
      <c r="K3222" s="13" t="s">
        <v>487</v>
      </c>
      <c r="L3222" s="13" t="s">
        <v>4763</v>
      </c>
      <c r="M3222" s="13" t="s">
        <v>1655</v>
      </c>
      <c r="N3222" s="14">
        <v>202</v>
      </c>
    </row>
    <row r="3223" spans="1:14" ht="20.25" customHeight="1">
      <c r="A3223" s="13" t="s">
        <v>2231</v>
      </c>
      <c r="B3223" s="13" t="s">
        <v>2232</v>
      </c>
      <c r="C3223" s="13" t="s">
        <v>2233</v>
      </c>
      <c r="D3223" s="13" t="s">
        <v>2234</v>
      </c>
      <c r="E3223" s="13" t="s">
        <v>7232</v>
      </c>
      <c r="F3223" s="13" t="s">
        <v>2236</v>
      </c>
      <c r="G3223" s="13" t="s">
        <v>7255</v>
      </c>
      <c r="H3223" s="14">
        <v>100</v>
      </c>
      <c r="I3223" s="15">
        <v>23647</v>
      </c>
      <c r="J3223" s="13" t="s">
        <v>7342</v>
      </c>
      <c r="K3223" s="13" t="s">
        <v>490</v>
      </c>
      <c r="L3223" s="13" t="s">
        <v>4769</v>
      </c>
      <c r="M3223" s="13" t="s">
        <v>1658</v>
      </c>
      <c r="N3223" s="14">
        <v>100</v>
      </c>
    </row>
    <row r="3224" spans="1:14" ht="20.25" customHeight="1">
      <c r="A3224" s="13" t="s">
        <v>2231</v>
      </c>
      <c r="B3224" s="13" t="s">
        <v>2232</v>
      </c>
      <c r="C3224" s="13" t="s">
        <v>2233</v>
      </c>
      <c r="D3224" s="13" t="s">
        <v>2234</v>
      </c>
      <c r="E3224" s="13" t="s">
        <v>7232</v>
      </c>
      <c r="F3224" s="13" t="s">
        <v>2236</v>
      </c>
      <c r="G3224" s="13" t="s">
        <v>7255</v>
      </c>
      <c r="H3224" s="14">
        <v>100</v>
      </c>
      <c r="I3224" s="15">
        <v>23647</v>
      </c>
      <c r="J3224" s="13" t="s">
        <v>7343</v>
      </c>
      <c r="K3224" s="13" t="s">
        <v>492</v>
      </c>
      <c r="L3224" s="13" t="s">
        <v>4773</v>
      </c>
      <c r="M3224" s="13" t="s">
        <v>1660</v>
      </c>
      <c r="N3224" s="14">
        <v>100</v>
      </c>
    </row>
    <row r="3225" spans="1:14" ht="20.25" customHeight="1">
      <c r="A3225" s="13" t="s">
        <v>2231</v>
      </c>
      <c r="B3225" s="13" t="s">
        <v>2232</v>
      </c>
      <c r="C3225" s="13" t="s">
        <v>2233</v>
      </c>
      <c r="D3225" s="13" t="s">
        <v>2234</v>
      </c>
      <c r="E3225" s="13" t="s">
        <v>7232</v>
      </c>
      <c r="F3225" s="13" t="s">
        <v>2236</v>
      </c>
      <c r="G3225" s="13" t="s">
        <v>7255</v>
      </c>
      <c r="H3225" s="14">
        <v>100</v>
      </c>
      <c r="I3225" s="15">
        <v>23647</v>
      </c>
      <c r="J3225" s="13" t="s">
        <v>7344</v>
      </c>
      <c r="K3225" s="13" t="s">
        <v>969</v>
      </c>
      <c r="L3225" s="13" t="s">
        <v>4775</v>
      </c>
      <c r="M3225" s="13" t="s">
        <v>1956</v>
      </c>
      <c r="N3225" s="14">
        <v>100</v>
      </c>
    </row>
    <row r="3226" spans="1:14" ht="20.25" customHeight="1">
      <c r="A3226" s="13" t="s">
        <v>2231</v>
      </c>
      <c r="B3226" s="13" t="s">
        <v>2232</v>
      </c>
      <c r="C3226" s="13" t="s">
        <v>2233</v>
      </c>
      <c r="D3226" s="13" t="s">
        <v>2234</v>
      </c>
      <c r="E3226" s="13" t="s">
        <v>7232</v>
      </c>
      <c r="F3226" s="13" t="s">
        <v>2236</v>
      </c>
      <c r="G3226" s="13" t="s">
        <v>7255</v>
      </c>
      <c r="H3226" s="14">
        <v>100</v>
      </c>
      <c r="I3226" s="15">
        <v>23647</v>
      </c>
      <c r="J3226" s="13" t="s">
        <v>7345</v>
      </c>
      <c r="K3226" s="13" t="s">
        <v>1173</v>
      </c>
      <c r="L3226" s="13" t="s">
        <v>4780</v>
      </c>
      <c r="M3226" s="13" t="s">
        <v>2048</v>
      </c>
      <c r="N3226" s="14">
        <v>100</v>
      </c>
    </row>
    <row r="3227" spans="1:14" ht="20.25" customHeight="1">
      <c r="A3227" s="13" t="s">
        <v>2231</v>
      </c>
      <c r="B3227" s="13" t="s">
        <v>2232</v>
      </c>
      <c r="C3227" s="13" t="s">
        <v>2233</v>
      </c>
      <c r="D3227" s="13" t="s">
        <v>2234</v>
      </c>
      <c r="E3227" s="13" t="s">
        <v>7232</v>
      </c>
      <c r="F3227" s="13" t="s">
        <v>2236</v>
      </c>
      <c r="G3227" s="13" t="s">
        <v>7255</v>
      </c>
      <c r="H3227" s="14">
        <v>100</v>
      </c>
      <c r="I3227" s="15">
        <v>23647</v>
      </c>
      <c r="J3227" s="13" t="s">
        <v>7346</v>
      </c>
      <c r="K3227" s="13" t="s">
        <v>971</v>
      </c>
      <c r="L3227" s="13" t="s">
        <v>4777</v>
      </c>
      <c r="M3227" s="13" t="s">
        <v>4778</v>
      </c>
      <c r="N3227" s="14">
        <v>100</v>
      </c>
    </row>
    <row r="3228" spans="1:14" ht="20.25" customHeight="1">
      <c r="A3228" s="13" t="s">
        <v>2231</v>
      </c>
      <c r="B3228" s="13" t="s">
        <v>2232</v>
      </c>
      <c r="C3228" s="13" t="s">
        <v>2233</v>
      </c>
      <c r="D3228" s="13" t="s">
        <v>2234</v>
      </c>
      <c r="E3228" s="13" t="s">
        <v>7232</v>
      </c>
      <c r="F3228" s="13" t="s">
        <v>2236</v>
      </c>
      <c r="G3228" s="13" t="s">
        <v>7255</v>
      </c>
      <c r="H3228" s="14">
        <v>360</v>
      </c>
      <c r="I3228" s="15">
        <v>85129.2</v>
      </c>
      <c r="J3228" s="13" t="s">
        <v>7347</v>
      </c>
      <c r="K3228" s="13" t="s">
        <v>28</v>
      </c>
      <c r="L3228" s="13" t="s">
        <v>4983</v>
      </c>
      <c r="M3228" s="13" t="s">
        <v>4984</v>
      </c>
      <c r="N3228" s="14">
        <v>360</v>
      </c>
    </row>
    <row r="3229" spans="1:14" ht="20.25" customHeight="1">
      <c r="A3229" s="13" t="s">
        <v>2231</v>
      </c>
      <c r="B3229" s="13" t="s">
        <v>2232</v>
      </c>
      <c r="C3229" s="13" t="s">
        <v>2233</v>
      </c>
      <c r="D3229" s="13" t="s">
        <v>2234</v>
      </c>
      <c r="E3229" s="13" t="s">
        <v>7232</v>
      </c>
      <c r="F3229" s="13" t="s">
        <v>2236</v>
      </c>
      <c r="G3229" s="13" t="s">
        <v>7255</v>
      </c>
      <c r="H3229" s="14">
        <v>500</v>
      </c>
      <c r="I3229" s="15">
        <v>118235</v>
      </c>
      <c r="J3229" s="13" t="s">
        <v>7348</v>
      </c>
      <c r="K3229" s="13" t="s">
        <v>595</v>
      </c>
      <c r="L3229" s="13" t="s">
        <v>4986</v>
      </c>
      <c r="M3229" s="13" t="s">
        <v>1752</v>
      </c>
      <c r="N3229" s="14">
        <v>500</v>
      </c>
    </row>
    <row r="3230" spans="1:14" ht="20.25" customHeight="1">
      <c r="A3230" s="13" t="s">
        <v>2231</v>
      </c>
      <c r="B3230" s="13" t="s">
        <v>2232</v>
      </c>
      <c r="C3230" s="13" t="s">
        <v>2233</v>
      </c>
      <c r="D3230" s="13" t="s">
        <v>2234</v>
      </c>
      <c r="E3230" s="13" t="s">
        <v>7232</v>
      </c>
      <c r="F3230" s="13" t="s">
        <v>2236</v>
      </c>
      <c r="G3230" s="13" t="s">
        <v>7255</v>
      </c>
      <c r="H3230" s="14">
        <v>507</v>
      </c>
      <c r="I3230" s="15">
        <v>119890.29</v>
      </c>
      <c r="J3230" s="13" t="s">
        <v>7349</v>
      </c>
      <c r="K3230" s="13" t="s">
        <v>792</v>
      </c>
      <c r="L3230" s="13" t="s">
        <v>4997</v>
      </c>
      <c r="M3230" s="13" t="s">
        <v>4998</v>
      </c>
      <c r="N3230" s="14">
        <v>507</v>
      </c>
    </row>
    <row r="3231" spans="1:14" ht="20.25" customHeight="1">
      <c r="A3231" s="13" t="s">
        <v>2231</v>
      </c>
      <c r="B3231" s="13" t="s">
        <v>2232</v>
      </c>
      <c r="C3231" s="13" t="s">
        <v>2233</v>
      </c>
      <c r="D3231" s="13" t="s">
        <v>2234</v>
      </c>
      <c r="E3231" s="13" t="s">
        <v>7232</v>
      </c>
      <c r="F3231" s="13" t="s">
        <v>2236</v>
      </c>
      <c r="G3231" s="13" t="s">
        <v>7255</v>
      </c>
      <c r="H3231" s="14">
        <v>655</v>
      </c>
      <c r="I3231" s="15">
        <v>154887.85</v>
      </c>
      <c r="J3231" s="13" t="s">
        <v>7350</v>
      </c>
      <c r="K3231" s="13" t="s">
        <v>596</v>
      </c>
      <c r="L3231" s="13" t="s">
        <v>4988</v>
      </c>
      <c r="M3231" s="13" t="s">
        <v>1753</v>
      </c>
      <c r="N3231" s="14">
        <v>655</v>
      </c>
    </row>
    <row r="3232" spans="1:14" ht="20.25" customHeight="1">
      <c r="A3232" s="13" t="s">
        <v>2231</v>
      </c>
      <c r="B3232" s="13" t="s">
        <v>2232</v>
      </c>
      <c r="C3232" s="13" t="s">
        <v>2233</v>
      </c>
      <c r="D3232" s="13" t="s">
        <v>2234</v>
      </c>
      <c r="E3232" s="13" t="s">
        <v>7232</v>
      </c>
      <c r="F3232" s="13" t="s">
        <v>2236</v>
      </c>
      <c r="G3232" s="13" t="s">
        <v>7255</v>
      </c>
      <c r="H3232" s="14">
        <v>500</v>
      </c>
      <c r="I3232" s="15">
        <v>118235</v>
      </c>
      <c r="J3232" s="13" t="s">
        <v>7351</v>
      </c>
      <c r="K3232" s="13" t="s">
        <v>597</v>
      </c>
      <c r="L3232" s="13" t="s">
        <v>4990</v>
      </c>
      <c r="M3232" s="13" t="s">
        <v>1754</v>
      </c>
      <c r="N3232" s="14">
        <v>500</v>
      </c>
    </row>
    <row r="3233" spans="1:14" ht="20.25" customHeight="1">
      <c r="A3233" s="13" t="s">
        <v>2231</v>
      </c>
      <c r="B3233" s="13" t="s">
        <v>2232</v>
      </c>
      <c r="C3233" s="13" t="s">
        <v>2233</v>
      </c>
      <c r="D3233" s="13" t="s">
        <v>2234</v>
      </c>
      <c r="E3233" s="13" t="s">
        <v>7232</v>
      </c>
      <c r="F3233" s="13" t="s">
        <v>2236</v>
      </c>
      <c r="G3233" s="13" t="s">
        <v>7255</v>
      </c>
      <c r="H3233" s="14">
        <v>169</v>
      </c>
      <c r="I3233" s="15">
        <v>39963.43</v>
      </c>
      <c r="J3233" s="13" t="s">
        <v>7352</v>
      </c>
      <c r="K3233" s="13" t="s">
        <v>598</v>
      </c>
      <c r="L3233" s="13" t="s">
        <v>5967</v>
      </c>
      <c r="M3233" s="13" t="s">
        <v>1755</v>
      </c>
      <c r="N3233" s="14">
        <v>169</v>
      </c>
    </row>
    <row r="3234" spans="1:14" ht="20.25" customHeight="1">
      <c r="A3234" s="13" t="s">
        <v>2231</v>
      </c>
      <c r="B3234" s="13" t="s">
        <v>2232</v>
      </c>
      <c r="C3234" s="13" t="s">
        <v>2233</v>
      </c>
      <c r="D3234" s="13" t="s">
        <v>2234</v>
      </c>
      <c r="E3234" s="13" t="s">
        <v>7232</v>
      </c>
      <c r="F3234" s="13" t="s">
        <v>2236</v>
      </c>
      <c r="G3234" s="13" t="s">
        <v>7255</v>
      </c>
      <c r="H3234" s="14">
        <v>355</v>
      </c>
      <c r="I3234" s="15">
        <v>83946.85</v>
      </c>
      <c r="J3234" s="13" t="s">
        <v>7353</v>
      </c>
      <c r="K3234" s="13" t="s">
        <v>600</v>
      </c>
      <c r="L3234" s="13" t="s">
        <v>4995</v>
      </c>
      <c r="M3234" s="13" t="s">
        <v>1757</v>
      </c>
      <c r="N3234" s="14">
        <v>355</v>
      </c>
    </row>
    <row r="3235" spans="1:14" ht="20.25" customHeight="1">
      <c r="A3235" s="13" t="s">
        <v>2231</v>
      </c>
      <c r="B3235" s="13" t="s">
        <v>2232</v>
      </c>
      <c r="C3235" s="13" t="s">
        <v>2233</v>
      </c>
      <c r="D3235" s="13" t="s">
        <v>2234</v>
      </c>
      <c r="E3235" s="13" t="s">
        <v>7232</v>
      </c>
      <c r="F3235" s="13" t="s">
        <v>2236</v>
      </c>
      <c r="G3235" s="13" t="s">
        <v>7255</v>
      </c>
      <c r="H3235" s="14">
        <v>133</v>
      </c>
      <c r="I3235" s="15">
        <v>31450.51</v>
      </c>
      <c r="J3235" s="13" t="s">
        <v>7354</v>
      </c>
      <c r="K3235" s="13" t="s">
        <v>594</v>
      </c>
      <c r="L3235" s="13" t="s">
        <v>5965</v>
      </c>
      <c r="M3235" s="13" t="s">
        <v>1751</v>
      </c>
      <c r="N3235" s="14">
        <v>133</v>
      </c>
    </row>
    <row r="3236" spans="1:14" ht="20.25" customHeight="1">
      <c r="A3236" s="13" t="s">
        <v>2231</v>
      </c>
      <c r="B3236" s="13" t="s">
        <v>2232</v>
      </c>
      <c r="C3236" s="13" t="s">
        <v>2233</v>
      </c>
      <c r="D3236" s="13" t="s">
        <v>2234</v>
      </c>
      <c r="E3236" s="13" t="s">
        <v>7232</v>
      </c>
      <c r="F3236" s="13" t="s">
        <v>2236</v>
      </c>
      <c r="G3236" s="13" t="s">
        <v>7255</v>
      </c>
      <c r="H3236" s="14">
        <v>401</v>
      </c>
      <c r="I3236" s="15">
        <v>94824.47</v>
      </c>
      <c r="J3236" s="13" t="s">
        <v>7355</v>
      </c>
      <c r="K3236" s="13" t="s">
        <v>599</v>
      </c>
      <c r="L3236" s="13" t="s">
        <v>4992</v>
      </c>
      <c r="M3236" s="13" t="s">
        <v>1756</v>
      </c>
      <c r="N3236" s="14">
        <v>401</v>
      </c>
    </row>
    <row r="3237" spans="1:14" ht="20.25" customHeight="1">
      <c r="A3237" s="13" t="s">
        <v>2231</v>
      </c>
      <c r="B3237" s="13" t="s">
        <v>2232</v>
      </c>
      <c r="C3237" s="13" t="s">
        <v>2233</v>
      </c>
      <c r="D3237" s="13" t="s">
        <v>2234</v>
      </c>
      <c r="E3237" s="13" t="s">
        <v>7232</v>
      </c>
      <c r="F3237" s="13" t="s">
        <v>2236</v>
      </c>
      <c r="G3237" s="13" t="s">
        <v>7255</v>
      </c>
      <c r="H3237" s="14">
        <v>100</v>
      </c>
      <c r="I3237" s="15">
        <v>23647</v>
      </c>
      <c r="J3237" s="13" t="s">
        <v>7356</v>
      </c>
      <c r="K3237" s="13" t="s">
        <v>1285</v>
      </c>
      <c r="L3237" s="13" t="s">
        <v>5000</v>
      </c>
      <c r="M3237" s="13" t="s">
        <v>5001</v>
      </c>
      <c r="N3237" s="14">
        <v>100</v>
      </c>
    </row>
    <row r="3238" spans="1:14" ht="20.25" customHeight="1">
      <c r="A3238" s="13" t="s">
        <v>2231</v>
      </c>
      <c r="B3238" s="13" t="s">
        <v>2232</v>
      </c>
      <c r="C3238" s="13" t="s">
        <v>2233</v>
      </c>
      <c r="D3238" s="13" t="s">
        <v>2234</v>
      </c>
      <c r="E3238" s="13" t="s">
        <v>7232</v>
      </c>
      <c r="F3238" s="13" t="s">
        <v>2236</v>
      </c>
      <c r="G3238" s="13" t="s">
        <v>7255</v>
      </c>
      <c r="H3238" s="14">
        <v>555</v>
      </c>
      <c r="I3238" s="15">
        <v>131240.85</v>
      </c>
      <c r="J3238" s="13" t="s">
        <v>7357</v>
      </c>
      <c r="K3238" s="13" t="s">
        <v>985</v>
      </c>
      <c r="L3238" s="13" t="s">
        <v>5006</v>
      </c>
      <c r="M3238" s="13" t="s">
        <v>1960</v>
      </c>
      <c r="N3238" s="14">
        <v>555</v>
      </c>
    </row>
    <row r="3239" spans="1:14" ht="20.25" customHeight="1">
      <c r="A3239" s="13" t="s">
        <v>2231</v>
      </c>
      <c r="B3239" s="13" t="s">
        <v>2232</v>
      </c>
      <c r="C3239" s="13" t="s">
        <v>2233</v>
      </c>
      <c r="D3239" s="13" t="s">
        <v>2234</v>
      </c>
      <c r="E3239" s="13" t="s">
        <v>7232</v>
      </c>
      <c r="F3239" s="13" t="s">
        <v>2236</v>
      </c>
      <c r="G3239" s="13" t="s">
        <v>7255</v>
      </c>
      <c r="H3239" s="14">
        <v>100</v>
      </c>
      <c r="I3239" s="15">
        <v>23647</v>
      </c>
      <c r="J3239" s="13" t="s">
        <v>7358</v>
      </c>
      <c r="K3239" s="13" t="s">
        <v>2210</v>
      </c>
      <c r="L3239" s="13" t="s">
        <v>5003</v>
      </c>
      <c r="M3239" s="13" t="s">
        <v>5004</v>
      </c>
      <c r="N3239" s="14">
        <v>100</v>
      </c>
    </row>
    <row r="3240" spans="1:14" ht="20.25" customHeight="1">
      <c r="A3240" s="13" t="s">
        <v>2231</v>
      </c>
      <c r="B3240" s="13" t="s">
        <v>2232</v>
      </c>
      <c r="C3240" s="13" t="s">
        <v>2233</v>
      </c>
      <c r="D3240" s="13" t="s">
        <v>2234</v>
      </c>
      <c r="E3240" s="13" t="s">
        <v>7232</v>
      </c>
      <c r="F3240" s="13" t="s">
        <v>2236</v>
      </c>
      <c r="G3240" s="13" t="s">
        <v>7255</v>
      </c>
      <c r="H3240" s="14">
        <v>360</v>
      </c>
      <c r="I3240" s="15">
        <v>85129.2</v>
      </c>
      <c r="J3240" s="13" t="s">
        <v>7359</v>
      </c>
      <c r="K3240" s="13" t="s">
        <v>78</v>
      </c>
      <c r="L3240" s="13" t="s">
        <v>5159</v>
      </c>
      <c r="M3240" s="13" t="s">
        <v>5160</v>
      </c>
      <c r="N3240" s="14">
        <v>360</v>
      </c>
    </row>
    <row r="3241" spans="1:14" ht="20.25" customHeight="1">
      <c r="A3241" s="13" t="s">
        <v>2231</v>
      </c>
      <c r="B3241" s="13" t="s">
        <v>2232</v>
      </c>
      <c r="C3241" s="13" t="s">
        <v>2233</v>
      </c>
      <c r="D3241" s="13" t="s">
        <v>2234</v>
      </c>
      <c r="E3241" s="13" t="s">
        <v>7232</v>
      </c>
      <c r="F3241" s="13" t="s">
        <v>2236</v>
      </c>
      <c r="G3241" s="13" t="s">
        <v>7255</v>
      </c>
      <c r="H3241" s="14">
        <v>707</v>
      </c>
      <c r="I3241" s="15">
        <v>167184.29</v>
      </c>
      <c r="J3241" s="13" t="s">
        <v>7360</v>
      </c>
      <c r="K3241" s="13" t="s">
        <v>608</v>
      </c>
      <c r="L3241" s="13" t="s">
        <v>5162</v>
      </c>
      <c r="M3241" s="13" t="s">
        <v>1763</v>
      </c>
      <c r="N3241" s="14">
        <v>707</v>
      </c>
    </row>
    <row r="3242" spans="1:14" ht="20.25" customHeight="1">
      <c r="A3242" s="13" t="s">
        <v>2231</v>
      </c>
      <c r="B3242" s="13" t="s">
        <v>2232</v>
      </c>
      <c r="C3242" s="13" t="s">
        <v>2233</v>
      </c>
      <c r="D3242" s="13" t="s">
        <v>2234</v>
      </c>
      <c r="E3242" s="13" t="s">
        <v>7232</v>
      </c>
      <c r="F3242" s="13" t="s">
        <v>2236</v>
      </c>
      <c r="G3242" s="13" t="s">
        <v>7255</v>
      </c>
      <c r="H3242" s="14">
        <v>137</v>
      </c>
      <c r="I3242" s="15">
        <v>32396.39</v>
      </c>
      <c r="J3242" s="13" t="s">
        <v>7361</v>
      </c>
      <c r="K3242" s="13" t="s">
        <v>794</v>
      </c>
      <c r="L3242" s="13" t="s">
        <v>5178</v>
      </c>
      <c r="M3242" s="13" t="s">
        <v>5179</v>
      </c>
      <c r="N3242" s="14">
        <v>137</v>
      </c>
    </row>
    <row r="3243" spans="1:14" ht="20.25" customHeight="1">
      <c r="A3243" s="13" t="s">
        <v>2231</v>
      </c>
      <c r="B3243" s="13" t="s">
        <v>2232</v>
      </c>
      <c r="C3243" s="13" t="s">
        <v>2233</v>
      </c>
      <c r="D3243" s="13" t="s">
        <v>2234</v>
      </c>
      <c r="E3243" s="13" t="s">
        <v>7232</v>
      </c>
      <c r="F3243" s="13" t="s">
        <v>2236</v>
      </c>
      <c r="G3243" s="13" t="s">
        <v>7255</v>
      </c>
      <c r="H3243" s="14">
        <v>269</v>
      </c>
      <c r="I3243" s="15">
        <v>63610.43</v>
      </c>
      <c r="J3243" s="13" t="s">
        <v>7362</v>
      </c>
      <c r="K3243" s="13" t="s">
        <v>609</v>
      </c>
      <c r="L3243" s="13" t="s">
        <v>5164</v>
      </c>
      <c r="M3243" s="13" t="s">
        <v>1764</v>
      </c>
      <c r="N3243" s="14">
        <v>269</v>
      </c>
    </row>
    <row r="3244" spans="1:14" ht="20.25" customHeight="1">
      <c r="A3244" s="13" t="s">
        <v>2231</v>
      </c>
      <c r="B3244" s="13" t="s">
        <v>2232</v>
      </c>
      <c r="C3244" s="13" t="s">
        <v>2233</v>
      </c>
      <c r="D3244" s="13" t="s">
        <v>2234</v>
      </c>
      <c r="E3244" s="13" t="s">
        <v>7232</v>
      </c>
      <c r="F3244" s="13" t="s">
        <v>2236</v>
      </c>
      <c r="G3244" s="13" t="s">
        <v>7255</v>
      </c>
      <c r="H3244" s="14">
        <v>797</v>
      </c>
      <c r="I3244" s="15">
        <v>188466.59</v>
      </c>
      <c r="J3244" s="13" t="s">
        <v>7363</v>
      </c>
      <c r="K3244" s="13" t="s">
        <v>611</v>
      </c>
      <c r="L3244" s="13" t="s">
        <v>5168</v>
      </c>
      <c r="M3244" s="13" t="s">
        <v>1766</v>
      </c>
      <c r="N3244" s="14">
        <v>797</v>
      </c>
    </row>
    <row r="3245" spans="1:14" ht="20.25" customHeight="1">
      <c r="A3245" s="13" t="s">
        <v>2231</v>
      </c>
      <c r="B3245" s="13" t="s">
        <v>2232</v>
      </c>
      <c r="C3245" s="13" t="s">
        <v>2233</v>
      </c>
      <c r="D3245" s="13" t="s">
        <v>2234</v>
      </c>
      <c r="E3245" s="13" t="s">
        <v>7232</v>
      </c>
      <c r="F3245" s="13" t="s">
        <v>2236</v>
      </c>
      <c r="G3245" s="13" t="s">
        <v>7255</v>
      </c>
      <c r="H3245" s="14">
        <v>146</v>
      </c>
      <c r="I3245" s="15">
        <v>34524.620000000003</v>
      </c>
      <c r="J3245" s="13" t="s">
        <v>7364</v>
      </c>
      <c r="K3245" s="13" t="s">
        <v>607</v>
      </c>
      <c r="L3245" s="13" t="s">
        <v>5973</v>
      </c>
      <c r="M3245" s="13" t="s">
        <v>1762</v>
      </c>
      <c r="N3245" s="14">
        <v>146</v>
      </c>
    </row>
    <row r="3246" spans="1:14" ht="20.25" customHeight="1">
      <c r="A3246" s="13" t="s">
        <v>2231</v>
      </c>
      <c r="B3246" s="13" t="s">
        <v>2232</v>
      </c>
      <c r="C3246" s="13" t="s">
        <v>2233</v>
      </c>
      <c r="D3246" s="13" t="s">
        <v>2234</v>
      </c>
      <c r="E3246" s="13" t="s">
        <v>7232</v>
      </c>
      <c r="F3246" s="13" t="s">
        <v>2236</v>
      </c>
      <c r="G3246" s="13" t="s">
        <v>7255</v>
      </c>
      <c r="H3246" s="14">
        <v>387</v>
      </c>
      <c r="I3246" s="15">
        <v>91513.89</v>
      </c>
      <c r="J3246" s="13" t="s">
        <v>7365</v>
      </c>
      <c r="K3246" s="13" t="s">
        <v>610</v>
      </c>
      <c r="L3246" s="13" t="s">
        <v>5166</v>
      </c>
      <c r="M3246" s="13" t="s">
        <v>1765</v>
      </c>
      <c r="N3246" s="14">
        <v>387</v>
      </c>
    </row>
    <row r="3247" spans="1:14" ht="20.25" customHeight="1">
      <c r="A3247" s="13" t="s">
        <v>2231</v>
      </c>
      <c r="B3247" s="13" t="s">
        <v>2232</v>
      </c>
      <c r="C3247" s="13" t="s">
        <v>2233</v>
      </c>
      <c r="D3247" s="13" t="s">
        <v>2234</v>
      </c>
      <c r="E3247" s="13" t="s">
        <v>7232</v>
      </c>
      <c r="F3247" s="13" t="s">
        <v>2236</v>
      </c>
      <c r="G3247" s="13" t="s">
        <v>7255</v>
      </c>
      <c r="H3247" s="14">
        <v>427</v>
      </c>
      <c r="I3247" s="15">
        <v>100972.69</v>
      </c>
      <c r="J3247" s="13" t="s">
        <v>7366</v>
      </c>
      <c r="K3247" s="13" t="s">
        <v>612</v>
      </c>
      <c r="L3247" s="13" t="s">
        <v>5170</v>
      </c>
      <c r="M3247" s="13" t="s">
        <v>1767</v>
      </c>
      <c r="N3247" s="14">
        <v>427</v>
      </c>
    </row>
    <row r="3248" spans="1:14" ht="20.25" customHeight="1">
      <c r="A3248" s="13" t="s">
        <v>2231</v>
      </c>
      <c r="B3248" s="13" t="s">
        <v>2232</v>
      </c>
      <c r="C3248" s="13" t="s">
        <v>2233</v>
      </c>
      <c r="D3248" s="13" t="s">
        <v>2234</v>
      </c>
      <c r="E3248" s="13" t="s">
        <v>7232</v>
      </c>
      <c r="F3248" s="13" t="s">
        <v>2236</v>
      </c>
      <c r="G3248" s="13" t="s">
        <v>7255</v>
      </c>
      <c r="H3248" s="14">
        <v>160</v>
      </c>
      <c r="I3248" s="15">
        <v>37835.199999999997</v>
      </c>
      <c r="J3248" s="13" t="s">
        <v>7367</v>
      </c>
      <c r="K3248" s="13" t="s">
        <v>614</v>
      </c>
      <c r="L3248" s="13" t="s">
        <v>5174</v>
      </c>
      <c r="M3248" s="13" t="s">
        <v>1769</v>
      </c>
      <c r="N3248" s="14">
        <v>160</v>
      </c>
    </row>
    <row r="3249" spans="1:14" ht="20.25" customHeight="1">
      <c r="A3249" s="13" t="s">
        <v>2231</v>
      </c>
      <c r="B3249" s="13" t="s">
        <v>2232</v>
      </c>
      <c r="C3249" s="13" t="s">
        <v>2233</v>
      </c>
      <c r="D3249" s="13" t="s">
        <v>2234</v>
      </c>
      <c r="E3249" s="13" t="s">
        <v>7232</v>
      </c>
      <c r="F3249" s="13" t="s">
        <v>2236</v>
      </c>
      <c r="G3249" s="13" t="s">
        <v>7255</v>
      </c>
      <c r="H3249" s="14">
        <v>100</v>
      </c>
      <c r="I3249" s="15">
        <v>23647</v>
      </c>
      <c r="J3249" s="13" t="s">
        <v>7368</v>
      </c>
      <c r="K3249" s="13" t="s">
        <v>613</v>
      </c>
      <c r="L3249" s="13" t="s">
        <v>5172</v>
      </c>
      <c r="M3249" s="13" t="s">
        <v>1768</v>
      </c>
      <c r="N3249" s="14">
        <v>100</v>
      </c>
    </row>
    <row r="3250" spans="1:14" ht="20.25" customHeight="1">
      <c r="A3250" s="13" t="s">
        <v>2231</v>
      </c>
      <c r="B3250" s="13" t="s">
        <v>2232</v>
      </c>
      <c r="C3250" s="13" t="s">
        <v>2233</v>
      </c>
      <c r="D3250" s="13" t="s">
        <v>2234</v>
      </c>
      <c r="E3250" s="13" t="s">
        <v>7232</v>
      </c>
      <c r="F3250" s="13" t="s">
        <v>2236</v>
      </c>
      <c r="G3250" s="13" t="s">
        <v>7255</v>
      </c>
      <c r="H3250" s="14">
        <v>320</v>
      </c>
      <c r="I3250" s="15">
        <v>75670.399999999994</v>
      </c>
      <c r="J3250" s="13" t="s">
        <v>7369</v>
      </c>
      <c r="K3250" s="13" t="s">
        <v>615</v>
      </c>
      <c r="L3250" s="13" t="s">
        <v>5176</v>
      </c>
      <c r="M3250" s="13" t="s">
        <v>1770</v>
      </c>
      <c r="N3250" s="14">
        <v>320</v>
      </c>
    </row>
    <row r="3251" spans="1:14" ht="20.25" customHeight="1">
      <c r="A3251" s="13" t="s">
        <v>2231</v>
      </c>
      <c r="B3251" s="13" t="s">
        <v>2232</v>
      </c>
      <c r="C3251" s="13" t="s">
        <v>2233</v>
      </c>
      <c r="D3251" s="13" t="s">
        <v>2234</v>
      </c>
      <c r="E3251" s="13" t="s">
        <v>7232</v>
      </c>
      <c r="F3251" s="13" t="s">
        <v>2236</v>
      </c>
      <c r="G3251" s="13" t="s">
        <v>7255</v>
      </c>
      <c r="H3251" s="14">
        <v>100</v>
      </c>
      <c r="I3251" s="15">
        <v>23647</v>
      </c>
      <c r="J3251" s="13" t="s">
        <v>7370</v>
      </c>
      <c r="K3251" s="13" t="s">
        <v>2138</v>
      </c>
      <c r="L3251" s="13" t="s">
        <v>5181</v>
      </c>
      <c r="M3251" s="13" t="s">
        <v>2139</v>
      </c>
      <c r="N3251" s="14">
        <v>100</v>
      </c>
    </row>
    <row r="3252" spans="1:14" ht="20.25" customHeight="1">
      <c r="A3252" s="13" t="s">
        <v>2231</v>
      </c>
      <c r="B3252" s="13" t="s">
        <v>2232</v>
      </c>
      <c r="C3252" s="13" t="s">
        <v>2233</v>
      </c>
      <c r="D3252" s="13" t="s">
        <v>2234</v>
      </c>
      <c r="E3252" s="13" t="s">
        <v>7232</v>
      </c>
      <c r="F3252" s="13" t="s">
        <v>2236</v>
      </c>
      <c r="G3252" s="13" t="s">
        <v>7255</v>
      </c>
      <c r="H3252" s="14">
        <v>533</v>
      </c>
      <c r="I3252" s="15">
        <v>126038.51</v>
      </c>
      <c r="J3252" s="13" t="s">
        <v>7371</v>
      </c>
      <c r="K3252" s="13" t="s">
        <v>75</v>
      </c>
      <c r="L3252" s="13" t="s">
        <v>5184</v>
      </c>
      <c r="M3252" s="13" t="s">
        <v>5185</v>
      </c>
      <c r="N3252" s="14">
        <v>533</v>
      </c>
    </row>
    <row r="3253" spans="1:14" ht="20.25" customHeight="1">
      <c r="A3253" s="13" t="s">
        <v>2231</v>
      </c>
      <c r="B3253" s="13" t="s">
        <v>2232</v>
      </c>
      <c r="C3253" s="13" t="s">
        <v>2233</v>
      </c>
      <c r="D3253" s="13" t="s">
        <v>2234</v>
      </c>
      <c r="E3253" s="13" t="s">
        <v>7232</v>
      </c>
      <c r="F3253" s="13" t="s">
        <v>2236</v>
      </c>
      <c r="G3253" s="13" t="s">
        <v>7255</v>
      </c>
      <c r="H3253" s="14">
        <v>240</v>
      </c>
      <c r="I3253" s="15">
        <v>56752.800000000003</v>
      </c>
      <c r="J3253" s="13" t="s">
        <v>7372</v>
      </c>
      <c r="K3253" s="13" t="s">
        <v>76</v>
      </c>
      <c r="L3253" s="13" t="s">
        <v>5187</v>
      </c>
      <c r="M3253" s="13" t="s">
        <v>1321</v>
      </c>
      <c r="N3253" s="14">
        <v>240</v>
      </c>
    </row>
    <row r="3254" spans="1:14" ht="20.25" customHeight="1">
      <c r="A3254" s="13" t="s">
        <v>2231</v>
      </c>
      <c r="B3254" s="13" t="s">
        <v>2232</v>
      </c>
      <c r="C3254" s="13" t="s">
        <v>2233</v>
      </c>
      <c r="D3254" s="13" t="s">
        <v>2234</v>
      </c>
      <c r="E3254" s="13" t="s">
        <v>7232</v>
      </c>
      <c r="F3254" s="13" t="s">
        <v>2236</v>
      </c>
      <c r="G3254" s="13" t="s">
        <v>7255</v>
      </c>
      <c r="H3254" s="14">
        <v>613</v>
      </c>
      <c r="I3254" s="15">
        <v>144956.10999999999</v>
      </c>
      <c r="J3254" s="13" t="s">
        <v>7373</v>
      </c>
      <c r="K3254" s="13" t="s">
        <v>591</v>
      </c>
      <c r="L3254" s="13" t="s">
        <v>5197</v>
      </c>
      <c r="M3254" s="13" t="s">
        <v>1748</v>
      </c>
      <c r="N3254" s="14">
        <v>613</v>
      </c>
    </row>
    <row r="3255" spans="1:14" ht="20.25" customHeight="1">
      <c r="A3255" s="13" t="s">
        <v>2231</v>
      </c>
      <c r="B3255" s="13" t="s">
        <v>2232</v>
      </c>
      <c r="C3255" s="13" t="s">
        <v>2233</v>
      </c>
      <c r="D3255" s="13" t="s">
        <v>2234</v>
      </c>
      <c r="E3255" s="13" t="s">
        <v>7232</v>
      </c>
      <c r="F3255" s="13" t="s">
        <v>2236</v>
      </c>
      <c r="G3255" s="13" t="s">
        <v>7255</v>
      </c>
      <c r="H3255" s="14">
        <v>433</v>
      </c>
      <c r="I3255" s="15">
        <v>102391.51</v>
      </c>
      <c r="J3255" s="13" t="s">
        <v>7374</v>
      </c>
      <c r="K3255" s="13" t="s">
        <v>590</v>
      </c>
      <c r="L3255" s="13" t="s">
        <v>5195</v>
      </c>
      <c r="M3255" s="13" t="s">
        <v>1747</v>
      </c>
      <c r="N3255" s="14">
        <v>433</v>
      </c>
    </row>
    <row r="3256" spans="1:14" ht="20.25" customHeight="1">
      <c r="A3256" s="13" t="s">
        <v>2231</v>
      </c>
      <c r="B3256" s="13" t="s">
        <v>2232</v>
      </c>
      <c r="C3256" s="13" t="s">
        <v>2233</v>
      </c>
      <c r="D3256" s="13" t="s">
        <v>2234</v>
      </c>
      <c r="E3256" s="13" t="s">
        <v>7232</v>
      </c>
      <c r="F3256" s="13" t="s">
        <v>2236</v>
      </c>
      <c r="G3256" s="13" t="s">
        <v>7255</v>
      </c>
      <c r="H3256" s="14">
        <v>493</v>
      </c>
      <c r="I3256" s="15">
        <v>116579.71</v>
      </c>
      <c r="J3256" s="13" t="s">
        <v>7375</v>
      </c>
      <c r="K3256" s="13" t="s">
        <v>589</v>
      </c>
      <c r="L3256" s="13" t="s">
        <v>5193</v>
      </c>
      <c r="M3256" s="13" t="s">
        <v>1746</v>
      </c>
      <c r="N3256" s="14">
        <v>493</v>
      </c>
    </row>
    <row r="3257" spans="1:14" ht="20.25" customHeight="1">
      <c r="A3257" s="13" t="s">
        <v>2231</v>
      </c>
      <c r="B3257" s="13" t="s">
        <v>2232</v>
      </c>
      <c r="C3257" s="13" t="s">
        <v>2233</v>
      </c>
      <c r="D3257" s="13" t="s">
        <v>2234</v>
      </c>
      <c r="E3257" s="13" t="s">
        <v>7232</v>
      </c>
      <c r="F3257" s="13" t="s">
        <v>2236</v>
      </c>
      <c r="G3257" s="13" t="s">
        <v>7255</v>
      </c>
      <c r="H3257" s="14">
        <v>453</v>
      </c>
      <c r="I3257" s="15">
        <v>107120.91</v>
      </c>
      <c r="J3257" s="13" t="s">
        <v>7376</v>
      </c>
      <c r="K3257" s="13" t="s">
        <v>588</v>
      </c>
      <c r="L3257" s="13" t="s">
        <v>5191</v>
      </c>
      <c r="M3257" s="13" t="s">
        <v>1745</v>
      </c>
      <c r="N3257" s="14">
        <v>453</v>
      </c>
    </row>
    <row r="3258" spans="1:14" ht="20.25" customHeight="1">
      <c r="A3258" s="13" t="s">
        <v>2231</v>
      </c>
      <c r="B3258" s="13" t="s">
        <v>2232</v>
      </c>
      <c r="C3258" s="13" t="s">
        <v>2233</v>
      </c>
      <c r="D3258" s="13" t="s">
        <v>2234</v>
      </c>
      <c r="E3258" s="13" t="s">
        <v>7232</v>
      </c>
      <c r="F3258" s="13" t="s">
        <v>2236</v>
      </c>
      <c r="G3258" s="13" t="s">
        <v>7255</v>
      </c>
      <c r="H3258" s="14">
        <v>213</v>
      </c>
      <c r="I3258" s="15">
        <v>50368.11</v>
      </c>
      <c r="J3258" s="13" t="s">
        <v>7377</v>
      </c>
      <c r="K3258" s="13" t="s">
        <v>593</v>
      </c>
      <c r="L3258" s="13" t="s">
        <v>5199</v>
      </c>
      <c r="M3258" s="13" t="s">
        <v>1750</v>
      </c>
      <c r="N3258" s="14">
        <v>213</v>
      </c>
    </row>
    <row r="3259" spans="1:14" ht="20.25" customHeight="1">
      <c r="A3259" s="13" t="s">
        <v>2231</v>
      </c>
      <c r="B3259" s="13" t="s">
        <v>2232</v>
      </c>
      <c r="C3259" s="13" t="s">
        <v>2233</v>
      </c>
      <c r="D3259" s="13" t="s">
        <v>2234</v>
      </c>
      <c r="E3259" s="13" t="s">
        <v>7232</v>
      </c>
      <c r="F3259" s="13" t="s">
        <v>2236</v>
      </c>
      <c r="G3259" s="13" t="s">
        <v>7255</v>
      </c>
      <c r="H3259" s="14">
        <v>213</v>
      </c>
      <c r="I3259" s="15">
        <v>50368.11</v>
      </c>
      <c r="J3259" s="13" t="s">
        <v>7378</v>
      </c>
      <c r="K3259" s="13" t="s">
        <v>587</v>
      </c>
      <c r="L3259" s="13" t="s">
        <v>5189</v>
      </c>
      <c r="M3259" s="13" t="s">
        <v>1744</v>
      </c>
      <c r="N3259" s="14">
        <v>213</v>
      </c>
    </row>
    <row r="3260" spans="1:14" ht="20.25" customHeight="1">
      <c r="A3260" s="13" t="s">
        <v>2231</v>
      </c>
      <c r="B3260" s="13" t="s">
        <v>2232</v>
      </c>
      <c r="C3260" s="13" t="s">
        <v>2233</v>
      </c>
      <c r="D3260" s="13" t="s">
        <v>2234</v>
      </c>
      <c r="E3260" s="13" t="s">
        <v>7232</v>
      </c>
      <c r="F3260" s="13" t="s">
        <v>2236</v>
      </c>
      <c r="G3260" s="13" t="s">
        <v>7255</v>
      </c>
      <c r="H3260" s="14">
        <v>293</v>
      </c>
      <c r="I3260" s="15">
        <v>69285.710000000006</v>
      </c>
      <c r="J3260" s="13" t="s">
        <v>7379</v>
      </c>
      <c r="K3260" s="13" t="s">
        <v>592</v>
      </c>
      <c r="L3260" s="13" t="s">
        <v>5235</v>
      </c>
      <c r="M3260" s="13" t="s">
        <v>1749</v>
      </c>
      <c r="N3260" s="14">
        <v>293</v>
      </c>
    </row>
    <row r="3261" spans="1:14" ht="20.25" customHeight="1">
      <c r="A3261" s="13" t="s">
        <v>2231</v>
      </c>
      <c r="B3261" s="13" t="s">
        <v>2232</v>
      </c>
      <c r="C3261" s="13" t="s">
        <v>2233</v>
      </c>
      <c r="D3261" s="13" t="s">
        <v>2234</v>
      </c>
      <c r="E3261" s="13" t="s">
        <v>7232</v>
      </c>
      <c r="F3261" s="13" t="s">
        <v>2236</v>
      </c>
      <c r="G3261" s="13" t="s">
        <v>7255</v>
      </c>
      <c r="H3261" s="14">
        <v>905</v>
      </c>
      <c r="I3261" s="15">
        <v>214005.35</v>
      </c>
      <c r="J3261" s="13" t="s">
        <v>7380</v>
      </c>
      <c r="K3261" s="13" t="s">
        <v>25</v>
      </c>
      <c r="L3261" s="13" t="s">
        <v>5201</v>
      </c>
      <c r="M3261" s="13" t="s">
        <v>5202</v>
      </c>
      <c r="N3261" s="14">
        <v>905</v>
      </c>
    </row>
    <row r="3262" spans="1:14" ht="20.25" customHeight="1">
      <c r="A3262" s="13" t="s">
        <v>2231</v>
      </c>
      <c r="B3262" s="13" t="s">
        <v>2232</v>
      </c>
      <c r="C3262" s="13" t="s">
        <v>2233</v>
      </c>
      <c r="D3262" s="13" t="s">
        <v>2234</v>
      </c>
      <c r="E3262" s="13" t="s">
        <v>7232</v>
      </c>
      <c r="F3262" s="13" t="s">
        <v>2236</v>
      </c>
      <c r="G3262" s="13" t="s">
        <v>7255</v>
      </c>
      <c r="H3262" s="14">
        <v>276</v>
      </c>
      <c r="I3262" s="15">
        <v>65265.72</v>
      </c>
      <c r="J3262" s="13" t="s">
        <v>7381</v>
      </c>
      <c r="K3262" s="13" t="s">
        <v>509</v>
      </c>
      <c r="L3262" s="13" t="s">
        <v>5210</v>
      </c>
      <c r="M3262" s="13" t="s">
        <v>1675</v>
      </c>
      <c r="N3262" s="14">
        <v>276</v>
      </c>
    </row>
    <row r="3263" spans="1:14" ht="20.25" customHeight="1">
      <c r="A3263" s="13" t="s">
        <v>2231</v>
      </c>
      <c r="B3263" s="13" t="s">
        <v>2232</v>
      </c>
      <c r="C3263" s="13" t="s">
        <v>2233</v>
      </c>
      <c r="D3263" s="13" t="s">
        <v>2234</v>
      </c>
      <c r="E3263" s="13" t="s">
        <v>7232</v>
      </c>
      <c r="F3263" s="13" t="s">
        <v>2236</v>
      </c>
      <c r="G3263" s="13" t="s">
        <v>7255</v>
      </c>
      <c r="H3263" s="14">
        <v>160</v>
      </c>
      <c r="I3263" s="15">
        <v>37835.199999999997</v>
      </c>
      <c r="J3263" s="13" t="s">
        <v>7382</v>
      </c>
      <c r="K3263" s="13" t="s">
        <v>506</v>
      </c>
      <c r="L3263" s="13" t="s">
        <v>5206</v>
      </c>
      <c r="M3263" s="13" t="s">
        <v>1673</v>
      </c>
      <c r="N3263" s="14">
        <v>160</v>
      </c>
    </row>
    <row r="3264" spans="1:14" ht="20.25" customHeight="1">
      <c r="A3264" s="13" t="s">
        <v>2231</v>
      </c>
      <c r="B3264" s="13" t="s">
        <v>2232</v>
      </c>
      <c r="C3264" s="13" t="s">
        <v>2233</v>
      </c>
      <c r="D3264" s="13" t="s">
        <v>2234</v>
      </c>
      <c r="E3264" s="13" t="s">
        <v>7232</v>
      </c>
      <c r="F3264" s="13" t="s">
        <v>2236</v>
      </c>
      <c r="G3264" s="13" t="s">
        <v>7255</v>
      </c>
      <c r="H3264" s="14">
        <v>100</v>
      </c>
      <c r="I3264" s="15">
        <v>23647</v>
      </c>
      <c r="J3264" s="13" t="s">
        <v>7383</v>
      </c>
      <c r="K3264" s="13" t="s">
        <v>507</v>
      </c>
      <c r="L3264" s="13" t="s">
        <v>5208</v>
      </c>
      <c r="M3264" s="13" t="s">
        <v>1674</v>
      </c>
      <c r="N3264" s="14">
        <v>100</v>
      </c>
    </row>
    <row r="3265" spans="1:14" ht="20.25" customHeight="1">
      <c r="A3265" s="13" t="s">
        <v>2231</v>
      </c>
      <c r="B3265" s="13" t="s">
        <v>2232</v>
      </c>
      <c r="C3265" s="13" t="s">
        <v>2233</v>
      </c>
      <c r="D3265" s="13" t="s">
        <v>2234</v>
      </c>
      <c r="E3265" s="13" t="s">
        <v>7232</v>
      </c>
      <c r="F3265" s="13" t="s">
        <v>2236</v>
      </c>
      <c r="G3265" s="13" t="s">
        <v>7255</v>
      </c>
      <c r="H3265" s="14">
        <v>133</v>
      </c>
      <c r="I3265" s="15">
        <v>31450.51</v>
      </c>
      <c r="J3265" s="13" t="s">
        <v>7384</v>
      </c>
      <c r="K3265" s="13" t="s">
        <v>504</v>
      </c>
      <c r="L3265" s="13" t="s">
        <v>5971</v>
      </c>
      <c r="M3265" s="13" t="s">
        <v>1671</v>
      </c>
      <c r="N3265" s="14">
        <v>133</v>
      </c>
    </row>
    <row r="3266" spans="1:14" ht="20.25" customHeight="1">
      <c r="A3266" s="13" t="s">
        <v>2231</v>
      </c>
      <c r="B3266" s="13" t="s">
        <v>2232</v>
      </c>
      <c r="C3266" s="13" t="s">
        <v>2233</v>
      </c>
      <c r="D3266" s="13" t="s">
        <v>2234</v>
      </c>
      <c r="E3266" s="13" t="s">
        <v>7232</v>
      </c>
      <c r="F3266" s="13" t="s">
        <v>2236</v>
      </c>
      <c r="G3266" s="13" t="s">
        <v>7255</v>
      </c>
      <c r="H3266" s="14">
        <v>100</v>
      </c>
      <c r="I3266" s="15">
        <v>23647</v>
      </c>
      <c r="J3266" s="13" t="s">
        <v>7385</v>
      </c>
      <c r="K3266" s="13" t="s">
        <v>508</v>
      </c>
      <c r="L3266" s="13" t="s">
        <v>5237</v>
      </c>
      <c r="M3266" s="13" t="s">
        <v>2098</v>
      </c>
      <c r="N3266" s="14">
        <v>100</v>
      </c>
    </row>
    <row r="3267" spans="1:14" ht="20.25" customHeight="1">
      <c r="A3267" s="13" t="s">
        <v>2231</v>
      </c>
      <c r="B3267" s="13" t="s">
        <v>2232</v>
      </c>
      <c r="C3267" s="13" t="s">
        <v>2233</v>
      </c>
      <c r="D3267" s="13" t="s">
        <v>2234</v>
      </c>
      <c r="E3267" s="13" t="s">
        <v>7232</v>
      </c>
      <c r="F3267" s="13" t="s">
        <v>2236</v>
      </c>
      <c r="G3267" s="13" t="s">
        <v>7255</v>
      </c>
      <c r="H3267" s="14">
        <v>203</v>
      </c>
      <c r="I3267" s="15">
        <v>48003.41</v>
      </c>
      <c r="J3267" s="13" t="s">
        <v>7386</v>
      </c>
      <c r="K3267" s="13" t="s">
        <v>510</v>
      </c>
      <c r="L3267" s="13" t="s">
        <v>5212</v>
      </c>
      <c r="M3267" s="13" t="s">
        <v>1676</v>
      </c>
      <c r="N3267" s="14">
        <v>203</v>
      </c>
    </row>
    <row r="3268" spans="1:14" ht="20.25" customHeight="1">
      <c r="A3268" s="13" t="s">
        <v>2231</v>
      </c>
      <c r="B3268" s="13" t="s">
        <v>2232</v>
      </c>
      <c r="C3268" s="13" t="s">
        <v>2233</v>
      </c>
      <c r="D3268" s="13" t="s">
        <v>2234</v>
      </c>
      <c r="E3268" s="13" t="s">
        <v>7232</v>
      </c>
      <c r="F3268" s="13" t="s">
        <v>2236</v>
      </c>
      <c r="G3268" s="13" t="s">
        <v>7255</v>
      </c>
      <c r="H3268" s="14">
        <v>120</v>
      </c>
      <c r="I3268" s="15">
        <v>28376.400000000001</v>
      </c>
      <c r="J3268" s="13" t="s">
        <v>7387</v>
      </c>
      <c r="K3268" s="13" t="s">
        <v>511</v>
      </c>
      <c r="L3268" s="13" t="s">
        <v>5214</v>
      </c>
      <c r="M3268" s="13" t="s">
        <v>1677</v>
      </c>
      <c r="N3268" s="14">
        <v>120</v>
      </c>
    </row>
    <row r="3269" spans="1:14" ht="20.25" customHeight="1">
      <c r="A3269" s="13" t="s">
        <v>2231</v>
      </c>
      <c r="B3269" s="13" t="s">
        <v>2232</v>
      </c>
      <c r="C3269" s="13" t="s">
        <v>2233</v>
      </c>
      <c r="D3269" s="13" t="s">
        <v>2234</v>
      </c>
      <c r="E3269" s="13" t="s">
        <v>7232</v>
      </c>
      <c r="F3269" s="13" t="s">
        <v>2236</v>
      </c>
      <c r="G3269" s="13" t="s">
        <v>7255</v>
      </c>
      <c r="H3269" s="14">
        <v>100</v>
      </c>
      <c r="I3269" s="15">
        <v>23647</v>
      </c>
      <c r="J3269" s="13" t="s">
        <v>7388</v>
      </c>
      <c r="K3269" s="13" t="s">
        <v>821</v>
      </c>
      <c r="L3269" s="13" t="s">
        <v>5216</v>
      </c>
      <c r="M3269" s="13" t="s">
        <v>1915</v>
      </c>
      <c r="N3269" s="14">
        <v>100</v>
      </c>
    </row>
    <row r="3270" spans="1:14" ht="20.25" customHeight="1">
      <c r="A3270" s="13" t="s">
        <v>2231</v>
      </c>
      <c r="B3270" s="13" t="s">
        <v>2232</v>
      </c>
      <c r="C3270" s="13" t="s">
        <v>2233</v>
      </c>
      <c r="D3270" s="13" t="s">
        <v>2234</v>
      </c>
      <c r="E3270" s="13" t="s">
        <v>7232</v>
      </c>
      <c r="F3270" s="13" t="s">
        <v>2236</v>
      </c>
      <c r="G3270" s="13" t="s">
        <v>7255</v>
      </c>
      <c r="H3270" s="14">
        <v>10</v>
      </c>
      <c r="I3270" s="15">
        <v>2364.6999999999998</v>
      </c>
      <c r="J3270" s="13" t="s">
        <v>7389</v>
      </c>
      <c r="K3270" s="13" t="s">
        <v>1245</v>
      </c>
      <c r="L3270" s="13" t="s">
        <v>7390</v>
      </c>
      <c r="M3270" s="13" t="s">
        <v>7391</v>
      </c>
      <c r="N3270" s="14">
        <v>10</v>
      </c>
    </row>
    <row r="3271" spans="1:14" ht="20.25" customHeight="1">
      <c r="A3271" s="13" t="s">
        <v>2231</v>
      </c>
      <c r="B3271" s="13" t="s">
        <v>2232</v>
      </c>
      <c r="C3271" s="13" t="s">
        <v>2233</v>
      </c>
      <c r="D3271" s="13" t="s">
        <v>2234</v>
      </c>
      <c r="E3271" s="13" t="s">
        <v>7232</v>
      </c>
      <c r="F3271" s="13" t="s">
        <v>2236</v>
      </c>
      <c r="G3271" s="13" t="s">
        <v>7255</v>
      </c>
      <c r="H3271" s="14">
        <v>667</v>
      </c>
      <c r="I3271" s="15">
        <v>157725.49</v>
      </c>
      <c r="J3271" s="13" t="s">
        <v>7392</v>
      </c>
      <c r="K3271" s="13" t="s">
        <v>72</v>
      </c>
      <c r="L3271" s="13" t="s">
        <v>4782</v>
      </c>
      <c r="M3271" s="13" t="s">
        <v>4783</v>
      </c>
      <c r="N3271" s="14">
        <v>667</v>
      </c>
    </row>
    <row r="3272" spans="1:14" ht="20.25" customHeight="1">
      <c r="A3272" s="13" t="s">
        <v>2231</v>
      </c>
      <c r="B3272" s="13" t="s">
        <v>2232</v>
      </c>
      <c r="C3272" s="13" t="s">
        <v>2233</v>
      </c>
      <c r="D3272" s="13" t="s">
        <v>2234</v>
      </c>
      <c r="E3272" s="13" t="s">
        <v>7232</v>
      </c>
      <c r="F3272" s="13" t="s">
        <v>2236</v>
      </c>
      <c r="G3272" s="13" t="s">
        <v>7255</v>
      </c>
      <c r="H3272" s="14">
        <v>453</v>
      </c>
      <c r="I3272" s="15">
        <v>107120.91</v>
      </c>
      <c r="J3272" s="13" t="s">
        <v>7393</v>
      </c>
      <c r="K3272" s="13" t="s">
        <v>576</v>
      </c>
      <c r="L3272" s="13" t="s">
        <v>4789</v>
      </c>
      <c r="M3272" s="13" t="s">
        <v>1735</v>
      </c>
      <c r="N3272" s="14">
        <v>453</v>
      </c>
    </row>
    <row r="3273" spans="1:14" ht="20.25" customHeight="1">
      <c r="A3273" s="13" t="s">
        <v>2231</v>
      </c>
      <c r="B3273" s="13" t="s">
        <v>2232</v>
      </c>
      <c r="C3273" s="13" t="s">
        <v>2233</v>
      </c>
      <c r="D3273" s="13" t="s">
        <v>2234</v>
      </c>
      <c r="E3273" s="13" t="s">
        <v>7232</v>
      </c>
      <c r="F3273" s="13" t="s">
        <v>2236</v>
      </c>
      <c r="G3273" s="13" t="s">
        <v>7255</v>
      </c>
      <c r="H3273" s="14">
        <v>35</v>
      </c>
      <c r="I3273" s="15">
        <v>8276.4500000000007</v>
      </c>
      <c r="J3273" s="13" t="s">
        <v>7394</v>
      </c>
      <c r="K3273" s="13" t="s">
        <v>1264</v>
      </c>
      <c r="L3273" s="13" t="s">
        <v>7395</v>
      </c>
      <c r="M3273" s="13" t="s">
        <v>7396</v>
      </c>
      <c r="N3273" s="14">
        <v>35</v>
      </c>
    </row>
    <row r="3274" spans="1:14" ht="20.25" customHeight="1">
      <c r="A3274" s="13" t="s">
        <v>2231</v>
      </c>
      <c r="B3274" s="13" t="s">
        <v>2232</v>
      </c>
      <c r="C3274" s="13" t="s">
        <v>2233</v>
      </c>
      <c r="D3274" s="13" t="s">
        <v>2234</v>
      </c>
      <c r="E3274" s="13" t="s">
        <v>7232</v>
      </c>
      <c r="F3274" s="13" t="s">
        <v>2236</v>
      </c>
      <c r="G3274" s="13" t="s">
        <v>7255</v>
      </c>
      <c r="H3274" s="14">
        <v>243</v>
      </c>
      <c r="I3274" s="15">
        <v>57462.21</v>
      </c>
      <c r="J3274" s="13" t="s">
        <v>7397</v>
      </c>
      <c r="K3274" s="13" t="s">
        <v>577</v>
      </c>
      <c r="L3274" s="13" t="s">
        <v>4791</v>
      </c>
      <c r="M3274" s="13" t="s">
        <v>4792</v>
      </c>
      <c r="N3274" s="14">
        <v>243</v>
      </c>
    </row>
    <row r="3275" spans="1:14" ht="20.25" customHeight="1">
      <c r="A3275" s="13" t="s">
        <v>2231</v>
      </c>
      <c r="B3275" s="13" t="s">
        <v>2232</v>
      </c>
      <c r="C3275" s="13" t="s">
        <v>2233</v>
      </c>
      <c r="D3275" s="13" t="s">
        <v>2234</v>
      </c>
      <c r="E3275" s="13" t="s">
        <v>7232</v>
      </c>
      <c r="F3275" s="13" t="s">
        <v>2236</v>
      </c>
      <c r="G3275" s="13" t="s">
        <v>7255</v>
      </c>
      <c r="H3275" s="14">
        <v>156</v>
      </c>
      <c r="I3275" s="15">
        <v>36889.32</v>
      </c>
      <c r="J3275" s="13" t="s">
        <v>7398</v>
      </c>
      <c r="K3275" s="13" t="s">
        <v>572</v>
      </c>
      <c r="L3275" s="13" t="s">
        <v>4785</v>
      </c>
      <c r="M3275" s="13" t="s">
        <v>1732</v>
      </c>
      <c r="N3275" s="14">
        <v>156</v>
      </c>
    </row>
    <row r="3276" spans="1:14" ht="20.25" customHeight="1">
      <c r="A3276" s="13" t="s">
        <v>2231</v>
      </c>
      <c r="B3276" s="13" t="s">
        <v>2232</v>
      </c>
      <c r="C3276" s="13" t="s">
        <v>2233</v>
      </c>
      <c r="D3276" s="13" t="s">
        <v>2234</v>
      </c>
      <c r="E3276" s="13" t="s">
        <v>7232</v>
      </c>
      <c r="F3276" s="13" t="s">
        <v>2236</v>
      </c>
      <c r="G3276" s="13" t="s">
        <v>7255</v>
      </c>
      <c r="H3276" s="14">
        <v>531</v>
      </c>
      <c r="I3276" s="15">
        <v>125565.57</v>
      </c>
      <c r="J3276" s="13" t="s">
        <v>7399</v>
      </c>
      <c r="K3276" s="13" t="s">
        <v>574</v>
      </c>
      <c r="L3276" s="13" t="s">
        <v>4787</v>
      </c>
      <c r="M3276" s="13" t="s">
        <v>1734</v>
      </c>
      <c r="N3276" s="14">
        <v>531</v>
      </c>
    </row>
    <row r="3277" spans="1:14" ht="20.25" customHeight="1">
      <c r="A3277" s="13" t="s">
        <v>2231</v>
      </c>
      <c r="B3277" s="13" t="s">
        <v>2232</v>
      </c>
      <c r="C3277" s="13" t="s">
        <v>2233</v>
      </c>
      <c r="D3277" s="13" t="s">
        <v>2234</v>
      </c>
      <c r="E3277" s="13" t="s">
        <v>7232</v>
      </c>
      <c r="F3277" s="13" t="s">
        <v>2236</v>
      </c>
      <c r="G3277" s="13" t="s">
        <v>7255</v>
      </c>
      <c r="H3277" s="14">
        <v>263</v>
      </c>
      <c r="I3277" s="15">
        <v>62191.61</v>
      </c>
      <c r="J3277" s="13" t="s">
        <v>7400</v>
      </c>
      <c r="K3277" s="13" t="s">
        <v>578</v>
      </c>
      <c r="L3277" s="13" t="s">
        <v>4794</v>
      </c>
      <c r="M3277" s="13" t="s">
        <v>1736</v>
      </c>
      <c r="N3277" s="14">
        <v>263</v>
      </c>
    </row>
    <row r="3278" spans="1:14" ht="20.25" customHeight="1">
      <c r="A3278" s="13" t="s">
        <v>2231</v>
      </c>
      <c r="B3278" s="13" t="s">
        <v>2232</v>
      </c>
      <c r="C3278" s="13" t="s">
        <v>7288</v>
      </c>
      <c r="D3278" s="13" t="s">
        <v>7289</v>
      </c>
      <c r="E3278" s="13" t="s">
        <v>7294</v>
      </c>
      <c r="F3278" s="13" t="s">
        <v>2236</v>
      </c>
      <c r="G3278" s="13" t="s">
        <v>7255</v>
      </c>
      <c r="H3278" s="14">
        <v>561</v>
      </c>
      <c r="I3278" s="15">
        <v>132659.67000000001</v>
      </c>
      <c r="J3278" s="13" t="s">
        <v>7401</v>
      </c>
      <c r="K3278" s="13" t="s">
        <v>575</v>
      </c>
      <c r="L3278" s="13" t="s">
        <v>6583</v>
      </c>
      <c r="M3278" s="13" t="s">
        <v>6584</v>
      </c>
      <c r="N3278" s="14">
        <v>561</v>
      </c>
    </row>
    <row r="3279" spans="1:14" ht="20.25" customHeight="1">
      <c r="A3279" s="13" t="s">
        <v>2231</v>
      </c>
      <c r="B3279" s="13" t="s">
        <v>2232</v>
      </c>
      <c r="C3279" s="13" t="s">
        <v>7288</v>
      </c>
      <c r="D3279" s="13" t="s">
        <v>7289</v>
      </c>
      <c r="E3279" s="13" t="s">
        <v>7294</v>
      </c>
      <c r="F3279" s="13" t="s">
        <v>2236</v>
      </c>
      <c r="G3279" s="13" t="s">
        <v>7255</v>
      </c>
      <c r="H3279" s="14">
        <v>218</v>
      </c>
      <c r="I3279" s="15">
        <v>51550.46</v>
      </c>
      <c r="J3279" s="13" t="s">
        <v>7402</v>
      </c>
      <c r="K3279" s="13" t="s">
        <v>579</v>
      </c>
      <c r="L3279" s="13" t="s">
        <v>4796</v>
      </c>
      <c r="M3279" s="13" t="s">
        <v>1737</v>
      </c>
      <c r="N3279" s="14">
        <v>218</v>
      </c>
    </row>
    <row r="3280" spans="1:14" ht="20.25" customHeight="1">
      <c r="A3280" s="13" t="s">
        <v>2231</v>
      </c>
      <c r="B3280" s="13" t="s">
        <v>2232</v>
      </c>
      <c r="C3280" s="13" t="s">
        <v>7288</v>
      </c>
      <c r="D3280" s="13" t="s">
        <v>7289</v>
      </c>
      <c r="E3280" s="13" t="s">
        <v>7294</v>
      </c>
      <c r="F3280" s="13" t="s">
        <v>2236</v>
      </c>
      <c r="G3280" s="13" t="s">
        <v>7255</v>
      </c>
      <c r="H3280" s="14">
        <v>469</v>
      </c>
      <c r="I3280" s="15">
        <v>110904.43</v>
      </c>
      <c r="J3280" s="13" t="s">
        <v>7403</v>
      </c>
      <c r="K3280" s="13" t="s">
        <v>573</v>
      </c>
      <c r="L3280" s="13" t="s">
        <v>5246</v>
      </c>
      <c r="M3280" s="13" t="s">
        <v>1733</v>
      </c>
      <c r="N3280" s="14">
        <v>469</v>
      </c>
    </row>
    <row r="3281" spans="1:14" ht="20.25" customHeight="1">
      <c r="A3281" s="13" t="s">
        <v>2231</v>
      </c>
      <c r="B3281" s="13" t="s">
        <v>2232</v>
      </c>
      <c r="C3281" s="13" t="s">
        <v>7288</v>
      </c>
      <c r="D3281" s="13" t="s">
        <v>7289</v>
      </c>
      <c r="E3281" s="13" t="s">
        <v>7294</v>
      </c>
      <c r="F3281" s="13" t="s">
        <v>2236</v>
      </c>
      <c r="G3281" s="13" t="s">
        <v>7255</v>
      </c>
      <c r="H3281" s="14">
        <v>277</v>
      </c>
      <c r="I3281" s="15">
        <v>65502.19</v>
      </c>
      <c r="J3281" s="13" t="s">
        <v>7404</v>
      </c>
      <c r="K3281" s="13" t="s">
        <v>580</v>
      </c>
      <c r="L3281" s="13" t="s">
        <v>4798</v>
      </c>
      <c r="M3281" s="13" t="s">
        <v>4799</v>
      </c>
      <c r="N3281" s="14">
        <v>277</v>
      </c>
    </row>
    <row r="3282" spans="1:14" ht="20.25" customHeight="1">
      <c r="A3282" s="13" t="s">
        <v>2231</v>
      </c>
      <c r="B3282" s="13" t="s">
        <v>2232</v>
      </c>
      <c r="C3282" s="13" t="s">
        <v>7288</v>
      </c>
      <c r="D3282" s="13" t="s">
        <v>7289</v>
      </c>
      <c r="E3282" s="13" t="s">
        <v>7294</v>
      </c>
      <c r="F3282" s="13" t="s">
        <v>2236</v>
      </c>
      <c r="G3282" s="13" t="s">
        <v>7255</v>
      </c>
      <c r="H3282" s="14">
        <v>202</v>
      </c>
      <c r="I3282" s="15">
        <v>47766.94</v>
      </c>
      <c r="J3282" s="13" t="s">
        <v>7405</v>
      </c>
      <c r="K3282" s="13" t="s">
        <v>962</v>
      </c>
      <c r="L3282" s="13" t="s">
        <v>4801</v>
      </c>
      <c r="M3282" s="13" t="s">
        <v>4802</v>
      </c>
      <c r="N3282" s="14">
        <v>202</v>
      </c>
    </row>
    <row r="3283" spans="1:14" ht="20.25" customHeight="1">
      <c r="A3283" s="13" t="s">
        <v>2231</v>
      </c>
      <c r="B3283" s="13" t="s">
        <v>2232</v>
      </c>
      <c r="C3283" s="13" t="s">
        <v>7288</v>
      </c>
      <c r="D3283" s="13" t="s">
        <v>7289</v>
      </c>
      <c r="E3283" s="13" t="s">
        <v>7294</v>
      </c>
      <c r="F3283" s="13" t="s">
        <v>2236</v>
      </c>
      <c r="G3283" s="13" t="s">
        <v>7255</v>
      </c>
      <c r="H3283" s="14">
        <v>264</v>
      </c>
      <c r="I3283" s="15">
        <v>62428.08</v>
      </c>
      <c r="J3283" s="13" t="s">
        <v>7406</v>
      </c>
      <c r="K3283" s="13" t="s">
        <v>1206</v>
      </c>
      <c r="L3283" s="13" t="s">
        <v>4804</v>
      </c>
      <c r="M3283" s="13" t="s">
        <v>4805</v>
      </c>
      <c r="N3283" s="14">
        <v>264</v>
      </c>
    </row>
    <row r="3284" spans="1:14" ht="20.25" customHeight="1">
      <c r="A3284" s="13" t="s">
        <v>2231</v>
      </c>
      <c r="B3284" s="13" t="s">
        <v>2232</v>
      </c>
      <c r="C3284" s="13" t="s">
        <v>7288</v>
      </c>
      <c r="D3284" s="13" t="s">
        <v>7289</v>
      </c>
      <c r="E3284" s="13" t="s">
        <v>7294</v>
      </c>
      <c r="F3284" s="13" t="s">
        <v>2236</v>
      </c>
      <c r="G3284" s="13" t="s">
        <v>7255</v>
      </c>
      <c r="H3284" s="14">
        <v>667</v>
      </c>
      <c r="I3284" s="15">
        <v>157725.49</v>
      </c>
      <c r="J3284" s="13" t="s">
        <v>7407</v>
      </c>
      <c r="K3284" s="13" t="s">
        <v>27</v>
      </c>
      <c r="L3284" s="13" t="s">
        <v>5071</v>
      </c>
      <c r="M3284" s="13" t="s">
        <v>5072</v>
      </c>
      <c r="N3284" s="14">
        <v>667</v>
      </c>
    </row>
    <row r="3285" spans="1:14" ht="20.25" customHeight="1">
      <c r="A3285" s="13" t="s">
        <v>2231</v>
      </c>
      <c r="B3285" s="13" t="s">
        <v>2232</v>
      </c>
      <c r="C3285" s="13" t="s">
        <v>7288</v>
      </c>
      <c r="D3285" s="13" t="s">
        <v>7289</v>
      </c>
      <c r="E3285" s="13" t="s">
        <v>7294</v>
      </c>
      <c r="F3285" s="13" t="s">
        <v>2236</v>
      </c>
      <c r="G3285" s="13" t="s">
        <v>7255</v>
      </c>
      <c r="H3285" s="14">
        <v>500</v>
      </c>
      <c r="I3285" s="15">
        <v>118235</v>
      </c>
      <c r="J3285" s="13" t="s">
        <v>7408</v>
      </c>
      <c r="K3285" s="13" t="s">
        <v>558</v>
      </c>
      <c r="L3285" s="13" t="s">
        <v>5084</v>
      </c>
      <c r="M3285" s="13" t="s">
        <v>1720</v>
      </c>
      <c r="N3285" s="14">
        <v>500</v>
      </c>
    </row>
    <row r="3286" spans="1:14" ht="20.25" customHeight="1">
      <c r="A3286" s="13" t="s">
        <v>2231</v>
      </c>
      <c r="B3286" s="13" t="s">
        <v>2232</v>
      </c>
      <c r="C3286" s="13" t="s">
        <v>7288</v>
      </c>
      <c r="D3286" s="13" t="s">
        <v>7289</v>
      </c>
      <c r="E3286" s="13" t="s">
        <v>7294</v>
      </c>
      <c r="F3286" s="13" t="s">
        <v>2236</v>
      </c>
      <c r="G3286" s="13" t="s">
        <v>7255</v>
      </c>
      <c r="H3286" s="14">
        <v>467</v>
      </c>
      <c r="I3286" s="15">
        <v>110431.49</v>
      </c>
      <c r="J3286" s="13" t="s">
        <v>7409</v>
      </c>
      <c r="K3286" s="13" t="s">
        <v>555</v>
      </c>
      <c r="L3286" s="13" t="s">
        <v>5078</v>
      </c>
      <c r="M3286" s="13" t="s">
        <v>1717</v>
      </c>
      <c r="N3286" s="14">
        <v>467</v>
      </c>
    </row>
    <row r="3287" spans="1:14" ht="20.25" customHeight="1">
      <c r="A3287" s="13" t="s">
        <v>2231</v>
      </c>
      <c r="B3287" s="13" t="s">
        <v>2232</v>
      </c>
      <c r="C3287" s="13" t="s">
        <v>7288</v>
      </c>
      <c r="D3287" s="13" t="s">
        <v>7289</v>
      </c>
      <c r="E3287" s="13" t="s">
        <v>7294</v>
      </c>
      <c r="F3287" s="13" t="s">
        <v>2236</v>
      </c>
      <c r="G3287" s="13" t="s">
        <v>7255</v>
      </c>
      <c r="H3287" s="14">
        <v>187</v>
      </c>
      <c r="I3287" s="15">
        <v>44219.89</v>
      </c>
      <c r="J3287" s="13" t="s">
        <v>7410</v>
      </c>
      <c r="K3287" s="13" t="s">
        <v>559</v>
      </c>
      <c r="L3287" s="13" t="s">
        <v>5086</v>
      </c>
      <c r="M3287" s="13" t="s">
        <v>1721</v>
      </c>
      <c r="N3287" s="14">
        <v>187</v>
      </c>
    </row>
    <row r="3288" spans="1:14" ht="20.25" customHeight="1">
      <c r="A3288" s="13" t="s">
        <v>2231</v>
      </c>
      <c r="B3288" s="13" t="s">
        <v>2232</v>
      </c>
      <c r="C3288" s="13" t="s">
        <v>7288</v>
      </c>
      <c r="D3288" s="13" t="s">
        <v>7289</v>
      </c>
      <c r="E3288" s="13" t="s">
        <v>7294</v>
      </c>
      <c r="F3288" s="13" t="s">
        <v>2236</v>
      </c>
      <c r="G3288" s="13" t="s">
        <v>7255</v>
      </c>
      <c r="H3288" s="14">
        <v>267</v>
      </c>
      <c r="I3288" s="15">
        <v>63137.49</v>
      </c>
      <c r="J3288" s="13" t="s">
        <v>7411</v>
      </c>
      <c r="K3288" s="13" t="s">
        <v>563</v>
      </c>
      <c r="L3288" s="13" t="s">
        <v>5095</v>
      </c>
      <c r="M3288" s="13" t="s">
        <v>1724</v>
      </c>
      <c r="N3288" s="14">
        <v>267</v>
      </c>
    </row>
    <row r="3289" spans="1:14" ht="20.25" customHeight="1">
      <c r="A3289" s="13" t="s">
        <v>2231</v>
      </c>
      <c r="B3289" s="13" t="s">
        <v>2232</v>
      </c>
      <c r="C3289" s="13" t="s">
        <v>7288</v>
      </c>
      <c r="D3289" s="13" t="s">
        <v>7289</v>
      </c>
      <c r="E3289" s="13" t="s">
        <v>7294</v>
      </c>
      <c r="F3289" s="13" t="s">
        <v>2236</v>
      </c>
      <c r="G3289" s="13" t="s">
        <v>7255</v>
      </c>
      <c r="H3289" s="14">
        <v>293</v>
      </c>
      <c r="I3289" s="15">
        <v>69285.710000000006</v>
      </c>
      <c r="J3289" s="13" t="s">
        <v>7412</v>
      </c>
      <c r="K3289" s="13" t="s">
        <v>556</v>
      </c>
      <c r="L3289" s="13" t="s">
        <v>5080</v>
      </c>
      <c r="M3289" s="13" t="s">
        <v>1718</v>
      </c>
      <c r="N3289" s="14">
        <v>293</v>
      </c>
    </row>
    <row r="3290" spans="1:14" ht="20.25" customHeight="1">
      <c r="A3290" s="13" t="s">
        <v>2231</v>
      </c>
      <c r="B3290" s="13" t="s">
        <v>2232</v>
      </c>
      <c r="C3290" s="13" t="s">
        <v>7288</v>
      </c>
      <c r="D3290" s="13" t="s">
        <v>7289</v>
      </c>
      <c r="E3290" s="13" t="s">
        <v>7294</v>
      </c>
      <c r="F3290" s="13" t="s">
        <v>2236</v>
      </c>
      <c r="G3290" s="13" t="s">
        <v>7255</v>
      </c>
      <c r="H3290" s="14">
        <v>667</v>
      </c>
      <c r="I3290" s="15">
        <v>157725.49</v>
      </c>
      <c r="J3290" s="13" t="s">
        <v>7413</v>
      </c>
      <c r="K3290" s="13" t="s">
        <v>554</v>
      </c>
      <c r="L3290" s="13" t="s">
        <v>5076</v>
      </c>
      <c r="M3290" s="13" t="s">
        <v>1716</v>
      </c>
      <c r="N3290" s="14">
        <v>667</v>
      </c>
    </row>
    <row r="3291" spans="1:14" ht="20.25" customHeight="1">
      <c r="A3291" s="13" t="s">
        <v>2231</v>
      </c>
      <c r="B3291" s="13" t="s">
        <v>2232</v>
      </c>
      <c r="C3291" s="13" t="s">
        <v>7288</v>
      </c>
      <c r="D3291" s="13" t="s">
        <v>7289</v>
      </c>
      <c r="E3291" s="13" t="s">
        <v>7294</v>
      </c>
      <c r="F3291" s="13" t="s">
        <v>2236</v>
      </c>
      <c r="G3291" s="13" t="s">
        <v>7255</v>
      </c>
      <c r="H3291" s="14">
        <v>821</v>
      </c>
      <c r="I3291" s="15">
        <v>194141.87</v>
      </c>
      <c r="J3291" s="13" t="s">
        <v>7414</v>
      </c>
      <c r="K3291" s="13" t="s">
        <v>560</v>
      </c>
      <c r="L3291" s="13" t="s">
        <v>5088</v>
      </c>
      <c r="M3291" s="13" t="s">
        <v>1722</v>
      </c>
      <c r="N3291" s="14">
        <v>821</v>
      </c>
    </row>
    <row r="3292" spans="1:14" ht="20.25" customHeight="1">
      <c r="A3292" s="13" t="s">
        <v>2231</v>
      </c>
      <c r="B3292" s="13" t="s">
        <v>2232</v>
      </c>
      <c r="C3292" s="13" t="s">
        <v>7288</v>
      </c>
      <c r="D3292" s="13" t="s">
        <v>7289</v>
      </c>
      <c r="E3292" s="13" t="s">
        <v>7294</v>
      </c>
      <c r="F3292" s="13" t="s">
        <v>2236</v>
      </c>
      <c r="G3292" s="13" t="s">
        <v>7255</v>
      </c>
      <c r="H3292" s="14">
        <v>297</v>
      </c>
      <c r="I3292" s="15">
        <v>70231.59</v>
      </c>
      <c r="J3292" s="13" t="s">
        <v>7415</v>
      </c>
      <c r="K3292" s="13" t="s">
        <v>553</v>
      </c>
      <c r="L3292" s="13" t="s">
        <v>5074</v>
      </c>
      <c r="M3292" s="13" t="s">
        <v>1715</v>
      </c>
      <c r="N3292" s="14">
        <v>297</v>
      </c>
    </row>
    <row r="3293" spans="1:14" ht="20.25" customHeight="1">
      <c r="A3293" s="13" t="s">
        <v>2231</v>
      </c>
      <c r="B3293" s="13" t="s">
        <v>2232</v>
      </c>
      <c r="C3293" s="13" t="s">
        <v>7288</v>
      </c>
      <c r="D3293" s="13" t="s">
        <v>7289</v>
      </c>
      <c r="E3293" s="13" t="s">
        <v>7294</v>
      </c>
      <c r="F3293" s="13" t="s">
        <v>2236</v>
      </c>
      <c r="G3293" s="13" t="s">
        <v>7255</v>
      </c>
      <c r="H3293" s="14">
        <v>413</v>
      </c>
      <c r="I3293" s="15">
        <v>97662.11</v>
      </c>
      <c r="J3293" s="13" t="s">
        <v>7416</v>
      </c>
      <c r="K3293" s="13" t="s">
        <v>561</v>
      </c>
      <c r="L3293" s="13" t="s">
        <v>5090</v>
      </c>
      <c r="M3293" s="13" t="s">
        <v>1723</v>
      </c>
      <c r="N3293" s="14">
        <v>413</v>
      </c>
    </row>
    <row r="3294" spans="1:14" ht="20.25" customHeight="1">
      <c r="A3294" s="13" t="s">
        <v>2231</v>
      </c>
      <c r="B3294" s="13" t="s">
        <v>2232</v>
      </c>
      <c r="C3294" s="13" t="s">
        <v>7288</v>
      </c>
      <c r="D3294" s="13" t="s">
        <v>7289</v>
      </c>
      <c r="E3294" s="13" t="s">
        <v>7294</v>
      </c>
      <c r="F3294" s="13" t="s">
        <v>2236</v>
      </c>
      <c r="G3294" s="13" t="s">
        <v>7255</v>
      </c>
      <c r="H3294" s="14">
        <v>347</v>
      </c>
      <c r="I3294" s="15">
        <v>82055.09</v>
      </c>
      <c r="J3294" s="13" t="s">
        <v>7417</v>
      </c>
      <c r="K3294" s="13" t="s">
        <v>557</v>
      </c>
      <c r="L3294" s="13" t="s">
        <v>5082</v>
      </c>
      <c r="M3294" s="13" t="s">
        <v>1719</v>
      </c>
      <c r="N3294" s="14">
        <v>347</v>
      </c>
    </row>
    <row r="3295" spans="1:14" ht="20.25" customHeight="1">
      <c r="A3295" s="13" t="s">
        <v>2231</v>
      </c>
      <c r="B3295" s="13" t="s">
        <v>2232</v>
      </c>
      <c r="C3295" s="13" t="s">
        <v>7288</v>
      </c>
      <c r="D3295" s="13" t="s">
        <v>7289</v>
      </c>
      <c r="E3295" s="13" t="s">
        <v>7294</v>
      </c>
      <c r="F3295" s="13" t="s">
        <v>2236</v>
      </c>
      <c r="G3295" s="13" t="s">
        <v>7255</v>
      </c>
      <c r="H3295" s="14">
        <v>100</v>
      </c>
      <c r="I3295" s="15">
        <v>23647</v>
      </c>
      <c r="J3295" s="13" t="s">
        <v>7418</v>
      </c>
      <c r="K3295" s="13" t="s">
        <v>823</v>
      </c>
      <c r="L3295" s="13" t="s">
        <v>5099</v>
      </c>
      <c r="M3295" s="13" t="s">
        <v>2136</v>
      </c>
      <c r="N3295" s="14">
        <v>100</v>
      </c>
    </row>
    <row r="3296" spans="1:14" ht="20.25" customHeight="1">
      <c r="A3296" s="13" t="s">
        <v>2231</v>
      </c>
      <c r="B3296" s="13" t="s">
        <v>2232</v>
      </c>
      <c r="C3296" s="13" t="s">
        <v>7288</v>
      </c>
      <c r="D3296" s="13" t="s">
        <v>7289</v>
      </c>
      <c r="E3296" s="13" t="s">
        <v>7294</v>
      </c>
      <c r="F3296" s="13" t="s">
        <v>2236</v>
      </c>
      <c r="G3296" s="13" t="s">
        <v>7255</v>
      </c>
      <c r="H3296" s="14">
        <v>100</v>
      </c>
      <c r="I3296" s="15">
        <v>23647</v>
      </c>
      <c r="J3296" s="13" t="s">
        <v>7419</v>
      </c>
      <c r="K3296" s="13" t="s">
        <v>824</v>
      </c>
      <c r="L3296" s="13" t="s">
        <v>5101</v>
      </c>
      <c r="M3296" s="13" t="s">
        <v>5102</v>
      </c>
      <c r="N3296" s="14">
        <v>100</v>
      </c>
    </row>
    <row r="3297" spans="1:14" ht="20.25" customHeight="1">
      <c r="A3297" s="13" t="s">
        <v>2231</v>
      </c>
      <c r="B3297" s="13" t="s">
        <v>2232</v>
      </c>
      <c r="C3297" s="13" t="s">
        <v>7288</v>
      </c>
      <c r="D3297" s="13" t="s">
        <v>7289</v>
      </c>
      <c r="E3297" s="13" t="s">
        <v>7294</v>
      </c>
      <c r="F3297" s="13" t="s">
        <v>2236</v>
      </c>
      <c r="G3297" s="13" t="s">
        <v>7255</v>
      </c>
      <c r="H3297" s="14">
        <v>471</v>
      </c>
      <c r="I3297" s="15">
        <v>111377.37</v>
      </c>
      <c r="J3297" s="13" t="s">
        <v>7420</v>
      </c>
      <c r="K3297" s="13" t="s">
        <v>1243</v>
      </c>
      <c r="L3297" s="13" t="s">
        <v>5104</v>
      </c>
      <c r="M3297" s="13" t="s">
        <v>5105</v>
      </c>
      <c r="N3297" s="14">
        <v>471</v>
      </c>
    </row>
    <row r="3298" spans="1:14" ht="20.25" customHeight="1">
      <c r="A3298" s="13" t="s">
        <v>2231</v>
      </c>
      <c r="B3298" s="13" t="s">
        <v>2232</v>
      </c>
      <c r="C3298" s="13" t="s">
        <v>7288</v>
      </c>
      <c r="D3298" s="13" t="s">
        <v>7289</v>
      </c>
      <c r="E3298" s="13" t="s">
        <v>7294</v>
      </c>
      <c r="F3298" s="13" t="s">
        <v>2236</v>
      </c>
      <c r="G3298" s="13" t="s">
        <v>7255</v>
      </c>
      <c r="H3298" s="14">
        <v>360</v>
      </c>
      <c r="I3298" s="15">
        <v>85129.2</v>
      </c>
      <c r="J3298" s="13" t="s">
        <v>7421</v>
      </c>
      <c r="K3298" s="13" t="s">
        <v>77</v>
      </c>
      <c r="L3298" s="13" t="s">
        <v>5008</v>
      </c>
      <c r="M3298" s="13" t="s">
        <v>5009</v>
      </c>
      <c r="N3298" s="14">
        <v>360</v>
      </c>
    </row>
    <row r="3299" spans="1:14" ht="20.25" customHeight="1">
      <c r="A3299" s="13" t="s">
        <v>2231</v>
      </c>
      <c r="B3299" s="13" t="s">
        <v>2232</v>
      </c>
      <c r="C3299" s="13" t="s">
        <v>7288</v>
      </c>
      <c r="D3299" s="13" t="s">
        <v>7289</v>
      </c>
      <c r="E3299" s="13" t="s">
        <v>7294</v>
      </c>
      <c r="F3299" s="13" t="s">
        <v>2236</v>
      </c>
      <c r="G3299" s="13" t="s">
        <v>7255</v>
      </c>
      <c r="H3299" s="14">
        <v>400</v>
      </c>
      <c r="I3299" s="15">
        <v>94588</v>
      </c>
      <c r="J3299" s="13" t="s">
        <v>7422</v>
      </c>
      <c r="K3299" s="13" t="s">
        <v>793</v>
      </c>
      <c r="L3299" s="13" t="s">
        <v>5025</v>
      </c>
      <c r="M3299" s="13" t="s">
        <v>5026</v>
      </c>
      <c r="N3299" s="14">
        <v>400</v>
      </c>
    </row>
    <row r="3300" spans="1:14" ht="20.25" customHeight="1">
      <c r="A3300" s="13" t="s">
        <v>2231</v>
      </c>
      <c r="B3300" s="13" t="s">
        <v>2232</v>
      </c>
      <c r="C3300" s="13" t="s">
        <v>7288</v>
      </c>
      <c r="D3300" s="13" t="s">
        <v>7289</v>
      </c>
      <c r="E3300" s="13" t="s">
        <v>7294</v>
      </c>
      <c r="F3300" s="13" t="s">
        <v>2236</v>
      </c>
      <c r="G3300" s="13" t="s">
        <v>7255</v>
      </c>
      <c r="H3300" s="14">
        <v>211</v>
      </c>
      <c r="I3300" s="15">
        <v>49895.17</v>
      </c>
      <c r="J3300" s="13" t="s">
        <v>7423</v>
      </c>
      <c r="K3300" s="13" t="s">
        <v>603</v>
      </c>
      <c r="L3300" s="13" t="s">
        <v>5016</v>
      </c>
      <c r="M3300" s="13" t="s">
        <v>1759</v>
      </c>
      <c r="N3300" s="14">
        <v>211</v>
      </c>
    </row>
    <row r="3301" spans="1:14" ht="20.25" customHeight="1">
      <c r="A3301" s="13" t="s">
        <v>2231</v>
      </c>
      <c r="B3301" s="13" t="s">
        <v>2232</v>
      </c>
      <c r="C3301" s="13" t="s">
        <v>7288</v>
      </c>
      <c r="D3301" s="13" t="s">
        <v>7289</v>
      </c>
      <c r="E3301" s="13" t="s">
        <v>7294</v>
      </c>
      <c r="F3301" s="13" t="s">
        <v>2236</v>
      </c>
      <c r="G3301" s="13" t="s">
        <v>7255</v>
      </c>
      <c r="H3301" s="14">
        <v>160</v>
      </c>
      <c r="I3301" s="15">
        <v>37835.199999999997</v>
      </c>
      <c r="J3301" s="13" t="s">
        <v>7424</v>
      </c>
      <c r="K3301" s="13" t="s">
        <v>605</v>
      </c>
      <c r="L3301" s="13" t="s">
        <v>5020</v>
      </c>
      <c r="M3301" s="13" t="s">
        <v>1761</v>
      </c>
      <c r="N3301" s="14">
        <v>160</v>
      </c>
    </row>
    <row r="3302" spans="1:14" ht="20.25" customHeight="1">
      <c r="A3302" s="13" t="s">
        <v>2231</v>
      </c>
      <c r="B3302" s="13" t="s">
        <v>2232</v>
      </c>
      <c r="C3302" s="13" t="s">
        <v>7288</v>
      </c>
      <c r="D3302" s="13" t="s">
        <v>7289</v>
      </c>
      <c r="E3302" s="13" t="s">
        <v>7294</v>
      </c>
      <c r="F3302" s="13" t="s">
        <v>2236</v>
      </c>
      <c r="G3302" s="13" t="s">
        <v>7255</v>
      </c>
      <c r="H3302" s="14">
        <v>500</v>
      </c>
      <c r="I3302" s="15">
        <v>118235</v>
      </c>
      <c r="J3302" s="13" t="s">
        <v>7425</v>
      </c>
      <c r="K3302" s="13" t="s">
        <v>604</v>
      </c>
      <c r="L3302" s="13" t="s">
        <v>5018</v>
      </c>
      <c r="M3302" s="13" t="s">
        <v>1760</v>
      </c>
      <c r="N3302" s="14">
        <v>500</v>
      </c>
    </row>
    <row r="3303" spans="1:14" ht="20.25" customHeight="1">
      <c r="A3303" s="13" t="s">
        <v>2231</v>
      </c>
      <c r="B3303" s="13" t="s">
        <v>2232</v>
      </c>
      <c r="C3303" s="13" t="s">
        <v>7288</v>
      </c>
      <c r="D3303" s="13" t="s">
        <v>7289</v>
      </c>
      <c r="E3303" s="13" t="s">
        <v>7294</v>
      </c>
      <c r="F3303" s="13" t="s">
        <v>2236</v>
      </c>
      <c r="G3303" s="13" t="s">
        <v>7255</v>
      </c>
      <c r="H3303" s="14">
        <v>133</v>
      </c>
      <c r="I3303" s="15">
        <v>31450.51</v>
      </c>
      <c r="J3303" s="13" t="s">
        <v>7426</v>
      </c>
      <c r="K3303" s="13" t="s">
        <v>602</v>
      </c>
      <c r="L3303" s="13" t="s">
        <v>5013</v>
      </c>
      <c r="M3303" s="13" t="s">
        <v>5014</v>
      </c>
      <c r="N3303" s="14">
        <v>133</v>
      </c>
    </row>
    <row r="3304" spans="1:14" ht="20.25" customHeight="1">
      <c r="A3304" s="13" t="s">
        <v>2231</v>
      </c>
      <c r="B3304" s="13" t="s">
        <v>2232</v>
      </c>
      <c r="C3304" s="13" t="s">
        <v>7288</v>
      </c>
      <c r="D3304" s="13" t="s">
        <v>7289</v>
      </c>
      <c r="E3304" s="13" t="s">
        <v>7294</v>
      </c>
      <c r="F3304" s="13" t="s">
        <v>2236</v>
      </c>
      <c r="G3304" s="13" t="s">
        <v>7255</v>
      </c>
      <c r="H3304" s="14">
        <v>133</v>
      </c>
      <c r="I3304" s="15">
        <v>31450.51</v>
      </c>
      <c r="J3304" s="13" t="s">
        <v>7427</v>
      </c>
      <c r="K3304" s="13" t="s">
        <v>601</v>
      </c>
      <c r="L3304" s="13" t="s">
        <v>5011</v>
      </c>
      <c r="M3304" s="13" t="s">
        <v>1758</v>
      </c>
      <c r="N3304" s="14">
        <v>133</v>
      </c>
    </row>
    <row r="3305" spans="1:14" ht="20.25" customHeight="1">
      <c r="A3305" s="13" t="s">
        <v>2231</v>
      </c>
      <c r="B3305" s="13" t="s">
        <v>2232</v>
      </c>
      <c r="C3305" s="13" t="s">
        <v>7288</v>
      </c>
      <c r="D3305" s="13" t="s">
        <v>7289</v>
      </c>
      <c r="E3305" s="13" t="s">
        <v>7294</v>
      </c>
      <c r="F3305" s="13" t="s">
        <v>2236</v>
      </c>
      <c r="G3305" s="13" t="s">
        <v>7255</v>
      </c>
      <c r="H3305" s="14">
        <v>173</v>
      </c>
      <c r="I3305" s="15">
        <v>40909.31</v>
      </c>
      <c r="J3305" s="13" t="s">
        <v>7428</v>
      </c>
      <c r="K3305" s="13" t="s">
        <v>606</v>
      </c>
      <c r="L3305" s="13" t="s">
        <v>5022</v>
      </c>
      <c r="M3305" s="13" t="s">
        <v>5023</v>
      </c>
      <c r="N3305" s="14">
        <v>173</v>
      </c>
    </row>
    <row r="3306" spans="1:14" ht="20.25" customHeight="1">
      <c r="A3306" s="13" t="s">
        <v>2231</v>
      </c>
      <c r="B3306" s="13" t="s">
        <v>2232</v>
      </c>
      <c r="C3306" s="13" t="s">
        <v>7288</v>
      </c>
      <c r="D3306" s="13" t="s">
        <v>7289</v>
      </c>
      <c r="E3306" s="13" t="s">
        <v>7294</v>
      </c>
      <c r="F3306" s="13" t="s">
        <v>2236</v>
      </c>
      <c r="G3306" s="13" t="s">
        <v>7255</v>
      </c>
      <c r="H3306" s="14">
        <v>100</v>
      </c>
      <c r="I3306" s="15">
        <v>23647</v>
      </c>
      <c r="J3306" s="13" t="s">
        <v>7429</v>
      </c>
      <c r="K3306" s="13" t="s">
        <v>849</v>
      </c>
      <c r="L3306" s="13" t="s">
        <v>5240</v>
      </c>
      <c r="M3306" s="13" t="s">
        <v>1923</v>
      </c>
      <c r="N3306" s="14">
        <v>100</v>
      </c>
    </row>
    <row r="3307" spans="1:14" ht="20.25" customHeight="1">
      <c r="A3307" s="13" t="s">
        <v>2231</v>
      </c>
      <c r="B3307" s="13" t="s">
        <v>2232</v>
      </c>
      <c r="C3307" s="13" t="s">
        <v>7288</v>
      </c>
      <c r="D3307" s="13" t="s">
        <v>7289</v>
      </c>
      <c r="E3307" s="13" t="s">
        <v>7294</v>
      </c>
      <c r="F3307" s="13" t="s">
        <v>2236</v>
      </c>
      <c r="G3307" s="13" t="s">
        <v>7255</v>
      </c>
      <c r="H3307" s="14">
        <v>149</v>
      </c>
      <c r="I3307" s="15">
        <v>35234.03</v>
      </c>
      <c r="J3307" s="13" t="s">
        <v>7430</v>
      </c>
      <c r="K3307" s="13" t="s">
        <v>1198</v>
      </c>
      <c r="L3307" s="13" t="s">
        <v>5028</v>
      </c>
      <c r="M3307" s="13" t="s">
        <v>5029</v>
      </c>
      <c r="N3307" s="14">
        <v>149</v>
      </c>
    </row>
    <row r="3308" spans="1:14" ht="20.25" customHeight="1">
      <c r="A3308" s="13" t="s">
        <v>2231</v>
      </c>
      <c r="B3308" s="13" t="s">
        <v>2232</v>
      </c>
      <c r="C3308" s="13" t="s">
        <v>7288</v>
      </c>
      <c r="D3308" s="13" t="s">
        <v>7289</v>
      </c>
      <c r="E3308" s="13" t="s">
        <v>7294</v>
      </c>
      <c r="F3308" s="13" t="s">
        <v>2236</v>
      </c>
      <c r="G3308" s="13" t="s">
        <v>7255</v>
      </c>
      <c r="H3308" s="14">
        <v>147</v>
      </c>
      <c r="I3308" s="15">
        <v>34761.089999999997</v>
      </c>
      <c r="J3308" s="13" t="s">
        <v>7431</v>
      </c>
      <c r="K3308" s="13" t="s">
        <v>1200</v>
      </c>
      <c r="L3308" s="13" t="s">
        <v>5033</v>
      </c>
      <c r="M3308" s="13" t="s">
        <v>2056</v>
      </c>
      <c r="N3308" s="14">
        <v>147</v>
      </c>
    </row>
    <row r="3309" spans="1:14" ht="20.25" customHeight="1">
      <c r="A3309" s="13" t="s">
        <v>2231</v>
      </c>
      <c r="B3309" s="13" t="s">
        <v>2232</v>
      </c>
      <c r="C3309" s="13" t="s">
        <v>7288</v>
      </c>
      <c r="D3309" s="13" t="s">
        <v>7289</v>
      </c>
      <c r="E3309" s="13" t="s">
        <v>7294</v>
      </c>
      <c r="F3309" s="13" t="s">
        <v>2236</v>
      </c>
      <c r="G3309" s="13" t="s">
        <v>7255</v>
      </c>
      <c r="H3309" s="14">
        <v>360</v>
      </c>
      <c r="I3309" s="15">
        <v>85129.2</v>
      </c>
      <c r="J3309" s="13" t="s">
        <v>7432</v>
      </c>
      <c r="K3309" s="13" t="s">
        <v>71</v>
      </c>
      <c r="L3309" s="13" t="s">
        <v>5218</v>
      </c>
      <c r="M3309" s="13" t="s">
        <v>1320</v>
      </c>
      <c r="N3309" s="14">
        <v>360</v>
      </c>
    </row>
    <row r="3310" spans="1:14" ht="20.25" customHeight="1">
      <c r="A3310" s="13" t="s">
        <v>2231</v>
      </c>
      <c r="B3310" s="13" t="s">
        <v>2232</v>
      </c>
      <c r="C3310" s="13" t="s">
        <v>7288</v>
      </c>
      <c r="D3310" s="13" t="s">
        <v>7289</v>
      </c>
      <c r="E3310" s="13" t="s">
        <v>7294</v>
      </c>
      <c r="F3310" s="13" t="s">
        <v>2236</v>
      </c>
      <c r="G3310" s="13" t="s">
        <v>7255</v>
      </c>
      <c r="H3310" s="14">
        <v>320</v>
      </c>
      <c r="I3310" s="15">
        <v>75670.399999999994</v>
      </c>
      <c r="J3310" s="13" t="s">
        <v>7433</v>
      </c>
      <c r="K3310" s="13" t="s">
        <v>567</v>
      </c>
      <c r="L3310" s="13" t="s">
        <v>5224</v>
      </c>
      <c r="M3310" s="13" t="s">
        <v>1728</v>
      </c>
      <c r="N3310" s="14">
        <v>320</v>
      </c>
    </row>
    <row r="3311" spans="1:14" ht="20.25" customHeight="1">
      <c r="A3311" s="13" t="s">
        <v>2231</v>
      </c>
      <c r="B3311" s="13" t="s">
        <v>2232</v>
      </c>
      <c r="C3311" s="13" t="s">
        <v>7288</v>
      </c>
      <c r="D3311" s="13" t="s">
        <v>7289</v>
      </c>
      <c r="E3311" s="13" t="s">
        <v>7294</v>
      </c>
      <c r="F3311" s="13" t="s">
        <v>2236</v>
      </c>
      <c r="G3311" s="13" t="s">
        <v>7255</v>
      </c>
      <c r="H3311" s="14">
        <v>360</v>
      </c>
      <c r="I3311" s="15">
        <v>85129.2</v>
      </c>
      <c r="J3311" s="13" t="s">
        <v>7434</v>
      </c>
      <c r="K3311" s="13" t="s">
        <v>569</v>
      </c>
      <c r="L3311" s="13" t="s">
        <v>5228</v>
      </c>
      <c r="M3311" s="13" t="s">
        <v>1730</v>
      </c>
      <c r="N3311" s="14">
        <v>360</v>
      </c>
    </row>
    <row r="3312" spans="1:14" ht="20.25" customHeight="1">
      <c r="A3312" s="13" t="s">
        <v>2231</v>
      </c>
      <c r="B3312" s="13" t="s">
        <v>2232</v>
      </c>
      <c r="C3312" s="13" t="s">
        <v>7288</v>
      </c>
      <c r="D3312" s="13" t="s">
        <v>7289</v>
      </c>
      <c r="E3312" s="13" t="s">
        <v>7294</v>
      </c>
      <c r="F3312" s="13" t="s">
        <v>2236</v>
      </c>
      <c r="G3312" s="13" t="s">
        <v>7255</v>
      </c>
      <c r="H3312" s="14">
        <v>199</v>
      </c>
      <c r="I3312" s="15">
        <v>47057.53</v>
      </c>
      <c r="J3312" s="13" t="s">
        <v>7435</v>
      </c>
      <c r="K3312" s="13" t="s">
        <v>565</v>
      </c>
      <c r="L3312" s="13" t="s">
        <v>5220</v>
      </c>
      <c r="M3312" s="13" t="s">
        <v>1726</v>
      </c>
      <c r="N3312" s="14">
        <v>199</v>
      </c>
    </row>
    <row r="3313" spans="1:14" ht="20.25" customHeight="1">
      <c r="A3313" s="13" t="s">
        <v>2231</v>
      </c>
      <c r="B3313" s="13" t="s">
        <v>2232</v>
      </c>
      <c r="C3313" s="13" t="s">
        <v>7288</v>
      </c>
      <c r="D3313" s="13" t="s">
        <v>7289</v>
      </c>
      <c r="E3313" s="13" t="s">
        <v>7294</v>
      </c>
      <c r="F3313" s="13" t="s">
        <v>2236</v>
      </c>
      <c r="G3313" s="13" t="s">
        <v>7255</v>
      </c>
      <c r="H3313" s="14">
        <v>100</v>
      </c>
      <c r="I3313" s="15">
        <v>23647</v>
      </c>
      <c r="J3313" s="13" t="s">
        <v>7436</v>
      </c>
      <c r="K3313" s="13" t="s">
        <v>568</v>
      </c>
      <c r="L3313" s="13" t="s">
        <v>5226</v>
      </c>
      <c r="M3313" s="13" t="s">
        <v>1729</v>
      </c>
      <c r="N3313" s="14">
        <v>100</v>
      </c>
    </row>
    <row r="3314" spans="1:14" ht="20.25" customHeight="1">
      <c r="A3314" s="13" t="s">
        <v>2231</v>
      </c>
      <c r="B3314" s="13" t="s">
        <v>2232</v>
      </c>
      <c r="C3314" s="13" t="s">
        <v>7288</v>
      </c>
      <c r="D3314" s="13" t="s">
        <v>7289</v>
      </c>
      <c r="E3314" s="13" t="s">
        <v>7294</v>
      </c>
      <c r="F3314" s="13" t="s">
        <v>2236</v>
      </c>
      <c r="G3314" s="13" t="s">
        <v>7255</v>
      </c>
      <c r="H3314" s="14">
        <v>100</v>
      </c>
      <c r="I3314" s="15">
        <v>23647</v>
      </c>
      <c r="J3314" s="13" t="s">
        <v>7437</v>
      </c>
      <c r="K3314" s="13" t="s">
        <v>566</v>
      </c>
      <c r="L3314" s="13" t="s">
        <v>5222</v>
      </c>
      <c r="M3314" s="13" t="s">
        <v>1727</v>
      </c>
      <c r="N3314" s="14">
        <v>100</v>
      </c>
    </row>
    <row r="3315" spans="1:14" ht="20.25" customHeight="1">
      <c r="A3315" s="13" t="s">
        <v>2231</v>
      </c>
      <c r="B3315" s="13" t="s">
        <v>2232</v>
      </c>
      <c r="C3315" s="13" t="s">
        <v>7288</v>
      </c>
      <c r="D3315" s="13" t="s">
        <v>7289</v>
      </c>
      <c r="E3315" s="13" t="s">
        <v>7294</v>
      </c>
      <c r="F3315" s="13" t="s">
        <v>2236</v>
      </c>
      <c r="G3315" s="13" t="s">
        <v>7255</v>
      </c>
      <c r="H3315" s="14">
        <v>307</v>
      </c>
      <c r="I3315" s="15">
        <v>72596.289999999994</v>
      </c>
      <c r="J3315" s="13" t="s">
        <v>7438</v>
      </c>
      <c r="K3315" s="13" t="s">
        <v>570</v>
      </c>
      <c r="L3315" s="13" t="s">
        <v>5230</v>
      </c>
      <c r="M3315" s="13" t="s">
        <v>1731</v>
      </c>
      <c r="N3315" s="14">
        <v>307</v>
      </c>
    </row>
    <row r="3316" spans="1:14" ht="20.25" customHeight="1">
      <c r="A3316" s="13" t="s">
        <v>2231</v>
      </c>
      <c r="B3316" s="13" t="s">
        <v>2232</v>
      </c>
      <c r="C3316" s="13" t="s">
        <v>7288</v>
      </c>
      <c r="D3316" s="13" t="s">
        <v>7289</v>
      </c>
      <c r="E3316" s="13" t="s">
        <v>7294</v>
      </c>
      <c r="F3316" s="13" t="s">
        <v>2236</v>
      </c>
      <c r="G3316" s="13" t="s">
        <v>7255</v>
      </c>
      <c r="H3316" s="14">
        <v>100</v>
      </c>
      <c r="I3316" s="15">
        <v>23647</v>
      </c>
      <c r="J3316" s="13" t="s">
        <v>7439</v>
      </c>
      <c r="K3316" s="13" t="s">
        <v>571</v>
      </c>
      <c r="L3316" s="13" t="s">
        <v>5232</v>
      </c>
      <c r="M3316" s="13" t="s">
        <v>5233</v>
      </c>
      <c r="N3316" s="14">
        <v>100</v>
      </c>
    </row>
    <row r="3317" spans="1:14" ht="20.25" customHeight="1">
      <c r="A3317" s="13" t="s">
        <v>2231</v>
      </c>
      <c r="B3317" s="13" t="s">
        <v>2232</v>
      </c>
      <c r="C3317" s="13" t="s">
        <v>7288</v>
      </c>
      <c r="D3317" s="13" t="s">
        <v>7289</v>
      </c>
      <c r="E3317" s="13" t="s">
        <v>7294</v>
      </c>
      <c r="F3317" s="13" t="s">
        <v>2236</v>
      </c>
      <c r="G3317" s="13" t="s">
        <v>7255</v>
      </c>
      <c r="H3317" s="14">
        <v>427</v>
      </c>
      <c r="I3317" s="15">
        <v>100972.69</v>
      </c>
      <c r="J3317" s="13" t="s">
        <v>7440</v>
      </c>
      <c r="K3317" s="13" t="s">
        <v>562</v>
      </c>
      <c r="L3317" s="13" t="s">
        <v>5092</v>
      </c>
      <c r="M3317" s="13" t="s">
        <v>5093</v>
      </c>
      <c r="N3317" s="14">
        <v>427</v>
      </c>
    </row>
    <row r="3318" spans="1:14" ht="20.25" customHeight="1">
      <c r="A3318" s="13" t="s">
        <v>2231</v>
      </c>
      <c r="B3318" s="13" t="s">
        <v>2232</v>
      </c>
      <c r="C3318" s="13" t="s">
        <v>7288</v>
      </c>
      <c r="D3318" s="13" t="s">
        <v>7289</v>
      </c>
      <c r="E3318" s="13" t="s">
        <v>7294</v>
      </c>
      <c r="F3318" s="13" t="s">
        <v>2236</v>
      </c>
      <c r="G3318" s="13" t="s">
        <v>7255</v>
      </c>
      <c r="H3318" s="14">
        <v>200</v>
      </c>
      <c r="I3318" s="15">
        <v>47294</v>
      </c>
      <c r="J3318" s="13" t="s">
        <v>7441</v>
      </c>
      <c r="K3318" s="13" t="s">
        <v>564</v>
      </c>
      <c r="L3318" s="13" t="s">
        <v>5097</v>
      </c>
      <c r="M3318" s="13" t="s">
        <v>1725</v>
      </c>
      <c r="N3318" s="14">
        <v>200</v>
      </c>
    </row>
    <row r="3319" spans="1:14" ht="20.25" customHeight="1">
      <c r="A3319" s="13" t="s">
        <v>2231</v>
      </c>
      <c r="B3319" s="13" t="s">
        <v>2232</v>
      </c>
      <c r="C3319" s="13" t="s">
        <v>7288</v>
      </c>
      <c r="D3319" s="13" t="s">
        <v>7289</v>
      </c>
      <c r="E3319" s="13" t="s">
        <v>7294</v>
      </c>
      <c r="F3319" s="13" t="s">
        <v>2236</v>
      </c>
      <c r="G3319" s="13" t="s">
        <v>7255</v>
      </c>
      <c r="H3319" s="14">
        <v>100</v>
      </c>
      <c r="I3319" s="15">
        <v>23647</v>
      </c>
      <c r="J3319" s="13" t="s">
        <v>7442</v>
      </c>
      <c r="K3319" s="13" t="s">
        <v>1199</v>
      </c>
      <c r="L3319" s="13" t="s">
        <v>5031</v>
      </c>
      <c r="M3319" s="13" t="s">
        <v>2055</v>
      </c>
      <c r="N3319" s="14">
        <v>100</v>
      </c>
    </row>
    <row r="3320" spans="1:14" ht="20.25" customHeight="1">
      <c r="A3320" s="13" t="s">
        <v>2231</v>
      </c>
      <c r="B3320" s="13" t="s">
        <v>2232</v>
      </c>
      <c r="C3320" s="13" t="s">
        <v>2233</v>
      </c>
      <c r="D3320" s="13" t="s">
        <v>2234</v>
      </c>
      <c r="E3320" s="13" t="s">
        <v>7232</v>
      </c>
      <c r="F3320" s="13" t="s">
        <v>2236</v>
      </c>
      <c r="G3320" s="13" t="s">
        <v>7255</v>
      </c>
      <c r="H3320" s="14">
        <v>181</v>
      </c>
      <c r="I3320" s="15">
        <v>42801.07</v>
      </c>
      <c r="J3320" s="13" t="s">
        <v>7443</v>
      </c>
      <c r="K3320" s="13" t="s">
        <v>505</v>
      </c>
      <c r="L3320" s="13" t="s">
        <v>5204</v>
      </c>
      <c r="M3320" s="13" t="s">
        <v>1672</v>
      </c>
      <c r="N3320" s="14">
        <v>181</v>
      </c>
    </row>
    <row r="3321" spans="1:14" ht="20.25" customHeight="1">
      <c r="A3321" s="13" t="s">
        <v>2231</v>
      </c>
      <c r="B3321" s="13" t="s">
        <v>2232</v>
      </c>
      <c r="C3321" s="13" t="s">
        <v>7288</v>
      </c>
      <c r="D3321" s="13" t="s">
        <v>7289</v>
      </c>
      <c r="E3321" s="13" t="s">
        <v>7294</v>
      </c>
      <c r="F3321" s="13" t="s">
        <v>2236</v>
      </c>
      <c r="G3321" s="13" t="s">
        <v>7255</v>
      </c>
      <c r="H3321" s="14">
        <v>59</v>
      </c>
      <c r="I3321" s="15">
        <v>13951.73</v>
      </c>
      <c r="J3321" s="13" t="s">
        <v>7444</v>
      </c>
      <c r="K3321" s="13" t="s">
        <v>505</v>
      </c>
      <c r="L3321" s="13" t="s">
        <v>5204</v>
      </c>
      <c r="M3321" s="13" t="s">
        <v>1672</v>
      </c>
      <c r="N3321" s="14">
        <v>59</v>
      </c>
    </row>
    <row r="3322" spans="1:14" ht="20.25" customHeight="1">
      <c r="A3322" s="13" t="s">
        <v>2231</v>
      </c>
      <c r="B3322" s="13" t="s">
        <v>2232</v>
      </c>
      <c r="C3322" s="13" t="s">
        <v>7288</v>
      </c>
      <c r="D3322" s="13" t="s">
        <v>7289</v>
      </c>
      <c r="E3322" s="13" t="s">
        <v>7294</v>
      </c>
      <c r="F3322" s="13" t="s">
        <v>2236</v>
      </c>
      <c r="G3322" s="13" t="s">
        <v>7255</v>
      </c>
      <c r="H3322" s="14">
        <v>243</v>
      </c>
      <c r="I3322" s="15">
        <v>57462.21</v>
      </c>
      <c r="J3322" s="13" t="s">
        <v>7445</v>
      </c>
      <c r="K3322" s="13" t="s">
        <v>951</v>
      </c>
      <c r="L3322" s="13" t="s">
        <v>6401</v>
      </c>
      <c r="M3322" s="13" t="s">
        <v>6402</v>
      </c>
      <c r="N3322" s="14">
        <v>243</v>
      </c>
    </row>
    <row r="3323" spans="1:14" ht="20.25" customHeight="1">
      <c r="A3323" s="13" t="s">
        <v>2231</v>
      </c>
      <c r="B3323" s="13" t="s">
        <v>2232</v>
      </c>
      <c r="C3323" s="13" t="s">
        <v>2233</v>
      </c>
      <c r="D3323" s="13" t="s">
        <v>2234</v>
      </c>
      <c r="E3323" s="13" t="s">
        <v>6986</v>
      </c>
      <c r="F3323" s="13" t="s">
        <v>2236</v>
      </c>
      <c r="G3323" s="13" t="s">
        <v>7446</v>
      </c>
      <c r="H3323" s="14">
        <v>1000</v>
      </c>
      <c r="I3323" s="15">
        <v>236470</v>
      </c>
      <c r="J3323" s="13" t="s">
        <v>7447</v>
      </c>
      <c r="K3323" s="13" t="s">
        <v>37</v>
      </c>
      <c r="L3323" s="13" t="s">
        <v>2647</v>
      </c>
      <c r="M3323" s="13" t="s">
        <v>2648</v>
      </c>
      <c r="N3323" s="14">
        <v>1000</v>
      </c>
    </row>
    <row r="3324" spans="1:14" ht="20.25" customHeight="1">
      <c r="A3324" s="13" t="s">
        <v>2231</v>
      </c>
      <c r="B3324" s="13" t="s">
        <v>2232</v>
      </c>
      <c r="C3324" s="13" t="s">
        <v>2233</v>
      </c>
      <c r="D3324" s="13" t="s">
        <v>2234</v>
      </c>
      <c r="E3324" s="13" t="s">
        <v>6986</v>
      </c>
      <c r="F3324" s="13" t="s">
        <v>2236</v>
      </c>
      <c r="G3324" s="13" t="s">
        <v>7446</v>
      </c>
      <c r="H3324" s="14">
        <v>600</v>
      </c>
      <c r="I3324" s="15">
        <v>141882</v>
      </c>
      <c r="J3324" s="13" t="s">
        <v>7448</v>
      </c>
      <c r="K3324" s="13" t="s">
        <v>85</v>
      </c>
      <c r="L3324" s="13" t="s">
        <v>2856</v>
      </c>
      <c r="M3324" s="13" t="s">
        <v>2857</v>
      </c>
      <c r="N3324" s="14">
        <v>600</v>
      </c>
    </row>
    <row r="3325" spans="1:14" ht="20.25" customHeight="1">
      <c r="A3325" s="13" t="s">
        <v>2231</v>
      </c>
      <c r="B3325" s="13" t="s">
        <v>2232</v>
      </c>
      <c r="C3325" s="13" t="s">
        <v>2233</v>
      </c>
      <c r="D3325" s="13" t="s">
        <v>2234</v>
      </c>
      <c r="E3325" s="13" t="s">
        <v>6986</v>
      </c>
      <c r="F3325" s="13" t="s">
        <v>2236</v>
      </c>
      <c r="G3325" s="13" t="s">
        <v>7446</v>
      </c>
      <c r="H3325" s="14">
        <v>221</v>
      </c>
      <c r="I3325" s="15">
        <v>52259.87</v>
      </c>
      <c r="J3325" s="13" t="s">
        <v>7449</v>
      </c>
      <c r="K3325" s="13" t="s">
        <v>327</v>
      </c>
      <c r="L3325" s="13" t="s">
        <v>3015</v>
      </c>
      <c r="M3325" s="13" t="s">
        <v>3016</v>
      </c>
      <c r="N3325" s="14">
        <v>221</v>
      </c>
    </row>
    <row r="3326" spans="1:14" ht="20.25" customHeight="1">
      <c r="A3326" s="13" t="s">
        <v>2231</v>
      </c>
      <c r="B3326" s="13" t="s">
        <v>2232</v>
      </c>
      <c r="C3326" s="13" t="s">
        <v>2233</v>
      </c>
      <c r="D3326" s="13" t="s">
        <v>2234</v>
      </c>
      <c r="E3326" s="13" t="s">
        <v>6986</v>
      </c>
      <c r="F3326" s="13" t="s">
        <v>2236</v>
      </c>
      <c r="G3326" s="13" t="s">
        <v>7446</v>
      </c>
      <c r="H3326" s="14">
        <v>347</v>
      </c>
      <c r="I3326" s="15">
        <v>82055.09</v>
      </c>
      <c r="J3326" s="13" t="s">
        <v>7450</v>
      </c>
      <c r="K3326" s="13" t="s">
        <v>21</v>
      </c>
      <c r="L3326" s="13" t="s">
        <v>3843</v>
      </c>
      <c r="M3326" s="13" t="s">
        <v>3844</v>
      </c>
      <c r="N3326" s="14">
        <v>347</v>
      </c>
    </row>
    <row r="3327" spans="1:14" ht="20.25" customHeight="1">
      <c r="A3327" s="13" t="s">
        <v>2231</v>
      </c>
      <c r="B3327" s="13" t="s">
        <v>2232</v>
      </c>
      <c r="C3327" s="13" t="s">
        <v>2233</v>
      </c>
      <c r="D3327" s="13" t="s">
        <v>2234</v>
      </c>
      <c r="E3327" s="13" t="s">
        <v>6986</v>
      </c>
      <c r="F3327" s="13" t="s">
        <v>2236</v>
      </c>
      <c r="G3327" s="13" t="s">
        <v>7446</v>
      </c>
      <c r="H3327" s="14">
        <v>200</v>
      </c>
      <c r="I3327" s="15">
        <v>47294</v>
      </c>
      <c r="J3327" s="13" t="s">
        <v>7451</v>
      </c>
      <c r="K3327" s="13" t="s">
        <v>815</v>
      </c>
      <c r="L3327" s="13" t="s">
        <v>3374</v>
      </c>
      <c r="M3327" s="13" t="s">
        <v>1913</v>
      </c>
      <c r="N3327" s="14">
        <v>200</v>
      </c>
    </row>
    <row r="3328" spans="1:14" ht="20.25" customHeight="1">
      <c r="A3328" s="13" t="s">
        <v>2231</v>
      </c>
      <c r="B3328" s="13" t="s">
        <v>2232</v>
      </c>
      <c r="C3328" s="13" t="s">
        <v>2233</v>
      </c>
      <c r="D3328" s="13" t="s">
        <v>2234</v>
      </c>
      <c r="E3328" s="13" t="s">
        <v>6986</v>
      </c>
      <c r="F3328" s="13" t="s">
        <v>2236</v>
      </c>
      <c r="G3328" s="13" t="s">
        <v>7446</v>
      </c>
      <c r="H3328" s="14">
        <v>370</v>
      </c>
      <c r="I3328" s="15">
        <v>87493.9</v>
      </c>
      <c r="J3328" s="13" t="s">
        <v>7452</v>
      </c>
      <c r="K3328" s="13" t="s">
        <v>372</v>
      </c>
      <c r="L3328" s="13" t="s">
        <v>3455</v>
      </c>
      <c r="M3328" s="13" t="s">
        <v>1553</v>
      </c>
      <c r="N3328" s="14">
        <v>370</v>
      </c>
    </row>
    <row r="3329" spans="1:14" ht="20.25" customHeight="1">
      <c r="A3329" s="13" t="s">
        <v>2231</v>
      </c>
      <c r="B3329" s="13" t="s">
        <v>2232</v>
      </c>
      <c r="C3329" s="13" t="s">
        <v>2233</v>
      </c>
      <c r="D3329" s="13" t="s">
        <v>2234</v>
      </c>
      <c r="E3329" s="13" t="s">
        <v>6986</v>
      </c>
      <c r="F3329" s="13" t="s">
        <v>2236</v>
      </c>
      <c r="G3329" s="13" t="s">
        <v>7446</v>
      </c>
      <c r="H3329" s="14">
        <v>200</v>
      </c>
      <c r="I3329" s="15">
        <v>47294</v>
      </c>
      <c r="J3329" s="13" t="s">
        <v>7453</v>
      </c>
      <c r="K3329" s="13" t="s">
        <v>11</v>
      </c>
      <c r="L3329" s="13" t="s">
        <v>6857</v>
      </c>
      <c r="M3329" s="13" t="s">
        <v>6858</v>
      </c>
      <c r="N3329" s="14">
        <v>200</v>
      </c>
    </row>
    <row r="3330" spans="1:14" ht="20.25" customHeight="1">
      <c r="A3330" s="13" t="s">
        <v>2231</v>
      </c>
      <c r="B3330" s="13" t="s">
        <v>2232</v>
      </c>
      <c r="C3330" s="13" t="s">
        <v>2233</v>
      </c>
      <c r="D3330" s="13" t="s">
        <v>2234</v>
      </c>
      <c r="E3330" s="13" t="s">
        <v>6986</v>
      </c>
      <c r="F3330" s="13" t="s">
        <v>2236</v>
      </c>
      <c r="G3330" s="13" t="s">
        <v>7446</v>
      </c>
      <c r="H3330" s="14">
        <v>242</v>
      </c>
      <c r="I3330" s="15">
        <v>57225.74</v>
      </c>
      <c r="J3330" s="13" t="s">
        <v>7454</v>
      </c>
      <c r="K3330" s="13" t="s">
        <v>54</v>
      </c>
      <c r="L3330" s="13" t="s">
        <v>2996</v>
      </c>
      <c r="M3330" s="13" t="s">
        <v>2997</v>
      </c>
      <c r="N3330" s="14">
        <v>242</v>
      </c>
    </row>
    <row r="3331" spans="1:14" ht="20.25" customHeight="1">
      <c r="A3331" s="13" t="s">
        <v>2231</v>
      </c>
      <c r="B3331" s="13" t="s">
        <v>2232</v>
      </c>
      <c r="C3331" s="13" t="s">
        <v>2233</v>
      </c>
      <c r="D3331" s="13" t="s">
        <v>2234</v>
      </c>
      <c r="E3331" s="13" t="s">
        <v>6986</v>
      </c>
      <c r="F3331" s="13" t="s">
        <v>2236</v>
      </c>
      <c r="G3331" s="13" t="s">
        <v>7446</v>
      </c>
      <c r="H3331" s="14">
        <v>200</v>
      </c>
      <c r="I3331" s="15">
        <v>47294</v>
      </c>
      <c r="J3331" s="13" t="s">
        <v>7455</v>
      </c>
      <c r="K3331" s="13" t="s">
        <v>319</v>
      </c>
      <c r="L3331" s="13" t="s">
        <v>2999</v>
      </c>
      <c r="M3331" s="13" t="s">
        <v>1513</v>
      </c>
      <c r="N3331" s="14">
        <v>200</v>
      </c>
    </row>
    <row r="3332" spans="1:14" ht="20.25" customHeight="1">
      <c r="A3332" s="13" t="s">
        <v>2231</v>
      </c>
      <c r="B3332" s="13" t="s">
        <v>2232</v>
      </c>
      <c r="C3332" s="13" t="s">
        <v>2233</v>
      </c>
      <c r="D3332" s="13" t="s">
        <v>2234</v>
      </c>
      <c r="E3332" s="13" t="s">
        <v>6986</v>
      </c>
      <c r="F3332" s="13" t="s">
        <v>2236</v>
      </c>
      <c r="G3332" s="13" t="s">
        <v>7446</v>
      </c>
      <c r="H3332" s="14">
        <v>500</v>
      </c>
      <c r="I3332" s="15">
        <v>118235</v>
      </c>
      <c r="J3332" s="13" t="s">
        <v>7456</v>
      </c>
      <c r="K3332" s="13" t="s">
        <v>320</v>
      </c>
      <c r="L3332" s="13" t="s">
        <v>3001</v>
      </c>
      <c r="M3332" s="13" t="s">
        <v>1514</v>
      </c>
      <c r="N3332" s="14">
        <v>500</v>
      </c>
    </row>
    <row r="3333" spans="1:14" ht="20.25" customHeight="1">
      <c r="A3333" s="13" t="s">
        <v>2231</v>
      </c>
      <c r="B3333" s="13" t="s">
        <v>2232</v>
      </c>
      <c r="C3333" s="13" t="s">
        <v>2233</v>
      </c>
      <c r="D3333" s="13" t="s">
        <v>2234</v>
      </c>
      <c r="E3333" s="13" t="s">
        <v>6986</v>
      </c>
      <c r="F3333" s="13" t="s">
        <v>2236</v>
      </c>
      <c r="G3333" s="13" t="s">
        <v>7446</v>
      </c>
      <c r="H3333" s="14">
        <v>269</v>
      </c>
      <c r="I3333" s="15">
        <v>63610.43</v>
      </c>
      <c r="J3333" s="13" t="s">
        <v>7457</v>
      </c>
      <c r="K3333" s="13" t="s">
        <v>321</v>
      </c>
      <c r="L3333" s="13" t="s">
        <v>3003</v>
      </c>
      <c r="M3333" s="13" t="s">
        <v>1515</v>
      </c>
      <c r="N3333" s="14">
        <v>269</v>
      </c>
    </row>
    <row r="3334" spans="1:14" ht="20.25" customHeight="1">
      <c r="A3334" s="13" t="s">
        <v>2231</v>
      </c>
      <c r="B3334" s="13" t="s">
        <v>2232</v>
      </c>
      <c r="C3334" s="13" t="s">
        <v>2233</v>
      </c>
      <c r="D3334" s="13" t="s">
        <v>2234</v>
      </c>
      <c r="E3334" s="13" t="s">
        <v>6986</v>
      </c>
      <c r="F3334" s="13" t="s">
        <v>2236</v>
      </c>
      <c r="G3334" s="13" t="s">
        <v>7446</v>
      </c>
      <c r="H3334" s="14">
        <v>200</v>
      </c>
      <c r="I3334" s="15">
        <v>47294</v>
      </c>
      <c r="J3334" s="13" t="s">
        <v>7458</v>
      </c>
      <c r="K3334" s="13" t="s">
        <v>322</v>
      </c>
      <c r="L3334" s="13" t="s">
        <v>3005</v>
      </c>
      <c r="M3334" s="13" t="s">
        <v>1516</v>
      </c>
      <c r="N3334" s="14">
        <v>200</v>
      </c>
    </row>
    <row r="3335" spans="1:14" ht="20.25" customHeight="1">
      <c r="A3335" s="13" t="s">
        <v>2231</v>
      </c>
      <c r="B3335" s="13" t="s">
        <v>2232</v>
      </c>
      <c r="C3335" s="13" t="s">
        <v>2233</v>
      </c>
      <c r="D3335" s="13" t="s">
        <v>2234</v>
      </c>
      <c r="E3335" s="13" t="s">
        <v>6986</v>
      </c>
      <c r="F3335" s="13" t="s">
        <v>2236</v>
      </c>
      <c r="G3335" s="13" t="s">
        <v>7446</v>
      </c>
      <c r="H3335" s="14">
        <v>200</v>
      </c>
      <c r="I3335" s="15">
        <v>47294</v>
      </c>
      <c r="J3335" s="13" t="s">
        <v>7459</v>
      </c>
      <c r="K3335" s="13" t="s">
        <v>323</v>
      </c>
      <c r="L3335" s="13" t="s">
        <v>3007</v>
      </c>
      <c r="M3335" s="13" t="s">
        <v>3008</v>
      </c>
      <c r="N3335" s="14">
        <v>200</v>
      </c>
    </row>
    <row r="3336" spans="1:14" ht="20.25" customHeight="1">
      <c r="A3336" s="13" t="s">
        <v>2231</v>
      </c>
      <c r="B3336" s="13" t="s">
        <v>2232</v>
      </c>
      <c r="C3336" s="13" t="s">
        <v>2233</v>
      </c>
      <c r="D3336" s="13" t="s">
        <v>2234</v>
      </c>
      <c r="E3336" s="13" t="s">
        <v>6986</v>
      </c>
      <c r="F3336" s="13" t="s">
        <v>2236</v>
      </c>
      <c r="G3336" s="13" t="s">
        <v>7446</v>
      </c>
      <c r="H3336" s="14">
        <v>200</v>
      </c>
      <c r="I3336" s="15">
        <v>47294</v>
      </c>
      <c r="J3336" s="13" t="s">
        <v>7460</v>
      </c>
      <c r="K3336" s="13" t="s">
        <v>808</v>
      </c>
      <c r="L3336" s="13" t="s">
        <v>2765</v>
      </c>
      <c r="M3336" s="13" t="s">
        <v>2766</v>
      </c>
      <c r="N3336" s="14">
        <v>200</v>
      </c>
    </row>
    <row r="3337" spans="1:14" ht="20.25" customHeight="1">
      <c r="A3337" s="13" t="s">
        <v>2231</v>
      </c>
      <c r="B3337" s="13" t="s">
        <v>2232</v>
      </c>
      <c r="C3337" s="13" t="s">
        <v>2233</v>
      </c>
      <c r="D3337" s="13" t="s">
        <v>2234</v>
      </c>
      <c r="E3337" s="13" t="s">
        <v>6986</v>
      </c>
      <c r="F3337" s="13" t="s">
        <v>2236</v>
      </c>
      <c r="G3337" s="13" t="s">
        <v>7446</v>
      </c>
      <c r="H3337" s="14">
        <v>200</v>
      </c>
      <c r="I3337" s="15">
        <v>47294</v>
      </c>
      <c r="J3337" s="13" t="s">
        <v>7461</v>
      </c>
      <c r="K3337" s="13" t="s">
        <v>324</v>
      </c>
      <c r="L3337" s="13" t="s">
        <v>3010</v>
      </c>
      <c r="M3337" s="13" t="s">
        <v>1517</v>
      </c>
      <c r="N3337" s="14">
        <v>200</v>
      </c>
    </row>
    <row r="3338" spans="1:14" ht="20.25" customHeight="1">
      <c r="A3338" s="13" t="s">
        <v>2231</v>
      </c>
      <c r="B3338" s="13" t="s">
        <v>2232</v>
      </c>
      <c r="C3338" s="13" t="s">
        <v>2233</v>
      </c>
      <c r="D3338" s="13" t="s">
        <v>2234</v>
      </c>
      <c r="E3338" s="13" t="s">
        <v>6986</v>
      </c>
      <c r="F3338" s="13" t="s">
        <v>2236</v>
      </c>
      <c r="G3338" s="13" t="s">
        <v>7446</v>
      </c>
      <c r="H3338" s="14">
        <v>200</v>
      </c>
      <c r="I3338" s="15">
        <v>47294</v>
      </c>
      <c r="J3338" s="13" t="s">
        <v>7462</v>
      </c>
      <c r="K3338" s="13" t="s">
        <v>325</v>
      </c>
      <c r="L3338" s="13" t="s">
        <v>3012</v>
      </c>
      <c r="M3338" s="13" t="s">
        <v>3013</v>
      </c>
      <c r="N3338" s="14">
        <v>200</v>
      </c>
    </row>
    <row r="3339" spans="1:14" ht="20.25" customHeight="1">
      <c r="A3339" s="13" t="s">
        <v>2231</v>
      </c>
      <c r="B3339" s="13" t="s">
        <v>2232</v>
      </c>
      <c r="C3339" s="13" t="s">
        <v>2233</v>
      </c>
      <c r="D3339" s="13" t="s">
        <v>2234</v>
      </c>
      <c r="E3339" s="13" t="s">
        <v>6986</v>
      </c>
      <c r="F3339" s="13" t="s">
        <v>2236</v>
      </c>
      <c r="G3339" s="13" t="s">
        <v>7446</v>
      </c>
      <c r="H3339" s="14">
        <v>492</v>
      </c>
      <c r="I3339" s="15">
        <v>116343.24</v>
      </c>
      <c r="J3339" s="13" t="s">
        <v>7463</v>
      </c>
      <c r="K3339" s="13" t="s">
        <v>326</v>
      </c>
      <c r="L3339" s="13" t="s">
        <v>3094</v>
      </c>
      <c r="M3339" s="13" t="s">
        <v>3095</v>
      </c>
      <c r="N3339" s="14">
        <v>492</v>
      </c>
    </row>
    <row r="3340" spans="1:14" ht="20.25" customHeight="1">
      <c r="A3340" s="13" t="s">
        <v>2231</v>
      </c>
      <c r="B3340" s="13" t="s">
        <v>2232</v>
      </c>
      <c r="C3340" s="13" t="s">
        <v>2233</v>
      </c>
      <c r="D3340" s="13" t="s">
        <v>2234</v>
      </c>
      <c r="E3340" s="13" t="s">
        <v>6986</v>
      </c>
      <c r="F3340" s="13" t="s">
        <v>2236</v>
      </c>
      <c r="G3340" s="13" t="s">
        <v>7446</v>
      </c>
      <c r="H3340" s="14">
        <v>332</v>
      </c>
      <c r="I3340" s="15">
        <v>78508.039999999994</v>
      </c>
      <c r="J3340" s="13" t="s">
        <v>7464</v>
      </c>
      <c r="K3340" s="13" t="s">
        <v>328</v>
      </c>
      <c r="L3340" s="13" t="s">
        <v>3018</v>
      </c>
      <c r="M3340" s="13" t="s">
        <v>3019</v>
      </c>
      <c r="N3340" s="14">
        <v>332</v>
      </c>
    </row>
    <row r="3341" spans="1:14" ht="20.25" customHeight="1">
      <c r="A3341" s="13" t="s">
        <v>2231</v>
      </c>
      <c r="B3341" s="13" t="s">
        <v>2232</v>
      </c>
      <c r="C3341" s="13" t="s">
        <v>2233</v>
      </c>
      <c r="D3341" s="13" t="s">
        <v>2234</v>
      </c>
      <c r="E3341" s="13" t="s">
        <v>6986</v>
      </c>
      <c r="F3341" s="13" t="s">
        <v>2236</v>
      </c>
      <c r="G3341" s="13" t="s">
        <v>7446</v>
      </c>
      <c r="H3341" s="14">
        <v>258</v>
      </c>
      <c r="I3341" s="15">
        <v>61009.26</v>
      </c>
      <c r="J3341" s="13" t="s">
        <v>7465</v>
      </c>
      <c r="K3341" s="13" t="s">
        <v>330</v>
      </c>
      <c r="L3341" s="13" t="s">
        <v>3024</v>
      </c>
      <c r="M3341" s="13" t="s">
        <v>1518</v>
      </c>
      <c r="N3341" s="14">
        <v>258</v>
      </c>
    </row>
    <row r="3342" spans="1:14" ht="20.25" customHeight="1">
      <c r="A3342" s="13" t="s">
        <v>2231</v>
      </c>
      <c r="B3342" s="13" t="s">
        <v>2232</v>
      </c>
      <c r="C3342" s="13" t="s">
        <v>2233</v>
      </c>
      <c r="D3342" s="13" t="s">
        <v>2234</v>
      </c>
      <c r="E3342" s="13" t="s">
        <v>6986</v>
      </c>
      <c r="F3342" s="13" t="s">
        <v>2236</v>
      </c>
      <c r="G3342" s="13" t="s">
        <v>7446</v>
      </c>
      <c r="H3342" s="14">
        <v>200</v>
      </c>
      <c r="I3342" s="15">
        <v>47294</v>
      </c>
      <c r="J3342" s="13" t="s">
        <v>7466</v>
      </c>
      <c r="K3342" s="13" t="s">
        <v>331</v>
      </c>
      <c r="L3342" s="13" t="s">
        <v>3026</v>
      </c>
      <c r="M3342" s="13" t="s">
        <v>3027</v>
      </c>
      <c r="N3342" s="14">
        <v>200</v>
      </c>
    </row>
    <row r="3343" spans="1:14" ht="20.25" customHeight="1">
      <c r="A3343" s="13" t="s">
        <v>2231</v>
      </c>
      <c r="B3343" s="13" t="s">
        <v>2232</v>
      </c>
      <c r="C3343" s="13" t="s">
        <v>2233</v>
      </c>
      <c r="D3343" s="13" t="s">
        <v>2234</v>
      </c>
      <c r="E3343" s="13" t="s">
        <v>6986</v>
      </c>
      <c r="F3343" s="13" t="s">
        <v>2236</v>
      </c>
      <c r="G3343" s="13" t="s">
        <v>7446</v>
      </c>
      <c r="H3343" s="14">
        <v>398</v>
      </c>
      <c r="I3343" s="15">
        <v>94115.06</v>
      </c>
      <c r="J3343" s="13" t="s">
        <v>7467</v>
      </c>
      <c r="K3343" s="13" t="s">
        <v>39</v>
      </c>
      <c r="L3343" s="13" t="s">
        <v>2495</v>
      </c>
      <c r="M3343" s="13" t="s">
        <v>2496</v>
      </c>
      <c r="N3343" s="14">
        <v>398</v>
      </c>
    </row>
    <row r="3344" spans="1:14" ht="20.25" customHeight="1">
      <c r="A3344" s="13" t="s">
        <v>2231</v>
      </c>
      <c r="B3344" s="13" t="s">
        <v>2232</v>
      </c>
      <c r="C3344" s="13" t="s">
        <v>2233</v>
      </c>
      <c r="D3344" s="13" t="s">
        <v>2234</v>
      </c>
      <c r="E3344" s="13" t="s">
        <v>6986</v>
      </c>
      <c r="F3344" s="13" t="s">
        <v>2236</v>
      </c>
      <c r="G3344" s="13" t="s">
        <v>7446</v>
      </c>
      <c r="H3344" s="14">
        <v>200</v>
      </c>
      <c r="I3344" s="15">
        <v>47294</v>
      </c>
      <c r="J3344" s="13" t="s">
        <v>7468</v>
      </c>
      <c r="K3344" s="13" t="s">
        <v>967</v>
      </c>
      <c r="L3344" s="13" t="s">
        <v>3029</v>
      </c>
      <c r="M3344" s="13" t="s">
        <v>3030</v>
      </c>
      <c r="N3344" s="14">
        <v>200</v>
      </c>
    </row>
    <row r="3345" spans="1:14" ht="20.25" customHeight="1">
      <c r="A3345" s="13" t="s">
        <v>2231</v>
      </c>
      <c r="B3345" s="13" t="s">
        <v>2232</v>
      </c>
      <c r="C3345" s="13" t="s">
        <v>2233</v>
      </c>
      <c r="D3345" s="13" t="s">
        <v>2234</v>
      </c>
      <c r="E3345" s="13" t="s">
        <v>6986</v>
      </c>
      <c r="F3345" s="13" t="s">
        <v>2236</v>
      </c>
      <c r="G3345" s="13" t="s">
        <v>7446</v>
      </c>
      <c r="H3345" s="14">
        <v>200</v>
      </c>
      <c r="I3345" s="15">
        <v>47294</v>
      </c>
      <c r="J3345" s="13" t="s">
        <v>7469</v>
      </c>
      <c r="K3345" s="13" t="s">
        <v>1158</v>
      </c>
      <c r="L3345" s="13" t="s">
        <v>6915</v>
      </c>
      <c r="M3345" s="13" t="s">
        <v>2040</v>
      </c>
      <c r="N3345" s="14">
        <v>200</v>
      </c>
    </row>
    <row r="3346" spans="1:14" ht="20.25" customHeight="1">
      <c r="A3346" s="13" t="s">
        <v>2231</v>
      </c>
      <c r="B3346" s="13" t="s">
        <v>2232</v>
      </c>
      <c r="C3346" s="13" t="s">
        <v>2233</v>
      </c>
      <c r="D3346" s="13" t="s">
        <v>2234</v>
      </c>
      <c r="E3346" s="13" t="s">
        <v>6986</v>
      </c>
      <c r="F3346" s="13" t="s">
        <v>2236</v>
      </c>
      <c r="G3346" s="13" t="s">
        <v>7446</v>
      </c>
      <c r="H3346" s="14">
        <v>272</v>
      </c>
      <c r="I3346" s="15">
        <v>64319.839999999997</v>
      </c>
      <c r="J3346" s="13" t="s">
        <v>7470</v>
      </c>
      <c r="K3346" s="13" t="s">
        <v>112</v>
      </c>
      <c r="L3346" s="13" t="s">
        <v>2477</v>
      </c>
      <c r="M3346" s="13" t="s">
        <v>1333</v>
      </c>
      <c r="N3346" s="14">
        <v>272</v>
      </c>
    </row>
    <row r="3347" spans="1:14" ht="20.25" customHeight="1">
      <c r="A3347" s="13" t="s">
        <v>2231</v>
      </c>
      <c r="B3347" s="13" t="s">
        <v>2232</v>
      </c>
      <c r="C3347" s="13" t="s">
        <v>2233</v>
      </c>
      <c r="D3347" s="13" t="s">
        <v>2234</v>
      </c>
      <c r="E3347" s="13" t="s">
        <v>6986</v>
      </c>
      <c r="F3347" s="13" t="s">
        <v>2236</v>
      </c>
      <c r="G3347" s="13" t="s">
        <v>7446</v>
      </c>
      <c r="H3347" s="14">
        <v>200</v>
      </c>
      <c r="I3347" s="15">
        <v>47294</v>
      </c>
      <c r="J3347" s="13" t="s">
        <v>7471</v>
      </c>
      <c r="K3347" s="13" t="s">
        <v>113</v>
      </c>
      <c r="L3347" s="13" t="s">
        <v>2479</v>
      </c>
      <c r="M3347" s="13" t="s">
        <v>2480</v>
      </c>
      <c r="N3347" s="14">
        <v>200</v>
      </c>
    </row>
    <row r="3348" spans="1:14" ht="20.25" customHeight="1">
      <c r="A3348" s="13" t="s">
        <v>2231</v>
      </c>
      <c r="B3348" s="13" t="s">
        <v>2232</v>
      </c>
      <c r="C3348" s="13" t="s">
        <v>2233</v>
      </c>
      <c r="D3348" s="13" t="s">
        <v>2234</v>
      </c>
      <c r="E3348" s="13" t="s">
        <v>6986</v>
      </c>
      <c r="F3348" s="13" t="s">
        <v>2236</v>
      </c>
      <c r="G3348" s="13" t="s">
        <v>7446</v>
      </c>
      <c r="H3348" s="14">
        <v>278</v>
      </c>
      <c r="I3348" s="15">
        <v>65738.66</v>
      </c>
      <c r="J3348" s="13" t="s">
        <v>7472</v>
      </c>
      <c r="K3348" s="13" t="s">
        <v>18</v>
      </c>
      <c r="L3348" s="13" t="s">
        <v>3055</v>
      </c>
      <c r="M3348" s="13" t="s">
        <v>3056</v>
      </c>
      <c r="N3348" s="14">
        <v>278</v>
      </c>
    </row>
    <row r="3349" spans="1:14" ht="20.25" customHeight="1">
      <c r="A3349" s="13" t="s">
        <v>2231</v>
      </c>
      <c r="B3349" s="13" t="s">
        <v>2232</v>
      </c>
      <c r="C3349" s="13" t="s">
        <v>2233</v>
      </c>
      <c r="D3349" s="13" t="s">
        <v>2234</v>
      </c>
      <c r="E3349" s="13" t="s">
        <v>6986</v>
      </c>
      <c r="F3349" s="13" t="s">
        <v>2236</v>
      </c>
      <c r="G3349" s="13" t="s">
        <v>7446</v>
      </c>
      <c r="H3349" s="14">
        <v>249</v>
      </c>
      <c r="I3349" s="15">
        <v>58881.03</v>
      </c>
      <c r="J3349" s="13" t="s">
        <v>7473</v>
      </c>
      <c r="K3349" s="13" t="s">
        <v>221</v>
      </c>
      <c r="L3349" s="13" t="s">
        <v>3058</v>
      </c>
      <c r="M3349" s="13" t="s">
        <v>1424</v>
      </c>
      <c r="N3349" s="14">
        <v>249</v>
      </c>
    </row>
    <row r="3350" spans="1:14" ht="20.25" customHeight="1">
      <c r="A3350" s="13" t="s">
        <v>2231</v>
      </c>
      <c r="B3350" s="13" t="s">
        <v>2232</v>
      </c>
      <c r="C3350" s="13" t="s">
        <v>2233</v>
      </c>
      <c r="D3350" s="13" t="s">
        <v>2234</v>
      </c>
      <c r="E3350" s="13" t="s">
        <v>6986</v>
      </c>
      <c r="F3350" s="13" t="s">
        <v>2236</v>
      </c>
      <c r="G3350" s="13" t="s">
        <v>7446</v>
      </c>
      <c r="H3350" s="14">
        <v>200</v>
      </c>
      <c r="I3350" s="15">
        <v>47294</v>
      </c>
      <c r="J3350" s="13" t="s">
        <v>7474</v>
      </c>
      <c r="K3350" s="13" t="s">
        <v>222</v>
      </c>
      <c r="L3350" s="13" t="s">
        <v>3060</v>
      </c>
      <c r="M3350" s="13" t="s">
        <v>1425</v>
      </c>
      <c r="N3350" s="14">
        <v>200</v>
      </c>
    </row>
    <row r="3351" spans="1:14" ht="20.25" customHeight="1">
      <c r="A3351" s="13" t="s">
        <v>2231</v>
      </c>
      <c r="B3351" s="13" t="s">
        <v>2232</v>
      </c>
      <c r="C3351" s="13" t="s">
        <v>2233</v>
      </c>
      <c r="D3351" s="13" t="s">
        <v>2234</v>
      </c>
      <c r="E3351" s="13" t="s">
        <v>6986</v>
      </c>
      <c r="F3351" s="13" t="s">
        <v>2236</v>
      </c>
      <c r="G3351" s="13" t="s">
        <v>7446</v>
      </c>
      <c r="H3351" s="14">
        <v>200</v>
      </c>
      <c r="I3351" s="15">
        <v>47294</v>
      </c>
      <c r="J3351" s="13" t="s">
        <v>7475</v>
      </c>
      <c r="K3351" s="13" t="s">
        <v>223</v>
      </c>
      <c r="L3351" s="13" t="s">
        <v>3062</v>
      </c>
      <c r="M3351" s="13" t="s">
        <v>1426</v>
      </c>
      <c r="N3351" s="14">
        <v>200</v>
      </c>
    </row>
    <row r="3352" spans="1:14" ht="20.25" customHeight="1">
      <c r="A3352" s="13" t="s">
        <v>2231</v>
      </c>
      <c r="B3352" s="13" t="s">
        <v>2232</v>
      </c>
      <c r="C3352" s="13" t="s">
        <v>2233</v>
      </c>
      <c r="D3352" s="13" t="s">
        <v>2234</v>
      </c>
      <c r="E3352" s="13" t="s">
        <v>6986</v>
      </c>
      <c r="F3352" s="13" t="s">
        <v>2236</v>
      </c>
      <c r="G3352" s="13" t="s">
        <v>7446</v>
      </c>
      <c r="H3352" s="14">
        <v>200</v>
      </c>
      <c r="I3352" s="15">
        <v>47294</v>
      </c>
      <c r="J3352" s="13" t="s">
        <v>7476</v>
      </c>
      <c r="K3352" s="13" t="s">
        <v>224</v>
      </c>
      <c r="L3352" s="13" t="s">
        <v>3064</v>
      </c>
      <c r="M3352" s="13" t="s">
        <v>1427</v>
      </c>
      <c r="N3352" s="14">
        <v>200</v>
      </c>
    </row>
    <row r="3353" spans="1:14" ht="20.25" customHeight="1">
      <c r="A3353" s="13" t="s">
        <v>2231</v>
      </c>
      <c r="B3353" s="13" t="s">
        <v>2232</v>
      </c>
      <c r="C3353" s="13" t="s">
        <v>2233</v>
      </c>
      <c r="D3353" s="13" t="s">
        <v>2234</v>
      </c>
      <c r="E3353" s="13" t="s">
        <v>6986</v>
      </c>
      <c r="F3353" s="13" t="s">
        <v>2236</v>
      </c>
      <c r="G3353" s="13" t="s">
        <v>7446</v>
      </c>
      <c r="H3353" s="14">
        <v>379</v>
      </c>
      <c r="I3353" s="15">
        <v>89622.13</v>
      </c>
      <c r="J3353" s="13" t="s">
        <v>7477</v>
      </c>
      <c r="K3353" s="13" t="s">
        <v>225</v>
      </c>
      <c r="L3353" s="13" t="s">
        <v>3066</v>
      </c>
      <c r="M3353" s="13" t="s">
        <v>1428</v>
      </c>
      <c r="N3353" s="14">
        <v>379</v>
      </c>
    </row>
    <row r="3354" spans="1:14" ht="20.25" customHeight="1">
      <c r="A3354" s="13" t="s">
        <v>2231</v>
      </c>
      <c r="B3354" s="13" t="s">
        <v>2232</v>
      </c>
      <c r="C3354" s="13" t="s">
        <v>2233</v>
      </c>
      <c r="D3354" s="13" t="s">
        <v>2234</v>
      </c>
      <c r="E3354" s="13" t="s">
        <v>6986</v>
      </c>
      <c r="F3354" s="13" t="s">
        <v>2236</v>
      </c>
      <c r="G3354" s="13" t="s">
        <v>7446</v>
      </c>
      <c r="H3354" s="14">
        <v>235</v>
      </c>
      <c r="I3354" s="15">
        <v>55570.45</v>
      </c>
      <c r="J3354" s="13" t="s">
        <v>7478</v>
      </c>
      <c r="K3354" s="13" t="s">
        <v>226</v>
      </c>
      <c r="L3354" s="13" t="s">
        <v>3068</v>
      </c>
      <c r="M3354" s="13" t="s">
        <v>1429</v>
      </c>
      <c r="N3354" s="14">
        <v>235</v>
      </c>
    </row>
    <row r="3355" spans="1:14" ht="20.25" customHeight="1">
      <c r="A3355" s="13" t="s">
        <v>2231</v>
      </c>
      <c r="B3355" s="13" t="s">
        <v>2232</v>
      </c>
      <c r="C3355" s="13" t="s">
        <v>2233</v>
      </c>
      <c r="D3355" s="13" t="s">
        <v>2234</v>
      </c>
      <c r="E3355" s="13" t="s">
        <v>6986</v>
      </c>
      <c r="F3355" s="13" t="s">
        <v>2236</v>
      </c>
      <c r="G3355" s="13" t="s">
        <v>7446</v>
      </c>
      <c r="H3355" s="14">
        <v>473</v>
      </c>
      <c r="I3355" s="15">
        <v>111850.31</v>
      </c>
      <c r="J3355" s="13" t="s">
        <v>7479</v>
      </c>
      <c r="K3355" s="13" t="s">
        <v>227</v>
      </c>
      <c r="L3355" s="13" t="s">
        <v>3070</v>
      </c>
      <c r="M3355" s="13" t="s">
        <v>1430</v>
      </c>
      <c r="N3355" s="14">
        <v>473</v>
      </c>
    </row>
    <row r="3356" spans="1:14" ht="20.25" customHeight="1">
      <c r="A3356" s="13" t="s">
        <v>2231</v>
      </c>
      <c r="B3356" s="13" t="s">
        <v>2232</v>
      </c>
      <c r="C3356" s="13" t="s">
        <v>2233</v>
      </c>
      <c r="D3356" s="13" t="s">
        <v>2234</v>
      </c>
      <c r="E3356" s="13" t="s">
        <v>6986</v>
      </c>
      <c r="F3356" s="13" t="s">
        <v>2236</v>
      </c>
      <c r="G3356" s="13" t="s">
        <v>7446</v>
      </c>
      <c r="H3356" s="14">
        <v>200</v>
      </c>
      <c r="I3356" s="15">
        <v>47294</v>
      </c>
      <c r="J3356" s="13" t="s">
        <v>7480</v>
      </c>
      <c r="K3356" s="13" t="s">
        <v>228</v>
      </c>
      <c r="L3356" s="13" t="s">
        <v>3072</v>
      </c>
      <c r="M3356" s="13" t="s">
        <v>1431</v>
      </c>
      <c r="N3356" s="14">
        <v>200</v>
      </c>
    </row>
    <row r="3357" spans="1:14" ht="20.25" customHeight="1">
      <c r="A3357" s="13" t="s">
        <v>2231</v>
      </c>
      <c r="B3357" s="13" t="s">
        <v>2232</v>
      </c>
      <c r="C3357" s="13" t="s">
        <v>2233</v>
      </c>
      <c r="D3357" s="13" t="s">
        <v>2234</v>
      </c>
      <c r="E3357" s="13" t="s">
        <v>6986</v>
      </c>
      <c r="F3357" s="13" t="s">
        <v>2236</v>
      </c>
      <c r="G3357" s="13" t="s">
        <v>7446</v>
      </c>
      <c r="H3357" s="14">
        <v>200</v>
      </c>
      <c r="I3357" s="15">
        <v>47294</v>
      </c>
      <c r="J3357" s="13" t="s">
        <v>7481</v>
      </c>
      <c r="K3357" s="13" t="s">
        <v>229</v>
      </c>
      <c r="L3357" s="13" t="s">
        <v>3074</v>
      </c>
      <c r="M3357" s="13" t="s">
        <v>1432</v>
      </c>
      <c r="N3357" s="14">
        <v>200</v>
      </c>
    </row>
    <row r="3358" spans="1:14" ht="20.25" customHeight="1">
      <c r="A3358" s="13" t="s">
        <v>2231</v>
      </c>
      <c r="B3358" s="13" t="s">
        <v>2232</v>
      </c>
      <c r="C3358" s="13" t="s">
        <v>2233</v>
      </c>
      <c r="D3358" s="13" t="s">
        <v>2234</v>
      </c>
      <c r="E3358" s="13" t="s">
        <v>6986</v>
      </c>
      <c r="F3358" s="13" t="s">
        <v>2236</v>
      </c>
      <c r="G3358" s="13" t="s">
        <v>7446</v>
      </c>
      <c r="H3358" s="14">
        <v>200</v>
      </c>
      <c r="I3358" s="15">
        <v>47294</v>
      </c>
      <c r="J3358" s="13" t="s">
        <v>7482</v>
      </c>
      <c r="K3358" s="13" t="s">
        <v>231</v>
      </c>
      <c r="L3358" s="13" t="s">
        <v>3078</v>
      </c>
      <c r="M3358" s="13" t="s">
        <v>1434</v>
      </c>
      <c r="N3358" s="14">
        <v>200</v>
      </c>
    </row>
    <row r="3359" spans="1:14" ht="20.25" customHeight="1">
      <c r="A3359" s="13" t="s">
        <v>2231</v>
      </c>
      <c r="B3359" s="13" t="s">
        <v>2232</v>
      </c>
      <c r="C3359" s="13" t="s">
        <v>2233</v>
      </c>
      <c r="D3359" s="13" t="s">
        <v>2234</v>
      </c>
      <c r="E3359" s="13" t="s">
        <v>6986</v>
      </c>
      <c r="F3359" s="13" t="s">
        <v>2236</v>
      </c>
      <c r="G3359" s="13" t="s">
        <v>7446</v>
      </c>
      <c r="H3359" s="14">
        <v>344</v>
      </c>
      <c r="I3359" s="15">
        <v>81345.679999999993</v>
      </c>
      <c r="J3359" s="13" t="s">
        <v>7483</v>
      </c>
      <c r="K3359" s="13" t="s">
        <v>232</v>
      </c>
      <c r="L3359" s="13" t="s">
        <v>3080</v>
      </c>
      <c r="M3359" s="13" t="s">
        <v>1435</v>
      </c>
      <c r="N3359" s="14">
        <v>344</v>
      </c>
    </row>
    <row r="3360" spans="1:14" ht="20.25" customHeight="1">
      <c r="A3360" s="13" t="s">
        <v>2231</v>
      </c>
      <c r="B3360" s="13" t="s">
        <v>2232</v>
      </c>
      <c r="C3360" s="13" t="s">
        <v>2233</v>
      </c>
      <c r="D3360" s="13" t="s">
        <v>2234</v>
      </c>
      <c r="E3360" s="13" t="s">
        <v>6986</v>
      </c>
      <c r="F3360" s="13" t="s">
        <v>2236</v>
      </c>
      <c r="G3360" s="13" t="s">
        <v>7446</v>
      </c>
      <c r="H3360" s="14">
        <v>359</v>
      </c>
      <c r="I3360" s="15">
        <v>84892.73</v>
      </c>
      <c r="J3360" s="13" t="s">
        <v>7484</v>
      </c>
      <c r="K3360" s="13" t="s">
        <v>233</v>
      </c>
      <c r="L3360" s="13" t="s">
        <v>3082</v>
      </c>
      <c r="M3360" s="13" t="s">
        <v>1436</v>
      </c>
      <c r="N3360" s="14">
        <v>359</v>
      </c>
    </row>
    <row r="3361" spans="1:14" ht="20.25" customHeight="1">
      <c r="A3361" s="13" t="s">
        <v>2231</v>
      </c>
      <c r="B3361" s="13" t="s">
        <v>2232</v>
      </c>
      <c r="C3361" s="13" t="s">
        <v>2233</v>
      </c>
      <c r="D3361" s="13" t="s">
        <v>2234</v>
      </c>
      <c r="E3361" s="13" t="s">
        <v>6986</v>
      </c>
      <c r="F3361" s="13" t="s">
        <v>2236</v>
      </c>
      <c r="G3361" s="13" t="s">
        <v>7446</v>
      </c>
      <c r="H3361" s="14">
        <v>296</v>
      </c>
      <c r="I3361" s="15">
        <v>69995.12</v>
      </c>
      <c r="J3361" s="13" t="s">
        <v>7485</v>
      </c>
      <c r="K3361" s="13" t="s">
        <v>234</v>
      </c>
      <c r="L3361" s="13" t="s">
        <v>3084</v>
      </c>
      <c r="M3361" s="13" t="s">
        <v>1437</v>
      </c>
      <c r="N3361" s="14">
        <v>296</v>
      </c>
    </row>
    <row r="3362" spans="1:14" ht="20.25" customHeight="1">
      <c r="A3362" s="13" t="s">
        <v>2231</v>
      </c>
      <c r="B3362" s="13" t="s">
        <v>2232</v>
      </c>
      <c r="C3362" s="13" t="s">
        <v>2233</v>
      </c>
      <c r="D3362" s="13" t="s">
        <v>2234</v>
      </c>
      <c r="E3362" s="13" t="s">
        <v>6986</v>
      </c>
      <c r="F3362" s="13" t="s">
        <v>2236</v>
      </c>
      <c r="G3362" s="13" t="s">
        <v>7446</v>
      </c>
      <c r="H3362" s="14">
        <v>200</v>
      </c>
      <c r="I3362" s="15">
        <v>47294</v>
      </c>
      <c r="J3362" s="13" t="s">
        <v>7486</v>
      </c>
      <c r="K3362" s="13" t="s">
        <v>235</v>
      </c>
      <c r="L3362" s="13" t="s">
        <v>3086</v>
      </c>
      <c r="M3362" s="13" t="s">
        <v>1438</v>
      </c>
      <c r="N3362" s="14">
        <v>200</v>
      </c>
    </row>
    <row r="3363" spans="1:14" ht="20.25" customHeight="1">
      <c r="A3363" s="13" t="s">
        <v>2231</v>
      </c>
      <c r="B3363" s="13" t="s">
        <v>2232</v>
      </c>
      <c r="C3363" s="13" t="s">
        <v>2233</v>
      </c>
      <c r="D3363" s="13" t="s">
        <v>2234</v>
      </c>
      <c r="E3363" s="13" t="s">
        <v>6986</v>
      </c>
      <c r="F3363" s="13" t="s">
        <v>2236</v>
      </c>
      <c r="G3363" s="13" t="s">
        <v>7446</v>
      </c>
      <c r="H3363" s="14">
        <v>322</v>
      </c>
      <c r="I3363" s="15">
        <v>76143.34</v>
      </c>
      <c r="J3363" s="13" t="s">
        <v>7487</v>
      </c>
      <c r="K3363" s="13" t="s">
        <v>236</v>
      </c>
      <c r="L3363" s="13" t="s">
        <v>3088</v>
      </c>
      <c r="M3363" s="13" t="s">
        <v>1439</v>
      </c>
      <c r="N3363" s="14">
        <v>322</v>
      </c>
    </row>
    <row r="3364" spans="1:14" ht="20.25" customHeight="1">
      <c r="A3364" s="13" t="s">
        <v>2231</v>
      </c>
      <c r="B3364" s="13" t="s">
        <v>2232</v>
      </c>
      <c r="C3364" s="13" t="s">
        <v>2233</v>
      </c>
      <c r="D3364" s="13" t="s">
        <v>2234</v>
      </c>
      <c r="E3364" s="13" t="s">
        <v>6986</v>
      </c>
      <c r="F3364" s="13" t="s">
        <v>2236</v>
      </c>
      <c r="G3364" s="13" t="s">
        <v>7446</v>
      </c>
      <c r="H3364" s="14">
        <v>249</v>
      </c>
      <c r="I3364" s="15">
        <v>58881.03</v>
      </c>
      <c r="J3364" s="13" t="s">
        <v>7488</v>
      </c>
      <c r="K3364" s="13" t="s">
        <v>237</v>
      </c>
      <c r="L3364" s="13" t="s">
        <v>3090</v>
      </c>
      <c r="M3364" s="13" t="s">
        <v>1440</v>
      </c>
      <c r="N3364" s="14">
        <v>249</v>
      </c>
    </row>
    <row r="3365" spans="1:14" ht="20.25" customHeight="1">
      <c r="A3365" s="13" t="s">
        <v>2231</v>
      </c>
      <c r="B3365" s="13" t="s">
        <v>2232</v>
      </c>
      <c r="C3365" s="13" t="s">
        <v>2233</v>
      </c>
      <c r="D3365" s="13" t="s">
        <v>2234</v>
      </c>
      <c r="E3365" s="13" t="s">
        <v>6986</v>
      </c>
      <c r="F3365" s="13" t="s">
        <v>2236</v>
      </c>
      <c r="G3365" s="13" t="s">
        <v>7446</v>
      </c>
      <c r="H3365" s="14">
        <v>200</v>
      </c>
      <c r="I3365" s="15">
        <v>47294</v>
      </c>
      <c r="J3365" s="13" t="s">
        <v>7489</v>
      </c>
      <c r="K3365" s="13" t="s">
        <v>238</v>
      </c>
      <c r="L3365" s="13" t="s">
        <v>3092</v>
      </c>
      <c r="M3365" s="13" t="s">
        <v>1441</v>
      </c>
      <c r="N3365" s="14">
        <v>200</v>
      </c>
    </row>
    <row r="3366" spans="1:14" ht="20.25" customHeight="1">
      <c r="A3366" s="13" t="s">
        <v>2231</v>
      </c>
      <c r="B3366" s="13" t="s">
        <v>2232</v>
      </c>
      <c r="C3366" s="13" t="s">
        <v>2233</v>
      </c>
      <c r="D3366" s="13" t="s">
        <v>2234</v>
      </c>
      <c r="E3366" s="13" t="s">
        <v>6986</v>
      </c>
      <c r="F3366" s="13" t="s">
        <v>2236</v>
      </c>
      <c r="G3366" s="13" t="s">
        <v>7446</v>
      </c>
      <c r="H3366" s="14">
        <v>405</v>
      </c>
      <c r="I3366" s="15">
        <v>95770.35</v>
      </c>
      <c r="J3366" s="13" t="s">
        <v>7490</v>
      </c>
      <c r="K3366" s="13" t="s">
        <v>239</v>
      </c>
      <c r="L3366" s="13" t="s">
        <v>3192</v>
      </c>
      <c r="M3366" s="13" t="s">
        <v>1442</v>
      </c>
      <c r="N3366" s="14">
        <v>405</v>
      </c>
    </row>
    <row r="3367" spans="1:14" ht="20.25" customHeight="1">
      <c r="A3367" s="13" t="s">
        <v>2231</v>
      </c>
      <c r="B3367" s="13" t="s">
        <v>2232</v>
      </c>
      <c r="C3367" s="13" t="s">
        <v>2233</v>
      </c>
      <c r="D3367" s="13" t="s">
        <v>2234</v>
      </c>
      <c r="E3367" s="13" t="s">
        <v>6986</v>
      </c>
      <c r="F3367" s="13" t="s">
        <v>2236</v>
      </c>
      <c r="G3367" s="13" t="s">
        <v>7446</v>
      </c>
      <c r="H3367" s="14">
        <v>272</v>
      </c>
      <c r="I3367" s="15">
        <v>64319.839999999997</v>
      </c>
      <c r="J3367" s="13" t="s">
        <v>7491</v>
      </c>
      <c r="K3367" s="13" t="s">
        <v>241</v>
      </c>
      <c r="L3367" s="13" t="s">
        <v>3100</v>
      </c>
      <c r="M3367" s="13" t="s">
        <v>1444</v>
      </c>
      <c r="N3367" s="14">
        <v>272</v>
      </c>
    </row>
    <row r="3368" spans="1:14" ht="20.25" customHeight="1">
      <c r="A3368" s="13" t="s">
        <v>2231</v>
      </c>
      <c r="B3368" s="13" t="s">
        <v>2232</v>
      </c>
      <c r="C3368" s="13" t="s">
        <v>2233</v>
      </c>
      <c r="D3368" s="13" t="s">
        <v>2234</v>
      </c>
      <c r="E3368" s="13" t="s">
        <v>6986</v>
      </c>
      <c r="F3368" s="13" t="s">
        <v>2236</v>
      </c>
      <c r="G3368" s="13" t="s">
        <v>7446</v>
      </c>
      <c r="H3368" s="14">
        <v>200</v>
      </c>
      <c r="I3368" s="15">
        <v>47294</v>
      </c>
      <c r="J3368" s="13" t="s">
        <v>7492</v>
      </c>
      <c r="K3368" s="13" t="s">
        <v>242</v>
      </c>
      <c r="L3368" s="13" t="s">
        <v>3102</v>
      </c>
      <c r="M3368" s="13" t="s">
        <v>3103</v>
      </c>
      <c r="N3368" s="14">
        <v>200</v>
      </c>
    </row>
    <row r="3369" spans="1:14" ht="20.25" customHeight="1">
      <c r="A3369" s="13" t="s">
        <v>2231</v>
      </c>
      <c r="B3369" s="13" t="s">
        <v>2232</v>
      </c>
      <c r="C3369" s="13" t="s">
        <v>2233</v>
      </c>
      <c r="D3369" s="13" t="s">
        <v>2234</v>
      </c>
      <c r="E3369" s="13" t="s">
        <v>6986</v>
      </c>
      <c r="F3369" s="13" t="s">
        <v>2236</v>
      </c>
      <c r="G3369" s="13" t="s">
        <v>7446</v>
      </c>
      <c r="H3369" s="14">
        <v>254</v>
      </c>
      <c r="I3369" s="15">
        <v>60063.38</v>
      </c>
      <c r="J3369" s="13" t="s">
        <v>7493</v>
      </c>
      <c r="K3369" s="13" t="s">
        <v>243</v>
      </c>
      <c r="L3369" s="13" t="s">
        <v>3105</v>
      </c>
      <c r="M3369" s="13" t="s">
        <v>1445</v>
      </c>
      <c r="N3369" s="14">
        <v>254</v>
      </c>
    </row>
    <row r="3370" spans="1:14" ht="20.25" customHeight="1">
      <c r="A3370" s="13" t="s">
        <v>2231</v>
      </c>
      <c r="B3370" s="13" t="s">
        <v>2232</v>
      </c>
      <c r="C3370" s="13" t="s">
        <v>2233</v>
      </c>
      <c r="D3370" s="13" t="s">
        <v>2234</v>
      </c>
      <c r="E3370" s="13" t="s">
        <v>6986</v>
      </c>
      <c r="F3370" s="13" t="s">
        <v>2236</v>
      </c>
      <c r="G3370" s="13" t="s">
        <v>7446</v>
      </c>
      <c r="H3370" s="14">
        <v>257</v>
      </c>
      <c r="I3370" s="15">
        <v>60772.79</v>
      </c>
      <c r="J3370" s="13" t="s">
        <v>7494</v>
      </c>
      <c r="K3370" s="13" t="s">
        <v>244</v>
      </c>
      <c r="L3370" s="13" t="s">
        <v>3107</v>
      </c>
      <c r="M3370" s="13" t="s">
        <v>1446</v>
      </c>
      <c r="N3370" s="14">
        <v>257</v>
      </c>
    </row>
    <row r="3371" spans="1:14" ht="20.25" customHeight="1">
      <c r="A3371" s="13" t="s">
        <v>2231</v>
      </c>
      <c r="B3371" s="13" t="s">
        <v>2232</v>
      </c>
      <c r="C3371" s="13" t="s">
        <v>2233</v>
      </c>
      <c r="D3371" s="13" t="s">
        <v>2234</v>
      </c>
      <c r="E3371" s="13" t="s">
        <v>6986</v>
      </c>
      <c r="F3371" s="13" t="s">
        <v>2236</v>
      </c>
      <c r="G3371" s="13" t="s">
        <v>7446</v>
      </c>
      <c r="H3371" s="14">
        <v>268</v>
      </c>
      <c r="I3371" s="15">
        <v>63373.96</v>
      </c>
      <c r="J3371" s="13" t="s">
        <v>7495</v>
      </c>
      <c r="K3371" s="13" t="s">
        <v>814</v>
      </c>
      <c r="L3371" s="13" t="s">
        <v>3109</v>
      </c>
      <c r="M3371" s="13" t="s">
        <v>3110</v>
      </c>
      <c r="N3371" s="14">
        <v>268</v>
      </c>
    </row>
    <row r="3372" spans="1:14" ht="20.25" customHeight="1">
      <c r="A3372" s="13" t="s">
        <v>2231</v>
      </c>
      <c r="B3372" s="13" t="s">
        <v>2232</v>
      </c>
      <c r="C3372" s="13" t="s">
        <v>2233</v>
      </c>
      <c r="D3372" s="13" t="s">
        <v>2234</v>
      </c>
      <c r="E3372" s="13" t="s">
        <v>6986</v>
      </c>
      <c r="F3372" s="13" t="s">
        <v>2236</v>
      </c>
      <c r="G3372" s="13" t="s">
        <v>7446</v>
      </c>
      <c r="H3372" s="14">
        <v>200</v>
      </c>
      <c r="I3372" s="15">
        <v>47294</v>
      </c>
      <c r="J3372" s="13" t="s">
        <v>7496</v>
      </c>
      <c r="K3372" s="13" t="s">
        <v>842</v>
      </c>
      <c r="L3372" s="13" t="s">
        <v>3112</v>
      </c>
      <c r="M3372" s="13" t="s">
        <v>3113</v>
      </c>
      <c r="N3372" s="14">
        <v>200</v>
      </c>
    </row>
    <row r="3373" spans="1:14" ht="20.25" customHeight="1">
      <c r="A3373" s="13" t="s">
        <v>2231</v>
      </c>
      <c r="B3373" s="13" t="s">
        <v>2232</v>
      </c>
      <c r="C3373" s="13" t="s">
        <v>2233</v>
      </c>
      <c r="D3373" s="13" t="s">
        <v>2234</v>
      </c>
      <c r="E3373" s="13" t="s">
        <v>6986</v>
      </c>
      <c r="F3373" s="13" t="s">
        <v>2236</v>
      </c>
      <c r="G3373" s="13" t="s">
        <v>7446</v>
      </c>
      <c r="H3373" s="14">
        <v>200</v>
      </c>
      <c r="I3373" s="15">
        <v>47294</v>
      </c>
      <c r="J3373" s="13" t="s">
        <v>7497</v>
      </c>
      <c r="K3373" s="13" t="s">
        <v>843</v>
      </c>
      <c r="L3373" s="13" t="s">
        <v>3115</v>
      </c>
      <c r="M3373" s="13" t="s">
        <v>1921</v>
      </c>
      <c r="N3373" s="14">
        <v>200</v>
      </c>
    </row>
    <row r="3374" spans="1:14" ht="20.25" customHeight="1">
      <c r="A3374" s="13" t="s">
        <v>2231</v>
      </c>
      <c r="B3374" s="13" t="s">
        <v>2232</v>
      </c>
      <c r="C3374" s="13" t="s">
        <v>2233</v>
      </c>
      <c r="D3374" s="13" t="s">
        <v>2234</v>
      </c>
      <c r="E3374" s="13" t="s">
        <v>6986</v>
      </c>
      <c r="F3374" s="13" t="s">
        <v>2236</v>
      </c>
      <c r="G3374" s="13" t="s">
        <v>7446</v>
      </c>
      <c r="H3374" s="14">
        <v>200</v>
      </c>
      <c r="I3374" s="15">
        <v>47294</v>
      </c>
      <c r="J3374" s="13" t="s">
        <v>7498</v>
      </c>
      <c r="K3374" s="13" t="s">
        <v>868</v>
      </c>
      <c r="L3374" s="13" t="s">
        <v>3117</v>
      </c>
      <c r="M3374" s="13" t="s">
        <v>2105</v>
      </c>
      <c r="N3374" s="14">
        <v>200</v>
      </c>
    </row>
    <row r="3375" spans="1:14" ht="20.25" customHeight="1">
      <c r="A3375" s="13" t="s">
        <v>2231</v>
      </c>
      <c r="B3375" s="13" t="s">
        <v>2232</v>
      </c>
      <c r="C3375" s="13" t="s">
        <v>2233</v>
      </c>
      <c r="D3375" s="13" t="s">
        <v>2234</v>
      </c>
      <c r="E3375" s="13" t="s">
        <v>6986</v>
      </c>
      <c r="F3375" s="13" t="s">
        <v>2236</v>
      </c>
      <c r="G3375" s="13" t="s">
        <v>7446</v>
      </c>
      <c r="H3375" s="14">
        <v>200</v>
      </c>
      <c r="I3375" s="15">
        <v>47294</v>
      </c>
      <c r="J3375" s="13" t="s">
        <v>7499</v>
      </c>
      <c r="K3375" s="13" t="s">
        <v>869</v>
      </c>
      <c r="L3375" s="13" t="s">
        <v>3119</v>
      </c>
      <c r="M3375" s="13" t="s">
        <v>3120</v>
      </c>
      <c r="N3375" s="14">
        <v>200</v>
      </c>
    </row>
    <row r="3376" spans="1:14" ht="20.25" customHeight="1">
      <c r="A3376" s="13" t="s">
        <v>2231</v>
      </c>
      <c r="B3376" s="13" t="s">
        <v>2232</v>
      </c>
      <c r="C3376" s="13" t="s">
        <v>2233</v>
      </c>
      <c r="D3376" s="13" t="s">
        <v>2234</v>
      </c>
      <c r="E3376" s="13" t="s">
        <v>6986</v>
      </c>
      <c r="F3376" s="13" t="s">
        <v>2236</v>
      </c>
      <c r="G3376" s="13" t="s">
        <v>7446</v>
      </c>
      <c r="H3376" s="14">
        <v>200</v>
      </c>
      <c r="I3376" s="15">
        <v>47294</v>
      </c>
      <c r="J3376" s="13" t="s">
        <v>7500</v>
      </c>
      <c r="K3376" s="13" t="s">
        <v>879</v>
      </c>
      <c r="L3376" s="13" t="s">
        <v>3122</v>
      </c>
      <c r="M3376" s="13" t="s">
        <v>2140</v>
      </c>
      <c r="N3376" s="14">
        <v>200</v>
      </c>
    </row>
    <row r="3377" spans="1:14" ht="20.25" customHeight="1">
      <c r="A3377" s="13" t="s">
        <v>2231</v>
      </c>
      <c r="B3377" s="13" t="s">
        <v>2232</v>
      </c>
      <c r="C3377" s="13" t="s">
        <v>2233</v>
      </c>
      <c r="D3377" s="13" t="s">
        <v>2234</v>
      </c>
      <c r="E3377" s="13" t="s">
        <v>6986</v>
      </c>
      <c r="F3377" s="13" t="s">
        <v>2236</v>
      </c>
      <c r="G3377" s="13" t="s">
        <v>7446</v>
      </c>
      <c r="H3377" s="14">
        <v>200</v>
      </c>
      <c r="I3377" s="15">
        <v>47294</v>
      </c>
      <c r="J3377" s="13" t="s">
        <v>7501</v>
      </c>
      <c r="K3377" s="13" t="s">
        <v>1064</v>
      </c>
      <c r="L3377" s="13" t="s">
        <v>3133</v>
      </c>
      <c r="M3377" s="13" t="s">
        <v>3134</v>
      </c>
      <c r="N3377" s="14">
        <v>200</v>
      </c>
    </row>
    <row r="3378" spans="1:14" ht="20.25" customHeight="1">
      <c r="A3378" s="13" t="s">
        <v>2231</v>
      </c>
      <c r="B3378" s="13" t="s">
        <v>2232</v>
      </c>
      <c r="C3378" s="13" t="s">
        <v>2233</v>
      </c>
      <c r="D3378" s="13" t="s">
        <v>2234</v>
      </c>
      <c r="E3378" s="13" t="s">
        <v>6986</v>
      </c>
      <c r="F3378" s="13" t="s">
        <v>2236</v>
      </c>
      <c r="G3378" s="13" t="s">
        <v>7446</v>
      </c>
      <c r="H3378" s="14">
        <v>200</v>
      </c>
      <c r="I3378" s="15">
        <v>47294</v>
      </c>
      <c r="J3378" s="13" t="s">
        <v>7502</v>
      </c>
      <c r="K3378" s="13" t="s">
        <v>1114</v>
      </c>
      <c r="L3378" s="13" t="s">
        <v>3136</v>
      </c>
      <c r="M3378" s="13" t="s">
        <v>2017</v>
      </c>
      <c r="N3378" s="14">
        <v>200</v>
      </c>
    </row>
    <row r="3379" spans="1:14" ht="20.25" customHeight="1">
      <c r="A3379" s="13" t="s">
        <v>2231</v>
      </c>
      <c r="B3379" s="13" t="s">
        <v>2232</v>
      </c>
      <c r="C3379" s="13" t="s">
        <v>2233</v>
      </c>
      <c r="D3379" s="13" t="s">
        <v>2234</v>
      </c>
      <c r="E3379" s="13" t="s">
        <v>6986</v>
      </c>
      <c r="F3379" s="13" t="s">
        <v>2236</v>
      </c>
      <c r="G3379" s="13" t="s">
        <v>7446</v>
      </c>
      <c r="H3379" s="14">
        <v>200</v>
      </c>
      <c r="I3379" s="15">
        <v>47294</v>
      </c>
      <c r="J3379" s="13" t="s">
        <v>7503</v>
      </c>
      <c r="K3379" s="13" t="s">
        <v>1146</v>
      </c>
      <c r="L3379" s="13" t="s">
        <v>3138</v>
      </c>
      <c r="M3379" s="13" t="s">
        <v>3139</v>
      </c>
      <c r="N3379" s="14">
        <v>200</v>
      </c>
    </row>
    <row r="3380" spans="1:14" ht="20.25" customHeight="1">
      <c r="A3380" s="13" t="s">
        <v>2231</v>
      </c>
      <c r="B3380" s="13" t="s">
        <v>2232</v>
      </c>
      <c r="C3380" s="13" t="s">
        <v>2233</v>
      </c>
      <c r="D3380" s="13" t="s">
        <v>2234</v>
      </c>
      <c r="E3380" s="13" t="s">
        <v>6986</v>
      </c>
      <c r="F3380" s="13" t="s">
        <v>2236</v>
      </c>
      <c r="G3380" s="13" t="s">
        <v>7446</v>
      </c>
      <c r="H3380" s="14">
        <v>200</v>
      </c>
      <c r="I3380" s="15">
        <v>47294</v>
      </c>
      <c r="J3380" s="13" t="s">
        <v>7504</v>
      </c>
      <c r="K3380" s="13" t="s">
        <v>1187</v>
      </c>
      <c r="L3380" s="13" t="s">
        <v>3141</v>
      </c>
      <c r="M3380" s="13" t="s">
        <v>3142</v>
      </c>
      <c r="N3380" s="14">
        <v>200</v>
      </c>
    </row>
    <row r="3381" spans="1:14" ht="20.25" customHeight="1">
      <c r="A3381" s="13" t="s">
        <v>2231</v>
      </c>
      <c r="B3381" s="13" t="s">
        <v>2232</v>
      </c>
      <c r="C3381" s="13" t="s">
        <v>2233</v>
      </c>
      <c r="D3381" s="13" t="s">
        <v>2234</v>
      </c>
      <c r="E3381" s="13" t="s">
        <v>6986</v>
      </c>
      <c r="F3381" s="13" t="s">
        <v>2236</v>
      </c>
      <c r="G3381" s="13" t="s">
        <v>7446</v>
      </c>
      <c r="H3381" s="14">
        <v>200</v>
      </c>
      <c r="I3381" s="15">
        <v>47294</v>
      </c>
      <c r="J3381" s="13" t="s">
        <v>7505</v>
      </c>
      <c r="K3381" s="13" t="s">
        <v>1188</v>
      </c>
      <c r="L3381" s="13" t="s">
        <v>3144</v>
      </c>
      <c r="M3381" s="13" t="s">
        <v>3145</v>
      </c>
      <c r="N3381" s="14">
        <v>200</v>
      </c>
    </row>
    <row r="3382" spans="1:14" ht="20.25" customHeight="1">
      <c r="A3382" s="13" t="s">
        <v>2231</v>
      </c>
      <c r="B3382" s="13" t="s">
        <v>2232</v>
      </c>
      <c r="C3382" s="13" t="s">
        <v>2233</v>
      </c>
      <c r="D3382" s="13" t="s">
        <v>2234</v>
      </c>
      <c r="E3382" s="13" t="s">
        <v>6986</v>
      </c>
      <c r="F3382" s="13" t="s">
        <v>2236</v>
      </c>
      <c r="G3382" s="13" t="s">
        <v>7446</v>
      </c>
      <c r="H3382" s="14">
        <v>200</v>
      </c>
      <c r="I3382" s="15">
        <v>47294</v>
      </c>
      <c r="J3382" s="13" t="s">
        <v>7506</v>
      </c>
      <c r="K3382" s="13" t="s">
        <v>1189</v>
      </c>
      <c r="L3382" s="13" t="s">
        <v>6820</v>
      </c>
      <c r="M3382" s="13" t="s">
        <v>6821</v>
      </c>
      <c r="N3382" s="14">
        <v>200</v>
      </c>
    </row>
    <row r="3383" spans="1:14" ht="20.25" customHeight="1">
      <c r="A3383" s="13" t="s">
        <v>2231</v>
      </c>
      <c r="B3383" s="13" t="s">
        <v>2232</v>
      </c>
      <c r="C3383" s="13" t="s">
        <v>2233</v>
      </c>
      <c r="D3383" s="13" t="s">
        <v>2234</v>
      </c>
      <c r="E3383" s="13" t="s">
        <v>6986</v>
      </c>
      <c r="F3383" s="13" t="s">
        <v>2236</v>
      </c>
      <c r="G3383" s="13" t="s">
        <v>7446</v>
      </c>
      <c r="H3383" s="14">
        <v>527</v>
      </c>
      <c r="I3383" s="15">
        <v>124619.69</v>
      </c>
      <c r="J3383" s="13" t="s">
        <v>7507</v>
      </c>
      <c r="K3383" s="13" t="s">
        <v>19</v>
      </c>
      <c r="L3383" s="13" t="s">
        <v>3224</v>
      </c>
      <c r="M3383" s="13" t="s">
        <v>3225</v>
      </c>
      <c r="N3383" s="14">
        <v>527</v>
      </c>
    </row>
    <row r="3384" spans="1:14" ht="20.25" customHeight="1">
      <c r="A3384" s="13" t="s">
        <v>2231</v>
      </c>
      <c r="B3384" s="13" t="s">
        <v>2232</v>
      </c>
      <c r="C3384" s="13" t="s">
        <v>2233</v>
      </c>
      <c r="D3384" s="13" t="s">
        <v>2234</v>
      </c>
      <c r="E3384" s="13" t="s">
        <v>6986</v>
      </c>
      <c r="F3384" s="13" t="s">
        <v>2236</v>
      </c>
      <c r="G3384" s="13" t="s">
        <v>7446</v>
      </c>
      <c r="H3384" s="14">
        <v>249</v>
      </c>
      <c r="I3384" s="15">
        <v>58881.03</v>
      </c>
      <c r="J3384" s="13" t="s">
        <v>7508</v>
      </c>
      <c r="K3384" s="13" t="s">
        <v>245</v>
      </c>
      <c r="L3384" s="13" t="s">
        <v>3227</v>
      </c>
      <c r="M3384" s="13" t="s">
        <v>1447</v>
      </c>
      <c r="N3384" s="14">
        <v>249</v>
      </c>
    </row>
    <row r="3385" spans="1:14" ht="20.25" customHeight="1">
      <c r="A3385" s="13" t="s">
        <v>2231</v>
      </c>
      <c r="B3385" s="13" t="s">
        <v>2232</v>
      </c>
      <c r="C3385" s="13" t="s">
        <v>2233</v>
      </c>
      <c r="D3385" s="13" t="s">
        <v>2234</v>
      </c>
      <c r="E3385" s="13" t="s">
        <v>6986</v>
      </c>
      <c r="F3385" s="13" t="s">
        <v>2236</v>
      </c>
      <c r="G3385" s="13" t="s">
        <v>7446</v>
      </c>
      <c r="H3385" s="14">
        <v>413</v>
      </c>
      <c r="I3385" s="15">
        <v>97662.11</v>
      </c>
      <c r="J3385" s="13" t="s">
        <v>7509</v>
      </c>
      <c r="K3385" s="13" t="s">
        <v>246</v>
      </c>
      <c r="L3385" s="13" t="s">
        <v>3237</v>
      </c>
      <c r="M3385" s="13" t="s">
        <v>1448</v>
      </c>
      <c r="N3385" s="14">
        <v>413</v>
      </c>
    </row>
    <row r="3386" spans="1:14" ht="20.25" customHeight="1">
      <c r="A3386" s="13" t="s">
        <v>2231</v>
      </c>
      <c r="B3386" s="13" t="s">
        <v>2232</v>
      </c>
      <c r="C3386" s="13" t="s">
        <v>2233</v>
      </c>
      <c r="D3386" s="13" t="s">
        <v>2234</v>
      </c>
      <c r="E3386" s="13" t="s">
        <v>6986</v>
      </c>
      <c r="F3386" s="13" t="s">
        <v>2236</v>
      </c>
      <c r="G3386" s="13" t="s">
        <v>7446</v>
      </c>
      <c r="H3386" s="14">
        <v>204</v>
      </c>
      <c r="I3386" s="15">
        <v>48239.88</v>
      </c>
      <c r="J3386" s="13" t="s">
        <v>7510</v>
      </c>
      <c r="K3386" s="13" t="s">
        <v>247</v>
      </c>
      <c r="L3386" s="13" t="s">
        <v>3229</v>
      </c>
      <c r="M3386" s="13" t="s">
        <v>3230</v>
      </c>
      <c r="N3386" s="14">
        <v>204</v>
      </c>
    </row>
    <row r="3387" spans="1:14" ht="20.25" customHeight="1">
      <c r="A3387" s="13" t="s">
        <v>2231</v>
      </c>
      <c r="B3387" s="13" t="s">
        <v>2232</v>
      </c>
      <c r="C3387" s="13" t="s">
        <v>2233</v>
      </c>
      <c r="D3387" s="13" t="s">
        <v>2234</v>
      </c>
      <c r="E3387" s="13" t="s">
        <v>6986</v>
      </c>
      <c r="F3387" s="13" t="s">
        <v>2236</v>
      </c>
      <c r="G3387" s="13" t="s">
        <v>7446</v>
      </c>
      <c r="H3387" s="14">
        <v>230</v>
      </c>
      <c r="I3387" s="15">
        <v>54388.1</v>
      </c>
      <c r="J3387" s="13" t="s">
        <v>7511</v>
      </c>
      <c r="K3387" s="13" t="s">
        <v>248</v>
      </c>
      <c r="L3387" s="13" t="s">
        <v>3232</v>
      </c>
      <c r="M3387" s="13" t="s">
        <v>1449</v>
      </c>
      <c r="N3387" s="14">
        <v>230</v>
      </c>
    </row>
    <row r="3388" spans="1:14" ht="20.25" customHeight="1">
      <c r="A3388" s="13" t="s">
        <v>2231</v>
      </c>
      <c r="B3388" s="13" t="s">
        <v>2232</v>
      </c>
      <c r="C3388" s="13" t="s">
        <v>2233</v>
      </c>
      <c r="D3388" s="13" t="s">
        <v>2234</v>
      </c>
      <c r="E3388" s="13" t="s">
        <v>6986</v>
      </c>
      <c r="F3388" s="13" t="s">
        <v>2236</v>
      </c>
      <c r="G3388" s="13" t="s">
        <v>7446</v>
      </c>
      <c r="H3388" s="14">
        <v>359</v>
      </c>
      <c r="I3388" s="15">
        <v>84892.73</v>
      </c>
      <c r="J3388" s="13" t="s">
        <v>7512</v>
      </c>
      <c r="K3388" s="13" t="s">
        <v>249</v>
      </c>
      <c r="L3388" s="13" t="s">
        <v>3234</v>
      </c>
      <c r="M3388" s="13" t="s">
        <v>3235</v>
      </c>
      <c r="N3388" s="14">
        <v>359</v>
      </c>
    </row>
    <row r="3389" spans="1:14" ht="20.25" customHeight="1">
      <c r="A3389" s="13" t="s">
        <v>2231</v>
      </c>
      <c r="B3389" s="13" t="s">
        <v>2232</v>
      </c>
      <c r="C3389" s="13" t="s">
        <v>2233</v>
      </c>
      <c r="D3389" s="13" t="s">
        <v>2234</v>
      </c>
      <c r="E3389" s="13" t="s">
        <v>6986</v>
      </c>
      <c r="F3389" s="13" t="s">
        <v>2236</v>
      </c>
      <c r="G3389" s="13" t="s">
        <v>7446</v>
      </c>
      <c r="H3389" s="14">
        <v>528</v>
      </c>
      <c r="I3389" s="15">
        <v>124856.16</v>
      </c>
      <c r="J3389" s="13" t="s">
        <v>7513</v>
      </c>
      <c r="K3389" s="13" t="s">
        <v>250</v>
      </c>
      <c r="L3389" s="13" t="s">
        <v>3239</v>
      </c>
      <c r="M3389" s="13" t="s">
        <v>1450</v>
      </c>
      <c r="N3389" s="14">
        <v>528</v>
      </c>
    </row>
    <row r="3390" spans="1:14" ht="20.25" customHeight="1">
      <c r="A3390" s="13" t="s">
        <v>2231</v>
      </c>
      <c r="B3390" s="13" t="s">
        <v>2232</v>
      </c>
      <c r="C3390" s="13" t="s">
        <v>2233</v>
      </c>
      <c r="D3390" s="13" t="s">
        <v>2234</v>
      </c>
      <c r="E3390" s="13" t="s">
        <v>6986</v>
      </c>
      <c r="F3390" s="13" t="s">
        <v>2236</v>
      </c>
      <c r="G3390" s="13" t="s">
        <v>7446</v>
      </c>
      <c r="H3390" s="14">
        <v>200</v>
      </c>
      <c r="I3390" s="15">
        <v>47294</v>
      </c>
      <c r="J3390" s="13" t="s">
        <v>7514</v>
      </c>
      <c r="K3390" s="13" t="s">
        <v>251</v>
      </c>
      <c r="L3390" s="13" t="s">
        <v>3241</v>
      </c>
      <c r="M3390" s="13" t="s">
        <v>1451</v>
      </c>
      <c r="N3390" s="14">
        <v>200</v>
      </c>
    </row>
    <row r="3391" spans="1:14" ht="20.25" customHeight="1">
      <c r="A3391" s="13" t="s">
        <v>2231</v>
      </c>
      <c r="B3391" s="13" t="s">
        <v>2232</v>
      </c>
      <c r="C3391" s="13" t="s">
        <v>2233</v>
      </c>
      <c r="D3391" s="13" t="s">
        <v>2234</v>
      </c>
      <c r="E3391" s="13" t="s">
        <v>6986</v>
      </c>
      <c r="F3391" s="13" t="s">
        <v>2236</v>
      </c>
      <c r="G3391" s="13" t="s">
        <v>7446</v>
      </c>
      <c r="H3391" s="14">
        <v>200</v>
      </c>
      <c r="I3391" s="15">
        <v>47294</v>
      </c>
      <c r="J3391" s="13" t="s">
        <v>7515</v>
      </c>
      <c r="K3391" s="13" t="s">
        <v>252</v>
      </c>
      <c r="L3391" s="13" t="s">
        <v>3243</v>
      </c>
      <c r="M3391" s="13" t="s">
        <v>1452</v>
      </c>
      <c r="N3391" s="14">
        <v>200</v>
      </c>
    </row>
    <row r="3392" spans="1:14" ht="20.25" customHeight="1">
      <c r="A3392" s="13" t="s">
        <v>2231</v>
      </c>
      <c r="B3392" s="13" t="s">
        <v>2232</v>
      </c>
      <c r="C3392" s="13" t="s">
        <v>2233</v>
      </c>
      <c r="D3392" s="13" t="s">
        <v>2234</v>
      </c>
      <c r="E3392" s="13" t="s">
        <v>6986</v>
      </c>
      <c r="F3392" s="13" t="s">
        <v>2236</v>
      </c>
      <c r="G3392" s="13" t="s">
        <v>7446</v>
      </c>
      <c r="H3392" s="14">
        <v>338</v>
      </c>
      <c r="I3392" s="15">
        <v>79926.86</v>
      </c>
      <c r="J3392" s="13" t="s">
        <v>7516</v>
      </c>
      <c r="K3392" s="13" t="s">
        <v>253</v>
      </c>
      <c r="L3392" s="13" t="s">
        <v>3245</v>
      </c>
      <c r="M3392" s="13" t="s">
        <v>1453</v>
      </c>
      <c r="N3392" s="14">
        <v>338</v>
      </c>
    </row>
    <row r="3393" spans="1:14" ht="20.25" customHeight="1">
      <c r="A3393" s="13" t="s">
        <v>2231</v>
      </c>
      <c r="B3393" s="13" t="s">
        <v>2232</v>
      </c>
      <c r="C3393" s="13" t="s">
        <v>2233</v>
      </c>
      <c r="D3393" s="13" t="s">
        <v>2234</v>
      </c>
      <c r="E3393" s="13" t="s">
        <v>6986</v>
      </c>
      <c r="F3393" s="13" t="s">
        <v>2236</v>
      </c>
      <c r="G3393" s="13" t="s">
        <v>7446</v>
      </c>
      <c r="H3393" s="14">
        <v>385</v>
      </c>
      <c r="I3393" s="15">
        <v>91040.95</v>
      </c>
      <c r="J3393" s="13" t="s">
        <v>7517</v>
      </c>
      <c r="K3393" s="13" t="s">
        <v>254</v>
      </c>
      <c r="L3393" s="13" t="s">
        <v>3247</v>
      </c>
      <c r="M3393" s="13" t="s">
        <v>1454</v>
      </c>
      <c r="N3393" s="14">
        <v>385</v>
      </c>
    </row>
    <row r="3394" spans="1:14" ht="20.25" customHeight="1">
      <c r="A3394" s="13" t="s">
        <v>2231</v>
      </c>
      <c r="B3394" s="13" t="s">
        <v>2232</v>
      </c>
      <c r="C3394" s="13" t="s">
        <v>2233</v>
      </c>
      <c r="D3394" s="13" t="s">
        <v>2234</v>
      </c>
      <c r="E3394" s="13" t="s">
        <v>6986</v>
      </c>
      <c r="F3394" s="13" t="s">
        <v>2236</v>
      </c>
      <c r="G3394" s="13" t="s">
        <v>7446</v>
      </c>
      <c r="H3394" s="14">
        <v>311</v>
      </c>
      <c r="I3394" s="15">
        <v>73542.17</v>
      </c>
      <c r="J3394" s="13" t="s">
        <v>7518</v>
      </c>
      <c r="K3394" s="13" t="s">
        <v>255</v>
      </c>
      <c r="L3394" s="13" t="s">
        <v>3249</v>
      </c>
      <c r="M3394" s="13" t="s">
        <v>1455</v>
      </c>
      <c r="N3394" s="14">
        <v>311</v>
      </c>
    </row>
    <row r="3395" spans="1:14" ht="20.25" customHeight="1">
      <c r="A3395" s="13" t="s">
        <v>2231</v>
      </c>
      <c r="B3395" s="13" t="s">
        <v>2232</v>
      </c>
      <c r="C3395" s="13" t="s">
        <v>2233</v>
      </c>
      <c r="D3395" s="13" t="s">
        <v>2234</v>
      </c>
      <c r="E3395" s="13" t="s">
        <v>6986</v>
      </c>
      <c r="F3395" s="13" t="s">
        <v>2236</v>
      </c>
      <c r="G3395" s="13" t="s">
        <v>7446</v>
      </c>
      <c r="H3395" s="14">
        <v>200</v>
      </c>
      <c r="I3395" s="15">
        <v>47294</v>
      </c>
      <c r="J3395" s="13" t="s">
        <v>7519</v>
      </c>
      <c r="K3395" s="13" t="s">
        <v>256</v>
      </c>
      <c r="L3395" s="13" t="s">
        <v>3251</v>
      </c>
      <c r="M3395" s="13" t="s">
        <v>1456</v>
      </c>
      <c r="N3395" s="14">
        <v>200</v>
      </c>
    </row>
    <row r="3396" spans="1:14" ht="20.25" customHeight="1">
      <c r="A3396" s="13" t="s">
        <v>2231</v>
      </c>
      <c r="B3396" s="13" t="s">
        <v>2232</v>
      </c>
      <c r="C3396" s="13" t="s">
        <v>2233</v>
      </c>
      <c r="D3396" s="13" t="s">
        <v>2234</v>
      </c>
      <c r="E3396" s="13" t="s">
        <v>6986</v>
      </c>
      <c r="F3396" s="13" t="s">
        <v>2236</v>
      </c>
      <c r="G3396" s="13" t="s">
        <v>7446</v>
      </c>
      <c r="H3396" s="14">
        <v>200</v>
      </c>
      <c r="I3396" s="15">
        <v>47294</v>
      </c>
      <c r="J3396" s="13" t="s">
        <v>7520</v>
      </c>
      <c r="K3396" s="13" t="s">
        <v>257</v>
      </c>
      <c r="L3396" s="13" t="s">
        <v>3253</v>
      </c>
      <c r="M3396" s="13" t="s">
        <v>1457</v>
      </c>
      <c r="N3396" s="14">
        <v>200</v>
      </c>
    </row>
    <row r="3397" spans="1:14" ht="20.25" customHeight="1">
      <c r="A3397" s="13" t="s">
        <v>2231</v>
      </c>
      <c r="B3397" s="13" t="s">
        <v>2232</v>
      </c>
      <c r="C3397" s="13" t="s">
        <v>2233</v>
      </c>
      <c r="D3397" s="13" t="s">
        <v>2234</v>
      </c>
      <c r="E3397" s="13" t="s">
        <v>6986</v>
      </c>
      <c r="F3397" s="13" t="s">
        <v>2236</v>
      </c>
      <c r="G3397" s="13" t="s">
        <v>7446</v>
      </c>
      <c r="H3397" s="14">
        <v>200</v>
      </c>
      <c r="I3397" s="15">
        <v>47294</v>
      </c>
      <c r="J3397" s="13" t="s">
        <v>7521</v>
      </c>
      <c r="K3397" s="13" t="s">
        <v>258</v>
      </c>
      <c r="L3397" s="13" t="s">
        <v>3850</v>
      </c>
      <c r="M3397" s="13" t="s">
        <v>1458</v>
      </c>
      <c r="N3397" s="14">
        <v>200</v>
      </c>
    </row>
    <row r="3398" spans="1:14" ht="20.25" customHeight="1">
      <c r="A3398" s="13" t="s">
        <v>2231</v>
      </c>
      <c r="B3398" s="13" t="s">
        <v>2232</v>
      </c>
      <c r="C3398" s="13" t="s">
        <v>2233</v>
      </c>
      <c r="D3398" s="13" t="s">
        <v>2234</v>
      </c>
      <c r="E3398" s="13" t="s">
        <v>6986</v>
      </c>
      <c r="F3398" s="13" t="s">
        <v>2236</v>
      </c>
      <c r="G3398" s="13" t="s">
        <v>7446</v>
      </c>
      <c r="H3398" s="14">
        <v>200</v>
      </c>
      <c r="I3398" s="15">
        <v>47294</v>
      </c>
      <c r="J3398" s="13" t="s">
        <v>7522</v>
      </c>
      <c r="K3398" s="13" t="s">
        <v>259</v>
      </c>
      <c r="L3398" s="13" t="s">
        <v>3255</v>
      </c>
      <c r="M3398" s="13" t="s">
        <v>1459</v>
      </c>
      <c r="N3398" s="14">
        <v>200</v>
      </c>
    </row>
    <row r="3399" spans="1:14" ht="20.25" customHeight="1">
      <c r="A3399" s="13" t="s">
        <v>2231</v>
      </c>
      <c r="B3399" s="13" t="s">
        <v>2232</v>
      </c>
      <c r="C3399" s="13" t="s">
        <v>2233</v>
      </c>
      <c r="D3399" s="13" t="s">
        <v>2234</v>
      </c>
      <c r="E3399" s="13" t="s">
        <v>6986</v>
      </c>
      <c r="F3399" s="13" t="s">
        <v>2236</v>
      </c>
      <c r="G3399" s="13" t="s">
        <v>7446</v>
      </c>
      <c r="H3399" s="14">
        <v>204</v>
      </c>
      <c r="I3399" s="15">
        <v>48239.88</v>
      </c>
      <c r="J3399" s="13" t="s">
        <v>7523</v>
      </c>
      <c r="K3399" s="13" t="s">
        <v>260</v>
      </c>
      <c r="L3399" s="13" t="s">
        <v>3257</v>
      </c>
      <c r="M3399" s="13" t="s">
        <v>3258</v>
      </c>
      <c r="N3399" s="14">
        <v>204</v>
      </c>
    </row>
    <row r="3400" spans="1:14" ht="20.25" customHeight="1">
      <c r="A3400" s="13" t="s">
        <v>2231</v>
      </c>
      <c r="B3400" s="13" t="s">
        <v>2232</v>
      </c>
      <c r="C3400" s="13" t="s">
        <v>2233</v>
      </c>
      <c r="D3400" s="13" t="s">
        <v>2234</v>
      </c>
      <c r="E3400" s="13" t="s">
        <v>6986</v>
      </c>
      <c r="F3400" s="13" t="s">
        <v>2236</v>
      </c>
      <c r="G3400" s="13" t="s">
        <v>7446</v>
      </c>
      <c r="H3400" s="14">
        <v>292</v>
      </c>
      <c r="I3400" s="15">
        <v>69049.240000000005</v>
      </c>
      <c r="J3400" s="13" t="s">
        <v>7524</v>
      </c>
      <c r="K3400" s="13" t="s">
        <v>261</v>
      </c>
      <c r="L3400" s="13" t="s">
        <v>3260</v>
      </c>
      <c r="M3400" s="13" t="s">
        <v>1460</v>
      </c>
      <c r="N3400" s="14">
        <v>292</v>
      </c>
    </row>
    <row r="3401" spans="1:14" ht="20.25" customHeight="1">
      <c r="A3401" s="13" t="s">
        <v>2231</v>
      </c>
      <c r="B3401" s="13" t="s">
        <v>2232</v>
      </c>
      <c r="C3401" s="13" t="s">
        <v>2233</v>
      </c>
      <c r="D3401" s="13" t="s">
        <v>2234</v>
      </c>
      <c r="E3401" s="13" t="s">
        <v>6986</v>
      </c>
      <c r="F3401" s="13" t="s">
        <v>2236</v>
      </c>
      <c r="G3401" s="13" t="s">
        <v>7446</v>
      </c>
      <c r="H3401" s="14">
        <v>200</v>
      </c>
      <c r="I3401" s="15">
        <v>47294</v>
      </c>
      <c r="J3401" s="13" t="s">
        <v>7525</v>
      </c>
      <c r="K3401" s="13" t="s">
        <v>263</v>
      </c>
      <c r="L3401" s="13" t="s">
        <v>3264</v>
      </c>
      <c r="M3401" s="13" t="s">
        <v>1462</v>
      </c>
      <c r="N3401" s="14">
        <v>200</v>
      </c>
    </row>
    <row r="3402" spans="1:14" ht="20.25" customHeight="1">
      <c r="A3402" s="13" t="s">
        <v>2231</v>
      </c>
      <c r="B3402" s="13" t="s">
        <v>2232</v>
      </c>
      <c r="C3402" s="13" t="s">
        <v>2233</v>
      </c>
      <c r="D3402" s="13" t="s">
        <v>2234</v>
      </c>
      <c r="E3402" s="13" t="s">
        <v>6986</v>
      </c>
      <c r="F3402" s="13" t="s">
        <v>2236</v>
      </c>
      <c r="G3402" s="13" t="s">
        <v>7446</v>
      </c>
      <c r="H3402" s="14">
        <v>365</v>
      </c>
      <c r="I3402" s="15">
        <v>86311.55</v>
      </c>
      <c r="J3402" s="13" t="s">
        <v>7526</v>
      </c>
      <c r="K3402" s="13" t="s">
        <v>844</v>
      </c>
      <c r="L3402" s="13" t="s">
        <v>3266</v>
      </c>
      <c r="M3402" s="13" t="s">
        <v>1922</v>
      </c>
      <c r="N3402" s="14">
        <v>365</v>
      </c>
    </row>
    <row r="3403" spans="1:14" ht="20.25" customHeight="1">
      <c r="A3403" s="13" t="s">
        <v>2231</v>
      </c>
      <c r="B3403" s="13" t="s">
        <v>2232</v>
      </c>
      <c r="C3403" s="13" t="s">
        <v>2233</v>
      </c>
      <c r="D3403" s="13" t="s">
        <v>2234</v>
      </c>
      <c r="E3403" s="13" t="s">
        <v>6986</v>
      </c>
      <c r="F3403" s="13" t="s">
        <v>2236</v>
      </c>
      <c r="G3403" s="13" t="s">
        <v>7446</v>
      </c>
      <c r="H3403" s="14">
        <v>200</v>
      </c>
      <c r="I3403" s="15">
        <v>47294</v>
      </c>
      <c r="J3403" s="13" t="s">
        <v>7527</v>
      </c>
      <c r="K3403" s="13" t="s">
        <v>1106</v>
      </c>
      <c r="L3403" s="13" t="s">
        <v>3268</v>
      </c>
      <c r="M3403" s="13" t="s">
        <v>2013</v>
      </c>
      <c r="N3403" s="14">
        <v>200</v>
      </c>
    </row>
    <row r="3404" spans="1:14" ht="20.25" customHeight="1">
      <c r="A3404" s="13" t="s">
        <v>2231</v>
      </c>
      <c r="B3404" s="13" t="s">
        <v>2232</v>
      </c>
      <c r="C3404" s="13" t="s">
        <v>2233</v>
      </c>
      <c r="D3404" s="13" t="s">
        <v>2234</v>
      </c>
      <c r="E3404" s="13" t="s">
        <v>6986</v>
      </c>
      <c r="F3404" s="13" t="s">
        <v>2236</v>
      </c>
      <c r="G3404" s="13" t="s">
        <v>7446</v>
      </c>
      <c r="H3404" s="14">
        <v>200</v>
      </c>
      <c r="I3404" s="15">
        <v>47294</v>
      </c>
      <c r="J3404" s="13" t="s">
        <v>7528</v>
      </c>
      <c r="K3404" s="13" t="s">
        <v>1212</v>
      </c>
      <c r="L3404" s="13" t="s">
        <v>4722</v>
      </c>
      <c r="M3404" s="13" t="s">
        <v>2059</v>
      </c>
      <c r="N3404" s="14">
        <v>200</v>
      </c>
    </row>
    <row r="3405" spans="1:14" ht="20.25" customHeight="1">
      <c r="A3405" s="13" t="s">
        <v>2231</v>
      </c>
      <c r="B3405" s="13" t="s">
        <v>2232</v>
      </c>
      <c r="C3405" s="13" t="s">
        <v>2233</v>
      </c>
      <c r="D3405" s="13" t="s">
        <v>2234</v>
      </c>
      <c r="E3405" s="13" t="s">
        <v>6986</v>
      </c>
      <c r="F3405" s="13" t="s">
        <v>2236</v>
      </c>
      <c r="G3405" s="13" t="s">
        <v>7446</v>
      </c>
      <c r="H3405" s="14">
        <v>762</v>
      </c>
      <c r="I3405" s="15">
        <v>180190.14</v>
      </c>
      <c r="J3405" s="13" t="s">
        <v>7529</v>
      </c>
      <c r="K3405" s="13" t="s">
        <v>20</v>
      </c>
      <c r="L3405" s="13" t="s">
        <v>3346</v>
      </c>
      <c r="M3405" s="13" t="s">
        <v>3347</v>
      </c>
      <c r="N3405" s="14">
        <v>762</v>
      </c>
    </row>
    <row r="3406" spans="1:14" ht="20.25" customHeight="1">
      <c r="A3406" s="13" t="s">
        <v>2231</v>
      </c>
      <c r="B3406" s="13" t="s">
        <v>2232</v>
      </c>
      <c r="C3406" s="13" t="s">
        <v>2233</v>
      </c>
      <c r="D3406" s="13" t="s">
        <v>2234</v>
      </c>
      <c r="E3406" s="13" t="s">
        <v>6986</v>
      </c>
      <c r="F3406" s="13" t="s">
        <v>2236</v>
      </c>
      <c r="G3406" s="13" t="s">
        <v>7446</v>
      </c>
      <c r="H3406" s="14">
        <v>200</v>
      </c>
      <c r="I3406" s="15">
        <v>47294</v>
      </c>
      <c r="J3406" s="13" t="s">
        <v>7530</v>
      </c>
      <c r="K3406" s="13" t="s">
        <v>264</v>
      </c>
      <c r="L3406" s="13" t="s">
        <v>3349</v>
      </c>
      <c r="M3406" s="13" t="s">
        <v>1463</v>
      </c>
      <c r="N3406" s="14">
        <v>200</v>
      </c>
    </row>
    <row r="3407" spans="1:14" ht="20.25" customHeight="1">
      <c r="A3407" s="13" t="s">
        <v>2231</v>
      </c>
      <c r="B3407" s="13" t="s">
        <v>2232</v>
      </c>
      <c r="C3407" s="13" t="s">
        <v>2233</v>
      </c>
      <c r="D3407" s="13" t="s">
        <v>2234</v>
      </c>
      <c r="E3407" s="13" t="s">
        <v>6986</v>
      </c>
      <c r="F3407" s="13" t="s">
        <v>2236</v>
      </c>
      <c r="G3407" s="13" t="s">
        <v>7446</v>
      </c>
      <c r="H3407" s="14">
        <v>337</v>
      </c>
      <c r="I3407" s="15">
        <v>79690.39</v>
      </c>
      <c r="J3407" s="13" t="s">
        <v>7531</v>
      </c>
      <c r="K3407" s="13" t="s">
        <v>265</v>
      </c>
      <c r="L3407" s="13" t="s">
        <v>3351</v>
      </c>
      <c r="M3407" s="13" t="s">
        <v>1464</v>
      </c>
      <c r="N3407" s="14">
        <v>337</v>
      </c>
    </row>
    <row r="3408" spans="1:14" ht="20.25" customHeight="1">
      <c r="A3408" s="13" t="s">
        <v>2231</v>
      </c>
      <c r="B3408" s="13" t="s">
        <v>2232</v>
      </c>
      <c r="C3408" s="13" t="s">
        <v>2233</v>
      </c>
      <c r="D3408" s="13" t="s">
        <v>2234</v>
      </c>
      <c r="E3408" s="13" t="s">
        <v>6986</v>
      </c>
      <c r="F3408" s="13" t="s">
        <v>2236</v>
      </c>
      <c r="G3408" s="13" t="s">
        <v>7446</v>
      </c>
      <c r="H3408" s="14">
        <v>265</v>
      </c>
      <c r="I3408" s="15">
        <v>62664.55</v>
      </c>
      <c r="J3408" s="13" t="s">
        <v>7532</v>
      </c>
      <c r="K3408" s="13" t="s">
        <v>266</v>
      </c>
      <c r="L3408" s="13" t="s">
        <v>3353</v>
      </c>
      <c r="M3408" s="13" t="s">
        <v>1465</v>
      </c>
      <c r="N3408" s="14">
        <v>265</v>
      </c>
    </row>
    <row r="3409" spans="1:14" ht="20.25" customHeight="1">
      <c r="A3409" s="13" t="s">
        <v>2231</v>
      </c>
      <c r="B3409" s="13" t="s">
        <v>2232</v>
      </c>
      <c r="C3409" s="13" t="s">
        <v>2233</v>
      </c>
      <c r="D3409" s="13" t="s">
        <v>2234</v>
      </c>
      <c r="E3409" s="13" t="s">
        <v>6986</v>
      </c>
      <c r="F3409" s="13" t="s">
        <v>2236</v>
      </c>
      <c r="G3409" s="13" t="s">
        <v>7446</v>
      </c>
      <c r="H3409" s="14">
        <v>543</v>
      </c>
      <c r="I3409" s="15">
        <v>128403.21</v>
      </c>
      <c r="J3409" s="13" t="s">
        <v>7533</v>
      </c>
      <c r="K3409" s="13" t="s">
        <v>267</v>
      </c>
      <c r="L3409" s="13" t="s">
        <v>3355</v>
      </c>
      <c r="M3409" s="13" t="s">
        <v>1466</v>
      </c>
      <c r="N3409" s="14">
        <v>543</v>
      </c>
    </row>
    <row r="3410" spans="1:14" ht="20.25" customHeight="1">
      <c r="A3410" s="13" t="s">
        <v>2231</v>
      </c>
      <c r="B3410" s="13" t="s">
        <v>2232</v>
      </c>
      <c r="C3410" s="13" t="s">
        <v>2233</v>
      </c>
      <c r="D3410" s="13" t="s">
        <v>2234</v>
      </c>
      <c r="E3410" s="13" t="s">
        <v>6986</v>
      </c>
      <c r="F3410" s="13" t="s">
        <v>2236</v>
      </c>
      <c r="G3410" s="13" t="s">
        <v>7446</v>
      </c>
      <c r="H3410" s="14">
        <v>259</v>
      </c>
      <c r="I3410" s="15">
        <v>61245.73</v>
      </c>
      <c r="J3410" s="13" t="s">
        <v>7534</v>
      </c>
      <c r="K3410" s="13" t="s">
        <v>268</v>
      </c>
      <c r="L3410" s="13" t="s">
        <v>3357</v>
      </c>
      <c r="M3410" s="13" t="s">
        <v>1467</v>
      </c>
      <c r="N3410" s="14">
        <v>259</v>
      </c>
    </row>
    <row r="3411" spans="1:14" ht="20.25" customHeight="1">
      <c r="A3411" s="13" t="s">
        <v>2231</v>
      </c>
      <c r="B3411" s="13" t="s">
        <v>2232</v>
      </c>
      <c r="C3411" s="13" t="s">
        <v>2233</v>
      </c>
      <c r="D3411" s="13" t="s">
        <v>2234</v>
      </c>
      <c r="E3411" s="13" t="s">
        <v>6986</v>
      </c>
      <c r="F3411" s="13" t="s">
        <v>2236</v>
      </c>
      <c r="G3411" s="13" t="s">
        <v>7446</v>
      </c>
      <c r="H3411" s="14">
        <v>358</v>
      </c>
      <c r="I3411" s="15">
        <v>84656.26</v>
      </c>
      <c r="J3411" s="13" t="s">
        <v>7535</v>
      </c>
      <c r="K3411" s="13" t="s">
        <v>269</v>
      </c>
      <c r="L3411" s="13" t="s">
        <v>3359</v>
      </c>
      <c r="M3411" s="13" t="s">
        <v>3360</v>
      </c>
      <c r="N3411" s="14">
        <v>358</v>
      </c>
    </row>
    <row r="3412" spans="1:14" ht="20.25" customHeight="1">
      <c r="A3412" s="13" t="s">
        <v>2231</v>
      </c>
      <c r="B3412" s="13" t="s">
        <v>2232</v>
      </c>
      <c r="C3412" s="13" t="s">
        <v>2233</v>
      </c>
      <c r="D3412" s="13" t="s">
        <v>2234</v>
      </c>
      <c r="E3412" s="13" t="s">
        <v>6986</v>
      </c>
      <c r="F3412" s="13" t="s">
        <v>2236</v>
      </c>
      <c r="G3412" s="13" t="s">
        <v>7446</v>
      </c>
      <c r="H3412" s="14">
        <v>200</v>
      </c>
      <c r="I3412" s="15">
        <v>47294</v>
      </c>
      <c r="J3412" s="13" t="s">
        <v>7536</v>
      </c>
      <c r="K3412" s="13" t="s">
        <v>270</v>
      </c>
      <c r="L3412" s="13" t="s">
        <v>3362</v>
      </c>
      <c r="M3412" s="13" t="s">
        <v>1468</v>
      </c>
      <c r="N3412" s="14">
        <v>200</v>
      </c>
    </row>
    <row r="3413" spans="1:14" ht="20.25" customHeight="1">
      <c r="A3413" s="13" t="s">
        <v>2231</v>
      </c>
      <c r="B3413" s="13" t="s">
        <v>2232</v>
      </c>
      <c r="C3413" s="13" t="s">
        <v>2233</v>
      </c>
      <c r="D3413" s="13" t="s">
        <v>2234</v>
      </c>
      <c r="E3413" s="13" t="s">
        <v>6986</v>
      </c>
      <c r="F3413" s="13" t="s">
        <v>2236</v>
      </c>
      <c r="G3413" s="13" t="s">
        <v>7446</v>
      </c>
      <c r="H3413" s="14">
        <v>482</v>
      </c>
      <c r="I3413" s="15">
        <v>113978.54</v>
      </c>
      <c r="J3413" s="13" t="s">
        <v>7537</v>
      </c>
      <c r="K3413" s="13" t="s">
        <v>271</v>
      </c>
      <c r="L3413" s="13" t="s">
        <v>3364</v>
      </c>
      <c r="M3413" s="13" t="s">
        <v>1469</v>
      </c>
      <c r="N3413" s="14">
        <v>482</v>
      </c>
    </row>
    <row r="3414" spans="1:14" ht="20.25" customHeight="1">
      <c r="A3414" s="13" t="s">
        <v>2231</v>
      </c>
      <c r="B3414" s="13" t="s">
        <v>2232</v>
      </c>
      <c r="C3414" s="13" t="s">
        <v>2233</v>
      </c>
      <c r="D3414" s="13" t="s">
        <v>2234</v>
      </c>
      <c r="E3414" s="13" t="s">
        <v>6986</v>
      </c>
      <c r="F3414" s="13" t="s">
        <v>2236</v>
      </c>
      <c r="G3414" s="13" t="s">
        <v>7446</v>
      </c>
      <c r="H3414" s="14">
        <v>318</v>
      </c>
      <c r="I3414" s="15">
        <v>75197.460000000006</v>
      </c>
      <c r="J3414" s="13" t="s">
        <v>7538</v>
      </c>
      <c r="K3414" s="13" t="s">
        <v>272</v>
      </c>
      <c r="L3414" s="13" t="s">
        <v>3366</v>
      </c>
      <c r="M3414" s="13" t="s">
        <v>1470</v>
      </c>
      <c r="N3414" s="14">
        <v>318</v>
      </c>
    </row>
    <row r="3415" spans="1:14" ht="20.25" customHeight="1">
      <c r="A3415" s="13" t="s">
        <v>2231</v>
      </c>
      <c r="B3415" s="13" t="s">
        <v>2232</v>
      </c>
      <c r="C3415" s="13" t="s">
        <v>2233</v>
      </c>
      <c r="D3415" s="13" t="s">
        <v>2234</v>
      </c>
      <c r="E3415" s="13" t="s">
        <v>6986</v>
      </c>
      <c r="F3415" s="13" t="s">
        <v>2236</v>
      </c>
      <c r="G3415" s="13" t="s">
        <v>7446</v>
      </c>
      <c r="H3415" s="14">
        <v>258</v>
      </c>
      <c r="I3415" s="15">
        <v>61009.26</v>
      </c>
      <c r="J3415" s="13" t="s">
        <v>7539</v>
      </c>
      <c r="K3415" s="13" t="s">
        <v>273</v>
      </c>
      <c r="L3415" s="13" t="s">
        <v>3368</v>
      </c>
      <c r="M3415" s="13" t="s">
        <v>1471</v>
      </c>
      <c r="N3415" s="14">
        <v>258</v>
      </c>
    </row>
    <row r="3416" spans="1:14" ht="20.25" customHeight="1">
      <c r="A3416" s="13" t="s">
        <v>2231</v>
      </c>
      <c r="B3416" s="13" t="s">
        <v>2232</v>
      </c>
      <c r="C3416" s="13" t="s">
        <v>2233</v>
      </c>
      <c r="D3416" s="13" t="s">
        <v>2234</v>
      </c>
      <c r="E3416" s="13" t="s">
        <v>6986</v>
      </c>
      <c r="F3416" s="13" t="s">
        <v>2236</v>
      </c>
      <c r="G3416" s="13" t="s">
        <v>7446</v>
      </c>
      <c r="H3416" s="14">
        <v>207</v>
      </c>
      <c r="I3416" s="15">
        <v>48949.29</v>
      </c>
      <c r="J3416" s="13" t="s">
        <v>7540</v>
      </c>
      <c r="K3416" s="13" t="s">
        <v>274</v>
      </c>
      <c r="L3416" s="13" t="s">
        <v>3370</v>
      </c>
      <c r="M3416" s="13" t="s">
        <v>1472</v>
      </c>
      <c r="N3416" s="14">
        <v>207</v>
      </c>
    </row>
    <row r="3417" spans="1:14" ht="20.25" customHeight="1">
      <c r="A3417" s="13" t="s">
        <v>2231</v>
      </c>
      <c r="B3417" s="13" t="s">
        <v>2232</v>
      </c>
      <c r="C3417" s="13" t="s">
        <v>2233</v>
      </c>
      <c r="D3417" s="13" t="s">
        <v>2234</v>
      </c>
      <c r="E3417" s="13" t="s">
        <v>6986</v>
      </c>
      <c r="F3417" s="13" t="s">
        <v>2236</v>
      </c>
      <c r="G3417" s="13" t="s">
        <v>7446</v>
      </c>
      <c r="H3417" s="14">
        <v>200</v>
      </c>
      <c r="I3417" s="15">
        <v>47294</v>
      </c>
      <c r="J3417" s="13" t="s">
        <v>7541</v>
      </c>
      <c r="K3417" s="13" t="s">
        <v>275</v>
      </c>
      <c r="L3417" s="13" t="s">
        <v>3372</v>
      </c>
      <c r="M3417" s="13" t="s">
        <v>1473</v>
      </c>
      <c r="N3417" s="14">
        <v>200</v>
      </c>
    </row>
    <row r="3418" spans="1:14" ht="20.25" customHeight="1">
      <c r="A3418" s="13" t="s">
        <v>2231</v>
      </c>
      <c r="B3418" s="13" t="s">
        <v>2232</v>
      </c>
      <c r="C3418" s="13" t="s">
        <v>2233</v>
      </c>
      <c r="D3418" s="13" t="s">
        <v>2234</v>
      </c>
      <c r="E3418" s="13" t="s">
        <v>6986</v>
      </c>
      <c r="F3418" s="13" t="s">
        <v>2236</v>
      </c>
      <c r="G3418" s="13" t="s">
        <v>7446</v>
      </c>
      <c r="H3418" s="14">
        <v>200</v>
      </c>
      <c r="I3418" s="15">
        <v>47294</v>
      </c>
      <c r="J3418" s="13" t="s">
        <v>7542</v>
      </c>
      <c r="K3418" s="13" t="s">
        <v>1061</v>
      </c>
      <c r="L3418" s="13" t="s">
        <v>3376</v>
      </c>
      <c r="M3418" s="13" t="s">
        <v>3377</v>
      </c>
      <c r="N3418" s="14">
        <v>200</v>
      </c>
    </row>
    <row r="3419" spans="1:14" ht="20.25" customHeight="1">
      <c r="A3419" s="13" t="s">
        <v>2231</v>
      </c>
      <c r="B3419" s="13" t="s">
        <v>2232</v>
      </c>
      <c r="C3419" s="13" t="s">
        <v>2233</v>
      </c>
      <c r="D3419" s="13" t="s">
        <v>2234</v>
      </c>
      <c r="E3419" s="13" t="s">
        <v>6986</v>
      </c>
      <c r="F3419" s="13" t="s">
        <v>2236</v>
      </c>
      <c r="G3419" s="13" t="s">
        <v>7446</v>
      </c>
      <c r="H3419" s="14">
        <v>200</v>
      </c>
      <c r="I3419" s="15">
        <v>47294</v>
      </c>
      <c r="J3419" s="13" t="s">
        <v>7543</v>
      </c>
      <c r="K3419" s="13" t="s">
        <v>1190</v>
      </c>
      <c r="L3419" s="13" t="s">
        <v>3379</v>
      </c>
      <c r="M3419" s="13" t="s">
        <v>3380</v>
      </c>
      <c r="N3419" s="14">
        <v>200</v>
      </c>
    </row>
    <row r="3420" spans="1:14" ht="20.25" customHeight="1">
      <c r="A3420" s="13" t="s">
        <v>2231</v>
      </c>
      <c r="B3420" s="13" t="s">
        <v>2232</v>
      </c>
      <c r="C3420" s="13" t="s">
        <v>2233</v>
      </c>
      <c r="D3420" s="13" t="s">
        <v>2234</v>
      </c>
      <c r="E3420" s="13" t="s">
        <v>6986</v>
      </c>
      <c r="F3420" s="13" t="s">
        <v>2236</v>
      </c>
      <c r="G3420" s="13" t="s">
        <v>7446</v>
      </c>
      <c r="H3420" s="14">
        <v>200</v>
      </c>
      <c r="I3420" s="15">
        <v>47294</v>
      </c>
      <c r="J3420" s="13" t="s">
        <v>7544</v>
      </c>
      <c r="K3420" s="13" t="s">
        <v>1191</v>
      </c>
      <c r="L3420" s="13" t="s">
        <v>3382</v>
      </c>
      <c r="M3420" s="13" t="s">
        <v>3383</v>
      </c>
      <c r="N3420" s="14">
        <v>200</v>
      </c>
    </row>
    <row r="3421" spans="1:14" ht="20.25" customHeight="1">
      <c r="A3421" s="13" t="s">
        <v>2231</v>
      </c>
      <c r="B3421" s="13" t="s">
        <v>2232</v>
      </c>
      <c r="C3421" s="13" t="s">
        <v>2233</v>
      </c>
      <c r="D3421" s="13" t="s">
        <v>2234</v>
      </c>
      <c r="E3421" s="13" t="s">
        <v>6986</v>
      </c>
      <c r="F3421" s="13" t="s">
        <v>2236</v>
      </c>
      <c r="G3421" s="13" t="s">
        <v>7446</v>
      </c>
      <c r="H3421" s="14">
        <v>200</v>
      </c>
      <c r="I3421" s="15">
        <v>47294</v>
      </c>
      <c r="J3421" s="13" t="s">
        <v>7545</v>
      </c>
      <c r="K3421" s="13" t="s">
        <v>1192</v>
      </c>
      <c r="L3421" s="13" t="s">
        <v>3385</v>
      </c>
      <c r="M3421" s="13" t="s">
        <v>3386</v>
      </c>
      <c r="N3421" s="14">
        <v>200</v>
      </c>
    </row>
    <row r="3422" spans="1:14" ht="20.25" customHeight="1">
      <c r="A3422" s="13" t="s">
        <v>2231</v>
      </c>
      <c r="B3422" s="13" t="s">
        <v>2232</v>
      </c>
      <c r="C3422" s="13" t="s">
        <v>2233</v>
      </c>
      <c r="D3422" s="13" t="s">
        <v>2234</v>
      </c>
      <c r="E3422" s="13" t="s">
        <v>6986</v>
      </c>
      <c r="F3422" s="13" t="s">
        <v>2236</v>
      </c>
      <c r="G3422" s="13" t="s">
        <v>7446</v>
      </c>
      <c r="H3422" s="14">
        <v>208</v>
      </c>
      <c r="I3422" s="15">
        <v>49185.760000000002</v>
      </c>
      <c r="J3422" s="13" t="s">
        <v>7546</v>
      </c>
      <c r="K3422" s="13" t="s">
        <v>387</v>
      </c>
      <c r="L3422" s="13" t="s">
        <v>3208</v>
      </c>
      <c r="M3422" s="13" t="s">
        <v>1565</v>
      </c>
      <c r="N3422" s="14">
        <v>208</v>
      </c>
    </row>
    <row r="3423" spans="1:14" ht="20.25" customHeight="1">
      <c r="A3423" s="13" t="s">
        <v>2231</v>
      </c>
      <c r="B3423" s="13" t="s">
        <v>2232</v>
      </c>
      <c r="C3423" s="13" t="s">
        <v>2233</v>
      </c>
      <c r="D3423" s="13" t="s">
        <v>2234</v>
      </c>
      <c r="E3423" s="13" t="s">
        <v>6986</v>
      </c>
      <c r="F3423" s="13" t="s">
        <v>2236</v>
      </c>
      <c r="G3423" s="13" t="s">
        <v>7446</v>
      </c>
      <c r="H3423" s="14">
        <v>200</v>
      </c>
      <c r="I3423" s="15">
        <v>47294</v>
      </c>
      <c r="J3423" s="13" t="s">
        <v>7547</v>
      </c>
      <c r="K3423" s="13" t="s">
        <v>388</v>
      </c>
      <c r="L3423" s="13" t="s">
        <v>3210</v>
      </c>
      <c r="M3423" s="13" t="s">
        <v>1566</v>
      </c>
      <c r="N3423" s="14">
        <v>200</v>
      </c>
    </row>
    <row r="3424" spans="1:14" ht="20.25" customHeight="1">
      <c r="A3424" s="13" t="s">
        <v>2231</v>
      </c>
      <c r="B3424" s="13" t="s">
        <v>2232</v>
      </c>
      <c r="C3424" s="13" t="s">
        <v>2233</v>
      </c>
      <c r="D3424" s="13" t="s">
        <v>2234</v>
      </c>
      <c r="E3424" s="13" t="s">
        <v>6986</v>
      </c>
      <c r="F3424" s="13" t="s">
        <v>2236</v>
      </c>
      <c r="G3424" s="13" t="s">
        <v>7446</v>
      </c>
      <c r="H3424" s="14">
        <v>200</v>
      </c>
      <c r="I3424" s="15">
        <v>47294</v>
      </c>
      <c r="J3424" s="13" t="s">
        <v>7548</v>
      </c>
      <c r="K3424" s="13" t="s">
        <v>390</v>
      </c>
      <c r="L3424" s="13" t="s">
        <v>3212</v>
      </c>
      <c r="M3424" s="13" t="s">
        <v>1568</v>
      </c>
      <c r="N3424" s="14">
        <v>200</v>
      </c>
    </row>
    <row r="3425" spans="1:14" ht="20.25" customHeight="1">
      <c r="A3425" s="13" t="s">
        <v>2231</v>
      </c>
      <c r="B3425" s="13" t="s">
        <v>2232</v>
      </c>
      <c r="C3425" s="13" t="s">
        <v>2233</v>
      </c>
      <c r="D3425" s="13" t="s">
        <v>2234</v>
      </c>
      <c r="E3425" s="13" t="s">
        <v>6986</v>
      </c>
      <c r="F3425" s="13" t="s">
        <v>2236</v>
      </c>
      <c r="G3425" s="13" t="s">
        <v>7446</v>
      </c>
      <c r="H3425" s="14">
        <v>200</v>
      </c>
      <c r="I3425" s="15">
        <v>47294</v>
      </c>
      <c r="J3425" s="13" t="s">
        <v>7549</v>
      </c>
      <c r="K3425" s="13" t="s">
        <v>393</v>
      </c>
      <c r="L3425" s="13" t="s">
        <v>3214</v>
      </c>
      <c r="M3425" s="13" t="s">
        <v>1571</v>
      </c>
      <c r="N3425" s="14">
        <v>200</v>
      </c>
    </row>
    <row r="3426" spans="1:14" ht="20.25" customHeight="1">
      <c r="A3426" s="13" t="s">
        <v>2231</v>
      </c>
      <c r="B3426" s="13" t="s">
        <v>2232</v>
      </c>
      <c r="C3426" s="13" t="s">
        <v>2233</v>
      </c>
      <c r="D3426" s="13" t="s">
        <v>2234</v>
      </c>
      <c r="E3426" s="13" t="s">
        <v>6986</v>
      </c>
      <c r="F3426" s="13" t="s">
        <v>2236</v>
      </c>
      <c r="G3426" s="13" t="s">
        <v>7446</v>
      </c>
      <c r="H3426" s="14">
        <v>200</v>
      </c>
      <c r="I3426" s="15">
        <v>47294</v>
      </c>
      <c r="J3426" s="13" t="s">
        <v>7550</v>
      </c>
      <c r="K3426" s="13" t="s">
        <v>394</v>
      </c>
      <c r="L3426" s="13" t="s">
        <v>3216</v>
      </c>
      <c r="M3426" s="13" t="s">
        <v>1572</v>
      </c>
      <c r="N3426" s="14">
        <v>200</v>
      </c>
    </row>
    <row r="3427" spans="1:14" ht="20.25" customHeight="1">
      <c r="A3427" s="13" t="s">
        <v>2231</v>
      </c>
      <c r="B3427" s="13" t="s">
        <v>2232</v>
      </c>
      <c r="C3427" s="13" t="s">
        <v>2233</v>
      </c>
      <c r="D3427" s="13" t="s">
        <v>2234</v>
      </c>
      <c r="E3427" s="13" t="s">
        <v>6986</v>
      </c>
      <c r="F3427" s="13" t="s">
        <v>2236</v>
      </c>
      <c r="G3427" s="13" t="s">
        <v>7446</v>
      </c>
      <c r="H3427" s="14">
        <v>200</v>
      </c>
      <c r="I3427" s="15">
        <v>47294</v>
      </c>
      <c r="J3427" s="13" t="s">
        <v>7551</v>
      </c>
      <c r="K3427" s="13" t="s">
        <v>395</v>
      </c>
      <c r="L3427" s="13" t="s">
        <v>3218</v>
      </c>
      <c r="M3427" s="13" t="s">
        <v>1573</v>
      </c>
      <c r="N3427" s="14">
        <v>200</v>
      </c>
    </row>
    <row r="3428" spans="1:14" ht="20.25" customHeight="1">
      <c r="A3428" s="13" t="s">
        <v>2231</v>
      </c>
      <c r="B3428" s="13" t="s">
        <v>2232</v>
      </c>
      <c r="C3428" s="13" t="s">
        <v>2233</v>
      </c>
      <c r="D3428" s="13" t="s">
        <v>2234</v>
      </c>
      <c r="E3428" s="13" t="s">
        <v>6986</v>
      </c>
      <c r="F3428" s="13" t="s">
        <v>2236</v>
      </c>
      <c r="G3428" s="13" t="s">
        <v>7446</v>
      </c>
      <c r="H3428" s="14">
        <v>200</v>
      </c>
      <c r="I3428" s="15">
        <v>47294</v>
      </c>
      <c r="J3428" s="13" t="s">
        <v>7552</v>
      </c>
      <c r="K3428" s="13" t="s">
        <v>396</v>
      </c>
      <c r="L3428" s="13" t="s">
        <v>3220</v>
      </c>
      <c r="M3428" s="13" t="s">
        <v>1574</v>
      </c>
      <c r="N3428" s="14">
        <v>200</v>
      </c>
    </row>
    <row r="3429" spans="1:14" ht="20.25" customHeight="1">
      <c r="A3429" s="13" t="s">
        <v>2231</v>
      </c>
      <c r="B3429" s="13" t="s">
        <v>2232</v>
      </c>
      <c r="C3429" s="13" t="s">
        <v>2233</v>
      </c>
      <c r="D3429" s="13" t="s">
        <v>2234</v>
      </c>
      <c r="E3429" s="13" t="s">
        <v>6986</v>
      </c>
      <c r="F3429" s="13" t="s">
        <v>2236</v>
      </c>
      <c r="G3429" s="13" t="s">
        <v>7446</v>
      </c>
      <c r="H3429" s="14">
        <v>200</v>
      </c>
      <c r="I3429" s="15">
        <v>47294</v>
      </c>
      <c r="J3429" s="13" t="s">
        <v>7553</v>
      </c>
      <c r="K3429" s="13" t="s">
        <v>397</v>
      </c>
      <c r="L3429" s="13" t="s">
        <v>3222</v>
      </c>
      <c r="M3429" s="13" t="s">
        <v>1575</v>
      </c>
      <c r="N3429" s="14">
        <v>200</v>
      </c>
    </row>
    <row r="3430" spans="1:14" ht="20.25" customHeight="1">
      <c r="A3430" s="13" t="s">
        <v>2231</v>
      </c>
      <c r="B3430" s="13" t="s">
        <v>2232</v>
      </c>
      <c r="C3430" s="13" t="s">
        <v>2233</v>
      </c>
      <c r="D3430" s="13" t="s">
        <v>2234</v>
      </c>
      <c r="E3430" s="13" t="s">
        <v>6986</v>
      </c>
      <c r="F3430" s="13" t="s">
        <v>2236</v>
      </c>
      <c r="G3430" s="13" t="s">
        <v>7446</v>
      </c>
      <c r="H3430" s="14">
        <v>200</v>
      </c>
      <c r="I3430" s="15">
        <v>47294</v>
      </c>
      <c r="J3430" s="13" t="s">
        <v>7554</v>
      </c>
      <c r="K3430" s="13" t="s">
        <v>114</v>
      </c>
      <c r="L3430" s="13" t="s">
        <v>2482</v>
      </c>
      <c r="M3430" s="13" t="s">
        <v>1334</v>
      </c>
      <c r="N3430" s="14">
        <v>200</v>
      </c>
    </row>
    <row r="3431" spans="1:14" ht="20.25" customHeight="1">
      <c r="A3431" s="13" t="s">
        <v>2231</v>
      </c>
      <c r="B3431" s="13" t="s">
        <v>2232</v>
      </c>
      <c r="C3431" s="13" t="s">
        <v>2233</v>
      </c>
      <c r="D3431" s="13" t="s">
        <v>2234</v>
      </c>
      <c r="E3431" s="13" t="s">
        <v>6986</v>
      </c>
      <c r="F3431" s="13" t="s">
        <v>2236</v>
      </c>
      <c r="G3431" s="13" t="s">
        <v>7446</v>
      </c>
      <c r="H3431" s="14">
        <v>351</v>
      </c>
      <c r="I3431" s="15">
        <v>83000.97</v>
      </c>
      <c r="J3431" s="13" t="s">
        <v>7555</v>
      </c>
      <c r="K3431" s="13" t="s">
        <v>63</v>
      </c>
      <c r="L3431" s="13" t="s">
        <v>3652</v>
      </c>
      <c r="M3431" s="13" t="s">
        <v>3653</v>
      </c>
      <c r="N3431" s="14">
        <v>351</v>
      </c>
    </row>
    <row r="3432" spans="1:14" ht="20.25" customHeight="1">
      <c r="A3432" s="13" t="s">
        <v>2231</v>
      </c>
      <c r="B3432" s="13" t="s">
        <v>2232</v>
      </c>
      <c r="C3432" s="13" t="s">
        <v>2233</v>
      </c>
      <c r="D3432" s="13" t="s">
        <v>2234</v>
      </c>
      <c r="E3432" s="13" t="s">
        <v>6986</v>
      </c>
      <c r="F3432" s="13" t="s">
        <v>2236</v>
      </c>
      <c r="G3432" s="13" t="s">
        <v>7446</v>
      </c>
      <c r="H3432" s="14">
        <v>200</v>
      </c>
      <c r="I3432" s="15">
        <v>47294</v>
      </c>
      <c r="J3432" s="13" t="s">
        <v>7556</v>
      </c>
      <c r="K3432" s="13" t="s">
        <v>115</v>
      </c>
      <c r="L3432" s="13" t="s">
        <v>2484</v>
      </c>
      <c r="M3432" s="13" t="s">
        <v>1335</v>
      </c>
      <c r="N3432" s="14">
        <v>200</v>
      </c>
    </row>
    <row r="3433" spans="1:14" ht="20.25" customHeight="1">
      <c r="A3433" s="13" t="s">
        <v>2231</v>
      </c>
      <c r="B3433" s="13" t="s">
        <v>2232</v>
      </c>
      <c r="C3433" s="13" t="s">
        <v>2233</v>
      </c>
      <c r="D3433" s="13" t="s">
        <v>2234</v>
      </c>
      <c r="E3433" s="13" t="s">
        <v>6986</v>
      </c>
      <c r="F3433" s="13" t="s">
        <v>2236</v>
      </c>
      <c r="G3433" s="13" t="s">
        <v>7446</v>
      </c>
      <c r="H3433" s="14">
        <v>200</v>
      </c>
      <c r="I3433" s="15">
        <v>47294</v>
      </c>
      <c r="J3433" s="13" t="s">
        <v>7557</v>
      </c>
      <c r="K3433" s="13" t="s">
        <v>116</v>
      </c>
      <c r="L3433" s="13" t="s">
        <v>2486</v>
      </c>
      <c r="M3433" s="13" t="s">
        <v>1336</v>
      </c>
      <c r="N3433" s="14">
        <v>200</v>
      </c>
    </row>
    <row r="3434" spans="1:14" ht="20.25" customHeight="1">
      <c r="A3434" s="13" t="s">
        <v>2231</v>
      </c>
      <c r="B3434" s="13" t="s">
        <v>2232</v>
      </c>
      <c r="C3434" s="13" t="s">
        <v>2233</v>
      </c>
      <c r="D3434" s="13" t="s">
        <v>2234</v>
      </c>
      <c r="E3434" s="13" t="s">
        <v>6986</v>
      </c>
      <c r="F3434" s="13" t="s">
        <v>2236</v>
      </c>
      <c r="G3434" s="13" t="s">
        <v>7446</v>
      </c>
      <c r="H3434" s="14">
        <v>200</v>
      </c>
      <c r="I3434" s="15">
        <v>47294</v>
      </c>
      <c r="J3434" s="13" t="s">
        <v>7558</v>
      </c>
      <c r="K3434" s="13" t="s">
        <v>460</v>
      </c>
      <c r="L3434" s="13" t="s">
        <v>3655</v>
      </c>
      <c r="M3434" s="13" t="s">
        <v>1633</v>
      </c>
      <c r="N3434" s="14">
        <v>200</v>
      </c>
    </row>
    <row r="3435" spans="1:14" ht="20.25" customHeight="1">
      <c r="A3435" s="13" t="s">
        <v>2231</v>
      </c>
      <c r="B3435" s="13" t="s">
        <v>2232</v>
      </c>
      <c r="C3435" s="13" t="s">
        <v>2233</v>
      </c>
      <c r="D3435" s="13" t="s">
        <v>2234</v>
      </c>
      <c r="E3435" s="13" t="s">
        <v>6986</v>
      </c>
      <c r="F3435" s="13" t="s">
        <v>2236</v>
      </c>
      <c r="G3435" s="13" t="s">
        <v>7446</v>
      </c>
      <c r="H3435" s="14">
        <v>231</v>
      </c>
      <c r="I3435" s="15">
        <v>54624.57</v>
      </c>
      <c r="J3435" s="13" t="s">
        <v>7559</v>
      </c>
      <c r="K3435" s="13" t="s">
        <v>117</v>
      </c>
      <c r="L3435" s="13" t="s">
        <v>2488</v>
      </c>
      <c r="M3435" s="13" t="s">
        <v>1337</v>
      </c>
      <c r="N3435" s="14">
        <v>231</v>
      </c>
    </row>
    <row r="3436" spans="1:14" ht="20.25" customHeight="1">
      <c r="A3436" s="13" t="s">
        <v>2231</v>
      </c>
      <c r="B3436" s="13" t="s">
        <v>2232</v>
      </c>
      <c r="C3436" s="13" t="s">
        <v>2233</v>
      </c>
      <c r="D3436" s="13" t="s">
        <v>2234</v>
      </c>
      <c r="E3436" s="13" t="s">
        <v>6986</v>
      </c>
      <c r="F3436" s="13" t="s">
        <v>2236</v>
      </c>
      <c r="G3436" s="13" t="s">
        <v>7446</v>
      </c>
      <c r="H3436" s="14">
        <v>200</v>
      </c>
      <c r="I3436" s="15">
        <v>47294</v>
      </c>
      <c r="J3436" s="13" t="s">
        <v>7560</v>
      </c>
      <c r="K3436" s="13" t="s">
        <v>462</v>
      </c>
      <c r="L3436" s="13" t="s">
        <v>3659</v>
      </c>
      <c r="M3436" s="13" t="s">
        <v>1635</v>
      </c>
      <c r="N3436" s="14">
        <v>200</v>
      </c>
    </row>
    <row r="3437" spans="1:14" ht="20.25" customHeight="1">
      <c r="A3437" s="13" t="s">
        <v>2231</v>
      </c>
      <c r="B3437" s="13" t="s">
        <v>2232</v>
      </c>
      <c r="C3437" s="13" t="s">
        <v>2233</v>
      </c>
      <c r="D3437" s="13" t="s">
        <v>2234</v>
      </c>
      <c r="E3437" s="13" t="s">
        <v>6986</v>
      </c>
      <c r="F3437" s="13" t="s">
        <v>2236</v>
      </c>
      <c r="G3437" s="13" t="s">
        <v>7446</v>
      </c>
      <c r="H3437" s="14">
        <v>200</v>
      </c>
      <c r="I3437" s="15">
        <v>47294</v>
      </c>
      <c r="J3437" s="13" t="s">
        <v>7561</v>
      </c>
      <c r="K3437" s="13" t="s">
        <v>463</v>
      </c>
      <c r="L3437" s="13" t="s">
        <v>3661</v>
      </c>
      <c r="M3437" s="13" t="s">
        <v>1636</v>
      </c>
      <c r="N3437" s="14">
        <v>200</v>
      </c>
    </row>
    <row r="3438" spans="1:14" ht="20.25" customHeight="1">
      <c r="A3438" s="13" t="s">
        <v>2231</v>
      </c>
      <c r="B3438" s="13" t="s">
        <v>2232</v>
      </c>
      <c r="C3438" s="13" t="s">
        <v>2233</v>
      </c>
      <c r="D3438" s="13" t="s">
        <v>2234</v>
      </c>
      <c r="E3438" s="13" t="s">
        <v>6986</v>
      </c>
      <c r="F3438" s="13" t="s">
        <v>2236</v>
      </c>
      <c r="G3438" s="13" t="s">
        <v>7446</v>
      </c>
      <c r="H3438" s="14">
        <v>200</v>
      </c>
      <c r="I3438" s="15">
        <v>47294</v>
      </c>
      <c r="J3438" s="13" t="s">
        <v>7562</v>
      </c>
      <c r="K3438" s="13" t="s">
        <v>464</v>
      </c>
      <c r="L3438" s="13" t="s">
        <v>3663</v>
      </c>
      <c r="M3438" s="13" t="s">
        <v>1637</v>
      </c>
      <c r="N3438" s="14">
        <v>200</v>
      </c>
    </row>
    <row r="3439" spans="1:14" ht="20.25" customHeight="1">
      <c r="A3439" s="13" t="s">
        <v>2231</v>
      </c>
      <c r="B3439" s="13" t="s">
        <v>2232</v>
      </c>
      <c r="C3439" s="13" t="s">
        <v>2233</v>
      </c>
      <c r="D3439" s="13" t="s">
        <v>2234</v>
      </c>
      <c r="E3439" s="13" t="s">
        <v>6986</v>
      </c>
      <c r="F3439" s="13" t="s">
        <v>2236</v>
      </c>
      <c r="G3439" s="13" t="s">
        <v>7446</v>
      </c>
      <c r="H3439" s="14">
        <v>200</v>
      </c>
      <c r="I3439" s="15">
        <v>47294</v>
      </c>
      <c r="J3439" s="13" t="s">
        <v>7563</v>
      </c>
      <c r="K3439" s="13" t="s">
        <v>465</v>
      </c>
      <c r="L3439" s="13" t="s">
        <v>3665</v>
      </c>
      <c r="M3439" s="13" t="s">
        <v>1638</v>
      </c>
      <c r="N3439" s="14">
        <v>200</v>
      </c>
    </row>
    <row r="3440" spans="1:14" ht="20.25" customHeight="1">
      <c r="A3440" s="13" t="s">
        <v>2231</v>
      </c>
      <c r="B3440" s="13" t="s">
        <v>2232</v>
      </c>
      <c r="C3440" s="13" t="s">
        <v>2233</v>
      </c>
      <c r="D3440" s="13" t="s">
        <v>2234</v>
      </c>
      <c r="E3440" s="13" t="s">
        <v>6986</v>
      </c>
      <c r="F3440" s="13" t="s">
        <v>2236</v>
      </c>
      <c r="G3440" s="13" t="s">
        <v>7446</v>
      </c>
      <c r="H3440" s="14">
        <v>200</v>
      </c>
      <c r="I3440" s="15">
        <v>47294</v>
      </c>
      <c r="J3440" s="13" t="s">
        <v>7564</v>
      </c>
      <c r="K3440" s="13" t="s">
        <v>118</v>
      </c>
      <c r="L3440" s="13" t="s">
        <v>2490</v>
      </c>
      <c r="M3440" s="13" t="s">
        <v>1338</v>
      </c>
      <c r="N3440" s="14">
        <v>200</v>
      </c>
    </row>
    <row r="3441" spans="1:14" ht="20.25" customHeight="1">
      <c r="A3441" s="13" t="s">
        <v>2231</v>
      </c>
      <c r="B3441" s="13" t="s">
        <v>2232</v>
      </c>
      <c r="C3441" s="13" t="s">
        <v>2233</v>
      </c>
      <c r="D3441" s="13" t="s">
        <v>2234</v>
      </c>
      <c r="E3441" s="13" t="s">
        <v>6986</v>
      </c>
      <c r="F3441" s="13" t="s">
        <v>2236</v>
      </c>
      <c r="G3441" s="13" t="s">
        <v>7446</v>
      </c>
      <c r="H3441" s="14">
        <v>410</v>
      </c>
      <c r="I3441" s="15">
        <v>96952.7</v>
      </c>
      <c r="J3441" s="13" t="s">
        <v>7565</v>
      </c>
      <c r="K3441" s="13" t="s">
        <v>53</v>
      </c>
      <c r="L3441" s="13" t="s">
        <v>3667</v>
      </c>
      <c r="M3441" s="13" t="s">
        <v>3668</v>
      </c>
      <c r="N3441" s="14">
        <v>410</v>
      </c>
    </row>
    <row r="3442" spans="1:14" ht="20.25" customHeight="1">
      <c r="A3442" s="13" t="s">
        <v>2231</v>
      </c>
      <c r="B3442" s="13" t="s">
        <v>2232</v>
      </c>
      <c r="C3442" s="13" t="s">
        <v>2233</v>
      </c>
      <c r="D3442" s="13" t="s">
        <v>2234</v>
      </c>
      <c r="E3442" s="13" t="s">
        <v>6986</v>
      </c>
      <c r="F3442" s="13" t="s">
        <v>2236</v>
      </c>
      <c r="G3442" s="13" t="s">
        <v>7446</v>
      </c>
      <c r="H3442" s="14">
        <v>200</v>
      </c>
      <c r="I3442" s="15">
        <v>47294</v>
      </c>
      <c r="J3442" s="13" t="s">
        <v>7566</v>
      </c>
      <c r="K3442" s="13" t="s">
        <v>311</v>
      </c>
      <c r="L3442" s="13" t="s">
        <v>3670</v>
      </c>
      <c r="M3442" s="13" t="s">
        <v>1506</v>
      </c>
      <c r="N3442" s="14">
        <v>200</v>
      </c>
    </row>
    <row r="3443" spans="1:14" ht="20.25" customHeight="1">
      <c r="A3443" s="13" t="s">
        <v>2231</v>
      </c>
      <c r="B3443" s="13" t="s">
        <v>2232</v>
      </c>
      <c r="C3443" s="13" t="s">
        <v>2233</v>
      </c>
      <c r="D3443" s="13" t="s">
        <v>2234</v>
      </c>
      <c r="E3443" s="13" t="s">
        <v>6986</v>
      </c>
      <c r="F3443" s="13" t="s">
        <v>2236</v>
      </c>
      <c r="G3443" s="13" t="s">
        <v>7446</v>
      </c>
      <c r="H3443" s="14">
        <v>200</v>
      </c>
      <c r="I3443" s="15">
        <v>47294</v>
      </c>
      <c r="J3443" s="13" t="s">
        <v>7567</v>
      </c>
      <c r="K3443" s="13" t="s">
        <v>1141</v>
      </c>
      <c r="L3443" s="13" t="s">
        <v>6667</v>
      </c>
      <c r="M3443" s="13" t="s">
        <v>6668</v>
      </c>
      <c r="N3443" s="14">
        <v>200</v>
      </c>
    </row>
    <row r="3444" spans="1:14" ht="20.25" customHeight="1">
      <c r="A3444" s="13" t="s">
        <v>2231</v>
      </c>
      <c r="B3444" s="13" t="s">
        <v>2232</v>
      </c>
      <c r="C3444" s="13" t="s">
        <v>2233</v>
      </c>
      <c r="D3444" s="13" t="s">
        <v>2234</v>
      </c>
      <c r="E3444" s="13" t="s">
        <v>6986</v>
      </c>
      <c r="F3444" s="13" t="s">
        <v>2236</v>
      </c>
      <c r="G3444" s="13" t="s">
        <v>7446</v>
      </c>
      <c r="H3444" s="14">
        <v>336</v>
      </c>
      <c r="I3444" s="15">
        <v>79453.919999999998</v>
      </c>
      <c r="J3444" s="13" t="s">
        <v>7568</v>
      </c>
      <c r="K3444" s="13" t="s">
        <v>312</v>
      </c>
      <c r="L3444" s="13" t="s">
        <v>3672</v>
      </c>
      <c r="M3444" s="13" t="s">
        <v>1507</v>
      </c>
      <c r="N3444" s="14">
        <v>336</v>
      </c>
    </row>
    <row r="3445" spans="1:14" ht="20.25" customHeight="1">
      <c r="A3445" s="13" t="s">
        <v>2231</v>
      </c>
      <c r="B3445" s="13" t="s">
        <v>2232</v>
      </c>
      <c r="C3445" s="13" t="s">
        <v>2233</v>
      </c>
      <c r="D3445" s="13" t="s">
        <v>2234</v>
      </c>
      <c r="E3445" s="13" t="s">
        <v>6986</v>
      </c>
      <c r="F3445" s="13" t="s">
        <v>2236</v>
      </c>
      <c r="G3445" s="13" t="s">
        <v>7446</v>
      </c>
      <c r="H3445" s="14">
        <v>231</v>
      </c>
      <c r="I3445" s="15">
        <v>54624.57</v>
      </c>
      <c r="J3445" s="13" t="s">
        <v>7569</v>
      </c>
      <c r="K3445" s="13" t="s">
        <v>313</v>
      </c>
      <c r="L3445" s="13" t="s">
        <v>3674</v>
      </c>
      <c r="M3445" s="13" t="s">
        <v>1508</v>
      </c>
      <c r="N3445" s="14">
        <v>231</v>
      </c>
    </row>
    <row r="3446" spans="1:14" ht="20.25" customHeight="1">
      <c r="A3446" s="13" t="s">
        <v>2231</v>
      </c>
      <c r="B3446" s="13" t="s">
        <v>2232</v>
      </c>
      <c r="C3446" s="13" t="s">
        <v>2233</v>
      </c>
      <c r="D3446" s="13" t="s">
        <v>2234</v>
      </c>
      <c r="E3446" s="13" t="s">
        <v>6986</v>
      </c>
      <c r="F3446" s="13" t="s">
        <v>2236</v>
      </c>
      <c r="G3446" s="13" t="s">
        <v>7446</v>
      </c>
      <c r="H3446" s="14">
        <v>200</v>
      </c>
      <c r="I3446" s="15">
        <v>47294</v>
      </c>
      <c r="J3446" s="13" t="s">
        <v>7570</v>
      </c>
      <c r="K3446" s="13" t="s">
        <v>1245</v>
      </c>
      <c r="L3446" s="13" t="s">
        <v>7390</v>
      </c>
      <c r="M3446" s="13" t="s">
        <v>7391</v>
      </c>
      <c r="N3446" s="14">
        <v>200</v>
      </c>
    </row>
    <row r="3447" spans="1:14" ht="20.25" customHeight="1">
      <c r="A3447" s="13" t="s">
        <v>2231</v>
      </c>
      <c r="B3447" s="13" t="s">
        <v>2232</v>
      </c>
      <c r="C3447" s="13" t="s">
        <v>2233</v>
      </c>
      <c r="D3447" s="13" t="s">
        <v>2234</v>
      </c>
      <c r="E3447" s="13" t="s">
        <v>6986</v>
      </c>
      <c r="F3447" s="13" t="s">
        <v>2236</v>
      </c>
      <c r="G3447" s="13" t="s">
        <v>7446</v>
      </c>
      <c r="H3447" s="14">
        <v>200</v>
      </c>
      <c r="I3447" s="15">
        <v>47294</v>
      </c>
      <c r="J3447" s="13" t="s">
        <v>7571</v>
      </c>
      <c r="K3447" s="13" t="s">
        <v>314</v>
      </c>
      <c r="L3447" s="13" t="s">
        <v>3676</v>
      </c>
      <c r="M3447" s="13" t="s">
        <v>1509</v>
      </c>
      <c r="N3447" s="14">
        <v>200</v>
      </c>
    </row>
    <row r="3448" spans="1:14" ht="20.25" customHeight="1">
      <c r="A3448" s="13" t="s">
        <v>2231</v>
      </c>
      <c r="B3448" s="13" t="s">
        <v>2232</v>
      </c>
      <c r="C3448" s="13" t="s">
        <v>2233</v>
      </c>
      <c r="D3448" s="13" t="s">
        <v>2234</v>
      </c>
      <c r="E3448" s="13" t="s">
        <v>6986</v>
      </c>
      <c r="F3448" s="13" t="s">
        <v>2236</v>
      </c>
      <c r="G3448" s="13" t="s">
        <v>7446</v>
      </c>
      <c r="H3448" s="14">
        <v>200</v>
      </c>
      <c r="I3448" s="15">
        <v>47294</v>
      </c>
      <c r="J3448" s="13" t="s">
        <v>7572</v>
      </c>
      <c r="K3448" s="13" t="s">
        <v>1264</v>
      </c>
      <c r="L3448" s="13" t="s">
        <v>7395</v>
      </c>
      <c r="M3448" s="13" t="s">
        <v>7396</v>
      </c>
      <c r="N3448" s="14">
        <v>200</v>
      </c>
    </row>
    <row r="3449" spans="1:14" ht="20.25" customHeight="1">
      <c r="A3449" s="13" t="s">
        <v>2231</v>
      </c>
      <c r="B3449" s="13" t="s">
        <v>2232</v>
      </c>
      <c r="C3449" s="13" t="s">
        <v>2233</v>
      </c>
      <c r="D3449" s="13" t="s">
        <v>2234</v>
      </c>
      <c r="E3449" s="13" t="s">
        <v>6986</v>
      </c>
      <c r="F3449" s="13" t="s">
        <v>2236</v>
      </c>
      <c r="G3449" s="13" t="s">
        <v>7446</v>
      </c>
      <c r="H3449" s="14">
        <v>200</v>
      </c>
      <c r="I3449" s="15">
        <v>47294</v>
      </c>
      <c r="J3449" s="13" t="s">
        <v>7573</v>
      </c>
      <c r="K3449" s="13" t="s">
        <v>315</v>
      </c>
      <c r="L3449" s="13" t="s">
        <v>3678</v>
      </c>
      <c r="M3449" s="13" t="s">
        <v>1510</v>
      </c>
      <c r="N3449" s="14">
        <v>200</v>
      </c>
    </row>
    <row r="3450" spans="1:14" ht="20.25" customHeight="1">
      <c r="A3450" s="13" t="s">
        <v>2231</v>
      </c>
      <c r="B3450" s="13" t="s">
        <v>2232</v>
      </c>
      <c r="C3450" s="13" t="s">
        <v>2233</v>
      </c>
      <c r="D3450" s="13" t="s">
        <v>2234</v>
      </c>
      <c r="E3450" s="13" t="s">
        <v>6986</v>
      </c>
      <c r="F3450" s="13" t="s">
        <v>2236</v>
      </c>
      <c r="G3450" s="13" t="s">
        <v>7446</v>
      </c>
      <c r="H3450" s="14">
        <v>200</v>
      </c>
      <c r="I3450" s="15">
        <v>47294</v>
      </c>
      <c r="J3450" s="13" t="s">
        <v>7574</v>
      </c>
      <c r="K3450" s="13" t="s">
        <v>949</v>
      </c>
      <c r="L3450" s="13" t="s">
        <v>5288</v>
      </c>
      <c r="M3450" s="13" t="s">
        <v>5289</v>
      </c>
      <c r="N3450" s="14">
        <v>200</v>
      </c>
    </row>
    <row r="3451" spans="1:14" ht="20.25" customHeight="1">
      <c r="A3451" s="13" t="s">
        <v>2231</v>
      </c>
      <c r="B3451" s="13" t="s">
        <v>2232</v>
      </c>
      <c r="C3451" s="13" t="s">
        <v>2233</v>
      </c>
      <c r="D3451" s="13" t="s">
        <v>2234</v>
      </c>
      <c r="E3451" s="13" t="s">
        <v>6986</v>
      </c>
      <c r="F3451" s="13" t="s">
        <v>2236</v>
      </c>
      <c r="G3451" s="13" t="s">
        <v>7446</v>
      </c>
      <c r="H3451" s="14">
        <v>200</v>
      </c>
      <c r="I3451" s="15">
        <v>47294</v>
      </c>
      <c r="J3451" s="13" t="s">
        <v>7575</v>
      </c>
      <c r="K3451" s="13" t="s">
        <v>316</v>
      </c>
      <c r="L3451" s="13" t="s">
        <v>3681</v>
      </c>
      <c r="M3451" s="13" t="s">
        <v>3682</v>
      </c>
      <c r="N3451" s="14">
        <v>200</v>
      </c>
    </row>
    <row r="3452" spans="1:14" ht="20.25" customHeight="1">
      <c r="A3452" s="13" t="s">
        <v>2231</v>
      </c>
      <c r="B3452" s="13" t="s">
        <v>2232</v>
      </c>
      <c r="C3452" s="13" t="s">
        <v>2233</v>
      </c>
      <c r="D3452" s="13" t="s">
        <v>2234</v>
      </c>
      <c r="E3452" s="13" t="s">
        <v>6986</v>
      </c>
      <c r="F3452" s="13" t="s">
        <v>2236</v>
      </c>
      <c r="G3452" s="13" t="s">
        <v>7446</v>
      </c>
      <c r="H3452" s="14">
        <v>200</v>
      </c>
      <c r="I3452" s="15">
        <v>47294</v>
      </c>
      <c r="J3452" s="13" t="s">
        <v>7576</v>
      </c>
      <c r="K3452" s="13" t="s">
        <v>649</v>
      </c>
      <c r="L3452" s="13" t="s">
        <v>2852</v>
      </c>
      <c r="M3452" s="13" t="s">
        <v>1798</v>
      </c>
      <c r="N3452" s="14">
        <v>200</v>
      </c>
    </row>
    <row r="3453" spans="1:14" ht="20.25" customHeight="1">
      <c r="A3453" s="13" t="s">
        <v>2231</v>
      </c>
      <c r="B3453" s="13" t="s">
        <v>2232</v>
      </c>
      <c r="C3453" s="13" t="s">
        <v>2233</v>
      </c>
      <c r="D3453" s="13" t="s">
        <v>2234</v>
      </c>
      <c r="E3453" s="13" t="s">
        <v>6986</v>
      </c>
      <c r="F3453" s="13" t="s">
        <v>2236</v>
      </c>
      <c r="G3453" s="13" t="s">
        <v>7446</v>
      </c>
      <c r="H3453" s="14">
        <v>238</v>
      </c>
      <c r="I3453" s="15">
        <v>56279.86</v>
      </c>
      <c r="J3453" s="13" t="s">
        <v>7577</v>
      </c>
      <c r="K3453" s="13" t="s">
        <v>317</v>
      </c>
      <c r="L3453" s="13" t="s">
        <v>3684</v>
      </c>
      <c r="M3453" s="13" t="s">
        <v>1511</v>
      </c>
      <c r="N3453" s="14">
        <v>238</v>
      </c>
    </row>
    <row r="3454" spans="1:14" ht="20.25" customHeight="1">
      <c r="A3454" s="13" t="s">
        <v>2231</v>
      </c>
      <c r="B3454" s="13" t="s">
        <v>2232</v>
      </c>
      <c r="C3454" s="13" t="s">
        <v>2233</v>
      </c>
      <c r="D3454" s="13" t="s">
        <v>2234</v>
      </c>
      <c r="E3454" s="13" t="s">
        <v>6986</v>
      </c>
      <c r="F3454" s="13" t="s">
        <v>2236</v>
      </c>
      <c r="G3454" s="13" t="s">
        <v>7446</v>
      </c>
      <c r="H3454" s="14">
        <v>332</v>
      </c>
      <c r="I3454" s="15">
        <v>78508.039999999994</v>
      </c>
      <c r="J3454" s="13" t="s">
        <v>7578</v>
      </c>
      <c r="K3454" s="13" t="s">
        <v>781</v>
      </c>
      <c r="L3454" s="13" t="s">
        <v>3982</v>
      </c>
      <c r="M3454" s="13" t="s">
        <v>3983</v>
      </c>
      <c r="N3454" s="14">
        <v>332</v>
      </c>
    </row>
    <row r="3455" spans="1:14" ht="20.25" customHeight="1">
      <c r="A3455" s="13" t="s">
        <v>2231</v>
      </c>
      <c r="B3455" s="13" t="s">
        <v>2232</v>
      </c>
      <c r="C3455" s="13" t="s">
        <v>2233</v>
      </c>
      <c r="D3455" s="13" t="s">
        <v>2234</v>
      </c>
      <c r="E3455" s="13" t="s">
        <v>6986</v>
      </c>
      <c r="F3455" s="13" t="s">
        <v>2236</v>
      </c>
      <c r="G3455" s="13" t="s">
        <v>7446</v>
      </c>
      <c r="H3455" s="14">
        <v>339</v>
      </c>
      <c r="I3455" s="15">
        <v>80163.33</v>
      </c>
      <c r="J3455" s="13" t="s">
        <v>7579</v>
      </c>
      <c r="K3455" s="13" t="s">
        <v>31</v>
      </c>
      <c r="L3455" s="13" t="s">
        <v>2574</v>
      </c>
      <c r="M3455" s="13" t="s">
        <v>2575</v>
      </c>
      <c r="N3455" s="14">
        <v>339</v>
      </c>
    </row>
    <row r="3456" spans="1:14" ht="20.25" customHeight="1">
      <c r="A3456" s="13" t="s">
        <v>2231</v>
      </c>
      <c r="B3456" s="13" t="s">
        <v>2232</v>
      </c>
      <c r="C3456" s="13" t="s">
        <v>2233</v>
      </c>
      <c r="D3456" s="13" t="s">
        <v>2234</v>
      </c>
      <c r="E3456" s="13" t="s">
        <v>6986</v>
      </c>
      <c r="F3456" s="13" t="s">
        <v>2236</v>
      </c>
      <c r="G3456" s="13" t="s">
        <v>7446</v>
      </c>
      <c r="H3456" s="14">
        <v>338</v>
      </c>
      <c r="I3456" s="15">
        <v>79926.86</v>
      </c>
      <c r="J3456" s="13" t="s">
        <v>7580</v>
      </c>
      <c r="K3456" s="13" t="s">
        <v>640</v>
      </c>
      <c r="L3456" s="13" t="s">
        <v>2577</v>
      </c>
      <c r="M3456" s="13" t="s">
        <v>1792</v>
      </c>
      <c r="N3456" s="14">
        <v>338</v>
      </c>
    </row>
    <row r="3457" spans="1:14" ht="20.25" customHeight="1">
      <c r="A3457" s="13" t="s">
        <v>2231</v>
      </c>
      <c r="B3457" s="13" t="s">
        <v>2232</v>
      </c>
      <c r="C3457" s="13" t="s">
        <v>2233</v>
      </c>
      <c r="D3457" s="13" t="s">
        <v>2234</v>
      </c>
      <c r="E3457" s="13" t="s">
        <v>6986</v>
      </c>
      <c r="F3457" s="13" t="s">
        <v>2236</v>
      </c>
      <c r="G3457" s="13" t="s">
        <v>7446</v>
      </c>
      <c r="H3457" s="14">
        <v>200</v>
      </c>
      <c r="I3457" s="15">
        <v>47294</v>
      </c>
      <c r="J3457" s="13" t="s">
        <v>7581</v>
      </c>
      <c r="K3457" s="13" t="s">
        <v>641</v>
      </c>
      <c r="L3457" s="13" t="s">
        <v>2579</v>
      </c>
      <c r="M3457" s="13" t="s">
        <v>2580</v>
      </c>
      <c r="N3457" s="14">
        <v>200</v>
      </c>
    </row>
    <row r="3458" spans="1:14" ht="20.25" customHeight="1">
      <c r="A3458" s="13" t="s">
        <v>2231</v>
      </c>
      <c r="B3458" s="13" t="s">
        <v>2232</v>
      </c>
      <c r="C3458" s="13" t="s">
        <v>2233</v>
      </c>
      <c r="D3458" s="13" t="s">
        <v>2234</v>
      </c>
      <c r="E3458" s="13" t="s">
        <v>6986</v>
      </c>
      <c r="F3458" s="13" t="s">
        <v>2236</v>
      </c>
      <c r="G3458" s="13" t="s">
        <v>7446</v>
      </c>
      <c r="H3458" s="14">
        <v>200</v>
      </c>
      <c r="I3458" s="15">
        <v>47294</v>
      </c>
      <c r="J3458" s="13" t="s">
        <v>7582</v>
      </c>
      <c r="K3458" s="13" t="s">
        <v>101</v>
      </c>
      <c r="L3458" s="13" t="s">
        <v>3547</v>
      </c>
      <c r="M3458" s="13" t="s">
        <v>3548</v>
      </c>
      <c r="N3458" s="14">
        <v>200</v>
      </c>
    </row>
    <row r="3459" spans="1:14" ht="20.25" customHeight="1">
      <c r="A3459" s="13" t="s">
        <v>2231</v>
      </c>
      <c r="B3459" s="13" t="s">
        <v>2232</v>
      </c>
      <c r="C3459" s="13" t="s">
        <v>2233</v>
      </c>
      <c r="D3459" s="13" t="s">
        <v>2234</v>
      </c>
      <c r="E3459" s="13" t="s">
        <v>6986</v>
      </c>
      <c r="F3459" s="13" t="s">
        <v>2236</v>
      </c>
      <c r="G3459" s="13" t="s">
        <v>7446</v>
      </c>
      <c r="H3459" s="14">
        <v>200</v>
      </c>
      <c r="I3459" s="15">
        <v>47294</v>
      </c>
      <c r="J3459" s="13" t="s">
        <v>7583</v>
      </c>
      <c r="K3459" s="13" t="s">
        <v>642</v>
      </c>
      <c r="L3459" s="13" t="s">
        <v>2582</v>
      </c>
      <c r="M3459" s="13" t="s">
        <v>1793</v>
      </c>
      <c r="N3459" s="14">
        <v>200</v>
      </c>
    </row>
    <row r="3460" spans="1:14" ht="20.25" customHeight="1">
      <c r="A3460" s="13" t="s">
        <v>2231</v>
      </c>
      <c r="B3460" s="13" t="s">
        <v>2232</v>
      </c>
      <c r="C3460" s="13" t="s">
        <v>2233</v>
      </c>
      <c r="D3460" s="13" t="s">
        <v>2234</v>
      </c>
      <c r="E3460" s="13" t="s">
        <v>6986</v>
      </c>
      <c r="F3460" s="13" t="s">
        <v>2236</v>
      </c>
      <c r="G3460" s="13" t="s">
        <v>7446</v>
      </c>
      <c r="H3460" s="14">
        <v>200</v>
      </c>
      <c r="I3460" s="15">
        <v>47294</v>
      </c>
      <c r="J3460" s="13" t="s">
        <v>7584</v>
      </c>
      <c r="K3460" s="13" t="s">
        <v>773</v>
      </c>
      <c r="L3460" s="13" t="s">
        <v>3555</v>
      </c>
      <c r="M3460" s="13" t="s">
        <v>1902</v>
      </c>
      <c r="N3460" s="14">
        <v>200</v>
      </c>
    </row>
    <row r="3461" spans="1:14" ht="20.25" customHeight="1">
      <c r="A3461" s="13" t="s">
        <v>2231</v>
      </c>
      <c r="B3461" s="13" t="s">
        <v>2232</v>
      </c>
      <c r="C3461" s="13" t="s">
        <v>2233</v>
      </c>
      <c r="D3461" s="13" t="s">
        <v>2234</v>
      </c>
      <c r="E3461" s="13" t="s">
        <v>6986</v>
      </c>
      <c r="F3461" s="13" t="s">
        <v>2236</v>
      </c>
      <c r="G3461" s="13" t="s">
        <v>7446</v>
      </c>
      <c r="H3461" s="14">
        <v>200</v>
      </c>
      <c r="I3461" s="15">
        <v>47294</v>
      </c>
      <c r="J3461" s="13" t="s">
        <v>7585</v>
      </c>
      <c r="K3461" s="13" t="s">
        <v>643</v>
      </c>
      <c r="L3461" s="13" t="s">
        <v>2584</v>
      </c>
      <c r="M3461" s="13" t="s">
        <v>1794</v>
      </c>
      <c r="N3461" s="14">
        <v>200</v>
      </c>
    </row>
    <row r="3462" spans="1:14" ht="20.25" customHeight="1">
      <c r="A3462" s="13" t="s">
        <v>2231</v>
      </c>
      <c r="B3462" s="13" t="s">
        <v>2232</v>
      </c>
      <c r="C3462" s="13" t="s">
        <v>2233</v>
      </c>
      <c r="D3462" s="13" t="s">
        <v>2234</v>
      </c>
      <c r="E3462" s="13" t="s">
        <v>6986</v>
      </c>
      <c r="F3462" s="13" t="s">
        <v>2236</v>
      </c>
      <c r="G3462" s="13" t="s">
        <v>7446</v>
      </c>
      <c r="H3462" s="14">
        <v>200</v>
      </c>
      <c r="I3462" s="15">
        <v>47294</v>
      </c>
      <c r="J3462" s="13" t="s">
        <v>7586</v>
      </c>
      <c r="K3462" s="13" t="s">
        <v>774</v>
      </c>
      <c r="L3462" s="13" t="s">
        <v>3557</v>
      </c>
      <c r="M3462" s="13" t="s">
        <v>1903</v>
      </c>
      <c r="N3462" s="14">
        <v>200</v>
      </c>
    </row>
    <row r="3463" spans="1:14" ht="20.25" customHeight="1">
      <c r="A3463" s="13" t="s">
        <v>2231</v>
      </c>
      <c r="B3463" s="13" t="s">
        <v>2232</v>
      </c>
      <c r="C3463" s="13" t="s">
        <v>2233</v>
      </c>
      <c r="D3463" s="13" t="s">
        <v>2234</v>
      </c>
      <c r="E3463" s="13" t="s">
        <v>6986</v>
      </c>
      <c r="F3463" s="13" t="s">
        <v>2236</v>
      </c>
      <c r="G3463" s="13" t="s">
        <v>7446</v>
      </c>
      <c r="H3463" s="14">
        <v>200</v>
      </c>
      <c r="I3463" s="15">
        <v>47294</v>
      </c>
      <c r="J3463" s="13" t="s">
        <v>7587</v>
      </c>
      <c r="K3463" s="13" t="s">
        <v>644</v>
      </c>
      <c r="L3463" s="13" t="s">
        <v>2586</v>
      </c>
      <c r="M3463" s="13" t="s">
        <v>1795</v>
      </c>
      <c r="N3463" s="14">
        <v>200</v>
      </c>
    </row>
    <row r="3464" spans="1:14" ht="20.25" customHeight="1">
      <c r="A3464" s="13" t="s">
        <v>2231</v>
      </c>
      <c r="B3464" s="13" t="s">
        <v>2232</v>
      </c>
      <c r="C3464" s="13" t="s">
        <v>2233</v>
      </c>
      <c r="D3464" s="13" t="s">
        <v>2234</v>
      </c>
      <c r="E3464" s="13" t="s">
        <v>6986</v>
      </c>
      <c r="F3464" s="13" t="s">
        <v>2236</v>
      </c>
      <c r="G3464" s="13" t="s">
        <v>7446</v>
      </c>
      <c r="H3464" s="14">
        <v>200</v>
      </c>
      <c r="I3464" s="15">
        <v>47294</v>
      </c>
      <c r="J3464" s="13" t="s">
        <v>7588</v>
      </c>
      <c r="K3464" s="13" t="s">
        <v>645</v>
      </c>
      <c r="L3464" s="13" t="s">
        <v>2588</v>
      </c>
      <c r="M3464" s="13" t="s">
        <v>1796</v>
      </c>
      <c r="N3464" s="14">
        <v>200</v>
      </c>
    </row>
    <row r="3465" spans="1:14" ht="20.25" customHeight="1">
      <c r="A3465" s="13" t="s">
        <v>2231</v>
      </c>
      <c r="B3465" s="13" t="s">
        <v>2232</v>
      </c>
      <c r="C3465" s="13" t="s">
        <v>2233</v>
      </c>
      <c r="D3465" s="13" t="s">
        <v>2234</v>
      </c>
      <c r="E3465" s="13" t="s">
        <v>6986</v>
      </c>
      <c r="F3465" s="13" t="s">
        <v>2236</v>
      </c>
      <c r="G3465" s="13" t="s">
        <v>7446</v>
      </c>
      <c r="H3465" s="14">
        <v>200</v>
      </c>
      <c r="I3465" s="15">
        <v>47294</v>
      </c>
      <c r="J3465" s="13" t="s">
        <v>7589</v>
      </c>
      <c r="K3465" s="13" t="s">
        <v>776</v>
      </c>
      <c r="L3465" s="13" t="s">
        <v>3561</v>
      </c>
      <c r="M3465" s="13" t="s">
        <v>1905</v>
      </c>
      <c r="N3465" s="14">
        <v>200</v>
      </c>
    </row>
    <row r="3466" spans="1:14" ht="20.25" customHeight="1">
      <c r="A3466" s="13" t="s">
        <v>2231</v>
      </c>
      <c r="B3466" s="13" t="s">
        <v>2232</v>
      </c>
      <c r="C3466" s="13" t="s">
        <v>2233</v>
      </c>
      <c r="D3466" s="13" t="s">
        <v>2234</v>
      </c>
      <c r="E3466" s="13" t="s">
        <v>6986</v>
      </c>
      <c r="F3466" s="13" t="s">
        <v>2236</v>
      </c>
      <c r="G3466" s="13" t="s">
        <v>7446</v>
      </c>
      <c r="H3466" s="14">
        <v>200</v>
      </c>
      <c r="I3466" s="15">
        <v>47294</v>
      </c>
      <c r="J3466" s="13" t="s">
        <v>7590</v>
      </c>
      <c r="K3466" s="13" t="s">
        <v>777</v>
      </c>
      <c r="L3466" s="13" t="s">
        <v>3563</v>
      </c>
      <c r="M3466" s="13" t="s">
        <v>1906</v>
      </c>
      <c r="N3466" s="14">
        <v>200</v>
      </c>
    </row>
    <row r="3467" spans="1:14" ht="20.25" customHeight="1">
      <c r="A3467" s="13" t="s">
        <v>2231</v>
      </c>
      <c r="B3467" s="13" t="s">
        <v>2232</v>
      </c>
      <c r="C3467" s="13" t="s">
        <v>2233</v>
      </c>
      <c r="D3467" s="13" t="s">
        <v>2234</v>
      </c>
      <c r="E3467" s="13" t="s">
        <v>6986</v>
      </c>
      <c r="F3467" s="13" t="s">
        <v>2236</v>
      </c>
      <c r="G3467" s="13" t="s">
        <v>7446</v>
      </c>
      <c r="H3467" s="14">
        <v>200</v>
      </c>
      <c r="I3467" s="15">
        <v>47294</v>
      </c>
      <c r="J3467" s="13" t="s">
        <v>7591</v>
      </c>
      <c r="K3467" s="13" t="s">
        <v>646</v>
      </c>
      <c r="L3467" s="13" t="s">
        <v>2590</v>
      </c>
      <c r="M3467" s="13" t="s">
        <v>1797</v>
      </c>
      <c r="N3467" s="14">
        <v>200</v>
      </c>
    </row>
    <row r="3468" spans="1:14" ht="20.25" customHeight="1">
      <c r="A3468" s="13" t="s">
        <v>2231</v>
      </c>
      <c r="B3468" s="13" t="s">
        <v>2232</v>
      </c>
      <c r="C3468" s="13" t="s">
        <v>2233</v>
      </c>
      <c r="D3468" s="13" t="s">
        <v>2234</v>
      </c>
      <c r="E3468" s="13" t="s">
        <v>6986</v>
      </c>
      <c r="F3468" s="13" t="s">
        <v>2236</v>
      </c>
      <c r="G3468" s="13" t="s">
        <v>7446</v>
      </c>
      <c r="H3468" s="14">
        <v>200</v>
      </c>
      <c r="I3468" s="15">
        <v>47294</v>
      </c>
      <c r="J3468" s="13" t="s">
        <v>7592</v>
      </c>
      <c r="K3468" s="13" t="s">
        <v>778</v>
      </c>
      <c r="L3468" s="13" t="s">
        <v>3565</v>
      </c>
      <c r="M3468" s="13" t="s">
        <v>1907</v>
      </c>
      <c r="N3468" s="14">
        <v>200</v>
      </c>
    </row>
    <row r="3469" spans="1:14" ht="20.25" customHeight="1">
      <c r="A3469" s="13" t="s">
        <v>2231</v>
      </c>
      <c r="B3469" s="13" t="s">
        <v>2232</v>
      </c>
      <c r="C3469" s="13" t="s">
        <v>2233</v>
      </c>
      <c r="D3469" s="13" t="s">
        <v>2234</v>
      </c>
      <c r="E3469" s="13" t="s">
        <v>6986</v>
      </c>
      <c r="F3469" s="13" t="s">
        <v>2236</v>
      </c>
      <c r="G3469" s="13" t="s">
        <v>7446</v>
      </c>
      <c r="H3469" s="14">
        <v>200</v>
      </c>
      <c r="I3469" s="15">
        <v>47294</v>
      </c>
      <c r="J3469" s="13" t="s">
        <v>7593</v>
      </c>
      <c r="K3469" s="13" t="s">
        <v>959</v>
      </c>
      <c r="L3469" s="13" t="s">
        <v>2598</v>
      </c>
      <c r="M3469" s="13" t="s">
        <v>1952</v>
      </c>
      <c r="N3469" s="14">
        <v>200</v>
      </c>
    </row>
    <row r="3470" spans="1:14" ht="20.25" customHeight="1">
      <c r="A3470" s="13" t="s">
        <v>2231</v>
      </c>
      <c r="B3470" s="13" t="s">
        <v>2232</v>
      </c>
      <c r="C3470" s="13" t="s">
        <v>2233</v>
      </c>
      <c r="D3470" s="13" t="s">
        <v>2234</v>
      </c>
      <c r="E3470" s="13" t="s">
        <v>6986</v>
      </c>
      <c r="F3470" s="13" t="s">
        <v>2236</v>
      </c>
      <c r="G3470" s="13" t="s">
        <v>7446</v>
      </c>
      <c r="H3470" s="14">
        <v>200</v>
      </c>
      <c r="I3470" s="15">
        <v>47294</v>
      </c>
      <c r="J3470" s="13" t="s">
        <v>7594</v>
      </c>
      <c r="K3470" s="13" t="s">
        <v>958</v>
      </c>
      <c r="L3470" s="13" t="s">
        <v>3569</v>
      </c>
      <c r="M3470" s="13" t="s">
        <v>3570</v>
      </c>
      <c r="N3470" s="14">
        <v>200</v>
      </c>
    </row>
    <row r="3471" spans="1:14" ht="20.25" customHeight="1">
      <c r="A3471" s="13" t="s">
        <v>2231</v>
      </c>
      <c r="B3471" s="13" t="s">
        <v>2232</v>
      </c>
      <c r="C3471" s="13" t="s">
        <v>2233</v>
      </c>
      <c r="D3471" s="13" t="s">
        <v>2234</v>
      </c>
      <c r="E3471" s="13" t="s">
        <v>6986</v>
      </c>
      <c r="F3471" s="13" t="s">
        <v>2236</v>
      </c>
      <c r="G3471" s="13" t="s">
        <v>7446</v>
      </c>
      <c r="H3471" s="14">
        <v>382</v>
      </c>
      <c r="I3471" s="15">
        <v>90331.54</v>
      </c>
      <c r="J3471" s="13" t="s">
        <v>7595</v>
      </c>
      <c r="K3471" s="13" t="s">
        <v>204</v>
      </c>
      <c r="L3471" s="13" t="s">
        <v>2639</v>
      </c>
      <c r="M3471" s="13" t="s">
        <v>1407</v>
      </c>
      <c r="N3471" s="14">
        <v>382</v>
      </c>
    </row>
    <row r="3472" spans="1:14" ht="20.25" customHeight="1">
      <c r="A3472" s="13" t="s">
        <v>2231</v>
      </c>
      <c r="B3472" s="13" t="s">
        <v>2232</v>
      </c>
      <c r="C3472" s="13" t="s">
        <v>2233</v>
      </c>
      <c r="D3472" s="13" t="s">
        <v>2234</v>
      </c>
      <c r="E3472" s="13" t="s">
        <v>6986</v>
      </c>
      <c r="F3472" s="13" t="s">
        <v>2236</v>
      </c>
      <c r="G3472" s="13" t="s">
        <v>7446</v>
      </c>
      <c r="H3472" s="14">
        <v>252</v>
      </c>
      <c r="I3472" s="15">
        <v>59590.44</v>
      </c>
      <c r="J3472" s="13" t="s">
        <v>7596</v>
      </c>
      <c r="K3472" s="13" t="s">
        <v>48</v>
      </c>
      <c r="L3472" s="13" t="s">
        <v>2723</v>
      </c>
      <c r="M3472" s="13" t="s">
        <v>1315</v>
      </c>
      <c r="N3472" s="14">
        <v>252</v>
      </c>
    </row>
    <row r="3473" spans="1:14" ht="20.25" customHeight="1">
      <c r="A3473" s="13" t="s">
        <v>2231</v>
      </c>
      <c r="B3473" s="13" t="s">
        <v>2232</v>
      </c>
      <c r="C3473" s="13" t="s">
        <v>2233</v>
      </c>
      <c r="D3473" s="13" t="s">
        <v>2234</v>
      </c>
      <c r="E3473" s="13" t="s">
        <v>6986</v>
      </c>
      <c r="F3473" s="13" t="s">
        <v>2236</v>
      </c>
      <c r="G3473" s="13" t="s">
        <v>7446</v>
      </c>
      <c r="H3473" s="14">
        <v>200</v>
      </c>
      <c r="I3473" s="15">
        <v>47294</v>
      </c>
      <c r="J3473" s="13" t="s">
        <v>7597</v>
      </c>
      <c r="K3473" s="13" t="s">
        <v>1110</v>
      </c>
      <c r="L3473" s="13" t="s">
        <v>3574</v>
      </c>
      <c r="M3473" s="13" t="s">
        <v>2014</v>
      </c>
      <c r="N3473" s="14">
        <v>200</v>
      </c>
    </row>
    <row r="3474" spans="1:14" ht="20.25" customHeight="1">
      <c r="A3474" s="13" t="s">
        <v>2231</v>
      </c>
      <c r="B3474" s="13" t="s">
        <v>2232</v>
      </c>
      <c r="C3474" s="13" t="s">
        <v>2233</v>
      </c>
      <c r="D3474" s="13" t="s">
        <v>2234</v>
      </c>
      <c r="E3474" s="13" t="s">
        <v>6986</v>
      </c>
      <c r="F3474" s="13" t="s">
        <v>2236</v>
      </c>
      <c r="G3474" s="13" t="s">
        <v>7446</v>
      </c>
      <c r="H3474" s="14">
        <v>228</v>
      </c>
      <c r="I3474" s="15">
        <v>53915.16</v>
      </c>
      <c r="J3474" s="13" t="s">
        <v>7598</v>
      </c>
      <c r="K3474" s="13" t="s">
        <v>99</v>
      </c>
      <c r="L3474" s="13" t="s">
        <v>3599</v>
      </c>
      <c r="M3474" s="13" t="s">
        <v>3600</v>
      </c>
      <c r="N3474" s="14">
        <v>228</v>
      </c>
    </row>
    <row r="3475" spans="1:14" ht="20.25" customHeight="1">
      <c r="A3475" s="13" t="s">
        <v>2231</v>
      </c>
      <c r="B3475" s="13" t="s">
        <v>2232</v>
      </c>
      <c r="C3475" s="13" t="s">
        <v>2233</v>
      </c>
      <c r="D3475" s="13" t="s">
        <v>2234</v>
      </c>
      <c r="E3475" s="13" t="s">
        <v>6986</v>
      </c>
      <c r="F3475" s="13" t="s">
        <v>2236</v>
      </c>
      <c r="G3475" s="13" t="s">
        <v>7446</v>
      </c>
      <c r="H3475" s="14">
        <v>200</v>
      </c>
      <c r="I3475" s="15">
        <v>47294</v>
      </c>
      <c r="J3475" s="13" t="s">
        <v>7599</v>
      </c>
      <c r="K3475" s="13" t="s">
        <v>762</v>
      </c>
      <c r="L3475" s="13" t="s">
        <v>3604</v>
      </c>
      <c r="M3475" s="13" t="s">
        <v>1892</v>
      </c>
      <c r="N3475" s="14">
        <v>200</v>
      </c>
    </row>
    <row r="3476" spans="1:14" ht="20.25" customHeight="1">
      <c r="A3476" s="13" t="s">
        <v>2231</v>
      </c>
      <c r="B3476" s="13" t="s">
        <v>2232</v>
      </c>
      <c r="C3476" s="13" t="s">
        <v>2233</v>
      </c>
      <c r="D3476" s="13" t="s">
        <v>2234</v>
      </c>
      <c r="E3476" s="13" t="s">
        <v>6986</v>
      </c>
      <c r="F3476" s="13" t="s">
        <v>2236</v>
      </c>
      <c r="G3476" s="13" t="s">
        <v>7446</v>
      </c>
      <c r="H3476" s="14">
        <v>200</v>
      </c>
      <c r="I3476" s="15">
        <v>47294</v>
      </c>
      <c r="J3476" s="13" t="s">
        <v>7600</v>
      </c>
      <c r="K3476" s="13" t="s">
        <v>763</v>
      </c>
      <c r="L3476" s="13" t="s">
        <v>3606</v>
      </c>
      <c r="M3476" s="13" t="s">
        <v>1893</v>
      </c>
      <c r="N3476" s="14">
        <v>200</v>
      </c>
    </row>
    <row r="3477" spans="1:14" ht="20.25" customHeight="1">
      <c r="A3477" s="13" t="s">
        <v>2231</v>
      </c>
      <c r="B3477" s="13" t="s">
        <v>2232</v>
      </c>
      <c r="C3477" s="13" t="s">
        <v>2233</v>
      </c>
      <c r="D3477" s="13" t="s">
        <v>2234</v>
      </c>
      <c r="E3477" s="13" t="s">
        <v>6986</v>
      </c>
      <c r="F3477" s="13" t="s">
        <v>2236</v>
      </c>
      <c r="G3477" s="13" t="s">
        <v>7446</v>
      </c>
      <c r="H3477" s="14">
        <v>200</v>
      </c>
      <c r="I3477" s="15">
        <v>47294</v>
      </c>
      <c r="J3477" s="13" t="s">
        <v>7601</v>
      </c>
      <c r="K3477" s="13" t="s">
        <v>764</v>
      </c>
      <c r="L3477" s="13" t="s">
        <v>3608</v>
      </c>
      <c r="M3477" s="13" t="s">
        <v>1894</v>
      </c>
      <c r="N3477" s="14">
        <v>200</v>
      </c>
    </row>
    <row r="3478" spans="1:14" ht="20.25" customHeight="1">
      <c r="A3478" s="13" t="s">
        <v>2231</v>
      </c>
      <c r="B3478" s="13" t="s">
        <v>2232</v>
      </c>
      <c r="C3478" s="13" t="s">
        <v>2233</v>
      </c>
      <c r="D3478" s="13" t="s">
        <v>2234</v>
      </c>
      <c r="E3478" s="13" t="s">
        <v>6986</v>
      </c>
      <c r="F3478" s="13" t="s">
        <v>2236</v>
      </c>
      <c r="G3478" s="13" t="s">
        <v>7446</v>
      </c>
      <c r="H3478" s="14">
        <v>200</v>
      </c>
      <c r="I3478" s="15">
        <v>47294</v>
      </c>
      <c r="J3478" s="13" t="s">
        <v>7602</v>
      </c>
      <c r="K3478" s="13" t="s">
        <v>195</v>
      </c>
      <c r="L3478" s="13" t="s">
        <v>2725</v>
      </c>
      <c r="M3478" s="13" t="s">
        <v>1400</v>
      </c>
      <c r="N3478" s="14">
        <v>200</v>
      </c>
    </row>
    <row r="3479" spans="1:14" ht="20.25" customHeight="1">
      <c r="A3479" s="13" t="s">
        <v>2231</v>
      </c>
      <c r="B3479" s="13" t="s">
        <v>2232</v>
      </c>
      <c r="C3479" s="13" t="s">
        <v>2233</v>
      </c>
      <c r="D3479" s="13" t="s">
        <v>2234</v>
      </c>
      <c r="E3479" s="13" t="s">
        <v>6986</v>
      </c>
      <c r="F3479" s="13" t="s">
        <v>2236</v>
      </c>
      <c r="G3479" s="13" t="s">
        <v>7446</v>
      </c>
      <c r="H3479" s="14">
        <v>241</v>
      </c>
      <c r="I3479" s="15">
        <v>56989.27</v>
      </c>
      <c r="J3479" s="13" t="s">
        <v>7603</v>
      </c>
      <c r="K3479" s="13" t="s">
        <v>196</v>
      </c>
      <c r="L3479" s="13" t="s">
        <v>2727</v>
      </c>
      <c r="M3479" s="13" t="s">
        <v>2728</v>
      </c>
      <c r="N3479" s="14">
        <v>241</v>
      </c>
    </row>
    <row r="3480" spans="1:14" ht="20.25" customHeight="1">
      <c r="A3480" s="13" t="s">
        <v>2231</v>
      </c>
      <c r="B3480" s="13" t="s">
        <v>2232</v>
      </c>
      <c r="C3480" s="13" t="s">
        <v>2233</v>
      </c>
      <c r="D3480" s="13" t="s">
        <v>2234</v>
      </c>
      <c r="E3480" s="13" t="s">
        <v>6986</v>
      </c>
      <c r="F3480" s="13" t="s">
        <v>2236</v>
      </c>
      <c r="G3480" s="13" t="s">
        <v>7446</v>
      </c>
      <c r="H3480" s="14">
        <v>200</v>
      </c>
      <c r="I3480" s="15">
        <v>47294</v>
      </c>
      <c r="J3480" s="13" t="s">
        <v>7604</v>
      </c>
      <c r="K3480" s="13" t="s">
        <v>765</v>
      </c>
      <c r="L3480" s="13" t="s">
        <v>3610</v>
      </c>
      <c r="M3480" s="13" t="s">
        <v>1895</v>
      </c>
      <c r="N3480" s="14">
        <v>200</v>
      </c>
    </row>
    <row r="3481" spans="1:14" ht="20.25" customHeight="1">
      <c r="A3481" s="13" t="s">
        <v>2231</v>
      </c>
      <c r="B3481" s="13" t="s">
        <v>2232</v>
      </c>
      <c r="C3481" s="13" t="s">
        <v>2233</v>
      </c>
      <c r="D3481" s="13" t="s">
        <v>2234</v>
      </c>
      <c r="E3481" s="13" t="s">
        <v>6986</v>
      </c>
      <c r="F3481" s="13" t="s">
        <v>2236</v>
      </c>
      <c r="G3481" s="13" t="s">
        <v>7446</v>
      </c>
      <c r="H3481" s="14">
        <v>200</v>
      </c>
      <c r="I3481" s="15">
        <v>47294</v>
      </c>
      <c r="J3481" s="13" t="s">
        <v>7605</v>
      </c>
      <c r="K3481" s="13" t="s">
        <v>766</v>
      </c>
      <c r="L3481" s="13" t="s">
        <v>3612</v>
      </c>
      <c r="M3481" s="13" t="s">
        <v>1896</v>
      </c>
      <c r="N3481" s="14">
        <v>200</v>
      </c>
    </row>
    <row r="3482" spans="1:14" ht="20.25" customHeight="1">
      <c r="A3482" s="13" t="s">
        <v>2231</v>
      </c>
      <c r="B3482" s="13" t="s">
        <v>2232</v>
      </c>
      <c r="C3482" s="13" t="s">
        <v>2233</v>
      </c>
      <c r="D3482" s="13" t="s">
        <v>2234</v>
      </c>
      <c r="E3482" s="13" t="s">
        <v>6986</v>
      </c>
      <c r="F3482" s="13" t="s">
        <v>2236</v>
      </c>
      <c r="G3482" s="13" t="s">
        <v>7446</v>
      </c>
      <c r="H3482" s="14">
        <v>200</v>
      </c>
      <c r="I3482" s="15">
        <v>47294</v>
      </c>
      <c r="J3482" s="13" t="s">
        <v>7606</v>
      </c>
      <c r="K3482" s="13" t="s">
        <v>197</v>
      </c>
      <c r="L3482" s="13" t="s">
        <v>2730</v>
      </c>
      <c r="M3482" s="13" t="s">
        <v>2731</v>
      </c>
      <c r="N3482" s="14">
        <v>200</v>
      </c>
    </row>
    <row r="3483" spans="1:14" ht="20.25" customHeight="1">
      <c r="A3483" s="13" t="s">
        <v>2231</v>
      </c>
      <c r="B3483" s="13" t="s">
        <v>2232</v>
      </c>
      <c r="C3483" s="13" t="s">
        <v>2233</v>
      </c>
      <c r="D3483" s="13" t="s">
        <v>2234</v>
      </c>
      <c r="E3483" s="13" t="s">
        <v>6986</v>
      </c>
      <c r="F3483" s="13" t="s">
        <v>2236</v>
      </c>
      <c r="G3483" s="13" t="s">
        <v>7446</v>
      </c>
      <c r="H3483" s="14">
        <v>200</v>
      </c>
      <c r="I3483" s="15">
        <v>47294</v>
      </c>
      <c r="J3483" s="13" t="s">
        <v>7607</v>
      </c>
      <c r="K3483" s="13" t="s">
        <v>768</v>
      </c>
      <c r="L3483" s="13" t="s">
        <v>3617</v>
      </c>
      <c r="M3483" s="13" t="s">
        <v>1897</v>
      </c>
      <c r="N3483" s="14">
        <v>200</v>
      </c>
    </row>
    <row r="3484" spans="1:14" ht="20.25" customHeight="1">
      <c r="A3484" s="13" t="s">
        <v>2231</v>
      </c>
      <c r="B3484" s="13" t="s">
        <v>2232</v>
      </c>
      <c r="C3484" s="13" t="s">
        <v>2233</v>
      </c>
      <c r="D3484" s="13" t="s">
        <v>2234</v>
      </c>
      <c r="E3484" s="13" t="s">
        <v>6986</v>
      </c>
      <c r="F3484" s="13" t="s">
        <v>2236</v>
      </c>
      <c r="G3484" s="13" t="s">
        <v>7446</v>
      </c>
      <c r="H3484" s="14">
        <v>200</v>
      </c>
      <c r="I3484" s="15">
        <v>47294</v>
      </c>
      <c r="J3484" s="13" t="s">
        <v>7608</v>
      </c>
      <c r="K3484" s="13" t="s">
        <v>769</v>
      </c>
      <c r="L3484" s="13" t="s">
        <v>3619</v>
      </c>
      <c r="M3484" s="13" t="s">
        <v>1898</v>
      </c>
      <c r="N3484" s="14">
        <v>200</v>
      </c>
    </row>
    <row r="3485" spans="1:14" ht="20.25" customHeight="1">
      <c r="A3485" s="13" t="s">
        <v>2231</v>
      </c>
      <c r="B3485" s="13" t="s">
        <v>2232</v>
      </c>
      <c r="C3485" s="13" t="s">
        <v>2233</v>
      </c>
      <c r="D3485" s="13" t="s">
        <v>2234</v>
      </c>
      <c r="E3485" s="13" t="s">
        <v>6986</v>
      </c>
      <c r="F3485" s="13" t="s">
        <v>2236</v>
      </c>
      <c r="G3485" s="13" t="s">
        <v>7446</v>
      </c>
      <c r="H3485" s="14">
        <v>200</v>
      </c>
      <c r="I3485" s="15">
        <v>47294</v>
      </c>
      <c r="J3485" s="13" t="s">
        <v>7609</v>
      </c>
      <c r="K3485" s="13" t="s">
        <v>198</v>
      </c>
      <c r="L3485" s="13" t="s">
        <v>2733</v>
      </c>
      <c r="M3485" s="13" t="s">
        <v>1401</v>
      </c>
      <c r="N3485" s="14">
        <v>200</v>
      </c>
    </row>
    <row r="3486" spans="1:14" ht="20.25" customHeight="1">
      <c r="A3486" s="13" t="s">
        <v>2231</v>
      </c>
      <c r="B3486" s="13" t="s">
        <v>2232</v>
      </c>
      <c r="C3486" s="13" t="s">
        <v>2233</v>
      </c>
      <c r="D3486" s="13" t="s">
        <v>2234</v>
      </c>
      <c r="E3486" s="13" t="s">
        <v>6986</v>
      </c>
      <c r="F3486" s="13" t="s">
        <v>2236</v>
      </c>
      <c r="G3486" s="13" t="s">
        <v>7446</v>
      </c>
      <c r="H3486" s="14">
        <v>228</v>
      </c>
      <c r="I3486" s="15">
        <v>53915.16</v>
      </c>
      <c r="J3486" s="13" t="s">
        <v>7610</v>
      </c>
      <c r="K3486" s="13" t="s">
        <v>98</v>
      </c>
      <c r="L3486" s="13" t="s">
        <v>3621</v>
      </c>
      <c r="M3486" s="13" t="s">
        <v>3622</v>
      </c>
      <c r="N3486" s="14">
        <v>228</v>
      </c>
    </row>
    <row r="3487" spans="1:14" ht="20.25" customHeight="1">
      <c r="A3487" s="13" t="s">
        <v>2231</v>
      </c>
      <c r="B3487" s="13" t="s">
        <v>2232</v>
      </c>
      <c r="C3487" s="13" t="s">
        <v>2233</v>
      </c>
      <c r="D3487" s="13" t="s">
        <v>2234</v>
      </c>
      <c r="E3487" s="13" t="s">
        <v>6986</v>
      </c>
      <c r="F3487" s="13" t="s">
        <v>2236</v>
      </c>
      <c r="G3487" s="13" t="s">
        <v>7446</v>
      </c>
      <c r="H3487" s="14">
        <v>200</v>
      </c>
      <c r="I3487" s="15">
        <v>47294</v>
      </c>
      <c r="J3487" s="13" t="s">
        <v>7611</v>
      </c>
      <c r="K3487" s="13" t="s">
        <v>199</v>
      </c>
      <c r="L3487" s="13" t="s">
        <v>2735</v>
      </c>
      <c r="M3487" s="13" t="s">
        <v>1402</v>
      </c>
      <c r="N3487" s="14">
        <v>200</v>
      </c>
    </row>
    <row r="3488" spans="1:14" ht="20.25" customHeight="1">
      <c r="A3488" s="13" t="s">
        <v>2231</v>
      </c>
      <c r="B3488" s="13" t="s">
        <v>2232</v>
      </c>
      <c r="C3488" s="13" t="s">
        <v>2233</v>
      </c>
      <c r="D3488" s="13" t="s">
        <v>2234</v>
      </c>
      <c r="E3488" s="13" t="s">
        <v>6986</v>
      </c>
      <c r="F3488" s="13" t="s">
        <v>2236</v>
      </c>
      <c r="G3488" s="13" t="s">
        <v>7446</v>
      </c>
      <c r="H3488" s="14">
        <v>200</v>
      </c>
      <c r="I3488" s="15">
        <v>47294</v>
      </c>
      <c r="J3488" s="13" t="s">
        <v>7612</v>
      </c>
      <c r="K3488" s="13" t="s">
        <v>752</v>
      </c>
      <c r="L3488" s="13" t="s">
        <v>3624</v>
      </c>
      <c r="M3488" s="13" t="s">
        <v>1882</v>
      </c>
      <c r="N3488" s="14">
        <v>200</v>
      </c>
    </row>
    <row r="3489" spans="1:14" ht="20.25" customHeight="1">
      <c r="A3489" s="13" t="s">
        <v>2231</v>
      </c>
      <c r="B3489" s="13" t="s">
        <v>2232</v>
      </c>
      <c r="C3489" s="13" t="s">
        <v>2233</v>
      </c>
      <c r="D3489" s="13" t="s">
        <v>2234</v>
      </c>
      <c r="E3489" s="13" t="s">
        <v>6986</v>
      </c>
      <c r="F3489" s="13" t="s">
        <v>2236</v>
      </c>
      <c r="G3489" s="13" t="s">
        <v>7446</v>
      </c>
      <c r="H3489" s="14">
        <v>200</v>
      </c>
      <c r="I3489" s="15">
        <v>47294</v>
      </c>
      <c r="J3489" s="13" t="s">
        <v>7613</v>
      </c>
      <c r="K3489" s="13" t="s">
        <v>956</v>
      </c>
      <c r="L3489" s="13" t="s">
        <v>2737</v>
      </c>
      <c r="M3489" s="13" t="s">
        <v>2738</v>
      </c>
      <c r="N3489" s="14">
        <v>200</v>
      </c>
    </row>
    <row r="3490" spans="1:14" ht="20.25" customHeight="1">
      <c r="A3490" s="13" t="s">
        <v>2231</v>
      </c>
      <c r="B3490" s="13" t="s">
        <v>2232</v>
      </c>
      <c r="C3490" s="13" t="s">
        <v>2233</v>
      </c>
      <c r="D3490" s="13" t="s">
        <v>2234</v>
      </c>
      <c r="E3490" s="13" t="s">
        <v>6986</v>
      </c>
      <c r="F3490" s="13" t="s">
        <v>2236</v>
      </c>
      <c r="G3490" s="13" t="s">
        <v>7446</v>
      </c>
      <c r="H3490" s="14">
        <v>263</v>
      </c>
      <c r="I3490" s="15">
        <v>62191.61</v>
      </c>
      <c r="J3490" s="13" t="s">
        <v>7614</v>
      </c>
      <c r="K3490" s="13" t="s">
        <v>753</v>
      </c>
      <c r="L3490" s="13" t="s">
        <v>3626</v>
      </c>
      <c r="M3490" s="13" t="s">
        <v>1883</v>
      </c>
      <c r="N3490" s="14">
        <v>263</v>
      </c>
    </row>
    <row r="3491" spans="1:14" ht="20.25" customHeight="1">
      <c r="A3491" s="13" t="s">
        <v>2231</v>
      </c>
      <c r="B3491" s="13" t="s">
        <v>2232</v>
      </c>
      <c r="C3491" s="13" t="s">
        <v>2233</v>
      </c>
      <c r="D3491" s="13" t="s">
        <v>2234</v>
      </c>
      <c r="E3491" s="13" t="s">
        <v>6986</v>
      </c>
      <c r="F3491" s="13" t="s">
        <v>2236</v>
      </c>
      <c r="G3491" s="13" t="s">
        <v>7446</v>
      </c>
      <c r="H3491" s="14">
        <v>341</v>
      </c>
      <c r="I3491" s="15">
        <v>80636.27</v>
      </c>
      <c r="J3491" s="13" t="s">
        <v>7615</v>
      </c>
      <c r="K3491" s="13" t="s">
        <v>754</v>
      </c>
      <c r="L3491" s="13" t="s">
        <v>3628</v>
      </c>
      <c r="M3491" s="13" t="s">
        <v>1884</v>
      </c>
      <c r="N3491" s="14">
        <v>341</v>
      </c>
    </row>
    <row r="3492" spans="1:14" ht="20.25" customHeight="1">
      <c r="A3492" s="13" t="s">
        <v>2231</v>
      </c>
      <c r="B3492" s="13" t="s">
        <v>2232</v>
      </c>
      <c r="C3492" s="13" t="s">
        <v>2233</v>
      </c>
      <c r="D3492" s="13" t="s">
        <v>2234</v>
      </c>
      <c r="E3492" s="13" t="s">
        <v>6986</v>
      </c>
      <c r="F3492" s="13" t="s">
        <v>2236</v>
      </c>
      <c r="G3492" s="13" t="s">
        <v>7446</v>
      </c>
      <c r="H3492" s="14">
        <v>346</v>
      </c>
      <c r="I3492" s="15">
        <v>81818.62</v>
      </c>
      <c r="J3492" s="13" t="s">
        <v>7616</v>
      </c>
      <c r="K3492" s="13" t="s">
        <v>755</v>
      </c>
      <c r="L3492" s="13" t="s">
        <v>3630</v>
      </c>
      <c r="M3492" s="13" t="s">
        <v>1885</v>
      </c>
      <c r="N3492" s="14">
        <v>346</v>
      </c>
    </row>
    <row r="3493" spans="1:14" ht="20.25" customHeight="1">
      <c r="A3493" s="13" t="s">
        <v>2231</v>
      </c>
      <c r="B3493" s="13" t="s">
        <v>2232</v>
      </c>
      <c r="C3493" s="13" t="s">
        <v>2233</v>
      </c>
      <c r="D3493" s="13" t="s">
        <v>2234</v>
      </c>
      <c r="E3493" s="13" t="s">
        <v>6986</v>
      </c>
      <c r="F3493" s="13" t="s">
        <v>2236</v>
      </c>
      <c r="G3493" s="13" t="s">
        <v>7446</v>
      </c>
      <c r="H3493" s="14">
        <v>227</v>
      </c>
      <c r="I3493" s="15">
        <v>53678.69</v>
      </c>
      <c r="J3493" s="13" t="s">
        <v>7617</v>
      </c>
      <c r="K3493" s="13" t="s">
        <v>756</v>
      </c>
      <c r="L3493" s="13" t="s">
        <v>3632</v>
      </c>
      <c r="M3493" s="13" t="s">
        <v>1886</v>
      </c>
      <c r="N3493" s="14">
        <v>227</v>
      </c>
    </row>
    <row r="3494" spans="1:14" ht="20.25" customHeight="1">
      <c r="A3494" s="13" t="s">
        <v>2231</v>
      </c>
      <c r="B3494" s="13" t="s">
        <v>2232</v>
      </c>
      <c r="C3494" s="13" t="s">
        <v>2233</v>
      </c>
      <c r="D3494" s="13" t="s">
        <v>2234</v>
      </c>
      <c r="E3494" s="13" t="s">
        <v>6986</v>
      </c>
      <c r="F3494" s="13" t="s">
        <v>2236</v>
      </c>
      <c r="G3494" s="13" t="s">
        <v>7446</v>
      </c>
      <c r="H3494" s="14">
        <v>200</v>
      </c>
      <c r="I3494" s="15">
        <v>47294</v>
      </c>
      <c r="J3494" s="13" t="s">
        <v>7618</v>
      </c>
      <c r="K3494" s="13" t="s">
        <v>757</v>
      </c>
      <c r="L3494" s="13" t="s">
        <v>3634</v>
      </c>
      <c r="M3494" s="13" t="s">
        <v>1887</v>
      </c>
      <c r="N3494" s="14">
        <v>200</v>
      </c>
    </row>
    <row r="3495" spans="1:14" ht="20.25" customHeight="1">
      <c r="A3495" s="13" t="s">
        <v>2231</v>
      </c>
      <c r="B3495" s="13" t="s">
        <v>2232</v>
      </c>
      <c r="C3495" s="13" t="s">
        <v>2233</v>
      </c>
      <c r="D3495" s="13" t="s">
        <v>2234</v>
      </c>
      <c r="E3495" s="13" t="s">
        <v>6986</v>
      </c>
      <c r="F3495" s="13" t="s">
        <v>2236</v>
      </c>
      <c r="G3495" s="13" t="s">
        <v>7446</v>
      </c>
      <c r="H3495" s="14">
        <v>329</v>
      </c>
      <c r="I3495" s="15">
        <v>77798.63</v>
      </c>
      <c r="J3495" s="13" t="s">
        <v>7619</v>
      </c>
      <c r="K3495" s="13" t="s">
        <v>758</v>
      </c>
      <c r="L3495" s="13" t="s">
        <v>3636</v>
      </c>
      <c r="M3495" s="13" t="s">
        <v>1888</v>
      </c>
      <c r="N3495" s="14">
        <v>329</v>
      </c>
    </row>
    <row r="3496" spans="1:14" ht="20.25" customHeight="1">
      <c r="A3496" s="13" t="s">
        <v>2231</v>
      </c>
      <c r="B3496" s="13" t="s">
        <v>2232</v>
      </c>
      <c r="C3496" s="13" t="s">
        <v>2233</v>
      </c>
      <c r="D3496" s="13" t="s">
        <v>2234</v>
      </c>
      <c r="E3496" s="13" t="s">
        <v>6986</v>
      </c>
      <c r="F3496" s="13" t="s">
        <v>2236</v>
      </c>
      <c r="G3496" s="13" t="s">
        <v>7446</v>
      </c>
      <c r="H3496" s="14">
        <v>242</v>
      </c>
      <c r="I3496" s="15">
        <v>57225.74</v>
      </c>
      <c r="J3496" s="13" t="s">
        <v>7620</v>
      </c>
      <c r="K3496" s="13" t="s">
        <v>759</v>
      </c>
      <c r="L3496" s="13" t="s">
        <v>3638</v>
      </c>
      <c r="M3496" s="13" t="s">
        <v>1889</v>
      </c>
      <c r="N3496" s="14">
        <v>242</v>
      </c>
    </row>
    <row r="3497" spans="1:14" ht="20.25" customHeight="1">
      <c r="A3497" s="13" t="s">
        <v>2231</v>
      </c>
      <c r="B3497" s="13" t="s">
        <v>2232</v>
      </c>
      <c r="C3497" s="13" t="s">
        <v>2233</v>
      </c>
      <c r="D3497" s="13" t="s">
        <v>2234</v>
      </c>
      <c r="E3497" s="13" t="s">
        <v>6986</v>
      </c>
      <c r="F3497" s="13" t="s">
        <v>2236</v>
      </c>
      <c r="G3497" s="13" t="s">
        <v>7446</v>
      </c>
      <c r="H3497" s="14">
        <v>207</v>
      </c>
      <c r="I3497" s="15">
        <v>48949.29</v>
      </c>
      <c r="J3497" s="13" t="s">
        <v>7621</v>
      </c>
      <c r="K3497" s="13" t="s">
        <v>760</v>
      </c>
      <c r="L3497" s="13" t="s">
        <v>3640</v>
      </c>
      <c r="M3497" s="13" t="s">
        <v>1890</v>
      </c>
      <c r="N3497" s="14">
        <v>207</v>
      </c>
    </row>
    <row r="3498" spans="1:14" ht="20.25" customHeight="1">
      <c r="A3498" s="13" t="s">
        <v>2231</v>
      </c>
      <c r="B3498" s="13" t="s">
        <v>2232</v>
      </c>
      <c r="C3498" s="13" t="s">
        <v>2233</v>
      </c>
      <c r="D3498" s="13" t="s">
        <v>2234</v>
      </c>
      <c r="E3498" s="13" t="s">
        <v>6986</v>
      </c>
      <c r="F3498" s="13" t="s">
        <v>2236</v>
      </c>
      <c r="G3498" s="13" t="s">
        <v>7446</v>
      </c>
      <c r="H3498" s="14">
        <v>200</v>
      </c>
      <c r="I3498" s="15">
        <v>47294</v>
      </c>
      <c r="J3498" s="13" t="s">
        <v>7622</v>
      </c>
      <c r="K3498" s="13" t="s">
        <v>1156</v>
      </c>
      <c r="L3498" s="13" t="s">
        <v>3642</v>
      </c>
      <c r="M3498" s="13" t="s">
        <v>3643</v>
      </c>
      <c r="N3498" s="14">
        <v>200</v>
      </c>
    </row>
    <row r="3499" spans="1:14" ht="20.25" customHeight="1">
      <c r="A3499" s="13" t="s">
        <v>2231</v>
      </c>
      <c r="B3499" s="13" t="s">
        <v>2232</v>
      </c>
      <c r="C3499" s="13" t="s">
        <v>2233</v>
      </c>
      <c r="D3499" s="13" t="s">
        <v>2234</v>
      </c>
      <c r="E3499" s="13" t="s">
        <v>6986</v>
      </c>
      <c r="F3499" s="13" t="s">
        <v>2236</v>
      </c>
      <c r="G3499" s="13" t="s">
        <v>7446</v>
      </c>
      <c r="H3499" s="14">
        <v>364</v>
      </c>
      <c r="I3499" s="15">
        <v>86075.08</v>
      </c>
      <c r="J3499" s="13" t="s">
        <v>7623</v>
      </c>
      <c r="K3499" s="13" t="s">
        <v>36</v>
      </c>
      <c r="L3499" s="13" t="s">
        <v>3699</v>
      </c>
      <c r="M3499" s="13" t="s">
        <v>3700</v>
      </c>
      <c r="N3499" s="14">
        <v>364</v>
      </c>
    </row>
    <row r="3500" spans="1:14" ht="20.25" customHeight="1">
      <c r="A3500" s="13" t="s">
        <v>2231</v>
      </c>
      <c r="B3500" s="13" t="s">
        <v>2232</v>
      </c>
      <c r="C3500" s="13" t="s">
        <v>2233</v>
      </c>
      <c r="D3500" s="13" t="s">
        <v>2234</v>
      </c>
      <c r="E3500" s="13" t="s">
        <v>6986</v>
      </c>
      <c r="F3500" s="13" t="s">
        <v>2236</v>
      </c>
      <c r="G3500" s="13" t="s">
        <v>7446</v>
      </c>
      <c r="H3500" s="14">
        <v>200</v>
      </c>
      <c r="I3500" s="15">
        <v>47294</v>
      </c>
      <c r="J3500" s="13" t="s">
        <v>7624</v>
      </c>
      <c r="K3500" s="13" t="s">
        <v>100</v>
      </c>
      <c r="L3500" s="13" t="s">
        <v>3702</v>
      </c>
      <c r="M3500" s="13" t="s">
        <v>1326</v>
      </c>
      <c r="N3500" s="14">
        <v>200</v>
      </c>
    </row>
    <row r="3501" spans="1:14" ht="20.25" customHeight="1">
      <c r="A3501" s="13" t="s">
        <v>2231</v>
      </c>
      <c r="B3501" s="13" t="s">
        <v>2232</v>
      </c>
      <c r="C3501" s="13" t="s">
        <v>2233</v>
      </c>
      <c r="D3501" s="13" t="s">
        <v>2234</v>
      </c>
      <c r="E3501" s="13" t="s">
        <v>6986</v>
      </c>
      <c r="F3501" s="13" t="s">
        <v>2236</v>
      </c>
      <c r="G3501" s="13" t="s">
        <v>7446</v>
      </c>
      <c r="H3501" s="14">
        <v>200</v>
      </c>
      <c r="I3501" s="15">
        <v>47294</v>
      </c>
      <c r="J3501" s="13" t="s">
        <v>7625</v>
      </c>
      <c r="K3501" s="13" t="s">
        <v>771</v>
      </c>
      <c r="L3501" s="13" t="s">
        <v>3707</v>
      </c>
      <c r="M3501" s="13" t="s">
        <v>3708</v>
      </c>
      <c r="N3501" s="14">
        <v>200</v>
      </c>
    </row>
    <row r="3502" spans="1:14" ht="20.25" customHeight="1">
      <c r="A3502" s="13" t="s">
        <v>2231</v>
      </c>
      <c r="B3502" s="13" t="s">
        <v>2232</v>
      </c>
      <c r="C3502" s="13" t="s">
        <v>2233</v>
      </c>
      <c r="D3502" s="13" t="s">
        <v>2234</v>
      </c>
      <c r="E3502" s="13" t="s">
        <v>6986</v>
      </c>
      <c r="F3502" s="13" t="s">
        <v>2236</v>
      </c>
      <c r="G3502" s="13" t="s">
        <v>7446</v>
      </c>
      <c r="H3502" s="14">
        <v>200</v>
      </c>
      <c r="I3502" s="15">
        <v>47294</v>
      </c>
      <c r="J3502" s="13" t="s">
        <v>7626</v>
      </c>
      <c r="K3502" s="13" t="s">
        <v>798</v>
      </c>
      <c r="L3502" s="13" t="s">
        <v>3710</v>
      </c>
      <c r="M3502" s="13" t="s">
        <v>3711</v>
      </c>
      <c r="N3502" s="14">
        <v>200</v>
      </c>
    </row>
    <row r="3503" spans="1:14" ht="20.25" customHeight="1">
      <c r="A3503" s="13" t="s">
        <v>2231</v>
      </c>
      <c r="B3503" s="13" t="s">
        <v>2232</v>
      </c>
      <c r="C3503" s="13" t="s">
        <v>2233</v>
      </c>
      <c r="D3503" s="13" t="s">
        <v>2234</v>
      </c>
      <c r="E3503" s="13" t="s">
        <v>6986</v>
      </c>
      <c r="F3503" s="13" t="s">
        <v>2236</v>
      </c>
      <c r="G3503" s="13" t="s">
        <v>7446</v>
      </c>
      <c r="H3503" s="14">
        <v>200</v>
      </c>
      <c r="I3503" s="15">
        <v>47294</v>
      </c>
      <c r="J3503" s="13" t="s">
        <v>7627</v>
      </c>
      <c r="K3503" s="13" t="s">
        <v>953</v>
      </c>
      <c r="L3503" s="13" t="s">
        <v>3713</v>
      </c>
      <c r="M3503" s="13" t="s">
        <v>1949</v>
      </c>
      <c r="N3503" s="14">
        <v>200</v>
      </c>
    </row>
    <row r="3504" spans="1:14" ht="20.25" customHeight="1">
      <c r="A3504" s="13" t="s">
        <v>2231</v>
      </c>
      <c r="B3504" s="13" t="s">
        <v>2232</v>
      </c>
      <c r="C3504" s="13" t="s">
        <v>2233</v>
      </c>
      <c r="D3504" s="13" t="s">
        <v>2234</v>
      </c>
      <c r="E3504" s="13" t="s">
        <v>6986</v>
      </c>
      <c r="F3504" s="13" t="s">
        <v>2236</v>
      </c>
      <c r="G3504" s="13" t="s">
        <v>7446</v>
      </c>
      <c r="H3504" s="14">
        <v>200</v>
      </c>
      <c r="I3504" s="15">
        <v>47294</v>
      </c>
      <c r="J3504" s="13" t="s">
        <v>7628</v>
      </c>
      <c r="K3504" s="13" t="s">
        <v>1159</v>
      </c>
      <c r="L3504" s="13" t="s">
        <v>3715</v>
      </c>
      <c r="M3504" s="13" t="s">
        <v>2041</v>
      </c>
      <c r="N3504" s="14">
        <v>200</v>
      </c>
    </row>
    <row r="3505" spans="1:14" ht="20.25" customHeight="1">
      <c r="A3505" s="13" t="s">
        <v>2231</v>
      </c>
      <c r="B3505" s="13" t="s">
        <v>2232</v>
      </c>
      <c r="C3505" s="13" t="s">
        <v>2233</v>
      </c>
      <c r="D3505" s="13" t="s">
        <v>2234</v>
      </c>
      <c r="E3505" s="13" t="s">
        <v>6986</v>
      </c>
      <c r="F3505" s="13" t="s">
        <v>2236</v>
      </c>
      <c r="G3505" s="13" t="s">
        <v>7446</v>
      </c>
      <c r="H3505" s="14">
        <v>200</v>
      </c>
      <c r="I3505" s="15">
        <v>47294</v>
      </c>
      <c r="J3505" s="13" t="s">
        <v>7629</v>
      </c>
      <c r="K3505" s="13" t="s">
        <v>1276</v>
      </c>
      <c r="L3505" s="13" t="s">
        <v>6918</v>
      </c>
      <c r="M3505" s="13" t="s">
        <v>6919</v>
      </c>
      <c r="N3505" s="14">
        <v>200</v>
      </c>
    </row>
    <row r="3506" spans="1:14" ht="20.25" customHeight="1">
      <c r="A3506" s="13" t="s">
        <v>2231</v>
      </c>
      <c r="B3506" s="13" t="s">
        <v>2232</v>
      </c>
      <c r="C3506" s="13" t="s">
        <v>2233</v>
      </c>
      <c r="D3506" s="13" t="s">
        <v>2234</v>
      </c>
      <c r="E3506" s="13" t="s">
        <v>6986</v>
      </c>
      <c r="F3506" s="13" t="s">
        <v>2236</v>
      </c>
      <c r="G3506" s="13" t="s">
        <v>7446</v>
      </c>
      <c r="H3506" s="14">
        <v>344</v>
      </c>
      <c r="I3506" s="15">
        <v>81345.679999999993</v>
      </c>
      <c r="J3506" s="13" t="s">
        <v>7630</v>
      </c>
      <c r="K3506" s="13" t="s">
        <v>34</v>
      </c>
      <c r="L3506" s="13" t="s">
        <v>3894</v>
      </c>
      <c r="M3506" s="13" t="s">
        <v>3895</v>
      </c>
      <c r="N3506" s="14">
        <v>344</v>
      </c>
    </row>
    <row r="3507" spans="1:14" ht="20.25" customHeight="1">
      <c r="A3507" s="13" t="s">
        <v>2231</v>
      </c>
      <c r="B3507" s="13" t="s">
        <v>2232</v>
      </c>
      <c r="C3507" s="13" t="s">
        <v>2233</v>
      </c>
      <c r="D3507" s="13" t="s">
        <v>2234</v>
      </c>
      <c r="E3507" s="13" t="s">
        <v>6986</v>
      </c>
      <c r="F3507" s="13" t="s">
        <v>2236</v>
      </c>
      <c r="G3507" s="13" t="s">
        <v>7446</v>
      </c>
      <c r="H3507" s="14">
        <v>307</v>
      </c>
      <c r="I3507" s="15">
        <v>72596.289999999994</v>
      </c>
      <c r="J3507" s="13" t="s">
        <v>7631</v>
      </c>
      <c r="K3507" s="13" t="s">
        <v>96</v>
      </c>
      <c r="L3507" s="13" t="s">
        <v>3866</v>
      </c>
      <c r="M3507" s="13" t="s">
        <v>3867</v>
      </c>
      <c r="N3507" s="14">
        <v>307</v>
      </c>
    </row>
    <row r="3508" spans="1:14" ht="20.25" customHeight="1">
      <c r="A3508" s="13" t="s">
        <v>2231</v>
      </c>
      <c r="B3508" s="13" t="s">
        <v>2232</v>
      </c>
      <c r="C3508" s="13" t="s">
        <v>2233</v>
      </c>
      <c r="D3508" s="13" t="s">
        <v>2234</v>
      </c>
      <c r="E3508" s="13" t="s">
        <v>6986</v>
      </c>
      <c r="F3508" s="13" t="s">
        <v>2236</v>
      </c>
      <c r="G3508" s="13" t="s">
        <v>7446</v>
      </c>
      <c r="H3508" s="14">
        <v>325</v>
      </c>
      <c r="I3508" s="15">
        <v>76852.75</v>
      </c>
      <c r="J3508" s="13" t="s">
        <v>7632</v>
      </c>
      <c r="K3508" s="13" t="s">
        <v>726</v>
      </c>
      <c r="L3508" s="13" t="s">
        <v>3869</v>
      </c>
      <c r="M3508" s="13" t="s">
        <v>1856</v>
      </c>
      <c r="N3508" s="14">
        <v>325</v>
      </c>
    </row>
    <row r="3509" spans="1:14" ht="20.25" customHeight="1">
      <c r="A3509" s="13" t="s">
        <v>2231</v>
      </c>
      <c r="B3509" s="13" t="s">
        <v>2232</v>
      </c>
      <c r="C3509" s="13" t="s">
        <v>2233</v>
      </c>
      <c r="D3509" s="13" t="s">
        <v>2234</v>
      </c>
      <c r="E3509" s="13" t="s">
        <v>6986</v>
      </c>
      <c r="F3509" s="13" t="s">
        <v>2236</v>
      </c>
      <c r="G3509" s="13" t="s">
        <v>7446</v>
      </c>
      <c r="H3509" s="14">
        <v>358</v>
      </c>
      <c r="I3509" s="15">
        <v>84656.26</v>
      </c>
      <c r="J3509" s="13" t="s">
        <v>7633</v>
      </c>
      <c r="K3509" s="13" t="s">
        <v>727</v>
      </c>
      <c r="L3509" s="13" t="s">
        <v>3871</v>
      </c>
      <c r="M3509" s="13" t="s">
        <v>1857</v>
      </c>
      <c r="N3509" s="14">
        <v>358</v>
      </c>
    </row>
    <row r="3510" spans="1:14" ht="20.25" customHeight="1">
      <c r="A3510" s="13" t="s">
        <v>2231</v>
      </c>
      <c r="B3510" s="13" t="s">
        <v>2232</v>
      </c>
      <c r="C3510" s="13" t="s">
        <v>2233</v>
      </c>
      <c r="D3510" s="13" t="s">
        <v>2234</v>
      </c>
      <c r="E3510" s="13" t="s">
        <v>6986</v>
      </c>
      <c r="F3510" s="13" t="s">
        <v>2236</v>
      </c>
      <c r="G3510" s="13" t="s">
        <v>7446</v>
      </c>
      <c r="H3510" s="14">
        <v>257</v>
      </c>
      <c r="I3510" s="15">
        <v>60772.79</v>
      </c>
      <c r="J3510" s="13" t="s">
        <v>7634</v>
      </c>
      <c r="K3510" s="13" t="s">
        <v>728</v>
      </c>
      <c r="L3510" s="13" t="s">
        <v>3873</v>
      </c>
      <c r="M3510" s="13" t="s">
        <v>1858</v>
      </c>
      <c r="N3510" s="14">
        <v>257</v>
      </c>
    </row>
    <row r="3511" spans="1:14" ht="20.25" customHeight="1">
      <c r="A3511" s="13" t="s">
        <v>2231</v>
      </c>
      <c r="B3511" s="13" t="s">
        <v>2232</v>
      </c>
      <c r="C3511" s="13" t="s">
        <v>2233</v>
      </c>
      <c r="D3511" s="13" t="s">
        <v>2234</v>
      </c>
      <c r="E3511" s="13" t="s">
        <v>6986</v>
      </c>
      <c r="F3511" s="13" t="s">
        <v>2236</v>
      </c>
      <c r="G3511" s="13" t="s">
        <v>7446</v>
      </c>
      <c r="H3511" s="14">
        <v>200</v>
      </c>
      <c r="I3511" s="15">
        <v>47294</v>
      </c>
      <c r="J3511" s="13" t="s">
        <v>7635</v>
      </c>
      <c r="K3511" s="13" t="s">
        <v>729</v>
      </c>
      <c r="L3511" s="13" t="s">
        <v>3875</v>
      </c>
      <c r="M3511" s="13" t="s">
        <v>1859</v>
      </c>
      <c r="N3511" s="14">
        <v>200</v>
      </c>
    </row>
    <row r="3512" spans="1:14" ht="20.25" customHeight="1">
      <c r="A3512" s="13" t="s">
        <v>2231</v>
      </c>
      <c r="B3512" s="13" t="s">
        <v>2232</v>
      </c>
      <c r="C3512" s="13" t="s">
        <v>2233</v>
      </c>
      <c r="D3512" s="13" t="s">
        <v>2234</v>
      </c>
      <c r="E3512" s="13" t="s">
        <v>6986</v>
      </c>
      <c r="F3512" s="13" t="s">
        <v>2236</v>
      </c>
      <c r="G3512" s="13" t="s">
        <v>7446</v>
      </c>
      <c r="H3512" s="14">
        <v>200</v>
      </c>
      <c r="I3512" s="15">
        <v>47294</v>
      </c>
      <c r="J3512" s="13" t="s">
        <v>7636</v>
      </c>
      <c r="K3512" s="13" t="s">
        <v>730</v>
      </c>
      <c r="L3512" s="13" t="s">
        <v>3877</v>
      </c>
      <c r="M3512" s="13" t="s">
        <v>1860</v>
      </c>
      <c r="N3512" s="14">
        <v>200</v>
      </c>
    </row>
    <row r="3513" spans="1:14" ht="20.25" customHeight="1">
      <c r="A3513" s="13" t="s">
        <v>2231</v>
      </c>
      <c r="B3513" s="13" t="s">
        <v>2232</v>
      </c>
      <c r="C3513" s="13" t="s">
        <v>2233</v>
      </c>
      <c r="D3513" s="13" t="s">
        <v>2234</v>
      </c>
      <c r="E3513" s="13" t="s">
        <v>6986</v>
      </c>
      <c r="F3513" s="13" t="s">
        <v>2236</v>
      </c>
      <c r="G3513" s="13" t="s">
        <v>7446</v>
      </c>
      <c r="H3513" s="14">
        <v>317</v>
      </c>
      <c r="I3513" s="15">
        <v>74960.990000000005</v>
      </c>
      <c r="J3513" s="13" t="s">
        <v>7637</v>
      </c>
      <c r="K3513" s="13" t="s">
        <v>731</v>
      </c>
      <c r="L3513" s="13" t="s">
        <v>3879</v>
      </c>
      <c r="M3513" s="13" t="s">
        <v>1861</v>
      </c>
      <c r="N3513" s="14">
        <v>317</v>
      </c>
    </row>
    <row r="3514" spans="1:14" ht="20.25" customHeight="1">
      <c r="A3514" s="13" t="s">
        <v>2231</v>
      </c>
      <c r="B3514" s="13" t="s">
        <v>2232</v>
      </c>
      <c r="C3514" s="13" t="s">
        <v>2233</v>
      </c>
      <c r="D3514" s="13" t="s">
        <v>2234</v>
      </c>
      <c r="E3514" s="13" t="s">
        <v>6986</v>
      </c>
      <c r="F3514" s="13" t="s">
        <v>2236</v>
      </c>
      <c r="G3514" s="13" t="s">
        <v>7446</v>
      </c>
      <c r="H3514" s="14">
        <v>200</v>
      </c>
      <c r="I3514" s="15">
        <v>47294</v>
      </c>
      <c r="J3514" s="13" t="s">
        <v>7638</v>
      </c>
      <c r="K3514" s="13" t="s">
        <v>732</v>
      </c>
      <c r="L3514" s="13" t="s">
        <v>3897</v>
      </c>
      <c r="M3514" s="13" t="s">
        <v>1862</v>
      </c>
      <c r="N3514" s="14">
        <v>200</v>
      </c>
    </row>
    <row r="3515" spans="1:14" ht="20.25" customHeight="1">
      <c r="A3515" s="13" t="s">
        <v>2231</v>
      </c>
      <c r="B3515" s="13" t="s">
        <v>2232</v>
      </c>
      <c r="C3515" s="13" t="s">
        <v>2233</v>
      </c>
      <c r="D3515" s="13" t="s">
        <v>2234</v>
      </c>
      <c r="E3515" s="13" t="s">
        <v>6986</v>
      </c>
      <c r="F3515" s="13" t="s">
        <v>2236</v>
      </c>
      <c r="G3515" s="13" t="s">
        <v>7446</v>
      </c>
      <c r="H3515" s="14">
        <v>409</v>
      </c>
      <c r="I3515" s="15">
        <v>96716.23</v>
      </c>
      <c r="J3515" s="13" t="s">
        <v>7639</v>
      </c>
      <c r="K3515" s="13" t="s">
        <v>733</v>
      </c>
      <c r="L3515" s="13" t="s">
        <v>3881</v>
      </c>
      <c r="M3515" s="13" t="s">
        <v>1863</v>
      </c>
      <c r="N3515" s="14">
        <v>409</v>
      </c>
    </row>
    <row r="3516" spans="1:14" ht="20.25" customHeight="1">
      <c r="A3516" s="13" t="s">
        <v>2231</v>
      </c>
      <c r="B3516" s="13" t="s">
        <v>2232</v>
      </c>
      <c r="C3516" s="13" t="s">
        <v>2233</v>
      </c>
      <c r="D3516" s="13" t="s">
        <v>2234</v>
      </c>
      <c r="E3516" s="13" t="s">
        <v>6986</v>
      </c>
      <c r="F3516" s="13" t="s">
        <v>2236</v>
      </c>
      <c r="G3516" s="13" t="s">
        <v>7446</v>
      </c>
      <c r="H3516" s="14">
        <v>235</v>
      </c>
      <c r="I3516" s="15">
        <v>55570.45</v>
      </c>
      <c r="J3516" s="13" t="s">
        <v>7640</v>
      </c>
      <c r="K3516" s="13" t="s">
        <v>734</v>
      </c>
      <c r="L3516" s="13" t="s">
        <v>3883</v>
      </c>
      <c r="M3516" s="13" t="s">
        <v>1864</v>
      </c>
      <c r="N3516" s="14">
        <v>235</v>
      </c>
    </row>
    <row r="3517" spans="1:14" ht="20.25" customHeight="1">
      <c r="A3517" s="13" t="s">
        <v>2231</v>
      </c>
      <c r="B3517" s="13" t="s">
        <v>2232</v>
      </c>
      <c r="C3517" s="13" t="s">
        <v>2233</v>
      </c>
      <c r="D3517" s="13" t="s">
        <v>2234</v>
      </c>
      <c r="E3517" s="13" t="s">
        <v>6986</v>
      </c>
      <c r="F3517" s="13" t="s">
        <v>2236</v>
      </c>
      <c r="G3517" s="13" t="s">
        <v>7446</v>
      </c>
      <c r="H3517" s="14">
        <v>200</v>
      </c>
      <c r="I3517" s="15">
        <v>47294</v>
      </c>
      <c r="J3517" s="13" t="s">
        <v>7641</v>
      </c>
      <c r="K3517" s="13" t="s">
        <v>735</v>
      </c>
      <c r="L3517" s="13" t="s">
        <v>3885</v>
      </c>
      <c r="M3517" s="13" t="s">
        <v>1865</v>
      </c>
      <c r="N3517" s="14">
        <v>200</v>
      </c>
    </row>
    <row r="3518" spans="1:14" ht="20.25" customHeight="1">
      <c r="A3518" s="13" t="s">
        <v>2231</v>
      </c>
      <c r="B3518" s="13" t="s">
        <v>2232</v>
      </c>
      <c r="C3518" s="13" t="s">
        <v>2233</v>
      </c>
      <c r="D3518" s="13" t="s">
        <v>2234</v>
      </c>
      <c r="E3518" s="13" t="s">
        <v>6986</v>
      </c>
      <c r="F3518" s="13" t="s">
        <v>2236</v>
      </c>
      <c r="G3518" s="13" t="s">
        <v>7446</v>
      </c>
      <c r="H3518" s="14">
        <v>257</v>
      </c>
      <c r="I3518" s="15">
        <v>60772.79</v>
      </c>
      <c r="J3518" s="13" t="s">
        <v>7642</v>
      </c>
      <c r="K3518" s="13" t="s">
        <v>736</v>
      </c>
      <c r="L3518" s="13" t="s">
        <v>3887</v>
      </c>
      <c r="M3518" s="13" t="s">
        <v>1866</v>
      </c>
      <c r="N3518" s="14">
        <v>257</v>
      </c>
    </row>
    <row r="3519" spans="1:14" ht="20.25" customHeight="1">
      <c r="A3519" s="13" t="s">
        <v>2231</v>
      </c>
      <c r="B3519" s="13" t="s">
        <v>2232</v>
      </c>
      <c r="C3519" s="13" t="s">
        <v>2233</v>
      </c>
      <c r="D3519" s="13" t="s">
        <v>2234</v>
      </c>
      <c r="E3519" s="13" t="s">
        <v>6986</v>
      </c>
      <c r="F3519" s="13" t="s">
        <v>2236</v>
      </c>
      <c r="G3519" s="13" t="s">
        <v>7446</v>
      </c>
      <c r="H3519" s="14">
        <v>200</v>
      </c>
      <c r="I3519" s="15">
        <v>47294</v>
      </c>
      <c r="J3519" s="13" t="s">
        <v>7643</v>
      </c>
      <c r="K3519" s="13" t="s">
        <v>737</v>
      </c>
      <c r="L3519" s="13" t="s">
        <v>3889</v>
      </c>
      <c r="M3519" s="13" t="s">
        <v>2102</v>
      </c>
      <c r="N3519" s="14">
        <v>200</v>
      </c>
    </row>
    <row r="3520" spans="1:14" ht="20.25" customHeight="1">
      <c r="A3520" s="13" t="s">
        <v>2231</v>
      </c>
      <c r="B3520" s="13" t="s">
        <v>2232</v>
      </c>
      <c r="C3520" s="13" t="s">
        <v>2233</v>
      </c>
      <c r="D3520" s="13" t="s">
        <v>2234</v>
      </c>
      <c r="E3520" s="13" t="s">
        <v>6986</v>
      </c>
      <c r="F3520" s="13" t="s">
        <v>2236</v>
      </c>
      <c r="G3520" s="13" t="s">
        <v>7446</v>
      </c>
      <c r="H3520" s="14">
        <v>200</v>
      </c>
      <c r="I3520" s="15">
        <v>47294</v>
      </c>
      <c r="J3520" s="13" t="s">
        <v>7644</v>
      </c>
      <c r="K3520" s="13" t="s">
        <v>738</v>
      </c>
      <c r="L3520" s="13" t="s">
        <v>3899</v>
      </c>
      <c r="M3520" s="13" t="s">
        <v>1867</v>
      </c>
      <c r="N3520" s="14">
        <v>200</v>
      </c>
    </row>
    <row r="3521" spans="1:14" ht="20.25" customHeight="1">
      <c r="A3521" s="13" t="s">
        <v>2231</v>
      </c>
      <c r="B3521" s="13" t="s">
        <v>2232</v>
      </c>
      <c r="C3521" s="13" t="s">
        <v>2233</v>
      </c>
      <c r="D3521" s="13" t="s">
        <v>2234</v>
      </c>
      <c r="E3521" s="13" t="s">
        <v>6986</v>
      </c>
      <c r="F3521" s="13" t="s">
        <v>2236</v>
      </c>
      <c r="G3521" s="13" t="s">
        <v>7446</v>
      </c>
      <c r="H3521" s="14">
        <v>374</v>
      </c>
      <c r="I3521" s="15">
        <v>88439.78</v>
      </c>
      <c r="J3521" s="13" t="s">
        <v>7645</v>
      </c>
      <c r="K3521" s="13" t="s">
        <v>739</v>
      </c>
      <c r="L3521" s="13" t="s">
        <v>3901</v>
      </c>
      <c r="M3521" s="13" t="s">
        <v>1868</v>
      </c>
      <c r="N3521" s="14">
        <v>374</v>
      </c>
    </row>
    <row r="3522" spans="1:14" ht="20.25" customHeight="1">
      <c r="A3522" s="13" t="s">
        <v>2231</v>
      </c>
      <c r="B3522" s="13" t="s">
        <v>2232</v>
      </c>
      <c r="C3522" s="13" t="s">
        <v>2233</v>
      </c>
      <c r="D3522" s="13" t="s">
        <v>2234</v>
      </c>
      <c r="E3522" s="13" t="s">
        <v>6986</v>
      </c>
      <c r="F3522" s="13" t="s">
        <v>2236</v>
      </c>
      <c r="G3522" s="13" t="s">
        <v>7446</v>
      </c>
      <c r="H3522" s="14">
        <v>327</v>
      </c>
      <c r="I3522" s="15">
        <v>77325.69</v>
      </c>
      <c r="J3522" s="13" t="s">
        <v>7646</v>
      </c>
      <c r="K3522" s="13" t="s">
        <v>740</v>
      </c>
      <c r="L3522" s="13" t="s">
        <v>3903</v>
      </c>
      <c r="M3522" s="13" t="s">
        <v>1869</v>
      </c>
      <c r="N3522" s="14">
        <v>327</v>
      </c>
    </row>
    <row r="3523" spans="1:14" ht="20.25" customHeight="1">
      <c r="A3523" s="13" t="s">
        <v>2231</v>
      </c>
      <c r="B3523" s="13" t="s">
        <v>2232</v>
      </c>
      <c r="C3523" s="13" t="s">
        <v>2233</v>
      </c>
      <c r="D3523" s="13" t="s">
        <v>2234</v>
      </c>
      <c r="E3523" s="13" t="s">
        <v>6986</v>
      </c>
      <c r="F3523" s="13" t="s">
        <v>2236</v>
      </c>
      <c r="G3523" s="13" t="s">
        <v>7446</v>
      </c>
      <c r="H3523" s="14">
        <v>200</v>
      </c>
      <c r="I3523" s="15">
        <v>47294</v>
      </c>
      <c r="J3523" s="13" t="s">
        <v>7647</v>
      </c>
      <c r="K3523" s="13" t="s">
        <v>950</v>
      </c>
      <c r="L3523" s="13" t="s">
        <v>3905</v>
      </c>
      <c r="M3523" s="13" t="s">
        <v>3906</v>
      </c>
      <c r="N3523" s="14">
        <v>200</v>
      </c>
    </row>
    <row r="3524" spans="1:14" ht="20.25" customHeight="1">
      <c r="A3524" s="13" t="s">
        <v>2231</v>
      </c>
      <c r="B3524" s="13" t="s">
        <v>2232</v>
      </c>
      <c r="C3524" s="13" t="s">
        <v>2233</v>
      </c>
      <c r="D3524" s="13" t="s">
        <v>2234</v>
      </c>
      <c r="E3524" s="13" t="s">
        <v>6986</v>
      </c>
      <c r="F3524" s="13" t="s">
        <v>2236</v>
      </c>
      <c r="G3524" s="13" t="s">
        <v>7446</v>
      </c>
      <c r="H3524" s="14">
        <v>200</v>
      </c>
      <c r="I3524" s="15">
        <v>47294</v>
      </c>
      <c r="J3524" s="13" t="s">
        <v>7648</v>
      </c>
      <c r="K3524" s="13" t="s">
        <v>1028</v>
      </c>
      <c r="L3524" s="13" t="s">
        <v>6921</v>
      </c>
      <c r="M3524" s="13" t="s">
        <v>6922</v>
      </c>
      <c r="N3524" s="14">
        <v>200</v>
      </c>
    </row>
    <row r="3525" spans="1:14" ht="20.25" customHeight="1">
      <c r="A3525" s="13" t="s">
        <v>2231</v>
      </c>
      <c r="B3525" s="13" t="s">
        <v>2232</v>
      </c>
      <c r="C3525" s="13" t="s">
        <v>2233</v>
      </c>
      <c r="D3525" s="13" t="s">
        <v>2234</v>
      </c>
      <c r="E3525" s="13" t="s">
        <v>6986</v>
      </c>
      <c r="F3525" s="13" t="s">
        <v>2236</v>
      </c>
      <c r="G3525" s="13" t="s">
        <v>7446</v>
      </c>
      <c r="H3525" s="14">
        <v>200</v>
      </c>
      <c r="I3525" s="15">
        <v>47294</v>
      </c>
      <c r="J3525" s="13" t="s">
        <v>7649</v>
      </c>
      <c r="K3525" s="13" t="s">
        <v>97</v>
      </c>
      <c r="L3525" s="13" t="s">
        <v>3774</v>
      </c>
      <c r="M3525" s="13" t="s">
        <v>1325</v>
      </c>
      <c r="N3525" s="14">
        <v>200</v>
      </c>
    </row>
    <row r="3526" spans="1:14" ht="20.25" customHeight="1">
      <c r="A3526" s="13" t="s">
        <v>2231</v>
      </c>
      <c r="B3526" s="13" t="s">
        <v>2232</v>
      </c>
      <c r="C3526" s="13" t="s">
        <v>2233</v>
      </c>
      <c r="D3526" s="13" t="s">
        <v>2234</v>
      </c>
      <c r="E3526" s="13" t="s">
        <v>6986</v>
      </c>
      <c r="F3526" s="13" t="s">
        <v>2236</v>
      </c>
      <c r="G3526" s="13" t="s">
        <v>7446</v>
      </c>
      <c r="H3526" s="14">
        <v>200</v>
      </c>
      <c r="I3526" s="15">
        <v>47294</v>
      </c>
      <c r="J3526" s="13" t="s">
        <v>7650</v>
      </c>
      <c r="K3526" s="13" t="s">
        <v>741</v>
      </c>
      <c r="L3526" s="13" t="s">
        <v>3776</v>
      </c>
      <c r="M3526" s="13" t="s">
        <v>1870</v>
      </c>
      <c r="N3526" s="14">
        <v>200</v>
      </c>
    </row>
    <row r="3527" spans="1:14" ht="20.25" customHeight="1">
      <c r="A3527" s="13" t="s">
        <v>2231</v>
      </c>
      <c r="B3527" s="13" t="s">
        <v>2232</v>
      </c>
      <c r="C3527" s="13" t="s">
        <v>2233</v>
      </c>
      <c r="D3527" s="13" t="s">
        <v>2234</v>
      </c>
      <c r="E3527" s="13" t="s">
        <v>6986</v>
      </c>
      <c r="F3527" s="13" t="s">
        <v>2236</v>
      </c>
      <c r="G3527" s="13" t="s">
        <v>7446</v>
      </c>
      <c r="H3527" s="14">
        <v>200</v>
      </c>
      <c r="I3527" s="15">
        <v>47294</v>
      </c>
      <c r="J3527" s="13" t="s">
        <v>7651</v>
      </c>
      <c r="K3527" s="13" t="s">
        <v>742</v>
      </c>
      <c r="L3527" s="13" t="s">
        <v>3778</v>
      </c>
      <c r="M3527" s="13" t="s">
        <v>1871</v>
      </c>
      <c r="N3527" s="14">
        <v>200</v>
      </c>
    </row>
    <row r="3528" spans="1:14" ht="20.25" customHeight="1">
      <c r="A3528" s="13" t="s">
        <v>2231</v>
      </c>
      <c r="B3528" s="13" t="s">
        <v>2232</v>
      </c>
      <c r="C3528" s="13" t="s">
        <v>2233</v>
      </c>
      <c r="D3528" s="13" t="s">
        <v>2234</v>
      </c>
      <c r="E3528" s="13" t="s">
        <v>6986</v>
      </c>
      <c r="F3528" s="13" t="s">
        <v>2236</v>
      </c>
      <c r="G3528" s="13" t="s">
        <v>7446</v>
      </c>
      <c r="H3528" s="14">
        <v>200</v>
      </c>
      <c r="I3528" s="15">
        <v>47294</v>
      </c>
      <c r="J3528" s="13" t="s">
        <v>7652</v>
      </c>
      <c r="K3528" s="13" t="s">
        <v>743</v>
      </c>
      <c r="L3528" s="13" t="s">
        <v>3780</v>
      </c>
      <c r="M3528" s="13" t="s">
        <v>1872</v>
      </c>
      <c r="N3528" s="14">
        <v>200</v>
      </c>
    </row>
    <row r="3529" spans="1:14" ht="20.25" customHeight="1">
      <c r="A3529" s="13" t="s">
        <v>2231</v>
      </c>
      <c r="B3529" s="13" t="s">
        <v>2232</v>
      </c>
      <c r="C3529" s="13" t="s">
        <v>2233</v>
      </c>
      <c r="D3529" s="13" t="s">
        <v>2234</v>
      </c>
      <c r="E3529" s="13" t="s">
        <v>6986</v>
      </c>
      <c r="F3529" s="13" t="s">
        <v>2236</v>
      </c>
      <c r="G3529" s="13" t="s">
        <v>7446</v>
      </c>
      <c r="H3529" s="14">
        <v>227</v>
      </c>
      <c r="I3529" s="15">
        <v>53678.69</v>
      </c>
      <c r="J3529" s="13" t="s">
        <v>7653</v>
      </c>
      <c r="K3529" s="13" t="s">
        <v>744</v>
      </c>
      <c r="L3529" s="13" t="s">
        <v>3782</v>
      </c>
      <c r="M3529" s="13" t="s">
        <v>1873</v>
      </c>
      <c r="N3529" s="14">
        <v>227</v>
      </c>
    </row>
    <row r="3530" spans="1:14" ht="20.25" customHeight="1">
      <c r="A3530" s="13" t="s">
        <v>2231</v>
      </c>
      <c r="B3530" s="13" t="s">
        <v>2232</v>
      </c>
      <c r="C3530" s="13" t="s">
        <v>2233</v>
      </c>
      <c r="D3530" s="13" t="s">
        <v>2234</v>
      </c>
      <c r="E3530" s="13" t="s">
        <v>6986</v>
      </c>
      <c r="F3530" s="13" t="s">
        <v>2236</v>
      </c>
      <c r="G3530" s="13" t="s">
        <v>7446</v>
      </c>
      <c r="H3530" s="14">
        <v>479</v>
      </c>
      <c r="I3530" s="15">
        <v>113269.13</v>
      </c>
      <c r="J3530" s="13" t="s">
        <v>7654</v>
      </c>
      <c r="K3530" s="13" t="s">
        <v>60</v>
      </c>
      <c r="L3530" s="13" t="s">
        <v>2888</v>
      </c>
      <c r="M3530" s="13" t="s">
        <v>2889</v>
      </c>
      <c r="N3530" s="14">
        <v>479</v>
      </c>
    </row>
    <row r="3531" spans="1:14" ht="20.25" customHeight="1">
      <c r="A3531" s="13" t="s">
        <v>2231</v>
      </c>
      <c r="B3531" s="13" t="s">
        <v>2232</v>
      </c>
      <c r="C3531" s="13" t="s">
        <v>2233</v>
      </c>
      <c r="D3531" s="13" t="s">
        <v>2234</v>
      </c>
      <c r="E3531" s="13" t="s">
        <v>6986</v>
      </c>
      <c r="F3531" s="13" t="s">
        <v>2236</v>
      </c>
      <c r="G3531" s="13" t="s">
        <v>7446</v>
      </c>
      <c r="H3531" s="14">
        <v>200</v>
      </c>
      <c r="I3531" s="15">
        <v>47294</v>
      </c>
      <c r="J3531" s="13" t="s">
        <v>7655</v>
      </c>
      <c r="K3531" s="13" t="s">
        <v>424</v>
      </c>
      <c r="L3531" s="13" t="s">
        <v>2891</v>
      </c>
      <c r="M3531" s="13" t="s">
        <v>1600</v>
      </c>
      <c r="N3531" s="14">
        <v>200</v>
      </c>
    </row>
    <row r="3532" spans="1:14" ht="20.25" customHeight="1">
      <c r="A3532" s="13" t="s">
        <v>2231</v>
      </c>
      <c r="B3532" s="13" t="s">
        <v>2232</v>
      </c>
      <c r="C3532" s="13" t="s">
        <v>2233</v>
      </c>
      <c r="D3532" s="13" t="s">
        <v>2234</v>
      </c>
      <c r="E3532" s="13" t="s">
        <v>6986</v>
      </c>
      <c r="F3532" s="13" t="s">
        <v>2236</v>
      </c>
      <c r="G3532" s="13" t="s">
        <v>7446</v>
      </c>
      <c r="H3532" s="14">
        <v>219</v>
      </c>
      <c r="I3532" s="15">
        <v>51786.93</v>
      </c>
      <c r="J3532" s="13" t="s">
        <v>7656</v>
      </c>
      <c r="K3532" s="13" t="s">
        <v>425</v>
      </c>
      <c r="L3532" s="13" t="s">
        <v>2893</v>
      </c>
      <c r="M3532" s="13" t="s">
        <v>1601</v>
      </c>
      <c r="N3532" s="14">
        <v>219</v>
      </c>
    </row>
    <row r="3533" spans="1:14" ht="20.25" customHeight="1">
      <c r="A3533" s="13" t="s">
        <v>2231</v>
      </c>
      <c r="B3533" s="13" t="s">
        <v>2232</v>
      </c>
      <c r="C3533" s="13" t="s">
        <v>2233</v>
      </c>
      <c r="D3533" s="13" t="s">
        <v>2234</v>
      </c>
      <c r="E3533" s="13" t="s">
        <v>6986</v>
      </c>
      <c r="F3533" s="13" t="s">
        <v>2236</v>
      </c>
      <c r="G3533" s="13" t="s">
        <v>7446</v>
      </c>
      <c r="H3533" s="14">
        <v>200</v>
      </c>
      <c r="I3533" s="15">
        <v>47294</v>
      </c>
      <c r="J3533" s="13" t="s">
        <v>7657</v>
      </c>
      <c r="K3533" s="13" t="s">
        <v>426</v>
      </c>
      <c r="L3533" s="13" t="s">
        <v>2895</v>
      </c>
      <c r="M3533" s="13" t="s">
        <v>1602</v>
      </c>
      <c r="N3533" s="14">
        <v>200</v>
      </c>
    </row>
    <row r="3534" spans="1:14" ht="20.25" customHeight="1">
      <c r="A3534" s="13" t="s">
        <v>2231</v>
      </c>
      <c r="B3534" s="13" t="s">
        <v>2232</v>
      </c>
      <c r="C3534" s="13" t="s">
        <v>2233</v>
      </c>
      <c r="D3534" s="13" t="s">
        <v>2234</v>
      </c>
      <c r="E3534" s="13" t="s">
        <v>6986</v>
      </c>
      <c r="F3534" s="13" t="s">
        <v>2236</v>
      </c>
      <c r="G3534" s="13" t="s">
        <v>7446</v>
      </c>
      <c r="H3534" s="14">
        <v>200</v>
      </c>
      <c r="I3534" s="15">
        <v>47294</v>
      </c>
      <c r="J3534" s="13" t="s">
        <v>7658</v>
      </c>
      <c r="K3534" s="13" t="s">
        <v>427</v>
      </c>
      <c r="L3534" s="13" t="s">
        <v>2897</v>
      </c>
      <c r="M3534" s="13" t="s">
        <v>1603</v>
      </c>
      <c r="N3534" s="14">
        <v>200</v>
      </c>
    </row>
    <row r="3535" spans="1:14" ht="20.25" customHeight="1">
      <c r="A3535" s="13" t="s">
        <v>2231</v>
      </c>
      <c r="B3535" s="13" t="s">
        <v>2232</v>
      </c>
      <c r="C3535" s="13" t="s">
        <v>2233</v>
      </c>
      <c r="D3535" s="13" t="s">
        <v>2234</v>
      </c>
      <c r="E3535" s="13" t="s">
        <v>6986</v>
      </c>
      <c r="F3535" s="13" t="s">
        <v>2236</v>
      </c>
      <c r="G3535" s="13" t="s">
        <v>7446</v>
      </c>
      <c r="H3535" s="14">
        <v>200</v>
      </c>
      <c r="I3535" s="15">
        <v>47294</v>
      </c>
      <c r="J3535" s="13" t="s">
        <v>7659</v>
      </c>
      <c r="K3535" s="13" t="s">
        <v>428</v>
      </c>
      <c r="L3535" s="13" t="s">
        <v>2899</v>
      </c>
      <c r="M3535" s="13" t="s">
        <v>1604</v>
      </c>
      <c r="N3535" s="14">
        <v>200</v>
      </c>
    </row>
    <row r="3536" spans="1:14" ht="20.25" customHeight="1">
      <c r="A3536" s="13" t="s">
        <v>2231</v>
      </c>
      <c r="B3536" s="13" t="s">
        <v>2232</v>
      </c>
      <c r="C3536" s="13" t="s">
        <v>2233</v>
      </c>
      <c r="D3536" s="13" t="s">
        <v>2234</v>
      </c>
      <c r="E3536" s="13" t="s">
        <v>6986</v>
      </c>
      <c r="F3536" s="13" t="s">
        <v>2236</v>
      </c>
      <c r="G3536" s="13" t="s">
        <v>7446</v>
      </c>
      <c r="H3536" s="14">
        <v>200</v>
      </c>
      <c r="I3536" s="15">
        <v>47294</v>
      </c>
      <c r="J3536" s="13" t="s">
        <v>7660</v>
      </c>
      <c r="K3536" s="13" t="s">
        <v>429</v>
      </c>
      <c r="L3536" s="13" t="s">
        <v>2901</v>
      </c>
      <c r="M3536" s="13" t="s">
        <v>1605</v>
      </c>
      <c r="N3536" s="14">
        <v>200</v>
      </c>
    </row>
    <row r="3537" spans="1:14" ht="20.25" customHeight="1">
      <c r="A3537" s="13" t="s">
        <v>2231</v>
      </c>
      <c r="B3537" s="13" t="s">
        <v>2232</v>
      </c>
      <c r="C3537" s="13" t="s">
        <v>2233</v>
      </c>
      <c r="D3537" s="13" t="s">
        <v>2234</v>
      </c>
      <c r="E3537" s="13" t="s">
        <v>6986</v>
      </c>
      <c r="F3537" s="13" t="s">
        <v>2236</v>
      </c>
      <c r="G3537" s="13" t="s">
        <v>7446</v>
      </c>
      <c r="H3537" s="14">
        <v>200</v>
      </c>
      <c r="I3537" s="15">
        <v>47294</v>
      </c>
      <c r="J3537" s="13" t="s">
        <v>7661</v>
      </c>
      <c r="K3537" s="13" t="s">
        <v>430</v>
      </c>
      <c r="L3537" s="13" t="s">
        <v>2903</v>
      </c>
      <c r="M3537" s="13" t="s">
        <v>1606</v>
      </c>
      <c r="N3537" s="14">
        <v>200</v>
      </c>
    </row>
    <row r="3538" spans="1:14" ht="20.25" customHeight="1">
      <c r="A3538" s="13" t="s">
        <v>2231</v>
      </c>
      <c r="B3538" s="13" t="s">
        <v>2232</v>
      </c>
      <c r="C3538" s="13" t="s">
        <v>2233</v>
      </c>
      <c r="D3538" s="13" t="s">
        <v>2234</v>
      </c>
      <c r="E3538" s="13" t="s">
        <v>6986</v>
      </c>
      <c r="F3538" s="13" t="s">
        <v>2236</v>
      </c>
      <c r="G3538" s="13" t="s">
        <v>7446</v>
      </c>
      <c r="H3538" s="14">
        <v>200</v>
      </c>
      <c r="I3538" s="15">
        <v>47294</v>
      </c>
      <c r="J3538" s="13" t="s">
        <v>7662</v>
      </c>
      <c r="K3538" s="13" t="s">
        <v>50</v>
      </c>
      <c r="L3538" s="13" t="s">
        <v>2307</v>
      </c>
      <c r="M3538" s="13" t="s">
        <v>2308</v>
      </c>
      <c r="N3538" s="14">
        <v>200</v>
      </c>
    </row>
    <row r="3539" spans="1:14" ht="20.25" customHeight="1">
      <c r="A3539" s="13" t="s">
        <v>2231</v>
      </c>
      <c r="B3539" s="13" t="s">
        <v>2232</v>
      </c>
      <c r="C3539" s="13" t="s">
        <v>2233</v>
      </c>
      <c r="D3539" s="13" t="s">
        <v>2234</v>
      </c>
      <c r="E3539" s="13" t="s">
        <v>6986</v>
      </c>
      <c r="F3539" s="13" t="s">
        <v>2236</v>
      </c>
      <c r="G3539" s="13" t="s">
        <v>7446</v>
      </c>
      <c r="H3539" s="14">
        <v>200</v>
      </c>
      <c r="I3539" s="15">
        <v>47294</v>
      </c>
      <c r="J3539" s="13" t="s">
        <v>7663</v>
      </c>
      <c r="K3539" s="13" t="s">
        <v>431</v>
      </c>
      <c r="L3539" s="13" t="s">
        <v>2905</v>
      </c>
      <c r="M3539" s="13" t="s">
        <v>1607</v>
      </c>
      <c r="N3539" s="14">
        <v>200</v>
      </c>
    </row>
    <row r="3540" spans="1:14" ht="20.25" customHeight="1">
      <c r="A3540" s="13" t="s">
        <v>2231</v>
      </c>
      <c r="B3540" s="13" t="s">
        <v>2232</v>
      </c>
      <c r="C3540" s="13" t="s">
        <v>2233</v>
      </c>
      <c r="D3540" s="13" t="s">
        <v>2234</v>
      </c>
      <c r="E3540" s="13" t="s">
        <v>6986</v>
      </c>
      <c r="F3540" s="13" t="s">
        <v>2236</v>
      </c>
      <c r="G3540" s="13" t="s">
        <v>7446</v>
      </c>
      <c r="H3540" s="14">
        <v>200</v>
      </c>
      <c r="I3540" s="15">
        <v>47294</v>
      </c>
      <c r="J3540" s="13" t="s">
        <v>7664</v>
      </c>
      <c r="K3540" s="13" t="s">
        <v>213</v>
      </c>
      <c r="L3540" s="13" t="s">
        <v>2310</v>
      </c>
      <c r="M3540" s="13" t="s">
        <v>1416</v>
      </c>
      <c r="N3540" s="14">
        <v>200</v>
      </c>
    </row>
    <row r="3541" spans="1:14" ht="20.25" customHeight="1">
      <c r="A3541" s="13" t="s">
        <v>2231</v>
      </c>
      <c r="B3541" s="13" t="s">
        <v>2232</v>
      </c>
      <c r="C3541" s="13" t="s">
        <v>2233</v>
      </c>
      <c r="D3541" s="13" t="s">
        <v>2234</v>
      </c>
      <c r="E3541" s="13" t="s">
        <v>6986</v>
      </c>
      <c r="F3541" s="13" t="s">
        <v>2236</v>
      </c>
      <c r="G3541" s="13" t="s">
        <v>7446</v>
      </c>
      <c r="H3541" s="14">
        <v>200</v>
      </c>
      <c r="I3541" s="15">
        <v>47294</v>
      </c>
      <c r="J3541" s="13" t="s">
        <v>7665</v>
      </c>
      <c r="K3541" s="13" t="s">
        <v>432</v>
      </c>
      <c r="L3541" s="13" t="s">
        <v>2907</v>
      </c>
      <c r="M3541" s="13" t="s">
        <v>2908</v>
      </c>
      <c r="N3541" s="14">
        <v>200</v>
      </c>
    </row>
    <row r="3542" spans="1:14" ht="20.25" customHeight="1">
      <c r="A3542" s="13" t="s">
        <v>2231</v>
      </c>
      <c r="B3542" s="13" t="s">
        <v>2232</v>
      </c>
      <c r="C3542" s="13" t="s">
        <v>2233</v>
      </c>
      <c r="D3542" s="13" t="s">
        <v>2234</v>
      </c>
      <c r="E3542" s="13" t="s">
        <v>6986</v>
      </c>
      <c r="F3542" s="13" t="s">
        <v>2236</v>
      </c>
      <c r="G3542" s="13" t="s">
        <v>7446</v>
      </c>
      <c r="H3542" s="14">
        <v>200</v>
      </c>
      <c r="I3542" s="15">
        <v>47294</v>
      </c>
      <c r="J3542" s="13" t="s">
        <v>7666</v>
      </c>
      <c r="K3542" s="13" t="s">
        <v>433</v>
      </c>
      <c r="L3542" s="13" t="s">
        <v>2910</v>
      </c>
      <c r="M3542" s="13" t="s">
        <v>1608</v>
      </c>
      <c r="N3542" s="14">
        <v>200</v>
      </c>
    </row>
    <row r="3543" spans="1:14" ht="20.25" customHeight="1">
      <c r="A3543" s="13" t="s">
        <v>2231</v>
      </c>
      <c r="B3543" s="13" t="s">
        <v>2232</v>
      </c>
      <c r="C3543" s="13" t="s">
        <v>2233</v>
      </c>
      <c r="D3543" s="13" t="s">
        <v>2234</v>
      </c>
      <c r="E3543" s="13" t="s">
        <v>6986</v>
      </c>
      <c r="F3543" s="13" t="s">
        <v>2236</v>
      </c>
      <c r="G3543" s="13" t="s">
        <v>7446</v>
      </c>
      <c r="H3543" s="14">
        <v>235</v>
      </c>
      <c r="I3543" s="15">
        <v>55570.45</v>
      </c>
      <c r="J3543" s="13" t="s">
        <v>7667</v>
      </c>
      <c r="K3543" s="13" t="s">
        <v>214</v>
      </c>
      <c r="L3543" s="13" t="s">
        <v>2312</v>
      </c>
      <c r="M3543" s="13" t="s">
        <v>1417</v>
      </c>
      <c r="N3543" s="14">
        <v>235</v>
      </c>
    </row>
    <row r="3544" spans="1:14" ht="20.25" customHeight="1">
      <c r="A3544" s="13" t="s">
        <v>2231</v>
      </c>
      <c r="B3544" s="13" t="s">
        <v>2232</v>
      </c>
      <c r="C3544" s="13" t="s">
        <v>2233</v>
      </c>
      <c r="D3544" s="13" t="s">
        <v>2234</v>
      </c>
      <c r="E3544" s="13" t="s">
        <v>6986</v>
      </c>
      <c r="F3544" s="13" t="s">
        <v>2236</v>
      </c>
      <c r="G3544" s="13" t="s">
        <v>7446</v>
      </c>
      <c r="H3544" s="14">
        <v>200</v>
      </c>
      <c r="I3544" s="15">
        <v>47294</v>
      </c>
      <c r="J3544" s="13" t="s">
        <v>7668</v>
      </c>
      <c r="K3544" s="13" t="s">
        <v>434</v>
      </c>
      <c r="L3544" s="13" t="s">
        <v>2912</v>
      </c>
      <c r="M3544" s="13" t="s">
        <v>1609</v>
      </c>
      <c r="N3544" s="14">
        <v>200</v>
      </c>
    </row>
    <row r="3545" spans="1:14" ht="20.25" customHeight="1">
      <c r="A3545" s="13" t="s">
        <v>2231</v>
      </c>
      <c r="B3545" s="13" t="s">
        <v>2232</v>
      </c>
      <c r="C3545" s="13" t="s">
        <v>2233</v>
      </c>
      <c r="D3545" s="13" t="s">
        <v>2234</v>
      </c>
      <c r="E3545" s="13" t="s">
        <v>6986</v>
      </c>
      <c r="F3545" s="13" t="s">
        <v>2236</v>
      </c>
      <c r="G3545" s="13" t="s">
        <v>7446</v>
      </c>
      <c r="H3545" s="14">
        <v>200</v>
      </c>
      <c r="I3545" s="15">
        <v>47294</v>
      </c>
      <c r="J3545" s="13" t="s">
        <v>7669</v>
      </c>
      <c r="K3545" s="13" t="s">
        <v>435</v>
      </c>
      <c r="L3545" s="13" t="s">
        <v>2914</v>
      </c>
      <c r="M3545" s="13" t="s">
        <v>1610</v>
      </c>
      <c r="N3545" s="14">
        <v>200</v>
      </c>
    </row>
    <row r="3546" spans="1:14" ht="20.25" customHeight="1">
      <c r="A3546" s="13" t="s">
        <v>2231</v>
      </c>
      <c r="B3546" s="13" t="s">
        <v>2232</v>
      </c>
      <c r="C3546" s="13" t="s">
        <v>2233</v>
      </c>
      <c r="D3546" s="13" t="s">
        <v>2234</v>
      </c>
      <c r="E3546" s="13" t="s">
        <v>6986</v>
      </c>
      <c r="F3546" s="13" t="s">
        <v>2236</v>
      </c>
      <c r="G3546" s="13" t="s">
        <v>7446</v>
      </c>
      <c r="H3546" s="14">
        <v>200</v>
      </c>
      <c r="I3546" s="15">
        <v>47294</v>
      </c>
      <c r="J3546" s="13" t="s">
        <v>7670</v>
      </c>
      <c r="K3546" s="13" t="s">
        <v>215</v>
      </c>
      <c r="L3546" s="13" t="s">
        <v>2314</v>
      </c>
      <c r="M3546" s="13" t="s">
        <v>1418</v>
      </c>
      <c r="N3546" s="14">
        <v>200</v>
      </c>
    </row>
    <row r="3547" spans="1:14" ht="20.25" customHeight="1">
      <c r="A3547" s="13" t="s">
        <v>2231</v>
      </c>
      <c r="B3547" s="13" t="s">
        <v>2232</v>
      </c>
      <c r="C3547" s="13" t="s">
        <v>2233</v>
      </c>
      <c r="D3547" s="13" t="s">
        <v>2234</v>
      </c>
      <c r="E3547" s="13" t="s">
        <v>6986</v>
      </c>
      <c r="F3547" s="13" t="s">
        <v>2236</v>
      </c>
      <c r="G3547" s="13" t="s">
        <v>7446</v>
      </c>
      <c r="H3547" s="14">
        <v>384</v>
      </c>
      <c r="I3547" s="15">
        <v>90804.479999999996</v>
      </c>
      <c r="J3547" s="13" t="s">
        <v>7671</v>
      </c>
      <c r="K3547" s="13" t="s">
        <v>786</v>
      </c>
      <c r="L3547" s="13" t="s">
        <v>2916</v>
      </c>
      <c r="M3547" s="13" t="s">
        <v>2917</v>
      </c>
      <c r="N3547" s="14">
        <v>384</v>
      </c>
    </row>
    <row r="3548" spans="1:14" ht="20.25" customHeight="1">
      <c r="A3548" s="13" t="s">
        <v>2231</v>
      </c>
      <c r="B3548" s="13" t="s">
        <v>2232</v>
      </c>
      <c r="C3548" s="13" t="s">
        <v>2233</v>
      </c>
      <c r="D3548" s="13" t="s">
        <v>2234</v>
      </c>
      <c r="E3548" s="13" t="s">
        <v>6986</v>
      </c>
      <c r="F3548" s="13" t="s">
        <v>2236</v>
      </c>
      <c r="G3548" s="13" t="s">
        <v>7446</v>
      </c>
      <c r="H3548" s="14">
        <v>200</v>
      </c>
      <c r="I3548" s="15">
        <v>47294</v>
      </c>
      <c r="J3548" s="13" t="s">
        <v>7672</v>
      </c>
      <c r="K3548" s="13" t="s">
        <v>813</v>
      </c>
      <c r="L3548" s="13" t="s">
        <v>5385</v>
      </c>
      <c r="M3548" s="13" t="s">
        <v>5386</v>
      </c>
      <c r="N3548" s="14">
        <v>200</v>
      </c>
    </row>
    <row r="3549" spans="1:14" ht="20.25" customHeight="1">
      <c r="A3549" s="13" t="s">
        <v>2231</v>
      </c>
      <c r="B3549" s="13" t="s">
        <v>2232</v>
      </c>
      <c r="C3549" s="13" t="s">
        <v>2233</v>
      </c>
      <c r="D3549" s="13" t="s">
        <v>2234</v>
      </c>
      <c r="E3549" s="13" t="s">
        <v>6986</v>
      </c>
      <c r="F3549" s="13" t="s">
        <v>2236</v>
      </c>
      <c r="G3549" s="13" t="s">
        <v>7446</v>
      </c>
      <c r="H3549" s="14">
        <v>200</v>
      </c>
      <c r="I3549" s="15">
        <v>47294</v>
      </c>
      <c r="J3549" s="13" t="s">
        <v>7673</v>
      </c>
      <c r="K3549" s="13" t="s">
        <v>1211</v>
      </c>
      <c r="L3549" s="13" t="s">
        <v>2919</v>
      </c>
      <c r="M3549" s="13" t="s">
        <v>2920</v>
      </c>
      <c r="N3549" s="14">
        <v>200</v>
      </c>
    </row>
    <row r="3550" spans="1:14" ht="20.25" customHeight="1">
      <c r="A3550" s="13" t="s">
        <v>2231</v>
      </c>
      <c r="B3550" s="13" t="s">
        <v>2232</v>
      </c>
      <c r="C3550" s="13" t="s">
        <v>2233</v>
      </c>
      <c r="D3550" s="13" t="s">
        <v>2234</v>
      </c>
      <c r="E3550" s="13" t="s">
        <v>6986</v>
      </c>
      <c r="F3550" s="13" t="s">
        <v>2236</v>
      </c>
      <c r="G3550" s="13" t="s">
        <v>7446</v>
      </c>
      <c r="H3550" s="14">
        <v>200</v>
      </c>
      <c r="I3550" s="15">
        <v>47294</v>
      </c>
      <c r="J3550" s="13" t="s">
        <v>7674</v>
      </c>
      <c r="K3550" s="13" t="s">
        <v>1215</v>
      </c>
      <c r="L3550" s="13" t="s">
        <v>4697</v>
      </c>
      <c r="M3550" s="13" t="s">
        <v>4698</v>
      </c>
      <c r="N3550" s="14">
        <v>200</v>
      </c>
    </row>
    <row r="3551" spans="1:14" ht="20.25" customHeight="1">
      <c r="A3551" s="13" t="s">
        <v>2231</v>
      </c>
      <c r="B3551" s="13" t="s">
        <v>2232</v>
      </c>
      <c r="C3551" s="13" t="s">
        <v>2233</v>
      </c>
      <c r="D3551" s="13" t="s">
        <v>2234</v>
      </c>
      <c r="E3551" s="13" t="s">
        <v>6986</v>
      </c>
      <c r="F3551" s="13" t="s">
        <v>2236</v>
      </c>
      <c r="G3551" s="13" t="s">
        <v>7446</v>
      </c>
      <c r="H3551" s="14">
        <v>200</v>
      </c>
      <c r="I3551" s="15">
        <v>47294</v>
      </c>
      <c r="J3551" s="13" t="s">
        <v>7675</v>
      </c>
      <c r="K3551" s="13" t="s">
        <v>1216</v>
      </c>
      <c r="L3551" s="13" t="s">
        <v>4700</v>
      </c>
      <c r="M3551" s="13" t="s">
        <v>2119</v>
      </c>
      <c r="N3551" s="14">
        <v>200</v>
      </c>
    </row>
    <row r="3552" spans="1:14" ht="20.25" customHeight="1">
      <c r="A3552" s="13" t="s">
        <v>2231</v>
      </c>
      <c r="B3552" s="13" t="s">
        <v>2232</v>
      </c>
      <c r="C3552" s="13" t="s">
        <v>2233</v>
      </c>
      <c r="D3552" s="13" t="s">
        <v>2234</v>
      </c>
      <c r="E3552" s="13" t="s">
        <v>6986</v>
      </c>
      <c r="F3552" s="13" t="s">
        <v>2236</v>
      </c>
      <c r="G3552" s="13" t="s">
        <v>7446</v>
      </c>
      <c r="H3552" s="14">
        <v>200</v>
      </c>
      <c r="I3552" s="15">
        <v>47294</v>
      </c>
      <c r="J3552" s="13" t="s">
        <v>7676</v>
      </c>
      <c r="K3552" s="13" t="s">
        <v>979</v>
      </c>
      <c r="L3552" s="13" t="s">
        <v>6680</v>
      </c>
      <c r="M3552" s="13" t="s">
        <v>6681</v>
      </c>
      <c r="N3552" s="14">
        <v>200</v>
      </c>
    </row>
    <row r="3553" spans="1:14" ht="20.25" customHeight="1">
      <c r="A3553" s="13" t="s">
        <v>2231</v>
      </c>
      <c r="B3553" s="13" t="s">
        <v>2232</v>
      </c>
      <c r="C3553" s="13" t="s">
        <v>2233</v>
      </c>
      <c r="D3553" s="13" t="s">
        <v>2234</v>
      </c>
      <c r="E3553" s="13" t="s">
        <v>6986</v>
      </c>
      <c r="F3553" s="13" t="s">
        <v>2236</v>
      </c>
      <c r="G3553" s="13" t="s">
        <v>7446</v>
      </c>
      <c r="H3553" s="14">
        <v>200</v>
      </c>
      <c r="I3553" s="15">
        <v>47294</v>
      </c>
      <c r="J3553" s="13" t="s">
        <v>7677</v>
      </c>
      <c r="K3553" s="13" t="s">
        <v>1217</v>
      </c>
      <c r="L3553" s="13" t="s">
        <v>4702</v>
      </c>
      <c r="M3553" s="13" t="s">
        <v>4703</v>
      </c>
      <c r="N3553" s="14">
        <v>200</v>
      </c>
    </row>
    <row r="3554" spans="1:14" ht="20.25" customHeight="1">
      <c r="A3554" s="13" t="s">
        <v>2231</v>
      </c>
      <c r="B3554" s="13" t="s">
        <v>2232</v>
      </c>
      <c r="C3554" s="13" t="s">
        <v>2233</v>
      </c>
      <c r="D3554" s="13" t="s">
        <v>2234</v>
      </c>
      <c r="E3554" s="13" t="s">
        <v>6986</v>
      </c>
      <c r="F3554" s="13" t="s">
        <v>2236</v>
      </c>
      <c r="G3554" s="13" t="s">
        <v>7446</v>
      </c>
      <c r="H3554" s="14">
        <v>355</v>
      </c>
      <c r="I3554" s="15">
        <v>83946.85</v>
      </c>
      <c r="J3554" s="13" t="s">
        <v>7678</v>
      </c>
      <c r="K3554" s="13" t="s">
        <v>35</v>
      </c>
      <c r="L3554" s="13" t="s">
        <v>3524</v>
      </c>
      <c r="M3554" s="13" t="s">
        <v>3525</v>
      </c>
      <c r="N3554" s="14">
        <v>355</v>
      </c>
    </row>
    <row r="3555" spans="1:14" ht="20.25" customHeight="1">
      <c r="A3555" s="13" t="s">
        <v>2231</v>
      </c>
      <c r="B3555" s="13" t="s">
        <v>2232</v>
      </c>
      <c r="C3555" s="13" t="s">
        <v>2233</v>
      </c>
      <c r="D3555" s="13" t="s">
        <v>2234</v>
      </c>
      <c r="E3555" s="13" t="s">
        <v>6986</v>
      </c>
      <c r="F3555" s="13" t="s">
        <v>2236</v>
      </c>
      <c r="G3555" s="13" t="s">
        <v>7446</v>
      </c>
      <c r="H3555" s="14">
        <v>443</v>
      </c>
      <c r="I3555" s="15">
        <v>104756.21</v>
      </c>
      <c r="J3555" s="13" t="s">
        <v>7679</v>
      </c>
      <c r="K3555" s="13" t="s">
        <v>42</v>
      </c>
      <c r="L3555" s="13" t="s">
        <v>2740</v>
      </c>
      <c r="M3555" s="13" t="s">
        <v>2741</v>
      </c>
      <c r="N3555" s="14">
        <v>443</v>
      </c>
    </row>
    <row r="3556" spans="1:14" ht="20.25" customHeight="1">
      <c r="A3556" s="13" t="s">
        <v>2231</v>
      </c>
      <c r="B3556" s="13" t="s">
        <v>2232</v>
      </c>
      <c r="C3556" s="13" t="s">
        <v>2233</v>
      </c>
      <c r="D3556" s="13" t="s">
        <v>2234</v>
      </c>
      <c r="E3556" s="13" t="s">
        <v>6986</v>
      </c>
      <c r="F3556" s="13" t="s">
        <v>2236</v>
      </c>
      <c r="G3556" s="13" t="s">
        <v>7446</v>
      </c>
      <c r="H3556" s="14">
        <v>315</v>
      </c>
      <c r="I3556" s="15">
        <v>74488.05</v>
      </c>
      <c r="J3556" s="13" t="s">
        <v>7680</v>
      </c>
      <c r="K3556" s="13" t="s">
        <v>745</v>
      </c>
      <c r="L3556" s="13" t="s">
        <v>3527</v>
      </c>
      <c r="M3556" s="13" t="s">
        <v>1875</v>
      </c>
      <c r="N3556" s="14">
        <v>315</v>
      </c>
    </row>
    <row r="3557" spans="1:14" ht="20.25" customHeight="1">
      <c r="A3557" s="13" t="s">
        <v>2231</v>
      </c>
      <c r="B3557" s="13" t="s">
        <v>2232</v>
      </c>
      <c r="C3557" s="13" t="s">
        <v>2233</v>
      </c>
      <c r="D3557" s="13" t="s">
        <v>2234</v>
      </c>
      <c r="E3557" s="13" t="s">
        <v>6986</v>
      </c>
      <c r="F3557" s="13" t="s">
        <v>2236</v>
      </c>
      <c r="G3557" s="13" t="s">
        <v>7446</v>
      </c>
      <c r="H3557" s="14">
        <v>200</v>
      </c>
      <c r="I3557" s="15">
        <v>47294</v>
      </c>
      <c r="J3557" s="13" t="s">
        <v>7681</v>
      </c>
      <c r="K3557" s="13" t="s">
        <v>43</v>
      </c>
      <c r="L3557" s="13" t="s">
        <v>2743</v>
      </c>
      <c r="M3557" s="13" t="s">
        <v>2744</v>
      </c>
      <c r="N3557" s="14">
        <v>200</v>
      </c>
    </row>
    <row r="3558" spans="1:14" ht="20.25" customHeight="1">
      <c r="A3558" s="13" t="s">
        <v>2231</v>
      </c>
      <c r="B3558" s="13" t="s">
        <v>2232</v>
      </c>
      <c r="C3558" s="13" t="s">
        <v>2233</v>
      </c>
      <c r="D3558" s="13" t="s">
        <v>2234</v>
      </c>
      <c r="E3558" s="13" t="s">
        <v>6986</v>
      </c>
      <c r="F3558" s="13" t="s">
        <v>2236</v>
      </c>
      <c r="G3558" s="13" t="s">
        <v>7446</v>
      </c>
      <c r="H3558" s="14">
        <v>262</v>
      </c>
      <c r="I3558" s="15">
        <v>61955.14</v>
      </c>
      <c r="J3558" s="13" t="s">
        <v>7682</v>
      </c>
      <c r="K3558" s="13" t="s">
        <v>746</v>
      </c>
      <c r="L3558" s="13" t="s">
        <v>3529</v>
      </c>
      <c r="M3558" s="13" t="s">
        <v>1876</v>
      </c>
      <c r="N3558" s="14">
        <v>262</v>
      </c>
    </row>
    <row r="3559" spans="1:14" ht="20.25" customHeight="1">
      <c r="A3559" s="13" t="s">
        <v>2231</v>
      </c>
      <c r="B3559" s="13" t="s">
        <v>2232</v>
      </c>
      <c r="C3559" s="13" t="s">
        <v>2233</v>
      </c>
      <c r="D3559" s="13" t="s">
        <v>2234</v>
      </c>
      <c r="E3559" s="13" t="s">
        <v>6986</v>
      </c>
      <c r="F3559" s="13" t="s">
        <v>2236</v>
      </c>
      <c r="G3559" s="13" t="s">
        <v>7446</v>
      </c>
      <c r="H3559" s="14">
        <v>218</v>
      </c>
      <c r="I3559" s="15">
        <v>51550.46</v>
      </c>
      <c r="J3559" s="13" t="s">
        <v>7683</v>
      </c>
      <c r="K3559" s="13" t="s">
        <v>139</v>
      </c>
      <c r="L3559" s="13" t="s">
        <v>2746</v>
      </c>
      <c r="M3559" s="13" t="s">
        <v>1356</v>
      </c>
      <c r="N3559" s="14">
        <v>218</v>
      </c>
    </row>
    <row r="3560" spans="1:14" ht="20.25" customHeight="1">
      <c r="A3560" s="13" t="s">
        <v>2231</v>
      </c>
      <c r="B3560" s="13" t="s">
        <v>2232</v>
      </c>
      <c r="C3560" s="13" t="s">
        <v>2233</v>
      </c>
      <c r="D3560" s="13" t="s">
        <v>2234</v>
      </c>
      <c r="E3560" s="13" t="s">
        <v>6986</v>
      </c>
      <c r="F3560" s="13" t="s">
        <v>2236</v>
      </c>
      <c r="G3560" s="13" t="s">
        <v>7446</v>
      </c>
      <c r="H3560" s="14">
        <v>200</v>
      </c>
      <c r="I3560" s="15">
        <v>47294</v>
      </c>
      <c r="J3560" s="13" t="s">
        <v>7684</v>
      </c>
      <c r="K3560" s="13" t="s">
        <v>140</v>
      </c>
      <c r="L3560" s="13" t="s">
        <v>2748</v>
      </c>
      <c r="M3560" s="13" t="s">
        <v>2749</v>
      </c>
      <c r="N3560" s="14">
        <v>200</v>
      </c>
    </row>
    <row r="3561" spans="1:14" ht="20.25" customHeight="1">
      <c r="A3561" s="13" t="s">
        <v>2231</v>
      </c>
      <c r="B3561" s="13" t="s">
        <v>2232</v>
      </c>
      <c r="C3561" s="13" t="s">
        <v>2233</v>
      </c>
      <c r="D3561" s="13" t="s">
        <v>2234</v>
      </c>
      <c r="E3561" s="13" t="s">
        <v>6986</v>
      </c>
      <c r="F3561" s="13" t="s">
        <v>2236</v>
      </c>
      <c r="G3561" s="13" t="s">
        <v>7446</v>
      </c>
      <c r="H3561" s="14">
        <v>200</v>
      </c>
      <c r="I3561" s="15">
        <v>47294</v>
      </c>
      <c r="J3561" s="13" t="s">
        <v>7685</v>
      </c>
      <c r="K3561" s="13" t="s">
        <v>747</v>
      </c>
      <c r="L3561" s="13" t="s">
        <v>3531</v>
      </c>
      <c r="M3561" s="13" t="s">
        <v>1877</v>
      </c>
      <c r="N3561" s="14">
        <v>200</v>
      </c>
    </row>
    <row r="3562" spans="1:14" ht="20.25" customHeight="1">
      <c r="A3562" s="13" t="s">
        <v>2231</v>
      </c>
      <c r="B3562" s="13" t="s">
        <v>2232</v>
      </c>
      <c r="C3562" s="13" t="s">
        <v>2233</v>
      </c>
      <c r="D3562" s="13" t="s">
        <v>2234</v>
      </c>
      <c r="E3562" s="13" t="s">
        <v>6986</v>
      </c>
      <c r="F3562" s="13" t="s">
        <v>2236</v>
      </c>
      <c r="G3562" s="13" t="s">
        <v>7446</v>
      </c>
      <c r="H3562" s="14">
        <v>300</v>
      </c>
      <c r="I3562" s="15">
        <v>70941</v>
      </c>
      <c r="J3562" s="13" t="s">
        <v>7686</v>
      </c>
      <c r="K3562" s="13" t="s">
        <v>141</v>
      </c>
      <c r="L3562" s="13" t="s">
        <v>2751</v>
      </c>
      <c r="M3562" s="13" t="s">
        <v>1357</v>
      </c>
      <c r="N3562" s="14">
        <v>300</v>
      </c>
    </row>
    <row r="3563" spans="1:14" ht="20.25" customHeight="1">
      <c r="A3563" s="13" t="s">
        <v>2231</v>
      </c>
      <c r="B3563" s="13" t="s">
        <v>2232</v>
      </c>
      <c r="C3563" s="13" t="s">
        <v>2233</v>
      </c>
      <c r="D3563" s="13" t="s">
        <v>2234</v>
      </c>
      <c r="E3563" s="13" t="s">
        <v>6986</v>
      </c>
      <c r="F3563" s="13" t="s">
        <v>2236</v>
      </c>
      <c r="G3563" s="13" t="s">
        <v>7446</v>
      </c>
      <c r="H3563" s="14">
        <v>200</v>
      </c>
      <c r="I3563" s="15">
        <v>47294</v>
      </c>
      <c r="J3563" s="13" t="s">
        <v>7687</v>
      </c>
      <c r="K3563" s="13" t="s">
        <v>748</v>
      </c>
      <c r="L3563" s="13" t="s">
        <v>3533</v>
      </c>
      <c r="M3563" s="13" t="s">
        <v>1878</v>
      </c>
      <c r="N3563" s="14">
        <v>200</v>
      </c>
    </row>
    <row r="3564" spans="1:14" ht="20.25" customHeight="1">
      <c r="A3564" s="13" t="s">
        <v>2231</v>
      </c>
      <c r="B3564" s="13" t="s">
        <v>2232</v>
      </c>
      <c r="C3564" s="13" t="s">
        <v>2233</v>
      </c>
      <c r="D3564" s="13" t="s">
        <v>2234</v>
      </c>
      <c r="E3564" s="13" t="s">
        <v>6986</v>
      </c>
      <c r="F3564" s="13" t="s">
        <v>2236</v>
      </c>
      <c r="G3564" s="13" t="s">
        <v>7446</v>
      </c>
      <c r="H3564" s="14">
        <v>336</v>
      </c>
      <c r="I3564" s="15">
        <v>79453.919999999998</v>
      </c>
      <c r="J3564" s="13" t="s">
        <v>7688</v>
      </c>
      <c r="K3564" s="13" t="s">
        <v>749</v>
      </c>
      <c r="L3564" s="13" t="s">
        <v>3535</v>
      </c>
      <c r="M3564" s="13" t="s">
        <v>1879</v>
      </c>
      <c r="N3564" s="14">
        <v>336</v>
      </c>
    </row>
    <row r="3565" spans="1:14" ht="20.25" customHeight="1">
      <c r="A3565" s="13" t="s">
        <v>2231</v>
      </c>
      <c r="B3565" s="13" t="s">
        <v>2232</v>
      </c>
      <c r="C3565" s="13" t="s">
        <v>2233</v>
      </c>
      <c r="D3565" s="13" t="s">
        <v>2234</v>
      </c>
      <c r="E3565" s="13" t="s">
        <v>6986</v>
      </c>
      <c r="F3565" s="13" t="s">
        <v>2236</v>
      </c>
      <c r="G3565" s="13" t="s">
        <v>7446</v>
      </c>
      <c r="H3565" s="14">
        <v>200</v>
      </c>
      <c r="I3565" s="15">
        <v>47294</v>
      </c>
      <c r="J3565" s="13" t="s">
        <v>7689</v>
      </c>
      <c r="K3565" s="13" t="s">
        <v>750</v>
      </c>
      <c r="L3565" s="13" t="s">
        <v>3537</v>
      </c>
      <c r="M3565" s="13" t="s">
        <v>1880</v>
      </c>
      <c r="N3565" s="14">
        <v>200</v>
      </c>
    </row>
    <row r="3566" spans="1:14" ht="20.25" customHeight="1">
      <c r="A3566" s="13" t="s">
        <v>2231</v>
      </c>
      <c r="B3566" s="13" t="s">
        <v>2232</v>
      </c>
      <c r="C3566" s="13" t="s">
        <v>2233</v>
      </c>
      <c r="D3566" s="13" t="s">
        <v>2234</v>
      </c>
      <c r="E3566" s="13" t="s">
        <v>6986</v>
      </c>
      <c r="F3566" s="13" t="s">
        <v>2236</v>
      </c>
      <c r="G3566" s="13" t="s">
        <v>7446</v>
      </c>
      <c r="H3566" s="14">
        <v>245</v>
      </c>
      <c r="I3566" s="15">
        <v>57935.15</v>
      </c>
      <c r="J3566" s="13" t="s">
        <v>7690</v>
      </c>
      <c r="K3566" s="13" t="s">
        <v>751</v>
      </c>
      <c r="L3566" s="13" t="s">
        <v>3539</v>
      </c>
      <c r="M3566" s="13" t="s">
        <v>1881</v>
      </c>
      <c r="N3566" s="14">
        <v>245</v>
      </c>
    </row>
    <row r="3567" spans="1:14" ht="20.25" customHeight="1">
      <c r="A3567" s="13" t="s">
        <v>2231</v>
      </c>
      <c r="B3567" s="13" t="s">
        <v>2232</v>
      </c>
      <c r="C3567" s="13" t="s">
        <v>2233</v>
      </c>
      <c r="D3567" s="13" t="s">
        <v>2234</v>
      </c>
      <c r="E3567" s="13" t="s">
        <v>6986</v>
      </c>
      <c r="F3567" s="13" t="s">
        <v>2236</v>
      </c>
      <c r="G3567" s="13" t="s">
        <v>7446</v>
      </c>
      <c r="H3567" s="14">
        <v>200</v>
      </c>
      <c r="I3567" s="15">
        <v>47294</v>
      </c>
      <c r="J3567" s="13" t="s">
        <v>7691</v>
      </c>
      <c r="K3567" s="13" t="s">
        <v>142</v>
      </c>
      <c r="L3567" s="13" t="s">
        <v>2753</v>
      </c>
      <c r="M3567" s="13" t="s">
        <v>1358</v>
      </c>
      <c r="N3567" s="14">
        <v>200</v>
      </c>
    </row>
    <row r="3568" spans="1:14" ht="20.25" customHeight="1">
      <c r="A3568" s="13" t="s">
        <v>2231</v>
      </c>
      <c r="B3568" s="13" t="s">
        <v>2232</v>
      </c>
      <c r="C3568" s="13" t="s">
        <v>2233</v>
      </c>
      <c r="D3568" s="13" t="s">
        <v>2234</v>
      </c>
      <c r="E3568" s="13" t="s">
        <v>6986</v>
      </c>
      <c r="F3568" s="13" t="s">
        <v>2236</v>
      </c>
      <c r="G3568" s="13" t="s">
        <v>7446</v>
      </c>
      <c r="H3568" s="14">
        <v>200</v>
      </c>
      <c r="I3568" s="15">
        <v>47294</v>
      </c>
      <c r="J3568" s="13" t="s">
        <v>7692</v>
      </c>
      <c r="K3568" s="13" t="s">
        <v>143</v>
      </c>
      <c r="L3568" s="13" t="s">
        <v>2755</v>
      </c>
      <c r="M3568" s="13" t="s">
        <v>1359</v>
      </c>
      <c r="N3568" s="14">
        <v>200</v>
      </c>
    </row>
    <row r="3569" spans="1:14" ht="20.25" customHeight="1">
      <c r="A3569" s="13" t="s">
        <v>2231</v>
      </c>
      <c r="B3569" s="13" t="s">
        <v>2232</v>
      </c>
      <c r="C3569" s="13" t="s">
        <v>2233</v>
      </c>
      <c r="D3569" s="13" t="s">
        <v>2234</v>
      </c>
      <c r="E3569" s="13" t="s">
        <v>6986</v>
      </c>
      <c r="F3569" s="13" t="s">
        <v>2236</v>
      </c>
      <c r="G3569" s="13" t="s">
        <v>7446</v>
      </c>
      <c r="H3569" s="14">
        <v>200</v>
      </c>
      <c r="I3569" s="15">
        <v>47294</v>
      </c>
      <c r="J3569" s="13" t="s">
        <v>7693</v>
      </c>
      <c r="K3569" s="13" t="s">
        <v>965</v>
      </c>
      <c r="L3569" s="13" t="s">
        <v>3541</v>
      </c>
      <c r="M3569" s="13" t="s">
        <v>3542</v>
      </c>
      <c r="N3569" s="14">
        <v>200</v>
      </c>
    </row>
    <row r="3570" spans="1:14" ht="20.25" customHeight="1">
      <c r="A3570" s="13" t="s">
        <v>2231</v>
      </c>
      <c r="B3570" s="13" t="s">
        <v>2232</v>
      </c>
      <c r="C3570" s="13" t="s">
        <v>2233</v>
      </c>
      <c r="D3570" s="13" t="s">
        <v>2234</v>
      </c>
      <c r="E3570" s="13" t="s">
        <v>6986</v>
      </c>
      <c r="F3570" s="13" t="s">
        <v>2236</v>
      </c>
      <c r="G3570" s="13" t="s">
        <v>7446</v>
      </c>
      <c r="H3570" s="14">
        <v>200</v>
      </c>
      <c r="I3570" s="15">
        <v>47294</v>
      </c>
      <c r="J3570" s="13" t="s">
        <v>7694</v>
      </c>
      <c r="K3570" s="13" t="s">
        <v>144</v>
      </c>
      <c r="L3570" s="13" t="s">
        <v>2757</v>
      </c>
      <c r="M3570" s="13" t="s">
        <v>1360</v>
      </c>
      <c r="N3570" s="14">
        <v>200</v>
      </c>
    </row>
    <row r="3571" spans="1:14" ht="20.25" customHeight="1">
      <c r="A3571" s="13" t="s">
        <v>2231</v>
      </c>
      <c r="B3571" s="13" t="s">
        <v>2232</v>
      </c>
      <c r="C3571" s="13" t="s">
        <v>2233</v>
      </c>
      <c r="D3571" s="13" t="s">
        <v>2234</v>
      </c>
      <c r="E3571" s="13" t="s">
        <v>6986</v>
      </c>
      <c r="F3571" s="13" t="s">
        <v>2236</v>
      </c>
      <c r="G3571" s="13" t="s">
        <v>7446</v>
      </c>
      <c r="H3571" s="14">
        <v>200</v>
      </c>
      <c r="I3571" s="15">
        <v>47294</v>
      </c>
      <c r="J3571" s="13" t="s">
        <v>7695</v>
      </c>
      <c r="K3571" s="13" t="s">
        <v>1220</v>
      </c>
      <c r="L3571" s="13" t="s">
        <v>3544</v>
      </c>
      <c r="M3571" s="13" t="s">
        <v>3545</v>
      </c>
      <c r="N3571" s="14">
        <v>200</v>
      </c>
    </row>
    <row r="3572" spans="1:14" ht="20.25" customHeight="1">
      <c r="A3572" s="13" t="s">
        <v>2231</v>
      </c>
      <c r="B3572" s="13" t="s">
        <v>2232</v>
      </c>
      <c r="C3572" s="13" t="s">
        <v>2233</v>
      </c>
      <c r="D3572" s="13" t="s">
        <v>2234</v>
      </c>
      <c r="E3572" s="13" t="s">
        <v>6986</v>
      </c>
      <c r="F3572" s="13" t="s">
        <v>2236</v>
      </c>
      <c r="G3572" s="13" t="s">
        <v>7446</v>
      </c>
      <c r="H3572" s="14">
        <v>200</v>
      </c>
      <c r="I3572" s="15">
        <v>47294</v>
      </c>
      <c r="J3572" s="13" t="s">
        <v>7696</v>
      </c>
      <c r="K3572" s="13" t="s">
        <v>145</v>
      </c>
      <c r="L3572" s="13" t="s">
        <v>2759</v>
      </c>
      <c r="M3572" s="13" t="s">
        <v>1361</v>
      </c>
      <c r="N3572" s="14">
        <v>200</v>
      </c>
    </row>
    <row r="3573" spans="1:14" ht="20.25" customHeight="1">
      <c r="A3573" s="13" t="s">
        <v>2231</v>
      </c>
      <c r="B3573" s="13" t="s">
        <v>2232</v>
      </c>
      <c r="C3573" s="13" t="s">
        <v>2233</v>
      </c>
      <c r="D3573" s="13" t="s">
        <v>2234</v>
      </c>
      <c r="E3573" s="13" t="s">
        <v>6986</v>
      </c>
      <c r="F3573" s="13" t="s">
        <v>2236</v>
      </c>
      <c r="G3573" s="13" t="s">
        <v>7446</v>
      </c>
      <c r="H3573" s="14">
        <v>200</v>
      </c>
      <c r="I3573" s="15">
        <v>47294</v>
      </c>
      <c r="J3573" s="13" t="s">
        <v>7697</v>
      </c>
      <c r="K3573" s="13" t="s">
        <v>146</v>
      </c>
      <c r="L3573" s="13" t="s">
        <v>2761</v>
      </c>
      <c r="M3573" s="13" t="s">
        <v>1362</v>
      </c>
      <c r="N3573" s="14">
        <v>200</v>
      </c>
    </row>
    <row r="3574" spans="1:14" ht="20.25" customHeight="1">
      <c r="A3574" s="13" t="s">
        <v>2231</v>
      </c>
      <c r="B3574" s="13" t="s">
        <v>2232</v>
      </c>
      <c r="C3574" s="13" t="s">
        <v>2233</v>
      </c>
      <c r="D3574" s="13" t="s">
        <v>2234</v>
      </c>
      <c r="E3574" s="13" t="s">
        <v>6986</v>
      </c>
      <c r="F3574" s="13" t="s">
        <v>2236</v>
      </c>
      <c r="G3574" s="13" t="s">
        <v>7446</v>
      </c>
      <c r="H3574" s="14">
        <v>200</v>
      </c>
      <c r="I3574" s="15">
        <v>47294</v>
      </c>
      <c r="J3574" s="13" t="s">
        <v>7698</v>
      </c>
      <c r="K3574" s="13" t="s">
        <v>147</v>
      </c>
      <c r="L3574" s="13" t="s">
        <v>2763</v>
      </c>
      <c r="M3574" s="13" t="s">
        <v>1363</v>
      </c>
      <c r="N3574" s="14">
        <v>200</v>
      </c>
    </row>
    <row r="3575" spans="1:14" ht="20.25" customHeight="1">
      <c r="A3575" s="13" t="s">
        <v>2231</v>
      </c>
      <c r="B3575" s="13" t="s">
        <v>2232</v>
      </c>
      <c r="C3575" s="13" t="s">
        <v>2233</v>
      </c>
      <c r="D3575" s="13" t="s">
        <v>2234</v>
      </c>
      <c r="E3575" s="13" t="s">
        <v>6986</v>
      </c>
      <c r="F3575" s="13" t="s">
        <v>2236</v>
      </c>
      <c r="G3575" s="13" t="s">
        <v>7446</v>
      </c>
      <c r="H3575" s="14">
        <v>367</v>
      </c>
      <c r="I3575" s="15">
        <v>86784.49</v>
      </c>
      <c r="J3575" s="13" t="s">
        <v>7699</v>
      </c>
      <c r="K3575" s="13" t="s">
        <v>87</v>
      </c>
      <c r="L3575" s="13" t="s">
        <v>2831</v>
      </c>
      <c r="M3575" s="13" t="s">
        <v>2832</v>
      </c>
      <c r="N3575" s="14">
        <v>367</v>
      </c>
    </row>
    <row r="3576" spans="1:14" ht="20.25" customHeight="1">
      <c r="A3576" s="13" t="s">
        <v>2231</v>
      </c>
      <c r="B3576" s="13" t="s">
        <v>2232</v>
      </c>
      <c r="C3576" s="13" t="s">
        <v>2233</v>
      </c>
      <c r="D3576" s="13" t="s">
        <v>2234</v>
      </c>
      <c r="E3576" s="13" t="s">
        <v>6986</v>
      </c>
      <c r="F3576" s="13" t="s">
        <v>2236</v>
      </c>
      <c r="G3576" s="13" t="s">
        <v>7446</v>
      </c>
      <c r="H3576" s="14">
        <v>200</v>
      </c>
      <c r="I3576" s="15">
        <v>47294</v>
      </c>
      <c r="J3576" s="13" t="s">
        <v>7700</v>
      </c>
      <c r="K3576" s="13" t="s">
        <v>651</v>
      </c>
      <c r="L3576" s="13" t="s">
        <v>2834</v>
      </c>
      <c r="M3576" s="13" t="s">
        <v>1800</v>
      </c>
      <c r="N3576" s="14">
        <v>200</v>
      </c>
    </row>
    <row r="3577" spans="1:14" ht="20.25" customHeight="1">
      <c r="A3577" s="13" t="s">
        <v>2231</v>
      </c>
      <c r="B3577" s="13" t="s">
        <v>2232</v>
      </c>
      <c r="C3577" s="13" t="s">
        <v>2233</v>
      </c>
      <c r="D3577" s="13" t="s">
        <v>2234</v>
      </c>
      <c r="E3577" s="13" t="s">
        <v>6986</v>
      </c>
      <c r="F3577" s="13" t="s">
        <v>2236</v>
      </c>
      <c r="G3577" s="13" t="s">
        <v>7446</v>
      </c>
      <c r="H3577" s="14">
        <v>200</v>
      </c>
      <c r="I3577" s="15">
        <v>47294</v>
      </c>
      <c r="J3577" s="13" t="s">
        <v>7701</v>
      </c>
      <c r="K3577" s="13" t="s">
        <v>652</v>
      </c>
      <c r="L3577" s="13" t="s">
        <v>2836</v>
      </c>
      <c r="M3577" s="13" t="s">
        <v>1801</v>
      </c>
      <c r="N3577" s="14">
        <v>200</v>
      </c>
    </row>
    <row r="3578" spans="1:14" ht="20.25" customHeight="1">
      <c r="A3578" s="13" t="s">
        <v>2231</v>
      </c>
      <c r="B3578" s="13" t="s">
        <v>2232</v>
      </c>
      <c r="C3578" s="13" t="s">
        <v>2233</v>
      </c>
      <c r="D3578" s="13" t="s">
        <v>2234</v>
      </c>
      <c r="E3578" s="13" t="s">
        <v>6986</v>
      </c>
      <c r="F3578" s="13" t="s">
        <v>2236</v>
      </c>
      <c r="G3578" s="13" t="s">
        <v>7446</v>
      </c>
      <c r="H3578" s="14">
        <v>262</v>
      </c>
      <c r="I3578" s="15">
        <v>61955.14</v>
      </c>
      <c r="J3578" s="13" t="s">
        <v>7702</v>
      </c>
      <c r="K3578" s="13" t="s">
        <v>653</v>
      </c>
      <c r="L3578" s="13" t="s">
        <v>2838</v>
      </c>
      <c r="M3578" s="13" t="s">
        <v>1802</v>
      </c>
      <c r="N3578" s="14">
        <v>262</v>
      </c>
    </row>
    <row r="3579" spans="1:14" ht="20.25" customHeight="1">
      <c r="A3579" s="13" t="s">
        <v>2231</v>
      </c>
      <c r="B3579" s="13" t="s">
        <v>2232</v>
      </c>
      <c r="C3579" s="13" t="s">
        <v>2233</v>
      </c>
      <c r="D3579" s="13" t="s">
        <v>2234</v>
      </c>
      <c r="E3579" s="13" t="s">
        <v>6986</v>
      </c>
      <c r="F3579" s="13" t="s">
        <v>2236</v>
      </c>
      <c r="G3579" s="13" t="s">
        <v>7446</v>
      </c>
      <c r="H3579" s="14">
        <v>215</v>
      </c>
      <c r="I3579" s="15">
        <v>50841.05</v>
      </c>
      <c r="J3579" s="13" t="s">
        <v>7703</v>
      </c>
      <c r="K3579" s="13" t="s">
        <v>654</v>
      </c>
      <c r="L3579" s="13" t="s">
        <v>2840</v>
      </c>
      <c r="M3579" s="13" t="s">
        <v>1803</v>
      </c>
      <c r="N3579" s="14">
        <v>215</v>
      </c>
    </row>
    <row r="3580" spans="1:14" ht="20.25" customHeight="1">
      <c r="A3580" s="13" t="s">
        <v>2231</v>
      </c>
      <c r="B3580" s="13" t="s">
        <v>2232</v>
      </c>
      <c r="C3580" s="13" t="s">
        <v>2233</v>
      </c>
      <c r="D3580" s="13" t="s">
        <v>2234</v>
      </c>
      <c r="E3580" s="13" t="s">
        <v>6986</v>
      </c>
      <c r="F3580" s="13" t="s">
        <v>2236</v>
      </c>
      <c r="G3580" s="13" t="s">
        <v>7446</v>
      </c>
      <c r="H3580" s="14">
        <v>200</v>
      </c>
      <c r="I3580" s="15">
        <v>47294</v>
      </c>
      <c r="J3580" s="13" t="s">
        <v>7704</v>
      </c>
      <c r="K3580" s="13" t="s">
        <v>655</v>
      </c>
      <c r="L3580" s="13" t="s">
        <v>2844</v>
      </c>
      <c r="M3580" s="13" t="s">
        <v>2845</v>
      </c>
      <c r="N3580" s="14">
        <v>200</v>
      </c>
    </row>
    <row r="3581" spans="1:14" ht="20.25" customHeight="1">
      <c r="A3581" s="13" t="s">
        <v>2231</v>
      </c>
      <c r="B3581" s="13" t="s">
        <v>2232</v>
      </c>
      <c r="C3581" s="13" t="s">
        <v>2233</v>
      </c>
      <c r="D3581" s="13" t="s">
        <v>2234</v>
      </c>
      <c r="E3581" s="13" t="s">
        <v>6986</v>
      </c>
      <c r="F3581" s="13" t="s">
        <v>2236</v>
      </c>
      <c r="G3581" s="13" t="s">
        <v>7446</v>
      </c>
      <c r="H3581" s="14">
        <v>200</v>
      </c>
      <c r="I3581" s="15">
        <v>47294</v>
      </c>
      <c r="J3581" s="13" t="s">
        <v>7705</v>
      </c>
      <c r="K3581" s="13" t="s">
        <v>656</v>
      </c>
      <c r="L3581" s="13" t="s">
        <v>2842</v>
      </c>
      <c r="M3581" s="13" t="s">
        <v>1804</v>
      </c>
      <c r="N3581" s="14">
        <v>200</v>
      </c>
    </row>
    <row r="3582" spans="1:14" ht="20.25" customHeight="1">
      <c r="A3582" s="13" t="s">
        <v>2231</v>
      </c>
      <c r="B3582" s="13" t="s">
        <v>2232</v>
      </c>
      <c r="C3582" s="13" t="s">
        <v>2233</v>
      </c>
      <c r="D3582" s="13" t="s">
        <v>2234</v>
      </c>
      <c r="E3582" s="13" t="s">
        <v>6986</v>
      </c>
      <c r="F3582" s="13" t="s">
        <v>2236</v>
      </c>
      <c r="G3582" s="13" t="s">
        <v>7446</v>
      </c>
      <c r="H3582" s="14">
        <v>200</v>
      </c>
      <c r="I3582" s="15">
        <v>47294</v>
      </c>
      <c r="J3582" s="13" t="s">
        <v>7706</v>
      </c>
      <c r="K3582" s="13" t="s">
        <v>657</v>
      </c>
      <c r="L3582" s="13" t="s">
        <v>2847</v>
      </c>
      <c r="M3582" s="13" t="s">
        <v>1805</v>
      </c>
      <c r="N3582" s="14">
        <v>200</v>
      </c>
    </row>
    <row r="3583" spans="1:14" ht="20.25" customHeight="1">
      <c r="A3583" s="13" t="s">
        <v>2231</v>
      </c>
      <c r="B3583" s="13" t="s">
        <v>2232</v>
      </c>
      <c r="C3583" s="13" t="s">
        <v>2233</v>
      </c>
      <c r="D3583" s="13" t="s">
        <v>2234</v>
      </c>
      <c r="E3583" s="13" t="s">
        <v>6986</v>
      </c>
      <c r="F3583" s="13" t="s">
        <v>2236</v>
      </c>
      <c r="G3583" s="13" t="s">
        <v>7446</v>
      </c>
      <c r="H3583" s="14">
        <v>214</v>
      </c>
      <c r="I3583" s="15">
        <v>50604.58</v>
      </c>
      <c r="J3583" s="13" t="s">
        <v>7707</v>
      </c>
      <c r="K3583" s="13" t="s">
        <v>88</v>
      </c>
      <c r="L3583" s="13" t="s">
        <v>2353</v>
      </c>
      <c r="M3583" s="13" t="s">
        <v>2354</v>
      </c>
      <c r="N3583" s="14">
        <v>214</v>
      </c>
    </row>
    <row r="3584" spans="1:14" ht="20.25" customHeight="1">
      <c r="A3584" s="13" t="s">
        <v>2231</v>
      </c>
      <c r="B3584" s="13" t="s">
        <v>2232</v>
      </c>
      <c r="C3584" s="13" t="s">
        <v>2233</v>
      </c>
      <c r="D3584" s="13" t="s">
        <v>2234</v>
      </c>
      <c r="E3584" s="13" t="s">
        <v>6986</v>
      </c>
      <c r="F3584" s="13" t="s">
        <v>2236</v>
      </c>
      <c r="G3584" s="13" t="s">
        <v>7446</v>
      </c>
      <c r="H3584" s="14">
        <v>200</v>
      </c>
      <c r="I3584" s="15">
        <v>47294</v>
      </c>
      <c r="J3584" s="13" t="s">
        <v>7708</v>
      </c>
      <c r="K3584" s="13" t="s">
        <v>658</v>
      </c>
      <c r="L3584" s="13" t="s">
        <v>2356</v>
      </c>
      <c r="M3584" s="13" t="s">
        <v>2357</v>
      </c>
      <c r="N3584" s="14">
        <v>200</v>
      </c>
    </row>
    <row r="3585" spans="1:14" ht="20.25" customHeight="1">
      <c r="A3585" s="13" t="s">
        <v>2231</v>
      </c>
      <c r="B3585" s="13" t="s">
        <v>2232</v>
      </c>
      <c r="C3585" s="13" t="s">
        <v>2233</v>
      </c>
      <c r="D3585" s="13" t="s">
        <v>2234</v>
      </c>
      <c r="E3585" s="13" t="s">
        <v>6986</v>
      </c>
      <c r="F3585" s="13" t="s">
        <v>2236</v>
      </c>
      <c r="G3585" s="13" t="s">
        <v>7446</v>
      </c>
      <c r="H3585" s="14">
        <v>200</v>
      </c>
      <c r="I3585" s="15">
        <v>47294</v>
      </c>
      <c r="J3585" s="13" t="s">
        <v>7709</v>
      </c>
      <c r="K3585" s="13" t="s">
        <v>659</v>
      </c>
      <c r="L3585" s="13" t="s">
        <v>2359</v>
      </c>
      <c r="M3585" s="13" t="s">
        <v>1806</v>
      </c>
      <c r="N3585" s="14">
        <v>200</v>
      </c>
    </row>
    <row r="3586" spans="1:14" ht="20.25" customHeight="1">
      <c r="A3586" s="13" t="s">
        <v>2231</v>
      </c>
      <c r="B3586" s="13" t="s">
        <v>2232</v>
      </c>
      <c r="C3586" s="13" t="s">
        <v>2233</v>
      </c>
      <c r="D3586" s="13" t="s">
        <v>2234</v>
      </c>
      <c r="E3586" s="13" t="s">
        <v>6986</v>
      </c>
      <c r="F3586" s="13" t="s">
        <v>2236</v>
      </c>
      <c r="G3586" s="13" t="s">
        <v>7446</v>
      </c>
      <c r="H3586" s="14">
        <v>540</v>
      </c>
      <c r="I3586" s="15">
        <v>127693.8</v>
      </c>
      <c r="J3586" s="13" t="s">
        <v>7710</v>
      </c>
      <c r="K3586" s="13" t="s">
        <v>660</v>
      </c>
      <c r="L3586" s="13" t="s">
        <v>2361</v>
      </c>
      <c r="M3586" s="13" t="s">
        <v>2362</v>
      </c>
      <c r="N3586" s="14">
        <v>540</v>
      </c>
    </row>
    <row r="3587" spans="1:14" ht="20.25" customHeight="1">
      <c r="A3587" s="13" t="s">
        <v>2231</v>
      </c>
      <c r="B3587" s="13" t="s">
        <v>2232</v>
      </c>
      <c r="C3587" s="13" t="s">
        <v>2233</v>
      </c>
      <c r="D3587" s="13" t="s">
        <v>2234</v>
      </c>
      <c r="E3587" s="13" t="s">
        <v>6986</v>
      </c>
      <c r="F3587" s="13" t="s">
        <v>2236</v>
      </c>
      <c r="G3587" s="13" t="s">
        <v>7446</v>
      </c>
      <c r="H3587" s="14">
        <v>200</v>
      </c>
      <c r="I3587" s="15">
        <v>47294</v>
      </c>
      <c r="J3587" s="13" t="s">
        <v>7711</v>
      </c>
      <c r="K3587" s="13" t="s">
        <v>661</v>
      </c>
      <c r="L3587" s="13" t="s">
        <v>2364</v>
      </c>
      <c r="M3587" s="13" t="s">
        <v>1807</v>
      </c>
      <c r="N3587" s="14">
        <v>200</v>
      </c>
    </row>
    <row r="3588" spans="1:14" ht="20.25" customHeight="1">
      <c r="A3588" s="13" t="s">
        <v>2231</v>
      </c>
      <c r="B3588" s="13" t="s">
        <v>2232</v>
      </c>
      <c r="C3588" s="13" t="s">
        <v>2233</v>
      </c>
      <c r="D3588" s="13" t="s">
        <v>2234</v>
      </c>
      <c r="E3588" s="13" t="s">
        <v>6986</v>
      </c>
      <c r="F3588" s="13" t="s">
        <v>2236</v>
      </c>
      <c r="G3588" s="13" t="s">
        <v>7446</v>
      </c>
      <c r="H3588" s="14">
        <v>274</v>
      </c>
      <c r="I3588" s="15">
        <v>64792.78</v>
      </c>
      <c r="J3588" s="13" t="s">
        <v>7712</v>
      </c>
      <c r="K3588" s="13" t="s">
        <v>662</v>
      </c>
      <c r="L3588" s="13" t="s">
        <v>2366</v>
      </c>
      <c r="M3588" s="13" t="s">
        <v>1808</v>
      </c>
      <c r="N3588" s="14">
        <v>274</v>
      </c>
    </row>
    <row r="3589" spans="1:14" ht="20.25" customHeight="1">
      <c r="A3589" s="13" t="s">
        <v>2231</v>
      </c>
      <c r="B3589" s="13" t="s">
        <v>2232</v>
      </c>
      <c r="C3589" s="13" t="s">
        <v>2233</v>
      </c>
      <c r="D3589" s="13" t="s">
        <v>2234</v>
      </c>
      <c r="E3589" s="13" t="s">
        <v>6986</v>
      </c>
      <c r="F3589" s="13" t="s">
        <v>2236</v>
      </c>
      <c r="G3589" s="13" t="s">
        <v>7446</v>
      </c>
      <c r="H3589" s="14">
        <v>211</v>
      </c>
      <c r="I3589" s="15">
        <v>49895.17</v>
      </c>
      <c r="J3589" s="13" t="s">
        <v>7713</v>
      </c>
      <c r="K3589" s="13" t="s">
        <v>663</v>
      </c>
      <c r="L3589" s="13" t="s">
        <v>2368</v>
      </c>
      <c r="M3589" s="13" t="s">
        <v>2369</v>
      </c>
      <c r="N3589" s="14">
        <v>211</v>
      </c>
    </row>
    <row r="3590" spans="1:14" ht="20.25" customHeight="1">
      <c r="A3590" s="13" t="s">
        <v>2231</v>
      </c>
      <c r="B3590" s="13" t="s">
        <v>2232</v>
      </c>
      <c r="C3590" s="13" t="s">
        <v>2233</v>
      </c>
      <c r="D3590" s="13" t="s">
        <v>2234</v>
      </c>
      <c r="E3590" s="13" t="s">
        <v>6986</v>
      </c>
      <c r="F3590" s="13" t="s">
        <v>2236</v>
      </c>
      <c r="G3590" s="13" t="s">
        <v>7446</v>
      </c>
      <c r="H3590" s="14">
        <v>268</v>
      </c>
      <c r="I3590" s="15">
        <v>63373.96</v>
      </c>
      <c r="J3590" s="13" t="s">
        <v>7714</v>
      </c>
      <c r="K3590" s="13" t="s">
        <v>664</v>
      </c>
      <c r="L3590" s="13" t="s">
        <v>2371</v>
      </c>
      <c r="M3590" s="13" t="s">
        <v>1809</v>
      </c>
      <c r="N3590" s="14">
        <v>268</v>
      </c>
    </row>
    <row r="3591" spans="1:14" ht="20.25" customHeight="1">
      <c r="A3591" s="13" t="s">
        <v>2231</v>
      </c>
      <c r="B3591" s="13" t="s">
        <v>2232</v>
      </c>
      <c r="C3591" s="13" t="s">
        <v>2233</v>
      </c>
      <c r="D3591" s="13" t="s">
        <v>2234</v>
      </c>
      <c r="E3591" s="13" t="s">
        <v>6986</v>
      </c>
      <c r="F3591" s="13" t="s">
        <v>2236</v>
      </c>
      <c r="G3591" s="13" t="s">
        <v>7446</v>
      </c>
      <c r="H3591" s="14">
        <v>200</v>
      </c>
      <c r="I3591" s="15">
        <v>47294</v>
      </c>
      <c r="J3591" s="13" t="s">
        <v>7715</v>
      </c>
      <c r="K3591" s="13" t="s">
        <v>827</v>
      </c>
      <c r="L3591" s="13" t="s">
        <v>6798</v>
      </c>
      <c r="M3591" s="13" t="s">
        <v>1917</v>
      </c>
      <c r="N3591" s="14">
        <v>200</v>
      </c>
    </row>
    <row r="3592" spans="1:14" ht="20.25" customHeight="1">
      <c r="A3592" s="13" t="s">
        <v>2231</v>
      </c>
      <c r="B3592" s="13" t="s">
        <v>2232</v>
      </c>
      <c r="C3592" s="13" t="s">
        <v>2233</v>
      </c>
      <c r="D3592" s="13" t="s">
        <v>2234</v>
      </c>
      <c r="E3592" s="13" t="s">
        <v>6986</v>
      </c>
      <c r="F3592" s="13" t="s">
        <v>2236</v>
      </c>
      <c r="G3592" s="13" t="s">
        <v>7446</v>
      </c>
      <c r="H3592" s="14">
        <v>366</v>
      </c>
      <c r="I3592" s="15">
        <v>86548.02</v>
      </c>
      <c r="J3592" s="13" t="s">
        <v>7716</v>
      </c>
      <c r="K3592" s="13" t="s">
        <v>17</v>
      </c>
      <c r="L3592" s="13" t="s">
        <v>2424</v>
      </c>
      <c r="M3592" s="13" t="s">
        <v>2425</v>
      </c>
      <c r="N3592" s="14">
        <v>366</v>
      </c>
    </row>
    <row r="3593" spans="1:14" ht="20.25" customHeight="1">
      <c r="A3593" s="13" t="s">
        <v>2231</v>
      </c>
      <c r="B3593" s="13" t="s">
        <v>2232</v>
      </c>
      <c r="C3593" s="13" t="s">
        <v>2233</v>
      </c>
      <c r="D3593" s="13" t="s">
        <v>2234</v>
      </c>
      <c r="E3593" s="13" t="s">
        <v>6986</v>
      </c>
      <c r="F3593" s="13" t="s">
        <v>2236</v>
      </c>
      <c r="G3593" s="13" t="s">
        <v>7446</v>
      </c>
      <c r="H3593" s="14">
        <v>342</v>
      </c>
      <c r="I3593" s="15">
        <v>80872.740000000005</v>
      </c>
      <c r="J3593" s="13" t="s">
        <v>7717</v>
      </c>
      <c r="K3593" s="13" t="s">
        <v>207</v>
      </c>
      <c r="L3593" s="13" t="s">
        <v>2439</v>
      </c>
      <c r="M3593" s="13" t="s">
        <v>1410</v>
      </c>
      <c r="N3593" s="14">
        <v>342</v>
      </c>
    </row>
    <row r="3594" spans="1:14" ht="20.25" customHeight="1">
      <c r="A3594" s="13" t="s">
        <v>2231</v>
      </c>
      <c r="B3594" s="13" t="s">
        <v>2232</v>
      </c>
      <c r="C3594" s="13" t="s">
        <v>2233</v>
      </c>
      <c r="D3594" s="13" t="s">
        <v>2234</v>
      </c>
      <c r="E3594" s="13" t="s">
        <v>6986</v>
      </c>
      <c r="F3594" s="13" t="s">
        <v>2236</v>
      </c>
      <c r="G3594" s="13" t="s">
        <v>7446</v>
      </c>
      <c r="H3594" s="14">
        <v>200</v>
      </c>
      <c r="I3594" s="15">
        <v>47294</v>
      </c>
      <c r="J3594" s="13" t="s">
        <v>7718</v>
      </c>
      <c r="K3594" s="13" t="s">
        <v>208</v>
      </c>
      <c r="L3594" s="13" t="s">
        <v>2441</v>
      </c>
      <c r="M3594" s="13" t="s">
        <v>1411</v>
      </c>
      <c r="N3594" s="14">
        <v>200</v>
      </c>
    </row>
    <row r="3595" spans="1:14" ht="20.25" customHeight="1">
      <c r="A3595" s="13" t="s">
        <v>2231</v>
      </c>
      <c r="B3595" s="13" t="s">
        <v>2232</v>
      </c>
      <c r="C3595" s="13" t="s">
        <v>2233</v>
      </c>
      <c r="D3595" s="13" t="s">
        <v>2234</v>
      </c>
      <c r="E3595" s="13" t="s">
        <v>6986</v>
      </c>
      <c r="F3595" s="13" t="s">
        <v>2236</v>
      </c>
      <c r="G3595" s="13" t="s">
        <v>7446</v>
      </c>
      <c r="H3595" s="14">
        <v>200</v>
      </c>
      <c r="I3595" s="15">
        <v>47294</v>
      </c>
      <c r="J3595" s="13" t="s">
        <v>7719</v>
      </c>
      <c r="K3595" s="13" t="s">
        <v>209</v>
      </c>
      <c r="L3595" s="13" t="s">
        <v>2521</v>
      </c>
      <c r="M3595" s="13" t="s">
        <v>1412</v>
      </c>
      <c r="N3595" s="14">
        <v>200</v>
      </c>
    </row>
    <row r="3596" spans="1:14" ht="20.25" customHeight="1">
      <c r="A3596" s="13" t="s">
        <v>2231</v>
      </c>
      <c r="B3596" s="13" t="s">
        <v>2232</v>
      </c>
      <c r="C3596" s="13" t="s">
        <v>2233</v>
      </c>
      <c r="D3596" s="13" t="s">
        <v>2234</v>
      </c>
      <c r="E3596" s="13" t="s">
        <v>6986</v>
      </c>
      <c r="F3596" s="13" t="s">
        <v>2236</v>
      </c>
      <c r="G3596" s="13" t="s">
        <v>7446</v>
      </c>
      <c r="H3596" s="14">
        <v>207</v>
      </c>
      <c r="I3596" s="15">
        <v>48949.29</v>
      </c>
      <c r="J3596" s="13" t="s">
        <v>7720</v>
      </c>
      <c r="K3596" s="13" t="s">
        <v>210</v>
      </c>
      <c r="L3596" s="13" t="s">
        <v>2443</v>
      </c>
      <c r="M3596" s="13" t="s">
        <v>1413</v>
      </c>
      <c r="N3596" s="14">
        <v>207</v>
      </c>
    </row>
    <row r="3597" spans="1:14" ht="20.25" customHeight="1">
      <c r="A3597" s="13" t="s">
        <v>2231</v>
      </c>
      <c r="B3597" s="13" t="s">
        <v>2232</v>
      </c>
      <c r="C3597" s="13" t="s">
        <v>2233</v>
      </c>
      <c r="D3597" s="13" t="s">
        <v>2234</v>
      </c>
      <c r="E3597" s="13" t="s">
        <v>6986</v>
      </c>
      <c r="F3597" s="13" t="s">
        <v>2236</v>
      </c>
      <c r="G3597" s="13" t="s">
        <v>7446</v>
      </c>
      <c r="H3597" s="14">
        <v>200</v>
      </c>
      <c r="I3597" s="15">
        <v>47294</v>
      </c>
      <c r="J3597" s="13" t="s">
        <v>7721</v>
      </c>
      <c r="K3597" s="13" t="s">
        <v>211</v>
      </c>
      <c r="L3597" s="13" t="s">
        <v>2445</v>
      </c>
      <c r="M3597" s="13" t="s">
        <v>1414</v>
      </c>
      <c r="N3597" s="14">
        <v>200</v>
      </c>
    </row>
    <row r="3598" spans="1:14" ht="20.25" customHeight="1">
      <c r="A3598" s="13" t="s">
        <v>2231</v>
      </c>
      <c r="B3598" s="13" t="s">
        <v>2232</v>
      </c>
      <c r="C3598" s="13" t="s">
        <v>2233</v>
      </c>
      <c r="D3598" s="13" t="s">
        <v>2234</v>
      </c>
      <c r="E3598" s="13" t="s">
        <v>6986</v>
      </c>
      <c r="F3598" s="13" t="s">
        <v>2236</v>
      </c>
      <c r="G3598" s="13" t="s">
        <v>7446</v>
      </c>
      <c r="H3598" s="14">
        <v>200</v>
      </c>
      <c r="I3598" s="15">
        <v>47294</v>
      </c>
      <c r="J3598" s="13" t="s">
        <v>7722</v>
      </c>
      <c r="K3598" s="13" t="s">
        <v>212</v>
      </c>
      <c r="L3598" s="13" t="s">
        <v>2523</v>
      </c>
      <c r="M3598" s="13" t="s">
        <v>1415</v>
      </c>
      <c r="N3598" s="14">
        <v>200</v>
      </c>
    </row>
    <row r="3599" spans="1:14" ht="20.25" customHeight="1">
      <c r="A3599" s="13" t="s">
        <v>2231</v>
      </c>
      <c r="B3599" s="13" t="s">
        <v>2232</v>
      </c>
      <c r="C3599" s="13" t="s">
        <v>2233</v>
      </c>
      <c r="D3599" s="13" t="s">
        <v>2234</v>
      </c>
      <c r="E3599" s="13" t="s">
        <v>6986</v>
      </c>
      <c r="F3599" s="13" t="s">
        <v>2236</v>
      </c>
      <c r="G3599" s="13" t="s">
        <v>7446</v>
      </c>
      <c r="H3599" s="14">
        <v>200</v>
      </c>
      <c r="I3599" s="15">
        <v>47294</v>
      </c>
      <c r="J3599" s="13" t="s">
        <v>7723</v>
      </c>
      <c r="K3599" s="13" t="s">
        <v>812</v>
      </c>
      <c r="L3599" s="13" t="s">
        <v>2455</v>
      </c>
      <c r="M3599" s="13" t="s">
        <v>2456</v>
      </c>
      <c r="N3599" s="14">
        <v>200</v>
      </c>
    </row>
    <row r="3600" spans="1:14" ht="20.25" customHeight="1">
      <c r="A3600" s="13" t="s">
        <v>2231</v>
      </c>
      <c r="B3600" s="13" t="s">
        <v>2232</v>
      </c>
      <c r="C3600" s="13" t="s">
        <v>2233</v>
      </c>
      <c r="D3600" s="13" t="s">
        <v>2234</v>
      </c>
      <c r="E3600" s="13" t="s">
        <v>6986</v>
      </c>
      <c r="F3600" s="13" t="s">
        <v>2236</v>
      </c>
      <c r="G3600" s="13" t="s">
        <v>7724</v>
      </c>
      <c r="H3600" s="14">
        <v>213</v>
      </c>
      <c r="I3600" s="15">
        <v>50368.11</v>
      </c>
      <c r="J3600" s="13" t="s">
        <v>7725</v>
      </c>
      <c r="K3600" s="13" t="s">
        <v>378</v>
      </c>
      <c r="L3600" s="13" t="s">
        <v>3276</v>
      </c>
      <c r="M3600" s="13" t="s">
        <v>1558</v>
      </c>
      <c r="N3600" s="14">
        <v>213</v>
      </c>
    </row>
    <row r="3601" spans="1:14" ht="20.25" customHeight="1">
      <c r="A3601" s="13" t="s">
        <v>2231</v>
      </c>
      <c r="B3601" s="13" t="s">
        <v>2232</v>
      </c>
      <c r="C3601" s="13" t="s">
        <v>2233</v>
      </c>
      <c r="D3601" s="13" t="s">
        <v>2234</v>
      </c>
      <c r="E3601" s="13" t="s">
        <v>6986</v>
      </c>
      <c r="F3601" s="13" t="s">
        <v>2236</v>
      </c>
      <c r="G3601" s="13" t="s">
        <v>7724</v>
      </c>
      <c r="H3601" s="14">
        <v>200</v>
      </c>
      <c r="I3601" s="15">
        <v>47294</v>
      </c>
      <c r="J3601" s="13" t="s">
        <v>7726</v>
      </c>
      <c r="K3601" s="13" t="s">
        <v>379</v>
      </c>
      <c r="L3601" s="13" t="s">
        <v>3278</v>
      </c>
      <c r="M3601" s="13" t="s">
        <v>1559</v>
      </c>
      <c r="N3601" s="14">
        <v>200</v>
      </c>
    </row>
    <row r="3602" spans="1:14" ht="20.25" customHeight="1">
      <c r="A3602" s="13" t="s">
        <v>2231</v>
      </c>
      <c r="B3602" s="13" t="s">
        <v>2232</v>
      </c>
      <c r="C3602" s="13" t="s">
        <v>2233</v>
      </c>
      <c r="D3602" s="13" t="s">
        <v>2234</v>
      </c>
      <c r="E3602" s="13" t="s">
        <v>6986</v>
      </c>
      <c r="F3602" s="13" t="s">
        <v>2236</v>
      </c>
      <c r="G3602" s="13" t="s">
        <v>7724</v>
      </c>
      <c r="H3602" s="14">
        <v>200</v>
      </c>
      <c r="I3602" s="15">
        <v>47294</v>
      </c>
      <c r="J3602" s="13" t="s">
        <v>7727</v>
      </c>
      <c r="K3602" s="13" t="s">
        <v>380</v>
      </c>
      <c r="L3602" s="13" t="s">
        <v>3280</v>
      </c>
      <c r="M3602" s="13" t="s">
        <v>2095</v>
      </c>
      <c r="N3602" s="14">
        <v>200</v>
      </c>
    </row>
    <row r="3603" spans="1:14" ht="20.25" customHeight="1">
      <c r="A3603" s="13" t="s">
        <v>2231</v>
      </c>
      <c r="B3603" s="13" t="s">
        <v>2232</v>
      </c>
      <c r="C3603" s="13" t="s">
        <v>2233</v>
      </c>
      <c r="D3603" s="13" t="s">
        <v>2234</v>
      </c>
      <c r="E3603" s="13" t="s">
        <v>6986</v>
      </c>
      <c r="F3603" s="13" t="s">
        <v>2236</v>
      </c>
      <c r="G3603" s="13" t="s">
        <v>7724</v>
      </c>
      <c r="H3603" s="14">
        <v>200</v>
      </c>
      <c r="I3603" s="15">
        <v>47294</v>
      </c>
      <c r="J3603" s="13" t="s">
        <v>7728</v>
      </c>
      <c r="K3603" s="13" t="s">
        <v>381</v>
      </c>
      <c r="L3603" s="13" t="s">
        <v>3282</v>
      </c>
      <c r="M3603" s="13" t="s">
        <v>1560</v>
      </c>
      <c r="N3603" s="14">
        <v>200</v>
      </c>
    </row>
    <row r="3604" spans="1:14" ht="20.25" customHeight="1">
      <c r="A3604" s="13" t="s">
        <v>2231</v>
      </c>
      <c r="B3604" s="13" t="s">
        <v>2232</v>
      </c>
      <c r="C3604" s="13" t="s">
        <v>2233</v>
      </c>
      <c r="D3604" s="13" t="s">
        <v>2234</v>
      </c>
      <c r="E3604" s="13" t="s">
        <v>6986</v>
      </c>
      <c r="F3604" s="13" t="s">
        <v>2236</v>
      </c>
      <c r="G3604" s="13" t="s">
        <v>7724</v>
      </c>
      <c r="H3604" s="14">
        <v>200</v>
      </c>
      <c r="I3604" s="15">
        <v>47294</v>
      </c>
      <c r="J3604" s="13" t="s">
        <v>7729</v>
      </c>
      <c r="K3604" s="13" t="s">
        <v>382</v>
      </c>
      <c r="L3604" s="13" t="s">
        <v>3284</v>
      </c>
      <c r="M3604" s="13" t="s">
        <v>3285</v>
      </c>
      <c r="N3604" s="14">
        <v>200</v>
      </c>
    </row>
    <row r="3605" spans="1:14" ht="20.25" customHeight="1">
      <c r="A3605" s="13" t="s">
        <v>2231</v>
      </c>
      <c r="B3605" s="13" t="s">
        <v>2232</v>
      </c>
      <c r="C3605" s="13" t="s">
        <v>2233</v>
      </c>
      <c r="D3605" s="13" t="s">
        <v>2234</v>
      </c>
      <c r="E3605" s="13" t="s">
        <v>6986</v>
      </c>
      <c r="F3605" s="13" t="s">
        <v>2236</v>
      </c>
      <c r="G3605" s="13" t="s">
        <v>7724</v>
      </c>
      <c r="H3605" s="14">
        <v>251</v>
      </c>
      <c r="I3605" s="15">
        <v>59353.97</v>
      </c>
      <c r="J3605" s="13" t="s">
        <v>7730</v>
      </c>
      <c r="K3605" s="13" t="s">
        <v>383</v>
      </c>
      <c r="L3605" s="13" t="s">
        <v>3287</v>
      </c>
      <c r="M3605" s="13" t="s">
        <v>1561</v>
      </c>
      <c r="N3605" s="14">
        <v>251</v>
      </c>
    </row>
    <row r="3606" spans="1:14" ht="20.25" customHeight="1">
      <c r="A3606" s="13" t="s">
        <v>2231</v>
      </c>
      <c r="B3606" s="13" t="s">
        <v>2232</v>
      </c>
      <c r="C3606" s="13" t="s">
        <v>2233</v>
      </c>
      <c r="D3606" s="13" t="s">
        <v>2234</v>
      </c>
      <c r="E3606" s="13" t="s">
        <v>6986</v>
      </c>
      <c r="F3606" s="13" t="s">
        <v>2236</v>
      </c>
      <c r="G3606" s="13" t="s">
        <v>7724</v>
      </c>
      <c r="H3606" s="14">
        <v>239</v>
      </c>
      <c r="I3606" s="15">
        <v>56516.33</v>
      </c>
      <c r="J3606" s="13" t="s">
        <v>7731</v>
      </c>
      <c r="K3606" s="13" t="s">
        <v>384</v>
      </c>
      <c r="L3606" s="13" t="s">
        <v>3289</v>
      </c>
      <c r="M3606" s="13" t="s">
        <v>1562</v>
      </c>
      <c r="N3606" s="14">
        <v>239</v>
      </c>
    </row>
    <row r="3607" spans="1:14" ht="20.25" customHeight="1">
      <c r="A3607" s="13" t="s">
        <v>2231</v>
      </c>
      <c r="B3607" s="13" t="s">
        <v>2232</v>
      </c>
      <c r="C3607" s="13" t="s">
        <v>2233</v>
      </c>
      <c r="D3607" s="13" t="s">
        <v>2234</v>
      </c>
      <c r="E3607" s="13" t="s">
        <v>6986</v>
      </c>
      <c r="F3607" s="13" t="s">
        <v>2236</v>
      </c>
      <c r="G3607" s="13" t="s">
        <v>7724</v>
      </c>
      <c r="H3607" s="14">
        <v>200</v>
      </c>
      <c r="I3607" s="15">
        <v>47294</v>
      </c>
      <c r="J3607" s="13" t="s">
        <v>7732</v>
      </c>
      <c r="K3607" s="13" t="s">
        <v>385</v>
      </c>
      <c r="L3607" s="13" t="s">
        <v>3291</v>
      </c>
      <c r="M3607" s="13" t="s">
        <v>1563</v>
      </c>
      <c r="N3607" s="14">
        <v>200</v>
      </c>
    </row>
    <row r="3608" spans="1:14" ht="20.25" customHeight="1">
      <c r="A3608" s="13" t="s">
        <v>2231</v>
      </c>
      <c r="B3608" s="13" t="s">
        <v>2232</v>
      </c>
      <c r="C3608" s="13" t="s">
        <v>2233</v>
      </c>
      <c r="D3608" s="13" t="s">
        <v>2234</v>
      </c>
      <c r="E3608" s="13" t="s">
        <v>6986</v>
      </c>
      <c r="F3608" s="13" t="s">
        <v>2236</v>
      </c>
      <c r="G3608" s="13" t="s">
        <v>7724</v>
      </c>
      <c r="H3608" s="14">
        <v>200</v>
      </c>
      <c r="I3608" s="15">
        <v>47294</v>
      </c>
      <c r="J3608" s="13" t="s">
        <v>7733</v>
      </c>
      <c r="K3608" s="13" t="s">
        <v>386</v>
      </c>
      <c r="L3608" s="13" t="s">
        <v>3293</v>
      </c>
      <c r="M3608" s="13" t="s">
        <v>1564</v>
      </c>
      <c r="N3608" s="14">
        <v>200</v>
      </c>
    </row>
    <row r="3609" spans="1:14" ht="20.25" customHeight="1">
      <c r="A3609" s="13" t="s">
        <v>2231</v>
      </c>
      <c r="B3609" s="13" t="s">
        <v>2232</v>
      </c>
      <c r="C3609" s="13" t="s">
        <v>2233</v>
      </c>
      <c r="D3609" s="13" t="s">
        <v>2234</v>
      </c>
      <c r="E3609" s="13" t="s">
        <v>6986</v>
      </c>
      <c r="F3609" s="13" t="s">
        <v>2236</v>
      </c>
      <c r="G3609" s="13" t="s">
        <v>7724</v>
      </c>
      <c r="H3609" s="14">
        <v>200</v>
      </c>
      <c r="I3609" s="15">
        <v>47294</v>
      </c>
      <c r="J3609" s="13" t="s">
        <v>7734</v>
      </c>
      <c r="K3609" s="13" t="s">
        <v>784</v>
      </c>
      <c r="L3609" s="13" t="s">
        <v>3295</v>
      </c>
      <c r="M3609" s="13" t="s">
        <v>3296</v>
      </c>
      <c r="N3609" s="14">
        <v>200</v>
      </c>
    </row>
    <row r="3610" spans="1:14" ht="20.25" customHeight="1">
      <c r="A3610" s="13" t="s">
        <v>2231</v>
      </c>
      <c r="B3610" s="13" t="s">
        <v>2232</v>
      </c>
      <c r="C3610" s="13" t="s">
        <v>2233</v>
      </c>
      <c r="D3610" s="13" t="s">
        <v>2234</v>
      </c>
      <c r="E3610" s="13" t="s">
        <v>6986</v>
      </c>
      <c r="F3610" s="13" t="s">
        <v>2236</v>
      </c>
      <c r="G3610" s="13" t="s">
        <v>7724</v>
      </c>
      <c r="H3610" s="14">
        <v>200</v>
      </c>
      <c r="I3610" s="15">
        <v>47294</v>
      </c>
      <c r="J3610" s="13" t="s">
        <v>7735</v>
      </c>
      <c r="K3610" s="13" t="s">
        <v>961</v>
      </c>
      <c r="L3610" s="13" t="s">
        <v>3298</v>
      </c>
      <c r="M3610" s="13" t="s">
        <v>1954</v>
      </c>
      <c r="N3610" s="14">
        <v>200</v>
      </c>
    </row>
    <row r="3611" spans="1:14" ht="20.25" customHeight="1">
      <c r="A3611" s="13" t="s">
        <v>2231</v>
      </c>
      <c r="B3611" s="13" t="s">
        <v>2232</v>
      </c>
      <c r="C3611" s="13" t="s">
        <v>2233</v>
      </c>
      <c r="D3611" s="13" t="s">
        <v>2234</v>
      </c>
      <c r="E3611" s="13" t="s">
        <v>6986</v>
      </c>
      <c r="F3611" s="13" t="s">
        <v>2236</v>
      </c>
      <c r="G3611" s="13" t="s">
        <v>7724</v>
      </c>
      <c r="H3611" s="14">
        <v>200</v>
      </c>
      <c r="I3611" s="15">
        <v>47294</v>
      </c>
      <c r="J3611" s="13" t="s">
        <v>7736</v>
      </c>
      <c r="K3611" s="13" t="s">
        <v>1226</v>
      </c>
      <c r="L3611" s="13" t="s">
        <v>3300</v>
      </c>
      <c r="M3611" s="13" t="s">
        <v>2063</v>
      </c>
      <c r="N3611" s="14">
        <v>200</v>
      </c>
    </row>
    <row r="3612" spans="1:14" ht="20.25" customHeight="1">
      <c r="A3612" s="13" t="s">
        <v>2231</v>
      </c>
      <c r="B3612" s="13" t="s">
        <v>2232</v>
      </c>
      <c r="C3612" s="13" t="s">
        <v>2233</v>
      </c>
      <c r="D3612" s="13" t="s">
        <v>2234</v>
      </c>
      <c r="E3612" s="13" t="s">
        <v>6986</v>
      </c>
      <c r="F3612" s="13" t="s">
        <v>2236</v>
      </c>
      <c r="G3612" s="13" t="s">
        <v>7724</v>
      </c>
      <c r="H3612" s="14">
        <v>259</v>
      </c>
      <c r="I3612" s="15">
        <v>61245.73</v>
      </c>
      <c r="J3612" s="13" t="s">
        <v>7737</v>
      </c>
      <c r="K3612" s="13" t="s">
        <v>62</v>
      </c>
      <c r="L3612" s="13" t="s">
        <v>2972</v>
      </c>
      <c r="M3612" s="13" t="s">
        <v>2973</v>
      </c>
      <c r="N3612" s="14">
        <v>259</v>
      </c>
    </row>
    <row r="3613" spans="1:14" ht="20.25" customHeight="1">
      <c r="A3613" s="13" t="s">
        <v>2231</v>
      </c>
      <c r="B3613" s="13" t="s">
        <v>2232</v>
      </c>
      <c r="C3613" s="13" t="s">
        <v>2233</v>
      </c>
      <c r="D3613" s="13" t="s">
        <v>2234</v>
      </c>
      <c r="E3613" s="13" t="s">
        <v>6986</v>
      </c>
      <c r="F3613" s="13" t="s">
        <v>2236</v>
      </c>
      <c r="G3613" s="13" t="s">
        <v>7724</v>
      </c>
      <c r="H3613" s="14">
        <v>200</v>
      </c>
      <c r="I3613" s="15">
        <v>47294</v>
      </c>
      <c r="J3613" s="13" t="s">
        <v>7738</v>
      </c>
      <c r="K3613" s="13" t="s">
        <v>451</v>
      </c>
      <c r="L3613" s="13" t="s">
        <v>2975</v>
      </c>
      <c r="M3613" s="13" t="s">
        <v>1624</v>
      </c>
      <c r="N3613" s="14">
        <v>200</v>
      </c>
    </row>
    <row r="3614" spans="1:14" ht="20.25" customHeight="1">
      <c r="A3614" s="13" t="s">
        <v>2231</v>
      </c>
      <c r="B3614" s="13" t="s">
        <v>2232</v>
      </c>
      <c r="C3614" s="13" t="s">
        <v>2233</v>
      </c>
      <c r="D3614" s="13" t="s">
        <v>2234</v>
      </c>
      <c r="E3614" s="13" t="s">
        <v>6986</v>
      </c>
      <c r="F3614" s="13" t="s">
        <v>2236</v>
      </c>
      <c r="G3614" s="13" t="s">
        <v>7724</v>
      </c>
      <c r="H3614" s="14">
        <v>200</v>
      </c>
      <c r="I3614" s="15">
        <v>47294</v>
      </c>
      <c r="J3614" s="13" t="s">
        <v>7739</v>
      </c>
      <c r="K3614" s="13" t="s">
        <v>454</v>
      </c>
      <c r="L3614" s="13" t="s">
        <v>2981</v>
      </c>
      <c r="M3614" s="13" t="s">
        <v>1627</v>
      </c>
      <c r="N3614" s="14">
        <v>200</v>
      </c>
    </row>
    <row r="3615" spans="1:14" ht="20.25" customHeight="1">
      <c r="A3615" s="13" t="s">
        <v>2231</v>
      </c>
      <c r="B3615" s="13" t="s">
        <v>2232</v>
      </c>
      <c r="C3615" s="13" t="s">
        <v>2233</v>
      </c>
      <c r="D3615" s="13" t="s">
        <v>2234</v>
      </c>
      <c r="E3615" s="13" t="s">
        <v>6986</v>
      </c>
      <c r="F3615" s="13" t="s">
        <v>2236</v>
      </c>
      <c r="G3615" s="13" t="s">
        <v>7724</v>
      </c>
      <c r="H3615" s="14">
        <v>58</v>
      </c>
      <c r="I3615" s="15">
        <v>13715.26</v>
      </c>
      <c r="J3615" s="13" t="s">
        <v>7740</v>
      </c>
      <c r="K3615" s="13" t="s">
        <v>455</v>
      </c>
      <c r="L3615" s="13" t="s">
        <v>2983</v>
      </c>
      <c r="M3615" s="13" t="s">
        <v>1628</v>
      </c>
      <c r="N3615" s="14">
        <v>58</v>
      </c>
    </row>
    <row r="3616" spans="1:14" ht="20.25" customHeight="1">
      <c r="A3616" s="13" t="s">
        <v>2231</v>
      </c>
      <c r="B3616" s="13" t="s">
        <v>2232</v>
      </c>
      <c r="C3616" s="13" t="s">
        <v>2233</v>
      </c>
      <c r="D3616" s="13" t="s">
        <v>2234</v>
      </c>
      <c r="E3616" s="13" t="s">
        <v>7741</v>
      </c>
      <c r="F3616" s="13" t="s">
        <v>2236</v>
      </c>
      <c r="G3616" s="13" t="s">
        <v>7724</v>
      </c>
      <c r="H3616" s="14">
        <v>142</v>
      </c>
      <c r="I3616" s="15">
        <v>33578.74</v>
      </c>
      <c r="J3616" s="13" t="s">
        <v>7740</v>
      </c>
      <c r="K3616" s="13" t="s">
        <v>455</v>
      </c>
      <c r="L3616" s="13" t="s">
        <v>2983</v>
      </c>
      <c r="M3616" s="13" t="s">
        <v>1628</v>
      </c>
      <c r="N3616" s="14">
        <v>142</v>
      </c>
    </row>
    <row r="3617" spans="1:14" ht="20.25" customHeight="1">
      <c r="A3617" s="13" t="s">
        <v>2231</v>
      </c>
      <c r="B3617" s="13" t="s">
        <v>2232</v>
      </c>
      <c r="C3617" s="13" t="s">
        <v>2233</v>
      </c>
      <c r="D3617" s="13" t="s">
        <v>2234</v>
      </c>
      <c r="E3617" s="13" t="s">
        <v>7741</v>
      </c>
      <c r="F3617" s="13" t="s">
        <v>2236</v>
      </c>
      <c r="G3617" s="13" t="s">
        <v>7724</v>
      </c>
      <c r="H3617" s="14">
        <v>200</v>
      </c>
      <c r="I3617" s="15">
        <v>47294</v>
      </c>
      <c r="J3617" s="13" t="s">
        <v>7742</v>
      </c>
      <c r="K3617" s="13" t="s">
        <v>456</v>
      </c>
      <c r="L3617" s="13" t="s">
        <v>2985</v>
      </c>
      <c r="M3617" s="13" t="s">
        <v>1629</v>
      </c>
      <c r="N3617" s="14">
        <v>200</v>
      </c>
    </row>
    <row r="3618" spans="1:14" ht="20.25" customHeight="1">
      <c r="A3618" s="13" t="s">
        <v>2231</v>
      </c>
      <c r="B3618" s="13" t="s">
        <v>2232</v>
      </c>
      <c r="C3618" s="13" t="s">
        <v>2233</v>
      </c>
      <c r="D3618" s="13" t="s">
        <v>2234</v>
      </c>
      <c r="E3618" s="13" t="s">
        <v>7741</v>
      </c>
      <c r="F3618" s="13" t="s">
        <v>2236</v>
      </c>
      <c r="G3618" s="13" t="s">
        <v>7724</v>
      </c>
      <c r="H3618" s="14">
        <v>248</v>
      </c>
      <c r="I3618" s="15">
        <v>58644.56</v>
      </c>
      <c r="J3618" s="13" t="s">
        <v>7743</v>
      </c>
      <c r="K3618" s="13" t="s">
        <v>458</v>
      </c>
      <c r="L3618" s="13" t="s">
        <v>2989</v>
      </c>
      <c r="M3618" s="13" t="s">
        <v>1631</v>
      </c>
      <c r="N3618" s="14">
        <v>248</v>
      </c>
    </row>
    <row r="3619" spans="1:14" ht="20.25" customHeight="1">
      <c r="A3619" s="13" t="s">
        <v>2231</v>
      </c>
      <c r="B3619" s="13" t="s">
        <v>2232</v>
      </c>
      <c r="C3619" s="13" t="s">
        <v>2233</v>
      </c>
      <c r="D3619" s="13" t="s">
        <v>2234</v>
      </c>
      <c r="E3619" s="13" t="s">
        <v>7741</v>
      </c>
      <c r="F3619" s="13" t="s">
        <v>2236</v>
      </c>
      <c r="G3619" s="13" t="s">
        <v>7724</v>
      </c>
      <c r="H3619" s="14">
        <v>200</v>
      </c>
      <c r="I3619" s="15">
        <v>47294</v>
      </c>
      <c r="J3619" s="13" t="s">
        <v>7744</v>
      </c>
      <c r="K3619" s="13" t="s">
        <v>457</v>
      </c>
      <c r="L3619" s="13" t="s">
        <v>2987</v>
      </c>
      <c r="M3619" s="13" t="s">
        <v>1630</v>
      </c>
      <c r="N3619" s="14">
        <v>200</v>
      </c>
    </row>
    <row r="3620" spans="1:14" ht="20.25" customHeight="1">
      <c r="A3620" s="13" t="s">
        <v>2231</v>
      </c>
      <c r="B3620" s="13" t="s">
        <v>2232</v>
      </c>
      <c r="C3620" s="13" t="s">
        <v>2233</v>
      </c>
      <c r="D3620" s="13" t="s">
        <v>2234</v>
      </c>
      <c r="E3620" s="13" t="s">
        <v>7741</v>
      </c>
      <c r="F3620" s="13" t="s">
        <v>2236</v>
      </c>
      <c r="G3620" s="13" t="s">
        <v>7724</v>
      </c>
      <c r="H3620" s="14">
        <v>200</v>
      </c>
      <c r="I3620" s="15">
        <v>47294</v>
      </c>
      <c r="J3620" s="13" t="s">
        <v>7745</v>
      </c>
      <c r="K3620" s="13" t="s">
        <v>459</v>
      </c>
      <c r="L3620" s="13" t="s">
        <v>2991</v>
      </c>
      <c r="M3620" s="13" t="s">
        <v>1632</v>
      </c>
      <c r="N3620" s="14">
        <v>200</v>
      </c>
    </row>
    <row r="3621" spans="1:14" ht="20.25" customHeight="1">
      <c r="A3621" s="13" t="s">
        <v>2231</v>
      </c>
      <c r="B3621" s="13" t="s">
        <v>2232</v>
      </c>
      <c r="C3621" s="13" t="s">
        <v>2233</v>
      </c>
      <c r="D3621" s="13" t="s">
        <v>2234</v>
      </c>
      <c r="E3621" s="13" t="s">
        <v>7741</v>
      </c>
      <c r="F3621" s="13" t="s">
        <v>2236</v>
      </c>
      <c r="G3621" s="13" t="s">
        <v>7724</v>
      </c>
      <c r="H3621" s="14">
        <v>225</v>
      </c>
      <c r="I3621" s="15">
        <v>53205.75</v>
      </c>
      <c r="J3621" s="13" t="s">
        <v>7746</v>
      </c>
      <c r="K3621" s="13" t="s">
        <v>788</v>
      </c>
      <c r="L3621" s="13" t="s">
        <v>2993</v>
      </c>
      <c r="M3621" s="13" t="s">
        <v>2994</v>
      </c>
      <c r="N3621" s="14">
        <v>225</v>
      </c>
    </row>
    <row r="3622" spans="1:14" ht="20.25" customHeight="1">
      <c r="A3622" s="13" t="s">
        <v>2231</v>
      </c>
      <c r="B3622" s="13" t="s">
        <v>2232</v>
      </c>
      <c r="C3622" s="13" t="s">
        <v>2233</v>
      </c>
      <c r="D3622" s="13" t="s">
        <v>2234</v>
      </c>
      <c r="E3622" s="13" t="s">
        <v>7741</v>
      </c>
      <c r="F3622" s="13" t="s">
        <v>2236</v>
      </c>
      <c r="G3622" s="13" t="s">
        <v>7724</v>
      </c>
      <c r="H3622" s="14">
        <v>200</v>
      </c>
      <c r="I3622" s="15">
        <v>47294</v>
      </c>
      <c r="J3622" s="13" t="s">
        <v>7747</v>
      </c>
      <c r="K3622" s="13" t="s">
        <v>820</v>
      </c>
      <c r="L3622" s="13" t="s">
        <v>6818</v>
      </c>
      <c r="M3622" s="13" t="s">
        <v>2104</v>
      </c>
      <c r="N3622" s="14">
        <v>200</v>
      </c>
    </row>
    <row r="3623" spans="1:14" ht="20.25" customHeight="1">
      <c r="A3623" s="13" t="s">
        <v>2231</v>
      </c>
      <c r="B3623" s="13" t="s">
        <v>2232</v>
      </c>
      <c r="C3623" s="13" t="s">
        <v>2233</v>
      </c>
      <c r="D3623" s="13" t="s">
        <v>2234</v>
      </c>
      <c r="E3623" s="13" t="s">
        <v>7741</v>
      </c>
      <c r="F3623" s="13" t="s">
        <v>2236</v>
      </c>
      <c r="G3623" s="13" t="s">
        <v>7724</v>
      </c>
      <c r="H3623" s="14">
        <v>200</v>
      </c>
      <c r="I3623" s="15">
        <v>47294</v>
      </c>
      <c r="J3623" s="13" t="s">
        <v>7748</v>
      </c>
      <c r="K3623" s="13" t="s">
        <v>1244</v>
      </c>
      <c r="L3623" s="13" t="s">
        <v>4713</v>
      </c>
      <c r="M3623" s="13" t="s">
        <v>4714</v>
      </c>
      <c r="N3623" s="14">
        <v>200</v>
      </c>
    </row>
    <row r="3624" spans="1:14" ht="20.25" customHeight="1">
      <c r="A3624" s="13" t="s">
        <v>2231</v>
      </c>
      <c r="B3624" s="13" t="s">
        <v>2232</v>
      </c>
      <c r="C3624" s="13" t="s">
        <v>2233</v>
      </c>
      <c r="D3624" s="13" t="s">
        <v>2234</v>
      </c>
      <c r="E3624" s="13" t="s">
        <v>7741</v>
      </c>
      <c r="F3624" s="13" t="s">
        <v>2236</v>
      </c>
      <c r="G3624" s="13" t="s">
        <v>7724</v>
      </c>
      <c r="H3624" s="14">
        <v>389</v>
      </c>
      <c r="I3624" s="15">
        <v>91986.83</v>
      </c>
      <c r="J3624" s="13" t="s">
        <v>7749</v>
      </c>
      <c r="K3624" s="13" t="s">
        <v>33</v>
      </c>
      <c r="L3624" s="13" t="s">
        <v>3794</v>
      </c>
      <c r="M3624" s="13" t="s">
        <v>3795</v>
      </c>
      <c r="N3624" s="14">
        <v>389</v>
      </c>
    </row>
    <row r="3625" spans="1:14" ht="20.25" customHeight="1">
      <c r="A3625" s="13" t="s">
        <v>2231</v>
      </c>
      <c r="B3625" s="13" t="s">
        <v>2232</v>
      </c>
      <c r="C3625" s="13" t="s">
        <v>2233</v>
      </c>
      <c r="D3625" s="13" t="s">
        <v>2234</v>
      </c>
      <c r="E3625" s="13" t="s">
        <v>7741</v>
      </c>
      <c r="F3625" s="13" t="s">
        <v>2236</v>
      </c>
      <c r="G3625" s="13" t="s">
        <v>7724</v>
      </c>
      <c r="H3625" s="14">
        <v>224</v>
      </c>
      <c r="I3625" s="15">
        <v>52969.279999999999</v>
      </c>
      <c r="J3625" s="13" t="s">
        <v>7750</v>
      </c>
      <c r="K3625" s="13" t="s">
        <v>93</v>
      </c>
      <c r="L3625" s="13" t="s">
        <v>3797</v>
      </c>
      <c r="M3625" s="13" t="s">
        <v>1323</v>
      </c>
      <c r="N3625" s="14">
        <v>224</v>
      </c>
    </row>
    <row r="3626" spans="1:14" ht="20.25" customHeight="1">
      <c r="A3626" s="13" t="s">
        <v>2231</v>
      </c>
      <c r="B3626" s="13" t="s">
        <v>2232</v>
      </c>
      <c r="C3626" s="13" t="s">
        <v>2233</v>
      </c>
      <c r="D3626" s="13" t="s">
        <v>2234</v>
      </c>
      <c r="E3626" s="13" t="s">
        <v>7741</v>
      </c>
      <c r="F3626" s="13" t="s">
        <v>2236</v>
      </c>
      <c r="G3626" s="13" t="s">
        <v>7724</v>
      </c>
      <c r="H3626" s="14">
        <v>219</v>
      </c>
      <c r="I3626" s="15">
        <v>51786.93</v>
      </c>
      <c r="J3626" s="13" t="s">
        <v>7751</v>
      </c>
      <c r="K3626" s="13" t="s">
        <v>700</v>
      </c>
      <c r="L3626" s="13" t="s">
        <v>3802</v>
      </c>
      <c r="M3626" s="13" t="s">
        <v>1834</v>
      </c>
      <c r="N3626" s="14">
        <v>219</v>
      </c>
    </row>
    <row r="3627" spans="1:14" ht="20.25" customHeight="1">
      <c r="A3627" s="13" t="s">
        <v>2231</v>
      </c>
      <c r="B3627" s="13" t="s">
        <v>2232</v>
      </c>
      <c r="C3627" s="13" t="s">
        <v>2233</v>
      </c>
      <c r="D3627" s="13" t="s">
        <v>2234</v>
      </c>
      <c r="E3627" s="13" t="s">
        <v>7741</v>
      </c>
      <c r="F3627" s="13" t="s">
        <v>2236</v>
      </c>
      <c r="G3627" s="13" t="s">
        <v>7724</v>
      </c>
      <c r="H3627" s="14">
        <v>200</v>
      </c>
      <c r="I3627" s="15">
        <v>47294</v>
      </c>
      <c r="J3627" s="13" t="s">
        <v>7752</v>
      </c>
      <c r="K3627" s="13" t="s">
        <v>701</v>
      </c>
      <c r="L3627" s="13" t="s">
        <v>3804</v>
      </c>
      <c r="M3627" s="13" t="s">
        <v>1835</v>
      </c>
      <c r="N3627" s="14">
        <v>200</v>
      </c>
    </row>
    <row r="3628" spans="1:14" ht="20.25" customHeight="1">
      <c r="A3628" s="13" t="s">
        <v>2231</v>
      </c>
      <c r="B3628" s="13" t="s">
        <v>2232</v>
      </c>
      <c r="C3628" s="13" t="s">
        <v>2233</v>
      </c>
      <c r="D3628" s="13" t="s">
        <v>2234</v>
      </c>
      <c r="E3628" s="13" t="s">
        <v>7741</v>
      </c>
      <c r="F3628" s="13" t="s">
        <v>2236</v>
      </c>
      <c r="G3628" s="13" t="s">
        <v>7724</v>
      </c>
      <c r="H3628" s="14">
        <v>350</v>
      </c>
      <c r="I3628" s="15">
        <v>82764.5</v>
      </c>
      <c r="J3628" s="13" t="s">
        <v>7753</v>
      </c>
      <c r="K3628" s="13" t="s">
        <v>702</v>
      </c>
      <c r="L3628" s="13" t="s">
        <v>3806</v>
      </c>
      <c r="M3628" s="13" t="s">
        <v>2100</v>
      </c>
      <c r="N3628" s="14">
        <v>350</v>
      </c>
    </row>
    <row r="3629" spans="1:14" ht="20.25" customHeight="1">
      <c r="A3629" s="13" t="s">
        <v>2231</v>
      </c>
      <c r="B3629" s="13" t="s">
        <v>2232</v>
      </c>
      <c r="C3629" s="13" t="s">
        <v>2233</v>
      </c>
      <c r="D3629" s="13" t="s">
        <v>2234</v>
      </c>
      <c r="E3629" s="13" t="s">
        <v>7741</v>
      </c>
      <c r="F3629" s="13" t="s">
        <v>2236</v>
      </c>
      <c r="G3629" s="13" t="s">
        <v>7724</v>
      </c>
      <c r="H3629" s="14">
        <v>200</v>
      </c>
      <c r="I3629" s="15">
        <v>47294</v>
      </c>
      <c r="J3629" s="13" t="s">
        <v>7754</v>
      </c>
      <c r="K3629" s="13" t="s">
        <v>703</v>
      </c>
      <c r="L3629" s="13" t="s">
        <v>3808</v>
      </c>
      <c r="M3629" s="13" t="s">
        <v>1836</v>
      </c>
      <c r="N3629" s="14">
        <v>200</v>
      </c>
    </row>
    <row r="3630" spans="1:14" ht="20.25" customHeight="1">
      <c r="A3630" s="13" t="s">
        <v>2231</v>
      </c>
      <c r="B3630" s="13" t="s">
        <v>2232</v>
      </c>
      <c r="C3630" s="13" t="s">
        <v>2233</v>
      </c>
      <c r="D3630" s="13" t="s">
        <v>2234</v>
      </c>
      <c r="E3630" s="13" t="s">
        <v>7741</v>
      </c>
      <c r="F3630" s="13" t="s">
        <v>2236</v>
      </c>
      <c r="G3630" s="13" t="s">
        <v>7724</v>
      </c>
      <c r="H3630" s="14">
        <v>200</v>
      </c>
      <c r="I3630" s="15">
        <v>47294</v>
      </c>
      <c r="J3630" s="13" t="s">
        <v>7755</v>
      </c>
      <c r="K3630" s="13" t="s">
        <v>705</v>
      </c>
      <c r="L3630" s="13" t="s">
        <v>3812</v>
      </c>
      <c r="M3630" s="13" t="s">
        <v>1838</v>
      </c>
      <c r="N3630" s="14">
        <v>200</v>
      </c>
    </row>
    <row r="3631" spans="1:14" ht="20.25" customHeight="1">
      <c r="A3631" s="13" t="s">
        <v>2231</v>
      </c>
      <c r="B3631" s="13" t="s">
        <v>2232</v>
      </c>
      <c r="C3631" s="13" t="s">
        <v>2233</v>
      </c>
      <c r="D3631" s="13" t="s">
        <v>2234</v>
      </c>
      <c r="E3631" s="13" t="s">
        <v>7741</v>
      </c>
      <c r="F3631" s="13" t="s">
        <v>2236</v>
      </c>
      <c r="G3631" s="13" t="s">
        <v>7724</v>
      </c>
      <c r="H3631" s="14">
        <v>200</v>
      </c>
      <c r="I3631" s="15">
        <v>47294</v>
      </c>
      <c r="J3631" s="13" t="s">
        <v>7756</v>
      </c>
      <c r="K3631" s="13" t="s">
        <v>706</v>
      </c>
      <c r="L3631" s="13" t="s">
        <v>3814</v>
      </c>
      <c r="M3631" s="13" t="s">
        <v>1839</v>
      </c>
      <c r="N3631" s="14">
        <v>200</v>
      </c>
    </row>
    <row r="3632" spans="1:14" ht="20.25" customHeight="1">
      <c r="A3632" s="13" t="s">
        <v>2231</v>
      </c>
      <c r="B3632" s="13" t="s">
        <v>2232</v>
      </c>
      <c r="C3632" s="13" t="s">
        <v>2233</v>
      </c>
      <c r="D3632" s="13" t="s">
        <v>2234</v>
      </c>
      <c r="E3632" s="13" t="s">
        <v>7741</v>
      </c>
      <c r="F3632" s="13" t="s">
        <v>2236</v>
      </c>
      <c r="G3632" s="13" t="s">
        <v>7724</v>
      </c>
      <c r="H3632" s="14">
        <v>200</v>
      </c>
      <c r="I3632" s="15">
        <v>47294</v>
      </c>
      <c r="J3632" s="13" t="s">
        <v>7757</v>
      </c>
      <c r="K3632" s="13" t="s">
        <v>707</v>
      </c>
      <c r="L3632" s="13" t="s">
        <v>3816</v>
      </c>
      <c r="M3632" s="13" t="s">
        <v>1840</v>
      </c>
      <c r="N3632" s="14">
        <v>200</v>
      </c>
    </row>
    <row r="3633" spans="1:14" ht="20.25" customHeight="1">
      <c r="A3633" s="13" t="s">
        <v>2231</v>
      </c>
      <c r="B3633" s="13" t="s">
        <v>2232</v>
      </c>
      <c r="C3633" s="13" t="s">
        <v>2233</v>
      </c>
      <c r="D3633" s="13" t="s">
        <v>2234</v>
      </c>
      <c r="E3633" s="13" t="s">
        <v>7741</v>
      </c>
      <c r="F3633" s="13" t="s">
        <v>2236</v>
      </c>
      <c r="G3633" s="13" t="s">
        <v>7724</v>
      </c>
      <c r="H3633" s="14">
        <v>315</v>
      </c>
      <c r="I3633" s="15">
        <v>74488.05</v>
      </c>
      <c r="J3633" s="13" t="s">
        <v>7758</v>
      </c>
      <c r="K3633" s="13" t="s">
        <v>708</v>
      </c>
      <c r="L3633" s="13" t="s">
        <v>3818</v>
      </c>
      <c r="M3633" s="13" t="s">
        <v>1841</v>
      </c>
      <c r="N3633" s="14">
        <v>315</v>
      </c>
    </row>
    <row r="3634" spans="1:14" ht="20.25" customHeight="1">
      <c r="A3634" s="13" t="s">
        <v>2231</v>
      </c>
      <c r="B3634" s="13" t="s">
        <v>2232</v>
      </c>
      <c r="C3634" s="13" t="s">
        <v>2233</v>
      </c>
      <c r="D3634" s="13" t="s">
        <v>2234</v>
      </c>
      <c r="E3634" s="13" t="s">
        <v>7741</v>
      </c>
      <c r="F3634" s="13" t="s">
        <v>2236</v>
      </c>
      <c r="G3634" s="13" t="s">
        <v>7724</v>
      </c>
      <c r="H3634" s="14">
        <v>200</v>
      </c>
      <c r="I3634" s="15">
        <v>47294</v>
      </c>
      <c r="J3634" s="13" t="s">
        <v>7759</v>
      </c>
      <c r="K3634" s="13" t="s">
        <v>709</v>
      </c>
      <c r="L3634" s="13" t="s">
        <v>3820</v>
      </c>
      <c r="M3634" s="13" t="s">
        <v>1842</v>
      </c>
      <c r="N3634" s="14">
        <v>200</v>
      </c>
    </row>
    <row r="3635" spans="1:14" ht="20.25" customHeight="1">
      <c r="A3635" s="13" t="s">
        <v>2231</v>
      </c>
      <c r="B3635" s="13" t="s">
        <v>2232</v>
      </c>
      <c r="C3635" s="13" t="s">
        <v>2233</v>
      </c>
      <c r="D3635" s="13" t="s">
        <v>2234</v>
      </c>
      <c r="E3635" s="13" t="s">
        <v>7741</v>
      </c>
      <c r="F3635" s="13" t="s">
        <v>2236</v>
      </c>
      <c r="G3635" s="13" t="s">
        <v>7724</v>
      </c>
      <c r="H3635" s="14">
        <v>200</v>
      </c>
      <c r="I3635" s="15">
        <v>47294</v>
      </c>
      <c r="J3635" s="13" t="s">
        <v>7760</v>
      </c>
      <c r="K3635" s="13" t="s">
        <v>710</v>
      </c>
      <c r="L3635" s="13" t="s">
        <v>3822</v>
      </c>
      <c r="M3635" s="13" t="s">
        <v>1843</v>
      </c>
      <c r="N3635" s="14">
        <v>200</v>
      </c>
    </row>
    <row r="3636" spans="1:14" ht="20.25" customHeight="1">
      <c r="A3636" s="13" t="s">
        <v>2231</v>
      </c>
      <c r="B3636" s="13" t="s">
        <v>2232</v>
      </c>
      <c r="C3636" s="13" t="s">
        <v>2233</v>
      </c>
      <c r="D3636" s="13" t="s">
        <v>2234</v>
      </c>
      <c r="E3636" s="13" t="s">
        <v>7741</v>
      </c>
      <c r="F3636" s="13" t="s">
        <v>2236</v>
      </c>
      <c r="G3636" s="13" t="s">
        <v>7724</v>
      </c>
      <c r="H3636" s="14">
        <v>311</v>
      </c>
      <c r="I3636" s="15">
        <v>73542.17</v>
      </c>
      <c r="J3636" s="13" t="s">
        <v>7761</v>
      </c>
      <c r="K3636" s="13" t="s">
        <v>711</v>
      </c>
      <c r="L3636" s="13" t="s">
        <v>3824</v>
      </c>
      <c r="M3636" s="13" t="s">
        <v>1844</v>
      </c>
      <c r="N3636" s="14">
        <v>311</v>
      </c>
    </row>
    <row r="3637" spans="1:14" ht="20.25" customHeight="1">
      <c r="A3637" s="13" t="s">
        <v>2231</v>
      </c>
      <c r="B3637" s="13" t="s">
        <v>2232</v>
      </c>
      <c r="C3637" s="13" t="s">
        <v>2233</v>
      </c>
      <c r="D3637" s="13" t="s">
        <v>2234</v>
      </c>
      <c r="E3637" s="13" t="s">
        <v>7741</v>
      </c>
      <c r="F3637" s="13" t="s">
        <v>2236</v>
      </c>
      <c r="G3637" s="13" t="s">
        <v>7724</v>
      </c>
      <c r="H3637" s="14">
        <v>274</v>
      </c>
      <c r="I3637" s="15">
        <v>64792.78</v>
      </c>
      <c r="J3637" s="13" t="s">
        <v>7762</v>
      </c>
      <c r="K3637" s="13" t="s">
        <v>712</v>
      </c>
      <c r="L3637" s="13" t="s">
        <v>3826</v>
      </c>
      <c r="M3637" s="13" t="s">
        <v>1845</v>
      </c>
      <c r="N3637" s="14">
        <v>274</v>
      </c>
    </row>
    <row r="3638" spans="1:14" ht="20.25" customHeight="1">
      <c r="A3638" s="13" t="s">
        <v>2231</v>
      </c>
      <c r="B3638" s="13" t="s">
        <v>2232</v>
      </c>
      <c r="C3638" s="13" t="s">
        <v>2233</v>
      </c>
      <c r="D3638" s="13" t="s">
        <v>2234</v>
      </c>
      <c r="E3638" s="13" t="s">
        <v>7741</v>
      </c>
      <c r="F3638" s="13" t="s">
        <v>2236</v>
      </c>
      <c r="G3638" s="13" t="s">
        <v>7724</v>
      </c>
      <c r="H3638" s="14">
        <v>200</v>
      </c>
      <c r="I3638" s="15">
        <v>47294</v>
      </c>
      <c r="J3638" s="13" t="s">
        <v>7763</v>
      </c>
      <c r="K3638" s="13" t="s">
        <v>713</v>
      </c>
      <c r="L3638" s="13" t="s">
        <v>3828</v>
      </c>
      <c r="M3638" s="13" t="s">
        <v>1846</v>
      </c>
      <c r="N3638" s="14">
        <v>200</v>
      </c>
    </row>
    <row r="3639" spans="1:14" ht="20.25" customHeight="1">
      <c r="A3639" s="13" t="s">
        <v>2231</v>
      </c>
      <c r="B3639" s="13" t="s">
        <v>2232</v>
      </c>
      <c r="C3639" s="13" t="s">
        <v>2233</v>
      </c>
      <c r="D3639" s="13" t="s">
        <v>2234</v>
      </c>
      <c r="E3639" s="13" t="s">
        <v>7741</v>
      </c>
      <c r="F3639" s="13" t="s">
        <v>2236</v>
      </c>
      <c r="G3639" s="13" t="s">
        <v>7724</v>
      </c>
      <c r="H3639" s="14">
        <v>216</v>
      </c>
      <c r="I3639" s="15">
        <v>51077.52</v>
      </c>
      <c r="J3639" s="13" t="s">
        <v>7764</v>
      </c>
      <c r="K3639" s="13" t="s">
        <v>796</v>
      </c>
      <c r="L3639" s="13" t="s">
        <v>3830</v>
      </c>
      <c r="M3639" s="13" t="s">
        <v>3831</v>
      </c>
      <c r="N3639" s="14">
        <v>216</v>
      </c>
    </row>
    <row r="3640" spans="1:14" ht="20.25" customHeight="1">
      <c r="A3640" s="13" t="s">
        <v>2231</v>
      </c>
      <c r="B3640" s="13" t="s">
        <v>2232</v>
      </c>
      <c r="C3640" s="13" t="s">
        <v>2233</v>
      </c>
      <c r="D3640" s="13" t="s">
        <v>2234</v>
      </c>
      <c r="E3640" s="13" t="s">
        <v>7741</v>
      </c>
      <c r="F3640" s="13" t="s">
        <v>2236</v>
      </c>
      <c r="G3640" s="13" t="s">
        <v>7724</v>
      </c>
      <c r="H3640" s="14">
        <v>200</v>
      </c>
      <c r="I3640" s="15">
        <v>47294</v>
      </c>
      <c r="J3640" s="13" t="s">
        <v>7765</v>
      </c>
      <c r="K3640" s="13" t="s">
        <v>854</v>
      </c>
      <c r="L3640" s="13" t="s">
        <v>3833</v>
      </c>
      <c r="M3640" s="13" t="s">
        <v>2137</v>
      </c>
      <c r="N3640" s="14">
        <v>200</v>
      </c>
    </row>
    <row r="3641" spans="1:14" ht="20.25" customHeight="1">
      <c r="A3641" s="13" t="s">
        <v>2231</v>
      </c>
      <c r="B3641" s="13" t="s">
        <v>2232</v>
      </c>
      <c r="C3641" s="13" t="s">
        <v>2233</v>
      </c>
      <c r="D3641" s="13" t="s">
        <v>2234</v>
      </c>
      <c r="E3641" s="13" t="s">
        <v>7741</v>
      </c>
      <c r="F3641" s="13" t="s">
        <v>2236</v>
      </c>
      <c r="G3641" s="13" t="s">
        <v>7724</v>
      </c>
      <c r="H3641" s="14">
        <v>200</v>
      </c>
      <c r="I3641" s="15">
        <v>47294</v>
      </c>
      <c r="J3641" s="13" t="s">
        <v>7766</v>
      </c>
      <c r="K3641" s="13" t="s">
        <v>978</v>
      </c>
      <c r="L3641" s="13" t="s">
        <v>3840</v>
      </c>
      <c r="M3641" s="13" t="s">
        <v>2144</v>
      </c>
      <c r="N3641" s="14">
        <v>200</v>
      </c>
    </row>
    <row r="3642" spans="1:14" ht="20.25" customHeight="1">
      <c r="A3642" s="13" t="s">
        <v>2231</v>
      </c>
      <c r="B3642" s="13" t="s">
        <v>2232</v>
      </c>
      <c r="C3642" s="13" t="s">
        <v>2233</v>
      </c>
      <c r="D3642" s="13" t="s">
        <v>2234</v>
      </c>
      <c r="E3642" s="13" t="s">
        <v>7741</v>
      </c>
      <c r="F3642" s="13" t="s">
        <v>2236</v>
      </c>
      <c r="G3642" s="13" t="s">
        <v>7724</v>
      </c>
      <c r="H3642" s="14">
        <v>419</v>
      </c>
      <c r="I3642" s="15">
        <v>99080.93</v>
      </c>
      <c r="J3642" s="13" t="s">
        <v>7767</v>
      </c>
      <c r="K3642" s="13" t="s">
        <v>699</v>
      </c>
      <c r="L3642" s="13" t="s">
        <v>3799</v>
      </c>
      <c r="M3642" s="13" t="s">
        <v>3800</v>
      </c>
      <c r="N3642" s="14">
        <v>419</v>
      </c>
    </row>
    <row r="3643" spans="1:14" ht="20.25" customHeight="1">
      <c r="A3643" s="13" t="s">
        <v>2231</v>
      </c>
      <c r="B3643" s="13" t="s">
        <v>2232</v>
      </c>
      <c r="C3643" s="13" t="s">
        <v>2233</v>
      </c>
      <c r="D3643" s="13" t="s">
        <v>2234</v>
      </c>
      <c r="E3643" s="13" t="s">
        <v>7741</v>
      </c>
      <c r="F3643" s="13" t="s">
        <v>2236</v>
      </c>
      <c r="G3643" s="13" t="s">
        <v>7768</v>
      </c>
      <c r="H3643" s="14">
        <v>203</v>
      </c>
      <c r="I3643" s="15">
        <v>48003.41</v>
      </c>
      <c r="J3643" s="13" t="s">
        <v>7769</v>
      </c>
      <c r="K3643" s="13" t="s">
        <v>12</v>
      </c>
      <c r="L3643" s="13" t="s">
        <v>2316</v>
      </c>
      <c r="M3643" s="13" t="s">
        <v>2317</v>
      </c>
      <c r="N3643" s="14">
        <v>203</v>
      </c>
    </row>
    <row r="3644" spans="1:14" ht="20.25" customHeight="1">
      <c r="A3644" s="13" t="s">
        <v>2231</v>
      </c>
      <c r="B3644" s="13" t="s">
        <v>2232</v>
      </c>
      <c r="C3644" s="13" t="s">
        <v>2233</v>
      </c>
      <c r="D3644" s="13" t="s">
        <v>2234</v>
      </c>
      <c r="E3644" s="13" t="s">
        <v>7741</v>
      </c>
      <c r="F3644" s="13" t="s">
        <v>2236</v>
      </c>
      <c r="G3644" s="13" t="s">
        <v>7768</v>
      </c>
      <c r="H3644" s="14">
        <v>200</v>
      </c>
      <c r="I3644" s="15">
        <v>47294</v>
      </c>
      <c r="J3644" s="13" t="s">
        <v>7770</v>
      </c>
      <c r="K3644" s="13" t="s">
        <v>40</v>
      </c>
      <c r="L3644" s="13" t="s">
        <v>2319</v>
      </c>
      <c r="M3644" s="13" t="s">
        <v>2320</v>
      </c>
      <c r="N3644" s="14">
        <v>200</v>
      </c>
    </row>
    <row r="3645" spans="1:14" ht="20.25" customHeight="1">
      <c r="A3645" s="13" t="s">
        <v>2231</v>
      </c>
      <c r="B3645" s="13" t="s">
        <v>2232</v>
      </c>
      <c r="C3645" s="13" t="s">
        <v>2233</v>
      </c>
      <c r="D3645" s="13" t="s">
        <v>2234</v>
      </c>
      <c r="E3645" s="13" t="s">
        <v>7741</v>
      </c>
      <c r="F3645" s="13" t="s">
        <v>2236</v>
      </c>
      <c r="G3645" s="13" t="s">
        <v>7768</v>
      </c>
      <c r="H3645" s="14">
        <v>200</v>
      </c>
      <c r="I3645" s="15">
        <v>47294</v>
      </c>
      <c r="J3645" s="13" t="s">
        <v>7771</v>
      </c>
      <c r="K3645" s="13" t="s">
        <v>119</v>
      </c>
      <c r="L3645" s="13" t="s">
        <v>2322</v>
      </c>
      <c r="M3645" s="13" t="s">
        <v>1339</v>
      </c>
      <c r="N3645" s="14">
        <v>200</v>
      </c>
    </row>
    <row r="3646" spans="1:14" ht="20.25" customHeight="1">
      <c r="A3646" s="13" t="s">
        <v>2231</v>
      </c>
      <c r="B3646" s="13" t="s">
        <v>2232</v>
      </c>
      <c r="C3646" s="13" t="s">
        <v>2233</v>
      </c>
      <c r="D3646" s="13" t="s">
        <v>2234</v>
      </c>
      <c r="E3646" s="13" t="s">
        <v>7741</v>
      </c>
      <c r="F3646" s="13" t="s">
        <v>2236</v>
      </c>
      <c r="G3646" s="13" t="s">
        <v>7768</v>
      </c>
      <c r="H3646" s="14">
        <v>200</v>
      </c>
      <c r="I3646" s="15">
        <v>47294</v>
      </c>
      <c r="J3646" s="13" t="s">
        <v>7772</v>
      </c>
      <c r="K3646" s="13" t="s">
        <v>120</v>
      </c>
      <c r="L3646" s="13" t="s">
        <v>2324</v>
      </c>
      <c r="M3646" s="13" t="s">
        <v>2325</v>
      </c>
      <c r="N3646" s="14">
        <v>200</v>
      </c>
    </row>
    <row r="3647" spans="1:14" ht="20.25" customHeight="1">
      <c r="A3647" s="13" t="s">
        <v>2231</v>
      </c>
      <c r="B3647" s="13" t="s">
        <v>2232</v>
      </c>
      <c r="C3647" s="13" t="s">
        <v>2233</v>
      </c>
      <c r="D3647" s="13" t="s">
        <v>2234</v>
      </c>
      <c r="E3647" s="13" t="s">
        <v>7741</v>
      </c>
      <c r="F3647" s="13" t="s">
        <v>2236</v>
      </c>
      <c r="G3647" s="13" t="s">
        <v>7768</v>
      </c>
      <c r="H3647" s="14">
        <v>200</v>
      </c>
      <c r="I3647" s="15">
        <v>47294</v>
      </c>
      <c r="J3647" s="13" t="s">
        <v>7773</v>
      </c>
      <c r="K3647" s="13" t="s">
        <v>121</v>
      </c>
      <c r="L3647" s="13" t="s">
        <v>2327</v>
      </c>
      <c r="M3647" s="13" t="s">
        <v>2328</v>
      </c>
      <c r="N3647" s="14">
        <v>200</v>
      </c>
    </row>
    <row r="3648" spans="1:14" ht="20.25" customHeight="1">
      <c r="A3648" s="13" t="s">
        <v>2231</v>
      </c>
      <c r="B3648" s="13" t="s">
        <v>2232</v>
      </c>
      <c r="C3648" s="13" t="s">
        <v>2233</v>
      </c>
      <c r="D3648" s="13" t="s">
        <v>2234</v>
      </c>
      <c r="E3648" s="13" t="s">
        <v>7741</v>
      </c>
      <c r="F3648" s="13" t="s">
        <v>2236</v>
      </c>
      <c r="G3648" s="13" t="s">
        <v>7768</v>
      </c>
      <c r="H3648" s="14">
        <v>200</v>
      </c>
      <c r="I3648" s="15">
        <v>47294</v>
      </c>
      <c r="J3648" s="13" t="s">
        <v>7774</v>
      </c>
      <c r="K3648" s="13" t="s">
        <v>122</v>
      </c>
      <c r="L3648" s="13" t="s">
        <v>2330</v>
      </c>
      <c r="M3648" s="13" t="s">
        <v>1341</v>
      </c>
      <c r="N3648" s="14">
        <v>200</v>
      </c>
    </row>
    <row r="3649" spans="1:14" ht="20.25" customHeight="1">
      <c r="A3649" s="13" t="s">
        <v>2231</v>
      </c>
      <c r="B3649" s="13" t="s">
        <v>2232</v>
      </c>
      <c r="C3649" s="13" t="s">
        <v>2233</v>
      </c>
      <c r="D3649" s="13" t="s">
        <v>2234</v>
      </c>
      <c r="E3649" s="13" t="s">
        <v>7741</v>
      </c>
      <c r="F3649" s="13" t="s">
        <v>2236</v>
      </c>
      <c r="G3649" s="13" t="s">
        <v>7768</v>
      </c>
      <c r="H3649" s="14">
        <v>200</v>
      </c>
      <c r="I3649" s="15">
        <v>47294</v>
      </c>
      <c r="J3649" s="13" t="s">
        <v>7775</v>
      </c>
      <c r="K3649" s="13" t="s">
        <v>123</v>
      </c>
      <c r="L3649" s="13" t="s">
        <v>2332</v>
      </c>
      <c r="M3649" s="13" t="s">
        <v>1342</v>
      </c>
      <c r="N3649" s="14">
        <v>200</v>
      </c>
    </row>
    <row r="3650" spans="1:14" ht="20.25" customHeight="1">
      <c r="A3650" s="13" t="s">
        <v>2231</v>
      </c>
      <c r="B3650" s="13" t="s">
        <v>2232</v>
      </c>
      <c r="C3650" s="13" t="s">
        <v>2233</v>
      </c>
      <c r="D3650" s="13" t="s">
        <v>2234</v>
      </c>
      <c r="E3650" s="13" t="s">
        <v>7741</v>
      </c>
      <c r="F3650" s="13" t="s">
        <v>2236</v>
      </c>
      <c r="G3650" s="13" t="s">
        <v>7768</v>
      </c>
      <c r="H3650" s="14">
        <v>200</v>
      </c>
      <c r="I3650" s="15">
        <v>47294</v>
      </c>
      <c r="J3650" s="13" t="s">
        <v>7776</v>
      </c>
      <c r="K3650" s="13" t="s">
        <v>124</v>
      </c>
      <c r="L3650" s="13" t="s">
        <v>2334</v>
      </c>
      <c r="M3650" s="13" t="s">
        <v>1343</v>
      </c>
      <c r="N3650" s="14">
        <v>200</v>
      </c>
    </row>
    <row r="3651" spans="1:14" ht="20.25" customHeight="1">
      <c r="A3651" s="13" t="s">
        <v>2231</v>
      </c>
      <c r="B3651" s="13" t="s">
        <v>2232</v>
      </c>
      <c r="C3651" s="13" t="s">
        <v>2233</v>
      </c>
      <c r="D3651" s="13" t="s">
        <v>2234</v>
      </c>
      <c r="E3651" s="13" t="s">
        <v>7741</v>
      </c>
      <c r="F3651" s="13" t="s">
        <v>2236</v>
      </c>
      <c r="G3651" s="13" t="s">
        <v>7768</v>
      </c>
      <c r="H3651" s="14">
        <v>200</v>
      </c>
      <c r="I3651" s="15">
        <v>47294</v>
      </c>
      <c r="J3651" s="13" t="s">
        <v>7777</v>
      </c>
      <c r="K3651" s="13" t="s">
        <v>125</v>
      </c>
      <c r="L3651" s="13" t="s">
        <v>2336</v>
      </c>
      <c r="M3651" s="13" t="s">
        <v>1344</v>
      </c>
      <c r="N3651" s="14">
        <v>200</v>
      </c>
    </row>
    <row r="3652" spans="1:14" ht="20.25" customHeight="1">
      <c r="A3652" s="13" t="s">
        <v>2231</v>
      </c>
      <c r="B3652" s="13" t="s">
        <v>2232</v>
      </c>
      <c r="C3652" s="13" t="s">
        <v>2233</v>
      </c>
      <c r="D3652" s="13" t="s">
        <v>2234</v>
      </c>
      <c r="E3652" s="13" t="s">
        <v>7741</v>
      </c>
      <c r="F3652" s="13" t="s">
        <v>2236</v>
      </c>
      <c r="G3652" s="13" t="s">
        <v>7768</v>
      </c>
      <c r="H3652" s="14">
        <v>200</v>
      </c>
      <c r="I3652" s="15">
        <v>47294</v>
      </c>
      <c r="J3652" s="13" t="s">
        <v>7778</v>
      </c>
      <c r="K3652" s="13" t="s">
        <v>126</v>
      </c>
      <c r="L3652" s="13" t="s">
        <v>2338</v>
      </c>
      <c r="M3652" s="13" t="s">
        <v>1345</v>
      </c>
      <c r="N3652" s="14">
        <v>200</v>
      </c>
    </row>
    <row r="3653" spans="1:14" ht="20.25" customHeight="1">
      <c r="A3653" s="13" t="s">
        <v>2231</v>
      </c>
      <c r="B3653" s="13" t="s">
        <v>2232</v>
      </c>
      <c r="C3653" s="13" t="s">
        <v>2233</v>
      </c>
      <c r="D3653" s="13" t="s">
        <v>2234</v>
      </c>
      <c r="E3653" s="13" t="s">
        <v>7741</v>
      </c>
      <c r="F3653" s="13" t="s">
        <v>2236</v>
      </c>
      <c r="G3653" s="13" t="s">
        <v>7768</v>
      </c>
      <c r="H3653" s="14">
        <v>200</v>
      </c>
      <c r="I3653" s="15">
        <v>47294</v>
      </c>
      <c r="J3653" s="13" t="s">
        <v>7779</v>
      </c>
      <c r="K3653" s="13" t="s">
        <v>127</v>
      </c>
      <c r="L3653" s="13" t="s">
        <v>2340</v>
      </c>
      <c r="M3653" s="13" t="s">
        <v>1346</v>
      </c>
      <c r="N3653" s="14">
        <v>200</v>
      </c>
    </row>
    <row r="3654" spans="1:14" ht="20.25" customHeight="1">
      <c r="A3654" s="13" t="s">
        <v>2231</v>
      </c>
      <c r="B3654" s="13" t="s">
        <v>2232</v>
      </c>
      <c r="C3654" s="13" t="s">
        <v>2233</v>
      </c>
      <c r="D3654" s="13" t="s">
        <v>2234</v>
      </c>
      <c r="E3654" s="13" t="s">
        <v>7741</v>
      </c>
      <c r="F3654" s="13" t="s">
        <v>2236</v>
      </c>
      <c r="G3654" s="13" t="s">
        <v>7768</v>
      </c>
      <c r="H3654" s="14">
        <v>200</v>
      </c>
      <c r="I3654" s="15">
        <v>47294</v>
      </c>
      <c r="J3654" s="13" t="s">
        <v>7780</v>
      </c>
      <c r="K3654" s="13" t="s">
        <v>128</v>
      </c>
      <c r="L3654" s="13" t="s">
        <v>2342</v>
      </c>
      <c r="M3654" s="13" t="s">
        <v>1347</v>
      </c>
      <c r="N3654" s="14">
        <v>200</v>
      </c>
    </row>
    <row r="3655" spans="1:14" ht="20.25" customHeight="1">
      <c r="A3655" s="13" t="s">
        <v>2231</v>
      </c>
      <c r="B3655" s="13" t="s">
        <v>2232</v>
      </c>
      <c r="C3655" s="13" t="s">
        <v>2233</v>
      </c>
      <c r="D3655" s="13" t="s">
        <v>2234</v>
      </c>
      <c r="E3655" s="13" t="s">
        <v>7741</v>
      </c>
      <c r="F3655" s="13" t="s">
        <v>2236</v>
      </c>
      <c r="G3655" s="13" t="s">
        <v>7768</v>
      </c>
      <c r="H3655" s="14">
        <v>200</v>
      </c>
      <c r="I3655" s="15">
        <v>47294</v>
      </c>
      <c r="J3655" s="13" t="s">
        <v>7781</v>
      </c>
      <c r="K3655" s="13" t="s">
        <v>107</v>
      </c>
      <c r="L3655" s="13" t="s">
        <v>2418</v>
      </c>
      <c r="M3655" s="13" t="s">
        <v>1328</v>
      </c>
      <c r="N3655" s="14">
        <v>200</v>
      </c>
    </row>
    <row r="3656" spans="1:14" ht="20.25" customHeight="1">
      <c r="A3656" s="13" t="s">
        <v>2231</v>
      </c>
      <c r="B3656" s="13" t="s">
        <v>2232</v>
      </c>
      <c r="C3656" s="13" t="s">
        <v>2233</v>
      </c>
      <c r="D3656" s="13" t="s">
        <v>2234</v>
      </c>
      <c r="E3656" s="13" t="s">
        <v>7741</v>
      </c>
      <c r="F3656" s="13" t="s">
        <v>2236</v>
      </c>
      <c r="G3656" s="13" t="s">
        <v>7768</v>
      </c>
      <c r="H3656" s="14">
        <v>200</v>
      </c>
      <c r="I3656" s="15">
        <v>47294</v>
      </c>
      <c r="J3656" s="13" t="s">
        <v>7782</v>
      </c>
      <c r="K3656" s="13" t="s">
        <v>129</v>
      </c>
      <c r="L3656" s="13" t="s">
        <v>2344</v>
      </c>
      <c r="M3656" s="13" t="s">
        <v>1348</v>
      </c>
      <c r="N3656" s="14">
        <v>200</v>
      </c>
    </row>
    <row r="3657" spans="1:14" ht="20.25" customHeight="1">
      <c r="A3657" s="13" t="s">
        <v>2231</v>
      </c>
      <c r="B3657" s="13" t="s">
        <v>2232</v>
      </c>
      <c r="C3657" s="13" t="s">
        <v>2233</v>
      </c>
      <c r="D3657" s="13" t="s">
        <v>2234</v>
      </c>
      <c r="E3657" s="13" t="s">
        <v>7741</v>
      </c>
      <c r="F3657" s="13" t="s">
        <v>2236</v>
      </c>
      <c r="G3657" s="13" t="s">
        <v>7768</v>
      </c>
      <c r="H3657" s="14">
        <v>200</v>
      </c>
      <c r="I3657" s="15">
        <v>47294</v>
      </c>
      <c r="J3657" s="13" t="s">
        <v>7783</v>
      </c>
      <c r="K3657" s="13" t="s">
        <v>130</v>
      </c>
      <c r="L3657" s="13" t="s">
        <v>2346</v>
      </c>
      <c r="M3657" s="13" t="s">
        <v>2347</v>
      </c>
      <c r="N3657" s="14">
        <v>200</v>
      </c>
    </row>
    <row r="3658" spans="1:14" ht="20.25" customHeight="1">
      <c r="A3658" s="13" t="s">
        <v>2231</v>
      </c>
      <c r="B3658" s="13" t="s">
        <v>2232</v>
      </c>
      <c r="C3658" s="13" t="s">
        <v>2233</v>
      </c>
      <c r="D3658" s="13" t="s">
        <v>2234</v>
      </c>
      <c r="E3658" s="13" t="s">
        <v>7741</v>
      </c>
      <c r="F3658" s="13" t="s">
        <v>2236</v>
      </c>
      <c r="G3658" s="13" t="s">
        <v>7768</v>
      </c>
      <c r="H3658" s="14">
        <v>200</v>
      </c>
      <c r="I3658" s="15">
        <v>47294</v>
      </c>
      <c r="J3658" s="13" t="s">
        <v>7784</v>
      </c>
      <c r="K3658" s="13" t="s">
        <v>131</v>
      </c>
      <c r="L3658" s="13" t="s">
        <v>2349</v>
      </c>
      <c r="M3658" s="13" t="s">
        <v>1349</v>
      </c>
      <c r="N3658" s="14">
        <v>200</v>
      </c>
    </row>
    <row r="3659" spans="1:14" ht="20.25" customHeight="1">
      <c r="A3659" s="13" t="s">
        <v>2231</v>
      </c>
      <c r="B3659" s="13" t="s">
        <v>2232</v>
      </c>
      <c r="C3659" s="13" t="s">
        <v>2233</v>
      </c>
      <c r="D3659" s="13" t="s">
        <v>2234</v>
      </c>
      <c r="E3659" s="13" t="s">
        <v>7741</v>
      </c>
      <c r="F3659" s="13" t="s">
        <v>2236</v>
      </c>
      <c r="G3659" s="13" t="s">
        <v>7768</v>
      </c>
      <c r="H3659" s="14">
        <v>200</v>
      </c>
      <c r="I3659" s="15">
        <v>47294</v>
      </c>
      <c r="J3659" s="13" t="s">
        <v>7785</v>
      </c>
      <c r="K3659" s="13" t="s">
        <v>132</v>
      </c>
      <c r="L3659" s="13" t="s">
        <v>2351</v>
      </c>
      <c r="M3659" s="13" t="s">
        <v>1350</v>
      </c>
      <c r="N3659" s="14">
        <v>200</v>
      </c>
    </row>
    <row r="3660" spans="1:14" ht="20.25" customHeight="1">
      <c r="A3660" s="13" t="s">
        <v>2231</v>
      </c>
      <c r="B3660" s="13" t="s">
        <v>2232</v>
      </c>
      <c r="C3660" s="13" t="s">
        <v>2233</v>
      </c>
      <c r="D3660" s="13" t="s">
        <v>2234</v>
      </c>
      <c r="E3660" s="13" t="s">
        <v>7741</v>
      </c>
      <c r="F3660" s="13" t="s">
        <v>2236</v>
      </c>
      <c r="G3660" s="13" t="s">
        <v>7768</v>
      </c>
      <c r="H3660" s="14">
        <v>339</v>
      </c>
      <c r="I3660" s="15">
        <v>80163.33</v>
      </c>
      <c r="J3660" s="13" t="s">
        <v>7786</v>
      </c>
      <c r="K3660" s="13" t="s">
        <v>49</v>
      </c>
      <c r="L3660" s="13" t="s">
        <v>2626</v>
      </c>
      <c r="M3660" s="13" t="s">
        <v>2627</v>
      </c>
      <c r="N3660" s="14">
        <v>339</v>
      </c>
    </row>
    <row r="3661" spans="1:14" ht="20.25" customHeight="1">
      <c r="A3661" s="13" t="s">
        <v>2231</v>
      </c>
      <c r="B3661" s="13" t="s">
        <v>2232</v>
      </c>
      <c r="C3661" s="13" t="s">
        <v>2233</v>
      </c>
      <c r="D3661" s="13" t="s">
        <v>2234</v>
      </c>
      <c r="E3661" s="13" t="s">
        <v>7741</v>
      </c>
      <c r="F3661" s="13" t="s">
        <v>2236</v>
      </c>
      <c r="G3661" s="13" t="s">
        <v>7768</v>
      </c>
      <c r="H3661" s="14">
        <v>200</v>
      </c>
      <c r="I3661" s="15">
        <v>47294</v>
      </c>
      <c r="J3661" s="13" t="s">
        <v>7787</v>
      </c>
      <c r="K3661" s="13" t="s">
        <v>183</v>
      </c>
      <c r="L3661" s="13" t="s">
        <v>2629</v>
      </c>
      <c r="M3661" s="13" t="s">
        <v>2090</v>
      </c>
      <c r="N3661" s="14">
        <v>200</v>
      </c>
    </row>
    <row r="3662" spans="1:14" ht="20.25" customHeight="1">
      <c r="A3662" s="13" t="s">
        <v>2231</v>
      </c>
      <c r="B3662" s="13" t="s">
        <v>2232</v>
      </c>
      <c r="C3662" s="13" t="s">
        <v>2233</v>
      </c>
      <c r="D3662" s="13" t="s">
        <v>2234</v>
      </c>
      <c r="E3662" s="13" t="s">
        <v>7741</v>
      </c>
      <c r="F3662" s="13" t="s">
        <v>2236</v>
      </c>
      <c r="G3662" s="13" t="s">
        <v>7768</v>
      </c>
      <c r="H3662" s="14">
        <v>244</v>
      </c>
      <c r="I3662" s="15">
        <v>57698.68</v>
      </c>
      <c r="J3662" s="13" t="s">
        <v>7788</v>
      </c>
      <c r="K3662" s="13" t="s">
        <v>200</v>
      </c>
      <c r="L3662" s="13" t="s">
        <v>2631</v>
      </c>
      <c r="M3662" s="13" t="s">
        <v>1403</v>
      </c>
      <c r="N3662" s="14">
        <v>244</v>
      </c>
    </row>
    <row r="3663" spans="1:14" ht="20.25" customHeight="1">
      <c r="A3663" s="13" t="s">
        <v>2231</v>
      </c>
      <c r="B3663" s="13" t="s">
        <v>2232</v>
      </c>
      <c r="C3663" s="13" t="s">
        <v>2233</v>
      </c>
      <c r="D3663" s="13" t="s">
        <v>2234</v>
      </c>
      <c r="E3663" s="13" t="s">
        <v>7741</v>
      </c>
      <c r="F3663" s="13" t="s">
        <v>2236</v>
      </c>
      <c r="G3663" s="13" t="s">
        <v>7768</v>
      </c>
      <c r="H3663" s="14">
        <v>257</v>
      </c>
      <c r="I3663" s="15">
        <v>60772.79</v>
      </c>
      <c r="J3663" s="13" t="s">
        <v>7789</v>
      </c>
      <c r="K3663" s="13" t="s">
        <v>201</v>
      </c>
      <c r="L3663" s="13" t="s">
        <v>2633</v>
      </c>
      <c r="M3663" s="13" t="s">
        <v>1404</v>
      </c>
      <c r="N3663" s="14">
        <v>257</v>
      </c>
    </row>
    <row r="3664" spans="1:14" ht="20.25" customHeight="1">
      <c r="A3664" s="13" t="s">
        <v>2231</v>
      </c>
      <c r="B3664" s="13" t="s">
        <v>2232</v>
      </c>
      <c r="C3664" s="13" t="s">
        <v>2233</v>
      </c>
      <c r="D3664" s="13" t="s">
        <v>2234</v>
      </c>
      <c r="E3664" s="13" t="s">
        <v>7741</v>
      </c>
      <c r="F3664" s="13" t="s">
        <v>2236</v>
      </c>
      <c r="G3664" s="13" t="s">
        <v>7768</v>
      </c>
      <c r="H3664" s="14">
        <v>308</v>
      </c>
      <c r="I3664" s="15">
        <v>72832.759999999995</v>
      </c>
      <c r="J3664" s="13" t="s">
        <v>7790</v>
      </c>
      <c r="K3664" s="13" t="s">
        <v>38</v>
      </c>
      <c r="L3664" s="13" t="s">
        <v>2391</v>
      </c>
      <c r="M3664" s="13" t="s">
        <v>2392</v>
      </c>
      <c r="N3664" s="14">
        <v>308</v>
      </c>
    </row>
    <row r="3665" spans="1:14" ht="20.25" customHeight="1">
      <c r="A3665" s="13" t="s">
        <v>2231</v>
      </c>
      <c r="B3665" s="13" t="s">
        <v>2232</v>
      </c>
      <c r="C3665" s="13" t="s">
        <v>2233</v>
      </c>
      <c r="D3665" s="13" t="s">
        <v>2234</v>
      </c>
      <c r="E3665" s="13" t="s">
        <v>7741</v>
      </c>
      <c r="F3665" s="13" t="s">
        <v>2236</v>
      </c>
      <c r="G3665" s="13" t="s">
        <v>7768</v>
      </c>
      <c r="H3665" s="14">
        <v>242</v>
      </c>
      <c r="I3665" s="15">
        <v>57225.74</v>
      </c>
      <c r="J3665" s="13" t="s">
        <v>7791</v>
      </c>
      <c r="K3665" s="13" t="s">
        <v>202</v>
      </c>
      <c r="L3665" s="13" t="s">
        <v>2635</v>
      </c>
      <c r="M3665" s="13" t="s">
        <v>1405</v>
      </c>
      <c r="N3665" s="14">
        <v>242</v>
      </c>
    </row>
    <row r="3666" spans="1:14" ht="20.25" customHeight="1">
      <c r="A3666" s="13" t="s">
        <v>2231</v>
      </c>
      <c r="B3666" s="13" t="s">
        <v>2232</v>
      </c>
      <c r="C3666" s="13" t="s">
        <v>2233</v>
      </c>
      <c r="D3666" s="13" t="s">
        <v>2234</v>
      </c>
      <c r="E3666" s="13" t="s">
        <v>7741</v>
      </c>
      <c r="F3666" s="13" t="s">
        <v>2236</v>
      </c>
      <c r="G3666" s="13" t="s">
        <v>7768</v>
      </c>
      <c r="H3666" s="14">
        <v>216</v>
      </c>
      <c r="I3666" s="15">
        <v>51077.52</v>
      </c>
      <c r="J3666" s="13" t="s">
        <v>7792</v>
      </c>
      <c r="K3666" s="13" t="s">
        <v>203</v>
      </c>
      <c r="L3666" s="13" t="s">
        <v>2637</v>
      </c>
      <c r="M3666" s="13" t="s">
        <v>1406</v>
      </c>
      <c r="N3666" s="14">
        <v>216</v>
      </c>
    </row>
    <row r="3667" spans="1:14" ht="20.25" customHeight="1">
      <c r="A3667" s="13" t="s">
        <v>2231</v>
      </c>
      <c r="B3667" s="13" t="s">
        <v>2232</v>
      </c>
      <c r="C3667" s="13" t="s">
        <v>2233</v>
      </c>
      <c r="D3667" s="13" t="s">
        <v>2234</v>
      </c>
      <c r="E3667" s="13" t="s">
        <v>7741</v>
      </c>
      <c r="F3667" s="13" t="s">
        <v>2236</v>
      </c>
      <c r="G3667" s="13" t="s">
        <v>7768</v>
      </c>
      <c r="H3667" s="14">
        <v>297</v>
      </c>
      <c r="I3667" s="15">
        <v>70231.59</v>
      </c>
      <c r="J3667" s="13" t="s">
        <v>7793</v>
      </c>
      <c r="K3667" s="13" t="s">
        <v>205</v>
      </c>
      <c r="L3667" s="13" t="s">
        <v>2641</v>
      </c>
      <c r="M3667" s="13" t="s">
        <v>1408</v>
      </c>
      <c r="N3667" s="14">
        <v>297</v>
      </c>
    </row>
    <row r="3668" spans="1:14" ht="20.25" customHeight="1">
      <c r="A3668" s="13" t="s">
        <v>2231</v>
      </c>
      <c r="B3668" s="13" t="s">
        <v>2232</v>
      </c>
      <c r="C3668" s="13" t="s">
        <v>2233</v>
      </c>
      <c r="D3668" s="13" t="s">
        <v>2234</v>
      </c>
      <c r="E3668" s="13" t="s">
        <v>7741</v>
      </c>
      <c r="F3668" s="13" t="s">
        <v>2236</v>
      </c>
      <c r="G3668" s="13" t="s">
        <v>7768</v>
      </c>
      <c r="H3668" s="14">
        <v>207</v>
      </c>
      <c r="I3668" s="15">
        <v>48949.29</v>
      </c>
      <c r="J3668" s="13" t="s">
        <v>7794</v>
      </c>
      <c r="K3668" s="13" t="s">
        <v>206</v>
      </c>
      <c r="L3668" s="13" t="s">
        <v>2643</v>
      </c>
      <c r="M3668" s="13" t="s">
        <v>1409</v>
      </c>
      <c r="N3668" s="14">
        <v>207</v>
      </c>
    </row>
    <row r="3669" spans="1:14" ht="20.25" customHeight="1">
      <c r="A3669" s="13" t="s">
        <v>2231</v>
      </c>
      <c r="B3669" s="13" t="s">
        <v>2232</v>
      </c>
      <c r="C3669" s="13" t="s">
        <v>2233</v>
      </c>
      <c r="D3669" s="13" t="s">
        <v>2234</v>
      </c>
      <c r="E3669" s="13" t="s">
        <v>7741</v>
      </c>
      <c r="F3669" s="13" t="s">
        <v>2236</v>
      </c>
      <c r="G3669" s="13" t="s">
        <v>7768</v>
      </c>
      <c r="H3669" s="14">
        <v>200</v>
      </c>
      <c r="I3669" s="15">
        <v>47294</v>
      </c>
      <c r="J3669" s="13" t="s">
        <v>7795</v>
      </c>
      <c r="K3669" s="13" t="s">
        <v>108</v>
      </c>
      <c r="L3669" s="13" t="s">
        <v>2528</v>
      </c>
      <c r="M3669" s="13" t="s">
        <v>1329</v>
      </c>
      <c r="N3669" s="14">
        <v>200</v>
      </c>
    </row>
    <row r="3670" spans="1:14" ht="20.25" customHeight="1">
      <c r="A3670" s="13" t="s">
        <v>2231</v>
      </c>
      <c r="B3670" s="13" t="s">
        <v>2232</v>
      </c>
      <c r="C3670" s="13" t="s">
        <v>2233</v>
      </c>
      <c r="D3670" s="13" t="s">
        <v>2234</v>
      </c>
      <c r="E3670" s="13" t="s">
        <v>7741</v>
      </c>
      <c r="F3670" s="13" t="s">
        <v>2236</v>
      </c>
      <c r="G3670" s="13" t="s">
        <v>7768</v>
      </c>
      <c r="H3670" s="14">
        <v>200</v>
      </c>
      <c r="I3670" s="15">
        <v>47294</v>
      </c>
      <c r="J3670" s="13" t="s">
        <v>7796</v>
      </c>
      <c r="K3670" s="13" t="s">
        <v>148</v>
      </c>
      <c r="L3670" s="13" t="s">
        <v>2802</v>
      </c>
      <c r="M3670" s="13" t="s">
        <v>2803</v>
      </c>
      <c r="N3670" s="14">
        <v>200</v>
      </c>
    </row>
    <row r="3671" spans="1:14" ht="20.25" customHeight="1">
      <c r="A3671" s="13" t="s">
        <v>2231</v>
      </c>
      <c r="B3671" s="13" t="s">
        <v>2232</v>
      </c>
      <c r="C3671" s="13" t="s">
        <v>2233</v>
      </c>
      <c r="D3671" s="13" t="s">
        <v>2234</v>
      </c>
      <c r="E3671" s="13" t="s">
        <v>7741</v>
      </c>
      <c r="F3671" s="13" t="s">
        <v>2236</v>
      </c>
      <c r="G3671" s="13" t="s">
        <v>7768</v>
      </c>
      <c r="H3671" s="14">
        <v>200</v>
      </c>
      <c r="I3671" s="15">
        <v>47294</v>
      </c>
      <c r="J3671" s="13" t="s">
        <v>7797</v>
      </c>
      <c r="K3671" s="13" t="s">
        <v>109</v>
      </c>
      <c r="L3671" s="13" t="s">
        <v>2427</v>
      </c>
      <c r="M3671" s="13" t="s">
        <v>1330</v>
      </c>
      <c r="N3671" s="14">
        <v>200</v>
      </c>
    </row>
    <row r="3672" spans="1:14" ht="20.25" customHeight="1">
      <c r="A3672" s="13" t="s">
        <v>2231</v>
      </c>
      <c r="B3672" s="13" t="s">
        <v>2232</v>
      </c>
      <c r="C3672" s="13" t="s">
        <v>2233</v>
      </c>
      <c r="D3672" s="13" t="s">
        <v>2234</v>
      </c>
      <c r="E3672" s="13" t="s">
        <v>7741</v>
      </c>
      <c r="F3672" s="13" t="s">
        <v>2236</v>
      </c>
      <c r="G3672" s="13" t="s">
        <v>7768</v>
      </c>
      <c r="H3672" s="14">
        <v>200</v>
      </c>
      <c r="I3672" s="15">
        <v>47294</v>
      </c>
      <c r="J3672" s="13" t="s">
        <v>7798</v>
      </c>
      <c r="K3672" s="13" t="s">
        <v>943</v>
      </c>
      <c r="L3672" s="13" t="s">
        <v>2645</v>
      </c>
      <c r="M3672" s="13" t="s">
        <v>1948</v>
      </c>
      <c r="N3672" s="14">
        <v>200</v>
      </c>
    </row>
    <row r="3673" spans="1:14" ht="20.25" customHeight="1">
      <c r="A3673" s="13" t="s">
        <v>2231</v>
      </c>
      <c r="B3673" s="13" t="s">
        <v>2232</v>
      </c>
      <c r="C3673" s="13" t="s">
        <v>2233</v>
      </c>
      <c r="D3673" s="13" t="s">
        <v>2234</v>
      </c>
      <c r="E3673" s="13" t="s">
        <v>7741</v>
      </c>
      <c r="F3673" s="13" t="s">
        <v>2236</v>
      </c>
      <c r="G3673" s="13" t="s">
        <v>7768</v>
      </c>
      <c r="H3673" s="14">
        <v>200</v>
      </c>
      <c r="I3673" s="15">
        <v>47294</v>
      </c>
      <c r="J3673" s="13" t="s">
        <v>7799</v>
      </c>
      <c r="K3673" s="13" t="s">
        <v>110</v>
      </c>
      <c r="L3673" s="13" t="s">
        <v>2429</v>
      </c>
      <c r="M3673" s="13" t="s">
        <v>1331</v>
      </c>
      <c r="N3673" s="14">
        <v>200</v>
      </c>
    </row>
    <row r="3674" spans="1:14" ht="20.25" customHeight="1">
      <c r="A3674" s="13" t="s">
        <v>2231</v>
      </c>
      <c r="B3674" s="13" t="s">
        <v>2232</v>
      </c>
      <c r="C3674" s="13" t="s">
        <v>2233</v>
      </c>
      <c r="D3674" s="13" t="s">
        <v>2234</v>
      </c>
      <c r="E3674" s="13" t="s">
        <v>7741</v>
      </c>
      <c r="F3674" s="13" t="s">
        <v>2236</v>
      </c>
      <c r="G3674" s="13" t="s">
        <v>7768</v>
      </c>
      <c r="H3674" s="14">
        <v>200</v>
      </c>
      <c r="I3674" s="15">
        <v>47294</v>
      </c>
      <c r="J3674" s="13" t="s">
        <v>7800</v>
      </c>
      <c r="K3674" s="13" t="s">
        <v>1238</v>
      </c>
      <c r="L3674" s="13" t="s">
        <v>5351</v>
      </c>
      <c r="M3674" s="13" t="s">
        <v>2067</v>
      </c>
      <c r="N3674" s="14">
        <v>200</v>
      </c>
    </row>
    <row r="3675" spans="1:14" ht="20.25" customHeight="1">
      <c r="A3675" s="13" t="s">
        <v>2231</v>
      </c>
      <c r="B3675" s="13" t="s">
        <v>2232</v>
      </c>
      <c r="C3675" s="13" t="s">
        <v>2233</v>
      </c>
      <c r="D3675" s="13" t="s">
        <v>2234</v>
      </c>
      <c r="E3675" s="13" t="s">
        <v>7741</v>
      </c>
      <c r="F3675" s="13" t="s">
        <v>2236</v>
      </c>
      <c r="G3675" s="13" t="s">
        <v>7768</v>
      </c>
      <c r="H3675" s="14">
        <v>200</v>
      </c>
      <c r="I3675" s="15">
        <v>47294</v>
      </c>
      <c r="J3675" s="13" t="s">
        <v>7801</v>
      </c>
      <c r="K3675" s="13" t="s">
        <v>878</v>
      </c>
      <c r="L3675" s="13" t="s">
        <v>6833</v>
      </c>
      <c r="M3675" s="13" t="s">
        <v>6834</v>
      </c>
      <c r="N3675" s="14">
        <v>200</v>
      </c>
    </row>
    <row r="3676" spans="1:14" ht="20.25" customHeight="1">
      <c r="A3676" s="13" t="s">
        <v>2231</v>
      </c>
      <c r="B3676" s="13" t="s">
        <v>2232</v>
      </c>
      <c r="C3676" s="13" t="s">
        <v>2233</v>
      </c>
      <c r="D3676" s="13" t="s">
        <v>2234</v>
      </c>
      <c r="E3676" s="13" t="s">
        <v>7741</v>
      </c>
      <c r="F3676" s="13" t="s">
        <v>2236</v>
      </c>
      <c r="G3676" s="13" t="s">
        <v>7768</v>
      </c>
      <c r="H3676" s="14">
        <v>312</v>
      </c>
      <c r="I3676" s="15">
        <v>73778.64</v>
      </c>
      <c r="J3676" s="13" t="s">
        <v>7802</v>
      </c>
      <c r="K3676" s="13" t="s">
        <v>15</v>
      </c>
      <c r="L3676" s="13" t="s">
        <v>2458</v>
      </c>
      <c r="M3676" s="13" t="s">
        <v>2459</v>
      </c>
      <c r="N3676" s="14">
        <v>312</v>
      </c>
    </row>
    <row r="3677" spans="1:14" ht="20.25" customHeight="1">
      <c r="A3677" s="13" t="s">
        <v>2231</v>
      </c>
      <c r="B3677" s="13" t="s">
        <v>2232</v>
      </c>
      <c r="C3677" s="13" t="s">
        <v>2233</v>
      </c>
      <c r="D3677" s="13" t="s">
        <v>2234</v>
      </c>
      <c r="E3677" s="13" t="s">
        <v>7741</v>
      </c>
      <c r="F3677" s="13" t="s">
        <v>2236</v>
      </c>
      <c r="G3677" s="13" t="s">
        <v>7768</v>
      </c>
      <c r="H3677" s="14">
        <v>236</v>
      </c>
      <c r="I3677" s="15">
        <v>55806.92</v>
      </c>
      <c r="J3677" s="13" t="s">
        <v>7803</v>
      </c>
      <c r="K3677" s="13" t="s">
        <v>177</v>
      </c>
      <c r="L3677" s="13" t="s">
        <v>2461</v>
      </c>
      <c r="M3677" s="13" t="s">
        <v>2462</v>
      </c>
      <c r="N3677" s="14">
        <v>236</v>
      </c>
    </row>
    <row r="3678" spans="1:14" ht="20.25" customHeight="1">
      <c r="A3678" s="13" t="s">
        <v>2231</v>
      </c>
      <c r="B3678" s="13" t="s">
        <v>2232</v>
      </c>
      <c r="C3678" s="13" t="s">
        <v>2233</v>
      </c>
      <c r="D3678" s="13" t="s">
        <v>2234</v>
      </c>
      <c r="E3678" s="13" t="s">
        <v>7741</v>
      </c>
      <c r="F3678" s="13" t="s">
        <v>2236</v>
      </c>
      <c r="G3678" s="13" t="s">
        <v>7768</v>
      </c>
      <c r="H3678" s="14">
        <v>376</v>
      </c>
      <c r="I3678" s="15">
        <v>88912.72</v>
      </c>
      <c r="J3678" s="13" t="s">
        <v>7804</v>
      </c>
      <c r="K3678" s="13" t="s">
        <v>179</v>
      </c>
      <c r="L3678" s="13" t="s">
        <v>2466</v>
      </c>
      <c r="M3678" s="13" t="s">
        <v>1385</v>
      </c>
      <c r="N3678" s="14">
        <v>376</v>
      </c>
    </row>
    <row r="3679" spans="1:14" ht="20.25" customHeight="1">
      <c r="A3679" s="13" t="s">
        <v>2231</v>
      </c>
      <c r="B3679" s="13" t="s">
        <v>2232</v>
      </c>
      <c r="C3679" s="13" t="s">
        <v>2233</v>
      </c>
      <c r="D3679" s="13" t="s">
        <v>2234</v>
      </c>
      <c r="E3679" s="13" t="s">
        <v>7741</v>
      </c>
      <c r="F3679" s="13" t="s">
        <v>2236</v>
      </c>
      <c r="G3679" s="13" t="s">
        <v>7768</v>
      </c>
      <c r="H3679" s="14">
        <v>235</v>
      </c>
      <c r="I3679" s="15">
        <v>55570.45</v>
      </c>
      <c r="J3679" s="13" t="s">
        <v>7805</v>
      </c>
      <c r="K3679" s="13" t="s">
        <v>955</v>
      </c>
      <c r="L3679" s="13" t="s">
        <v>2433</v>
      </c>
      <c r="M3679" s="13" t="s">
        <v>2434</v>
      </c>
      <c r="N3679" s="14">
        <v>235</v>
      </c>
    </row>
    <row r="3680" spans="1:14" ht="20.25" customHeight="1">
      <c r="A3680" s="13" t="s">
        <v>2231</v>
      </c>
      <c r="B3680" s="13" t="s">
        <v>2232</v>
      </c>
      <c r="C3680" s="13" t="s">
        <v>2233</v>
      </c>
      <c r="D3680" s="13" t="s">
        <v>2234</v>
      </c>
      <c r="E3680" s="13" t="s">
        <v>7741</v>
      </c>
      <c r="F3680" s="13" t="s">
        <v>2236</v>
      </c>
      <c r="G3680" s="13" t="s">
        <v>7768</v>
      </c>
      <c r="H3680" s="14">
        <v>200</v>
      </c>
      <c r="I3680" s="15">
        <v>47294</v>
      </c>
      <c r="J3680" s="13" t="s">
        <v>7806</v>
      </c>
      <c r="K3680" s="13" t="s">
        <v>180</v>
      </c>
      <c r="L3680" s="13" t="s">
        <v>2468</v>
      </c>
      <c r="M3680" s="13" t="s">
        <v>1386</v>
      </c>
      <c r="N3680" s="14">
        <v>200</v>
      </c>
    </row>
    <row r="3681" spans="1:14" ht="20.25" customHeight="1">
      <c r="A3681" s="13" t="s">
        <v>2231</v>
      </c>
      <c r="B3681" s="13" t="s">
        <v>2232</v>
      </c>
      <c r="C3681" s="13" t="s">
        <v>2233</v>
      </c>
      <c r="D3681" s="13" t="s">
        <v>2234</v>
      </c>
      <c r="E3681" s="13" t="s">
        <v>7741</v>
      </c>
      <c r="F3681" s="13" t="s">
        <v>2236</v>
      </c>
      <c r="G3681" s="13" t="s">
        <v>7768</v>
      </c>
      <c r="H3681" s="14">
        <v>351</v>
      </c>
      <c r="I3681" s="15">
        <v>83000.97</v>
      </c>
      <c r="J3681" s="13" t="s">
        <v>7807</v>
      </c>
      <c r="K3681" s="13" t="s">
        <v>181</v>
      </c>
      <c r="L3681" s="13" t="s">
        <v>2470</v>
      </c>
      <c r="M3681" s="13" t="s">
        <v>1387</v>
      </c>
      <c r="N3681" s="14">
        <v>351</v>
      </c>
    </row>
    <row r="3682" spans="1:14" ht="20.25" customHeight="1">
      <c r="A3682" s="13" t="s">
        <v>2231</v>
      </c>
      <c r="B3682" s="13" t="s">
        <v>2232</v>
      </c>
      <c r="C3682" s="13" t="s">
        <v>2233</v>
      </c>
      <c r="D3682" s="13" t="s">
        <v>2234</v>
      </c>
      <c r="E3682" s="13" t="s">
        <v>7741</v>
      </c>
      <c r="F3682" s="13" t="s">
        <v>2236</v>
      </c>
      <c r="G3682" s="13" t="s">
        <v>7768</v>
      </c>
      <c r="H3682" s="14">
        <v>200</v>
      </c>
      <c r="I3682" s="15">
        <v>47294</v>
      </c>
      <c r="J3682" s="13" t="s">
        <v>7808</v>
      </c>
      <c r="K3682" s="13" t="s">
        <v>2216</v>
      </c>
      <c r="L3682" s="13" t="s">
        <v>7809</v>
      </c>
      <c r="M3682" s="13" t="s">
        <v>7810</v>
      </c>
      <c r="N3682" s="14">
        <v>200</v>
      </c>
    </row>
    <row r="3683" spans="1:14" ht="20.25" customHeight="1">
      <c r="A3683" s="13" t="s">
        <v>2231</v>
      </c>
      <c r="B3683" s="13" t="s">
        <v>2232</v>
      </c>
      <c r="C3683" s="13" t="s">
        <v>2233</v>
      </c>
      <c r="D3683" s="13" t="s">
        <v>2234</v>
      </c>
      <c r="E3683" s="13" t="s">
        <v>7741</v>
      </c>
      <c r="F3683" s="13" t="s">
        <v>2236</v>
      </c>
      <c r="G3683" s="13" t="s">
        <v>7768</v>
      </c>
      <c r="H3683" s="14">
        <v>200</v>
      </c>
      <c r="I3683" s="15">
        <v>47294</v>
      </c>
      <c r="J3683" s="13" t="s">
        <v>7811</v>
      </c>
      <c r="K3683" s="13" t="s">
        <v>182</v>
      </c>
      <c r="L3683" s="13" t="s">
        <v>2472</v>
      </c>
      <c r="M3683" s="13" t="s">
        <v>1388</v>
      </c>
      <c r="N3683" s="14">
        <v>200</v>
      </c>
    </row>
    <row r="3684" spans="1:14" ht="20.25" customHeight="1">
      <c r="A3684" s="13" t="s">
        <v>2231</v>
      </c>
      <c r="B3684" s="13" t="s">
        <v>2232</v>
      </c>
      <c r="C3684" s="13" t="s">
        <v>2233</v>
      </c>
      <c r="D3684" s="13" t="s">
        <v>2234</v>
      </c>
      <c r="E3684" s="13" t="s">
        <v>7741</v>
      </c>
      <c r="F3684" s="13" t="s">
        <v>2236</v>
      </c>
      <c r="G3684" s="13" t="s">
        <v>7768</v>
      </c>
      <c r="H3684" s="14">
        <v>200</v>
      </c>
      <c r="I3684" s="15">
        <v>47294</v>
      </c>
      <c r="J3684" s="13" t="s">
        <v>7812</v>
      </c>
      <c r="K3684" s="13" t="s">
        <v>1085</v>
      </c>
      <c r="L3684" s="13" t="s">
        <v>2492</v>
      </c>
      <c r="M3684" s="13" t="s">
        <v>2493</v>
      </c>
      <c r="N3684" s="14">
        <v>200</v>
      </c>
    </row>
    <row r="3685" spans="1:14" ht="20.25" customHeight="1">
      <c r="A3685" s="13" t="s">
        <v>2231</v>
      </c>
      <c r="B3685" s="13" t="s">
        <v>2232</v>
      </c>
      <c r="C3685" s="13" t="s">
        <v>2233</v>
      </c>
      <c r="D3685" s="13" t="s">
        <v>2234</v>
      </c>
      <c r="E3685" s="13" t="s">
        <v>7741</v>
      </c>
      <c r="F3685" s="13" t="s">
        <v>2236</v>
      </c>
      <c r="G3685" s="13" t="s">
        <v>7768</v>
      </c>
      <c r="H3685" s="14">
        <v>232</v>
      </c>
      <c r="I3685" s="15">
        <v>54861.04</v>
      </c>
      <c r="J3685" s="13" t="s">
        <v>7813</v>
      </c>
      <c r="K3685" s="13" t="s">
        <v>178</v>
      </c>
      <c r="L3685" s="13" t="s">
        <v>2464</v>
      </c>
      <c r="M3685" s="13" t="s">
        <v>1384</v>
      </c>
      <c r="N3685" s="14">
        <v>232</v>
      </c>
    </row>
    <row r="3686" spans="1:14" ht="20.25" customHeight="1">
      <c r="A3686" s="13" t="s">
        <v>2231</v>
      </c>
      <c r="B3686" s="13" t="s">
        <v>2232</v>
      </c>
      <c r="C3686" s="13" t="s">
        <v>2233</v>
      </c>
      <c r="D3686" s="13" t="s">
        <v>2234</v>
      </c>
      <c r="E3686" s="13" t="s">
        <v>7741</v>
      </c>
      <c r="F3686" s="13" t="s">
        <v>2236</v>
      </c>
      <c r="G3686" s="13" t="s">
        <v>7768</v>
      </c>
      <c r="H3686" s="14">
        <v>200</v>
      </c>
      <c r="I3686" s="15">
        <v>47294</v>
      </c>
      <c r="J3686" s="13" t="s">
        <v>7814</v>
      </c>
      <c r="K3686" s="13" t="s">
        <v>2217</v>
      </c>
      <c r="L3686" s="13" t="s">
        <v>7815</v>
      </c>
      <c r="M3686" s="13" t="s">
        <v>7816</v>
      </c>
      <c r="N3686" s="14">
        <v>200</v>
      </c>
    </row>
    <row r="3687" spans="1:14" ht="20.25" customHeight="1">
      <c r="A3687" s="13" t="s">
        <v>2231</v>
      </c>
      <c r="B3687" s="13" t="s">
        <v>2232</v>
      </c>
      <c r="C3687" s="13" t="s">
        <v>2233</v>
      </c>
      <c r="D3687" s="13" t="s">
        <v>2234</v>
      </c>
      <c r="E3687" s="13" t="s">
        <v>7741</v>
      </c>
      <c r="F3687" s="13" t="s">
        <v>2236</v>
      </c>
      <c r="G3687" s="13" t="s">
        <v>7768</v>
      </c>
      <c r="H3687" s="14">
        <v>200</v>
      </c>
      <c r="I3687" s="15">
        <v>47294</v>
      </c>
      <c r="J3687" s="13" t="s">
        <v>7817</v>
      </c>
      <c r="K3687" s="13" t="s">
        <v>1035</v>
      </c>
      <c r="L3687" s="13" t="s">
        <v>7818</v>
      </c>
      <c r="M3687" s="13" t="s">
        <v>7819</v>
      </c>
      <c r="N3687" s="14">
        <v>200</v>
      </c>
    </row>
    <row r="3688" spans="1:14" ht="20.25" customHeight="1">
      <c r="A3688" s="13" t="s">
        <v>2231</v>
      </c>
      <c r="B3688" s="13" t="s">
        <v>2232</v>
      </c>
      <c r="C3688" s="13" t="s">
        <v>2233</v>
      </c>
      <c r="D3688" s="13" t="s">
        <v>2234</v>
      </c>
      <c r="E3688" s="13" t="s">
        <v>7741</v>
      </c>
      <c r="F3688" s="13" t="s">
        <v>2236</v>
      </c>
      <c r="G3688" s="13" t="s">
        <v>7768</v>
      </c>
      <c r="H3688" s="14">
        <v>200</v>
      </c>
      <c r="I3688" s="15">
        <v>47294</v>
      </c>
      <c r="J3688" s="13" t="s">
        <v>7820</v>
      </c>
      <c r="K3688" s="13" t="s">
        <v>1140</v>
      </c>
      <c r="L3688" s="13" t="s">
        <v>7821</v>
      </c>
      <c r="M3688" s="13" t="s">
        <v>2034</v>
      </c>
      <c r="N3688" s="14">
        <v>200</v>
      </c>
    </row>
    <row r="3689" spans="1:14" ht="20.25" customHeight="1">
      <c r="A3689" s="13" t="s">
        <v>2231</v>
      </c>
      <c r="B3689" s="13" t="s">
        <v>2232</v>
      </c>
      <c r="C3689" s="13" t="s">
        <v>2233</v>
      </c>
      <c r="D3689" s="13" t="s">
        <v>2234</v>
      </c>
      <c r="E3689" s="13" t="s">
        <v>7741</v>
      </c>
      <c r="F3689" s="13" t="s">
        <v>2236</v>
      </c>
      <c r="G3689" s="13" t="s">
        <v>7768</v>
      </c>
      <c r="H3689" s="14">
        <v>200</v>
      </c>
      <c r="I3689" s="15">
        <v>47294</v>
      </c>
      <c r="J3689" s="13" t="s">
        <v>7822</v>
      </c>
      <c r="K3689" s="13" t="s">
        <v>1270</v>
      </c>
      <c r="L3689" s="13" t="s">
        <v>7823</v>
      </c>
      <c r="M3689" s="13" t="s">
        <v>7824</v>
      </c>
      <c r="N3689" s="14">
        <v>200</v>
      </c>
    </row>
    <row r="3690" spans="1:14" ht="20.25" customHeight="1">
      <c r="A3690" s="13" t="s">
        <v>2231</v>
      </c>
      <c r="B3690" s="13" t="s">
        <v>2232</v>
      </c>
      <c r="C3690" s="13" t="s">
        <v>2233</v>
      </c>
      <c r="D3690" s="13" t="s">
        <v>2234</v>
      </c>
      <c r="E3690" s="13" t="s">
        <v>7741</v>
      </c>
      <c r="F3690" s="13" t="s">
        <v>2236</v>
      </c>
      <c r="G3690" s="13" t="s">
        <v>7768</v>
      </c>
      <c r="H3690" s="14">
        <v>200</v>
      </c>
      <c r="I3690" s="15">
        <v>47294</v>
      </c>
      <c r="J3690" s="13" t="s">
        <v>7825</v>
      </c>
      <c r="K3690" s="13" t="s">
        <v>1227</v>
      </c>
      <c r="L3690" s="13" t="s">
        <v>2452</v>
      </c>
      <c r="M3690" s="13" t="s">
        <v>2453</v>
      </c>
      <c r="N3690" s="14">
        <v>200</v>
      </c>
    </row>
    <row r="3691" spans="1:14" ht="20.25" customHeight="1">
      <c r="A3691" s="13" t="s">
        <v>2231</v>
      </c>
      <c r="B3691" s="13" t="s">
        <v>2232</v>
      </c>
      <c r="C3691" s="13" t="s">
        <v>2233</v>
      </c>
      <c r="D3691" s="13" t="s">
        <v>2234</v>
      </c>
      <c r="E3691" s="13" t="s">
        <v>7741</v>
      </c>
      <c r="F3691" s="13" t="s">
        <v>2236</v>
      </c>
      <c r="G3691" s="13" t="s">
        <v>7826</v>
      </c>
      <c r="H3691" s="14">
        <v>200</v>
      </c>
      <c r="I3691" s="15">
        <v>47294</v>
      </c>
      <c r="J3691" s="13" t="s">
        <v>7827</v>
      </c>
      <c r="K3691" s="13" t="s">
        <v>1112</v>
      </c>
      <c r="L3691" s="13" t="s">
        <v>5356</v>
      </c>
      <c r="M3691" s="13" t="s">
        <v>5357</v>
      </c>
      <c r="N3691" s="14">
        <v>200</v>
      </c>
    </row>
    <row r="3692" spans="1:14" ht="20.25" customHeight="1">
      <c r="A3692" s="13" t="s">
        <v>2231</v>
      </c>
      <c r="B3692" s="13" t="s">
        <v>2232</v>
      </c>
      <c r="C3692" s="13" t="s">
        <v>2233</v>
      </c>
      <c r="D3692" s="13" t="s">
        <v>2234</v>
      </c>
      <c r="E3692" s="13" t="s">
        <v>7741</v>
      </c>
      <c r="F3692" s="13" t="s">
        <v>2236</v>
      </c>
      <c r="G3692" s="13" t="s">
        <v>7826</v>
      </c>
      <c r="H3692" s="14">
        <v>200</v>
      </c>
      <c r="I3692" s="15">
        <v>47294</v>
      </c>
      <c r="J3692" s="13" t="s">
        <v>7828</v>
      </c>
      <c r="K3692" s="13" t="s">
        <v>44</v>
      </c>
      <c r="L3692" s="13" t="s">
        <v>2796</v>
      </c>
      <c r="M3692" s="13" t="s">
        <v>2797</v>
      </c>
      <c r="N3692" s="14">
        <v>200</v>
      </c>
    </row>
    <row r="3693" spans="1:14" ht="20.25" customHeight="1">
      <c r="A3693" s="13" t="s">
        <v>2231</v>
      </c>
      <c r="B3693" s="13" t="s">
        <v>2232</v>
      </c>
      <c r="C3693" s="13" t="s">
        <v>2233</v>
      </c>
      <c r="D3693" s="13" t="s">
        <v>2234</v>
      </c>
      <c r="E3693" s="13" t="s">
        <v>7741</v>
      </c>
      <c r="F3693" s="13" t="s">
        <v>2236</v>
      </c>
      <c r="G3693" s="13" t="s">
        <v>7826</v>
      </c>
      <c r="H3693" s="14">
        <v>200</v>
      </c>
      <c r="I3693" s="15">
        <v>47294</v>
      </c>
      <c r="J3693" s="13" t="s">
        <v>7829</v>
      </c>
      <c r="K3693" s="13" t="s">
        <v>45</v>
      </c>
      <c r="L3693" s="13" t="s">
        <v>2799</v>
      </c>
      <c r="M3693" s="13" t="s">
        <v>2800</v>
      </c>
      <c r="N3693" s="14">
        <v>200</v>
      </c>
    </row>
    <row r="3694" spans="1:14" ht="20.25" customHeight="1">
      <c r="A3694" s="13" t="s">
        <v>2231</v>
      </c>
      <c r="B3694" s="13" t="s">
        <v>2232</v>
      </c>
      <c r="C3694" s="13" t="s">
        <v>2233</v>
      </c>
      <c r="D3694" s="13" t="s">
        <v>2234</v>
      </c>
      <c r="E3694" s="13" t="s">
        <v>7741</v>
      </c>
      <c r="F3694" s="13" t="s">
        <v>2236</v>
      </c>
      <c r="G3694" s="13" t="s">
        <v>7826</v>
      </c>
      <c r="H3694" s="14">
        <v>200</v>
      </c>
      <c r="I3694" s="15">
        <v>47294</v>
      </c>
      <c r="J3694" s="13" t="s">
        <v>7830</v>
      </c>
      <c r="K3694" s="13" t="s">
        <v>149</v>
      </c>
      <c r="L3694" s="13" t="s">
        <v>2805</v>
      </c>
      <c r="M3694" s="13" t="s">
        <v>1364</v>
      </c>
      <c r="N3694" s="14">
        <v>200</v>
      </c>
    </row>
    <row r="3695" spans="1:14" ht="20.25" customHeight="1">
      <c r="A3695" s="13" t="s">
        <v>2231</v>
      </c>
      <c r="B3695" s="13" t="s">
        <v>2232</v>
      </c>
      <c r="C3695" s="13" t="s">
        <v>2233</v>
      </c>
      <c r="D3695" s="13" t="s">
        <v>2234</v>
      </c>
      <c r="E3695" s="13" t="s">
        <v>7741</v>
      </c>
      <c r="F3695" s="13" t="s">
        <v>2236</v>
      </c>
      <c r="G3695" s="13" t="s">
        <v>7826</v>
      </c>
      <c r="H3695" s="14">
        <v>200</v>
      </c>
      <c r="I3695" s="15">
        <v>47294</v>
      </c>
      <c r="J3695" s="13" t="s">
        <v>7831</v>
      </c>
      <c r="K3695" s="13" t="s">
        <v>150</v>
      </c>
      <c r="L3695" s="13" t="s">
        <v>2807</v>
      </c>
      <c r="M3695" s="13" t="s">
        <v>1365</v>
      </c>
      <c r="N3695" s="14">
        <v>200</v>
      </c>
    </row>
    <row r="3696" spans="1:14" ht="20.25" customHeight="1">
      <c r="A3696" s="13" t="s">
        <v>2231</v>
      </c>
      <c r="B3696" s="13" t="s">
        <v>2232</v>
      </c>
      <c r="C3696" s="13" t="s">
        <v>2233</v>
      </c>
      <c r="D3696" s="13" t="s">
        <v>2234</v>
      </c>
      <c r="E3696" s="13" t="s">
        <v>7741</v>
      </c>
      <c r="F3696" s="13" t="s">
        <v>2236</v>
      </c>
      <c r="G3696" s="13" t="s">
        <v>7826</v>
      </c>
      <c r="H3696" s="14">
        <v>200</v>
      </c>
      <c r="I3696" s="15">
        <v>47294</v>
      </c>
      <c r="J3696" s="13" t="s">
        <v>7832</v>
      </c>
      <c r="K3696" s="13" t="s">
        <v>151</v>
      </c>
      <c r="L3696" s="13" t="s">
        <v>2809</v>
      </c>
      <c r="M3696" s="13" t="s">
        <v>2810</v>
      </c>
      <c r="N3696" s="14">
        <v>200</v>
      </c>
    </row>
    <row r="3697" spans="1:14" ht="20.25" customHeight="1">
      <c r="A3697" s="13" t="s">
        <v>2231</v>
      </c>
      <c r="B3697" s="13" t="s">
        <v>2232</v>
      </c>
      <c r="C3697" s="13" t="s">
        <v>2233</v>
      </c>
      <c r="D3697" s="13" t="s">
        <v>2234</v>
      </c>
      <c r="E3697" s="13" t="s">
        <v>7741</v>
      </c>
      <c r="F3697" s="13" t="s">
        <v>2236</v>
      </c>
      <c r="G3697" s="13" t="s">
        <v>7826</v>
      </c>
      <c r="H3697" s="14">
        <v>457</v>
      </c>
      <c r="I3697" s="15">
        <v>108066.79</v>
      </c>
      <c r="J3697" s="13" t="s">
        <v>7833</v>
      </c>
      <c r="K3697" s="13" t="s">
        <v>57</v>
      </c>
      <c r="L3697" s="13" t="s">
        <v>3388</v>
      </c>
      <c r="M3697" s="13" t="s">
        <v>3389</v>
      </c>
      <c r="N3697" s="14">
        <v>457</v>
      </c>
    </row>
    <row r="3698" spans="1:14" ht="20.25" customHeight="1">
      <c r="A3698" s="13" t="s">
        <v>2231</v>
      </c>
      <c r="B3698" s="13" t="s">
        <v>2232</v>
      </c>
      <c r="C3698" s="13" t="s">
        <v>2233</v>
      </c>
      <c r="D3698" s="13" t="s">
        <v>2234</v>
      </c>
      <c r="E3698" s="13" t="s">
        <v>7741</v>
      </c>
      <c r="F3698" s="13" t="s">
        <v>2236</v>
      </c>
      <c r="G3698" s="13" t="s">
        <v>7826</v>
      </c>
      <c r="H3698" s="14">
        <v>200</v>
      </c>
      <c r="I3698" s="15">
        <v>47294</v>
      </c>
      <c r="J3698" s="13" t="s">
        <v>7834</v>
      </c>
      <c r="K3698" s="13" t="s">
        <v>389</v>
      </c>
      <c r="L3698" s="13" t="s">
        <v>3391</v>
      </c>
      <c r="M3698" s="13" t="s">
        <v>1567</v>
      </c>
      <c r="N3698" s="14">
        <v>200</v>
      </c>
    </row>
    <row r="3699" spans="1:14" ht="20.25" customHeight="1">
      <c r="A3699" s="13" t="s">
        <v>2231</v>
      </c>
      <c r="B3699" s="13" t="s">
        <v>2232</v>
      </c>
      <c r="C3699" s="13" t="s">
        <v>2233</v>
      </c>
      <c r="D3699" s="13" t="s">
        <v>2234</v>
      </c>
      <c r="E3699" s="13" t="s">
        <v>7741</v>
      </c>
      <c r="F3699" s="13" t="s">
        <v>2236</v>
      </c>
      <c r="G3699" s="13" t="s">
        <v>7826</v>
      </c>
      <c r="H3699" s="14">
        <v>200</v>
      </c>
      <c r="I3699" s="15">
        <v>47294</v>
      </c>
      <c r="J3699" s="13" t="s">
        <v>7835</v>
      </c>
      <c r="K3699" s="13" t="s">
        <v>391</v>
      </c>
      <c r="L3699" s="13" t="s">
        <v>3393</v>
      </c>
      <c r="M3699" s="13" t="s">
        <v>1569</v>
      </c>
      <c r="N3699" s="14">
        <v>200</v>
      </c>
    </row>
    <row r="3700" spans="1:14" ht="20.25" customHeight="1">
      <c r="A3700" s="13" t="s">
        <v>2231</v>
      </c>
      <c r="B3700" s="13" t="s">
        <v>2232</v>
      </c>
      <c r="C3700" s="13" t="s">
        <v>2233</v>
      </c>
      <c r="D3700" s="13" t="s">
        <v>2234</v>
      </c>
      <c r="E3700" s="13" t="s">
        <v>7741</v>
      </c>
      <c r="F3700" s="13" t="s">
        <v>2236</v>
      </c>
      <c r="G3700" s="13" t="s">
        <v>7826</v>
      </c>
      <c r="H3700" s="14">
        <v>200</v>
      </c>
      <c r="I3700" s="15">
        <v>47294</v>
      </c>
      <c r="J3700" s="13" t="s">
        <v>7836</v>
      </c>
      <c r="K3700" s="13" t="s">
        <v>392</v>
      </c>
      <c r="L3700" s="13" t="s">
        <v>3395</v>
      </c>
      <c r="M3700" s="13" t="s">
        <v>1570</v>
      </c>
      <c r="N3700" s="14">
        <v>200</v>
      </c>
    </row>
    <row r="3701" spans="1:14" ht="20.25" customHeight="1">
      <c r="A3701" s="13" t="s">
        <v>2231</v>
      </c>
      <c r="B3701" s="13" t="s">
        <v>2232</v>
      </c>
      <c r="C3701" s="13" t="s">
        <v>2233</v>
      </c>
      <c r="D3701" s="13" t="s">
        <v>2234</v>
      </c>
      <c r="E3701" s="13" t="s">
        <v>7741</v>
      </c>
      <c r="F3701" s="13" t="s">
        <v>2236</v>
      </c>
      <c r="G3701" s="13" t="s">
        <v>7826</v>
      </c>
      <c r="H3701" s="14">
        <v>200</v>
      </c>
      <c r="I3701" s="15">
        <v>47294</v>
      </c>
      <c r="J3701" s="13" t="s">
        <v>7837</v>
      </c>
      <c r="K3701" s="13" t="s">
        <v>785</v>
      </c>
      <c r="L3701" s="13" t="s">
        <v>3397</v>
      </c>
      <c r="M3701" s="13" t="s">
        <v>3398</v>
      </c>
      <c r="N3701" s="14">
        <v>200</v>
      </c>
    </row>
    <row r="3702" spans="1:14" ht="20.25" customHeight="1">
      <c r="A3702" s="13" t="s">
        <v>2231</v>
      </c>
      <c r="B3702" s="13" t="s">
        <v>2232</v>
      </c>
      <c r="C3702" s="13" t="s">
        <v>2233</v>
      </c>
      <c r="D3702" s="13" t="s">
        <v>2234</v>
      </c>
      <c r="E3702" s="13" t="s">
        <v>7741</v>
      </c>
      <c r="F3702" s="13" t="s">
        <v>2236</v>
      </c>
      <c r="G3702" s="13" t="s">
        <v>7826</v>
      </c>
      <c r="H3702" s="14">
        <v>200</v>
      </c>
      <c r="I3702" s="15">
        <v>47294</v>
      </c>
      <c r="J3702" s="13" t="s">
        <v>7838</v>
      </c>
      <c r="K3702" s="13" t="s">
        <v>972</v>
      </c>
      <c r="L3702" s="13" t="s">
        <v>3400</v>
      </c>
      <c r="M3702" s="13" t="s">
        <v>2108</v>
      </c>
      <c r="N3702" s="14">
        <v>200</v>
      </c>
    </row>
    <row r="3703" spans="1:14" ht="20.25" customHeight="1">
      <c r="A3703" s="13" t="s">
        <v>2231</v>
      </c>
      <c r="B3703" s="13" t="s">
        <v>2232</v>
      </c>
      <c r="C3703" s="13" t="s">
        <v>2233</v>
      </c>
      <c r="D3703" s="13" t="s">
        <v>2234</v>
      </c>
      <c r="E3703" s="13" t="s">
        <v>7741</v>
      </c>
      <c r="F3703" s="13" t="s">
        <v>2236</v>
      </c>
      <c r="G3703" s="13" t="s">
        <v>7826</v>
      </c>
      <c r="H3703" s="14">
        <v>200</v>
      </c>
      <c r="I3703" s="15">
        <v>47294</v>
      </c>
      <c r="J3703" s="13" t="s">
        <v>7839</v>
      </c>
      <c r="K3703" s="13" t="s">
        <v>1034</v>
      </c>
      <c r="L3703" s="13" t="s">
        <v>3402</v>
      </c>
      <c r="M3703" s="13" t="s">
        <v>1979</v>
      </c>
      <c r="N3703" s="14">
        <v>200</v>
      </c>
    </row>
    <row r="3704" spans="1:14" ht="20.25" customHeight="1">
      <c r="A3704" s="13" t="s">
        <v>2231</v>
      </c>
      <c r="B3704" s="13" t="s">
        <v>2232</v>
      </c>
      <c r="C3704" s="13" t="s">
        <v>2233</v>
      </c>
      <c r="D3704" s="13" t="s">
        <v>2234</v>
      </c>
      <c r="E3704" s="13" t="s">
        <v>7741</v>
      </c>
      <c r="F3704" s="13" t="s">
        <v>2236</v>
      </c>
      <c r="G3704" s="13" t="s">
        <v>7826</v>
      </c>
      <c r="H3704" s="14">
        <v>200</v>
      </c>
      <c r="I3704" s="15">
        <v>47294</v>
      </c>
      <c r="J3704" s="13" t="s">
        <v>7840</v>
      </c>
      <c r="K3704" s="13" t="s">
        <v>1213</v>
      </c>
      <c r="L3704" s="13" t="s">
        <v>3404</v>
      </c>
      <c r="M3704" s="13" t="s">
        <v>3405</v>
      </c>
      <c r="N3704" s="14">
        <v>200</v>
      </c>
    </row>
    <row r="3705" spans="1:14" ht="20.25" customHeight="1">
      <c r="A3705" s="13" t="s">
        <v>2231</v>
      </c>
      <c r="B3705" s="13" t="s">
        <v>2232</v>
      </c>
      <c r="C3705" s="13" t="s">
        <v>2233</v>
      </c>
      <c r="D3705" s="13" t="s">
        <v>2234</v>
      </c>
      <c r="E3705" s="13" t="s">
        <v>7741</v>
      </c>
      <c r="F3705" s="13" t="s">
        <v>2236</v>
      </c>
      <c r="G3705" s="13" t="s">
        <v>7826</v>
      </c>
      <c r="H3705" s="14">
        <v>200</v>
      </c>
      <c r="I3705" s="15">
        <v>47294</v>
      </c>
      <c r="J3705" s="13" t="s">
        <v>7841</v>
      </c>
      <c r="K3705" s="13" t="s">
        <v>1218</v>
      </c>
      <c r="L3705" s="13" t="s">
        <v>3414</v>
      </c>
      <c r="M3705" s="13" t="s">
        <v>3415</v>
      </c>
      <c r="N3705" s="14">
        <v>200</v>
      </c>
    </row>
    <row r="3706" spans="1:14" ht="20.25" customHeight="1">
      <c r="A3706" s="13" t="s">
        <v>2231</v>
      </c>
      <c r="B3706" s="13" t="s">
        <v>2232</v>
      </c>
      <c r="C3706" s="13" t="s">
        <v>2233</v>
      </c>
      <c r="D3706" s="13" t="s">
        <v>2234</v>
      </c>
      <c r="E3706" s="13" t="s">
        <v>7741</v>
      </c>
      <c r="F3706" s="13" t="s">
        <v>2236</v>
      </c>
      <c r="G3706" s="13" t="s">
        <v>7826</v>
      </c>
      <c r="H3706" s="14">
        <v>200</v>
      </c>
      <c r="I3706" s="15">
        <v>47294</v>
      </c>
      <c r="J3706" s="13" t="s">
        <v>7842</v>
      </c>
      <c r="K3706" s="13" t="s">
        <v>1219</v>
      </c>
      <c r="L3706" s="13" t="s">
        <v>3407</v>
      </c>
      <c r="M3706" s="13" t="s">
        <v>3408</v>
      </c>
      <c r="N3706" s="14">
        <v>200</v>
      </c>
    </row>
    <row r="3707" spans="1:14" ht="20.25" customHeight="1">
      <c r="A3707" s="13" t="s">
        <v>2231</v>
      </c>
      <c r="B3707" s="13" t="s">
        <v>2232</v>
      </c>
      <c r="C3707" s="13" t="s">
        <v>2233</v>
      </c>
      <c r="D3707" s="13" t="s">
        <v>2234</v>
      </c>
      <c r="E3707" s="13" t="s">
        <v>7741</v>
      </c>
      <c r="F3707" s="13" t="s">
        <v>2236</v>
      </c>
      <c r="G3707" s="13" t="s">
        <v>7826</v>
      </c>
      <c r="H3707" s="14">
        <v>364</v>
      </c>
      <c r="I3707" s="15">
        <v>86075.08</v>
      </c>
      <c r="J3707" s="13" t="s">
        <v>7843</v>
      </c>
      <c r="K3707" s="13" t="s">
        <v>55</v>
      </c>
      <c r="L3707" s="13" t="s">
        <v>3410</v>
      </c>
      <c r="M3707" s="13" t="s">
        <v>1317</v>
      </c>
      <c r="N3707" s="14">
        <v>364</v>
      </c>
    </row>
    <row r="3708" spans="1:14" ht="20.25" customHeight="1">
      <c r="A3708" s="13" t="s">
        <v>2231</v>
      </c>
      <c r="B3708" s="13" t="s">
        <v>2232</v>
      </c>
      <c r="C3708" s="13" t="s">
        <v>2233</v>
      </c>
      <c r="D3708" s="13" t="s">
        <v>2234</v>
      </c>
      <c r="E3708" s="13" t="s">
        <v>7741</v>
      </c>
      <c r="F3708" s="13" t="s">
        <v>2236</v>
      </c>
      <c r="G3708" s="13" t="s">
        <v>7826</v>
      </c>
      <c r="H3708" s="14">
        <v>274</v>
      </c>
      <c r="I3708" s="15">
        <v>64792.78</v>
      </c>
      <c r="J3708" s="13" t="s">
        <v>7844</v>
      </c>
      <c r="K3708" s="13" t="s">
        <v>338</v>
      </c>
      <c r="L3708" s="13" t="s">
        <v>3412</v>
      </c>
      <c r="M3708" s="13" t="s">
        <v>1525</v>
      </c>
      <c r="N3708" s="14">
        <v>274</v>
      </c>
    </row>
    <row r="3709" spans="1:14" ht="20.25" customHeight="1">
      <c r="A3709" s="13" t="s">
        <v>2231</v>
      </c>
      <c r="B3709" s="13" t="s">
        <v>2232</v>
      </c>
      <c r="C3709" s="13" t="s">
        <v>2233</v>
      </c>
      <c r="D3709" s="13" t="s">
        <v>2234</v>
      </c>
      <c r="E3709" s="13" t="s">
        <v>7741</v>
      </c>
      <c r="F3709" s="13" t="s">
        <v>2236</v>
      </c>
      <c r="G3709" s="13" t="s">
        <v>7826</v>
      </c>
      <c r="H3709" s="14">
        <v>263</v>
      </c>
      <c r="I3709" s="15">
        <v>62191.61</v>
      </c>
      <c r="J3709" s="13" t="s">
        <v>7845</v>
      </c>
      <c r="K3709" s="13" t="s">
        <v>339</v>
      </c>
      <c r="L3709" s="13" t="s">
        <v>3418</v>
      </c>
      <c r="M3709" s="13" t="s">
        <v>2091</v>
      </c>
      <c r="N3709" s="14">
        <v>263</v>
      </c>
    </row>
    <row r="3710" spans="1:14" ht="20.25" customHeight="1">
      <c r="A3710" s="13" t="s">
        <v>2231</v>
      </c>
      <c r="B3710" s="13" t="s">
        <v>2232</v>
      </c>
      <c r="C3710" s="13" t="s">
        <v>2233</v>
      </c>
      <c r="D3710" s="13" t="s">
        <v>2234</v>
      </c>
      <c r="E3710" s="13" t="s">
        <v>7741</v>
      </c>
      <c r="F3710" s="13" t="s">
        <v>2236</v>
      </c>
      <c r="G3710" s="13" t="s">
        <v>7826</v>
      </c>
      <c r="H3710" s="14">
        <v>200</v>
      </c>
      <c r="I3710" s="15">
        <v>47294</v>
      </c>
      <c r="J3710" s="13" t="s">
        <v>7846</v>
      </c>
      <c r="K3710" s="13" t="s">
        <v>340</v>
      </c>
      <c r="L3710" s="13" t="s">
        <v>3420</v>
      </c>
      <c r="M3710" s="13" t="s">
        <v>1526</v>
      </c>
      <c r="N3710" s="14">
        <v>200</v>
      </c>
    </row>
    <row r="3711" spans="1:14" ht="20.25" customHeight="1">
      <c r="A3711" s="13" t="s">
        <v>2231</v>
      </c>
      <c r="B3711" s="13" t="s">
        <v>2232</v>
      </c>
      <c r="C3711" s="13" t="s">
        <v>2233</v>
      </c>
      <c r="D3711" s="13" t="s">
        <v>2234</v>
      </c>
      <c r="E3711" s="13" t="s">
        <v>7741</v>
      </c>
      <c r="F3711" s="13" t="s">
        <v>2236</v>
      </c>
      <c r="G3711" s="13" t="s">
        <v>7826</v>
      </c>
      <c r="H3711" s="14">
        <v>200</v>
      </c>
      <c r="I3711" s="15">
        <v>47294</v>
      </c>
      <c r="J3711" s="13" t="s">
        <v>7847</v>
      </c>
      <c r="K3711" s="13" t="s">
        <v>341</v>
      </c>
      <c r="L3711" s="13" t="s">
        <v>6846</v>
      </c>
      <c r="M3711" s="13" t="s">
        <v>1527</v>
      </c>
      <c r="N3711" s="14">
        <v>200</v>
      </c>
    </row>
    <row r="3712" spans="1:14" ht="20.25" customHeight="1">
      <c r="A3712" s="13" t="s">
        <v>2231</v>
      </c>
      <c r="B3712" s="13" t="s">
        <v>2232</v>
      </c>
      <c r="C3712" s="13" t="s">
        <v>2233</v>
      </c>
      <c r="D3712" s="13" t="s">
        <v>2234</v>
      </c>
      <c r="E3712" s="13" t="s">
        <v>7741</v>
      </c>
      <c r="F3712" s="13" t="s">
        <v>2236</v>
      </c>
      <c r="G3712" s="13" t="s">
        <v>7826</v>
      </c>
      <c r="H3712" s="14">
        <v>200</v>
      </c>
      <c r="I3712" s="15">
        <v>47294</v>
      </c>
      <c r="J3712" s="13" t="s">
        <v>7848</v>
      </c>
      <c r="K3712" s="13" t="s">
        <v>1098</v>
      </c>
      <c r="L3712" s="13" t="s">
        <v>3425</v>
      </c>
      <c r="M3712" s="13" t="s">
        <v>3426</v>
      </c>
      <c r="N3712" s="14">
        <v>200</v>
      </c>
    </row>
    <row r="3713" spans="1:14" ht="20.25" customHeight="1">
      <c r="A3713" s="13" t="s">
        <v>2231</v>
      </c>
      <c r="B3713" s="13" t="s">
        <v>2232</v>
      </c>
      <c r="C3713" s="13" t="s">
        <v>2233</v>
      </c>
      <c r="D3713" s="13" t="s">
        <v>2234</v>
      </c>
      <c r="E3713" s="13" t="s">
        <v>7741</v>
      </c>
      <c r="F3713" s="13" t="s">
        <v>2236</v>
      </c>
      <c r="G3713" s="13" t="s">
        <v>7826</v>
      </c>
      <c r="H3713" s="14">
        <v>408</v>
      </c>
      <c r="I3713" s="15">
        <v>96479.76</v>
      </c>
      <c r="J3713" s="13" t="s">
        <v>7849</v>
      </c>
      <c r="K3713" s="13" t="s">
        <v>13</v>
      </c>
      <c r="L3713" s="13" t="s">
        <v>2768</v>
      </c>
      <c r="M3713" s="13" t="s">
        <v>2769</v>
      </c>
      <c r="N3713" s="14">
        <v>408</v>
      </c>
    </row>
    <row r="3714" spans="1:14" ht="20.25" customHeight="1">
      <c r="A3714" s="13" t="s">
        <v>2231</v>
      </c>
      <c r="B3714" s="13" t="s">
        <v>2232</v>
      </c>
      <c r="C3714" s="13" t="s">
        <v>2233</v>
      </c>
      <c r="D3714" s="13" t="s">
        <v>2234</v>
      </c>
      <c r="E3714" s="13" t="s">
        <v>7741</v>
      </c>
      <c r="F3714" s="13" t="s">
        <v>2236</v>
      </c>
      <c r="G3714" s="13" t="s">
        <v>7826</v>
      </c>
      <c r="H3714" s="14">
        <v>305</v>
      </c>
      <c r="I3714" s="15">
        <v>72123.350000000006</v>
      </c>
      <c r="J3714" s="13" t="s">
        <v>7850</v>
      </c>
      <c r="K3714" s="13" t="s">
        <v>47</v>
      </c>
      <c r="L3714" s="13" t="s">
        <v>2771</v>
      </c>
      <c r="M3714" s="13" t="s">
        <v>2772</v>
      </c>
      <c r="N3714" s="14">
        <v>305</v>
      </c>
    </row>
    <row r="3715" spans="1:14" ht="20.25" customHeight="1">
      <c r="A3715" s="13" t="s">
        <v>2231</v>
      </c>
      <c r="B3715" s="13" t="s">
        <v>2232</v>
      </c>
      <c r="C3715" s="13" t="s">
        <v>2233</v>
      </c>
      <c r="D3715" s="13" t="s">
        <v>2234</v>
      </c>
      <c r="E3715" s="13" t="s">
        <v>7741</v>
      </c>
      <c r="F3715" s="13" t="s">
        <v>2236</v>
      </c>
      <c r="G3715" s="13" t="s">
        <v>7826</v>
      </c>
      <c r="H3715" s="14">
        <v>342</v>
      </c>
      <c r="I3715" s="15">
        <v>80872.740000000005</v>
      </c>
      <c r="J3715" s="13" t="s">
        <v>7851</v>
      </c>
      <c r="K3715" s="13" t="s">
        <v>157</v>
      </c>
      <c r="L3715" s="13" t="s">
        <v>2774</v>
      </c>
      <c r="M3715" s="13" t="s">
        <v>1367</v>
      </c>
      <c r="N3715" s="14">
        <v>342</v>
      </c>
    </row>
    <row r="3716" spans="1:14" ht="20.25" customHeight="1">
      <c r="A3716" s="13" t="s">
        <v>2231</v>
      </c>
      <c r="B3716" s="13" t="s">
        <v>2232</v>
      </c>
      <c r="C3716" s="13" t="s">
        <v>2233</v>
      </c>
      <c r="D3716" s="13" t="s">
        <v>2234</v>
      </c>
      <c r="E3716" s="13" t="s">
        <v>7741</v>
      </c>
      <c r="F3716" s="13" t="s">
        <v>2236</v>
      </c>
      <c r="G3716" s="13" t="s">
        <v>7826</v>
      </c>
      <c r="H3716" s="14">
        <v>200</v>
      </c>
      <c r="I3716" s="15">
        <v>47294</v>
      </c>
      <c r="J3716" s="13" t="s">
        <v>7852</v>
      </c>
      <c r="K3716" s="13" t="s">
        <v>158</v>
      </c>
      <c r="L3716" s="13" t="s">
        <v>2776</v>
      </c>
      <c r="M3716" s="13" t="s">
        <v>2777</v>
      </c>
      <c r="N3716" s="14">
        <v>200</v>
      </c>
    </row>
    <row r="3717" spans="1:14" ht="20.25" customHeight="1">
      <c r="A3717" s="13" t="s">
        <v>2231</v>
      </c>
      <c r="B3717" s="13" t="s">
        <v>2232</v>
      </c>
      <c r="C3717" s="13" t="s">
        <v>2233</v>
      </c>
      <c r="D3717" s="13" t="s">
        <v>2234</v>
      </c>
      <c r="E3717" s="13" t="s">
        <v>7741</v>
      </c>
      <c r="F3717" s="13" t="s">
        <v>2236</v>
      </c>
      <c r="G3717" s="13" t="s">
        <v>7826</v>
      </c>
      <c r="H3717" s="14">
        <v>204</v>
      </c>
      <c r="I3717" s="15">
        <v>48239.88</v>
      </c>
      <c r="J3717" s="13" t="s">
        <v>7853</v>
      </c>
      <c r="K3717" s="13" t="s">
        <v>159</v>
      </c>
      <c r="L3717" s="13" t="s">
        <v>2779</v>
      </c>
      <c r="M3717" s="13" t="s">
        <v>1368</v>
      </c>
      <c r="N3717" s="14">
        <v>204</v>
      </c>
    </row>
    <row r="3718" spans="1:14" ht="20.25" customHeight="1">
      <c r="A3718" s="13" t="s">
        <v>2231</v>
      </c>
      <c r="B3718" s="13" t="s">
        <v>2232</v>
      </c>
      <c r="C3718" s="13" t="s">
        <v>2233</v>
      </c>
      <c r="D3718" s="13" t="s">
        <v>2234</v>
      </c>
      <c r="E3718" s="13" t="s">
        <v>7741</v>
      </c>
      <c r="F3718" s="13" t="s">
        <v>2236</v>
      </c>
      <c r="G3718" s="13" t="s">
        <v>7826</v>
      </c>
      <c r="H3718" s="14">
        <v>200</v>
      </c>
      <c r="I3718" s="15">
        <v>47294</v>
      </c>
      <c r="J3718" s="13" t="s">
        <v>7854</v>
      </c>
      <c r="K3718" s="13" t="s">
        <v>161</v>
      </c>
      <c r="L3718" s="13" t="s">
        <v>2783</v>
      </c>
      <c r="M3718" s="13" t="s">
        <v>1370</v>
      </c>
      <c r="N3718" s="14">
        <v>200</v>
      </c>
    </row>
    <row r="3719" spans="1:14" ht="20.25" customHeight="1">
      <c r="A3719" s="13" t="s">
        <v>2231</v>
      </c>
      <c r="B3719" s="13" t="s">
        <v>2232</v>
      </c>
      <c r="C3719" s="13" t="s">
        <v>2233</v>
      </c>
      <c r="D3719" s="13" t="s">
        <v>2234</v>
      </c>
      <c r="E3719" s="13" t="s">
        <v>7741</v>
      </c>
      <c r="F3719" s="13" t="s">
        <v>2236</v>
      </c>
      <c r="G3719" s="13" t="s">
        <v>7826</v>
      </c>
      <c r="H3719" s="14">
        <v>200</v>
      </c>
      <c r="I3719" s="15">
        <v>47294</v>
      </c>
      <c r="J3719" s="13" t="s">
        <v>7855</v>
      </c>
      <c r="K3719" s="13" t="s">
        <v>162</v>
      </c>
      <c r="L3719" s="13" t="s">
        <v>2785</v>
      </c>
      <c r="M3719" s="13" t="s">
        <v>1371</v>
      </c>
      <c r="N3719" s="14">
        <v>200</v>
      </c>
    </row>
    <row r="3720" spans="1:14" ht="20.25" customHeight="1">
      <c r="A3720" s="13" t="s">
        <v>2231</v>
      </c>
      <c r="B3720" s="13" t="s">
        <v>2232</v>
      </c>
      <c r="C3720" s="13" t="s">
        <v>2233</v>
      </c>
      <c r="D3720" s="13" t="s">
        <v>2234</v>
      </c>
      <c r="E3720" s="13" t="s">
        <v>7741</v>
      </c>
      <c r="F3720" s="13" t="s">
        <v>2236</v>
      </c>
      <c r="G3720" s="13" t="s">
        <v>7826</v>
      </c>
      <c r="H3720" s="14">
        <v>200</v>
      </c>
      <c r="I3720" s="15">
        <v>47294</v>
      </c>
      <c r="J3720" s="13" t="s">
        <v>7856</v>
      </c>
      <c r="K3720" s="13" t="s">
        <v>164</v>
      </c>
      <c r="L3720" s="13" t="s">
        <v>2789</v>
      </c>
      <c r="M3720" s="13" t="s">
        <v>2790</v>
      </c>
      <c r="N3720" s="14">
        <v>200</v>
      </c>
    </row>
    <row r="3721" spans="1:14" ht="20.25" customHeight="1">
      <c r="A3721" s="13" t="s">
        <v>2231</v>
      </c>
      <c r="B3721" s="13" t="s">
        <v>2232</v>
      </c>
      <c r="C3721" s="13" t="s">
        <v>2233</v>
      </c>
      <c r="D3721" s="13" t="s">
        <v>2234</v>
      </c>
      <c r="E3721" s="13" t="s">
        <v>7741</v>
      </c>
      <c r="F3721" s="13" t="s">
        <v>2236</v>
      </c>
      <c r="G3721" s="13" t="s">
        <v>7826</v>
      </c>
      <c r="H3721" s="14">
        <v>216</v>
      </c>
      <c r="I3721" s="15">
        <v>51077.52</v>
      </c>
      <c r="J3721" s="13" t="s">
        <v>7857</v>
      </c>
      <c r="K3721" s="13" t="s">
        <v>165</v>
      </c>
      <c r="L3721" s="13" t="s">
        <v>2792</v>
      </c>
      <c r="M3721" s="13" t="s">
        <v>1373</v>
      </c>
      <c r="N3721" s="14">
        <v>216</v>
      </c>
    </row>
    <row r="3722" spans="1:14" ht="20.25" customHeight="1">
      <c r="A3722" s="13" t="s">
        <v>2231</v>
      </c>
      <c r="B3722" s="13" t="s">
        <v>2232</v>
      </c>
      <c r="C3722" s="13" t="s">
        <v>2233</v>
      </c>
      <c r="D3722" s="13" t="s">
        <v>2234</v>
      </c>
      <c r="E3722" s="13" t="s">
        <v>7741</v>
      </c>
      <c r="F3722" s="13" t="s">
        <v>2236</v>
      </c>
      <c r="G3722" s="13" t="s">
        <v>7826</v>
      </c>
      <c r="H3722" s="14">
        <v>200</v>
      </c>
      <c r="I3722" s="15">
        <v>47294</v>
      </c>
      <c r="J3722" s="13" t="s">
        <v>7858</v>
      </c>
      <c r="K3722" s="13" t="s">
        <v>166</v>
      </c>
      <c r="L3722" s="13" t="s">
        <v>2794</v>
      </c>
      <c r="M3722" s="13" t="s">
        <v>1374</v>
      </c>
      <c r="N3722" s="14">
        <v>200</v>
      </c>
    </row>
    <row r="3723" spans="1:14" ht="20.25" customHeight="1">
      <c r="A3723" s="13" t="s">
        <v>2231</v>
      </c>
      <c r="B3723" s="13" t="s">
        <v>2232</v>
      </c>
      <c r="C3723" s="13" t="s">
        <v>2233</v>
      </c>
      <c r="D3723" s="13" t="s">
        <v>2234</v>
      </c>
      <c r="E3723" s="13" t="s">
        <v>7741</v>
      </c>
      <c r="F3723" s="13" t="s">
        <v>2236</v>
      </c>
      <c r="G3723" s="13" t="s">
        <v>7826</v>
      </c>
      <c r="H3723" s="14">
        <v>200</v>
      </c>
      <c r="I3723" s="15">
        <v>47294</v>
      </c>
      <c r="J3723" s="13" t="s">
        <v>7859</v>
      </c>
      <c r="K3723" s="13" t="s">
        <v>41</v>
      </c>
      <c r="L3723" s="13" t="s">
        <v>2815</v>
      </c>
      <c r="M3723" s="13" t="s">
        <v>2816</v>
      </c>
      <c r="N3723" s="14">
        <v>200</v>
      </c>
    </row>
    <row r="3724" spans="1:14" ht="20.25" customHeight="1">
      <c r="A3724" s="13" t="s">
        <v>2231</v>
      </c>
      <c r="B3724" s="13" t="s">
        <v>2232</v>
      </c>
      <c r="C3724" s="13" t="s">
        <v>2233</v>
      </c>
      <c r="D3724" s="13" t="s">
        <v>2234</v>
      </c>
      <c r="E3724" s="13" t="s">
        <v>7741</v>
      </c>
      <c r="F3724" s="13" t="s">
        <v>2236</v>
      </c>
      <c r="G3724" s="13" t="s">
        <v>7826</v>
      </c>
      <c r="H3724" s="14">
        <v>200</v>
      </c>
      <c r="I3724" s="15">
        <v>47294</v>
      </c>
      <c r="J3724" s="13" t="s">
        <v>7860</v>
      </c>
      <c r="K3724" s="13" t="s">
        <v>133</v>
      </c>
      <c r="L3724" s="13" t="s">
        <v>2818</v>
      </c>
      <c r="M3724" s="13" t="s">
        <v>1351</v>
      </c>
      <c r="N3724" s="14">
        <v>200</v>
      </c>
    </row>
    <row r="3725" spans="1:14" ht="20.25" customHeight="1">
      <c r="A3725" s="13" t="s">
        <v>2231</v>
      </c>
      <c r="B3725" s="13" t="s">
        <v>2232</v>
      </c>
      <c r="C3725" s="13" t="s">
        <v>2233</v>
      </c>
      <c r="D3725" s="13" t="s">
        <v>2234</v>
      </c>
      <c r="E3725" s="13" t="s">
        <v>7741</v>
      </c>
      <c r="F3725" s="13" t="s">
        <v>2236</v>
      </c>
      <c r="G3725" s="13" t="s">
        <v>7826</v>
      </c>
      <c r="H3725" s="14">
        <v>200</v>
      </c>
      <c r="I3725" s="15">
        <v>47294</v>
      </c>
      <c r="J3725" s="13" t="s">
        <v>7861</v>
      </c>
      <c r="K3725" s="13" t="s">
        <v>134</v>
      </c>
      <c r="L3725" s="13" t="s">
        <v>2820</v>
      </c>
      <c r="M3725" s="13" t="s">
        <v>1352</v>
      </c>
      <c r="N3725" s="14">
        <v>200</v>
      </c>
    </row>
    <row r="3726" spans="1:14" ht="20.25" customHeight="1">
      <c r="A3726" s="13" t="s">
        <v>2231</v>
      </c>
      <c r="B3726" s="13" t="s">
        <v>2232</v>
      </c>
      <c r="C3726" s="13" t="s">
        <v>2233</v>
      </c>
      <c r="D3726" s="13" t="s">
        <v>2234</v>
      </c>
      <c r="E3726" s="13" t="s">
        <v>7741</v>
      </c>
      <c r="F3726" s="13" t="s">
        <v>2236</v>
      </c>
      <c r="G3726" s="13" t="s">
        <v>7826</v>
      </c>
      <c r="H3726" s="14">
        <v>235</v>
      </c>
      <c r="I3726" s="15">
        <v>55570.45</v>
      </c>
      <c r="J3726" s="13" t="s">
        <v>7862</v>
      </c>
      <c r="K3726" s="13" t="s">
        <v>135</v>
      </c>
      <c r="L3726" s="13" t="s">
        <v>2822</v>
      </c>
      <c r="M3726" s="13" t="s">
        <v>1353</v>
      </c>
      <c r="N3726" s="14">
        <v>235</v>
      </c>
    </row>
    <row r="3727" spans="1:14" ht="20.25" customHeight="1">
      <c r="A3727" s="13" t="s">
        <v>2231</v>
      </c>
      <c r="B3727" s="13" t="s">
        <v>2232</v>
      </c>
      <c r="C3727" s="13" t="s">
        <v>2233</v>
      </c>
      <c r="D3727" s="13" t="s">
        <v>2234</v>
      </c>
      <c r="E3727" s="13" t="s">
        <v>7741</v>
      </c>
      <c r="F3727" s="13" t="s">
        <v>2236</v>
      </c>
      <c r="G3727" s="13" t="s">
        <v>7826</v>
      </c>
      <c r="H3727" s="14">
        <v>200</v>
      </c>
      <c r="I3727" s="15">
        <v>47294</v>
      </c>
      <c r="J3727" s="13" t="s">
        <v>7863</v>
      </c>
      <c r="K3727" s="13" t="s">
        <v>136</v>
      </c>
      <c r="L3727" s="13" t="s">
        <v>2824</v>
      </c>
      <c r="M3727" s="13" t="s">
        <v>2825</v>
      </c>
      <c r="N3727" s="14">
        <v>200</v>
      </c>
    </row>
    <row r="3728" spans="1:14" ht="20.25" customHeight="1">
      <c r="A3728" s="13" t="s">
        <v>2231</v>
      </c>
      <c r="B3728" s="13" t="s">
        <v>2232</v>
      </c>
      <c r="C3728" s="13" t="s">
        <v>2233</v>
      </c>
      <c r="D3728" s="13" t="s">
        <v>2234</v>
      </c>
      <c r="E3728" s="13" t="s">
        <v>7741</v>
      </c>
      <c r="F3728" s="13" t="s">
        <v>2236</v>
      </c>
      <c r="G3728" s="13" t="s">
        <v>7826</v>
      </c>
      <c r="H3728" s="14">
        <v>200</v>
      </c>
      <c r="I3728" s="15">
        <v>47294</v>
      </c>
      <c r="J3728" s="13" t="s">
        <v>7864</v>
      </c>
      <c r="K3728" s="13" t="s">
        <v>137</v>
      </c>
      <c r="L3728" s="13" t="s">
        <v>2829</v>
      </c>
      <c r="M3728" s="13" t="s">
        <v>1354</v>
      </c>
      <c r="N3728" s="14">
        <v>200</v>
      </c>
    </row>
    <row r="3729" spans="1:14" ht="20.25" customHeight="1">
      <c r="A3729" s="13" t="s">
        <v>2231</v>
      </c>
      <c r="B3729" s="13" t="s">
        <v>2232</v>
      </c>
      <c r="C3729" s="13" t="s">
        <v>2233</v>
      </c>
      <c r="D3729" s="13" t="s">
        <v>2234</v>
      </c>
      <c r="E3729" s="13" t="s">
        <v>7741</v>
      </c>
      <c r="F3729" s="13" t="s">
        <v>2236</v>
      </c>
      <c r="G3729" s="13" t="s">
        <v>7826</v>
      </c>
      <c r="H3729" s="14">
        <v>200</v>
      </c>
      <c r="I3729" s="15">
        <v>47294</v>
      </c>
      <c r="J3729" s="13" t="s">
        <v>7865</v>
      </c>
      <c r="K3729" s="13" t="s">
        <v>138</v>
      </c>
      <c r="L3729" s="13" t="s">
        <v>2827</v>
      </c>
      <c r="M3729" s="13" t="s">
        <v>1355</v>
      </c>
      <c r="N3729" s="14">
        <v>200</v>
      </c>
    </row>
    <row r="3730" spans="1:14" ht="20.25" customHeight="1">
      <c r="A3730" s="13" t="s">
        <v>2231</v>
      </c>
      <c r="B3730" s="13" t="s">
        <v>2232</v>
      </c>
      <c r="C3730" s="13" t="s">
        <v>2233</v>
      </c>
      <c r="D3730" s="13" t="s">
        <v>2234</v>
      </c>
      <c r="E3730" s="13" t="s">
        <v>7741</v>
      </c>
      <c r="F3730" s="13" t="s">
        <v>2236</v>
      </c>
      <c r="G3730" s="13" t="s">
        <v>7826</v>
      </c>
      <c r="H3730" s="14">
        <v>454</v>
      </c>
      <c r="I3730" s="15">
        <v>107357.38</v>
      </c>
      <c r="J3730" s="13" t="s">
        <v>7866</v>
      </c>
      <c r="K3730" s="13" t="s">
        <v>14</v>
      </c>
      <c r="L3730" s="13" t="s">
        <v>2680</v>
      </c>
      <c r="M3730" s="13" t="s">
        <v>2681</v>
      </c>
      <c r="N3730" s="14">
        <v>454</v>
      </c>
    </row>
    <row r="3731" spans="1:14" ht="20.25" customHeight="1">
      <c r="A3731" s="13" t="s">
        <v>2231</v>
      </c>
      <c r="B3731" s="13" t="s">
        <v>2232</v>
      </c>
      <c r="C3731" s="13" t="s">
        <v>2233</v>
      </c>
      <c r="D3731" s="13" t="s">
        <v>2234</v>
      </c>
      <c r="E3731" s="13" t="s">
        <v>7741</v>
      </c>
      <c r="F3731" s="13" t="s">
        <v>2236</v>
      </c>
      <c r="G3731" s="13" t="s">
        <v>7826</v>
      </c>
      <c r="H3731" s="14">
        <v>249</v>
      </c>
      <c r="I3731" s="15">
        <v>58881.03</v>
      </c>
      <c r="J3731" s="13" t="s">
        <v>7867</v>
      </c>
      <c r="K3731" s="13" t="s">
        <v>167</v>
      </c>
      <c r="L3731" s="13" t="s">
        <v>2683</v>
      </c>
      <c r="M3731" s="13" t="s">
        <v>1375</v>
      </c>
      <c r="N3731" s="14">
        <v>249</v>
      </c>
    </row>
    <row r="3732" spans="1:14" ht="20.25" customHeight="1">
      <c r="A3732" s="13" t="s">
        <v>2231</v>
      </c>
      <c r="B3732" s="13" t="s">
        <v>2232</v>
      </c>
      <c r="C3732" s="13" t="s">
        <v>2233</v>
      </c>
      <c r="D3732" s="13" t="s">
        <v>2234</v>
      </c>
      <c r="E3732" s="13" t="s">
        <v>7741</v>
      </c>
      <c r="F3732" s="13" t="s">
        <v>2236</v>
      </c>
      <c r="G3732" s="13" t="s">
        <v>7826</v>
      </c>
      <c r="H3732" s="14">
        <v>200</v>
      </c>
      <c r="I3732" s="15">
        <v>47294</v>
      </c>
      <c r="J3732" s="13" t="s">
        <v>7868</v>
      </c>
      <c r="K3732" s="13" t="s">
        <v>168</v>
      </c>
      <c r="L3732" s="13" t="s">
        <v>2685</v>
      </c>
      <c r="M3732" s="13" t="s">
        <v>1376</v>
      </c>
      <c r="N3732" s="14">
        <v>200</v>
      </c>
    </row>
    <row r="3733" spans="1:14" ht="20.25" customHeight="1">
      <c r="A3733" s="13" t="s">
        <v>2231</v>
      </c>
      <c r="B3733" s="13" t="s">
        <v>2232</v>
      </c>
      <c r="C3733" s="13" t="s">
        <v>2233</v>
      </c>
      <c r="D3733" s="13" t="s">
        <v>2234</v>
      </c>
      <c r="E3733" s="13" t="s">
        <v>7741</v>
      </c>
      <c r="F3733" s="13" t="s">
        <v>2236</v>
      </c>
      <c r="G3733" s="13" t="s">
        <v>7826</v>
      </c>
      <c r="H3733" s="14">
        <v>465</v>
      </c>
      <c r="I3733" s="15">
        <v>109958.55</v>
      </c>
      <c r="J3733" s="13" t="s">
        <v>7869</v>
      </c>
      <c r="K3733" s="13" t="s">
        <v>169</v>
      </c>
      <c r="L3733" s="13" t="s">
        <v>2687</v>
      </c>
      <c r="M3733" s="13" t="s">
        <v>1377</v>
      </c>
      <c r="N3733" s="14">
        <v>465</v>
      </c>
    </row>
    <row r="3734" spans="1:14" ht="20.25" customHeight="1">
      <c r="A3734" s="13" t="s">
        <v>2231</v>
      </c>
      <c r="B3734" s="13" t="s">
        <v>2232</v>
      </c>
      <c r="C3734" s="13" t="s">
        <v>2233</v>
      </c>
      <c r="D3734" s="13" t="s">
        <v>2234</v>
      </c>
      <c r="E3734" s="13" t="s">
        <v>7741</v>
      </c>
      <c r="F3734" s="13" t="s">
        <v>2236</v>
      </c>
      <c r="G3734" s="13" t="s">
        <v>7826</v>
      </c>
      <c r="H3734" s="14">
        <v>200</v>
      </c>
      <c r="I3734" s="15">
        <v>47294</v>
      </c>
      <c r="J3734" s="13" t="s">
        <v>7870</v>
      </c>
      <c r="K3734" s="13" t="s">
        <v>170</v>
      </c>
      <c r="L3734" s="13" t="s">
        <v>2689</v>
      </c>
      <c r="M3734" s="13" t="s">
        <v>1378</v>
      </c>
      <c r="N3734" s="14">
        <v>200</v>
      </c>
    </row>
    <row r="3735" spans="1:14" ht="20.25" customHeight="1">
      <c r="A3735" s="13" t="s">
        <v>2231</v>
      </c>
      <c r="B3735" s="13" t="s">
        <v>2232</v>
      </c>
      <c r="C3735" s="13" t="s">
        <v>2233</v>
      </c>
      <c r="D3735" s="13" t="s">
        <v>2234</v>
      </c>
      <c r="E3735" s="13" t="s">
        <v>7741</v>
      </c>
      <c r="F3735" s="13" t="s">
        <v>2236</v>
      </c>
      <c r="G3735" s="13" t="s">
        <v>7826</v>
      </c>
      <c r="H3735" s="14">
        <v>326</v>
      </c>
      <c r="I3735" s="15">
        <v>77089.22</v>
      </c>
      <c r="J3735" s="13" t="s">
        <v>7871</v>
      </c>
      <c r="K3735" s="13" t="s">
        <v>171</v>
      </c>
      <c r="L3735" s="13" t="s">
        <v>2691</v>
      </c>
      <c r="M3735" s="13" t="s">
        <v>1379</v>
      </c>
      <c r="N3735" s="14">
        <v>326</v>
      </c>
    </row>
    <row r="3736" spans="1:14" ht="20.25" customHeight="1">
      <c r="A3736" s="13" t="s">
        <v>2231</v>
      </c>
      <c r="B3736" s="13" t="s">
        <v>2232</v>
      </c>
      <c r="C3736" s="13" t="s">
        <v>2233</v>
      </c>
      <c r="D3736" s="13" t="s">
        <v>2234</v>
      </c>
      <c r="E3736" s="13" t="s">
        <v>7741</v>
      </c>
      <c r="F3736" s="13" t="s">
        <v>2236</v>
      </c>
      <c r="G3736" s="13" t="s">
        <v>7826</v>
      </c>
      <c r="H3736" s="14">
        <v>417</v>
      </c>
      <c r="I3736" s="15">
        <v>98607.99</v>
      </c>
      <c r="J3736" s="13" t="s">
        <v>7872</v>
      </c>
      <c r="K3736" s="13" t="s">
        <v>172</v>
      </c>
      <c r="L3736" s="13" t="s">
        <v>2693</v>
      </c>
      <c r="M3736" s="13" t="s">
        <v>2694</v>
      </c>
      <c r="N3736" s="14">
        <v>417</v>
      </c>
    </row>
    <row r="3737" spans="1:14" ht="20.25" customHeight="1">
      <c r="A3737" s="13" t="s">
        <v>2231</v>
      </c>
      <c r="B3737" s="13" t="s">
        <v>2232</v>
      </c>
      <c r="C3737" s="13" t="s">
        <v>2233</v>
      </c>
      <c r="D3737" s="13" t="s">
        <v>2234</v>
      </c>
      <c r="E3737" s="13" t="s">
        <v>7741</v>
      </c>
      <c r="F3737" s="13" t="s">
        <v>2236</v>
      </c>
      <c r="G3737" s="13" t="s">
        <v>7826</v>
      </c>
      <c r="H3737" s="14">
        <v>289</v>
      </c>
      <c r="I3737" s="15">
        <v>68339.83</v>
      </c>
      <c r="J3737" s="13" t="s">
        <v>7873</v>
      </c>
      <c r="K3737" s="13" t="s">
        <v>173</v>
      </c>
      <c r="L3737" s="13" t="s">
        <v>2696</v>
      </c>
      <c r="M3737" s="13" t="s">
        <v>1380</v>
      </c>
      <c r="N3737" s="14">
        <v>289</v>
      </c>
    </row>
    <row r="3738" spans="1:14" ht="20.25" customHeight="1">
      <c r="A3738" s="13" t="s">
        <v>2231</v>
      </c>
      <c r="B3738" s="13" t="s">
        <v>2232</v>
      </c>
      <c r="C3738" s="13" t="s">
        <v>2233</v>
      </c>
      <c r="D3738" s="13" t="s">
        <v>2234</v>
      </c>
      <c r="E3738" s="13" t="s">
        <v>7741</v>
      </c>
      <c r="F3738" s="13" t="s">
        <v>2236</v>
      </c>
      <c r="G3738" s="13" t="s">
        <v>7826</v>
      </c>
      <c r="H3738" s="14">
        <v>200</v>
      </c>
      <c r="I3738" s="15">
        <v>47294</v>
      </c>
      <c r="J3738" s="13" t="s">
        <v>7874</v>
      </c>
      <c r="K3738" s="13" t="s">
        <v>174</v>
      </c>
      <c r="L3738" s="13" t="s">
        <v>2698</v>
      </c>
      <c r="M3738" s="13" t="s">
        <v>1381</v>
      </c>
      <c r="N3738" s="14">
        <v>200</v>
      </c>
    </row>
    <row r="3739" spans="1:14" ht="20.25" customHeight="1">
      <c r="A3739" s="13" t="s">
        <v>2231</v>
      </c>
      <c r="B3739" s="13" t="s">
        <v>2232</v>
      </c>
      <c r="C3739" s="13" t="s">
        <v>2233</v>
      </c>
      <c r="D3739" s="13" t="s">
        <v>2234</v>
      </c>
      <c r="E3739" s="13" t="s">
        <v>7741</v>
      </c>
      <c r="F3739" s="13" t="s">
        <v>2236</v>
      </c>
      <c r="G3739" s="13" t="s">
        <v>7826</v>
      </c>
      <c r="H3739" s="14">
        <v>200</v>
      </c>
      <c r="I3739" s="15">
        <v>47294</v>
      </c>
      <c r="J3739" s="13" t="s">
        <v>7875</v>
      </c>
      <c r="K3739" s="13" t="s">
        <v>175</v>
      </c>
      <c r="L3739" s="13" t="s">
        <v>2700</v>
      </c>
      <c r="M3739" s="13" t="s">
        <v>1382</v>
      </c>
      <c r="N3739" s="14">
        <v>200</v>
      </c>
    </row>
    <row r="3740" spans="1:14" ht="20.25" customHeight="1">
      <c r="A3740" s="13" t="s">
        <v>2231</v>
      </c>
      <c r="B3740" s="13" t="s">
        <v>2232</v>
      </c>
      <c r="C3740" s="13" t="s">
        <v>2233</v>
      </c>
      <c r="D3740" s="13" t="s">
        <v>2234</v>
      </c>
      <c r="E3740" s="13" t="s">
        <v>7741</v>
      </c>
      <c r="F3740" s="13" t="s">
        <v>2236</v>
      </c>
      <c r="G3740" s="13" t="s">
        <v>7826</v>
      </c>
      <c r="H3740" s="14">
        <v>288</v>
      </c>
      <c r="I3740" s="15">
        <v>68103.360000000001</v>
      </c>
      <c r="J3740" s="13" t="s">
        <v>7876</v>
      </c>
      <c r="K3740" s="13" t="s">
        <v>176</v>
      </c>
      <c r="L3740" s="13" t="s">
        <v>2702</v>
      </c>
      <c r="M3740" s="13" t="s">
        <v>1383</v>
      </c>
      <c r="N3740" s="14">
        <v>288</v>
      </c>
    </row>
    <row r="3741" spans="1:14" ht="20.25" customHeight="1">
      <c r="A3741" s="13" t="s">
        <v>2231</v>
      </c>
      <c r="B3741" s="13" t="s">
        <v>2232</v>
      </c>
      <c r="C3741" s="13" t="s">
        <v>2233</v>
      </c>
      <c r="D3741" s="13" t="s">
        <v>2234</v>
      </c>
      <c r="E3741" s="13" t="s">
        <v>7741</v>
      </c>
      <c r="F3741" s="13" t="s">
        <v>2236</v>
      </c>
      <c r="G3741" s="13" t="s">
        <v>7826</v>
      </c>
      <c r="H3741" s="14">
        <v>200</v>
      </c>
      <c r="I3741" s="15">
        <v>47294</v>
      </c>
      <c r="J3741" s="13" t="s">
        <v>7877</v>
      </c>
      <c r="K3741" s="13" t="s">
        <v>811</v>
      </c>
      <c r="L3741" s="13" t="s">
        <v>2813</v>
      </c>
      <c r="M3741" s="13" t="s">
        <v>1912</v>
      </c>
      <c r="N3741" s="14">
        <v>200</v>
      </c>
    </row>
    <row r="3742" spans="1:14" ht="20.25" customHeight="1">
      <c r="A3742" s="13" t="s">
        <v>2231</v>
      </c>
      <c r="B3742" s="13" t="s">
        <v>2232</v>
      </c>
      <c r="C3742" s="13" t="s">
        <v>2233</v>
      </c>
      <c r="D3742" s="13" t="s">
        <v>2234</v>
      </c>
      <c r="E3742" s="13" t="s">
        <v>7741</v>
      </c>
      <c r="F3742" s="13" t="s">
        <v>2236</v>
      </c>
      <c r="G3742" s="13" t="s">
        <v>7826</v>
      </c>
      <c r="H3742" s="14">
        <v>283</v>
      </c>
      <c r="I3742" s="15">
        <v>66921.009999999995</v>
      </c>
      <c r="J3742" s="13" t="s">
        <v>7878</v>
      </c>
      <c r="K3742" s="13" t="s">
        <v>944</v>
      </c>
      <c r="L3742" s="13" t="s">
        <v>2707</v>
      </c>
      <c r="M3742" s="13" t="s">
        <v>2708</v>
      </c>
      <c r="N3742" s="14">
        <v>283</v>
      </c>
    </row>
    <row r="3743" spans="1:14" ht="20.25" customHeight="1">
      <c r="A3743" s="13" t="s">
        <v>2231</v>
      </c>
      <c r="B3743" s="13" t="s">
        <v>2232</v>
      </c>
      <c r="C3743" s="13" t="s">
        <v>2233</v>
      </c>
      <c r="D3743" s="13" t="s">
        <v>2234</v>
      </c>
      <c r="E3743" s="13" t="s">
        <v>7741</v>
      </c>
      <c r="F3743" s="13" t="s">
        <v>2236</v>
      </c>
      <c r="G3743" s="13" t="s">
        <v>7826</v>
      </c>
      <c r="H3743" s="14">
        <v>200</v>
      </c>
      <c r="I3743" s="15">
        <v>47294</v>
      </c>
      <c r="J3743" s="13" t="s">
        <v>7879</v>
      </c>
      <c r="K3743" s="13" t="s">
        <v>947</v>
      </c>
      <c r="L3743" s="13" t="s">
        <v>2710</v>
      </c>
      <c r="M3743" s="13" t="s">
        <v>2711</v>
      </c>
      <c r="N3743" s="14">
        <v>200</v>
      </c>
    </row>
    <row r="3744" spans="1:14" ht="20.25" customHeight="1">
      <c r="A3744" s="13" t="s">
        <v>2231</v>
      </c>
      <c r="B3744" s="13" t="s">
        <v>2232</v>
      </c>
      <c r="C3744" s="13" t="s">
        <v>2233</v>
      </c>
      <c r="D3744" s="13" t="s">
        <v>2234</v>
      </c>
      <c r="E3744" s="13" t="s">
        <v>7741</v>
      </c>
      <c r="F3744" s="13" t="s">
        <v>2236</v>
      </c>
      <c r="G3744" s="13" t="s">
        <v>7826</v>
      </c>
      <c r="H3744" s="14">
        <v>200</v>
      </c>
      <c r="I3744" s="15">
        <v>47294</v>
      </c>
      <c r="J3744" s="13" t="s">
        <v>7880</v>
      </c>
      <c r="K3744" s="13" t="s">
        <v>1066</v>
      </c>
      <c r="L3744" s="13" t="s">
        <v>5377</v>
      </c>
      <c r="M3744" s="13" t="s">
        <v>5378</v>
      </c>
      <c r="N3744" s="14">
        <v>200</v>
      </c>
    </row>
    <row r="3745" spans="1:14" ht="20.25" customHeight="1">
      <c r="A3745" s="13" t="s">
        <v>2231</v>
      </c>
      <c r="B3745" s="13" t="s">
        <v>2232</v>
      </c>
      <c r="C3745" s="13" t="s">
        <v>2233</v>
      </c>
      <c r="D3745" s="13" t="s">
        <v>2234</v>
      </c>
      <c r="E3745" s="13" t="s">
        <v>7741</v>
      </c>
      <c r="F3745" s="13" t="s">
        <v>2236</v>
      </c>
      <c r="G3745" s="13" t="s">
        <v>7826</v>
      </c>
      <c r="H3745" s="14">
        <v>200</v>
      </c>
      <c r="I3745" s="15">
        <v>47294</v>
      </c>
      <c r="J3745" s="13" t="s">
        <v>7881</v>
      </c>
      <c r="K3745" s="13" t="s">
        <v>1204</v>
      </c>
      <c r="L3745" s="13" t="s">
        <v>2718</v>
      </c>
      <c r="M3745" s="13" t="s">
        <v>2057</v>
      </c>
      <c r="N3745" s="14">
        <v>200</v>
      </c>
    </row>
    <row r="3746" spans="1:14" ht="20.25" customHeight="1">
      <c r="A3746" s="13" t="s">
        <v>2231</v>
      </c>
      <c r="B3746" s="13" t="s">
        <v>2232</v>
      </c>
      <c r="C3746" s="13" t="s">
        <v>2233</v>
      </c>
      <c r="D3746" s="13" t="s">
        <v>2234</v>
      </c>
      <c r="E3746" s="13" t="s">
        <v>7741</v>
      </c>
      <c r="F3746" s="13" t="s">
        <v>2236</v>
      </c>
      <c r="G3746" s="13" t="s">
        <v>7826</v>
      </c>
      <c r="H3746" s="14">
        <v>200</v>
      </c>
      <c r="I3746" s="15">
        <v>47294</v>
      </c>
      <c r="J3746" s="13" t="s">
        <v>7882</v>
      </c>
      <c r="K3746" s="13" t="s">
        <v>1205</v>
      </c>
      <c r="L3746" s="13" t="s">
        <v>2720</v>
      </c>
      <c r="M3746" s="13" t="s">
        <v>2721</v>
      </c>
      <c r="N3746" s="14">
        <v>200</v>
      </c>
    </row>
    <row r="3747" spans="1:14" ht="20.25" customHeight="1">
      <c r="A3747" s="13" t="s">
        <v>2231</v>
      </c>
      <c r="B3747" s="13" t="s">
        <v>2232</v>
      </c>
      <c r="C3747" s="13" t="s">
        <v>2233</v>
      </c>
      <c r="D3747" s="13" t="s">
        <v>2234</v>
      </c>
      <c r="E3747" s="13" t="s">
        <v>7741</v>
      </c>
      <c r="F3747" s="13" t="s">
        <v>2236</v>
      </c>
      <c r="G3747" s="13" t="s">
        <v>7826</v>
      </c>
      <c r="H3747" s="14">
        <v>500</v>
      </c>
      <c r="I3747" s="15">
        <v>118235</v>
      </c>
      <c r="J3747" s="13" t="s">
        <v>7883</v>
      </c>
      <c r="K3747" s="13" t="s">
        <v>51</v>
      </c>
      <c r="L3747" s="13" t="s">
        <v>2868</v>
      </c>
      <c r="M3747" s="13" t="s">
        <v>2869</v>
      </c>
      <c r="N3747" s="14">
        <v>500</v>
      </c>
    </row>
    <row r="3748" spans="1:14" ht="20.25" customHeight="1">
      <c r="A3748" s="13" t="s">
        <v>2231</v>
      </c>
      <c r="B3748" s="13" t="s">
        <v>2232</v>
      </c>
      <c r="C3748" s="13" t="s">
        <v>2233</v>
      </c>
      <c r="D3748" s="13" t="s">
        <v>2234</v>
      </c>
      <c r="E3748" s="13" t="s">
        <v>7741</v>
      </c>
      <c r="F3748" s="13" t="s">
        <v>2236</v>
      </c>
      <c r="G3748" s="13" t="s">
        <v>7826</v>
      </c>
      <c r="H3748" s="14">
        <v>229</v>
      </c>
      <c r="I3748" s="15">
        <v>54151.63</v>
      </c>
      <c r="J3748" s="13" t="s">
        <v>7884</v>
      </c>
      <c r="K3748" s="13" t="s">
        <v>216</v>
      </c>
      <c r="L3748" s="13" t="s">
        <v>2872</v>
      </c>
      <c r="M3748" s="13" t="s">
        <v>1419</v>
      </c>
      <c r="N3748" s="14">
        <v>229</v>
      </c>
    </row>
    <row r="3749" spans="1:14" ht="20.25" customHeight="1">
      <c r="A3749" s="13" t="s">
        <v>2231</v>
      </c>
      <c r="B3749" s="13" t="s">
        <v>2232</v>
      </c>
      <c r="C3749" s="13" t="s">
        <v>2233</v>
      </c>
      <c r="D3749" s="13" t="s">
        <v>2234</v>
      </c>
      <c r="E3749" s="13" t="s">
        <v>7741</v>
      </c>
      <c r="F3749" s="13" t="s">
        <v>2236</v>
      </c>
      <c r="G3749" s="13" t="s">
        <v>7826</v>
      </c>
      <c r="H3749" s="14">
        <v>266</v>
      </c>
      <c r="I3749" s="15">
        <v>62901.02</v>
      </c>
      <c r="J3749" s="13" t="s">
        <v>7885</v>
      </c>
      <c r="K3749" s="13" t="s">
        <v>217</v>
      </c>
      <c r="L3749" s="13" t="s">
        <v>2874</v>
      </c>
      <c r="M3749" s="13" t="s">
        <v>1420</v>
      </c>
      <c r="N3749" s="14">
        <v>266</v>
      </c>
    </row>
    <row r="3750" spans="1:14" ht="20.25" customHeight="1">
      <c r="A3750" s="13" t="s">
        <v>2231</v>
      </c>
      <c r="B3750" s="13" t="s">
        <v>2232</v>
      </c>
      <c r="C3750" s="13" t="s">
        <v>2233</v>
      </c>
      <c r="D3750" s="13" t="s">
        <v>2234</v>
      </c>
      <c r="E3750" s="13" t="s">
        <v>7741</v>
      </c>
      <c r="F3750" s="13" t="s">
        <v>2236</v>
      </c>
      <c r="G3750" s="13" t="s">
        <v>7826</v>
      </c>
      <c r="H3750" s="14">
        <v>200</v>
      </c>
      <c r="I3750" s="15">
        <v>47294</v>
      </c>
      <c r="J3750" s="13" t="s">
        <v>7886</v>
      </c>
      <c r="K3750" s="13" t="s">
        <v>218</v>
      </c>
      <c r="L3750" s="13" t="s">
        <v>2876</v>
      </c>
      <c r="M3750" s="13" t="s">
        <v>1421</v>
      </c>
      <c r="N3750" s="14">
        <v>200</v>
      </c>
    </row>
    <row r="3751" spans="1:14" ht="20.25" customHeight="1">
      <c r="A3751" s="13" t="s">
        <v>2231</v>
      </c>
      <c r="B3751" s="13" t="s">
        <v>2232</v>
      </c>
      <c r="C3751" s="13" t="s">
        <v>2233</v>
      </c>
      <c r="D3751" s="13" t="s">
        <v>2234</v>
      </c>
      <c r="E3751" s="13" t="s">
        <v>7741</v>
      </c>
      <c r="F3751" s="13" t="s">
        <v>2236</v>
      </c>
      <c r="G3751" s="13" t="s">
        <v>7826</v>
      </c>
      <c r="H3751" s="14">
        <v>207</v>
      </c>
      <c r="I3751" s="15">
        <v>48949.29</v>
      </c>
      <c r="J3751" s="13" t="s">
        <v>7887</v>
      </c>
      <c r="K3751" s="13" t="s">
        <v>219</v>
      </c>
      <c r="L3751" s="13" t="s">
        <v>2878</v>
      </c>
      <c r="M3751" s="13" t="s">
        <v>1422</v>
      </c>
      <c r="N3751" s="14">
        <v>207</v>
      </c>
    </row>
    <row r="3752" spans="1:14" ht="20.25" customHeight="1">
      <c r="A3752" s="13" t="s">
        <v>2231</v>
      </c>
      <c r="B3752" s="13" t="s">
        <v>2232</v>
      </c>
      <c r="C3752" s="13" t="s">
        <v>2233</v>
      </c>
      <c r="D3752" s="13" t="s">
        <v>2234</v>
      </c>
      <c r="E3752" s="13" t="s">
        <v>7741</v>
      </c>
      <c r="F3752" s="13" t="s">
        <v>2236</v>
      </c>
      <c r="G3752" s="13" t="s">
        <v>7826</v>
      </c>
      <c r="H3752" s="14">
        <v>311</v>
      </c>
      <c r="I3752" s="15">
        <v>73542.17</v>
      </c>
      <c r="J3752" s="13" t="s">
        <v>7888</v>
      </c>
      <c r="K3752" s="13" t="s">
        <v>220</v>
      </c>
      <c r="L3752" s="13" t="s">
        <v>2880</v>
      </c>
      <c r="M3752" s="13" t="s">
        <v>1423</v>
      </c>
      <c r="N3752" s="14">
        <v>311</v>
      </c>
    </row>
    <row r="3753" spans="1:14" ht="20.25" customHeight="1">
      <c r="A3753" s="13" t="s">
        <v>2231</v>
      </c>
      <c r="B3753" s="13" t="s">
        <v>2232</v>
      </c>
      <c r="C3753" s="13" t="s">
        <v>2233</v>
      </c>
      <c r="D3753" s="13" t="s">
        <v>2234</v>
      </c>
      <c r="E3753" s="13" t="s">
        <v>7741</v>
      </c>
      <c r="F3753" s="13" t="s">
        <v>2236</v>
      </c>
      <c r="G3753" s="13" t="s">
        <v>7826</v>
      </c>
      <c r="H3753" s="14">
        <v>298</v>
      </c>
      <c r="I3753" s="15">
        <v>70468.06</v>
      </c>
      <c r="J3753" s="13" t="s">
        <v>7889</v>
      </c>
      <c r="K3753" s="13" t="s">
        <v>957</v>
      </c>
      <c r="L3753" s="13" t="s">
        <v>2882</v>
      </c>
      <c r="M3753" s="13" t="s">
        <v>1951</v>
      </c>
      <c r="N3753" s="14">
        <v>298</v>
      </c>
    </row>
    <row r="3754" spans="1:14" ht="20.25" customHeight="1">
      <c r="A3754" s="13" t="s">
        <v>2231</v>
      </c>
      <c r="B3754" s="13" t="s">
        <v>2232</v>
      </c>
      <c r="C3754" s="13" t="s">
        <v>2233</v>
      </c>
      <c r="D3754" s="13" t="s">
        <v>2234</v>
      </c>
      <c r="E3754" s="13" t="s">
        <v>7741</v>
      </c>
      <c r="F3754" s="13" t="s">
        <v>2236</v>
      </c>
      <c r="G3754" s="13" t="s">
        <v>7826</v>
      </c>
      <c r="H3754" s="14">
        <v>200</v>
      </c>
      <c r="I3754" s="15">
        <v>47294</v>
      </c>
      <c r="J3754" s="13" t="s">
        <v>7890</v>
      </c>
      <c r="K3754" s="13" t="s">
        <v>974</v>
      </c>
      <c r="L3754" s="13" t="s">
        <v>2884</v>
      </c>
      <c r="M3754" s="13" t="s">
        <v>1957</v>
      </c>
      <c r="N3754" s="14">
        <v>200</v>
      </c>
    </row>
    <row r="3755" spans="1:14" ht="20.25" customHeight="1">
      <c r="A3755" s="13" t="s">
        <v>2231</v>
      </c>
      <c r="B3755" s="13" t="s">
        <v>2232</v>
      </c>
      <c r="C3755" s="13" t="s">
        <v>2233</v>
      </c>
      <c r="D3755" s="13" t="s">
        <v>2234</v>
      </c>
      <c r="E3755" s="13" t="s">
        <v>7741</v>
      </c>
      <c r="F3755" s="13" t="s">
        <v>2236</v>
      </c>
      <c r="G3755" s="13" t="s">
        <v>7826</v>
      </c>
      <c r="H3755" s="14">
        <v>200</v>
      </c>
      <c r="I3755" s="15">
        <v>47294</v>
      </c>
      <c r="J3755" s="13" t="s">
        <v>7891</v>
      </c>
      <c r="K3755" s="13" t="s">
        <v>1223</v>
      </c>
      <c r="L3755" s="13" t="s">
        <v>4067</v>
      </c>
      <c r="M3755" s="13" t="s">
        <v>2061</v>
      </c>
      <c r="N3755" s="14">
        <v>200</v>
      </c>
    </row>
    <row r="3756" spans="1:14" ht="20.25" customHeight="1">
      <c r="A3756" s="13" t="s">
        <v>2231</v>
      </c>
      <c r="B3756" s="13" t="s">
        <v>2232</v>
      </c>
      <c r="C3756" s="13" t="s">
        <v>2233</v>
      </c>
      <c r="D3756" s="13" t="s">
        <v>2234</v>
      </c>
      <c r="E3756" s="13" t="s">
        <v>7741</v>
      </c>
      <c r="F3756" s="13" t="s">
        <v>2236</v>
      </c>
      <c r="G3756" s="13" t="s">
        <v>7826</v>
      </c>
      <c r="H3756" s="14">
        <v>200</v>
      </c>
      <c r="I3756" s="15">
        <v>47294</v>
      </c>
      <c r="J3756" s="13" t="s">
        <v>7892</v>
      </c>
      <c r="K3756" s="13" t="s">
        <v>1224</v>
      </c>
      <c r="L3756" s="13" t="s">
        <v>2886</v>
      </c>
      <c r="M3756" s="13" t="s">
        <v>2062</v>
      </c>
      <c r="N3756" s="14">
        <v>200</v>
      </c>
    </row>
    <row r="3757" spans="1:14" ht="20.25" customHeight="1">
      <c r="A3757" s="13" t="s">
        <v>2231</v>
      </c>
      <c r="B3757" s="13" t="s">
        <v>2232</v>
      </c>
      <c r="C3757" s="13" t="s">
        <v>2233</v>
      </c>
      <c r="D3757" s="13" t="s">
        <v>2234</v>
      </c>
      <c r="E3757" s="13" t="s">
        <v>7741</v>
      </c>
      <c r="F3757" s="13" t="s">
        <v>2236</v>
      </c>
      <c r="G3757" s="13" t="s">
        <v>7893</v>
      </c>
      <c r="H3757" s="14">
        <v>447</v>
      </c>
      <c r="I3757" s="15">
        <v>105702.09</v>
      </c>
      <c r="J3757" s="13" t="s">
        <v>7894</v>
      </c>
      <c r="K3757" s="13" t="s">
        <v>52</v>
      </c>
      <c r="L3757" s="13" t="s">
        <v>3718</v>
      </c>
      <c r="M3757" s="13" t="s">
        <v>3719</v>
      </c>
      <c r="N3757" s="14">
        <v>447</v>
      </c>
    </row>
    <row r="3758" spans="1:14" ht="20.25" customHeight="1">
      <c r="A3758" s="13" t="s">
        <v>2231</v>
      </c>
      <c r="B3758" s="13" t="s">
        <v>2232</v>
      </c>
      <c r="C3758" s="13" t="s">
        <v>2233</v>
      </c>
      <c r="D3758" s="13" t="s">
        <v>2234</v>
      </c>
      <c r="E3758" s="13" t="s">
        <v>7741</v>
      </c>
      <c r="F3758" s="13" t="s">
        <v>2236</v>
      </c>
      <c r="G3758" s="13" t="s">
        <v>7893</v>
      </c>
      <c r="H3758" s="14">
        <v>200</v>
      </c>
      <c r="I3758" s="15">
        <v>47294</v>
      </c>
      <c r="J3758" s="13" t="s">
        <v>7895</v>
      </c>
      <c r="K3758" s="13" t="s">
        <v>276</v>
      </c>
      <c r="L3758" s="13" t="s">
        <v>3721</v>
      </c>
      <c r="M3758" s="13" t="s">
        <v>1474</v>
      </c>
      <c r="N3758" s="14">
        <v>200</v>
      </c>
    </row>
    <row r="3759" spans="1:14" ht="20.25" customHeight="1">
      <c r="A3759" s="13" t="s">
        <v>2231</v>
      </c>
      <c r="B3759" s="13" t="s">
        <v>2232</v>
      </c>
      <c r="C3759" s="13" t="s">
        <v>2233</v>
      </c>
      <c r="D3759" s="13" t="s">
        <v>2234</v>
      </c>
      <c r="E3759" s="13" t="s">
        <v>7741</v>
      </c>
      <c r="F3759" s="13" t="s">
        <v>2236</v>
      </c>
      <c r="G3759" s="13" t="s">
        <v>7893</v>
      </c>
      <c r="H3759" s="14">
        <v>200</v>
      </c>
      <c r="I3759" s="15">
        <v>47294</v>
      </c>
      <c r="J3759" s="13" t="s">
        <v>7896</v>
      </c>
      <c r="K3759" s="13" t="s">
        <v>870</v>
      </c>
      <c r="L3759" s="13" t="s">
        <v>3967</v>
      </c>
      <c r="M3759" s="13" t="s">
        <v>3968</v>
      </c>
      <c r="N3759" s="14">
        <v>200</v>
      </c>
    </row>
    <row r="3760" spans="1:14" ht="20.25" customHeight="1">
      <c r="A3760" s="13" t="s">
        <v>2231</v>
      </c>
      <c r="B3760" s="13" t="s">
        <v>2232</v>
      </c>
      <c r="C3760" s="13" t="s">
        <v>2233</v>
      </c>
      <c r="D3760" s="13" t="s">
        <v>2234</v>
      </c>
      <c r="E3760" s="13" t="s">
        <v>7741</v>
      </c>
      <c r="F3760" s="13" t="s">
        <v>2236</v>
      </c>
      <c r="G3760" s="13" t="s">
        <v>7893</v>
      </c>
      <c r="H3760" s="14">
        <v>200</v>
      </c>
      <c r="I3760" s="15">
        <v>47294</v>
      </c>
      <c r="J3760" s="13" t="s">
        <v>7897</v>
      </c>
      <c r="K3760" s="13" t="s">
        <v>989</v>
      </c>
      <c r="L3760" s="13" t="s">
        <v>6883</v>
      </c>
      <c r="M3760" s="13" t="s">
        <v>6884</v>
      </c>
      <c r="N3760" s="14">
        <v>200</v>
      </c>
    </row>
    <row r="3761" spans="1:14" ht="20.25" customHeight="1">
      <c r="A3761" s="13" t="s">
        <v>2231</v>
      </c>
      <c r="B3761" s="13" t="s">
        <v>2232</v>
      </c>
      <c r="C3761" s="13" t="s">
        <v>2233</v>
      </c>
      <c r="D3761" s="13" t="s">
        <v>2234</v>
      </c>
      <c r="E3761" s="13" t="s">
        <v>7741</v>
      </c>
      <c r="F3761" s="13" t="s">
        <v>2236</v>
      </c>
      <c r="G3761" s="13" t="s">
        <v>7893</v>
      </c>
      <c r="H3761" s="14">
        <v>306</v>
      </c>
      <c r="I3761" s="15">
        <v>72359.820000000007</v>
      </c>
      <c r="J3761" s="13" t="s">
        <v>7898</v>
      </c>
      <c r="K3761" s="13" t="s">
        <v>1050</v>
      </c>
      <c r="L3761" s="13" t="s">
        <v>3973</v>
      </c>
      <c r="M3761" s="13" t="s">
        <v>3974</v>
      </c>
      <c r="N3761" s="14">
        <v>306</v>
      </c>
    </row>
    <row r="3762" spans="1:14" ht="20.25" customHeight="1">
      <c r="A3762" s="13" t="s">
        <v>2231</v>
      </c>
      <c r="B3762" s="13" t="s">
        <v>2232</v>
      </c>
      <c r="C3762" s="13" t="s">
        <v>2233</v>
      </c>
      <c r="D3762" s="13" t="s">
        <v>2234</v>
      </c>
      <c r="E3762" s="13" t="s">
        <v>7741</v>
      </c>
      <c r="F3762" s="13" t="s">
        <v>2236</v>
      </c>
      <c r="G3762" s="13" t="s">
        <v>7893</v>
      </c>
      <c r="H3762" s="14">
        <v>200</v>
      </c>
      <c r="I3762" s="15">
        <v>47294</v>
      </c>
      <c r="J3762" s="13" t="s">
        <v>7899</v>
      </c>
      <c r="K3762" s="13" t="s">
        <v>1145</v>
      </c>
      <c r="L3762" s="13" t="s">
        <v>3976</v>
      </c>
      <c r="M3762" s="13" t="s">
        <v>2035</v>
      </c>
      <c r="N3762" s="14">
        <v>200</v>
      </c>
    </row>
    <row r="3763" spans="1:14" ht="20.25" customHeight="1">
      <c r="A3763" s="13" t="s">
        <v>2231</v>
      </c>
      <c r="B3763" s="13" t="s">
        <v>2232</v>
      </c>
      <c r="C3763" s="13" t="s">
        <v>2233</v>
      </c>
      <c r="D3763" s="13" t="s">
        <v>2234</v>
      </c>
      <c r="E3763" s="13" t="s">
        <v>7741</v>
      </c>
      <c r="F3763" s="13" t="s">
        <v>2236</v>
      </c>
      <c r="G3763" s="13" t="s">
        <v>7893</v>
      </c>
      <c r="H3763" s="14">
        <v>342</v>
      </c>
      <c r="I3763" s="15">
        <v>80872.740000000005</v>
      </c>
      <c r="J3763" s="13" t="s">
        <v>7900</v>
      </c>
      <c r="K3763" s="13" t="s">
        <v>277</v>
      </c>
      <c r="L3763" s="13" t="s">
        <v>3723</v>
      </c>
      <c r="M3763" s="13" t="s">
        <v>1475</v>
      </c>
      <c r="N3763" s="14">
        <v>342</v>
      </c>
    </row>
    <row r="3764" spans="1:14" ht="20.25" customHeight="1">
      <c r="A3764" s="13" t="s">
        <v>2231</v>
      </c>
      <c r="B3764" s="13" t="s">
        <v>2232</v>
      </c>
      <c r="C3764" s="13" t="s">
        <v>2233</v>
      </c>
      <c r="D3764" s="13" t="s">
        <v>2234</v>
      </c>
      <c r="E3764" s="13" t="s">
        <v>7741</v>
      </c>
      <c r="F3764" s="13" t="s">
        <v>2236</v>
      </c>
      <c r="G3764" s="13" t="s">
        <v>7893</v>
      </c>
      <c r="H3764" s="14">
        <v>200</v>
      </c>
      <c r="I3764" s="15">
        <v>47294</v>
      </c>
      <c r="J3764" s="13" t="s">
        <v>7901</v>
      </c>
      <c r="K3764" s="13" t="s">
        <v>1163</v>
      </c>
      <c r="L3764" s="13" t="s">
        <v>6888</v>
      </c>
      <c r="M3764" s="13" t="s">
        <v>6889</v>
      </c>
      <c r="N3764" s="14">
        <v>200</v>
      </c>
    </row>
    <row r="3765" spans="1:14" ht="20.25" customHeight="1">
      <c r="A3765" s="13" t="s">
        <v>2231</v>
      </c>
      <c r="B3765" s="13" t="s">
        <v>2232</v>
      </c>
      <c r="C3765" s="13" t="s">
        <v>2233</v>
      </c>
      <c r="D3765" s="13" t="s">
        <v>2234</v>
      </c>
      <c r="E3765" s="13" t="s">
        <v>7741</v>
      </c>
      <c r="F3765" s="13" t="s">
        <v>2236</v>
      </c>
      <c r="G3765" s="13" t="s">
        <v>7893</v>
      </c>
      <c r="H3765" s="14">
        <v>200</v>
      </c>
      <c r="I3765" s="15">
        <v>47294</v>
      </c>
      <c r="J3765" s="13" t="s">
        <v>7902</v>
      </c>
      <c r="K3765" s="13" t="s">
        <v>1193</v>
      </c>
      <c r="L3765" s="13" t="s">
        <v>6878</v>
      </c>
      <c r="M3765" s="13" t="s">
        <v>6879</v>
      </c>
      <c r="N3765" s="14">
        <v>200</v>
      </c>
    </row>
    <row r="3766" spans="1:14" ht="20.25" customHeight="1">
      <c r="A3766" s="13" t="s">
        <v>2231</v>
      </c>
      <c r="B3766" s="13" t="s">
        <v>2232</v>
      </c>
      <c r="C3766" s="13" t="s">
        <v>2233</v>
      </c>
      <c r="D3766" s="13" t="s">
        <v>2234</v>
      </c>
      <c r="E3766" s="13" t="s">
        <v>7741</v>
      </c>
      <c r="F3766" s="13" t="s">
        <v>2236</v>
      </c>
      <c r="G3766" s="13" t="s">
        <v>7893</v>
      </c>
      <c r="H3766" s="14">
        <v>200</v>
      </c>
      <c r="I3766" s="15">
        <v>47294</v>
      </c>
      <c r="J3766" s="13" t="s">
        <v>7903</v>
      </c>
      <c r="K3766" s="13" t="s">
        <v>1194</v>
      </c>
      <c r="L3766" s="13" t="s">
        <v>3978</v>
      </c>
      <c r="M3766" s="13" t="s">
        <v>3979</v>
      </c>
      <c r="N3766" s="14">
        <v>200</v>
      </c>
    </row>
    <row r="3767" spans="1:14" ht="20.25" customHeight="1">
      <c r="A3767" s="13" t="s">
        <v>2231</v>
      </c>
      <c r="B3767" s="13" t="s">
        <v>2232</v>
      </c>
      <c r="C3767" s="13" t="s">
        <v>2233</v>
      </c>
      <c r="D3767" s="13" t="s">
        <v>2234</v>
      </c>
      <c r="E3767" s="13" t="s">
        <v>7741</v>
      </c>
      <c r="F3767" s="13" t="s">
        <v>2236</v>
      </c>
      <c r="G3767" s="13" t="s">
        <v>7893</v>
      </c>
      <c r="H3767" s="14">
        <v>200</v>
      </c>
      <c r="I3767" s="15">
        <v>47294</v>
      </c>
      <c r="J3767" s="13" t="s">
        <v>7904</v>
      </c>
      <c r="K3767" s="13" t="s">
        <v>1197</v>
      </c>
      <c r="L3767" s="13" t="s">
        <v>3854</v>
      </c>
      <c r="M3767" s="13" t="s">
        <v>2054</v>
      </c>
      <c r="N3767" s="14">
        <v>200</v>
      </c>
    </row>
    <row r="3768" spans="1:14" ht="20.25" customHeight="1">
      <c r="A3768" s="13" t="s">
        <v>2231</v>
      </c>
      <c r="B3768" s="13" t="s">
        <v>2232</v>
      </c>
      <c r="C3768" s="13" t="s">
        <v>2233</v>
      </c>
      <c r="D3768" s="13" t="s">
        <v>2234</v>
      </c>
      <c r="E3768" s="13" t="s">
        <v>7741</v>
      </c>
      <c r="F3768" s="13" t="s">
        <v>2236</v>
      </c>
      <c r="G3768" s="13" t="s">
        <v>7893</v>
      </c>
      <c r="H3768" s="14">
        <v>200</v>
      </c>
      <c r="I3768" s="15">
        <v>47294</v>
      </c>
      <c r="J3768" s="13" t="s">
        <v>7905</v>
      </c>
      <c r="K3768" s="13" t="s">
        <v>89</v>
      </c>
      <c r="L3768" s="13" t="s">
        <v>3480</v>
      </c>
      <c r="M3768" s="13" t="s">
        <v>3481</v>
      </c>
      <c r="N3768" s="14">
        <v>200</v>
      </c>
    </row>
    <row r="3769" spans="1:14" ht="20.25" customHeight="1">
      <c r="A3769" s="13" t="s">
        <v>2231</v>
      </c>
      <c r="B3769" s="13" t="s">
        <v>2232</v>
      </c>
      <c r="C3769" s="13" t="s">
        <v>2233</v>
      </c>
      <c r="D3769" s="13" t="s">
        <v>2234</v>
      </c>
      <c r="E3769" s="13" t="s">
        <v>7741</v>
      </c>
      <c r="F3769" s="13" t="s">
        <v>2236</v>
      </c>
      <c r="G3769" s="13" t="s">
        <v>7893</v>
      </c>
      <c r="H3769" s="14">
        <v>200</v>
      </c>
      <c r="I3769" s="15">
        <v>47294</v>
      </c>
      <c r="J3769" s="13" t="s">
        <v>7906</v>
      </c>
      <c r="K3769" s="13" t="s">
        <v>683</v>
      </c>
      <c r="L3769" s="13" t="s">
        <v>3483</v>
      </c>
      <c r="M3769" s="13" t="s">
        <v>1822</v>
      </c>
      <c r="N3769" s="14">
        <v>200</v>
      </c>
    </row>
    <row r="3770" spans="1:14" ht="20.25" customHeight="1">
      <c r="A3770" s="13" t="s">
        <v>2231</v>
      </c>
      <c r="B3770" s="13" t="s">
        <v>2232</v>
      </c>
      <c r="C3770" s="13" t="s">
        <v>2233</v>
      </c>
      <c r="D3770" s="13" t="s">
        <v>2234</v>
      </c>
      <c r="E3770" s="13" t="s">
        <v>7741</v>
      </c>
      <c r="F3770" s="13" t="s">
        <v>2236</v>
      </c>
      <c r="G3770" s="13" t="s">
        <v>7893</v>
      </c>
      <c r="H3770" s="14">
        <v>200</v>
      </c>
      <c r="I3770" s="15">
        <v>47294</v>
      </c>
      <c r="J3770" s="13" t="s">
        <v>7907</v>
      </c>
      <c r="K3770" s="13" t="s">
        <v>684</v>
      </c>
      <c r="L3770" s="13" t="s">
        <v>3485</v>
      </c>
      <c r="M3770" s="13" t="s">
        <v>1823</v>
      </c>
      <c r="N3770" s="14">
        <v>200</v>
      </c>
    </row>
    <row r="3771" spans="1:14" ht="20.25" customHeight="1">
      <c r="A3771" s="13" t="s">
        <v>2231</v>
      </c>
      <c r="B3771" s="13" t="s">
        <v>2232</v>
      </c>
      <c r="C3771" s="13" t="s">
        <v>2233</v>
      </c>
      <c r="D3771" s="13" t="s">
        <v>2234</v>
      </c>
      <c r="E3771" s="13" t="s">
        <v>7741</v>
      </c>
      <c r="F3771" s="13" t="s">
        <v>2236</v>
      </c>
      <c r="G3771" s="13" t="s">
        <v>7893</v>
      </c>
      <c r="H3771" s="14">
        <v>243</v>
      </c>
      <c r="I3771" s="15">
        <v>57462.21</v>
      </c>
      <c r="J3771" s="13" t="s">
        <v>7908</v>
      </c>
      <c r="K3771" s="13" t="s">
        <v>685</v>
      </c>
      <c r="L3771" s="13" t="s">
        <v>3487</v>
      </c>
      <c r="M3771" s="13" t="s">
        <v>1824</v>
      </c>
      <c r="N3771" s="14">
        <v>243</v>
      </c>
    </row>
    <row r="3772" spans="1:14" ht="20.25" customHeight="1">
      <c r="A3772" s="13" t="s">
        <v>2231</v>
      </c>
      <c r="B3772" s="13" t="s">
        <v>2232</v>
      </c>
      <c r="C3772" s="13" t="s">
        <v>2233</v>
      </c>
      <c r="D3772" s="13" t="s">
        <v>2234</v>
      </c>
      <c r="E3772" s="13" t="s">
        <v>7741</v>
      </c>
      <c r="F3772" s="13" t="s">
        <v>2236</v>
      </c>
      <c r="G3772" s="13" t="s">
        <v>7893</v>
      </c>
      <c r="H3772" s="14">
        <v>200</v>
      </c>
      <c r="I3772" s="15">
        <v>47294</v>
      </c>
      <c r="J3772" s="13" t="s">
        <v>7909</v>
      </c>
      <c r="K3772" s="13" t="s">
        <v>686</v>
      </c>
      <c r="L3772" s="13" t="s">
        <v>3489</v>
      </c>
      <c r="M3772" s="13" t="s">
        <v>1825</v>
      </c>
      <c r="N3772" s="14">
        <v>200</v>
      </c>
    </row>
    <row r="3773" spans="1:14" ht="20.25" customHeight="1">
      <c r="A3773" s="13" t="s">
        <v>2231</v>
      </c>
      <c r="B3773" s="13" t="s">
        <v>2232</v>
      </c>
      <c r="C3773" s="13" t="s">
        <v>2233</v>
      </c>
      <c r="D3773" s="13" t="s">
        <v>2234</v>
      </c>
      <c r="E3773" s="13" t="s">
        <v>7741</v>
      </c>
      <c r="F3773" s="13" t="s">
        <v>2236</v>
      </c>
      <c r="G3773" s="13" t="s">
        <v>7893</v>
      </c>
      <c r="H3773" s="14">
        <v>200</v>
      </c>
      <c r="I3773" s="15">
        <v>47294</v>
      </c>
      <c r="J3773" s="13" t="s">
        <v>7910</v>
      </c>
      <c r="K3773" s="13" t="s">
        <v>687</v>
      </c>
      <c r="L3773" s="13" t="s">
        <v>3491</v>
      </c>
      <c r="M3773" s="13" t="s">
        <v>2135</v>
      </c>
      <c r="N3773" s="14">
        <v>200</v>
      </c>
    </row>
    <row r="3774" spans="1:14" ht="20.25" customHeight="1">
      <c r="A3774" s="13" t="s">
        <v>2231</v>
      </c>
      <c r="B3774" s="13" t="s">
        <v>2232</v>
      </c>
      <c r="C3774" s="13" t="s">
        <v>2233</v>
      </c>
      <c r="D3774" s="13" t="s">
        <v>2234</v>
      </c>
      <c r="E3774" s="13" t="s">
        <v>7741</v>
      </c>
      <c r="F3774" s="13" t="s">
        <v>2236</v>
      </c>
      <c r="G3774" s="13" t="s">
        <v>7893</v>
      </c>
      <c r="H3774" s="14">
        <v>200</v>
      </c>
      <c r="I3774" s="15">
        <v>47294</v>
      </c>
      <c r="J3774" s="13" t="s">
        <v>7911</v>
      </c>
      <c r="K3774" s="13" t="s">
        <v>688</v>
      </c>
      <c r="L3774" s="13" t="s">
        <v>3493</v>
      </c>
      <c r="M3774" s="13" t="s">
        <v>1826</v>
      </c>
      <c r="N3774" s="14">
        <v>200</v>
      </c>
    </row>
    <row r="3775" spans="1:14" ht="20.25" customHeight="1">
      <c r="A3775" s="13" t="s">
        <v>2231</v>
      </c>
      <c r="B3775" s="13" t="s">
        <v>2232</v>
      </c>
      <c r="C3775" s="13" t="s">
        <v>2233</v>
      </c>
      <c r="D3775" s="13" t="s">
        <v>2234</v>
      </c>
      <c r="E3775" s="13" t="s">
        <v>7741</v>
      </c>
      <c r="F3775" s="13" t="s">
        <v>2236</v>
      </c>
      <c r="G3775" s="13" t="s">
        <v>7893</v>
      </c>
      <c r="H3775" s="14">
        <v>200</v>
      </c>
      <c r="I3775" s="15">
        <v>47294</v>
      </c>
      <c r="J3775" s="13" t="s">
        <v>7912</v>
      </c>
      <c r="K3775" s="13" t="s">
        <v>689</v>
      </c>
      <c r="L3775" s="13" t="s">
        <v>3495</v>
      </c>
      <c r="M3775" s="13" t="s">
        <v>1827</v>
      </c>
      <c r="N3775" s="14">
        <v>200</v>
      </c>
    </row>
    <row r="3776" spans="1:14" ht="20.25" customHeight="1">
      <c r="A3776" s="13" t="s">
        <v>2231</v>
      </c>
      <c r="B3776" s="13" t="s">
        <v>2232</v>
      </c>
      <c r="C3776" s="13" t="s">
        <v>2233</v>
      </c>
      <c r="D3776" s="13" t="s">
        <v>2234</v>
      </c>
      <c r="E3776" s="13" t="s">
        <v>7741</v>
      </c>
      <c r="F3776" s="13" t="s">
        <v>2236</v>
      </c>
      <c r="G3776" s="13" t="s">
        <v>7893</v>
      </c>
      <c r="H3776" s="14">
        <v>200</v>
      </c>
      <c r="I3776" s="15">
        <v>47294</v>
      </c>
      <c r="J3776" s="13" t="s">
        <v>7913</v>
      </c>
      <c r="K3776" s="13" t="s">
        <v>1282</v>
      </c>
      <c r="L3776" s="13" t="s">
        <v>3497</v>
      </c>
      <c r="M3776" s="13" t="s">
        <v>2087</v>
      </c>
      <c r="N3776" s="14">
        <v>200</v>
      </c>
    </row>
    <row r="3777" spans="1:14" ht="20.25" customHeight="1">
      <c r="A3777" s="13" t="s">
        <v>2231</v>
      </c>
      <c r="B3777" s="13" t="s">
        <v>2232</v>
      </c>
      <c r="C3777" s="13" t="s">
        <v>2233</v>
      </c>
      <c r="D3777" s="13" t="s">
        <v>2234</v>
      </c>
      <c r="E3777" s="13" t="s">
        <v>7741</v>
      </c>
      <c r="F3777" s="13" t="s">
        <v>2236</v>
      </c>
      <c r="G3777" s="13" t="s">
        <v>7893</v>
      </c>
      <c r="H3777" s="14">
        <v>468</v>
      </c>
      <c r="I3777" s="15">
        <v>110667.96</v>
      </c>
      <c r="J3777" s="13" t="s">
        <v>7914</v>
      </c>
      <c r="K3777" s="13" t="s">
        <v>278</v>
      </c>
      <c r="L3777" s="13" t="s">
        <v>3725</v>
      </c>
      <c r="M3777" s="13" t="s">
        <v>1476</v>
      </c>
      <c r="N3777" s="14">
        <v>468</v>
      </c>
    </row>
    <row r="3778" spans="1:14" ht="20.25" customHeight="1">
      <c r="A3778" s="13" t="s">
        <v>2231</v>
      </c>
      <c r="B3778" s="13" t="s">
        <v>2232</v>
      </c>
      <c r="C3778" s="13" t="s">
        <v>2233</v>
      </c>
      <c r="D3778" s="13" t="s">
        <v>2234</v>
      </c>
      <c r="E3778" s="13" t="s">
        <v>7741</v>
      </c>
      <c r="F3778" s="13" t="s">
        <v>2236</v>
      </c>
      <c r="G3778" s="13" t="s">
        <v>7893</v>
      </c>
      <c r="H3778" s="14">
        <v>200</v>
      </c>
      <c r="I3778" s="15">
        <v>47294</v>
      </c>
      <c r="J3778" s="13" t="s">
        <v>7915</v>
      </c>
      <c r="K3778" s="13" t="s">
        <v>717</v>
      </c>
      <c r="L3778" s="13" t="s">
        <v>3502</v>
      </c>
      <c r="M3778" s="13" t="s">
        <v>1848</v>
      </c>
      <c r="N3778" s="14">
        <v>200</v>
      </c>
    </row>
    <row r="3779" spans="1:14" ht="20.25" customHeight="1">
      <c r="A3779" s="13" t="s">
        <v>2231</v>
      </c>
      <c r="B3779" s="13" t="s">
        <v>2232</v>
      </c>
      <c r="C3779" s="13" t="s">
        <v>2233</v>
      </c>
      <c r="D3779" s="13" t="s">
        <v>2234</v>
      </c>
      <c r="E3779" s="13" t="s">
        <v>7741</v>
      </c>
      <c r="F3779" s="13" t="s">
        <v>2236</v>
      </c>
      <c r="G3779" s="13" t="s">
        <v>7893</v>
      </c>
      <c r="H3779" s="14">
        <v>622</v>
      </c>
      <c r="I3779" s="15">
        <v>147084.34</v>
      </c>
      <c r="J3779" s="13" t="s">
        <v>7916</v>
      </c>
      <c r="K3779" s="13" t="s">
        <v>279</v>
      </c>
      <c r="L3779" s="13" t="s">
        <v>3727</v>
      </c>
      <c r="M3779" s="13" t="s">
        <v>1477</v>
      </c>
      <c r="N3779" s="14">
        <v>622</v>
      </c>
    </row>
    <row r="3780" spans="1:14" ht="20.25" customHeight="1">
      <c r="A3780" s="13" t="s">
        <v>2231</v>
      </c>
      <c r="B3780" s="13" t="s">
        <v>2232</v>
      </c>
      <c r="C3780" s="13" t="s">
        <v>2233</v>
      </c>
      <c r="D3780" s="13" t="s">
        <v>2234</v>
      </c>
      <c r="E3780" s="13" t="s">
        <v>7741</v>
      </c>
      <c r="F3780" s="13" t="s">
        <v>2236</v>
      </c>
      <c r="G3780" s="13" t="s">
        <v>7893</v>
      </c>
      <c r="H3780" s="14">
        <v>272</v>
      </c>
      <c r="I3780" s="15">
        <v>64319.839999999997</v>
      </c>
      <c r="J3780" s="13" t="s">
        <v>7917</v>
      </c>
      <c r="K3780" s="13" t="s">
        <v>718</v>
      </c>
      <c r="L3780" s="13" t="s">
        <v>3504</v>
      </c>
      <c r="M3780" s="13" t="s">
        <v>1849</v>
      </c>
      <c r="N3780" s="14">
        <v>272</v>
      </c>
    </row>
    <row r="3781" spans="1:14" ht="20.25" customHeight="1">
      <c r="A3781" s="13" t="s">
        <v>2231</v>
      </c>
      <c r="B3781" s="13" t="s">
        <v>2232</v>
      </c>
      <c r="C3781" s="13" t="s">
        <v>2233</v>
      </c>
      <c r="D3781" s="13" t="s">
        <v>2234</v>
      </c>
      <c r="E3781" s="13" t="s">
        <v>7741</v>
      </c>
      <c r="F3781" s="13" t="s">
        <v>2236</v>
      </c>
      <c r="G3781" s="13" t="s">
        <v>7893</v>
      </c>
      <c r="H3781" s="14">
        <v>200</v>
      </c>
      <c r="I3781" s="15">
        <v>47294</v>
      </c>
      <c r="J3781" s="13" t="s">
        <v>7918</v>
      </c>
      <c r="K3781" s="13" t="s">
        <v>280</v>
      </c>
      <c r="L3781" s="13" t="s">
        <v>3729</v>
      </c>
      <c r="M3781" s="13" t="s">
        <v>1478</v>
      </c>
      <c r="N3781" s="14">
        <v>200</v>
      </c>
    </row>
    <row r="3782" spans="1:14" ht="20.25" customHeight="1">
      <c r="A3782" s="13" t="s">
        <v>2231</v>
      </c>
      <c r="B3782" s="13" t="s">
        <v>2232</v>
      </c>
      <c r="C3782" s="13" t="s">
        <v>2233</v>
      </c>
      <c r="D3782" s="13" t="s">
        <v>2234</v>
      </c>
      <c r="E3782" s="13" t="s">
        <v>7741</v>
      </c>
      <c r="F3782" s="13" t="s">
        <v>2236</v>
      </c>
      <c r="G3782" s="13" t="s">
        <v>7893</v>
      </c>
      <c r="H3782" s="14">
        <v>200</v>
      </c>
      <c r="I3782" s="15">
        <v>47294</v>
      </c>
      <c r="J3782" s="13" t="s">
        <v>7919</v>
      </c>
      <c r="K3782" s="13" t="s">
        <v>719</v>
      </c>
      <c r="L3782" s="13" t="s">
        <v>3506</v>
      </c>
      <c r="M3782" s="13" t="s">
        <v>1850</v>
      </c>
      <c r="N3782" s="14">
        <v>200</v>
      </c>
    </row>
    <row r="3783" spans="1:14" ht="20.25" customHeight="1">
      <c r="A3783" s="13" t="s">
        <v>2231</v>
      </c>
      <c r="B3783" s="13" t="s">
        <v>2232</v>
      </c>
      <c r="C3783" s="13" t="s">
        <v>2233</v>
      </c>
      <c r="D3783" s="13" t="s">
        <v>2234</v>
      </c>
      <c r="E3783" s="13" t="s">
        <v>7741</v>
      </c>
      <c r="F3783" s="13" t="s">
        <v>2236</v>
      </c>
      <c r="G3783" s="13" t="s">
        <v>7893</v>
      </c>
      <c r="H3783" s="14">
        <v>348</v>
      </c>
      <c r="I3783" s="15">
        <v>82291.56</v>
      </c>
      <c r="J3783" s="13" t="s">
        <v>7920</v>
      </c>
      <c r="K3783" s="13" t="s">
        <v>281</v>
      </c>
      <c r="L3783" s="13" t="s">
        <v>3731</v>
      </c>
      <c r="M3783" s="13" t="s">
        <v>1479</v>
      </c>
      <c r="N3783" s="14">
        <v>348</v>
      </c>
    </row>
    <row r="3784" spans="1:14" ht="20.25" customHeight="1">
      <c r="A3784" s="13" t="s">
        <v>2231</v>
      </c>
      <c r="B3784" s="13" t="s">
        <v>2232</v>
      </c>
      <c r="C3784" s="13" t="s">
        <v>2233</v>
      </c>
      <c r="D3784" s="13" t="s">
        <v>2234</v>
      </c>
      <c r="E3784" s="13" t="s">
        <v>7741</v>
      </c>
      <c r="F3784" s="13" t="s">
        <v>2236</v>
      </c>
      <c r="G3784" s="13" t="s">
        <v>7893</v>
      </c>
      <c r="H3784" s="14">
        <v>200</v>
      </c>
      <c r="I3784" s="15">
        <v>47294</v>
      </c>
      <c r="J3784" s="13" t="s">
        <v>7921</v>
      </c>
      <c r="K3784" s="13" t="s">
        <v>720</v>
      </c>
      <c r="L3784" s="13" t="s">
        <v>3508</v>
      </c>
      <c r="M3784" s="13" t="s">
        <v>1851</v>
      </c>
      <c r="N3784" s="14">
        <v>200</v>
      </c>
    </row>
    <row r="3785" spans="1:14" ht="20.25" customHeight="1">
      <c r="A3785" s="13" t="s">
        <v>2231</v>
      </c>
      <c r="B3785" s="13" t="s">
        <v>2232</v>
      </c>
      <c r="C3785" s="13" t="s">
        <v>2233</v>
      </c>
      <c r="D3785" s="13" t="s">
        <v>2234</v>
      </c>
      <c r="E3785" s="13" t="s">
        <v>7741</v>
      </c>
      <c r="F3785" s="13" t="s">
        <v>2236</v>
      </c>
      <c r="G3785" s="13" t="s">
        <v>7893</v>
      </c>
      <c r="H3785" s="14">
        <v>200</v>
      </c>
      <c r="I3785" s="15">
        <v>47294</v>
      </c>
      <c r="J3785" s="13" t="s">
        <v>7922</v>
      </c>
      <c r="K3785" s="13" t="s">
        <v>721</v>
      </c>
      <c r="L3785" s="13" t="s">
        <v>3510</v>
      </c>
      <c r="M3785" s="13" t="s">
        <v>3511</v>
      </c>
      <c r="N3785" s="14">
        <v>200</v>
      </c>
    </row>
    <row r="3786" spans="1:14" ht="20.25" customHeight="1">
      <c r="A3786" s="13" t="s">
        <v>2231</v>
      </c>
      <c r="B3786" s="13" t="s">
        <v>2232</v>
      </c>
      <c r="C3786" s="13" t="s">
        <v>2233</v>
      </c>
      <c r="D3786" s="13" t="s">
        <v>2234</v>
      </c>
      <c r="E3786" s="13" t="s">
        <v>7741</v>
      </c>
      <c r="F3786" s="13" t="s">
        <v>2236</v>
      </c>
      <c r="G3786" s="13" t="s">
        <v>7893</v>
      </c>
      <c r="H3786" s="14">
        <v>200</v>
      </c>
      <c r="I3786" s="15">
        <v>47294</v>
      </c>
      <c r="J3786" s="13" t="s">
        <v>7923</v>
      </c>
      <c r="K3786" s="13" t="s">
        <v>722</v>
      </c>
      <c r="L3786" s="13" t="s">
        <v>3515</v>
      </c>
      <c r="M3786" s="13" t="s">
        <v>1852</v>
      </c>
      <c r="N3786" s="14">
        <v>200</v>
      </c>
    </row>
    <row r="3787" spans="1:14" ht="20.25" customHeight="1">
      <c r="A3787" s="13" t="s">
        <v>2231</v>
      </c>
      <c r="B3787" s="13" t="s">
        <v>2232</v>
      </c>
      <c r="C3787" s="13" t="s">
        <v>2233</v>
      </c>
      <c r="D3787" s="13" t="s">
        <v>2234</v>
      </c>
      <c r="E3787" s="13" t="s">
        <v>7741</v>
      </c>
      <c r="F3787" s="13" t="s">
        <v>2236</v>
      </c>
      <c r="G3787" s="13" t="s">
        <v>7893</v>
      </c>
      <c r="H3787" s="14">
        <v>200</v>
      </c>
      <c r="I3787" s="15">
        <v>47294</v>
      </c>
      <c r="J3787" s="13" t="s">
        <v>7924</v>
      </c>
      <c r="K3787" s="13" t="s">
        <v>723</v>
      </c>
      <c r="L3787" s="13" t="s">
        <v>3517</v>
      </c>
      <c r="M3787" s="13" t="s">
        <v>1853</v>
      </c>
      <c r="N3787" s="14">
        <v>200</v>
      </c>
    </row>
    <row r="3788" spans="1:14" ht="20.25" customHeight="1">
      <c r="A3788" s="13" t="s">
        <v>2231</v>
      </c>
      <c r="B3788" s="13" t="s">
        <v>2232</v>
      </c>
      <c r="C3788" s="13" t="s">
        <v>2233</v>
      </c>
      <c r="D3788" s="13" t="s">
        <v>2234</v>
      </c>
      <c r="E3788" s="13" t="s">
        <v>7741</v>
      </c>
      <c r="F3788" s="13" t="s">
        <v>2236</v>
      </c>
      <c r="G3788" s="13" t="s">
        <v>7893</v>
      </c>
      <c r="H3788" s="14">
        <v>427</v>
      </c>
      <c r="I3788" s="15">
        <v>100972.69</v>
      </c>
      <c r="J3788" s="13" t="s">
        <v>7925</v>
      </c>
      <c r="K3788" s="13" t="s">
        <v>724</v>
      </c>
      <c r="L3788" s="13" t="s">
        <v>3519</v>
      </c>
      <c r="M3788" s="13" t="s">
        <v>1854</v>
      </c>
      <c r="N3788" s="14">
        <v>427</v>
      </c>
    </row>
    <row r="3789" spans="1:14" ht="20.25" customHeight="1">
      <c r="A3789" s="13" t="s">
        <v>2231</v>
      </c>
      <c r="B3789" s="13" t="s">
        <v>2232</v>
      </c>
      <c r="C3789" s="13" t="s">
        <v>2233</v>
      </c>
      <c r="D3789" s="13" t="s">
        <v>2234</v>
      </c>
      <c r="E3789" s="13" t="s">
        <v>7741</v>
      </c>
      <c r="F3789" s="13" t="s">
        <v>2236</v>
      </c>
      <c r="G3789" s="13" t="s">
        <v>7893</v>
      </c>
      <c r="H3789" s="14">
        <v>200</v>
      </c>
      <c r="I3789" s="15">
        <v>47294</v>
      </c>
      <c r="J3789" s="13" t="s">
        <v>7926</v>
      </c>
      <c r="K3789" s="13" t="s">
        <v>725</v>
      </c>
      <c r="L3789" s="13" t="s">
        <v>3522</v>
      </c>
      <c r="M3789" s="13" t="s">
        <v>1855</v>
      </c>
      <c r="N3789" s="14">
        <v>200</v>
      </c>
    </row>
    <row r="3790" spans="1:14" ht="20.25" customHeight="1">
      <c r="A3790" s="13" t="s">
        <v>2231</v>
      </c>
      <c r="B3790" s="13" t="s">
        <v>2232</v>
      </c>
      <c r="C3790" s="13" t="s">
        <v>2233</v>
      </c>
      <c r="D3790" s="13" t="s">
        <v>2234</v>
      </c>
      <c r="E3790" s="13" t="s">
        <v>7741</v>
      </c>
      <c r="F3790" s="13" t="s">
        <v>2236</v>
      </c>
      <c r="G3790" s="13" t="s">
        <v>7893</v>
      </c>
      <c r="H3790" s="14">
        <v>371</v>
      </c>
      <c r="I3790" s="15">
        <v>87730.37</v>
      </c>
      <c r="J3790" s="13" t="s">
        <v>7927</v>
      </c>
      <c r="K3790" s="13" t="s">
        <v>32</v>
      </c>
      <c r="L3790" s="13" t="s">
        <v>2239</v>
      </c>
      <c r="M3790" s="13" t="s">
        <v>2240</v>
      </c>
      <c r="N3790" s="14">
        <v>371</v>
      </c>
    </row>
    <row r="3791" spans="1:14" ht="20.25" customHeight="1">
      <c r="A3791" s="13" t="s">
        <v>2231</v>
      </c>
      <c r="B3791" s="13" t="s">
        <v>2232</v>
      </c>
      <c r="C3791" s="13" t="s">
        <v>2233</v>
      </c>
      <c r="D3791" s="13" t="s">
        <v>2234</v>
      </c>
      <c r="E3791" s="13" t="s">
        <v>7741</v>
      </c>
      <c r="F3791" s="13" t="s">
        <v>2236</v>
      </c>
      <c r="G3791" s="13" t="s">
        <v>7893</v>
      </c>
      <c r="H3791" s="14">
        <v>397</v>
      </c>
      <c r="I3791" s="15">
        <v>93878.59</v>
      </c>
      <c r="J3791" s="13" t="s">
        <v>7928</v>
      </c>
      <c r="K3791" s="13" t="s">
        <v>282</v>
      </c>
      <c r="L3791" s="13" t="s">
        <v>3733</v>
      </c>
      <c r="M3791" s="13" t="s">
        <v>1480</v>
      </c>
      <c r="N3791" s="14">
        <v>397</v>
      </c>
    </row>
    <row r="3792" spans="1:14" ht="20.25" customHeight="1">
      <c r="A3792" s="13" t="s">
        <v>2231</v>
      </c>
      <c r="B3792" s="13" t="s">
        <v>2232</v>
      </c>
      <c r="C3792" s="13" t="s">
        <v>2233</v>
      </c>
      <c r="D3792" s="13" t="s">
        <v>2234</v>
      </c>
      <c r="E3792" s="13" t="s">
        <v>7741</v>
      </c>
      <c r="F3792" s="13" t="s">
        <v>2236</v>
      </c>
      <c r="G3792" s="13" t="s">
        <v>7893</v>
      </c>
      <c r="H3792" s="14">
        <v>200</v>
      </c>
      <c r="I3792" s="15">
        <v>47294</v>
      </c>
      <c r="J3792" s="13" t="s">
        <v>7929</v>
      </c>
      <c r="K3792" s="13" t="s">
        <v>665</v>
      </c>
      <c r="L3792" s="13" t="s">
        <v>2242</v>
      </c>
      <c r="M3792" s="13" t="s">
        <v>1810</v>
      </c>
      <c r="N3792" s="14">
        <v>200</v>
      </c>
    </row>
    <row r="3793" spans="1:14" ht="20.25" customHeight="1">
      <c r="A3793" s="13" t="s">
        <v>2231</v>
      </c>
      <c r="B3793" s="13" t="s">
        <v>2232</v>
      </c>
      <c r="C3793" s="13" t="s">
        <v>2233</v>
      </c>
      <c r="D3793" s="13" t="s">
        <v>2234</v>
      </c>
      <c r="E3793" s="13" t="s">
        <v>7741</v>
      </c>
      <c r="F3793" s="13" t="s">
        <v>2236</v>
      </c>
      <c r="G3793" s="13" t="s">
        <v>7893</v>
      </c>
      <c r="H3793" s="14">
        <v>211</v>
      </c>
      <c r="I3793" s="15">
        <v>49895.17</v>
      </c>
      <c r="J3793" s="13" t="s">
        <v>7930</v>
      </c>
      <c r="K3793" s="13" t="s">
        <v>283</v>
      </c>
      <c r="L3793" s="13" t="s">
        <v>3735</v>
      </c>
      <c r="M3793" s="13" t="s">
        <v>1481</v>
      </c>
      <c r="N3793" s="14">
        <v>211</v>
      </c>
    </row>
    <row r="3794" spans="1:14" ht="20.25" customHeight="1">
      <c r="A3794" s="13" t="s">
        <v>2231</v>
      </c>
      <c r="B3794" s="13" t="s">
        <v>2232</v>
      </c>
      <c r="C3794" s="13" t="s">
        <v>2233</v>
      </c>
      <c r="D3794" s="13" t="s">
        <v>2234</v>
      </c>
      <c r="E3794" s="13" t="s">
        <v>7741</v>
      </c>
      <c r="F3794" s="13" t="s">
        <v>2236</v>
      </c>
      <c r="G3794" s="13" t="s">
        <v>7893</v>
      </c>
      <c r="H3794" s="14">
        <v>200</v>
      </c>
      <c r="I3794" s="15">
        <v>47294</v>
      </c>
      <c r="J3794" s="13" t="s">
        <v>7931</v>
      </c>
      <c r="K3794" s="13" t="s">
        <v>667</v>
      </c>
      <c r="L3794" s="13" t="s">
        <v>2244</v>
      </c>
      <c r="M3794" s="13" t="s">
        <v>1812</v>
      </c>
      <c r="N3794" s="14">
        <v>200</v>
      </c>
    </row>
    <row r="3795" spans="1:14" ht="20.25" customHeight="1">
      <c r="A3795" s="13" t="s">
        <v>2231</v>
      </c>
      <c r="B3795" s="13" t="s">
        <v>2232</v>
      </c>
      <c r="C3795" s="13" t="s">
        <v>2233</v>
      </c>
      <c r="D3795" s="13" t="s">
        <v>2234</v>
      </c>
      <c r="E3795" s="13" t="s">
        <v>7741</v>
      </c>
      <c r="F3795" s="13" t="s">
        <v>2236</v>
      </c>
      <c r="G3795" s="13" t="s">
        <v>7893</v>
      </c>
      <c r="H3795" s="14">
        <v>396</v>
      </c>
      <c r="I3795" s="15">
        <v>93642.12</v>
      </c>
      <c r="J3795" s="13" t="s">
        <v>7932</v>
      </c>
      <c r="K3795" s="13" t="s">
        <v>284</v>
      </c>
      <c r="L3795" s="13" t="s">
        <v>3737</v>
      </c>
      <c r="M3795" s="13" t="s">
        <v>1482</v>
      </c>
      <c r="N3795" s="14">
        <v>396</v>
      </c>
    </row>
    <row r="3796" spans="1:14" ht="20.25" customHeight="1">
      <c r="A3796" s="13" t="s">
        <v>2231</v>
      </c>
      <c r="B3796" s="13" t="s">
        <v>2232</v>
      </c>
      <c r="C3796" s="13" t="s">
        <v>2233</v>
      </c>
      <c r="D3796" s="13" t="s">
        <v>2234</v>
      </c>
      <c r="E3796" s="13" t="s">
        <v>7741</v>
      </c>
      <c r="F3796" s="13" t="s">
        <v>2236</v>
      </c>
      <c r="G3796" s="13" t="s">
        <v>7893</v>
      </c>
      <c r="H3796" s="14">
        <v>328</v>
      </c>
      <c r="I3796" s="15">
        <v>77562.16</v>
      </c>
      <c r="J3796" s="13" t="s">
        <v>7933</v>
      </c>
      <c r="K3796" s="13" t="s">
        <v>668</v>
      </c>
      <c r="L3796" s="13" t="s">
        <v>2246</v>
      </c>
      <c r="M3796" s="13" t="s">
        <v>2247</v>
      </c>
      <c r="N3796" s="14">
        <v>328</v>
      </c>
    </row>
    <row r="3797" spans="1:14" ht="20.25" customHeight="1">
      <c r="A3797" s="13" t="s">
        <v>2231</v>
      </c>
      <c r="B3797" s="13" t="s">
        <v>2232</v>
      </c>
      <c r="C3797" s="13" t="s">
        <v>2233</v>
      </c>
      <c r="D3797" s="13" t="s">
        <v>2234</v>
      </c>
      <c r="E3797" s="13" t="s">
        <v>7741</v>
      </c>
      <c r="F3797" s="13" t="s">
        <v>2236</v>
      </c>
      <c r="G3797" s="13" t="s">
        <v>7893</v>
      </c>
      <c r="H3797" s="14">
        <v>200</v>
      </c>
      <c r="I3797" s="15">
        <v>47294</v>
      </c>
      <c r="J3797" s="13" t="s">
        <v>7934</v>
      </c>
      <c r="K3797" s="13" t="s">
        <v>669</v>
      </c>
      <c r="L3797" s="13" t="s">
        <v>2249</v>
      </c>
      <c r="M3797" s="13" t="s">
        <v>1813</v>
      </c>
      <c r="N3797" s="14">
        <v>200</v>
      </c>
    </row>
    <row r="3798" spans="1:14" ht="20.25" customHeight="1">
      <c r="A3798" s="13" t="s">
        <v>2231</v>
      </c>
      <c r="B3798" s="13" t="s">
        <v>2232</v>
      </c>
      <c r="C3798" s="13" t="s">
        <v>2233</v>
      </c>
      <c r="D3798" s="13" t="s">
        <v>2234</v>
      </c>
      <c r="E3798" s="13" t="s">
        <v>7741</v>
      </c>
      <c r="F3798" s="13" t="s">
        <v>2236</v>
      </c>
      <c r="G3798" s="13" t="s">
        <v>7893</v>
      </c>
      <c r="H3798" s="14">
        <v>200</v>
      </c>
      <c r="I3798" s="15">
        <v>47294</v>
      </c>
      <c r="J3798" s="13" t="s">
        <v>7935</v>
      </c>
      <c r="K3798" s="13" t="s">
        <v>670</v>
      </c>
      <c r="L3798" s="13" t="s">
        <v>2251</v>
      </c>
      <c r="M3798" s="13" t="s">
        <v>1814</v>
      </c>
      <c r="N3798" s="14">
        <v>200</v>
      </c>
    </row>
    <row r="3799" spans="1:14" ht="20.25" customHeight="1">
      <c r="A3799" s="13" t="s">
        <v>2231</v>
      </c>
      <c r="B3799" s="13" t="s">
        <v>2232</v>
      </c>
      <c r="C3799" s="13" t="s">
        <v>2233</v>
      </c>
      <c r="D3799" s="13" t="s">
        <v>2234</v>
      </c>
      <c r="E3799" s="13" t="s">
        <v>7741</v>
      </c>
      <c r="F3799" s="13" t="s">
        <v>2236</v>
      </c>
      <c r="G3799" s="13" t="s">
        <v>7893</v>
      </c>
      <c r="H3799" s="14">
        <v>389</v>
      </c>
      <c r="I3799" s="15">
        <v>91986.83</v>
      </c>
      <c r="J3799" s="13" t="s">
        <v>7936</v>
      </c>
      <c r="K3799" s="13" t="s">
        <v>671</v>
      </c>
      <c r="L3799" s="13" t="s">
        <v>2253</v>
      </c>
      <c r="M3799" s="13" t="s">
        <v>1815</v>
      </c>
      <c r="N3799" s="14">
        <v>389</v>
      </c>
    </row>
    <row r="3800" spans="1:14" ht="20.25" customHeight="1">
      <c r="A3800" s="13" t="s">
        <v>2231</v>
      </c>
      <c r="B3800" s="13" t="s">
        <v>2232</v>
      </c>
      <c r="C3800" s="13" t="s">
        <v>2233</v>
      </c>
      <c r="D3800" s="13" t="s">
        <v>2234</v>
      </c>
      <c r="E3800" s="13" t="s">
        <v>7741</v>
      </c>
      <c r="F3800" s="13" t="s">
        <v>2236</v>
      </c>
      <c r="G3800" s="13" t="s">
        <v>7826</v>
      </c>
      <c r="H3800" s="14">
        <v>200</v>
      </c>
      <c r="I3800" s="15">
        <v>47294</v>
      </c>
      <c r="J3800" s="13" t="s">
        <v>7937</v>
      </c>
      <c r="K3800" s="13" t="s">
        <v>7</v>
      </c>
      <c r="L3800" s="13" t="s">
        <v>6739</v>
      </c>
      <c r="M3800" s="13" t="s">
        <v>6740</v>
      </c>
      <c r="N3800" s="14">
        <v>200</v>
      </c>
    </row>
    <row r="3801" spans="1:14" ht="20.25" customHeight="1">
      <c r="A3801" s="13" t="s">
        <v>2231</v>
      </c>
      <c r="B3801" s="13" t="s">
        <v>2232</v>
      </c>
      <c r="C3801" s="13" t="s">
        <v>2233</v>
      </c>
      <c r="D3801" s="13" t="s">
        <v>2234</v>
      </c>
      <c r="E3801" s="13" t="s">
        <v>7741</v>
      </c>
      <c r="F3801" s="13" t="s">
        <v>2236</v>
      </c>
      <c r="G3801" s="13" t="s">
        <v>7893</v>
      </c>
      <c r="H3801" s="14">
        <v>312</v>
      </c>
      <c r="I3801" s="15">
        <v>73778.64</v>
      </c>
      <c r="J3801" s="13" t="s">
        <v>7938</v>
      </c>
      <c r="K3801" s="13" t="s">
        <v>672</v>
      </c>
      <c r="L3801" s="13" t="s">
        <v>2255</v>
      </c>
      <c r="M3801" s="13" t="s">
        <v>2256</v>
      </c>
      <c r="N3801" s="14">
        <v>312</v>
      </c>
    </row>
    <row r="3802" spans="1:14" ht="20.25" customHeight="1">
      <c r="A3802" s="13" t="s">
        <v>2231</v>
      </c>
      <c r="B3802" s="13" t="s">
        <v>2232</v>
      </c>
      <c r="C3802" s="13" t="s">
        <v>2233</v>
      </c>
      <c r="D3802" s="13" t="s">
        <v>2234</v>
      </c>
      <c r="E3802" s="13" t="s">
        <v>7741</v>
      </c>
      <c r="F3802" s="13" t="s">
        <v>2236</v>
      </c>
      <c r="G3802" s="13" t="s">
        <v>7893</v>
      </c>
      <c r="H3802" s="14">
        <v>449</v>
      </c>
      <c r="I3802" s="15">
        <v>106175.03</v>
      </c>
      <c r="J3802" s="13" t="s">
        <v>7939</v>
      </c>
      <c r="K3802" s="13" t="s">
        <v>673</v>
      </c>
      <c r="L3802" s="13" t="s">
        <v>2258</v>
      </c>
      <c r="M3802" s="13" t="s">
        <v>2259</v>
      </c>
      <c r="N3802" s="14">
        <v>449</v>
      </c>
    </row>
    <row r="3803" spans="1:14" ht="20.25" customHeight="1">
      <c r="A3803" s="13" t="s">
        <v>2231</v>
      </c>
      <c r="B3803" s="13" t="s">
        <v>2232</v>
      </c>
      <c r="C3803" s="13" t="s">
        <v>2233</v>
      </c>
      <c r="D3803" s="13" t="s">
        <v>2234</v>
      </c>
      <c r="E3803" s="13" t="s">
        <v>7741</v>
      </c>
      <c r="F3803" s="13" t="s">
        <v>2236</v>
      </c>
      <c r="G3803" s="13" t="s">
        <v>7893</v>
      </c>
      <c r="H3803" s="14">
        <v>200</v>
      </c>
      <c r="I3803" s="15">
        <v>47294</v>
      </c>
      <c r="J3803" s="13" t="s">
        <v>7940</v>
      </c>
      <c r="K3803" s="13" t="s">
        <v>674</v>
      </c>
      <c r="L3803" s="13" t="s">
        <v>2261</v>
      </c>
      <c r="M3803" s="13" t="s">
        <v>2262</v>
      </c>
      <c r="N3803" s="14">
        <v>200</v>
      </c>
    </row>
    <row r="3804" spans="1:14" ht="20.25" customHeight="1">
      <c r="A3804" s="13" t="s">
        <v>2231</v>
      </c>
      <c r="B3804" s="13" t="s">
        <v>2232</v>
      </c>
      <c r="C3804" s="13" t="s">
        <v>2233</v>
      </c>
      <c r="D3804" s="13" t="s">
        <v>2234</v>
      </c>
      <c r="E3804" s="13" t="s">
        <v>7741</v>
      </c>
      <c r="F3804" s="13" t="s">
        <v>2236</v>
      </c>
      <c r="G3804" s="13" t="s">
        <v>7893</v>
      </c>
      <c r="H3804" s="14">
        <v>393</v>
      </c>
      <c r="I3804" s="15">
        <v>92932.71</v>
      </c>
      <c r="J3804" s="13" t="s">
        <v>7941</v>
      </c>
      <c r="K3804" s="13" t="s">
        <v>675</v>
      </c>
      <c r="L3804" s="13" t="s">
        <v>2264</v>
      </c>
      <c r="M3804" s="13" t="s">
        <v>1816</v>
      </c>
      <c r="N3804" s="14">
        <v>393</v>
      </c>
    </row>
    <row r="3805" spans="1:14" ht="20.25" customHeight="1">
      <c r="A3805" s="13" t="s">
        <v>2231</v>
      </c>
      <c r="B3805" s="13" t="s">
        <v>2232</v>
      </c>
      <c r="C3805" s="13" t="s">
        <v>2233</v>
      </c>
      <c r="D3805" s="13" t="s">
        <v>2234</v>
      </c>
      <c r="E3805" s="13" t="s">
        <v>7741</v>
      </c>
      <c r="F3805" s="13" t="s">
        <v>2236</v>
      </c>
      <c r="G3805" s="13" t="s">
        <v>7893</v>
      </c>
      <c r="H3805" s="14">
        <v>200</v>
      </c>
      <c r="I3805" s="15">
        <v>47294</v>
      </c>
      <c r="J3805" s="13" t="s">
        <v>7942</v>
      </c>
      <c r="K3805" s="13" t="s">
        <v>676</v>
      </c>
      <c r="L3805" s="13" t="s">
        <v>2266</v>
      </c>
      <c r="M3805" s="13" t="s">
        <v>1817</v>
      </c>
      <c r="N3805" s="14">
        <v>200</v>
      </c>
    </row>
    <row r="3806" spans="1:14" ht="20.25" customHeight="1">
      <c r="A3806" s="13" t="s">
        <v>2231</v>
      </c>
      <c r="B3806" s="13" t="s">
        <v>2232</v>
      </c>
      <c r="C3806" s="13" t="s">
        <v>2233</v>
      </c>
      <c r="D3806" s="13" t="s">
        <v>2234</v>
      </c>
      <c r="E3806" s="13" t="s">
        <v>7741</v>
      </c>
      <c r="F3806" s="13" t="s">
        <v>2236</v>
      </c>
      <c r="G3806" s="13" t="s">
        <v>7893</v>
      </c>
      <c r="H3806" s="14">
        <v>265</v>
      </c>
      <c r="I3806" s="15">
        <v>62664.55</v>
      </c>
      <c r="J3806" s="13" t="s">
        <v>7943</v>
      </c>
      <c r="K3806" s="13" t="s">
        <v>677</v>
      </c>
      <c r="L3806" s="13" t="s">
        <v>2268</v>
      </c>
      <c r="M3806" s="13" t="s">
        <v>1818</v>
      </c>
      <c r="N3806" s="14">
        <v>265</v>
      </c>
    </row>
    <row r="3807" spans="1:14" ht="20.25" customHeight="1">
      <c r="A3807" s="13" t="s">
        <v>2231</v>
      </c>
      <c r="B3807" s="13" t="s">
        <v>2232</v>
      </c>
      <c r="C3807" s="13" t="s">
        <v>2233</v>
      </c>
      <c r="D3807" s="13" t="s">
        <v>2234</v>
      </c>
      <c r="E3807" s="13" t="s">
        <v>7741</v>
      </c>
      <c r="F3807" s="13" t="s">
        <v>2236</v>
      </c>
      <c r="G3807" s="13" t="s">
        <v>7893</v>
      </c>
      <c r="H3807" s="14">
        <v>469</v>
      </c>
      <c r="I3807" s="15">
        <v>110904.43</v>
      </c>
      <c r="J3807" s="13" t="s">
        <v>7944</v>
      </c>
      <c r="K3807" s="13" t="s">
        <v>678</v>
      </c>
      <c r="L3807" s="13" t="s">
        <v>2270</v>
      </c>
      <c r="M3807" s="13" t="s">
        <v>2271</v>
      </c>
      <c r="N3807" s="14">
        <v>469</v>
      </c>
    </row>
    <row r="3808" spans="1:14" ht="20.25" customHeight="1">
      <c r="A3808" s="13" t="s">
        <v>2231</v>
      </c>
      <c r="B3808" s="13" t="s">
        <v>2232</v>
      </c>
      <c r="C3808" s="13" t="s">
        <v>2233</v>
      </c>
      <c r="D3808" s="13" t="s">
        <v>2234</v>
      </c>
      <c r="E3808" s="13" t="s">
        <v>7741</v>
      </c>
      <c r="F3808" s="13" t="s">
        <v>2236</v>
      </c>
      <c r="G3808" s="13" t="s">
        <v>7893</v>
      </c>
      <c r="H3808" s="14">
        <v>200</v>
      </c>
      <c r="I3808" s="15">
        <v>47294</v>
      </c>
      <c r="J3808" s="13" t="s">
        <v>7945</v>
      </c>
      <c r="K3808" s="13" t="s">
        <v>679</v>
      </c>
      <c r="L3808" s="13" t="s">
        <v>2273</v>
      </c>
      <c r="M3808" s="13" t="s">
        <v>1819</v>
      </c>
      <c r="N3808" s="14">
        <v>200</v>
      </c>
    </row>
    <row r="3809" spans="1:14" ht="20.25" customHeight="1">
      <c r="A3809" s="13" t="s">
        <v>2231</v>
      </c>
      <c r="B3809" s="13" t="s">
        <v>2232</v>
      </c>
      <c r="C3809" s="13" t="s">
        <v>2233</v>
      </c>
      <c r="D3809" s="13" t="s">
        <v>2234</v>
      </c>
      <c r="E3809" s="13" t="s">
        <v>7741</v>
      </c>
      <c r="F3809" s="13" t="s">
        <v>2236</v>
      </c>
      <c r="G3809" s="13" t="s">
        <v>7826</v>
      </c>
      <c r="H3809" s="14">
        <v>365</v>
      </c>
      <c r="I3809" s="15">
        <v>86311.55</v>
      </c>
      <c r="J3809" s="13" t="s">
        <v>7946</v>
      </c>
      <c r="K3809" s="13" t="s">
        <v>37</v>
      </c>
      <c r="L3809" s="13" t="s">
        <v>2647</v>
      </c>
      <c r="M3809" s="13" t="s">
        <v>2648</v>
      </c>
      <c r="N3809" s="14">
        <v>365</v>
      </c>
    </row>
    <row r="3810" spans="1:14" ht="20.25" customHeight="1">
      <c r="A3810" s="13" t="s">
        <v>2231</v>
      </c>
      <c r="B3810" s="13" t="s">
        <v>2232</v>
      </c>
      <c r="C3810" s="13" t="s">
        <v>2233</v>
      </c>
      <c r="D3810" s="13" t="s">
        <v>2234</v>
      </c>
      <c r="E3810" s="13" t="s">
        <v>7741</v>
      </c>
      <c r="F3810" s="13" t="s">
        <v>2236</v>
      </c>
      <c r="G3810" s="13" t="s">
        <v>7893</v>
      </c>
      <c r="H3810" s="14">
        <v>200</v>
      </c>
      <c r="I3810" s="15">
        <v>47294</v>
      </c>
      <c r="J3810" s="13" t="s">
        <v>7947</v>
      </c>
      <c r="K3810" s="13" t="s">
        <v>681</v>
      </c>
      <c r="L3810" s="13" t="s">
        <v>2277</v>
      </c>
      <c r="M3810" s="13" t="s">
        <v>1821</v>
      </c>
      <c r="N3810" s="14">
        <v>200</v>
      </c>
    </row>
    <row r="3811" spans="1:14" ht="20.25" customHeight="1">
      <c r="A3811" s="13" t="s">
        <v>2231</v>
      </c>
      <c r="B3811" s="13" t="s">
        <v>2232</v>
      </c>
      <c r="C3811" s="13" t="s">
        <v>2233</v>
      </c>
      <c r="D3811" s="13" t="s">
        <v>2234</v>
      </c>
      <c r="E3811" s="13" t="s">
        <v>7741</v>
      </c>
      <c r="F3811" s="13" t="s">
        <v>2236</v>
      </c>
      <c r="G3811" s="13" t="s">
        <v>7893</v>
      </c>
      <c r="H3811" s="14">
        <v>409</v>
      </c>
      <c r="I3811" s="15">
        <v>96716.23</v>
      </c>
      <c r="J3811" s="13" t="s">
        <v>7948</v>
      </c>
      <c r="K3811" s="13" t="s">
        <v>680</v>
      </c>
      <c r="L3811" s="13" t="s">
        <v>2275</v>
      </c>
      <c r="M3811" s="13" t="s">
        <v>1820</v>
      </c>
      <c r="N3811" s="14">
        <v>409</v>
      </c>
    </row>
    <row r="3812" spans="1:14" ht="20.25" customHeight="1">
      <c r="A3812" s="13" t="s">
        <v>2231</v>
      </c>
      <c r="B3812" s="13" t="s">
        <v>2232</v>
      </c>
      <c r="C3812" s="13" t="s">
        <v>2233</v>
      </c>
      <c r="D3812" s="13" t="s">
        <v>2234</v>
      </c>
      <c r="E3812" s="13" t="s">
        <v>7741</v>
      </c>
      <c r="F3812" s="13" t="s">
        <v>2236</v>
      </c>
      <c r="G3812" s="13" t="s">
        <v>7826</v>
      </c>
      <c r="H3812" s="14">
        <v>205</v>
      </c>
      <c r="I3812" s="15">
        <v>48476.35</v>
      </c>
      <c r="J3812" s="13" t="s">
        <v>7949</v>
      </c>
      <c r="K3812" s="13" t="s">
        <v>103</v>
      </c>
      <c r="L3812" s="13" t="s">
        <v>2650</v>
      </c>
      <c r="M3812" s="13" t="s">
        <v>1327</v>
      </c>
      <c r="N3812" s="14">
        <v>205</v>
      </c>
    </row>
    <row r="3813" spans="1:14" ht="20.25" customHeight="1">
      <c r="A3813" s="13" t="s">
        <v>2231</v>
      </c>
      <c r="B3813" s="13" t="s">
        <v>2232</v>
      </c>
      <c r="C3813" s="13" t="s">
        <v>2233</v>
      </c>
      <c r="D3813" s="13" t="s">
        <v>2234</v>
      </c>
      <c r="E3813" s="13" t="s">
        <v>7741</v>
      </c>
      <c r="F3813" s="13" t="s">
        <v>2236</v>
      </c>
      <c r="G3813" s="13" t="s">
        <v>7893</v>
      </c>
      <c r="H3813" s="14">
        <v>200</v>
      </c>
      <c r="I3813" s="15">
        <v>47294</v>
      </c>
      <c r="J3813" s="13" t="s">
        <v>7950</v>
      </c>
      <c r="K3813" s="13" t="s">
        <v>981</v>
      </c>
      <c r="L3813" s="13" t="s">
        <v>2287</v>
      </c>
      <c r="M3813" s="13" t="s">
        <v>2288</v>
      </c>
      <c r="N3813" s="14">
        <v>200</v>
      </c>
    </row>
    <row r="3814" spans="1:14" ht="20.25" customHeight="1">
      <c r="A3814" s="13" t="s">
        <v>2231</v>
      </c>
      <c r="B3814" s="13" t="s">
        <v>2232</v>
      </c>
      <c r="C3814" s="13" t="s">
        <v>2233</v>
      </c>
      <c r="D3814" s="13" t="s">
        <v>2234</v>
      </c>
      <c r="E3814" s="13" t="s">
        <v>7741</v>
      </c>
      <c r="F3814" s="13" t="s">
        <v>2236</v>
      </c>
      <c r="G3814" s="13" t="s">
        <v>7893</v>
      </c>
      <c r="H3814" s="14">
        <v>200</v>
      </c>
      <c r="I3814" s="15">
        <v>47294</v>
      </c>
      <c r="J3814" s="13" t="s">
        <v>7951</v>
      </c>
      <c r="K3814" s="13" t="s">
        <v>1046</v>
      </c>
      <c r="L3814" s="13" t="s">
        <v>2290</v>
      </c>
      <c r="M3814" s="13" t="s">
        <v>2291</v>
      </c>
      <c r="N3814" s="14">
        <v>200</v>
      </c>
    </row>
    <row r="3815" spans="1:14" ht="20.25" customHeight="1">
      <c r="A3815" s="13" t="s">
        <v>2231</v>
      </c>
      <c r="B3815" s="13" t="s">
        <v>2232</v>
      </c>
      <c r="C3815" s="13" t="s">
        <v>2233</v>
      </c>
      <c r="D3815" s="13" t="s">
        <v>2234</v>
      </c>
      <c r="E3815" s="13" t="s">
        <v>7741</v>
      </c>
      <c r="F3815" s="13" t="s">
        <v>2236</v>
      </c>
      <c r="G3815" s="13" t="s">
        <v>7826</v>
      </c>
      <c r="H3815" s="14">
        <v>200</v>
      </c>
      <c r="I3815" s="15">
        <v>47294</v>
      </c>
      <c r="J3815" s="13" t="s">
        <v>7952</v>
      </c>
      <c r="K3815" s="13" t="s">
        <v>105</v>
      </c>
      <c r="L3815" s="13" t="s">
        <v>2655</v>
      </c>
      <c r="M3815" s="13" t="s">
        <v>2656</v>
      </c>
      <c r="N3815" s="14">
        <v>200</v>
      </c>
    </row>
    <row r="3816" spans="1:14" ht="20.25" customHeight="1">
      <c r="A3816" s="13" t="s">
        <v>2231</v>
      </c>
      <c r="B3816" s="13" t="s">
        <v>2232</v>
      </c>
      <c r="C3816" s="13" t="s">
        <v>2233</v>
      </c>
      <c r="D3816" s="13" t="s">
        <v>2234</v>
      </c>
      <c r="E3816" s="13" t="s">
        <v>7741</v>
      </c>
      <c r="F3816" s="13" t="s">
        <v>2236</v>
      </c>
      <c r="G3816" s="13" t="s">
        <v>7893</v>
      </c>
      <c r="H3816" s="14">
        <v>200</v>
      </c>
      <c r="I3816" s="15">
        <v>47294</v>
      </c>
      <c r="J3816" s="13" t="s">
        <v>7953</v>
      </c>
      <c r="K3816" s="13" t="s">
        <v>1239</v>
      </c>
      <c r="L3816" s="13" t="s">
        <v>2293</v>
      </c>
      <c r="M3816" s="13" t="s">
        <v>1922</v>
      </c>
      <c r="N3816" s="14">
        <v>200</v>
      </c>
    </row>
    <row r="3817" spans="1:14" ht="20.25" customHeight="1">
      <c r="A3817" s="13" t="s">
        <v>2231</v>
      </c>
      <c r="B3817" s="13" t="s">
        <v>2232</v>
      </c>
      <c r="C3817" s="13" t="s">
        <v>2233</v>
      </c>
      <c r="D3817" s="13" t="s">
        <v>2234</v>
      </c>
      <c r="E3817" s="13" t="s">
        <v>7741</v>
      </c>
      <c r="F3817" s="13" t="s">
        <v>2236</v>
      </c>
      <c r="G3817" s="13" t="s">
        <v>7826</v>
      </c>
      <c r="H3817" s="14">
        <v>200</v>
      </c>
      <c r="I3817" s="15">
        <v>47294</v>
      </c>
      <c r="J3817" s="13" t="s">
        <v>7954</v>
      </c>
      <c r="K3817" s="13" t="s">
        <v>106</v>
      </c>
      <c r="L3817" s="13" t="s">
        <v>2658</v>
      </c>
      <c r="M3817" s="13" t="s">
        <v>2659</v>
      </c>
      <c r="N3817" s="14">
        <v>200</v>
      </c>
    </row>
    <row r="3818" spans="1:14" ht="20.25" customHeight="1">
      <c r="A3818" s="13" t="s">
        <v>2231</v>
      </c>
      <c r="B3818" s="13" t="s">
        <v>2232</v>
      </c>
      <c r="C3818" s="13" t="s">
        <v>2233</v>
      </c>
      <c r="D3818" s="13" t="s">
        <v>2234</v>
      </c>
      <c r="E3818" s="13" t="s">
        <v>7741</v>
      </c>
      <c r="F3818" s="13" t="s">
        <v>2236</v>
      </c>
      <c r="G3818" s="13" t="s">
        <v>7893</v>
      </c>
      <c r="H3818" s="14">
        <v>208</v>
      </c>
      <c r="I3818" s="15">
        <v>49185.760000000002</v>
      </c>
      <c r="J3818" s="13" t="s">
        <v>7955</v>
      </c>
      <c r="K3818" s="13" t="s">
        <v>1240</v>
      </c>
      <c r="L3818" s="13" t="s">
        <v>2295</v>
      </c>
      <c r="M3818" s="13" t="s">
        <v>2296</v>
      </c>
      <c r="N3818" s="14">
        <v>208</v>
      </c>
    </row>
    <row r="3819" spans="1:14" ht="20.25" customHeight="1">
      <c r="A3819" s="13" t="s">
        <v>2231</v>
      </c>
      <c r="B3819" s="13" t="s">
        <v>2232</v>
      </c>
      <c r="C3819" s="13" t="s">
        <v>2233</v>
      </c>
      <c r="D3819" s="13" t="s">
        <v>2234</v>
      </c>
      <c r="E3819" s="13" t="s">
        <v>7741</v>
      </c>
      <c r="F3819" s="13" t="s">
        <v>2236</v>
      </c>
      <c r="G3819" s="13" t="s">
        <v>7826</v>
      </c>
      <c r="H3819" s="14">
        <v>200</v>
      </c>
      <c r="I3819" s="15">
        <v>47294</v>
      </c>
      <c r="J3819" s="13" t="s">
        <v>7956</v>
      </c>
      <c r="K3819" s="13" t="s">
        <v>863</v>
      </c>
      <c r="L3819" s="13" t="s">
        <v>2661</v>
      </c>
      <c r="M3819" s="13" t="s">
        <v>2662</v>
      </c>
      <c r="N3819" s="14">
        <v>200</v>
      </c>
    </row>
    <row r="3820" spans="1:14" ht="20.25" customHeight="1">
      <c r="A3820" s="13" t="s">
        <v>2231</v>
      </c>
      <c r="B3820" s="13" t="s">
        <v>2232</v>
      </c>
      <c r="C3820" s="13" t="s">
        <v>2233</v>
      </c>
      <c r="D3820" s="13" t="s">
        <v>2234</v>
      </c>
      <c r="E3820" s="13" t="s">
        <v>7741</v>
      </c>
      <c r="F3820" s="13" t="s">
        <v>2236</v>
      </c>
      <c r="G3820" s="13" t="s">
        <v>7826</v>
      </c>
      <c r="H3820" s="14">
        <v>200</v>
      </c>
      <c r="I3820" s="15">
        <v>47294</v>
      </c>
      <c r="J3820" s="13" t="s">
        <v>7957</v>
      </c>
      <c r="K3820" s="13" t="s">
        <v>1214</v>
      </c>
      <c r="L3820" s="13" t="s">
        <v>2670</v>
      </c>
      <c r="M3820" s="13" t="s">
        <v>2671</v>
      </c>
      <c r="N3820" s="14">
        <v>200</v>
      </c>
    </row>
    <row r="3821" spans="1:14" ht="20.25" customHeight="1">
      <c r="A3821" s="13" t="s">
        <v>2231</v>
      </c>
      <c r="B3821" s="13" t="s">
        <v>2232</v>
      </c>
      <c r="C3821" s="13" t="s">
        <v>2233</v>
      </c>
      <c r="D3821" s="13" t="s">
        <v>2234</v>
      </c>
      <c r="E3821" s="13" t="s">
        <v>7741</v>
      </c>
      <c r="F3821" s="13" t="s">
        <v>2236</v>
      </c>
      <c r="G3821" s="13" t="s">
        <v>7893</v>
      </c>
      <c r="H3821" s="14">
        <v>200</v>
      </c>
      <c r="I3821" s="15">
        <v>47294</v>
      </c>
      <c r="J3821" s="13" t="s">
        <v>7958</v>
      </c>
      <c r="K3821" s="13" t="s">
        <v>285</v>
      </c>
      <c r="L3821" s="13" t="s">
        <v>3739</v>
      </c>
      <c r="M3821" s="13" t="s">
        <v>1483</v>
      </c>
      <c r="N3821" s="14">
        <v>200</v>
      </c>
    </row>
    <row r="3822" spans="1:14" ht="20.25" customHeight="1">
      <c r="A3822" s="13" t="s">
        <v>2231</v>
      </c>
      <c r="B3822" s="13" t="s">
        <v>2232</v>
      </c>
      <c r="C3822" s="13" t="s">
        <v>2233</v>
      </c>
      <c r="D3822" s="13" t="s">
        <v>2234</v>
      </c>
      <c r="E3822" s="13" t="s">
        <v>7741</v>
      </c>
      <c r="F3822" s="13" t="s">
        <v>2236</v>
      </c>
      <c r="G3822" s="13" t="s">
        <v>7893</v>
      </c>
      <c r="H3822" s="14">
        <v>200</v>
      </c>
      <c r="I3822" s="15">
        <v>47294</v>
      </c>
      <c r="J3822" s="13" t="s">
        <v>7959</v>
      </c>
      <c r="K3822" s="13" t="s">
        <v>286</v>
      </c>
      <c r="L3822" s="13" t="s">
        <v>3741</v>
      </c>
      <c r="M3822" s="13" t="s">
        <v>1484</v>
      </c>
      <c r="N3822" s="14">
        <v>200</v>
      </c>
    </row>
    <row r="3823" spans="1:14" ht="20.25" customHeight="1">
      <c r="A3823" s="13" t="s">
        <v>2231</v>
      </c>
      <c r="B3823" s="13" t="s">
        <v>2232</v>
      </c>
      <c r="C3823" s="13" t="s">
        <v>2233</v>
      </c>
      <c r="D3823" s="13" t="s">
        <v>2234</v>
      </c>
      <c r="E3823" s="13" t="s">
        <v>7741</v>
      </c>
      <c r="F3823" s="13" t="s">
        <v>2236</v>
      </c>
      <c r="G3823" s="13" t="s">
        <v>7893</v>
      </c>
      <c r="H3823" s="14">
        <v>200</v>
      </c>
      <c r="I3823" s="15">
        <v>47294</v>
      </c>
      <c r="J3823" s="13" t="s">
        <v>7960</v>
      </c>
      <c r="K3823" s="13" t="s">
        <v>287</v>
      </c>
      <c r="L3823" s="13" t="s">
        <v>3789</v>
      </c>
      <c r="M3823" s="13" t="s">
        <v>1485</v>
      </c>
      <c r="N3823" s="14">
        <v>200</v>
      </c>
    </row>
    <row r="3824" spans="1:14" ht="20.25" customHeight="1">
      <c r="A3824" s="13" t="s">
        <v>2231</v>
      </c>
      <c r="B3824" s="13" t="s">
        <v>2232</v>
      </c>
      <c r="C3824" s="13" t="s">
        <v>2233</v>
      </c>
      <c r="D3824" s="13" t="s">
        <v>2234</v>
      </c>
      <c r="E3824" s="13" t="s">
        <v>7741</v>
      </c>
      <c r="F3824" s="13" t="s">
        <v>2236</v>
      </c>
      <c r="G3824" s="13" t="s">
        <v>7893</v>
      </c>
      <c r="H3824" s="14">
        <v>238</v>
      </c>
      <c r="I3824" s="15">
        <v>56279.86</v>
      </c>
      <c r="J3824" s="13" t="s">
        <v>7961</v>
      </c>
      <c r="K3824" s="13" t="s">
        <v>288</v>
      </c>
      <c r="L3824" s="13" t="s">
        <v>3743</v>
      </c>
      <c r="M3824" s="13" t="s">
        <v>3744</v>
      </c>
      <c r="N3824" s="14">
        <v>238</v>
      </c>
    </row>
    <row r="3825" spans="1:14" ht="20.25" customHeight="1">
      <c r="A3825" s="13" t="s">
        <v>2231</v>
      </c>
      <c r="B3825" s="13" t="s">
        <v>2232</v>
      </c>
      <c r="C3825" s="13" t="s">
        <v>2233</v>
      </c>
      <c r="D3825" s="13" t="s">
        <v>2234</v>
      </c>
      <c r="E3825" s="13" t="s">
        <v>7741</v>
      </c>
      <c r="F3825" s="13" t="s">
        <v>2236</v>
      </c>
      <c r="G3825" s="13" t="s">
        <v>7893</v>
      </c>
      <c r="H3825" s="14">
        <v>347</v>
      </c>
      <c r="I3825" s="15">
        <v>82055.09</v>
      </c>
      <c r="J3825" s="13" t="s">
        <v>7962</v>
      </c>
      <c r="K3825" s="13" t="s">
        <v>289</v>
      </c>
      <c r="L3825" s="13" t="s">
        <v>3746</v>
      </c>
      <c r="M3825" s="13" t="s">
        <v>3747</v>
      </c>
      <c r="N3825" s="14">
        <v>347</v>
      </c>
    </row>
    <row r="3826" spans="1:14" ht="20.25" customHeight="1">
      <c r="A3826" s="13" t="s">
        <v>2231</v>
      </c>
      <c r="B3826" s="13" t="s">
        <v>2232</v>
      </c>
      <c r="C3826" s="13" t="s">
        <v>2233</v>
      </c>
      <c r="D3826" s="13" t="s">
        <v>2234</v>
      </c>
      <c r="E3826" s="13" t="s">
        <v>7741</v>
      </c>
      <c r="F3826" s="13" t="s">
        <v>2236</v>
      </c>
      <c r="G3826" s="13" t="s">
        <v>7826</v>
      </c>
      <c r="H3826" s="14">
        <v>200</v>
      </c>
      <c r="I3826" s="15">
        <v>47294</v>
      </c>
      <c r="J3826" s="13" t="s">
        <v>7963</v>
      </c>
      <c r="K3826" s="13" t="s">
        <v>1259</v>
      </c>
      <c r="L3826" s="13" t="s">
        <v>6700</v>
      </c>
      <c r="M3826" s="13" t="s">
        <v>6701</v>
      </c>
      <c r="N3826" s="14">
        <v>200</v>
      </c>
    </row>
    <row r="3827" spans="1:14" ht="20.25" customHeight="1">
      <c r="A3827" s="13" t="s">
        <v>2231</v>
      </c>
      <c r="B3827" s="13" t="s">
        <v>2232</v>
      </c>
      <c r="C3827" s="13" t="s">
        <v>2233</v>
      </c>
      <c r="D3827" s="13" t="s">
        <v>2234</v>
      </c>
      <c r="E3827" s="13" t="s">
        <v>7741</v>
      </c>
      <c r="F3827" s="13" t="s">
        <v>2236</v>
      </c>
      <c r="G3827" s="13" t="s">
        <v>7893</v>
      </c>
      <c r="H3827" s="14">
        <v>310</v>
      </c>
      <c r="I3827" s="15">
        <v>73305.7</v>
      </c>
      <c r="J3827" s="13" t="s">
        <v>7964</v>
      </c>
      <c r="K3827" s="13" t="s">
        <v>290</v>
      </c>
      <c r="L3827" s="13" t="s">
        <v>3749</v>
      </c>
      <c r="M3827" s="13" t="s">
        <v>1486</v>
      </c>
      <c r="N3827" s="14">
        <v>310</v>
      </c>
    </row>
    <row r="3828" spans="1:14" ht="20.25" customHeight="1">
      <c r="A3828" s="13" t="s">
        <v>2231</v>
      </c>
      <c r="B3828" s="13" t="s">
        <v>2232</v>
      </c>
      <c r="C3828" s="13" t="s">
        <v>2233</v>
      </c>
      <c r="D3828" s="13" t="s">
        <v>2234</v>
      </c>
      <c r="E3828" s="13" t="s">
        <v>7741</v>
      </c>
      <c r="F3828" s="13" t="s">
        <v>2236</v>
      </c>
      <c r="G3828" s="13" t="s">
        <v>7893</v>
      </c>
      <c r="H3828" s="14">
        <v>200</v>
      </c>
      <c r="I3828" s="15">
        <v>47294</v>
      </c>
      <c r="J3828" s="13" t="s">
        <v>7965</v>
      </c>
      <c r="K3828" s="13" t="s">
        <v>291</v>
      </c>
      <c r="L3828" s="13" t="s">
        <v>3751</v>
      </c>
      <c r="M3828" s="13" t="s">
        <v>1487</v>
      </c>
      <c r="N3828" s="14">
        <v>200</v>
      </c>
    </row>
    <row r="3829" spans="1:14" ht="20.25" customHeight="1">
      <c r="A3829" s="13" t="s">
        <v>2231</v>
      </c>
      <c r="B3829" s="13" t="s">
        <v>2232</v>
      </c>
      <c r="C3829" s="13" t="s">
        <v>2233</v>
      </c>
      <c r="D3829" s="13" t="s">
        <v>2234</v>
      </c>
      <c r="E3829" s="13" t="s">
        <v>7741</v>
      </c>
      <c r="F3829" s="13" t="s">
        <v>2236</v>
      </c>
      <c r="G3829" s="13" t="s">
        <v>7893</v>
      </c>
      <c r="H3829" s="14">
        <v>200</v>
      </c>
      <c r="I3829" s="15">
        <v>47294</v>
      </c>
      <c r="J3829" s="13" t="s">
        <v>7966</v>
      </c>
      <c r="K3829" s="13" t="s">
        <v>292</v>
      </c>
      <c r="L3829" s="13" t="s">
        <v>3791</v>
      </c>
      <c r="M3829" s="13" t="s">
        <v>1488</v>
      </c>
      <c r="N3829" s="14">
        <v>200</v>
      </c>
    </row>
    <row r="3830" spans="1:14" ht="20.25" customHeight="1">
      <c r="A3830" s="13" t="s">
        <v>2231</v>
      </c>
      <c r="B3830" s="13" t="s">
        <v>2232</v>
      </c>
      <c r="C3830" s="13" t="s">
        <v>2233</v>
      </c>
      <c r="D3830" s="13" t="s">
        <v>2234</v>
      </c>
      <c r="E3830" s="13" t="s">
        <v>7741</v>
      </c>
      <c r="F3830" s="13" t="s">
        <v>2236</v>
      </c>
      <c r="G3830" s="13" t="s">
        <v>7893</v>
      </c>
      <c r="H3830" s="14">
        <v>200</v>
      </c>
      <c r="I3830" s="15">
        <v>47294</v>
      </c>
      <c r="J3830" s="13" t="s">
        <v>7967</v>
      </c>
      <c r="K3830" s="13" t="s">
        <v>1095</v>
      </c>
      <c r="L3830" s="13" t="s">
        <v>3753</v>
      </c>
      <c r="M3830" s="13" t="s">
        <v>3754</v>
      </c>
      <c r="N3830" s="14">
        <v>200</v>
      </c>
    </row>
    <row r="3831" spans="1:14" ht="20.25" customHeight="1">
      <c r="A3831" s="13" t="s">
        <v>2231</v>
      </c>
      <c r="B3831" s="13" t="s">
        <v>2232</v>
      </c>
      <c r="C3831" s="13" t="s">
        <v>2233</v>
      </c>
      <c r="D3831" s="13" t="s">
        <v>2234</v>
      </c>
      <c r="E3831" s="13" t="s">
        <v>7741</v>
      </c>
      <c r="F3831" s="13" t="s">
        <v>2236</v>
      </c>
      <c r="G3831" s="13" t="s">
        <v>7893</v>
      </c>
      <c r="H3831" s="14">
        <v>200</v>
      </c>
      <c r="I3831" s="15">
        <v>47294</v>
      </c>
      <c r="J3831" s="13" t="s">
        <v>7968</v>
      </c>
      <c r="K3831" s="13" t="s">
        <v>1241</v>
      </c>
      <c r="L3831" s="13" t="s">
        <v>2298</v>
      </c>
      <c r="M3831" s="13" t="s">
        <v>2299</v>
      </c>
      <c r="N3831" s="14">
        <v>200</v>
      </c>
    </row>
    <row r="3832" spans="1:14" ht="20.25" customHeight="1">
      <c r="A3832" s="13" t="s">
        <v>2231</v>
      </c>
      <c r="B3832" s="13" t="s">
        <v>2232</v>
      </c>
      <c r="C3832" s="13" t="s">
        <v>2233</v>
      </c>
      <c r="D3832" s="13" t="s">
        <v>2234</v>
      </c>
      <c r="E3832" s="13" t="s">
        <v>7741</v>
      </c>
      <c r="F3832" s="13" t="s">
        <v>2236</v>
      </c>
      <c r="G3832" s="13" t="s">
        <v>7893</v>
      </c>
      <c r="H3832" s="14">
        <v>200</v>
      </c>
      <c r="I3832" s="15">
        <v>47294</v>
      </c>
      <c r="J3832" s="13" t="s">
        <v>7969</v>
      </c>
      <c r="K3832" s="13" t="s">
        <v>1208</v>
      </c>
      <c r="L3832" s="13" t="s">
        <v>3756</v>
      </c>
      <c r="M3832" s="13" t="s">
        <v>3757</v>
      </c>
      <c r="N3832" s="14">
        <v>200</v>
      </c>
    </row>
    <row r="3833" spans="1:14" ht="20.25" customHeight="1">
      <c r="A3833" s="13" t="s">
        <v>2231</v>
      </c>
      <c r="B3833" s="13" t="s">
        <v>2232</v>
      </c>
      <c r="C3833" s="13" t="s">
        <v>2233</v>
      </c>
      <c r="D3833" s="13" t="s">
        <v>2234</v>
      </c>
      <c r="E3833" s="13" t="s">
        <v>7741</v>
      </c>
      <c r="F3833" s="13" t="s">
        <v>2236</v>
      </c>
      <c r="G3833" s="13" t="s">
        <v>7893</v>
      </c>
      <c r="H3833" s="14">
        <v>218</v>
      </c>
      <c r="I3833" s="15">
        <v>51550.46</v>
      </c>
      <c r="J3833" s="13" t="s">
        <v>7970</v>
      </c>
      <c r="K3833" s="13" t="s">
        <v>1242</v>
      </c>
      <c r="L3833" s="13" t="s">
        <v>2304</v>
      </c>
      <c r="M3833" s="13" t="s">
        <v>2305</v>
      </c>
      <c r="N3833" s="14">
        <v>218</v>
      </c>
    </row>
    <row r="3834" spans="1:14" ht="20.25" customHeight="1">
      <c r="A3834" s="13" t="s">
        <v>2231</v>
      </c>
      <c r="B3834" s="13" t="s">
        <v>2232</v>
      </c>
      <c r="C3834" s="13" t="s">
        <v>2233</v>
      </c>
      <c r="D3834" s="13" t="s">
        <v>2234</v>
      </c>
      <c r="E3834" s="13" t="s">
        <v>7741</v>
      </c>
      <c r="F3834" s="13" t="s">
        <v>2236</v>
      </c>
      <c r="G3834" s="13" t="s">
        <v>7893</v>
      </c>
      <c r="H3834" s="14">
        <v>200</v>
      </c>
      <c r="I3834" s="15">
        <v>47294</v>
      </c>
      <c r="J3834" s="13" t="s">
        <v>7971</v>
      </c>
      <c r="K3834" s="13" t="s">
        <v>1209</v>
      </c>
      <c r="L3834" s="13" t="s">
        <v>3759</v>
      </c>
      <c r="M3834" s="13" t="s">
        <v>3760</v>
      </c>
      <c r="N3834" s="14">
        <v>200</v>
      </c>
    </row>
    <row r="3835" spans="1:14" ht="20.25" customHeight="1">
      <c r="A3835" s="13" t="s">
        <v>2231</v>
      </c>
      <c r="B3835" s="13" t="s">
        <v>2232</v>
      </c>
      <c r="C3835" s="13" t="s">
        <v>2233</v>
      </c>
      <c r="D3835" s="13" t="s">
        <v>2234</v>
      </c>
      <c r="E3835" s="13" t="s">
        <v>7741</v>
      </c>
      <c r="F3835" s="13" t="s">
        <v>2236</v>
      </c>
      <c r="G3835" s="13" t="s">
        <v>7893</v>
      </c>
      <c r="H3835" s="14">
        <v>200</v>
      </c>
      <c r="I3835" s="15">
        <v>47294</v>
      </c>
      <c r="J3835" s="13" t="s">
        <v>7972</v>
      </c>
      <c r="K3835" s="13" t="s">
        <v>1210</v>
      </c>
      <c r="L3835" s="13" t="s">
        <v>3846</v>
      </c>
      <c r="M3835" s="13" t="s">
        <v>2058</v>
      </c>
      <c r="N3835" s="14">
        <v>200</v>
      </c>
    </row>
    <row r="3836" spans="1:14" ht="20.25" customHeight="1">
      <c r="A3836" s="13" t="s">
        <v>2231</v>
      </c>
      <c r="B3836" s="13" t="s">
        <v>2232</v>
      </c>
      <c r="C3836" s="13" t="s">
        <v>2233</v>
      </c>
      <c r="D3836" s="13" t="s">
        <v>2234</v>
      </c>
      <c r="E3836" s="13" t="s">
        <v>7741</v>
      </c>
      <c r="F3836" s="13" t="s">
        <v>2236</v>
      </c>
      <c r="G3836" s="13" t="s">
        <v>7893</v>
      </c>
      <c r="H3836" s="14">
        <v>200</v>
      </c>
      <c r="I3836" s="15">
        <v>47294</v>
      </c>
      <c r="J3836" s="13" t="s">
        <v>7973</v>
      </c>
      <c r="K3836" s="13" t="s">
        <v>90</v>
      </c>
      <c r="L3836" s="13" t="s">
        <v>3580</v>
      </c>
      <c r="M3836" s="13" t="s">
        <v>3581</v>
      </c>
      <c r="N3836" s="14">
        <v>200</v>
      </c>
    </row>
    <row r="3837" spans="1:14" ht="20.25" customHeight="1">
      <c r="A3837" s="13" t="s">
        <v>2231</v>
      </c>
      <c r="B3837" s="13" t="s">
        <v>2232</v>
      </c>
      <c r="C3837" s="13" t="s">
        <v>2233</v>
      </c>
      <c r="D3837" s="13" t="s">
        <v>2234</v>
      </c>
      <c r="E3837" s="13" t="s">
        <v>7741</v>
      </c>
      <c r="F3837" s="13" t="s">
        <v>2236</v>
      </c>
      <c r="G3837" s="13" t="s">
        <v>7893</v>
      </c>
      <c r="H3837" s="14">
        <v>200</v>
      </c>
      <c r="I3837" s="15">
        <v>47294</v>
      </c>
      <c r="J3837" s="13" t="s">
        <v>7974</v>
      </c>
      <c r="K3837" s="13" t="s">
        <v>332</v>
      </c>
      <c r="L3837" s="13" t="s">
        <v>3917</v>
      </c>
      <c r="M3837" s="13" t="s">
        <v>1519</v>
      </c>
      <c r="N3837" s="14">
        <v>200</v>
      </c>
    </row>
    <row r="3838" spans="1:14" ht="20.25" customHeight="1">
      <c r="A3838" s="13" t="s">
        <v>2231</v>
      </c>
      <c r="B3838" s="13" t="s">
        <v>2232</v>
      </c>
      <c r="C3838" s="13" t="s">
        <v>2233</v>
      </c>
      <c r="D3838" s="13" t="s">
        <v>2234</v>
      </c>
      <c r="E3838" s="13" t="s">
        <v>7741</v>
      </c>
      <c r="F3838" s="13" t="s">
        <v>2236</v>
      </c>
      <c r="G3838" s="13" t="s">
        <v>7893</v>
      </c>
      <c r="H3838" s="14">
        <v>200</v>
      </c>
      <c r="I3838" s="15">
        <v>47294</v>
      </c>
      <c r="J3838" s="13" t="s">
        <v>7975</v>
      </c>
      <c r="K3838" s="13" t="s">
        <v>333</v>
      </c>
      <c r="L3838" s="13" t="s">
        <v>3919</v>
      </c>
      <c r="M3838" s="13" t="s">
        <v>1520</v>
      </c>
      <c r="N3838" s="14">
        <v>200</v>
      </c>
    </row>
    <row r="3839" spans="1:14" ht="20.25" customHeight="1">
      <c r="A3839" s="13" t="s">
        <v>2231</v>
      </c>
      <c r="B3839" s="13" t="s">
        <v>2232</v>
      </c>
      <c r="C3839" s="13" t="s">
        <v>2233</v>
      </c>
      <c r="D3839" s="13" t="s">
        <v>2234</v>
      </c>
      <c r="E3839" s="13" t="s">
        <v>7741</v>
      </c>
      <c r="F3839" s="13" t="s">
        <v>2236</v>
      </c>
      <c r="G3839" s="13" t="s">
        <v>7893</v>
      </c>
      <c r="H3839" s="14">
        <v>200</v>
      </c>
      <c r="I3839" s="15">
        <v>47294</v>
      </c>
      <c r="J3839" s="13" t="s">
        <v>7976</v>
      </c>
      <c r="K3839" s="13" t="s">
        <v>91</v>
      </c>
      <c r="L3839" s="13" t="s">
        <v>3583</v>
      </c>
      <c r="M3839" s="13" t="s">
        <v>3584</v>
      </c>
      <c r="N3839" s="14">
        <v>200</v>
      </c>
    </row>
    <row r="3840" spans="1:14" ht="20.25" customHeight="1">
      <c r="A3840" s="13" t="s">
        <v>2231</v>
      </c>
      <c r="B3840" s="13" t="s">
        <v>2232</v>
      </c>
      <c r="C3840" s="13" t="s">
        <v>2233</v>
      </c>
      <c r="D3840" s="13" t="s">
        <v>2234</v>
      </c>
      <c r="E3840" s="13" t="s">
        <v>7741</v>
      </c>
      <c r="F3840" s="13" t="s">
        <v>2236</v>
      </c>
      <c r="G3840" s="13" t="s">
        <v>7893</v>
      </c>
      <c r="H3840" s="14">
        <v>200</v>
      </c>
      <c r="I3840" s="15">
        <v>47294</v>
      </c>
      <c r="J3840" s="13" t="s">
        <v>7977</v>
      </c>
      <c r="K3840" s="13" t="s">
        <v>334</v>
      </c>
      <c r="L3840" s="13" t="s">
        <v>3921</v>
      </c>
      <c r="M3840" s="13" t="s">
        <v>1521</v>
      </c>
      <c r="N3840" s="14">
        <v>200</v>
      </c>
    </row>
    <row r="3841" spans="1:14" ht="20.25" customHeight="1">
      <c r="A3841" s="13" t="s">
        <v>2231</v>
      </c>
      <c r="B3841" s="13" t="s">
        <v>2232</v>
      </c>
      <c r="C3841" s="13" t="s">
        <v>2233</v>
      </c>
      <c r="D3841" s="13" t="s">
        <v>2234</v>
      </c>
      <c r="E3841" s="13" t="s">
        <v>7741</v>
      </c>
      <c r="F3841" s="13" t="s">
        <v>2236</v>
      </c>
      <c r="G3841" s="13" t="s">
        <v>7893</v>
      </c>
      <c r="H3841" s="14">
        <v>200</v>
      </c>
      <c r="I3841" s="15">
        <v>47294</v>
      </c>
      <c r="J3841" s="13" t="s">
        <v>7978</v>
      </c>
      <c r="K3841" s="13" t="s">
        <v>690</v>
      </c>
      <c r="L3841" s="13" t="s">
        <v>3586</v>
      </c>
      <c r="M3841" s="13" t="s">
        <v>1828</v>
      </c>
      <c r="N3841" s="14">
        <v>200</v>
      </c>
    </row>
    <row r="3842" spans="1:14" ht="20.25" customHeight="1">
      <c r="A3842" s="13" t="s">
        <v>2231</v>
      </c>
      <c r="B3842" s="13" t="s">
        <v>2232</v>
      </c>
      <c r="C3842" s="13" t="s">
        <v>2233</v>
      </c>
      <c r="D3842" s="13" t="s">
        <v>2234</v>
      </c>
      <c r="E3842" s="13" t="s">
        <v>7741</v>
      </c>
      <c r="F3842" s="13" t="s">
        <v>2236</v>
      </c>
      <c r="G3842" s="13" t="s">
        <v>7893</v>
      </c>
      <c r="H3842" s="14">
        <v>200</v>
      </c>
      <c r="I3842" s="15">
        <v>47294</v>
      </c>
      <c r="J3842" s="13" t="s">
        <v>7979</v>
      </c>
      <c r="K3842" s="13" t="s">
        <v>335</v>
      </c>
      <c r="L3842" s="13" t="s">
        <v>3923</v>
      </c>
      <c r="M3842" s="13" t="s">
        <v>1522</v>
      </c>
      <c r="N3842" s="14">
        <v>200</v>
      </c>
    </row>
    <row r="3843" spans="1:14" ht="20.25" customHeight="1">
      <c r="A3843" s="13" t="s">
        <v>2231</v>
      </c>
      <c r="B3843" s="13" t="s">
        <v>2232</v>
      </c>
      <c r="C3843" s="13" t="s">
        <v>2233</v>
      </c>
      <c r="D3843" s="13" t="s">
        <v>2234</v>
      </c>
      <c r="E3843" s="13" t="s">
        <v>7741</v>
      </c>
      <c r="F3843" s="13" t="s">
        <v>2236</v>
      </c>
      <c r="G3843" s="13" t="s">
        <v>7893</v>
      </c>
      <c r="H3843" s="14">
        <v>200</v>
      </c>
      <c r="I3843" s="15">
        <v>47294</v>
      </c>
      <c r="J3843" s="13" t="s">
        <v>7980</v>
      </c>
      <c r="K3843" s="13" t="s">
        <v>336</v>
      </c>
      <c r="L3843" s="13" t="s">
        <v>3925</v>
      </c>
      <c r="M3843" s="13" t="s">
        <v>1523</v>
      </c>
      <c r="N3843" s="14">
        <v>200</v>
      </c>
    </row>
    <row r="3844" spans="1:14" ht="20.25" customHeight="1">
      <c r="A3844" s="13" t="s">
        <v>2231</v>
      </c>
      <c r="B3844" s="13" t="s">
        <v>2232</v>
      </c>
      <c r="C3844" s="13" t="s">
        <v>2233</v>
      </c>
      <c r="D3844" s="13" t="s">
        <v>2234</v>
      </c>
      <c r="E3844" s="13" t="s">
        <v>7741</v>
      </c>
      <c r="F3844" s="13" t="s">
        <v>2236</v>
      </c>
      <c r="G3844" s="13" t="s">
        <v>7893</v>
      </c>
      <c r="H3844" s="14">
        <v>200</v>
      </c>
      <c r="I3844" s="15">
        <v>47294</v>
      </c>
      <c r="J3844" s="13" t="s">
        <v>7981</v>
      </c>
      <c r="K3844" s="13" t="s">
        <v>337</v>
      </c>
      <c r="L3844" s="13" t="s">
        <v>3927</v>
      </c>
      <c r="M3844" s="13" t="s">
        <v>1524</v>
      </c>
      <c r="N3844" s="14">
        <v>200</v>
      </c>
    </row>
    <row r="3845" spans="1:14" ht="20.25" customHeight="1">
      <c r="A3845" s="13" t="s">
        <v>2231</v>
      </c>
      <c r="B3845" s="13" t="s">
        <v>2232</v>
      </c>
      <c r="C3845" s="13" t="s">
        <v>2233</v>
      </c>
      <c r="D3845" s="13" t="s">
        <v>2234</v>
      </c>
      <c r="E3845" s="13" t="s">
        <v>7741</v>
      </c>
      <c r="F3845" s="13" t="s">
        <v>2236</v>
      </c>
      <c r="G3845" s="13" t="s">
        <v>7893</v>
      </c>
      <c r="H3845" s="14">
        <v>200</v>
      </c>
      <c r="I3845" s="15">
        <v>47294</v>
      </c>
      <c r="J3845" s="13" t="s">
        <v>7982</v>
      </c>
      <c r="K3845" s="13" t="s">
        <v>691</v>
      </c>
      <c r="L3845" s="13" t="s">
        <v>3588</v>
      </c>
      <c r="M3845" s="13" t="s">
        <v>1829</v>
      </c>
      <c r="N3845" s="14">
        <v>200</v>
      </c>
    </row>
    <row r="3846" spans="1:14" ht="20.25" customHeight="1">
      <c r="A3846" s="13" t="s">
        <v>2231</v>
      </c>
      <c r="B3846" s="13" t="s">
        <v>2232</v>
      </c>
      <c r="C3846" s="13" t="s">
        <v>2233</v>
      </c>
      <c r="D3846" s="13" t="s">
        <v>2234</v>
      </c>
      <c r="E3846" s="13" t="s">
        <v>7741</v>
      </c>
      <c r="F3846" s="13" t="s">
        <v>2236</v>
      </c>
      <c r="G3846" s="13" t="s">
        <v>7893</v>
      </c>
      <c r="H3846" s="14">
        <v>353</v>
      </c>
      <c r="I3846" s="15">
        <v>83473.91</v>
      </c>
      <c r="J3846" s="13" t="s">
        <v>7983</v>
      </c>
      <c r="K3846" s="13" t="s">
        <v>293</v>
      </c>
      <c r="L3846" s="13" t="s">
        <v>3929</v>
      </c>
      <c r="M3846" s="13" t="s">
        <v>1489</v>
      </c>
      <c r="N3846" s="14">
        <v>353</v>
      </c>
    </row>
    <row r="3847" spans="1:14" ht="20.25" customHeight="1">
      <c r="A3847" s="13" t="s">
        <v>2231</v>
      </c>
      <c r="B3847" s="13" t="s">
        <v>2232</v>
      </c>
      <c r="C3847" s="13" t="s">
        <v>2233</v>
      </c>
      <c r="D3847" s="13" t="s">
        <v>2234</v>
      </c>
      <c r="E3847" s="13" t="s">
        <v>7741</v>
      </c>
      <c r="F3847" s="13" t="s">
        <v>2236</v>
      </c>
      <c r="G3847" s="13" t="s">
        <v>7893</v>
      </c>
      <c r="H3847" s="14">
        <v>200</v>
      </c>
      <c r="I3847" s="15">
        <v>47294</v>
      </c>
      <c r="J3847" s="13" t="s">
        <v>7984</v>
      </c>
      <c r="K3847" s="13" t="s">
        <v>294</v>
      </c>
      <c r="L3847" s="13" t="s">
        <v>3931</v>
      </c>
      <c r="M3847" s="13" t="s">
        <v>1490</v>
      </c>
      <c r="N3847" s="14">
        <v>200</v>
      </c>
    </row>
    <row r="3848" spans="1:14" ht="20.25" customHeight="1">
      <c r="A3848" s="13" t="s">
        <v>2231</v>
      </c>
      <c r="B3848" s="13" t="s">
        <v>2232</v>
      </c>
      <c r="C3848" s="13" t="s">
        <v>2233</v>
      </c>
      <c r="D3848" s="13" t="s">
        <v>2234</v>
      </c>
      <c r="E3848" s="13" t="s">
        <v>7741</v>
      </c>
      <c r="F3848" s="13" t="s">
        <v>2236</v>
      </c>
      <c r="G3848" s="13" t="s">
        <v>7893</v>
      </c>
      <c r="H3848" s="14">
        <v>296</v>
      </c>
      <c r="I3848" s="15">
        <v>69995.12</v>
      </c>
      <c r="J3848" s="13" t="s">
        <v>7985</v>
      </c>
      <c r="K3848" s="13" t="s">
        <v>295</v>
      </c>
      <c r="L3848" s="13" t="s">
        <v>3933</v>
      </c>
      <c r="M3848" s="13" t="s">
        <v>1491</v>
      </c>
      <c r="N3848" s="14">
        <v>296</v>
      </c>
    </row>
    <row r="3849" spans="1:14" ht="20.25" customHeight="1">
      <c r="A3849" s="13" t="s">
        <v>2231</v>
      </c>
      <c r="B3849" s="13" t="s">
        <v>2232</v>
      </c>
      <c r="C3849" s="13" t="s">
        <v>2233</v>
      </c>
      <c r="D3849" s="13" t="s">
        <v>2234</v>
      </c>
      <c r="E3849" s="13" t="s">
        <v>7741</v>
      </c>
      <c r="F3849" s="13" t="s">
        <v>2236</v>
      </c>
      <c r="G3849" s="13" t="s">
        <v>7893</v>
      </c>
      <c r="H3849" s="14">
        <v>214</v>
      </c>
      <c r="I3849" s="15">
        <v>50604.58</v>
      </c>
      <c r="J3849" s="13" t="s">
        <v>7986</v>
      </c>
      <c r="K3849" s="13" t="s">
        <v>296</v>
      </c>
      <c r="L3849" s="13" t="s">
        <v>3852</v>
      </c>
      <c r="M3849" s="13" t="s">
        <v>1492</v>
      </c>
      <c r="N3849" s="14">
        <v>214</v>
      </c>
    </row>
    <row r="3850" spans="1:14" ht="20.25" customHeight="1">
      <c r="A3850" s="13" t="s">
        <v>2231</v>
      </c>
      <c r="B3850" s="13" t="s">
        <v>2232</v>
      </c>
      <c r="C3850" s="13" t="s">
        <v>2233</v>
      </c>
      <c r="D3850" s="13" t="s">
        <v>2234</v>
      </c>
      <c r="E3850" s="13" t="s">
        <v>7741</v>
      </c>
      <c r="F3850" s="13" t="s">
        <v>2236</v>
      </c>
      <c r="G3850" s="13" t="s">
        <v>7893</v>
      </c>
      <c r="H3850" s="14">
        <v>411</v>
      </c>
      <c r="I3850" s="15">
        <v>97189.17</v>
      </c>
      <c r="J3850" s="13" t="s">
        <v>7987</v>
      </c>
      <c r="K3850" s="13" t="s">
        <v>297</v>
      </c>
      <c r="L3850" s="13" t="s">
        <v>3935</v>
      </c>
      <c r="M3850" s="13" t="s">
        <v>3936</v>
      </c>
      <c r="N3850" s="14">
        <v>411</v>
      </c>
    </row>
    <row r="3851" spans="1:14" ht="20.25" customHeight="1">
      <c r="A3851" s="13" t="s">
        <v>2231</v>
      </c>
      <c r="B3851" s="13" t="s">
        <v>2232</v>
      </c>
      <c r="C3851" s="13" t="s">
        <v>2233</v>
      </c>
      <c r="D3851" s="13" t="s">
        <v>2234</v>
      </c>
      <c r="E3851" s="13" t="s">
        <v>7741</v>
      </c>
      <c r="F3851" s="13" t="s">
        <v>2236</v>
      </c>
      <c r="G3851" s="13" t="s">
        <v>7893</v>
      </c>
      <c r="H3851" s="14">
        <v>274</v>
      </c>
      <c r="I3851" s="15">
        <v>64792.78</v>
      </c>
      <c r="J3851" s="13" t="s">
        <v>7988</v>
      </c>
      <c r="K3851" s="13" t="s">
        <v>298</v>
      </c>
      <c r="L3851" s="13" t="s">
        <v>3938</v>
      </c>
      <c r="M3851" s="13" t="s">
        <v>1493</v>
      </c>
      <c r="N3851" s="14">
        <v>274</v>
      </c>
    </row>
    <row r="3852" spans="1:14" ht="20.25" customHeight="1">
      <c r="A3852" s="13" t="s">
        <v>2231</v>
      </c>
      <c r="B3852" s="13" t="s">
        <v>2232</v>
      </c>
      <c r="C3852" s="13" t="s">
        <v>2233</v>
      </c>
      <c r="D3852" s="13" t="s">
        <v>2234</v>
      </c>
      <c r="E3852" s="13" t="s">
        <v>7741</v>
      </c>
      <c r="F3852" s="13" t="s">
        <v>2236</v>
      </c>
      <c r="G3852" s="13" t="s">
        <v>7893</v>
      </c>
      <c r="H3852" s="14">
        <v>332</v>
      </c>
      <c r="I3852" s="15">
        <v>78508.039999999994</v>
      </c>
      <c r="J3852" s="13" t="s">
        <v>7989</v>
      </c>
      <c r="K3852" s="13" t="s">
        <v>299</v>
      </c>
      <c r="L3852" s="13" t="s">
        <v>3940</v>
      </c>
      <c r="M3852" s="13" t="s">
        <v>1494</v>
      </c>
      <c r="N3852" s="14">
        <v>332</v>
      </c>
    </row>
    <row r="3853" spans="1:14" ht="20.25" customHeight="1">
      <c r="A3853" s="13" t="s">
        <v>2231</v>
      </c>
      <c r="B3853" s="13" t="s">
        <v>2232</v>
      </c>
      <c r="C3853" s="13" t="s">
        <v>2233</v>
      </c>
      <c r="D3853" s="13" t="s">
        <v>2234</v>
      </c>
      <c r="E3853" s="13" t="s">
        <v>7741</v>
      </c>
      <c r="F3853" s="13" t="s">
        <v>2236</v>
      </c>
      <c r="G3853" s="13" t="s">
        <v>7893</v>
      </c>
      <c r="H3853" s="14">
        <v>200</v>
      </c>
      <c r="I3853" s="15">
        <v>47294</v>
      </c>
      <c r="J3853" s="13" t="s">
        <v>7990</v>
      </c>
      <c r="K3853" s="13" t="s">
        <v>301</v>
      </c>
      <c r="L3853" s="13" t="s">
        <v>3943</v>
      </c>
      <c r="M3853" s="13" t="s">
        <v>1496</v>
      </c>
      <c r="N3853" s="14">
        <v>200</v>
      </c>
    </row>
    <row r="3854" spans="1:14" ht="20.25" customHeight="1">
      <c r="A3854" s="13" t="s">
        <v>2231</v>
      </c>
      <c r="B3854" s="13" t="s">
        <v>2232</v>
      </c>
      <c r="C3854" s="13" t="s">
        <v>2233</v>
      </c>
      <c r="D3854" s="13" t="s">
        <v>2234</v>
      </c>
      <c r="E3854" s="13" t="s">
        <v>7741</v>
      </c>
      <c r="F3854" s="13" t="s">
        <v>2236</v>
      </c>
      <c r="G3854" s="13" t="s">
        <v>7893</v>
      </c>
      <c r="H3854" s="14">
        <v>241</v>
      </c>
      <c r="I3854" s="15">
        <v>56989.27</v>
      </c>
      <c r="J3854" s="13" t="s">
        <v>7991</v>
      </c>
      <c r="K3854" s="13" t="s">
        <v>303</v>
      </c>
      <c r="L3854" s="13" t="s">
        <v>3947</v>
      </c>
      <c r="M3854" s="13" t="s">
        <v>1498</v>
      </c>
      <c r="N3854" s="14">
        <v>241</v>
      </c>
    </row>
    <row r="3855" spans="1:14" ht="20.25" customHeight="1">
      <c r="A3855" s="13" t="s">
        <v>2231</v>
      </c>
      <c r="B3855" s="13" t="s">
        <v>2232</v>
      </c>
      <c r="C3855" s="13" t="s">
        <v>2233</v>
      </c>
      <c r="D3855" s="13" t="s">
        <v>2234</v>
      </c>
      <c r="E3855" s="13" t="s">
        <v>7741</v>
      </c>
      <c r="F3855" s="13" t="s">
        <v>2236</v>
      </c>
      <c r="G3855" s="13" t="s">
        <v>7893</v>
      </c>
      <c r="H3855" s="14">
        <v>359</v>
      </c>
      <c r="I3855" s="15">
        <v>84892.73</v>
      </c>
      <c r="J3855" s="13" t="s">
        <v>7992</v>
      </c>
      <c r="K3855" s="13" t="s">
        <v>304</v>
      </c>
      <c r="L3855" s="13" t="s">
        <v>3848</v>
      </c>
      <c r="M3855" s="13" t="s">
        <v>1499</v>
      </c>
      <c r="N3855" s="14">
        <v>359</v>
      </c>
    </row>
    <row r="3856" spans="1:14" ht="20.25" customHeight="1">
      <c r="A3856" s="13" t="s">
        <v>2231</v>
      </c>
      <c r="B3856" s="13" t="s">
        <v>2232</v>
      </c>
      <c r="C3856" s="13" t="s">
        <v>2233</v>
      </c>
      <c r="D3856" s="13" t="s">
        <v>2234</v>
      </c>
      <c r="E3856" s="13" t="s">
        <v>7741</v>
      </c>
      <c r="F3856" s="13" t="s">
        <v>2236</v>
      </c>
      <c r="G3856" s="13" t="s">
        <v>7893</v>
      </c>
      <c r="H3856" s="14">
        <v>200</v>
      </c>
      <c r="I3856" s="15">
        <v>47294</v>
      </c>
      <c r="J3856" s="13" t="s">
        <v>7993</v>
      </c>
      <c r="K3856" s="13" t="s">
        <v>305</v>
      </c>
      <c r="L3856" s="13" t="s">
        <v>3949</v>
      </c>
      <c r="M3856" s="13" t="s">
        <v>1500</v>
      </c>
      <c r="N3856" s="14">
        <v>200</v>
      </c>
    </row>
    <row r="3857" spans="1:14" ht="20.25" customHeight="1">
      <c r="A3857" s="13" t="s">
        <v>2231</v>
      </c>
      <c r="B3857" s="13" t="s">
        <v>2232</v>
      </c>
      <c r="C3857" s="13" t="s">
        <v>2233</v>
      </c>
      <c r="D3857" s="13" t="s">
        <v>2234</v>
      </c>
      <c r="E3857" s="13" t="s">
        <v>7741</v>
      </c>
      <c r="F3857" s="13" t="s">
        <v>2236</v>
      </c>
      <c r="G3857" s="13" t="s">
        <v>7893</v>
      </c>
      <c r="H3857" s="14">
        <v>230</v>
      </c>
      <c r="I3857" s="15">
        <v>54388.1</v>
      </c>
      <c r="J3857" s="13" t="s">
        <v>7994</v>
      </c>
      <c r="K3857" s="13" t="s">
        <v>307</v>
      </c>
      <c r="L3857" s="13" t="s">
        <v>3953</v>
      </c>
      <c r="M3857" s="13" t="s">
        <v>1502</v>
      </c>
      <c r="N3857" s="14">
        <v>230</v>
      </c>
    </row>
    <row r="3858" spans="1:14" ht="20.25" customHeight="1">
      <c r="A3858" s="13" t="s">
        <v>2231</v>
      </c>
      <c r="B3858" s="13" t="s">
        <v>2232</v>
      </c>
      <c r="C3858" s="13" t="s">
        <v>2233</v>
      </c>
      <c r="D3858" s="13" t="s">
        <v>2234</v>
      </c>
      <c r="E3858" s="13" t="s">
        <v>7741</v>
      </c>
      <c r="F3858" s="13" t="s">
        <v>2236</v>
      </c>
      <c r="G3858" s="13" t="s">
        <v>7893</v>
      </c>
      <c r="H3858" s="14">
        <v>200</v>
      </c>
      <c r="I3858" s="15">
        <v>47294</v>
      </c>
      <c r="J3858" s="13" t="s">
        <v>7995</v>
      </c>
      <c r="K3858" s="13" t="s">
        <v>308</v>
      </c>
      <c r="L3858" s="13" t="s">
        <v>3955</v>
      </c>
      <c r="M3858" s="13" t="s">
        <v>1503</v>
      </c>
      <c r="N3858" s="14">
        <v>200</v>
      </c>
    </row>
    <row r="3859" spans="1:14" ht="20.25" customHeight="1">
      <c r="A3859" s="13" t="s">
        <v>2231</v>
      </c>
      <c r="B3859" s="13" t="s">
        <v>2232</v>
      </c>
      <c r="C3859" s="13" t="s">
        <v>2233</v>
      </c>
      <c r="D3859" s="13" t="s">
        <v>2234</v>
      </c>
      <c r="E3859" s="13" t="s">
        <v>7741</v>
      </c>
      <c r="F3859" s="13" t="s">
        <v>2236</v>
      </c>
      <c r="G3859" s="13" t="s">
        <v>7893</v>
      </c>
      <c r="H3859" s="14">
        <v>200</v>
      </c>
      <c r="I3859" s="15">
        <v>47294</v>
      </c>
      <c r="J3859" s="13" t="s">
        <v>7996</v>
      </c>
      <c r="K3859" s="13" t="s">
        <v>309</v>
      </c>
      <c r="L3859" s="13" t="s">
        <v>3957</v>
      </c>
      <c r="M3859" s="13" t="s">
        <v>1504</v>
      </c>
      <c r="N3859" s="14">
        <v>200</v>
      </c>
    </row>
    <row r="3860" spans="1:14" ht="20.25" customHeight="1">
      <c r="A3860" s="13" t="s">
        <v>2231</v>
      </c>
      <c r="B3860" s="13" t="s">
        <v>2232</v>
      </c>
      <c r="C3860" s="13" t="s">
        <v>2233</v>
      </c>
      <c r="D3860" s="13" t="s">
        <v>2234</v>
      </c>
      <c r="E3860" s="13" t="s">
        <v>7741</v>
      </c>
      <c r="F3860" s="13" t="s">
        <v>2236</v>
      </c>
      <c r="G3860" s="13" t="s">
        <v>7893</v>
      </c>
      <c r="H3860" s="14">
        <v>200</v>
      </c>
      <c r="I3860" s="15">
        <v>47294</v>
      </c>
      <c r="J3860" s="13" t="s">
        <v>7997</v>
      </c>
      <c r="K3860" s="13" t="s">
        <v>692</v>
      </c>
      <c r="L3860" s="13" t="s">
        <v>3590</v>
      </c>
      <c r="M3860" s="13" t="s">
        <v>1830</v>
      </c>
      <c r="N3860" s="14">
        <v>200</v>
      </c>
    </row>
    <row r="3861" spans="1:14" ht="20.25" customHeight="1">
      <c r="A3861" s="13" t="s">
        <v>2231</v>
      </c>
      <c r="B3861" s="13" t="s">
        <v>2232</v>
      </c>
      <c r="C3861" s="13" t="s">
        <v>2233</v>
      </c>
      <c r="D3861" s="13" t="s">
        <v>2234</v>
      </c>
      <c r="E3861" s="13" t="s">
        <v>7741</v>
      </c>
      <c r="F3861" s="13" t="s">
        <v>2236</v>
      </c>
      <c r="G3861" s="13" t="s">
        <v>7893</v>
      </c>
      <c r="H3861" s="14">
        <v>200</v>
      </c>
      <c r="I3861" s="15">
        <v>47294</v>
      </c>
      <c r="J3861" s="13" t="s">
        <v>7998</v>
      </c>
      <c r="K3861" s="13" t="s">
        <v>310</v>
      </c>
      <c r="L3861" s="13" t="s">
        <v>3959</v>
      </c>
      <c r="M3861" s="13" t="s">
        <v>1505</v>
      </c>
      <c r="N3861" s="14">
        <v>200</v>
      </c>
    </row>
    <row r="3862" spans="1:14" ht="20.25" customHeight="1">
      <c r="A3862" s="13" t="s">
        <v>2231</v>
      </c>
      <c r="B3862" s="13" t="s">
        <v>2232</v>
      </c>
      <c r="C3862" s="13" t="s">
        <v>2233</v>
      </c>
      <c r="D3862" s="13" t="s">
        <v>2234</v>
      </c>
      <c r="E3862" s="13" t="s">
        <v>7741</v>
      </c>
      <c r="F3862" s="13" t="s">
        <v>2236</v>
      </c>
      <c r="G3862" s="13" t="s">
        <v>7893</v>
      </c>
      <c r="H3862" s="14">
        <v>200</v>
      </c>
      <c r="I3862" s="15">
        <v>47294</v>
      </c>
      <c r="J3862" s="13" t="s">
        <v>7999</v>
      </c>
      <c r="K3862" s="13" t="s">
        <v>693</v>
      </c>
      <c r="L3862" s="13" t="s">
        <v>3645</v>
      </c>
      <c r="M3862" s="13" t="s">
        <v>1340</v>
      </c>
      <c r="N3862" s="14">
        <v>200</v>
      </c>
    </row>
    <row r="3863" spans="1:14" ht="20.25" customHeight="1">
      <c r="A3863" s="13" t="s">
        <v>2231</v>
      </c>
      <c r="B3863" s="13" t="s">
        <v>2232</v>
      </c>
      <c r="C3863" s="13" t="s">
        <v>2233</v>
      </c>
      <c r="D3863" s="13" t="s">
        <v>2234</v>
      </c>
      <c r="E3863" s="13" t="s">
        <v>7741</v>
      </c>
      <c r="F3863" s="13" t="s">
        <v>2236</v>
      </c>
      <c r="G3863" s="13" t="s">
        <v>7893</v>
      </c>
      <c r="H3863" s="14">
        <v>382</v>
      </c>
      <c r="I3863" s="15">
        <v>90331.54</v>
      </c>
      <c r="J3863" s="13" t="s">
        <v>8000</v>
      </c>
      <c r="K3863" s="13" t="s">
        <v>780</v>
      </c>
      <c r="L3863" s="13" t="s">
        <v>3961</v>
      </c>
      <c r="M3863" s="13" t="s">
        <v>3962</v>
      </c>
      <c r="N3863" s="14">
        <v>382</v>
      </c>
    </row>
    <row r="3864" spans="1:14" ht="20.25" customHeight="1">
      <c r="A3864" s="13" t="s">
        <v>2231</v>
      </c>
      <c r="B3864" s="13" t="s">
        <v>2232</v>
      </c>
      <c r="C3864" s="13" t="s">
        <v>2233</v>
      </c>
      <c r="D3864" s="13" t="s">
        <v>2234</v>
      </c>
      <c r="E3864" s="13" t="s">
        <v>7741</v>
      </c>
      <c r="F3864" s="13" t="s">
        <v>2236</v>
      </c>
      <c r="G3864" s="13" t="s">
        <v>7893</v>
      </c>
      <c r="H3864" s="14">
        <v>200</v>
      </c>
      <c r="I3864" s="15">
        <v>47294</v>
      </c>
      <c r="J3864" s="13" t="s">
        <v>8001</v>
      </c>
      <c r="K3864" s="13" t="s">
        <v>816</v>
      </c>
      <c r="L3864" s="13" t="s">
        <v>6876</v>
      </c>
      <c r="M3864" s="13" t="s">
        <v>1914</v>
      </c>
      <c r="N3864" s="14">
        <v>200</v>
      </c>
    </row>
    <row r="3865" spans="1:14" ht="20.25" customHeight="1">
      <c r="A3865" s="13" t="s">
        <v>2231</v>
      </c>
      <c r="B3865" s="13" t="s">
        <v>2232</v>
      </c>
      <c r="C3865" s="13" t="s">
        <v>2233</v>
      </c>
      <c r="D3865" s="13" t="s">
        <v>2234</v>
      </c>
      <c r="E3865" s="13" t="s">
        <v>7741</v>
      </c>
      <c r="F3865" s="13" t="s">
        <v>2236</v>
      </c>
      <c r="G3865" s="13" t="s">
        <v>7893</v>
      </c>
      <c r="H3865" s="14">
        <v>222</v>
      </c>
      <c r="I3865" s="15">
        <v>52496.34</v>
      </c>
      <c r="J3865" s="13" t="s">
        <v>8002</v>
      </c>
      <c r="K3865" s="13" t="s">
        <v>694</v>
      </c>
      <c r="L3865" s="13" t="s">
        <v>3592</v>
      </c>
      <c r="M3865" s="13" t="s">
        <v>1831</v>
      </c>
      <c r="N3865" s="14">
        <v>222</v>
      </c>
    </row>
    <row r="3866" spans="1:14" ht="20.25" customHeight="1">
      <c r="A3866" s="13" t="s">
        <v>2231</v>
      </c>
      <c r="B3866" s="13" t="s">
        <v>2232</v>
      </c>
      <c r="C3866" s="13" t="s">
        <v>2233</v>
      </c>
      <c r="D3866" s="13" t="s">
        <v>2234</v>
      </c>
      <c r="E3866" s="13" t="s">
        <v>7741</v>
      </c>
      <c r="F3866" s="13" t="s">
        <v>2236</v>
      </c>
      <c r="G3866" s="13" t="s">
        <v>7893</v>
      </c>
      <c r="H3866" s="14">
        <v>200</v>
      </c>
      <c r="I3866" s="15">
        <v>47294</v>
      </c>
      <c r="J3866" s="13" t="s">
        <v>8003</v>
      </c>
      <c r="K3866" s="13" t="s">
        <v>695</v>
      </c>
      <c r="L3866" s="13" t="s">
        <v>3594</v>
      </c>
      <c r="M3866" s="13" t="s">
        <v>1832</v>
      </c>
      <c r="N3866" s="14">
        <v>200</v>
      </c>
    </row>
    <row r="3867" spans="1:14" ht="20.25" customHeight="1">
      <c r="A3867" s="13" t="s">
        <v>2231</v>
      </c>
      <c r="B3867" s="13" t="s">
        <v>2232</v>
      </c>
      <c r="C3867" s="13" t="s">
        <v>2233</v>
      </c>
      <c r="D3867" s="13" t="s">
        <v>2234</v>
      </c>
      <c r="E3867" s="13" t="s">
        <v>7741</v>
      </c>
      <c r="F3867" s="13" t="s">
        <v>2236</v>
      </c>
      <c r="G3867" s="13" t="s">
        <v>7893</v>
      </c>
      <c r="H3867" s="14">
        <v>200</v>
      </c>
      <c r="I3867" s="15">
        <v>47294</v>
      </c>
      <c r="J3867" s="13" t="s">
        <v>8004</v>
      </c>
      <c r="K3867" s="13" t="s">
        <v>696</v>
      </c>
      <c r="L3867" s="13" t="s">
        <v>3596</v>
      </c>
      <c r="M3867" s="13" t="s">
        <v>3597</v>
      </c>
      <c r="N3867" s="14">
        <v>200</v>
      </c>
    </row>
    <row r="3868" spans="1:14" ht="20.25" customHeight="1">
      <c r="A3868" s="13" t="s">
        <v>2231</v>
      </c>
      <c r="B3868" s="13" t="s">
        <v>2232</v>
      </c>
      <c r="C3868" s="13" t="s">
        <v>2233</v>
      </c>
      <c r="D3868" s="13" t="s">
        <v>2234</v>
      </c>
      <c r="E3868" s="13" t="s">
        <v>7741</v>
      </c>
      <c r="F3868" s="13" t="s">
        <v>2236</v>
      </c>
      <c r="G3868" s="13" t="s">
        <v>7893</v>
      </c>
      <c r="H3868" s="14">
        <v>288</v>
      </c>
      <c r="I3868" s="15">
        <v>68103.360000000001</v>
      </c>
      <c r="J3868" s="13" t="s">
        <v>8005</v>
      </c>
      <c r="K3868" s="13" t="s">
        <v>92</v>
      </c>
      <c r="L3868" s="13" t="s">
        <v>3689</v>
      </c>
      <c r="M3868" s="13" t="s">
        <v>3690</v>
      </c>
      <c r="N3868" s="14">
        <v>288</v>
      </c>
    </row>
    <row r="3869" spans="1:14" ht="20.25" customHeight="1">
      <c r="A3869" s="13" t="s">
        <v>2231</v>
      </c>
      <c r="B3869" s="13" t="s">
        <v>2232</v>
      </c>
      <c r="C3869" s="13" t="s">
        <v>2233</v>
      </c>
      <c r="D3869" s="13" t="s">
        <v>2234</v>
      </c>
      <c r="E3869" s="13" t="s">
        <v>7741</v>
      </c>
      <c r="F3869" s="13" t="s">
        <v>2236</v>
      </c>
      <c r="G3869" s="13" t="s">
        <v>7893</v>
      </c>
      <c r="H3869" s="14">
        <v>200</v>
      </c>
      <c r="I3869" s="15">
        <v>47294</v>
      </c>
      <c r="J3869" s="13" t="s">
        <v>8006</v>
      </c>
      <c r="K3869" s="13" t="s">
        <v>697</v>
      </c>
      <c r="L3869" s="13" t="s">
        <v>3692</v>
      </c>
      <c r="M3869" s="13" t="s">
        <v>3693</v>
      </c>
      <c r="N3869" s="14">
        <v>200</v>
      </c>
    </row>
    <row r="3870" spans="1:14" ht="20.25" customHeight="1">
      <c r="A3870" s="13" t="s">
        <v>2231</v>
      </c>
      <c r="B3870" s="13" t="s">
        <v>2232</v>
      </c>
      <c r="C3870" s="13" t="s">
        <v>2233</v>
      </c>
      <c r="D3870" s="13" t="s">
        <v>2234</v>
      </c>
      <c r="E3870" s="13" t="s">
        <v>7741</v>
      </c>
      <c r="F3870" s="13" t="s">
        <v>2236</v>
      </c>
      <c r="G3870" s="13" t="s">
        <v>7893</v>
      </c>
      <c r="H3870" s="14">
        <v>200</v>
      </c>
      <c r="I3870" s="15">
        <v>47294</v>
      </c>
      <c r="J3870" s="13" t="s">
        <v>8007</v>
      </c>
      <c r="K3870" s="13" t="s">
        <v>698</v>
      </c>
      <c r="L3870" s="13" t="s">
        <v>3695</v>
      </c>
      <c r="M3870" s="13" t="s">
        <v>1833</v>
      </c>
      <c r="N3870" s="14">
        <v>200</v>
      </c>
    </row>
    <row r="3871" spans="1:14" ht="20.25" customHeight="1">
      <c r="A3871" s="13" t="s">
        <v>2231</v>
      </c>
      <c r="B3871" s="13" t="s">
        <v>2232</v>
      </c>
      <c r="C3871" s="13" t="s">
        <v>2233</v>
      </c>
      <c r="D3871" s="13" t="s">
        <v>2234</v>
      </c>
      <c r="E3871" s="13" t="s">
        <v>7741</v>
      </c>
      <c r="F3871" s="13" t="s">
        <v>2236</v>
      </c>
      <c r="G3871" s="13" t="s">
        <v>7893</v>
      </c>
      <c r="H3871" s="14">
        <v>200</v>
      </c>
      <c r="I3871" s="15">
        <v>47294</v>
      </c>
      <c r="J3871" s="13" t="s">
        <v>8008</v>
      </c>
      <c r="K3871" s="13" t="s">
        <v>1157</v>
      </c>
      <c r="L3871" s="13" t="s">
        <v>3697</v>
      </c>
      <c r="M3871" s="13" t="s">
        <v>2039</v>
      </c>
      <c r="N3871" s="14">
        <v>200</v>
      </c>
    </row>
    <row r="3872" spans="1:14" ht="20.25" customHeight="1">
      <c r="A3872" s="13" t="s">
        <v>2231</v>
      </c>
      <c r="B3872" s="13" t="s">
        <v>2232</v>
      </c>
      <c r="C3872" s="13" t="s">
        <v>2233</v>
      </c>
      <c r="D3872" s="13" t="s">
        <v>2234</v>
      </c>
      <c r="E3872" s="13" t="s">
        <v>7741</v>
      </c>
      <c r="F3872" s="13" t="s">
        <v>2236</v>
      </c>
      <c r="G3872" s="13" t="s">
        <v>7893</v>
      </c>
      <c r="H3872" s="14">
        <v>247</v>
      </c>
      <c r="I3872" s="15">
        <v>58408.09</v>
      </c>
      <c r="J3872" s="13" t="s">
        <v>8009</v>
      </c>
      <c r="K3872" s="13" t="s">
        <v>94</v>
      </c>
      <c r="L3872" s="13" t="s">
        <v>3762</v>
      </c>
      <c r="M3872" s="13" t="s">
        <v>1324</v>
      </c>
      <c r="N3872" s="14">
        <v>247</v>
      </c>
    </row>
    <row r="3873" spans="1:14" ht="20.25" customHeight="1">
      <c r="A3873" s="13" t="s">
        <v>2231</v>
      </c>
      <c r="B3873" s="13" t="s">
        <v>2232</v>
      </c>
      <c r="C3873" s="13" t="s">
        <v>2233</v>
      </c>
      <c r="D3873" s="13" t="s">
        <v>2234</v>
      </c>
      <c r="E3873" s="13" t="s">
        <v>7741</v>
      </c>
      <c r="F3873" s="13" t="s">
        <v>2236</v>
      </c>
      <c r="G3873" s="13" t="s">
        <v>7893</v>
      </c>
      <c r="H3873" s="14">
        <v>200</v>
      </c>
      <c r="I3873" s="15">
        <v>47294</v>
      </c>
      <c r="J3873" s="13" t="s">
        <v>8010</v>
      </c>
      <c r="K3873" s="13" t="s">
        <v>666</v>
      </c>
      <c r="L3873" s="13" t="s">
        <v>3764</v>
      </c>
      <c r="M3873" s="13" t="s">
        <v>1811</v>
      </c>
      <c r="N3873" s="14">
        <v>200</v>
      </c>
    </row>
    <row r="3874" spans="1:14" ht="20.25" customHeight="1">
      <c r="A3874" s="13" t="s">
        <v>2231</v>
      </c>
      <c r="B3874" s="13" t="s">
        <v>2232</v>
      </c>
      <c r="C3874" s="13" t="s">
        <v>2233</v>
      </c>
      <c r="D3874" s="13" t="s">
        <v>2234</v>
      </c>
      <c r="E3874" s="13" t="s">
        <v>7741</v>
      </c>
      <c r="F3874" s="13" t="s">
        <v>2236</v>
      </c>
      <c r="G3874" s="13" t="s">
        <v>7893</v>
      </c>
      <c r="H3874" s="14">
        <v>200</v>
      </c>
      <c r="I3874" s="15">
        <v>47294</v>
      </c>
      <c r="J3874" s="13" t="s">
        <v>8011</v>
      </c>
      <c r="K3874" s="13" t="s">
        <v>714</v>
      </c>
      <c r="L3874" s="13" t="s">
        <v>3766</v>
      </c>
      <c r="M3874" s="13" t="s">
        <v>3767</v>
      </c>
      <c r="N3874" s="14">
        <v>200</v>
      </c>
    </row>
    <row r="3875" spans="1:14" ht="20.25" customHeight="1">
      <c r="A3875" s="13" t="s">
        <v>2231</v>
      </c>
      <c r="B3875" s="13" t="s">
        <v>2232</v>
      </c>
      <c r="C3875" s="13" t="s">
        <v>2233</v>
      </c>
      <c r="D3875" s="13" t="s">
        <v>2234</v>
      </c>
      <c r="E3875" s="13" t="s">
        <v>7741</v>
      </c>
      <c r="F3875" s="13" t="s">
        <v>2236</v>
      </c>
      <c r="G3875" s="13" t="s">
        <v>7893</v>
      </c>
      <c r="H3875" s="14">
        <v>200</v>
      </c>
      <c r="I3875" s="15">
        <v>47294</v>
      </c>
      <c r="J3875" s="13" t="s">
        <v>8012</v>
      </c>
      <c r="K3875" s="13" t="s">
        <v>715</v>
      </c>
      <c r="L3875" s="13" t="s">
        <v>3769</v>
      </c>
      <c r="M3875" s="13" t="s">
        <v>3770</v>
      </c>
      <c r="N3875" s="14">
        <v>200</v>
      </c>
    </row>
    <row r="3876" spans="1:14" ht="20.25" customHeight="1">
      <c r="A3876" s="13" t="s">
        <v>2231</v>
      </c>
      <c r="B3876" s="13" t="s">
        <v>2232</v>
      </c>
      <c r="C3876" s="13" t="s">
        <v>2233</v>
      </c>
      <c r="D3876" s="13" t="s">
        <v>2234</v>
      </c>
      <c r="E3876" s="13" t="s">
        <v>7741</v>
      </c>
      <c r="F3876" s="13" t="s">
        <v>2236</v>
      </c>
      <c r="G3876" s="13" t="s">
        <v>7893</v>
      </c>
      <c r="H3876" s="14">
        <v>246</v>
      </c>
      <c r="I3876" s="15">
        <v>58171.62</v>
      </c>
      <c r="J3876" s="13" t="s">
        <v>8013</v>
      </c>
      <c r="K3876" s="13" t="s">
        <v>704</v>
      </c>
      <c r="L3876" s="13" t="s">
        <v>3810</v>
      </c>
      <c r="M3876" s="13" t="s">
        <v>1837</v>
      </c>
      <c r="N3876" s="14">
        <v>246</v>
      </c>
    </row>
    <row r="3877" spans="1:14" ht="20.25" customHeight="1">
      <c r="A3877" s="13" t="s">
        <v>2231</v>
      </c>
      <c r="B3877" s="13" t="s">
        <v>2232</v>
      </c>
      <c r="C3877" s="13" t="s">
        <v>2233</v>
      </c>
      <c r="D3877" s="13" t="s">
        <v>2234</v>
      </c>
      <c r="E3877" s="13" t="s">
        <v>7741</v>
      </c>
      <c r="F3877" s="13" t="s">
        <v>2236</v>
      </c>
      <c r="G3877" s="13" t="s">
        <v>7893</v>
      </c>
      <c r="H3877" s="14">
        <v>606</v>
      </c>
      <c r="I3877" s="15">
        <v>143300.82</v>
      </c>
      <c r="J3877" s="13" t="s">
        <v>8014</v>
      </c>
      <c r="K3877" s="13" t="s">
        <v>300</v>
      </c>
      <c r="L3877" s="13" t="s">
        <v>3863</v>
      </c>
      <c r="M3877" s="13" t="s">
        <v>1495</v>
      </c>
      <c r="N3877" s="14">
        <v>606</v>
      </c>
    </row>
    <row r="3878" spans="1:14" ht="20.25" customHeight="1">
      <c r="A3878" s="13" t="s">
        <v>2231</v>
      </c>
      <c r="B3878" s="13" t="s">
        <v>2232</v>
      </c>
      <c r="C3878" s="13" t="s">
        <v>2233</v>
      </c>
      <c r="D3878" s="13" t="s">
        <v>2234</v>
      </c>
      <c r="E3878" s="13" t="s">
        <v>7741</v>
      </c>
      <c r="F3878" s="13" t="s">
        <v>2236</v>
      </c>
      <c r="G3878" s="13" t="s">
        <v>7893</v>
      </c>
      <c r="H3878" s="14">
        <v>464</v>
      </c>
      <c r="I3878" s="15">
        <v>109722.08</v>
      </c>
      <c r="J3878" s="13" t="s">
        <v>8015</v>
      </c>
      <c r="K3878" s="13" t="s">
        <v>302</v>
      </c>
      <c r="L3878" s="13" t="s">
        <v>3945</v>
      </c>
      <c r="M3878" s="13" t="s">
        <v>1497</v>
      </c>
      <c r="N3878" s="14">
        <v>464</v>
      </c>
    </row>
    <row r="3879" spans="1:14" ht="20.25" customHeight="1">
      <c r="A3879" s="13" t="s">
        <v>2231</v>
      </c>
      <c r="B3879" s="13" t="s">
        <v>2232</v>
      </c>
      <c r="C3879" s="13" t="s">
        <v>2233</v>
      </c>
      <c r="D3879" s="13" t="s">
        <v>2234</v>
      </c>
      <c r="E3879" s="13" t="s">
        <v>7741</v>
      </c>
      <c r="F3879" s="13" t="s">
        <v>2236</v>
      </c>
      <c r="G3879" s="13" t="s">
        <v>8016</v>
      </c>
      <c r="H3879" s="14">
        <v>437</v>
      </c>
      <c r="I3879" s="15">
        <v>103337.39</v>
      </c>
      <c r="J3879" s="13" t="s">
        <v>8017</v>
      </c>
      <c r="K3879" s="13" t="s">
        <v>22</v>
      </c>
      <c r="L3879" s="13" t="s">
        <v>2922</v>
      </c>
      <c r="M3879" s="13" t="s">
        <v>2923</v>
      </c>
      <c r="N3879" s="14">
        <v>437</v>
      </c>
    </row>
    <row r="3880" spans="1:14" ht="20.25" customHeight="1">
      <c r="A3880" s="13" t="s">
        <v>2231</v>
      </c>
      <c r="B3880" s="13" t="s">
        <v>2232</v>
      </c>
      <c r="C3880" s="13" t="s">
        <v>2233</v>
      </c>
      <c r="D3880" s="13" t="s">
        <v>2234</v>
      </c>
      <c r="E3880" s="13" t="s">
        <v>7741</v>
      </c>
      <c r="F3880" s="13" t="s">
        <v>2236</v>
      </c>
      <c r="G3880" s="13" t="s">
        <v>8016</v>
      </c>
      <c r="H3880" s="14">
        <v>200</v>
      </c>
      <c r="I3880" s="15">
        <v>47294</v>
      </c>
      <c r="J3880" s="13" t="s">
        <v>8018</v>
      </c>
      <c r="K3880" s="13" t="s">
        <v>342</v>
      </c>
      <c r="L3880" s="13" t="s">
        <v>2925</v>
      </c>
      <c r="M3880" s="13" t="s">
        <v>1528</v>
      </c>
      <c r="N3880" s="14">
        <v>200</v>
      </c>
    </row>
    <row r="3881" spans="1:14" ht="20.25" customHeight="1">
      <c r="A3881" s="13" t="s">
        <v>2231</v>
      </c>
      <c r="B3881" s="13" t="s">
        <v>2232</v>
      </c>
      <c r="C3881" s="13" t="s">
        <v>2233</v>
      </c>
      <c r="D3881" s="13" t="s">
        <v>2234</v>
      </c>
      <c r="E3881" s="13" t="s">
        <v>7741</v>
      </c>
      <c r="F3881" s="13" t="s">
        <v>2236</v>
      </c>
      <c r="G3881" s="13" t="s">
        <v>8016</v>
      </c>
      <c r="H3881" s="14">
        <v>400</v>
      </c>
      <c r="I3881" s="15">
        <v>94588</v>
      </c>
      <c r="J3881" s="13" t="s">
        <v>8019</v>
      </c>
      <c r="K3881" s="13" t="s">
        <v>343</v>
      </c>
      <c r="L3881" s="13" t="s">
        <v>3858</v>
      </c>
      <c r="M3881" s="13" t="s">
        <v>1529</v>
      </c>
      <c r="N3881" s="14">
        <v>400</v>
      </c>
    </row>
    <row r="3882" spans="1:14" ht="20.25" customHeight="1">
      <c r="A3882" s="13" t="s">
        <v>2231</v>
      </c>
      <c r="B3882" s="13" t="s">
        <v>2232</v>
      </c>
      <c r="C3882" s="13" t="s">
        <v>2233</v>
      </c>
      <c r="D3882" s="13" t="s">
        <v>2234</v>
      </c>
      <c r="E3882" s="13" t="s">
        <v>7741</v>
      </c>
      <c r="F3882" s="13" t="s">
        <v>2236</v>
      </c>
      <c r="G3882" s="13" t="s">
        <v>8016</v>
      </c>
      <c r="H3882" s="14">
        <v>206</v>
      </c>
      <c r="I3882" s="15">
        <v>48712.82</v>
      </c>
      <c r="J3882" s="13" t="s">
        <v>8020</v>
      </c>
      <c r="K3882" s="13" t="s">
        <v>344</v>
      </c>
      <c r="L3882" s="13" t="s">
        <v>2927</v>
      </c>
      <c r="M3882" s="13" t="s">
        <v>1530</v>
      </c>
      <c r="N3882" s="14">
        <v>206</v>
      </c>
    </row>
    <row r="3883" spans="1:14" ht="20.25" customHeight="1">
      <c r="A3883" s="13" t="s">
        <v>2231</v>
      </c>
      <c r="B3883" s="13" t="s">
        <v>2232</v>
      </c>
      <c r="C3883" s="13" t="s">
        <v>2233</v>
      </c>
      <c r="D3883" s="13" t="s">
        <v>2234</v>
      </c>
      <c r="E3883" s="13" t="s">
        <v>7741</v>
      </c>
      <c r="F3883" s="13" t="s">
        <v>2236</v>
      </c>
      <c r="G3883" s="13" t="s">
        <v>8016</v>
      </c>
      <c r="H3883" s="14">
        <v>385</v>
      </c>
      <c r="I3883" s="15">
        <v>91040.95</v>
      </c>
      <c r="J3883" s="13" t="s">
        <v>8021</v>
      </c>
      <c r="K3883" s="13" t="s">
        <v>345</v>
      </c>
      <c r="L3883" s="13" t="s">
        <v>2929</v>
      </c>
      <c r="M3883" s="13" t="s">
        <v>2930</v>
      </c>
      <c r="N3883" s="14">
        <v>385</v>
      </c>
    </row>
    <row r="3884" spans="1:14" ht="20.25" customHeight="1">
      <c r="A3884" s="13" t="s">
        <v>2231</v>
      </c>
      <c r="B3884" s="13" t="s">
        <v>2232</v>
      </c>
      <c r="C3884" s="13" t="s">
        <v>2233</v>
      </c>
      <c r="D3884" s="13" t="s">
        <v>2234</v>
      </c>
      <c r="E3884" s="13" t="s">
        <v>7741</v>
      </c>
      <c r="F3884" s="13" t="s">
        <v>2236</v>
      </c>
      <c r="G3884" s="13" t="s">
        <v>8016</v>
      </c>
      <c r="H3884" s="14">
        <v>200</v>
      </c>
      <c r="I3884" s="15">
        <v>47294</v>
      </c>
      <c r="J3884" s="13" t="s">
        <v>8022</v>
      </c>
      <c r="K3884" s="13" t="s">
        <v>346</v>
      </c>
      <c r="L3884" s="13" t="s">
        <v>2932</v>
      </c>
      <c r="M3884" s="13" t="s">
        <v>1531</v>
      </c>
      <c r="N3884" s="14">
        <v>200</v>
      </c>
    </row>
    <row r="3885" spans="1:14" ht="20.25" customHeight="1">
      <c r="A3885" s="13" t="s">
        <v>2231</v>
      </c>
      <c r="B3885" s="13" t="s">
        <v>2232</v>
      </c>
      <c r="C3885" s="13" t="s">
        <v>2233</v>
      </c>
      <c r="D3885" s="13" t="s">
        <v>2234</v>
      </c>
      <c r="E3885" s="13" t="s">
        <v>7741</v>
      </c>
      <c r="F3885" s="13" t="s">
        <v>2236</v>
      </c>
      <c r="G3885" s="13" t="s">
        <v>8016</v>
      </c>
      <c r="H3885" s="14">
        <v>202</v>
      </c>
      <c r="I3885" s="15">
        <v>47766.94</v>
      </c>
      <c r="J3885" s="13" t="s">
        <v>8023</v>
      </c>
      <c r="K3885" s="13" t="s">
        <v>347</v>
      </c>
      <c r="L3885" s="13" t="s">
        <v>2934</v>
      </c>
      <c r="M3885" s="13" t="s">
        <v>1532</v>
      </c>
      <c r="N3885" s="14">
        <v>202</v>
      </c>
    </row>
    <row r="3886" spans="1:14" ht="20.25" customHeight="1">
      <c r="A3886" s="13" t="s">
        <v>2231</v>
      </c>
      <c r="B3886" s="13" t="s">
        <v>2232</v>
      </c>
      <c r="C3886" s="13" t="s">
        <v>2233</v>
      </c>
      <c r="D3886" s="13" t="s">
        <v>2234</v>
      </c>
      <c r="E3886" s="13" t="s">
        <v>7741</v>
      </c>
      <c r="F3886" s="13" t="s">
        <v>2236</v>
      </c>
      <c r="G3886" s="13" t="s">
        <v>8016</v>
      </c>
      <c r="H3886" s="14">
        <v>200</v>
      </c>
      <c r="I3886" s="15">
        <v>47294</v>
      </c>
      <c r="J3886" s="13" t="s">
        <v>8024</v>
      </c>
      <c r="K3886" s="13" t="s">
        <v>348</v>
      </c>
      <c r="L3886" s="13" t="s">
        <v>2936</v>
      </c>
      <c r="M3886" s="13" t="s">
        <v>1533</v>
      </c>
      <c r="N3886" s="14">
        <v>200</v>
      </c>
    </row>
    <row r="3887" spans="1:14" ht="20.25" customHeight="1">
      <c r="A3887" s="13" t="s">
        <v>2231</v>
      </c>
      <c r="B3887" s="13" t="s">
        <v>2232</v>
      </c>
      <c r="C3887" s="13" t="s">
        <v>2233</v>
      </c>
      <c r="D3887" s="13" t="s">
        <v>2234</v>
      </c>
      <c r="E3887" s="13" t="s">
        <v>7741</v>
      </c>
      <c r="F3887" s="13" t="s">
        <v>2236</v>
      </c>
      <c r="G3887" s="13" t="s">
        <v>8016</v>
      </c>
      <c r="H3887" s="14">
        <v>286</v>
      </c>
      <c r="I3887" s="15">
        <v>67630.42</v>
      </c>
      <c r="J3887" s="13" t="s">
        <v>8025</v>
      </c>
      <c r="K3887" s="13" t="s">
        <v>82</v>
      </c>
      <c r="L3887" s="13" t="s">
        <v>2540</v>
      </c>
      <c r="M3887" s="13" t="s">
        <v>2541</v>
      </c>
      <c r="N3887" s="14">
        <v>286</v>
      </c>
    </row>
    <row r="3888" spans="1:14" ht="20.25" customHeight="1">
      <c r="A3888" s="13" t="s">
        <v>2231</v>
      </c>
      <c r="B3888" s="13" t="s">
        <v>2232</v>
      </c>
      <c r="C3888" s="13" t="s">
        <v>2233</v>
      </c>
      <c r="D3888" s="13" t="s">
        <v>2234</v>
      </c>
      <c r="E3888" s="13" t="s">
        <v>7741</v>
      </c>
      <c r="F3888" s="13" t="s">
        <v>2236</v>
      </c>
      <c r="G3888" s="13" t="s">
        <v>8016</v>
      </c>
      <c r="H3888" s="14">
        <v>273</v>
      </c>
      <c r="I3888" s="15">
        <v>64556.31</v>
      </c>
      <c r="J3888" s="13" t="s">
        <v>8026</v>
      </c>
      <c r="K3888" s="13" t="s">
        <v>83</v>
      </c>
      <c r="L3888" s="13" t="s">
        <v>2543</v>
      </c>
      <c r="M3888" s="13" t="s">
        <v>2544</v>
      </c>
      <c r="N3888" s="14">
        <v>273</v>
      </c>
    </row>
    <row r="3889" spans="1:14" ht="20.25" customHeight="1">
      <c r="A3889" s="13" t="s">
        <v>2231</v>
      </c>
      <c r="B3889" s="13" t="s">
        <v>2232</v>
      </c>
      <c r="C3889" s="13" t="s">
        <v>2233</v>
      </c>
      <c r="D3889" s="13" t="s">
        <v>2234</v>
      </c>
      <c r="E3889" s="13" t="s">
        <v>7741</v>
      </c>
      <c r="F3889" s="13" t="s">
        <v>2236</v>
      </c>
      <c r="G3889" s="13" t="s">
        <v>8016</v>
      </c>
      <c r="H3889" s="14">
        <v>200</v>
      </c>
      <c r="I3889" s="15">
        <v>47294</v>
      </c>
      <c r="J3889" s="13" t="s">
        <v>8027</v>
      </c>
      <c r="K3889" s="13" t="s">
        <v>621</v>
      </c>
      <c r="L3889" s="13" t="s">
        <v>2546</v>
      </c>
      <c r="M3889" s="13" t="s">
        <v>1776</v>
      </c>
      <c r="N3889" s="14">
        <v>200</v>
      </c>
    </row>
    <row r="3890" spans="1:14" ht="20.25" customHeight="1">
      <c r="A3890" s="13" t="s">
        <v>2231</v>
      </c>
      <c r="B3890" s="13" t="s">
        <v>2232</v>
      </c>
      <c r="C3890" s="13" t="s">
        <v>2233</v>
      </c>
      <c r="D3890" s="13" t="s">
        <v>2234</v>
      </c>
      <c r="E3890" s="13" t="s">
        <v>7741</v>
      </c>
      <c r="F3890" s="13" t="s">
        <v>2236</v>
      </c>
      <c r="G3890" s="13" t="s">
        <v>8016</v>
      </c>
      <c r="H3890" s="14">
        <v>200</v>
      </c>
      <c r="I3890" s="15">
        <v>47294</v>
      </c>
      <c r="J3890" s="13" t="s">
        <v>8028</v>
      </c>
      <c r="K3890" s="13" t="s">
        <v>622</v>
      </c>
      <c r="L3890" s="13" t="s">
        <v>2548</v>
      </c>
      <c r="M3890" s="13" t="s">
        <v>1777</v>
      </c>
      <c r="N3890" s="14">
        <v>200</v>
      </c>
    </row>
    <row r="3891" spans="1:14" ht="20.25" customHeight="1">
      <c r="A3891" s="13" t="s">
        <v>2231</v>
      </c>
      <c r="B3891" s="13" t="s">
        <v>2232</v>
      </c>
      <c r="C3891" s="13" t="s">
        <v>2233</v>
      </c>
      <c r="D3891" s="13" t="s">
        <v>2234</v>
      </c>
      <c r="E3891" s="13" t="s">
        <v>7741</v>
      </c>
      <c r="F3891" s="13" t="s">
        <v>2236</v>
      </c>
      <c r="G3891" s="13" t="s">
        <v>8016</v>
      </c>
      <c r="H3891" s="14">
        <v>200</v>
      </c>
      <c r="I3891" s="15">
        <v>47294</v>
      </c>
      <c r="J3891" s="13" t="s">
        <v>8029</v>
      </c>
      <c r="K3891" s="13" t="s">
        <v>623</v>
      </c>
      <c r="L3891" s="13" t="s">
        <v>2550</v>
      </c>
      <c r="M3891" s="13" t="s">
        <v>1778</v>
      </c>
      <c r="N3891" s="14">
        <v>200</v>
      </c>
    </row>
    <row r="3892" spans="1:14" ht="20.25" customHeight="1">
      <c r="A3892" s="13" t="s">
        <v>2231</v>
      </c>
      <c r="B3892" s="13" t="s">
        <v>2232</v>
      </c>
      <c r="C3892" s="13" t="s">
        <v>2233</v>
      </c>
      <c r="D3892" s="13" t="s">
        <v>2234</v>
      </c>
      <c r="E3892" s="13" t="s">
        <v>7741</v>
      </c>
      <c r="F3892" s="13" t="s">
        <v>2236</v>
      </c>
      <c r="G3892" s="13" t="s">
        <v>8016</v>
      </c>
      <c r="H3892" s="14">
        <v>200</v>
      </c>
      <c r="I3892" s="15">
        <v>47294</v>
      </c>
      <c r="J3892" s="13" t="s">
        <v>8030</v>
      </c>
      <c r="K3892" s="13" t="s">
        <v>624</v>
      </c>
      <c r="L3892" s="13" t="s">
        <v>2552</v>
      </c>
      <c r="M3892" s="13" t="s">
        <v>1779</v>
      </c>
      <c r="N3892" s="14">
        <v>200</v>
      </c>
    </row>
    <row r="3893" spans="1:14" ht="20.25" customHeight="1">
      <c r="A3893" s="13" t="s">
        <v>2231</v>
      </c>
      <c r="B3893" s="13" t="s">
        <v>2232</v>
      </c>
      <c r="C3893" s="13" t="s">
        <v>2233</v>
      </c>
      <c r="D3893" s="13" t="s">
        <v>2234</v>
      </c>
      <c r="E3893" s="13" t="s">
        <v>7741</v>
      </c>
      <c r="F3893" s="13" t="s">
        <v>2236</v>
      </c>
      <c r="G3893" s="13" t="s">
        <v>8016</v>
      </c>
      <c r="H3893" s="14">
        <v>326</v>
      </c>
      <c r="I3893" s="15">
        <v>77089.22</v>
      </c>
      <c r="J3893" s="13" t="s">
        <v>8031</v>
      </c>
      <c r="K3893" s="13" t="s">
        <v>625</v>
      </c>
      <c r="L3893" s="13" t="s">
        <v>2554</v>
      </c>
      <c r="M3893" s="13" t="s">
        <v>1780</v>
      </c>
      <c r="N3893" s="14">
        <v>326</v>
      </c>
    </row>
    <row r="3894" spans="1:14" ht="20.25" customHeight="1">
      <c r="A3894" s="13" t="s">
        <v>2231</v>
      </c>
      <c r="B3894" s="13" t="s">
        <v>2232</v>
      </c>
      <c r="C3894" s="13" t="s">
        <v>2233</v>
      </c>
      <c r="D3894" s="13" t="s">
        <v>2234</v>
      </c>
      <c r="E3894" s="13" t="s">
        <v>7741</v>
      </c>
      <c r="F3894" s="13" t="s">
        <v>2236</v>
      </c>
      <c r="G3894" s="13" t="s">
        <v>8016</v>
      </c>
      <c r="H3894" s="14">
        <v>200</v>
      </c>
      <c r="I3894" s="15">
        <v>47294</v>
      </c>
      <c r="J3894" s="13" t="s">
        <v>8032</v>
      </c>
      <c r="K3894" s="13" t="s">
        <v>626</v>
      </c>
      <c r="L3894" s="13" t="s">
        <v>2556</v>
      </c>
      <c r="M3894" s="13" t="s">
        <v>1781</v>
      </c>
      <c r="N3894" s="14">
        <v>200</v>
      </c>
    </row>
    <row r="3895" spans="1:14" ht="20.25" customHeight="1">
      <c r="A3895" s="13" t="s">
        <v>2231</v>
      </c>
      <c r="B3895" s="13" t="s">
        <v>2232</v>
      </c>
      <c r="C3895" s="13" t="s">
        <v>2233</v>
      </c>
      <c r="D3895" s="13" t="s">
        <v>2234</v>
      </c>
      <c r="E3895" s="13" t="s">
        <v>7741</v>
      </c>
      <c r="F3895" s="13" t="s">
        <v>2236</v>
      </c>
      <c r="G3895" s="13" t="s">
        <v>8016</v>
      </c>
      <c r="H3895" s="14">
        <v>200</v>
      </c>
      <c r="I3895" s="15">
        <v>47294</v>
      </c>
      <c r="J3895" s="13" t="s">
        <v>8033</v>
      </c>
      <c r="K3895" s="13" t="s">
        <v>628</v>
      </c>
      <c r="L3895" s="13" t="s">
        <v>2560</v>
      </c>
      <c r="M3895" s="13" t="s">
        <v>2561</v>
      </c>
      <c r="N3895" s="14">
        <v>200</v>
      </c>
    </row>
    <row r="3896" spans="1:14" ht="20.25" customHeight="1">
      <c r="A3896" s="13" t="s">
        <v>2231</v>
      </c>
      <c r="B3896" s="13" t="s">
        <v>2232</v>
      </c>
      <c r="C3896" s="13" t="s">
        <v>2233</v>
      </c>
      <c r="D3896" s="13" t="s">
        <v>2234</v>
      </c>
      <c r="E3896" s="13" t="s">
        <v>7741</v>
      </c>
      <c r="F3896" s="13" t="s">
        <v>2236</v>
      </c>
      <c r="G3896" s="13" t="s">
        <v>8016</v>
      </c>
      <c r="H3896" s="14">
        <v>200</v>
      </c>
      <c r="I3896" s="15">
        <v>47294</v>
      </c>
      <c r="J3896" s="13" t="s">
        <v>8034</v>
      </c>
      <c r="K3896" s="13" t="s">
        <v>629</v>
      </c>
      <c r="L3896" s="13" t="s">
        <v>2563</v>
      </c>
      <c r="M3896" s="13" t="s">
        <v>1783</v>
      </c>
      <c r="N3896" s="14">
        <v>200</v>
      </c>
    </row>
    <row r="3897" spans="1:14" ht="20.25" customHeight="1">
      <c r="A3897" s="13" t="s">
        <v>2231</v>
      </c>
      <c r="B3897" s="13" t="s">
        <v>2232</v>
      </c>
      <c r="C3897" s="13" t="s">
        <v>2233</v>
      </c>
      <c r="D3897" s="13" t="s">
        <v>2234</v>
      </c>
      <c r="E3897" s="13" t="s">
        <v>7741</v>
      </c>
      <c r="F3897" s="13" t="s">
        <v>2236</v>
      </c>
      <c r="G3897" s="13" t="s">
        <v>8016</v>
      </c>
      <c r="H3897" s="14">
        <v>263</v>
      </c>
      <c r="I3897" s="15">
        <v>62191.61</v>
      </c>
      <c r="J3897" s="13" t="s">
        <v>8035</v>
      </c>
      <c r="K3897" s="13" t="s">
        <v>630</v>
      </c>
      <c r="L3897" s="13" t="s">
        <v>2565</v>
      </c>
      <c r="M3897" s="13" t="s">
        <v>2566</v>
      </c>
      <c r="N3897" s="14">
        <v>263</v>
      </c>
    </row>
    <row r="3898" spans="1:14" ht="20.25" customHeight="1">
      <c r="A3898" s="13" t="s">
        <v>2231</v>
      </c>
      <c r="B3898" s="13" t="s">
        <v>2232</v>
      </c>
      <c r="C3898" s="13" t="s">
        <v>2233</v>
      </c>
      <c r="D3898" s="13" t="s">
        <v>2234</v>
      </c>
      <c r="E3898" s="13" t="s">
        <v>7741</v>
      </c>
      <c r="F3898" s="13" t="s">
        <v>2236</v>
      </c>
      <c r="G3898" s="13" t="s">
        <v>8016</v>
      </c>
      <c r="H3898" s="14">
        <v>200</v>
      </c>
      <c r="I3898" s="15">
        <v>47294</v>
      </c>
      <c r="J3898" s="13" t="s">
        <v>8036</v>
      </c>
      <c r="K3898" s="13" t="s">
        <v>631</v>
      </c>
      <c r="L3898" s="13" t="s">
        <v>2568</v>
      </c>
      <c r="M3898" s="13" t="s">
        <v>1784</v>
      </c>
      <c r="N3898" s="14">
        <v>200</v>
      </c>
    </row>
    <row r="3899" spans="1:14" ht="20.25" customHeight="1">
      <c r="A3899" s="13" t="s">
        <v>2231</v>
      </c>
      <c r="B3899" s="13" t="s">
        <v>2232</v>
      </c>
      <c r="C3899" s="13" t="s">
        <v>2233</v>
      </c>
      <c r="D3899" s="13" t="s">
        <v>2234</v>
      </c>
      <c r="E3899" s="13" t="s">
        <v>7741</v>
      </c>
      <c r="F3899" s="13" t="s">
        <v>2236</v>
      </c>
      <c r="G3899" s="13" t="s">
        <v>8016</v>
      </c>
      <c r="H3899" s="14">
        <v>200</v>
      </c>
      <c r="I3899" s="15">
        <v>47294</v>
      </c>
      <c r="J3899" s="13" t="s">
        <v>8037</v>
      </c>
      <c r="K3899" s="13" t="s">
        <v>825</v>
      </c>
      <c r="L3899" s="13" t="s">
        <v>2570</v>
      </c>
      <c r="M3899" s="13" t="s">
        <v>1916</v>
      </c>
      <c r="N3899" s="14">
        <v>200</v>
      </c>
    </row>
    <row r="3900" spans="1:14" ht="20.25" customHeight="1">
      <c r="A3900" s="13" t="s">
        <v>2231</v>
      </c>
      <c r="B3900" s="13" t="s">
        <v>2232</v>
      </c>
      <c r="C3900" s="13" t="s">
        <v>2233</v>
      </c>
      <c r="D3900" s="13" t="s">
        <v>2234</v>
      </c>
      <c r="E3900" s="13" t="s">
        <v>7741</v>
      </c>
      <c r="F3900" s="13" t="s">
        <v>2236</v>
      </c>
      <c r="G3900" s="13" t="s">
        <v>8016</v>
      </c>
      <c r="H3900" s="14">
        <v>200</v>
      </c>
      <c r="I3900" s="15">
        <v>47294</v>
      </c>
      <c r="J3900" s="13" t="s">
        <v>8038</v>
      </c>
      <c r="K3900" s="13" t="s">
        <v>963</v>
      </c>
      <c r="L3900" s="13" t="s">
        <v>2572</v>
      </c>
      <c r="M3900" s="13" t="s">
        <v>1955</v>
      </c>
      <c r="N3900" s="14">
        <v>200</v>
      </c>
    </row>
    <row r="3901" spans="1:14" ht="20.25" customHeight="1">
      <c r="A3901" s="13" t="s">
        <v>2231</v>
      </c>
      <c r="B3901" s="13" t="s">
        <v>2232</v>
      </c>
      <c r="C3901" s="13" t="s">
        <v>2233</v>
      </c>
      <c r="D3901" s="13" t="s">
        <v>2234</v>
      </c>
      <c r="E3901" s="13" t="s">
        <v>7741</v>
      </c>
      <c r="F3901" s="13" t="s">
        <v>2236</v>
      </c>
      <c r="G3901" s="13" t="s">
        <v>8016</v>
      </c>
      <c r="H3901" s="14">
        <v>268</v>
      </c>
      <c r="I3901" s="15">
        <v>63373.96</v>
      </c>
      <c r="J3901" s="13" t="s">
        <v>8039</v>
      </c>
      <c r="K3901" s="13" t="s">
        <v>1048</v>
      </c>
      <c r="L3901" s="13" t="s">
        <v>2675</v>
      </c>
      <c r="M3901" s="13" t="s">
        <v>1985</v>
      </c>
      <c r="N3901" s="14">
        <v>268</v>
      </c>
    </row>
    <row r="3902" spans="1:14" ht="20.25" customHeight="1">
      <c r="A3902" s="13" t="s">
        <v>2231</v>
      </c>
      <c r="B3902" s="13" t="s">
        <v>2232</v>
      </c>
      <c r="C3902" s="13" t="s">
        <v>2233</v>
      </c>
      <c r="D3902" s="13" t="s">
        <v>2234</v>
      </c>
      <c r="E3902" s="13" t="s">
        <v>7741</v>
      </c>
      <c r="F3902" s="13" t="s">
        <v>2236</v>
      </c>
      <c r="G3902" s="13" t="s">
        <v>8016</v>
      </c>
      <c r="H3902" s="14">
        <v>437</v>
      </c>
      <c r="I3902" s="15">
        <v>103337.39</v>
      </c>
      <c r="J3902" s="13" t="s">
        <v>8040</v>
      </c>
      <c r="K3902" s="13" t="s">
        <v>29</v>
      </c>
      <c r="L3902" s="13" t="s">
        <v>2373</v>
      </c>
      <c r="M3902" s="13" t="s">
        <v>2374</v>
      </c>
      <c r="N3902" s="14">
        <v>437</v>
      </c>
    </row>
    <row r="3903" spans="1:14" ht="20.25" customHeight="1">
      <c r="A3903" s="13" t="s">
        <v>2231</v>
      </c>
      <c r="B3903" s="13" t="s">
        <v>2232</v>
      </c>
      <c r="C3903" s="13" t="s">
        <v>2233</v>
      </c>
      <c r="D3903" s="13" t="s">
        <v>2234</v>
      </c>
      <c r="E3903" s="13" t="s">
        <v>7741</v>
      </c>
      <c r="F3903" s="13" t="s">
        <v>2236</v>
      </c>
      <c r="G3903" s="13" t="s">
        <v>8016</v>
      </c>
      <c r="H3903" s="14">
        <v>426</v>
      </c>
      <c r="I3903" s="15">
        <v>100736.22</v>
      </c>
      <c r="J3903" s="13" t="s">
        <v>8041</v>
      </c>
      <c r="K3903" s="13" t="s">
        <v>79</v>
      </c>
      <c r="L3903" s="13" t="s">
        <v>2376</v>
      </c>
      <c r="M3903" s="13" t="s">
        <v>1322</v>
      </c>
      <c r="N3903" s="14">
        <v>426</v>
      </c>
    </row>
    <row r="3904" spans="1:14" ht="20.25" customHeight="1">
      <c r="A3904" s="13" t="s">
        <v>2231</v>
      </c>
      <c r="B3904" s="13" t="s">
        <v>2232</v>
      </c>
      <c r="C3904" s="13" t="s">
        <v>2233</v>
      </c>
      <c r="D3904" s="13" t="s">
        <v>2234</v>
      </c>
      <c r="E3904" s="13" t="s">
        <v>7741</v>
      </c>
      <c r="F3904" s="13" t="s">
        <v>2236</v>
      </c>
      <c r="G3904" s="13" t="s">
        <v>8016</v>
      </c>
      <c r="H3904" s="14">
        <v>318</v>
      </c>
      <c r="I3904" s="15">
        <v>75197.460000000006</v>
      </c>
      <c r="J3904" s="13" t="s">
        <v>8042</v>
      </c>
      <c r="K3904" s="13" t="s">
        <v>80</v>
      </c>
      <c r="L3904" s="13" t="s">
        <v>2378</v>
      </c>
      <c r="M3904" s="13" t="s">
        <v>2379</v>
      </c>
      <c r="N3904" s="14">
        <v>318</v>
      </c>
    </row>
    <row r="3905" spans="1:14" ht="20.25" customHeight="1">
      <c r="A3905" s="13" t="s">
        <v>2231</v>
      </c>
      <c r="B3905" s="13" t="s">
        <v>2232</v>
      </c>
      <c r="C3905" s="13" t="s">
        <v>2233</v>
      </c>
      <c r="D3905" s="13" t="s">
        <v>2234</v>
      </c>
      <c r="E3905" s="13" t="s">
        <v>7741</v>
      </c>
      <c r="F3905" s="13" t="s">
        <v>2236</v>
      </c>
      <c r="G3905" s="13" t="s">
        <v>8016</v>
      </c>
      <c r="H3905" s="14">
        <v>200</v>
      </c>
      <c r="I3905" s="15">
        <v>47294</v>
      </c>
      <c r="J3905" s="13" t="s">
        <v>8043</v>
      </c>
      <c r="K3905" s="13" t="s">
        <v>81</v>
      </c>
      <c r="L3905" s="13" t="s">
        <v>2381</v>
      </c>
      <c r="M3905" s="13" t="s">
        <v>2382</v>
      </c>
      <c r="N3905" s="14">
        <v>200</v>
      </c>
    </row>
    <row r="3906" spans="1:14" ht="20.25" customHeight="1">
      <c r="A3906" s="13" t="s">
        <v>2231</v>
      </c>
      <c r="B3906" s="13" t="s">
        <v>2232</v>
      </c>
      <c r="C3906" s="13" t="s">
        <v>2233</v>
      </c>
      <c r="D3906" s="13" t="s">
        <v>2234</v>
      </c>
      <c r="E3906" s="13" t="s">
        <v>7741</v>
      </c>
      <c r="F3906" s="13" t="s">
        <v>2236</v>
      </c>
      <c r="G3906" s="13" t="s">
        <v>8016</v>
      </c>
      <c r="H3906" s="14">
        <v>200</v>
      </c>
      <c r="I3906" s="15">
        <v>47294</v>
      </c>
      <c r="J3906" s="13" t="s">
        <v>8044</v>
      </c>
      <c r="K3906" s="13" t="s">
        <v>616</v>
      </c>
      <c r="L3906" s="13" t="s">
        <v>2678</v>
      </c>
      <c r="M3906" s="13" t="s">
        <v>1771</v>
      </c>
      <c r="N3906" s="14">
        <v>200</v>
      </c>
    </row>
    <row r="3907" spans="1:14" ht="20.25" customHeight="1">
      <c r="A3907" s="13" t="s">
        <v>2231</v>
      </c>
      <c r="B3907" s="13" t="s">
        <v>2232</v>
      </c>
      <c r="C3907" s="13" t="s">
        <v>2233</v>
      </c>
      <c r="D3907" s="13" t="s">
        <v>2234</v>
      </c>
      <c r="E3907" s="13" t="s">
        <v>7741</v>
      </c>
      <c r="F3907" s="13" t="s">
        <v>2236</v>
      </c>
      <c r="G3907" s="13" t="s">
        <v>8016</v>
      </c>
      <c r="H3907" s="14">
        <v>200</v>
      </c>
      <c r="I3907" s="15">
        <v>47294</v>
      </c>
      <c r="J3907" s="13" t="s">
        <v>8045</v>
      </c>
      <c r="K3907" s="13" t="s">
        <v>617</v>
      </c>
      <c r="L3907" s="13" t="s">
        <v>2384</v>
      </c>
      <c r="M3907" s="13" t="s">
        <v>1772</v>
      </c>
      <c r="N3907" s="14">
        <v>200</v>
      </c>
    </row>
    <row r="3908" spans="1:14" ht="20.25" customHeight="1">
      <c r="A3908" s="13" t="s">
        <v>2231</v>
      </c>
      <c r="B3908" s="13" t="s">
        <v>2232</v>
      </c>
      <c r="C3908" s="13" t="s">
        <v>2233</v>
      </c>
      <c r="D3908" s="13" t="s">
        <v>2234</v>
      </c>
      <c r="E3908" s="13" t="s">
        <v>7741</v>
      </c>
      <c r="F3908" s="13" t="s">
        <v>2236</v>
      </c>
      <c r="G3908" s="13" t="s">
        <v>8016</v>
      </c>
      <c r="H3908" s="14">
        <v>200</v>
      </c>
      <c r="I3908" s="15">
        <v>47294</v>
      </c>
      <c r="J3908" s="13" t="s">
        <v>8046</v>
      </c>
      <c r="K3908" s="13" t="s">
        <v>618</v>
      </c>
      <c r="L3908" s="13" t="s">
        <v>2386</v>
      </c>
      <c r="M3908" s="13" t="s">
        <v>1773</v>
      </c>
      <c r="N3908" s="14">
        <v>200</v>
      </c>
    </row>
    <row r="3909" spans="1:14" ht="20.25" customHeight="1">
      <c r="A3909" s="13" t="s">
        <v>2231</v>
      </c>
      <c r="B3909" s="13" t="s">
        <v>2232</v>
      </c>
      <c r="C3909" s="13" t="s">
        <v>2233</v>
      </c>
      <c r="D3909" s="13" t="s">
        <v>2234</v>
      </c>
      <c r="E3909" s="13" t="s">
        <v>7741</v>
      </c>
      <c r="F3909" s="13" t="s">
        <v>2236</v>
      </c>
      <c r="G3909" s="13" t="s">
        <v>8016</v>
      </c>
      <c r="H3909" s="14">
        <v>213</v>
      </c>
      <c r="I3909" s="15">
        <v>50368.11</v>
      </c>
      <c r="J3909" s="13" t="s">
        <v>8047</v>
      </c>
      <c r="K3909" s="13" t="s">
        <v>795</v>
      </c>
      <c r="L3909" s="13" t="s">
        <v>2394</v>
      </c>
      <c r="M3909" s="13" t="s">
        <v>2395</v>
      </c>
      <c r="N3909" s="14">
        <v>213</v>
      </c>
    </row>
    <row r="3910" spans="1:14" ht="20.25" customHeight="1">
      <c r="A3910" s="13" t="s">
        <v>2231</v>
      </c>
      <c r="B3910" s="13" t="s">
        <v>2232</v>
      </c>
      <c r="C3910" s="13" t="s">
        <v>2233</v>
      </c>
      <c r="D3910" s="13" t="s">
        <v>2234</v>
      </c>
      <c r="E3910" s="13" t="s">
        <v>7741</v>
      </c>
      <c r="F3910" s="13" t="s">
        <v>2236</v>
      </c>
      <c r="G3910" s="13" t="s">
        <v>8016</v>
      </c>
      <c r="H3910" s="14">
        <v>200</v>
      </c>
      <c r="I3910" s="15">
        <v>47294</v>
      </c>
      <c r="J3910" s="13" t="s">
        <v>8048</v>
      </c>
      <c r="K3910" s="13" t="s">
        <v>619</v>
      </c>
      <c r="L3910" s="13" t="s">
        <v>2388</v>
      </c>
      <c r="M3910" s="13" t="s">
        <v>1774</v>
      </c>
      <c r="N3910" s="14">
        <v>200</v>
      </c>
    </row>
    <row r="3911" spans="1:14" ht="20.25" customHeight="1">
      <c r="A3911" s="13" t="s">
        <v>2231</v>
      </c>
      <c r="B3911" s="13" t="s">
        <v>2232</v>
      </c>
      <c r="C3911" s="13" t="s">
        <v>2233</v>
      </c>
      <c r="D3911" s="13" t="s">
        <v>2234</v>
      </c>
      <c r="E3911" s="13" t="s">
        <v>7741</v>
      </c>
      <c r="F3911" s="13" t="s">
        <v>2236</v>
      </c>
      <c r="G3911" s="13" t="s">
        <v>8016</v>
      </c>
      <c r="H3911" s="14">
        <v>200</v>
      </c>
      <c r="I3911" s="15">
        <v>47294</v>
      </c>
      <c r="J3911" s="13" t="s">
        <v>8049</v>
      </c>
      <c r="K3911" s="13" t="s">
        <v>620</v>
      </c>
      <c r="L3911" s="13" t="s">
        <v>2513</v>
      </c>
      <c r="M3911" s="13" t="s">
        <v>1775</v>
      </c>
      <c r="N3911" s="14">
        <v>200</v>
      </c>
    </row>
    <row r="3912" spans="1:14" ht="20.25" customHeight="1">
      <c r="A3912" s="13" t="s">
        <v>2231</v>
      </c>
      <c r="B3912" s="13" t="s">
        <v>2232</v>
      </c>
      <c r="C3912" s="13" t="s">
        <v>2233</v>
      </c>
      <c r="D3912" s="13" t="s">
        <v>2234</v>
      </c>
      <c r="E3912" s="13" t="s">
        <v>7741</v>
      </c>
      <c r="F3912" s="13" t="s">
        <v>2236</v>
      </c>
      <c r="G3912" s="13" t="s">
        <v>8016</v>
      </c>
      <c r="H3912" s="14">
        <v>319</v>
      </c>
      <c r="I3912" s="15">
        <v>75433.929999999993</v>
      </c>
      <c r="J3912" s="13" t="s">
        <v>8050</v>
      </c>
      <c r="K3912" s="13" t="s">
        <v>349</v>
      </c>
      <c r="L3912" s="13" t="s">
        <v>2938</v>
      </c>
      <c r="M3912" s="13" t="s">
        <v>1534</v>
      </c>
      <c r="N3912" s="14">
        <v>319</v>
      </c>
    </row>
    <row r="3913" spans="1:14" ht="20.25" customHeight="1">
      <c r="A3913" s="13" t="s">
        <v>2231</v>
      </c>
      <c r="B3913" s="13" t="s">
        <v>2232</v>
      </c>
      <c r="C3913" s="13" t="s">
        <v>2233</v>
      </c>
      <c r="D3913" s="13" t="s">
        <v>2234</v>
      </c>
      <c r="E3913" s="13" t="s">
        <v>7741</v>
      </c>
      <c r="F3913" s="13" t="s">
        <v>2236</v>
      </c>
      <c r="G3913" s="13" t="s">
        <v>8016</v>
      </c>
      <c r="H3913" s="14">
        <v>200</v>
      </c>
      <c r="I3913" s="15">
        <v>47294</v>
      </c>
      <c r="J3913" s="13" t="s">
        <v>8051</v>
      </c>
      <c r="K3913" s="13" t="s">
        <v>351</v>
      </c>
      <c r="L3913" s="13" t="s">
        <v>2942</v>
      </c>
      <c r="M3913" s="13" t="s">
        <v>1536</v>
      </c>
      <c r="N3913" s="14">
        <v>200</v>
      </c>
    </row>
    <row r="3914" spans="1:14" ht="20.25" customHeight="1">
      <c r="A3914" s="13" t="s">
        <v>2231</v>
      </c>
      <c r="B3914" s="13" t="s">
        <v>2232</v>
      </c>
      <c r="C3914" s="13" t="s">
        <v>2233</v>
      </c>
      <c r="D3914" s="13" t="s">
        <v>2234</v>
      </c>
      <c r="E3914" s="13" t="s">
        <v>7741</v>
      </c>
      <c r="F3914" s="13" t="s">
        <v>2236</v>
      </c>
      <c r="G3914" s="13" t="s">
        <v>8016</v>
      </c>
      <c r="H3914" s="14">
        <v>200</v>
      </c>
      <c r="I3914" s="15">
        <v>47294</v>
      </c>
      <c r="J3914" s="13" t="s">
        <v>8052</v>
      </c>
      <c r="K3914" s="13" t="s">
        <v>352</v>
      </c>
      <c r="L3914" s="13" t="s">
        <v>2944</v>
      </c>
      <c r="M3914" s="13" t="s">
        <v>1537</v>
      </c>
      <c r="N3914" s="14">
        <v>200</v>
      </c>
    </row>
    <row r="3915" spans="1:14" ht="20.25" customHeight="1">
      <c r="A3915" s="13" t="s">
        <v>2231</v>
      </c>
      <c r="B3915" s="13" t="s">
        <v>2232</v>
      </c>
      <c r="C3915" s="13" t="s">
        <v>2233</v>
      </c>
      <c r="D3915" s="13" t="s">
        <v>2234</v>
      </c>
      <c r="E3915" s="13" t="s">
        <v>7741</v>
      </c>
      <c r="F3915" s="13" t="s">
        <v>2236</v>
      </c>
      <c r="G3915" s="13" t="s">
        <v>8016</v>
      </c>
      <c r="H3915" s="14">
        <v>200</v>
      </c>
      <c r="I3915" s="15">
        <v>47294</v>
      </c>
      <c r="J3915" s="13" t="s">
        <v>8053</v>
      </c>
      <c r="K3915" s="13" t="s">
        <v>353</v>
      </c>
      <c r="L3915" s="13" t="s">
        <v>2946</v>
      </c>
      <c r="M3915" s="13" t="s">
        <v>1538</v>
      </c>
      <c r="N3915" s="14">
        <v>200</v>
      </c>
    </row>
    <row r="3916" spans="1:14" ht="20.25" customHeight="1">
      <c r="A3916" s="13" t="s">
        <v>2231</v>
      </c>
      <c r="B3916" s="13" t="s">
        <v>2232</v>
      </c>
      <c r="C3916" s="13" t="s">
        <v>2233</v>
      </c>
      <c r="D3916" s="13" t="s">
        <v>2234</v>
      </c>
      <c r="E3916" s="13" t="s">
        <v>7741</v>
      </c>
      <c r="F3916" s="13" t="s">
        <v>2236</v>
      </c>
      <c r="G3916" s="13" t="s">
        <v>8016</v>
      </c>
      <c r="H3916" s="14">
        <v>200</v>
      </c>
      <c r="I3916" s="15">
        <v>47294</v>
      </c>
      <c r="J3916" s="13" t="s">
        <v>8054</v>
      </c>
      <c r="K3916" s="13" t="s">
        <v>354</v>
      </c>
      <c r="L3916" s="13" t="s">
        <v>2948</v>
      </c>
      <c r="M3916" s="13" t="s">
        <v>2092</v>
      </c>
      <c r="N3916" s="14">
        <v>200</v>
      </c>
    </row>
    <row r="3917" spans="1:14" ht="20.25" customHeight="1">
      <c r="A3917" s="13" t="s">
        <v>2231</v>
      </c>
      <c r="B3917" s="13" t="s">
        <v>2232</v>
      </c>
      <c r="C3917" s="13" t="s">
        <v>2233</v>
      </c>
      <c r="D3917" s="13" t="s">
        <v>2234</v>
      </c>
      <c r="E3917" s="13" t="s">
        <v>7741</v>
      </c>
      <c r="F3917" s="13" t="s">
        <v>2236</v>
      </c>
      <c r="G3917" s="13" t="s">
        <v>8016</v>
      </c>
      <c r="H3917" s="14">
        <v>200</v>
      </c>
      <c r="I3917" s="15">
        <v>47294</v>
      </c>
      <c r="J3917" s="13" t="s">
        <v>8055</v>
      </c>
      <c r="K3917" s="13" t="s">
        <v>356</v>
      </c>
      <c r="L3917" s="13" t="s">
        <v>2950</v>
      </c>
      <c r="M3917" s="13" t="s">
        <v>1540</v>
      </c>
      <c r="N3917" s="14">
        <v>200</v>
      </c>
    </row>
    <row r="3918" spans="1:14" ht="20.25" customHeight="1">
      <c r="A3918" s="13" t="s">
        <v>2231</v>
      </c>
      <c r="B3918" s="13" t="s">
        <v>2232</v>
      </c>
      <c r="C3918" s="13" t="s">
        <v>2233</v>
      </c>
      <c r="D3918" s="13" t="s">
        <v>2234</v>
      </c>
      <c r="E3918" s="13" t="s">
        <v>7741</v>
      </c>
      <c r="F3918" s="13" t="s">
        <v>2236</v>
      </c>
      <c r="G3918" s="13" t="s">
        <v>8016</v>
      </c>
      <c r="H3918" s="14">
        <v>200</v>
      </c>
      <c r="I3918" s="15">
        <v>47294</v>
      </c>
      <c r="J3918" s="13" t="s">
        <v>8056</v>
      </c>
      <c r="K3918" s="13" t="s">
        <v>357</v>
      </c>
      <c r="L3918" s="13" t="s">
        <v>2952</v>
      </c>
      <c r="M3918" s="13" t="s">
        <v>1541</v>
      </c>
      <c r="N3918" s="14">
        <v>200</v>
      </c>
    </row>
    <row r="3919" spans="1:14" ht="20.25" customHeight="1">
      <c r="A3919" s="13" t="s">
        <v>2231</v>
      </c>
      <c r="B3919" s="13" t="s">
        <v>2232</v>
      </c>
      <c r="C3919" s="13" t="s">
        <v>2233</v>
      </c>
      <c r="D3919" s="13" t="s">
        <v>2234</v>
      </c>
      <c r="E3919" s="13" t="s">
        <v>7741</v>
      </c>
      <c r="F3919" s="13" t="s">
        <v>2236</v>
      </c>
      <c r="G3919" s="13" t="s">
        <v>8016</v>
      </c>
      <c r="H3919" s="14">
        <v>200</v>
      </c>
      <c r="I3919" s="15">
        <v>47294</v>
      </c>
      <c r="J3919" s="13" t="s">
        <v>8057</v>
      </c>
      <c r="K3919" s="13" t="s">
        <v>358</v>
      </c>
      <c r="L3919" s="13" t="s">
        <v>2954</v>
      </c>
      <c r="M3919" s="13" t="s">
        <v>1542</v>
      </c>
      <c r="N3919" s="14">
        <v>200</v>
      </c>
    </row>
    <row r="3920" spans="1:14" ht="20.25" customHeight="1">
      <c r="A3920" s="13" t="s">
        <v>2231</v>
      </c>
      <c r="B3920" s="13" t="s">
        <v>2232</v>
      </c>
      <c r="C3920" s="13" t="s">
        <v>2233</v>
      </c>
      <c r="D3920" s="13" t="s">
        <v>2234</v>
      </c>
      <c r="E3920" s="13" t="s">
        <v>7741</v>
      </c>
      <c r="F3920" s="13" t="s">
        <v>2236</v>
      </c>
      <c r="G3920" s="13" t="s">
        <v>8016</v>
      </c>
      <c r="H3920" s="14">
        <v>200</v>
      </c>
      <c r="I3920" s="15">
        <v>47294</v>
      </c>
      <c r="J3920" s="13" t="s">
        <v>8058</v>
      </c>
      <c r="K3920" s="13" t="s">
        <v>359</v>
      </c>
      <c r="L3920" s="13" t="s">
        <v>2956</v>
      </c>
      <c r="M3920" s="13" t="s">
        <v>2093</v>
      </c>
      <c r="N3920" s="14">
        <v>200</v>
      </c>
    </row>
    <row r="3921" spans="1:14" ht="20.25" customHeight="1">
      <c r="A3921" s="13" t="s">
        <v>2231</v>
      </c>
      <c r="B3921" s="13" t="s">
        <v>2232</v>
      </c>
      <c r="C3921" s="13" t="s">
        <v>2233</v>
      </c>
      <c r="D3921" s="13" t="s">
        <v>2234</v>
      </c>
      <c r="E3921" s="13" t="s">
        <v>7741</v>
      </c>
      <c r="F3921" s="13" t="s">
        <v>2236</v>
      </c>
      <c r="G3921" s="13" t="s">
        <v>8016</v>
      </c>
      <c r="H3921" s="14">
        <v>397</v>
      </c>
      <c r="I3921" s="15">
        <v>93878.59</v>
      </c>
      <c r="J3921" s="13" t="s">
        <v>8059</v>
      </c>
      <c r="K3921" s="13" t="s">
        <v>782</v>
      </c>
      <c r="L3921" s="13" t="s">
        <v>2958</v>
      </c>
      <c r="M3921" s="13" t="s">
        <v>2959</v>
      </c>
      <c r="N3921" s="14">
        <v>397</v>
      </c>
    </row>
    <row r="3922" spans="1:14" ht="20.25" customHeight="1">
      <c r="A3922" s="13" t="s">
        <v>2231</v>
      </c>
      <c r="B3922" s="13" t="s">
        <v>2232</v>
      </c>
      <c r="C3922" s="13" t="s">
        <v>2233</v>
      </c>
      <c r="D3922" s="13" t="s">
        <v>2234</v>
      </c>
      <c r="E3922" s="13" t="s">
        <v>7741</v>
      </c>
      <c r="F3922" s="13" t="s">
        <v>2236</v>
      </c>
      <c r="G3922" s="13" t="s">
        <v>8016</v>
      </c>
      <c r="H3922" s="14">
        <v>214</v>
      </c>
      <c r="I3922" s="15">
        <v>50604.58</v>
      </c>
      <c r="J3922" s="13" t="s">
        <v>8060</v>
      </c>
      <c r="K3922" s="13" t="s">
        <v>880</v>
      </c>
      <c r="L3922" s="13" t="s">
        <v>2964</v>
      </c>
      <c r="M3922" s="13" t="s">
        <v>2965</v>
      </c>
      <c r="N3922" s="14">
        <v>214</v>
      </c>
    </row>
    <row r="3923" spans="1:14" ht="20.25" customHeight="1">
      <c r="A3923" s="13" t="s">
        <v>2231</v>
      </c>
      <c r="B3923" s="13" t="s">
        <v>2232</v>
      </c>
      <c r="C3923" s="13" t="s">
        <v>2233</v>
      </c>
      <c r="D3923" s="13" t="s">
        <v>2234</v>
      </c>
      <c r="E3923" s="13" t="s">
        <v>7741</v>
      </c>
      <c r="F3923" s="13" t="s">
        <v>2236</v>
      </c>
      <c r="G3923" s="13" t="s">
        <v>8016</v>
      </c>
      <c r="H3923" s="14">
        <v>200</v>
      </c>
      <c r="I3923" s="15">
        <v>47294</v>
      </c>
      <c r="J3923" s="13" t="s">
        <v>8061</v>
      </c>
      <c r="K3923" s="13" t="s">
        <v>960</v>
      </c>
      <c r="L3923" s="13" t="s">
        <v>2967</v>
      </c>
      <c r="M3923" s="13" t="s">
        <v>1953</v>
      </c>
      <c r="N3923" s="14">
        <v>200</v>
      </c>
    </row>
    <row r="3924" spans="1:14" ht="20.25" customHeight="1">
      <c r="A3924" s="13" t="s">
        <v>2231</v>
      </c>
      <c r="B3924" s="13" t="s">
        <v>2232</v>
      </c>
      <c r="C3924" s="13" t="s">
        <v>2233</v>
      </c>
      <c r="D3924" s="13" t="s">
        <v>2234</v>
      </c>
      <c r="E3924" s="13" t="s">
        <v>7741</v>
      </c>
      <c r="F3924" s="13" t="s">
        <v>2236</v>
      </c>
      <c r="G3924" s="13" t="s">
        <v>8016</v>
      </c>
      <c r="H3924" s="14">
        <v>200</v>
      </c>
      <c r="I3924" s="15">
        <v>47294</v>
      </c>
      <c r="J3924" s="13" t="s">
        <v>8062</v>
      </c>
      <c r="K3924" s="13" t="s">
        <v>1278</v>
      </c>
      <c r="L3924" s="13" t="s">
        <v>4705</v>
      </c>
      <c r="M3924" s="13" t="s">
        <v>2085</v>
      </c>
      <c r="N3924" s="14">
        <v>200</v>
      </c>
    </row>
    <row r="3925" spans="1:14" ht="20.25" customHeight="1">
      <c r="A3925" s="13" t="s">
        <v>2231</v>
      </c>
      <c r="B3925" s="13" t="s">
        <v>2232</v>
      </c>
      <c r="C3925" s="13" t="s">
        <v>2233</v>
      </c>
      <c r="D3925" s="13" t="s">
        <v>2234</v>
      </c>
      <c r="E3925" s="13" t="s">
        <v>7741</v>
      </c>
      <c r="F3925" s="13" t="s">
        <v>2236</v>
      </c>
      <c r="G3925" s="13" t="s">
        <v>8016</v>
      </c>
      <c r="H3925" s="14">
        <v>200</v>
      </c>
      <c r="I3925" s="15">
        <v>47294</v>
      </c>
      <c r="J3925" s="13" t="s">
        <v>8063</v>
      </c>
      <c r="K3925" s="13" t="s">
        <v>1280</v>
      </c>
      <c r="L3925" s="13" t="s">
        <v>2969</v>
      </c>
      <c r="M3925" s="13" t="s">
        <v>2086</v>
      </c>
      <c r="N3925" s="14">
        <v>200</v>
      </c>
    </row>
    <row r="3926" spans="1:14" ht="20.25" customHeight="1">
      <c r="A3926" s="13" t="s">
        <v>2231</v>
      </c>
      <c r="B3926" s="13" t="s">
        <v>2232</v>
      </c>
      <c r="C3926" s="13" t="s">
        <v>2233</v>
      </c>
      <c r="D3926" s="13" t="s">
        <v>2234</v>
      </c>
      <c r="E3926" s="13" t="s">
        <v>7741</v>
      </c>
      <c r="F3926" s="13" t="s">
        <v>2236</v>
      </c>
      <c r="G3926" s="13" t="s">
        <v>8016</v>
      </c>
      <c r="H3926" s="14">
        <v>200</v>
      </c>
      <c r="I3926" s="15">
        <v>47294</v>
      </c>
      <c r="J3926" s="13" t="s">
        <v>8064</v>
      </c>
      <c r="K3926" s="13" t="s">
        <v>1281</v>
      </c>
      <c r="L3926" s="13" t="s">
        <v>4710</v>
      </c>
      <c r="M3926" s="13" t="s">
        <v>4711</v>
      </c>
      <c r="N3926" s="14">
        <v>200</v>
      </c>
    </row>
    <row r="3927" spans="1:14" ht="20.25" customHeight="1">
      <c r="A3927" s="13" t="s">
        <v>2231</v>
      </c>
      <c r="B3927" s="13" t="s">
        <v>2232</v>
      </c>
      <c r="C3927" s="13" t="s">
        <v>2233</v>
      </c>
      <c r="D3927" s="13" t="s">
        <v>2234</v>
      </c>
      <c r="E3927" s="13" t="s">
        <v>7741</v>
      </c>
      <c r="F3927" s="13" t="s">
        <v>2236</v>
      </c>
      <c r="G3927" s="13" t="s">
        <v>8016</v>
      </c>
      <c r="H3927" s="14">
        <v>576</v>
      </c>
      <c r="I3927" s="15">
        <v>136206.72</v>
      </c>
      <c r="J3927" s="13" t="s">
        <v>8065</v>
      </c>
      <c r="K3927" s="13" t="s">
        <v>58</v>
      </c>
      <c r="L3927" s="13" t="s">
        <v>3032</v>
      </c>
      <c r="M3927" s="13" t="s">
        <v>3033</v>
      </c>
      <c r="N3927" s="14">
        <v>576</v>
      </c>
    </row>
    <row r="3928" spans="1:14" ht="20.25" customHeight="1">
      <c r="A3928" s="13" t="s">
        <v>2231</v>
      </c>
      <c r="B3928" s="13" t="s">
        <v>2232</v>
      </c>
      <c r="C3928" s="13" t="s">
        <v>2233</v>
      </c>
      <c r="D3928" s="13" t="s">
        <v>2234</v>
      </c>
      <c r="E3928" s="13" t="s">
        <v>7741</v>
      </c>
      <c r="F3928" s="13" t="s">
        <v>2236</v>
      </c>
      <c r="G3928" s="13" t="s">
        <v>8016</v>
      </c>
      <c r="H3928" s="14">
        <v>200</v>
      </c>
      <c r="I3928" s="15">
        <v>47294</v>
      </c>
      <c r="J3928" s="13" t="s">
        <v>8066</v>
      </c>
      <c r="K3928" s="13" t="s">
        <v>398</v>
      </c>
      <c r="L3928" s="13" t="s">
        <v>3035</v>
      </c>
      <c r="M3928" s="13" t="s">
        <v>1576</v>
      </c>
      <c r="N3928" s="14">
        <v>200</v>
      </c>
    </row>
    <row r="3929" spans="1:14" ht="20.25" customHeight="1">
      <c r="A3929" s="13" t="s">
        <v>2231</v>
      </c>
      <c r="B3929" s="13" t="s">
        <v>2232</v>
      </c>
      <c r="C3929" s="13" t="s">
        <v>2233</v>
      </c>
      <c r="D3929" s="13" t="s">
        <v>2234</v>
      </c>
      <c r="E3929" s="13" t="s">
        <v>7741</v>
      </c>
      <c r="F3929" s="13" t="s">
        <v>2236</v>
      </c>
      <c r="G3929" s="13" t="s">
        <v>8016</v>
      </c>
      <c r="H3929" s="14">
        <v>265</v>
      </c>
      <c r="I3929" s="15">
        <v>62664.55</v>
      </c>
      <c r="J3929" s="13" t="s">
        <v>8067</v>
      </c>
      <c r="K3929" s="13" t="s">
        <v>399</v>
      </c>
      <c r="L3929" s="13" t="s">
        <v>3037</v>
      </c>
      <c r="M3929" s="13" t="s">
        <v>1577</v>
      </c>
      <c r="N3929" s="14">
        <v>265</v>
      </c>
    </row>
    <row r="3930" spans="1:14" ht="20.25" customHeight="1">
      <c r="A3930" s="13" t="s">
        <v>2231</v>
      </c>
      <c r="B3930" s="13" t="s">
        <v>2232</v>
      </c>
      <c r="C3930" s="13" t="s">
        <v>2233</v>
      </c>
      <c r="D3930" s="13" t="s">
        <v>2234</v>
      </c>
      <c r="E3930" s="13" t="s">
        <v>7741</v>
      </c>
      <c r="F3930" s="13" t="s">
        <v>2236</v>
      </c>
      <c r="G3930" s="13" t="s">
        <v>8016</v>
      </c>
      <c r="H3930" s="14">
        <v>86</v>
      </c>
      <c r="I3930" s="15">
        <v>20336.419999999998</v>
      </c>
      <c r="J3930" s="13" t="s">
        <v>8068</v>
      </c>
      <c r="K3930" s="13" t="s">
        <v>401</v>
      </c>
      <c r="L3930" s="13" t="s">
        <v>3041</v>
      </c>
      <c r="M3930" s="13" t="s">
        <v>1579</v>
      </c>
      <c r="N3930" s="14">
        <v>86</v>
      </c>
    </row>
    <row r="3931" spans="1:14" ht="20.25" customHeight="1">
      <c r="A3931" s="13" t="s">
        <v>2231</v>
      </c>
      <c r="B3931" s="13" t="s">
        <v>2232</v>
      </c>
      <c r="C3931" s="13" t="s">
        <v>2233</v>
      </c>
      <c r="D3931" s="13" t="s">
        <v>2234</v>
      </c>
      <c r="E3931" s="13" t="s">
        <v>8069</v>
      </c>
      <c r="F3931" s="13" t="s">
        <v>2236</v>
      </c>
      <c r="G3931" s="13" t="s">
        <v>8016</v>
      </c>
      <c r="H3931" s="14">
        <v>114</v>
      </c>
      <c r="I3931" s="15">
        <v>26957.58</v>
      </c>
      <c r="J3931" s="13" t="s">
        <v>8068</v>
      </c>
      <c r="K3931" s="13" t="s">
        <v>401</v>
      </c>
      <c r="L3931" s="13" t="s">
        <v>3041</v>
      </c>
      <c r="M3931" s="13" t="s">
        <v>1579</v>
      </c>
      <c r="N3931" s="14">
        <v>114</v>
      </c>
    </row>
    <row r="3932" spans="1:14" ht="20.25" customHeight="1">
      <c r="A3932" s="13" t="s">
        <v>2231</v>
      </c>
      <c r="B3932" s="13" t="s">
        <v>2232</v>
      </c>
      <c r="C3932" s="13" t="s">
        <v>2233</v>
      </c>
      <c r="D3932" s="13" t="s">
        <v>2234</v>
      </c>
      <c r="E3932" s="13" t="s">
        <v>8069</v>
      </c>
      <c r="F3932" s="13" t="s">
        <v>2236</v>
      </c>
      <c r="G3932" s="13" t="s">
        <v>8016</v>
      </c>
      <c r="H3932" s="14">
        <v>200</v>
      </c>
      <c r="I3932" s="15">
        <v>47294</v>
      </c>
      <c r="J3932" s="13" t="s">
        <v>8070</v>
      </c>
      <c r="K3932" s="13" t="s">
        <v>403</v>
      </c>
      <c r="L3932" s="13" t="s">
        <v>3045</v>
      </c>
      <c r="M3932" s="13" t="s">
        <v>1581</v>
      </c>
      <c r="N3932" s="14">
        <v>200</v>
      </c>
    </row>
    <row r="3933" spans="1:14" ht="20.25" customHeight="1">
      <c r="A3933" s="13" t="s">
        <v>2231</v>
      </c>
      <c r="B3933" s="13" t="s">
        <v>2232</v>
      </c>
      <c r="C3933" s="13" t="s">
        <v>2233</v>
      </c>
      <c r="D3933" s="13" t="s">
        <v>2234</v>
      </c>
      <c r="E3933" s="13" t="s">
        <v>8069</v>
      </c>
      <c r="F3933" s="13" t="s">
        <v>2236</v>
      </c>
      <c r="G3933" s="13" t="s">
        <v>8016</v>
      </c>
      <c r="H3933" s="14">
        <v>223</v>
      </c>
      <c r="I3933" s="15">
        <v>52732.81</v>
      </c>
      <c r="J3933" s="13" t="s">
        <v>8071</v>
      </c>
      <c r="K3933" s="13" t="s">
        <v>404</v>
      </c>
      <c r="L3933" s="13" t="s">
        <v>3047</v>
      </c>
      <c r="M3933" s="13" t="s">
        <v>1582</v>
      </c>
      <c r="N3933" s="14">
        <v>223</v>
      </c>
    </row>
    <row r="3934" spans="1:14" ht="20.25" customHeight="1">
      <c r="A3934" s="13" t="s">
        <v>2231</v>
      </c>
      <c r="B3934" s="13" t="s">
        <v>2232</v>
      </c>
      <c r="C3934" s="13" t="s">
        <v>2233</v>
      </c>
      <c r="D3934" s="13" t="s">
        <v>2234</v>
      </c>
      <c r="E3934" s="13" t="s">
        <v>8069</v>
      </c>
      <c r="F3934" s="13" t="s">
        <v>2236</v>
      </c>
      <c r="G3934" s="13" t="s">
        <v>8016</v>
      </c>
      <c r="H3934" s="14">
        <v>246</v>
      </c>
      <c r="I3934" s="15">
        <v>58171.62</v>
      </c>
      <c r="J3934" s="13" t="s">
        <v>8072</v>
      </c>
      <c r="K3934" s="13" t="s">
        <v>405</v>
      </c>
      <c r="L3934" s="13" t="s">
        <v>3049</v>
      </c>
      <c r="M3934" s="13" t="s">
        <v>1583</v>
      </c>
      <c r="N3934" s="14">
        <v>246</v>
      </c>
    </row>
    <row r="3935" spans="1:14" ht="20.25" customHeight="1">
      <c r="A3935" s="13" t="s">
        <v>2231</v>
      </c>
      <c r="B3935" s="13" t="s">
        <v>2232</v>
      </c>
      <c r="C3935" s="13" t="s">
        <v>2233</v>
      </c>
      <c r="D3935" s="13" t="s">
        <v>2234</v>
      </c>
      <c r="E3935" s="13" t="s">
        <v>8069</v>
      </c>
      <c r="F3935" s="13" t="s">
        <v>2236</v>
      </c>
      <c r="G3935" s="13" t="s">
        <v>8016</v>
      </c>
      <c r="H3935" s="14">
        <v>200</v>
      </c>
      <c r="I3935" s="15">
        <v>47294</v>
      </c>
      <c r="J3935" s="13" t="s">
        <v>8073</v>
      </c>
      <c r="K3935" s="13" t="s">
        <v>407</v>
      </c>
      <c r="L3935" s="13" t="s">
        <v>3053</v>
      </c>
      <c r="M3935" s="13" t="s">
        <v>1585</v>
      </c>
      <c r="N3935" s="14">
        <v>200</v>
      </c>
    </row>
    <row r="3936" spans="1:14" ht="20.25" customHeight="1">
      <c r="A3936" s="13" t="s">
        <v>2231</v>
      </c>
      <c r="B3936" s="13" t="s">
        <v>2232</v>
      </c>
      <c r="C3936" s="13" t="s">
        <v>2233</v>
      </c>
      <c r="D3936" s="13" t="s">
        <v>2234</v>
      </c>
      <c r="E3936" s="13" t="s">
        <v>8069</v>
      </c>
      <c r="F3936" s="13" t="s">
        <v>2236</v>
      </c>
      <c r="G3936" s="13" t="s">
        <v>8016</v>
      </c>
      <c r="H3936" s="14">
        <v>200</v>
      </c>
      <c r="I3936" s="15">
        <v>47294</v>
      </c>
      <c r="J3936" s="13" t="s">
        <v>8074</v>
      </c>
      <c r="K3936" s="13" t="s">
        <v>1093</v>
      </c>
      <c r="L3936" s="13" t="s">
        <v>6816</v>
      </c>
      <c r="M3936" s="13" t="s">
        <v>2004</v>
      </c>
      <c r="N3936" s="14">
        <v>200</v>
      </c>
    </row>
    <row r="3937" spans="1:14" ht="20.25" customHeight="1">
      <c r="A3937" s="13" t="s">
        <v>2231</v>
      </c>
      <c r="B3937" s="13" t="s">
        <v>2232</v>
      </c>
      <c r="C3937" s="13" t="s">
        <v>2233</v>
      </c>
      <c r="D3937" s="13" t="s">
        <v>2234</v>
      </c>
      <c r="E3937" s="13" t="s">
        <v>8069</v>
      </c>
      <c r="F3937" s="13" t="s">
        <v>2236</v>
      </c>
      <c r="G3937" s="13" t="s">
        <v>8016</v>
      </c>
      <c r="H3937" s="14">
        <v>200</v>
      </c>
      <c r="I3937" s="15">
        <v>47294</v>
      </c>
      <c r="J3937" s="13" t="s">
        <v>8075</v>
      </c>
      <c r="K3937" s="13" t="s">
        <v>1161</v>
      </c>
      <c r="L3937" s="13" t="s">
        <v>4164</v>
      </c>
      <c r="M3937" s="13" t="s">
        <v>2042</v>
      </c>
      <c r="N3937" s="14">
        <v>200</v>
      </c>
    </row>
    <row r="3938" spans="1:14" ht="20.25" customHeight="1">
      <c r="A3938" s="13" t="s">
        <v>2231</v>
      </c>
      <c r="B3938" s="13" t="s">
        <v>2232</v>
      </c>
      <c r="C3938" s="13" t="s">
        <v>2233</v>
      </c>
      <c r="D3938" s="13" t="s">
        <v>2234</v>
      </c>
      <c r="E3938" s="13" t="s">
        <v>8069</v>
      </c>
      <c r="F3938" s="13" t="s">
        <v>2236</v>
      </c>
      <c r="G3938" s="13" t="s">
        <v>8016</v>
      </c>
      <c r="H3938" s="14">
        <v>200</v>
      </c>
      <c r="I3938" s="15">
        <v>47294</v>
      </c>
      <c r="J3938" s="13" t="s">
        <v>8076</v>
      </c>
      <c r="K3938" s="13" t="s">
        <v>1222</v>
      </c>
      <c r="L3938" s="13" t="s">
        <v>4716</v>
      </c>
      <c r="M3938" s="13" t="s">
        <v>4717</v>
      </c>
      <c r="N3938" s="14">
        <v>200</v>
      </c>
    </row>
    <row r="3939" spans="1:14" ht="20.25" customHeight="1">
      <c r="A3939" s="13" t="s">
        <v>2231</v>
      </c>
      <c r="B3939" s="13" t="s">
        <v>2232</v>
      </c>
      <c r="C3939" s="13" t="s">
        <v>2233</v>
      </c>
      <c r="D3939" s="13" t="s">
        <v>2234</v>
      </c>
      <c r="E3939" s="13" t="s">
        <v>8069</v>
      </c>
      <c r="F3939" s="13" t="s">
        <v>2236</v>
      </c>
      <c r="G3939" s="13" t="s">
        <v>8016</v>
      </c>
      <c r="H3939" s="14">
        <v>324</v>
      </c>
      <c r="I3939" s="15">
        <v>76616.28</v>
      </c>
      <c r="J3939" s="13" t="s">
        <v>8077</v>
      </c>
      <c r="K3939" s="13" t="s">
        <v>59</v>
      </c>
      <c r="L3939" s="13" t="s">
        <v>3147</v>
      </c>
      <c r="M3939" s="13" t="s">
        <v>3148</v>
      </c>
      <c r="N3939" s="14">
        <v>324</v>
      </c>
    </row>
    <row r="3940" spans="1:14" ht="20.25" customHeight="1">
      <c r="A3940" s="13" t="s">
        <v>2231</v>
      </c>
      <c r="B3940" s="13" t="s">
        <v>2232</v>
      </c>
      <c r="C3940" s="13" t="s">
        <v>2233</v>
      </c>
      <c r="D3940" s="13" t="s">
        <v>2234</v>
      </c>
      <c r="E3940" s="13" t="s">
        <v>8069</v>
      </c>
      <c r="F3940" s="13" t="s">
        <v>2236</v>
      </c>
      <c r="G3940" s="13" t="s">
        <v>8016</v>
      </c>
      <c r="H3940" s="14">
        <v>200</v>
      </c>
      <c r="I3940" s="15">
        <v>47294</v>
      </c>
      <c r="J3940" s="13" t="s">
        <v>8078</v>
      </c>
      <c r="K3940" s="13" t="s">
        <v>409</v>
      </c>
      <c r="L3940" s="13" t="s">
        <v>3152</v>
      </c>
      <c r="M3940" s="13" t="s">
        <v>1587</v>
      </c>
      <c r="N3940" s="14">
        <v>200</v>
      </c>
    </row>
    <row r="3941" spans="1:14" ht="20.25" customHeight="1">
      <c r="A3941" s="13" t="s">
        <v>2231</v>
      </c>
      <c r="B3941" s="13" t="s">
        <v>2232</v>
      </c>
      <c r="C3941" s="13" t="s">
        <v>2233</v>
      </c>
      <c r="D3941" s="13" t="s">
        <v>2234</v>
      </c>
      <c r="E3941" s="13" t="s">
        <v>8069</v>
      </c>
      <c r="F3941" s="13" t="s">
        <v>2236</v>
      </c>
      <c r="G3941" s="13" t="s">
        <v>8016</v>
      </c>
      <c r="H3941" s="14">
        <v>208</v>
      </c>
      <c r="I3941" s="15">
        <v>49185.760000000002</v>
      </c>
      <c r="J3941" s="13" t="s">
        <v>8079</v>
      </c>
      <c r="K3941" s="13" t="s">
        <v>410</v>
      </c>
      <c r="L3941" s="13" t="s">
        <v>3196</v>
      </c>
      <c r="M3941" s="13" t="s">
        <v>1588</v>
      </c>
      <c r="N3941" s="14">
        <v>208</v>
      </c>
    </row>
    <row r="3942" spans="1:14" ht="20.25" customHeight="1">
      <c r="A3942" s="13" t="s">
        <v>2231</v>
      </c>
      <c r="B3942" s="13" t="s">
        <v>2232</v>
      </c>
      <c r="C3942" s="13" t="s">
        <v>2233</v>
      </c>
      <c r="D3942" s="13" t="s">
        <v>2234</v>
      </c>
      <c r="E3942" s="13" t="s">
        <v>8069</v>
      </c>
      <c r="F3942" s="13" t="s">
        <v>2236</v>
      </c>
      <c r="G3942" s="13" t="s">
        <v>8016</v>
      </c>
      <c r="H3942" s="14">
        <v>200</v>
      </c>
      <c r="I3942" s="15">
        <v>47294</v>
      </c>
      <c r="J3942" s="13" t="s">
        <v>8080</v>
      </c>
      <c r="K3942" s="13" t="s">
        <v>411</v>
      </c>
      <c r="L3942" s="13" t="s">
        <v>3154</v>
      </c>
      <c r="M3942" s="13" t="s">
        <v>1589</v>
      </c>
      <c r="N3942" s="14">
        <v>200</v>
      </c>
    </row>
    <row r="3943" spans="1:14" ht="20.25" customHeight="1">
      <c r="A3943" s="13" t="s">
        <v>2231</v>
      </c>
      <c r="B3943" s="13" t="s">
        <v>2232</v>
      </c>
      <c r="C3943" s="13" t="s">
        <v>2233</v>
      </c>
      <c r="D3943" s="13" t="s">
        <v>2234</v>
      </c>
      <c r="E3943" s="13" t="s">
        <v>8069</v>
      </c>
      <c r="F3943" s="13" t="s">
        <v>2236</v>
      </c>
      <c r="G3943" s="13" t="s">
        <v>8016</v>
      </c>
      <c r="H3943" s="14">
        <v>200</v>
      </c>
      <c r="I3943" s="15">
        <v>47294</v>
      </c>
      <c r="J3943" s="13" t="s">
        <v>8081</v>
      </c>
      <c r="K3943" s="13" t="s">
        <v>412</v>
      </c>
      <c r="L3943" s="13" t="s">
        <v>3156</v>
      </c>
      <c r="M3943" s="13" t="s">
        <v>1590</v>
      </c>
      <c r="N3943" s="14">
        <v>200</v>
      </c>
    </row>
    <row r="3944" spans="1:14" ht="20.25" customHeight="1">
      <c r="A3944" s="13" t="s">
        <v>2231</v>
      </c>
      <c r="B3944" s="13" t="s">
        <v>2232</v>
      </c>
      <c r="C3944" s="13" t="s">
        <v>2233</v>
      </c>
      <c r="D3944" s="13" t="s">
        <v>2234</v>
      </c>
      <c r="E3944" s="13" t="s">
        <v>8069</v>
      </c>
      <c r="F3944" s="13" t="s">
        <v>2236</v>
      </c>
      <c r="G3944" s="13" t="s">
        <v>8016</v>
      </c>
      <c r="H3944" s="14">
        <v>266</v>
      </c>
      <c r="I3944" s="15">
        <v>62901.02</v>
      </c>
      <c r="J3944" s="13" t="s">
        <v>8082</v>
      </c>
      <c r="K3944" s="13" t="s">
        <v>413</v>
      </c>
      <c r="L3944" s="13" t="s">
        <v>3194</v>
      </c>
      <c r="M3944" s="13" t="s">
        <v>1591</v>
      </c>
      <c r="N3944" s="14">
        <v>266</v>
      </c>
    </row>
    <row r="3945" spans="1:14" ht="20.25" customHeight="1">
      <c r="A3945" s="13" t="s">
        <v>2231</v>
      </c>
      <c r="B3945" s="13" t="s">
        <v>2232</v>
      </c>
      <c r="C3945" s="13" t="s">
        <v>2233</v>
      </c>
      <c r="D3945" s="13" t="s">
        <v>2234</v>
      </c>
      <c r="E3945" s="13" t="s">
        <v>8069</v>
      </c>
      <c r="F3945" s="13" t="s">
        <v>2236</v>
      </c>
      <c r="G3945" s="13" t="s">
        <v>8016</v>
      </c>
      <c r="H3945" s="14">
        <v>200</v>
      </c>
      <c r="I3945" s="15">
        <v>47294</v>
      </c>
      <c r="J3945" s="13" t="s">
        <v>8083</v>
      </c>
      <c r="K3945" s="13" t="s">
        <v>414</v>
      </c>
      <c r="L3945" s="13" t="s">
        <v>3158</v>
      </c>
      <c r="M3945" s="13" t="s">
        <v>1592</v>
      </c>
      <c r="N3945" s="14">
        <v>200</v>
      </c>
    </row>
    <row r="3946" spans="1:14" ht="20.25" customHeight="1">
      <c r="A3946" s="13" t="s">
        <v>2231</v>
      </c>
      <c r="B3946" s="13" t="s">
        <v>2232</v>
      </c>
      <c r="C3946" s="13" t="s">
        <v>2233</v>
      </c>
      <c r="D3946" s="13" t="s">
        <v>2234</v>
      </c>
      <c r="E3946" s="13" t="s">
        <v>8069</v>
      </c>
      <c r="F3946" s="13" t="s">
        <v>2236</v>
      </c>
      <c r="G3946" s="13" t="s">
        <v>8016</v>
      </c>
      <c r="H3946" s="14">
        <v>200</v>
      </c>
      <c r="I3946" s="15">
        <v>47294</v>
      </c>
      <c r="J3946" s="13" t="s">
        <v>8084</v>
      </c>
      <c r="K3946" s="13" t="s">
        <v>415</v>
      </c>
      <c r="L3946" s="13" t="s">
        <v>3160</v>
      </c>
      <c r="M3946" s="13" t="s">
        <v>1593</v>
      </c>
      <c r="N3946" s="14">
        <v>200</v>
      </c>
    </row>
    <row r="3947" spans="1:14" ht="20.25" customHeight="1">
      <c r="A3947" s="13" t="s">
        <v>2231</v>
      </c>
      <c r="B3947" s="13" t="s">
        <v>2232</v>
      </c>
      <c r="C3947" s="13" t="s">
        <v>2233</v>
      </c>
      <c r="D3947" s="13" t="s">
        <v>2234</v>
      </c>
      <c r="E3947" s="13" t="s">
        <v>8069</v>
      </c>
      <c r="F3947" s="13" t="s">
        <v>2236</v>
      </c>
      <c r="G3947" s="13" t="s">
        <v>8016</v>
      </c>
      <c r="H3947" s="14">
        <v>313</v>
      </c>
      <c r="I3947" s="15">
        <v>74015.11</v>
      </c>
      <c r="J3947" s="13" t="s">
        <v>8085</v>
      </c>
      <c r="K3947" s="13" t="s">
        <v>416</v>
      </c>
      <c r="L3947" s="13" t="s">
        <v>3162</v>
      </c>
      <c r="M3947" s="13" t="s">
        <v>1594</v>
      </c>
      <c r="N3947" s="14">
        <v>313</v>
      </c>
    </row>
    <row r="3948" spans="1:14" ht="20.25" customHeight="1">
      <c r="A3948" s="13" t="s">
        <v>2231</v>
      </c>
      <c r="B3948" s="13" t="s">
        <v>2232</v>
      </c>
      <c r="C3948" s="13" t="s">
        <v>2233</v>
      </c>
      <c r="D3948" s="13" t="s">
        <v>2234</v>
      </c>
      <c r="E3948" s="13" t="s">
        <v>8069</v>
      </c>
      <c r="F3948" s="13" t="s">
        <v>2236</v>
      </c>
      <c r="G3948" s="13" t="s">
        <v>8016</v>
      </c>
      <c r="H3948" s="14">
        <v>349</v>
      </c>
      <c r="I3948" s="15">
        <v>82528.03</v>
      </c>
      <c r="J3948" s="13" t="s">
        <v>8086</v>
      </c>
      <c r="K3948" s="13" t="s">
        <v>417</v>
      </c>
      <c r="L3948" s="13" t="s">
        <v>3164</v>
      </c>
      <c r="M3948" s="13" t="s">
        <v>1595</v>
      </c>
      <c r="N3948" s="14">
        <v>349</v>
      </c>
    </row>
    <row r="3949" spans="1:14" ht="20.25" customHeight="1">
      <c r="A3949" s="13" t="s">
        <v>2231</v>
      </c>
      <c r="B3949" s="13" t="s">
        <v>2232</v>
      </c>
      <c r="C3949" s="13" t="s">
        <v>2233</v>
      </c>
      <c r="D3949" s="13" t="s">
        <v>2234</v>
      </c>
      <c r="E3949" s="13" t="s">
        <v>8069</v>
      </c>
      <c r="F3949" s="13" t="s">
        <v>2236</v>
      </c>
      <c r="G3949" s="13" t="s">
        <v>8016</v>
      </c>
      <c r="H3949" s="14">
        <v>200</v>
      </c>
      <c r="I3949" s="15">
        <v>47294</v>
      </c>
      <c r="J3949" s="13" t="s">
        <v>8087</v>
      </c>
      <c r="K3949" s="13" t="s">
        <v>418</v>
      </c>
      <c r="L3949" s="13" t="s">
        <v>3166</v>
      </c>
      <c r="M3949" s="13" t="s">
        <v>1596</v>
      </c>
      <c r="N3949" s="14">
        <v>200</v>
      </c>
    </row>
    <row r="3950" spans="1:14" ht="20.25" customHeight="1">
      <c r="A3950" s="13" t="s">
        <v>2231</v>
      </c>
      <c r="B3950" s="13" t="s">
        <v>2232</v>
      </c>
      <c r="C3950" s="13" t="s">
        <v>2233</v>
      </c>
      <c r="D3950" s="13" t="s">
        <v>2234</v>
      </c>
      <c r="E3950" s="13" t="s">
        <v>8069</v>
      </c>
      <c r="F3950" s="13" t="s">
        <v>2236</v>
      </c>
      <c r="G3950" s="13" t="s">
        <v>8016</v>
      </c>
      <c r="H3950" s="14">
        <v>200</v>
      </c>
      <c r="I3950" s="15">
        <v>47294</v>
      </c>
      <c r="J3950" s="13" t="s">
        <v>8088</v>
      </c>
      <c r="K3950" s="13" t="s">
        <v>419</v>
      </c>
      <c r="L3950" s="13" t="s">
        <v>3168</v>
      </c>
      <c r="M3950" s="13" t="s">
        <v>3169</v>
      </c>
      <c r="N3950" s="14">
        <v>200</v>
      </c>
    </row>
    <row r="3951" spans="1:14" ht="20.25" customHeight="1">
      <c r="A3951" s="13" t="s">
        <v>2231</v>
      </c>
      <c r="B3951" s="13" t="s">
        <v>2232</v>
      </c>
      <c r="C3951" s="13" t="s">
        <v>2233</v>
      </c>
      <c r="D3951" s="13" t="s">
        <v>2234</v>
      </c>
      <c r="E3951" s="13" t="s">
        <v>8069</v>
      </c>
      <c r="F3951" s="13" t="s">
        <v>2236</v>
      </c>
      <c r="G3951" s="13" t="s">
        <v>8016</v>
      </c>
      <c r="H3951" s="14">
        <v>200</v>
      </c>
      <c r="I3951" s="15">
        <v>47294</v>
      </c>
      <c r="J3951" s="13" t="s">
        <v>8089</v>
      </c>
      <c r="K3951" s="13" t="s">
        <v>420</v>
      </c>
      <c r="L3951" s="13" t="s">
        <v>3171</v>
      </c>
      <c r="M3951" s="13" t="s">
        <v>1597</v>
      </c>
      <c r="N3951" s="14">
        <v>200</v>
      </c>
    </row>
    <row r="3952" spans="1:14" ht="20.25" customHeight="1">
      <c r="A3952" s="13" t="s">
        <v>2231</v>
      </c>
      <c r="B3952" s="13" t="s">
        <v>2232</v>
      </c>
      <c r="C3952" s="13" t="s">
        <v>2233</v>
      </c>
      <c r="D3952" s="13" t="s">
        <v>2234</v>
      </c>
      <c r="E3952" s="13" t="s">
        <v>8069</v>
      </c>
      <c r="F3952" s="13" t="s">
        <v>2236</v>
      </c>
      <c r="G3952" s="13" t="s">
        <v>8016</v>
      </c>
      <c r="H3952" s="14">
        <v>200</v>
      </c>
      <c r="I3952" s="15">
        <v>47294</v>
      </c>
      <c r="J3952" s="13" t="s">
        <v>8090</v>
      </c>
      <c r="K3952" s="13" t="s">
        <v>421</v>
      </c>
      <c r="L3952" s="13" t="s">
        <v>3173</v>
      </c>
      <c r="M3952" s="13" t="s">
        <v>1598</v>
      </c>
      <c r="N3952" s="14">
        <v>200</v>
      </c>
    </row>
    <row r="3953" spans="1:14" ht="20.25" customHeight="1">
      <c r="A3953" s="13" t="s">
        <v>2231</v>
      </c>
      <c r="B3953" s="13" t="s">
        <v>2232</v>
      </c>
      <c r="C3953" s="13" t="s">
        <v>2233</v>
      </c>
      <c r="D3953" s="13" t="s">
        <v>2234</v>
      </c>
      <c r="E3953" s="13" t="s">
        <v>8069</v>
      </c>
      <c r="F3953" s="13" t="s">
        <v>2236</v>
      </c>
      <c r="G3953" s="13" t="s">
        <v>8016</v>
      </c>
      <c r="H3953" s="14">
        <v>200</v>
      </c>
      <c r="I3953" s="15">
        <v>47294</v>
      </c>
      <c r="J3953" s="13" t="s">
        <v>8091</v>
      </c>
      <c r="K3953" s="13" t="s">
        <v>422</v>
      </c>
      <c r="L3953" s="13" t="s">
        <v>3175</v>
      </c>
      <c r="M3953" s="13" t="s">
        <v>3176</v>
      </c>
      <c r="N3953" s="14">
        <v>200</v>
      </c>
    </row>
    <row r="3954" spans="1:14" ht="20.25" customHeight="1">
      <c r="A3954" s="13" t="s">
        <v>2231</v>
      </c>
      <c r="B3954" s="13" t="s">
        <v>2232</v>
      </c>
      <c r="C3954" s="13" t="s">
        <v>2233</v>
      </c>
      <c r="D3954" s="13" t="s">
        <v>2234</v>
      </c>
      <c r="E3954" s="13" t="s">
        <v>8069</v>
      </c>
      <c r="F3954" s="13" t="s">
        <v>2236</v>
      </c>
      <c r="G3954" s="13" t="s">
        <v>8016</v>
      </c>
      <c r="H3954" s="14">
        <v>200</v>
      </c>
      <c r="I3954" s="15">
        <v>47294</v>
      </c>
      <c r="J3954" s="13" t="s">
        <v>8092</v>
      </c>
      <c r="K3954" s="13" t="s">
        <v>423</v>
      </c>
      <c r="L3954" s="13" t="s">
        <v>3178</v>
      </c>
      <c r="M3954" s="13" t="s">
        <v>1599</v>
      </c>
      <c r="N3954" s="14">
        <v>200</v>
      </c>
    </row>
    <row r="3955" spans="1:14" ht="20.25" customHeight="1">
      <c r="A3955" s="13" t="s">
        <v>2231</v>
      </c>
      <c r="B3955" s="13" t="s">
        <v>2232</v>
      </c>
      <c r="C3955" s="13" t="s">
        <v>2233</v>
      </c>
      <c r="D3955" s="13" t="s">
        <v>2234</v>
      </c>
      <c r="E3955" s="13" t="s">
        <v>8069</v>
      </c>
      <c r="F3955" s="13" t="s">
        <v>2236</v>
      </c>
      <c r="G3955" s="13" t="s">
        <v>8016</v>
      </c>
      <c r="H3955" s="14">
        <v>200</v>
      </c>
      <c r="I3955" s="15">
        <v>47294</v>
      </c>
      <c r="J3955" s="13" t="s">
        <v>8093</v>
      </c>
      <c r="K3955" s="13" t="s">
        <v>819</v>
      </c>
      <c r="L3955" s="13" t="s">
        <v>3180</v>
      </c>
      <c r="M3955" s="13" t="s">
        <v>3181</v>
      </c>
      <c r="N3955" s="14">
        <v>200</v>
      </c>
    </row>
    <row r="3956" spans="1:14" ht="20.25" customHeight="1">
      <c r="A3956" s="13" t="s">
        <v>2231</v>
      </c>
      <c r="B3956" s="13" t="s">
        <v>2232</v>
      </c>
      <c r="C3956" s="13" t="s">
        <v>2233</v>
      </c>
      <c r="D3956" s="13" t="s">
        <v>2234</v>
      </c>
      <c r="E3956" s="13" t="s">
        <v>8069</v>
      </c>
      <c r="F3956" s="13" t="s">
        <v>2236</v>
      </c>
      <c r="G3956" s="13" t="s">
        <v>8016</v>
      </c>
      <c r="H3956" s="14">
        <v>200</v>
      </c>
      <c r="I3956" s="15">
        <v>47294</v>
      </c>
      <c r="J3956" s="13" t="s">
        <v>8094</v>
      </c>
      <c r="K3956" s="13" t="s">
        <v>871</v>
      </c>
      <c r="L3956" s="13" t="s">
        <v>3189</v>
      </c>
      <c r="M3956" s="13" t="s">
        <v>3190</v>
      </c>
      <c r="N3956" s="14">
        <v>200</v>
      </c>
    </row>
    <row r="3957" spans="1:14" ht="20.25" customHeight="1">
      <c r="A3957" s="13" t="s">
        <v>2231</v>
      </c>
      <c r="B3957" s="13" t="s">
        <v>2232</v>
      </c>
      <c r="C3957" s="13" t="s">
        <v>2233</v>
      </c>
      <c r="D3957" s="13" t="s">
        <v>2234</v>
      </c>
      <c r="E3957" s="13" t="s">
        <v>8069</v>
      </c>
      <c r="F3957" s="13" t="s">
        <v>2236</v>
      </c>
      <c r="G3957" s="13" t="s">
        <v>8016</v>
      </c>
      <c r="H3957" s="14">
        <v>200</v>
      </c>
      <c r="I3957" s="15">
        <v>47294</v>
      </c>
      <c r="J3957" s="13" t="s">
        <v>8095</v>
      </c>
      <c r="K3957" s="13" t="s">
        <v>1202</v>
      </c>
      <c r="L3957" s="13" t="s">
        <v>3202</v>
      </c>
      <c r="M3957" s="13" t="s">
        <v>3203</v>
      </c>
      <c r="N3957" s="14">
        <v>200</v>
      </c>
    </row>
    <row r="3958" spans="1:14" ht="20.25" customHeight="1">
      <c r="A3958" s="13" t="s">
        <v>2231</v>
      </c>
      <c r="B3958" s="13" t="s">
        <v>2232</v>
      </c>
      <c r="C3958" s="13" t="s">
        <v>2233</v>
      </c>
      <c r="D3958" s="13" t="s">
        <v>2234</v>
      </c>
      <c r="E3958" s="13" t="s">
        <v>8069</v>
      </c>
      <c r="F3958" s="13" t="s">
        <v>2236</v>
      </c>
      <c r="G3958" s="13" t="s">
        <v>8016</v>
      </c>
      <c r="H3958" s="14">
        <v>200</v>
      </c>
      <c r="I3958" s="15">
        <v>47294</v>
      </c>
      <c r="J3958" s="13" t="s">
        <v>8096</v>
      </c>
      <c r="K3958" s="13" t="s">
        <v>1203</v>
      </c>
      <c r="L3958" s="13" t="s">
        <v>3205</v>
      </c>
      <c r="M3958" s="13" t="s">
        <v>3206</v>
      </c>
      <c r="N3958" s="14">
        <v>200</v>
      </c>
    </row>
    <row r="3959" spans="1:14" ht="20.25" customHeight="1">
      <c r="A3959" s="13" t="s">
        <v>2231</v>
      </c>
      <c r="B3959" s="13" t="s">
        <v>2232</v>
      </c>
      <c r="C3959" s="13" t="s">
        <v>2233</v>
      </c>
      <c r="D3959" s="13" t="s">
        <v>2234</v>
      </c>
      <c r="E3959" s="13" t="s">
        <v>8069</v>
      </c>
      <c r="F3959" s="13" t="s">
        <v>2236</v>
      </c>
      <c r="G3959" s="13" t="s">
        <v>8016</v>
      </c>
      <c r="H3959" s="14">
        <v>200</v>
      </c>
      <c r="I3959" s="15">
        <v>47294</v>
      </c>
      <c r="J3959" s="13" t="s">
        <v>8097</v>
      </c>
      <c r="K3959" s="13" t="s">
        <v>436</v>
      </c>
      <c r="L3959" s="13" t="s">
        <v>3305</v>
      </c>
      <c r="M3959" s="13" t="s">
        <v>3306</v>
      </c>
      <c r="N3959" s="14">
        <v>200</v>
      </c>
    </row>
    <row r="3960" spans="1:14" ht="20.25" customHeight="1">
      <c r="A3960" s="13" t="s">
        <v>2231</v>
      </c>
      <c r="B3960" s="13" t="s">
        <v>2232</v>
      </c>
      <c r="C3960" s="13" t="s">
        <v>2233</v>
      </c>
      <c r="D3960" s="13" t="s">
        <v>2234</v>
      </c>
      <c r="E3960" s="13" t="s">
        <v>8069</v>
      </c>
      <c r="F3960" s="13" t="s">
        <v>2236</v>
      </c>
      <c r="G3960" s="13" t="s">
        <v>8016</v>
      </c>
      <c r="H3960" s="14">
        <v>200</v>
      </c>
      <c r="I3960" s="15">
        <v>47294</v>
      </c>
      <c r="J3960" s="13" t="s">
        <v>8098</v>
      </c>
      <c r="K3960" s="13" t="s">
        <v>437</v>
      </c>
      <c r="L3960" s="13" t="s">
        <v>3308</v>
      </c>
      <c r="M3960" s="13" t="s">
        <v>1611</v>
      </c>
      <c r="N3960" s="14">
        <v>200</v>
      </c>
    </row>
    <row r="3961" spans="1:14" ht="20.25" customHeight="1">
      <c r="A3961" s="13" t="s">
        <v>2231</v>
      </c>
      <c r="B3961" s="13" t="s">
        <v>2232</v>
      </c>
      <c r="C3961" s="13" t="s">
        <v>2233</v>
      </c>
      <c r="D3961" s="13" t="s">
        <v>2234</v>
      </c>
      <c r="E3961" s="13" t="s">
        <v>8069</v>
      </c>
      <c r="F3961" s="13" t="s">
        <v>2236</v>
      </c>
      <c r="G3961" s="13" t="s">
        <v>8016</v>
      </c>
      <c r="H3961" s="14">
        <v>202</v>
      </c>
      <c r="I3961" s="15">
        <v>47766.94</v>
      </c>
      <c r="J3961" s="13" t="s">
        <v>8099</v>
      </c>
      <c r="K3961" s="13" t="s">
        <v>438</v>
      </c>
      <c r="L3961" s="13" t="s">
        <v>3310</v>
      </c>
      <c r="M3961" s="13" t="s">
        <v>1612</v>
      </c>
      <c r="N3961" s="14">
        <v>202</v>
      </c>
    </row>
    <row r="3962" spans="1:14" ht="20.25" customHeight="1">
      <c r="A3962" s="13" t="s">
        <v>2231</v>
      </c>
      <c r="B3962" s="13" t="s">
        <v>2232</v>
      </c>
      <c r="C3962" s="13" t="s">
        <v>2233</v>
      </c>
      <c r="D3962" s="13" t="s">
        <v>2234</v>
      </c>
      <c r="E3962" s="13" t="s">
        <v>8069</v>
      </c>
      <c r="F3962" s="13" t="s">
        <v>2236</v>
      </c>
      <c r="G3962" s="13" t="s">
        <v>8016</v>
      </c>
      <c r="H3962" s="14">
        <v>200</v>
      </c>
      <c r="I3962" s="15">
        <v>47294</v>
      </c>
      <c r="J3962" s="13" t="s">
        <v>8100</v>
      </c>
      <c r="K3962" s="13" t="s">
        <v>439</v>
      </c>
      <c r="L3962" s="13" t="s">
        <v>3312</v>
      </c>
      <c r="M3962" s="13" t="s">
        <v>1613</v>
      </c>
      <c r="N3962" s="14">
        <v>200</v>
      </c>
    </row>
    <row r="3963" spans="1:14" ht="20.25" customHeight="1">
      <c r="A3963" s="13" t="s">
        <v>2231</v>
      </c>
      <c r="B3963" s="13" t="s">
        <v>2232</v>
      </c>
      <c r="C3963" s="13" t="s">
        <v>2233</v>
      </c>
      <c r="D3963" s="13" t="s">
        <v>2234</v>
      </c>
      <c r="E3963" s="13" t="s">
        <v>8069</v>
      </c>
      <c r="F3963" s="13" t="s">
        <v>2236</v>
      </c>
      <c r="G3963" s="13" t="s">
        <v>8016</v>
      </c>
      <c r="H3963" s="14">
        <v>200</v>
      </c>
      <c r="I3963" s="15">
        <v>47294</v>
      </c>
      <c r="J3963" s="13" t="s">
        <v>8101</v>
      </c>
      <c r="K3963" s="13" t="s">
        <v>440</v>
      </c>
      <c r="L3963" s="13" t="s">
        <v>3314</v>
      </c>
      <c r="M3963" s="13" t="s">
        <v>1614</v>
      </c>
      <c r="N3963" s="14">
        <v>200</v>
      </c>
    </row>
    <row r="3964" spans="1:14" ht="20.25" customHeight="1">
      <c r="A3964" s="13" t="s">
        <v>2231</v>
      </c>
      <c r="B3964" s="13" t="s">
        <v>2232</v>
      </c>
      <c r="C3964" s="13" t="s">
        <v>2233</v>
      </c>
      <c r="D3964" s="13" t="s">
        <v>2234</v>
      </c>
      <c r="E3964" s="13" t="s">
        <v>8069</v>
      </c>
      <c r="F3964" s="13" t="s">
        <v>2236</v>
      </c>
      <c r="G3964" s="13" t="s">
        <v>8016</v>
      </c>
      <c r="H3964" s="14">
        <v>200</v>
      </c>
      <c r="I3964" s="15">
        <v>47294</v>
      </c>
      <c r="J3964" s="13" t="s">
        <v>8102</v>
      </c>
      <c r="K3964" s="13" t="s">
        <v>441</v>
      </c>
      <c r="L3964" s="13" t="s">
        <v>3317</v>
      </c>
      <c r="M3964" s="13" t="s">
        <v>1615</v>
      </c>
      <c r="N3964" s="14">
        <v>200</v>
      </c>
    </row>
    <row r="3965" spans="1:14" ht="20.25" customHeight="1">
      <c r="A3965" s="13" t="s">
        <v>2231</v>
      </c>
      <c r="B3965" s="13" t="s">
        <v>2232</v>
      </c>
      <c r="C3965" s="13" t="s">
        <v>2233</v>
      </c>
      <c r="D3965" s="13" t="s">
        <v>2234</v>
      </c>
      <c r="E3965" s="13" t="s">
        <v>8069</v>
      </c>
      <c r="F3965" s="13" t="s">
        <v>2236</v>
      </c>
      <c r="G3965" s="13" t="s">
        <v>8016</v>
      </c>
      <c r="H3965" s="14">
        <v>304</v>
      </c>
      <c r="I3965" s="15">
        <v>71886.880000000005</v>
      </c>
      <c r="J3965" s="13" t="s">
        <v>8103</v>
      </c>
      <c r="K3965" s="13" t="s">
        <v>442</v>
      </c>
      <c r="L3965" s="13" t="s">
        <v>3319</v>
      </c>
      <c r="M3965" s="13" t="s">
        <v>1616</v>
      </c>
      <c r="N3965" s="14">
        <v>304</v>
      </c>
    </row>
    <row r="3966" spans="1:14" ht="20.25" customHeight="1">
      <c r="A3966" s="13" t="s">
        <v>2231</v>
      </c>
      <c r="B3966" s="13" t="s">
        <v>2232</v>
      </c>
      <c r="C3966" s="13" t="s">
        <v>2233</v>
      </c>
      <c r="D3966" s="13" t="s">
        <v>2234</v>
      </c>
      <c r="E3966" s="13" t="s">
        <v>8069</v>
      </c>
      <c r="F3966" s="13" t="s">
        <v>2236</v>
      </c>
      <c r="G3966" s="13" t="s">
        <v>8016</v>
      </c>
      <c r="H3966" s="14">
        <v>200</v>
      </c>
      <c r="I3966" s="15">
        <v>47294</v>
      </c>
      <c r="J3966" s="13" t="s">
        <v>8104</v>
      </c>
      <c r="K3966" s="13" t="s">
        <v>443</v>
      </c>
      <c r="L3966" s="13" t="s">
        <v>3321</v>
      </c>
      <c r="M3966" s="13" t="s">
        <v>1617</v>
      </c>
      <c r="N3966" s="14">
        <v>200</v>
      </c>
    </row>
    <row r="3967" spans="1:14" ht="20.25" customHeight="1">
      <c r="A3967" s="13" t="s">
        <v>2231</v>
      </c>
      <c r="B3967" s="13" t="s">
        <v>2232</v>
      </c>
      <c r="C3967" s="13" t="s">
        <v>2233</v>
      </c>
      <c r="D3967" s="13" t="s">
        <v>2234</v>
      </c>
      <c r="E3967" s="13" t="s">
        <v>8069</v>
      </c>
      <c r="F3967" s="13" t="s">
        <v>2236</v>
      </c>
      <c r="G3967" s="13" t="s">
        <v>8016</v>
      </c>
      <c r="H3967" s="14">
        <v>600</v>
      </c>
      <c r="I3967" s="15">
        <v>141882</v>
      </c>
      <c r="J3967" s="13" t="s">
        <v>8105</v>
      </c>
      <c r="K3967" s="13" t="s">
        <v>444</v>
      </c>
      <c r="L3967" s="13" t="s">
        <v>3323</v>
      </c>
      <c r="M3967" s="13" t="s">
        <v>1618</v>
      </c>
      <c r="N3967" s="14">
        <v>600</v>
      </c>
    </row>
    <row r="3968" spans="1:14" ht="20.25" customHeight="1">
      <c r="A3968" s="13" t="s">
        <v>2231</v>
      </c>
      <c r="B3968" s="13" t="s">
        <v>2232</v>
      </c>
      <c r="C3968" s="13" t="s">
        <v>2233</v>
      </c>
      <c r="D3968" s="13" t="s">
        <v>2234</v>
      </c>
      <c r="E3968" s="13" t="s">
        <v>8069</v>
      </c>
      <c r="F3968" s="13" t="s">
        <v>2236</v>
      </c>
      <c r="G3968" s="13" t="s">
        <v>8016</v>
      </c>
      <c r="H3968" s="14">
        <v>345</v>
      </c>
      <c r="I3968" s="15">
        <v>81582.149999999994</v>
      </c>
      <c r="J3968" s="13" t="s">
        <v>8106</v>
      </c>
      <c r="K3968" s="13" t="s">
        <v>445</v>
      </c>
      <c r="L3968" s="13" t="s">
        <v>3325</v>
      </c>
      <c r="M3968" s="13" t="s">
        <v>1619</v>
      </c>
      <c r="N3968" s="14">
        <v>345</v>
      </c>
    </row>
    <row r="3969" spans="1:14" ht="20.25" customHeight="1">
      <c r="A3969" s="13" t="s">
        <v>2231</v>
      </c>
      <c r="B3969" s="13" t="s">
        <v>2232</v>
      </c>
      <c r="C3969" s="13" t="s">
        <v>2233</v>
      </c>
      <c r="D3969" s="13" t="s">
        <v>2234</v>
      </c>
      <c r="E3969" s="13" t="s">
        <v>8069</v>
      </c>
      <c r="F3969" s="13" t="s">
        <v>2236</v>
      </c>
      <c r="G3969" s="13" t="s">
        <v>8016</v>
      </c>
      <c r="H3969" s="14">
        <v>200</v>
      </c>
      <c r="I3969" s="15">
        <v>47294</v>
      </c>
      <c r="J3969" s="13" t="s">
        <v>8107</v>
      </c>
      <c r="K3969" s="13" t="s">
        <v>446</v>
      </c>
      <c r="L3969" s="13" t="s">
        <v>3327</v>
      </c>
      <c r="M3969" s="13" t="s">
        <v>1620</v>
      </c>
      <c r="N3969" s="14">
        <v>200</v>
      </c>
    </row>
    <row r="3970" spans="1:14" ht="20.25" customHeight="1">
      <c r="A3970" s="13" t="s">
        <v>2231</v>
      </c>
      <c r="B3970" s="13" t="s">
        <v>2232</v>
      </c>
      <c r="C3970" s="13" t="s">
        <v>2233</v>
      </c>
      <c r="D3970" s="13" t="s">
        <v>2234</v>
      </c>
      <c r="E3970" s="13" t="s">
        <v>8069</v>
      </c>
      <c r="F3970" s="13" t="s">
        <v>2236</v>
      </c>
      <c r="G3970" s="13" t="s">
        <v>8016</v>
      </c>
      <c r="H3970" s="14">
        <v>200</v>
      </c>
      <c r="I3970" s="15">
        <v>47294</v>
      </c>
      <c r="J3970" s="13" t="s">
        <v>8108</v>
      </c>
      <c r="K3970" s="13" t="s">
        <v>448</v>
      </c>
      <c r="L3970" s="13" t="s">
        <v>3331</v>
      </c>
      <c r="M3970" s="13" t="s">
        <v>1621</v>
      </c>
      <c r="N3970" s="14">
        <v>200</v>
      </c>
    </row>
    <row r="3971" spans="1:14" ht="20.25" customHeight="1">
      <c r="A3971" s="13" t="s">
        <v>2231</v>
      </c>
      <c r="B3971" s="13" t="s">
        <v>2232</v>
      </c>
      <c r="C3971" s="13" t="s">
        <v>2233</v>
      </c>
      <c r="D3971" s="13" t="s">
        <v>2234</v>
      </c>
      <c r="E3971" s="13" t="s">
        <v>8069</v>
      </c>
      <c r="F3971" s="13" t="s">
        <v>2236</v>
      </c>
      <c r="G3971" s="13" t="s">
        <v>8016</v>
      </c>
      <c r="H3971" s="14">
        <v>200</v>
      </c>
      <c r="I3971" s="15">
        <v>47294</v>
      </c>
      <c r="J3971" s="13" t="s">
        <v>8109</v>
      </c>
      <c r="K3971" s="13" t="s">
        <v>449</v>
      </c>
      <c r="L3971" s="13" t="s">
        <v>3333</v>
      </c>
      <c r="M3971" s="13" t="s">
        <v>1622</v>
      </c>
      <c r="N3971" s="14">
        <v>200</v>
      </c>
    </row>
    <row r="3972" spans="1:14" ht="20.25" customHeight="1">
      <c r="A3972" s="13" t="s">
        <v>2231</v>
      </c>
      <c r="B3972" s="13" t="s">
        <v>2232</v>
      </c>
      <c r="C3972" s="13" t="s">
        <v>2233</v>
      </c>
      <c r="D3972" s="13" t="s">
        <v>2234</v>
      </c>
      <c r="E3972" s="13" t="s">
        <v>8069</v>
      </c>
      <c r="F3972" s="13" t="s">
        <v>2236</v>
      </c>
      <c r="G3972" s="13" t="s">
        <v>8016</v>
      </c>
      <c r="H3972" s="14">
        <v>200</v>
      </c>
      <c r="I3972" s="15">
        <v>47294</v>
      </c>
      <c r="J3972" s="13" t="s">
        <v>8110</v>
      </c>
      <c r="K3972" s="13" t="s">
        <v>450</v>
      </c>
      <c r="L3972" s="13" t="s">
        <v>3335</v>
      </c>
      <c r="M3972" s="13" t="s">
        <v>1623</v>
      </c>
      <c r="N3972" s="14">
        <v>200</v>
      </c>
    </row>
    <row r="3973" spans="1:14" ht="20.25" customHeight="1">
      <c r="A3973" s="13" t="s">
        <v>2231</v>
      </c>
      <c r="B3973" s="13" t="s">
        <v>2232</v>
      </c>
      <c r="C3973" s="13" t="s">
        <v>2233</v>
      </c>
      <c r="D3973" s="13" t="s">
        <v>2234</v>
      </c>
      <c r="E3973" s="13" t="s">
        <v>8069</v>
      </c>
      <c r="F3973" s="13" t="s">
        <v>2236</v>
      </c>
      <c r="G3973" s="13" t="s">
        <v>8016</v>
      </c>
      <c r="H3973" s="14">
        <v>200</v>
      </c>
      <c r="I3973" s="15">
        <v>47294</v>
      </c>
      <c r="J3973" s="13" t="s">
        <v>8111</v>
      </c>
      <c r="K3973" s="13" t="s">
        <v>1030</v>
      </c>
      <c r="L3973" s="13" t="s">
        <v>3343</v>
      </c>
      <c r="M3973" s="13" t="s">
        <v>3344</v>
      </c>
      <c r="N3973" s="14">
        <v>200</v>
      </c>
    </row>
    <row r="3974" spans="1:14" ht="20.25" customHeight="1">
      <c r="A3974" s="13" t="s">
        <v>2231</v>
      </c>
      <c r="B3974" s="13" t="s">
        <v>2232</v>
      </c>
      <c r="C3974" s="13" t="s">
        <v>2233</v>
      </c>
      <c r="D3974" s="13" t="s">
        <v>2234</v>
      </c>
      <c r="E3974" s="13" t="s">
        <v>8069</v>
      </c>
      <c r="F3974" s="13" t="s">
        <v>2236</v>
      </c>
      <c r="G3974" s="13" t="s">
        <v>8016</v>
      </c>
      <c r="H3974" s="14">
        <v>200</v>
      </c>
      <c r="I3974" s="15">
        <v>47294</v>
      </c>
      <c r="J3974" s="13" t="s">
        <v>8112</v>
      </c>
      <c r="K3974" s="13" t="s">
        <v>400</v>
      </c>
      <c r="L3974" s="13" t="s">
        <v>3039</v>
      </c>
      <c r="M3974" s="13" t="s">
        <v>1578</v>
      </c>
      <c r="N3974" s="14">
        <v>200</v>
      </c>
    </row>
    <row r="3975" spans="1:14" ht="20.25" customHeight="1">
      <c r="A3975" s="13" t="s">
        <v>2231</v>
      </c>
      <c r="B3975" s="13" t="s">
        <v>2232</v>
      </c>
      <c r="C3975" s="13" t="s">
        <v>2233</v>
      </c>
      <c r="D3975" s="13" t="s">
        <v>2234</v>
      </c>
      <c r="E3975" s="13" t="s">
        <v>8069</v>
      </c>
      <c r="F3975" s="13" t="s">
        <v>2236</v>
      </c>
      <c r="G3975" s="13" t="s">
        <v>8016</v>
      </c>
      <c r="H3975" s="14">
        <v>452</v>
      </c>
      <c r="I3975" s="15">
        <v>106884.44</v>
      </c>
      <c r="J3975" s="13" t="s">
        <v>8113</v>
      </c>
      <c r="K3975" s="13" t="s">
        <v>787</v>
      </c>
      <c r="L3975" s="13" t="s">
        <v>3337</v>
      </c>
      <c r="M3975" s="13" t="s">
        <v>3338</v>
      </c>
      <c r="N3975" s="14">
        <v>452</v>
      </c>
    </row>
    <row r="3976" spans="1:14" ht="20.25" customHeight="1">
      <c r="A3976" s="13" t="s">
        <v>2231</v>
      </c>
      <c r="B3976" s="13" t="s">
        <v>2232</v>
      </c>
      <c r="C3976" s="13" t="s">
        <v>2233</v>
      </c>
      <c r="D3976" s="13" t="s">
        <v>2234</v>
      </c>
      <c r="E3976" s="13" t="s">
        <v>8069</v>
      </c>
      <c r="F3976" s="13" t="s">
        <v>2236</v>
      </c>
      <c r="G3976" s="13" t="s">
        <v>8016</v>
      </c>
      <c r="H3976" s="14">
        <v>200</v>
      </c>
      <c r="I3976" s="15">
        <v>47294</v>
      </c>
      <c r="J3976" s="13" t="s">
        <v>8114</v>
      </c>
      <c r="K3976" s="13" t="s">
        <v>948</v>
      </c>
      <c r="L3976" s="13" t="s">
        <v>6716</v>
      </c>
      <c r="M3976" s="13" t="s">
        <v>6717</v>
      </c>
      <c r="N3976" s="14">
        <v>200</v>
      </c>
    </row>
    <row r="3977" spans="1:14" ht="20.25" customHeight="1">
      <c r="A3977" s="13" t="s">
        <v>2231</v>
      </c>
      <c r="B3977" s="13" t="s">
        <v>2232</v>
      </c>
      <c r="C3977" s="13" t="s">
        <v>2233</v>
      </c>
      <c r="D3977" s="13" t="s">
        <v>2234</v>
      </c>
      <c r="E3977" s="13" t="s">
        <v>8069</v>
      </c>
      <c r="F3977" s="13" t="s">
        <v>2236</v>
      </c>
      <c r="G3977" s="13" t="s">
        <v>8016</v>
      </c>
      <c r="H3977" s="14">
        <v>200</v>
      </c>
      <c r="I3977" s="15">
        <v>47294</v>
      </c>
      <c r="J3977" s="13" t="s">
        <v>8115</v>
      </c>
      <c r="K3977" s="13" t="s">
        <v>1201</v>
      </c>
      <c r="L3977" s="13" t="s">
        <v>3186</v>
      </c>
      <c r="M3977" s="13" t="s">
        <v>3187</v>
      </c>
      <c r="N3977" s="14">
        <v>200</v>
      </c>
    </row>
    <row r="3978" spans="1:14" ht="20.25" customHeight="1">
      <c r="A3978" s="13" t="s">
        <v>2231</v>
      </c>
      <c r="B3978" s="13" t="s">
        <v>2232</v>
      </c>
      <c r="C3978" s="13" t="s">
        <v>2233</v>
      </c>
      <c r="D3978" s="13" t="s">
        <v>2234</v>
      </c>
      <c r="E3978" s="13" t="s">
        <v>8069</v>
      </c>
      <c r="F3978" s="13" t="s">
        <v>2236</v>
      </c>
      <c r="G3978" s="13" t="s">
        <v>8016</v>
      </c>
      <c r="H3978" s="14">
        <v>200</v>
      </c>
      <c r="I3978" s="15">
        <v>47294</v>
      </c>
      <c r="J3978" s="13" t="s">
        <v>8116</v>
      </c>
      <c r="K3978" s="13" t="s">
        <v>355</v>
      </c>
      <c r="L3978" s="13" t="s">
        <v>3856</v>
      </c>
      <c r="M3978" s="13" t="s">
        <v>1539</v>
      </c>
      <c r="N3978" s="14">
        <v>200</v>
      </c>
    </row>
    <row r="3979" spans="1:14" ht="20.25" customHeight="1">
      <c r="A3979" s="13" t="s">
        <v>2231</v>
      </c>
      <c r="B3979" s="13" t="s">
        <v>2232</v>
      </c>
      <c r="C3979" s="13" t="s">
        <v>2233</v>
      </c>
      <c r="D3979" s="13" t="s">
        <v>2234</v>
      </c>
      <c r="E3979" s="13" t="s">
        <v>8069</v>
      </c>
      <c r="F3979" s="13" t="s">
        <v>2236</v>
      </c>
      <c r="G3979" s="13" t="s">
        <v>8016</v>
      </c>
      <c r="H3979" s="14">
        <v>202</v>
      </c>
      <c r="I3979" s="15">
        <v>47766.94</v>
      </c>
      <c r="J3979" s="13" t="s">
        <v>8117</v>
      </c>
      <c r="K3979" s="13" t="s">
        <v>402</v>
      </c>
      <c r="L3979" s="13" t="s">
        <v>3043</v>
      </c>
      <c r="M3979" s="13" t="s">
        <v>1580</v>
      </c>
      <c r="N3979" s="14">
        <v>202</v>
      </c>
    </row>
    <row r="3980" spans="1:14" ht="20.25" customHeight="1">
      <c r="A3980" s="13" t="s">
        <v>2231</v>
      </c>
      <c r="B3980" s="13" t="s">
        <v>2232</v>
      </c>
      <c r="C3980" s="13" t="s">
        <v>2233</v>
      </c>
      <c r="D3980" s="13" t="s">
        <v>2234</v>
      </c>
      <c r="E3980" s="13" t="s">
        <v>8069</v>
      </c>
      <c r="F3980" s="13" t="s">
        <v>2236</v>
      </c>
      <c r="G3980" s="13" t="s">
        <v>8016</v>
      </c>
      <c r="H3980" s="14">
        <v>200</v>
      </c>
      <c r="I3980" s="15">
        <v>47294</v>
      </c>
      <c r="J3980" s="13" t="s">
        <v>8118</v>
      </c>
      <c r="K3980" s="13" t="s">
        <v>406</v>
      </c>
      <c r="L3980" s="13" t="s">
        <v>3051</v>
      </c>
      <c r="M3980" s="13" t="s">
        <v>1584</v>
      </c>
      <c r="N3980" s="14">
        <v>200</v>
      </c>
    </row>
    <row r="3981" spans="1:14" ht="20.25" customHeight="1">
      <c r="A3981" s="13" t="s">
        <v>2231</v>
      </c>
      <c r="B3981" s="13" t="s">
        <v>2232</v>
      </c>
      <c r="C3981" s="13" t="s">
        <v>2233</v>
      </c>
      <c r="D3981" s="13" t="s">
        <v>2234</v>
      </c>
      <c r="E3981" s="13" t="s">
        <v>8069</v>
      </c>
      <c r="F3981" s="13" t="s">
        <v>2236</v>
      </c>
      <c r="G3981" s="13" t="s">
        <v>8119</v>
      </c>
      <c r="H3981" s="14">
        <v>571</v>
      </c>
      <c r="I3981" s="15">
        <v>135024.37</v>
      </c>
      <c r="J3981" s="13" t="s">
        <v>8120</v>
      </c>
      <c r="K3981" s="13" t="s">
        <v>23</v>
      </c>
      <c r="L3981" s="13" t="s">
        <v>3428</v>
      </c>
      <c r="M3981" s="13" t="s">
        <v>3429</v>
      </c>
      <c r="N3981" s="14">
        <v>571</v>
      </c>
    </row>
    <row r="3982" spans="1:14" ht="20.25" customHeight="1">
      <c r="A3982" s="13" t="s">
        <v>2231</v>
      </c>
      <c r="B3982" s="13" t="s">
        <v>2232</v>
      </c>
      <c r="C3982" s="13" t="s">
        <v>2233</v>
      </c>
      <c r="D3982" s="13" t="s">
        <v>2234</v>
      </c>
      <c r="E3982" s="13" t="s">
        <v>8069</v>
      </c>
      <c r="F3982" s="13" t="s">
        <v>2236</v>
      </c>
      <c r="G3982" s="13" t="s">
        <v>8119</v>
      </c>
      <c r="H3982" s="14">
        <v>241</v>
      </c>
      <c r="I3982" s="15">
        <v>56989.27</v>
      </c>
      <c r="J3982" s="13" t="s">
        <v>8121</v>
      </c>
      <c r="K3982" s="13" t="s">
        <v>360</v>
      </c>
      <c r="L3982" s="13" t="s">
        <v>3431</v>
      </c>
      <c r="M3982" s="13" t="s">
        <v>1543</v>
      </c>
      <c r="N3982" s="14">
        <v>241</v>
      </c>
    </row>
    <row r="3983" spans="1:14" ht="20.25" customHeight="1">
      <c r="A3983" s="13" t="s">
        <v>2231</v>
      </c>
      <c r="B3983" s="13" t="s">
        <v>2232</v>
      </c>
      <c r="C3983" s="13" t="s">
        <v>2233</v>
      </c>
      <c r="D3983" s="13" t="s">
        <v>2234</v>
      </c>
      <c r="E3983" s="13" t="s">
        <v>8069</v>
      </c>
      <c r="F3983" s="13" t="s">
        <v>2236</v>
      </c>
      <c r="G3983" s="13" t="s">
        <v>8119</v>
      </c>
      <c r="H3983" s="14">
        <v>359</v>
      </c>
      <c r="I3983" s="15">
        <v>84892.73</v>
      </c>
      <c r="J3983" s="13" t="s">
        <v>8122</v>
      </c>
      <c r="K3983" s="13" t="s">
        <v>361</v>
      </c>
      <c r="L3983" s="13" t="s">
        <v>3433</v>
      </c>
      <c r="M3983" s="13" t="s">
        <v>1544</v>
      </c>
      <c r="N3983" s="14">
        <v>359</v>
      </c>
    </row>
    <row r="3984" spans="1:14" ht="20.25" customHeight="1">
      <c r="A3984" s="13" t="s">
        <v>2231</v>
      </c>
      <c r="B3984" s="13" t="s">
        <v>2232</v>
      </c>
      <c r="C3984" s="13" t="s">
        <v>2233</v>
      </c>
      <c r="D3984" s="13" t="s">
        <v>2234</v>
      </c>
      <c r="E3984" s="13" t="s">
        <v>8069</v>
      </c>
      <c r="F3984" s="13" t="s">
        <v>2236</v>
      </c>
      <c r="G3984" s="13" t="s">
        <v>8119</v>
      </c>
      <c r="H3984" s="14">
        <v>336</v>
      </c>
      <c r="I3984" s="15">
        <v>79453.919999999998</v>
      </c>
      <c r="J3984" s="13" t="s">
        <v>8123</v>
      </c>
      <c r="K3984" s="13" t="s">
        <v>362</v>
      </c>
      <c r="L3984" s="13" t="s">
        <v>3435</v>
      </c>
      <c r="M3984" s="13" t="s">
        <v>1545</v>
      </c>
      <c r="N3984" s="14">
        <v>336</v>
      </c>
    </row>
    <row r="3985" spans="1:14" ht="20.25" customHeight="1">
      <c r="A3985" s="13" t="s">
        <v>2231</v>
      </c>
      <c r="B3985" s="13" t="s">
        <v>2232</v>
      </c>
      <c r="C3985" s="13" t="s">
        <v>2233</v>
      </c>
      <c r="D3985" s="13" t="s">
        <v>2234</v>
      </c>
      <c r="E3985" s="13" t="s">
        <v>8069</v>
      </c>
      <c r="F3985" s="13" t="s">
        <v>2236</v>
      </c>
      <c r="G3985" s="13" t="s">
        <v>8119</v>
      </c>
      <c r="H3985" s="14">
        <v>200</v>
      </c>
      <c r="I3985" s="15">
        <v>47294</v>
      </c>
      <c r="J3985" s="13" t="s">
        <v>8124</v>
      </c>
      <c r="K3985" s="13" t="s">
        <v>363</v>
      </c>
      <c r="L3985" s="13" t="s">
        <v>3437</v>
      </c>
      <c r="M3985" s="13" t="s">
        <v>1546</v>
      </c>
      <c r="N3985" s="14">
        <v>200</v>
      </c>
    </row>
    <row r="3986" spans="1:14" ht="20.25" customHeight="1">
      <c r="A3986" s="13" t="s">
        <v>2231</v>
      </c>
      <c r="B3986" s="13" t="s">
        <v>2232</v>
      </c>
      <c r="C3986" s="13" t="s">
        <v>2233</v>
      </c>
      <c r="D3986" s="13" t="s">
        <v>2234</v>
      </c>
      <c r="E3986" s="13" t="s">
        <v>8069</v>
      </c>
      <c r="F3986" s="13" t="s">
        <v>2236</v>
      </c>
      <c r="G3986" s="13" t="s">
        <v>8119</v>
      </c>
      <c r="H3986" s="14">
        <v>200</v>
      </c>
      <c r="I3986" s="15">
        <v>47294</v>
      </c>
      <c r="J3986" s="13" t="s">
        <v>8125</v>
      </c>
      <c r="K3986" s="13" t="s">
        <v>364</v>
      </c>
      <c r="L3986" s="13" t="s">
        <v>3439</v>
      </c>
      <c r="M3986" s="13" t="s">
        <v>1547</v>
      </c>
      <c r="N3986" s="14">
        <v>200</v>
      </c>
    </row>
    <row r="3987" spans="1:14" ht="20.25" customHeight="1">
      <c r="A3987" s="13" t="s">
        <v>2231</v>
      </c>
      <c r="B3987" s="13" t="s">
        <v>2232</v>
      </c>
      <c r="C3987" s="13" t="s">
        <v>2233</v>
      </c>
      <c r="D3987" s="13" t="s">
        <v>2234</v>
      </c>
      <c r="E3987" s="13" t="s">
        <v>8069</v>
      </c>
      <c r="F3987" s="13" t="s">
        <v>2236</v>
      </c>
      <c r="G3987" s="13" t="s">
        <v>8119</v>
      </c>
      <c r="H3987" s="14">
        <v>376</v>
      </c>
      <c r="I3987" s="15">
        <v>88912.72</v>
      </c>
      <c r="J3987" s="13" t="s">
        <v>8126</v>
      </c>
      <c r="K3987" s="13" t="s">
        <v>365</v>
      </c>
      <c r="L3987" s="13" t="s">
        <v>3441</v>
      </c>
      <c r="M3987" s="13" t="s">
        <v>1548</v>
      </c>
      <c r="N3987" s="14">
        <v>376</v>
      </c>
    </row>
    <row r="3988" spans="1:14" ht="20.25" customHeight="1">
      <c r="A3988" s="13" t="s">
        <v>2231</v>
      </c>
      <c r="B3988" s="13" t="s">
        <v>2232</v>
      </c>
      <c r="C3988" s="13" t="s">
        <v>2233</v>
      </c>
      <c r="D3988" s="13" t="s">
        <v>2234</v>
      </c>
      <c r="E3988" s="13" t="s">
        <v>8069</v>
      </c>
      <c r="F3988" s="13" t="s">
        <v>2236</v>
      </c>
      <c r="G3988" s="13" t="s">
        <v>8119</v>
      </c>
      <c r="H3988" s="14">
        <v>200</v>
      </c>
      <c r="I3988" s="15">
        <v>47294</v>
      </c>
      <c r="J3988" s="13" t="s">
        <v>8127</v>
      </c>
      <c r="K3988" s="13" t="s">
        <v>366</v>
      </c>
      <c r="L3988" s="13" t="s">
        <v>3443</v>
      </c>
      <c r="M3988" s="13" t="s">
        <v>2133</v>
      </c>
      <c r="N3988" s="14">
        <v>200</v>
      </c>
    </row>
    <row r="3989" spans="1:14" ht="20.25" customHeight="1">
      <c r="A3989" s="13" t="s">
        <v>2231</v>
      </c>
      <c r="B3989" s="13" t="s">
        <v>2232</v>
      </c>
      <c r="C3989" s="13" t="s">
        <v>2233</v>
      </c>
      <c r="D3989" s="13" t="s">
        <v>2234</v>
      </c>
      <c r="E3989" s="13" t="s">
        <v>8069</v>
      </c>
      <c r="F3989" s="13" t="s">
        <v>2236</v>
      </c>
      <c r="G3989" s="13" t="s">
        <v>8119</v>
      </c>
      <c r="H3989" s="14">
        <v>200</v>
      </c>
      <c r="I3989" s="15">
        <v>47294</v>
      </c>
      <c r="J3989" s="13" t="s">
        <v>8128</v>
      </c>
      <c r="K3989" s="13" t="s">
        <v>367</v>
      </c>
      <c r="L3989" s="13" t="s">
        <v>3445</v>
      </c>
      <c r="M3989" s="13" t="s">
        <v>1549</v>
      </c>
      <c r="N3989" s="14">
        <v>200</v>
      </c>
    </row>
    <row r="3990" spans="1:14" ht="20.25" customHeight="1">
      <c r="A3990" s="13" t="s">
        <v>2231</v>
      </c>
      <c r="B3990" s="13" t="s">
        <v>2232</v>
      </c>
      <c r="C3990" s="13" t="s">
        <v>2233</v>
      </c>
      <c r="D3990" s="13" t="s">
        <v>2234</v>
      </c>
      <c r="E3990" s="13" t="s">
        <v>8069</v>
      </c>
      <c r="F3990" s="13" t="s">
        <v>2236</v>
      </c>
      <c r="G3990" s="13" t="s">
        <v>8119</v>
      </c>
      <c r="H3990" s="14">
        <v>200</v>
      </c>
      <c r="I3990" s="15">
        <v>47294</v>
      </c>
      <c r="J3990" s="13" t="s">
        <v>8129</v>
      </c>
      <c r="K3990" s="13" t="s">
        <v>368</v>
      </c>
      <c r="L3990" s="13" t="s">
        <v>3447</v>
      </c>
      <c r="M3990" s="13" t="s">
        <v>1550</v>
      </c>
      <c r="N3990" s="14">
        <v>200</v>
      </c>
    </row>
    <row r="3991" spans="1:14" ht="20.25" customHeight="1">
      <c r="A3991" s="13" t="s">
        <v>2231</v>
      </c>
      <c r="B3991" s="13" t="s">
        <v>2232</v>
      </c>
      <c r="C3991" s="13" t="s">
        <v>2233</v>
      </c>
      <c r="D3991" s="13" t="s">
        <v>2234</v>
      </c>
      <c r="E3991" s="13" t="s">
        <v>8069</v>
      </c>
      <c r="F3991" s="13" t="s">
        <v>2236</v>
      </c>
      <c r="G3991" s="13" t="s">
        <v>8119</v>
      </c>
      <c r="H3991" s="14">
        <v>200</v>
      </c>
      <c r="I3991" s="15">
        <v>47294</v>
      </c>
      <c r="J3991" s="13" t="s">
        <v>8130</v>
      </c>
      <c r="K3991" s="13" t="s">
        <v>369</v>
      </c>
      <c r="L3991" s="13" t="s">
        <v>3449</v>
      </c>
      <c r="M3991" s="13" t="s">
        <v>1551</v>
      </c>
      <c r="N3991" s="14">
        <v>200</v>
      </c>
    </row>
    <row r="3992" spans="1:14" ht="20.25" customHeight="1">
      <c r="A3992" s="13" t="s">
        <v>2231</v>
      </c>
      <c r="B3992" s="13" t="s">
        <v>2232</v>
      </c>
      <c r="C3992" s="13" t="s">
        <v>2233</v>
      </c>
      <c r="D3992" s="13" t="s">
        <v>2234</v>
      </c>
      <c r="E3992" s="13" t="s">
        <v>8069</v>
      </c>
      <c r="F3992" s="13" t="s">
        <v>2236</v>
      </c>
      <c r="G3992" s="13" t="s">
        <v>8119</v>
      </c>
      <c r="H3992" s="14">
        <v>295</v>
      </c>
      <c r="I3992" s="15">
        <v>69758.649999999994</v>
      </c>
      <c r="J3992" s="13" t="s">
        <v>8131</v>
      </c>
      <c r="K3992" s="13" t="s">
        <v>370</v>
      </c>
      <c r="L3992" s="13" t="s">
        <v>3451</v>
      </c>
      <c r="M3992" s="13" t="s">
        <v>1552</v>
      </c>
      <c r="N3992" s="14">
        <v>295</v>
      </c>
    </row>
    <row r="3993" spans="1:14" ht="20.25" customHeight="1">
      <c r="A3993" s="13" t="s">
        <v>2231</v>
      </c>
      <c r="B3993" s="13" t="s">
        <v>2232</v>
      </c>
      <c r="C3993" s="13" t="s">
        <v>2233</v>
      </c>
      <c r="D3993" s="13" t="s">
        <v>2234</v>
      </c>
      <c r="E3993" s="13" t="s">
        <v>8069</v>
      </c>
      <c r="F3993" s="13" t="s">
        <v>2236</v>
      </c>
      <c r="G3993" s="13" t="s">
        <v>8119</v>
      </c>
      <c r="H3993" s="14">
        <v>200</v>
      </c>
      <c r="I3993" s="15">
        <v>47294</v>
      </c>
      <c r="J3993" s="13" t="s">
        <v>8132</v>
      </c>
      <c r="K3993" s="13" t="s">
        <v>371</v>
      </c>
      <c r="L3993" s="13" t="s">
        <v>3453</v>
      </c>
      <c r="M3993" s="13" t="s">
        <v>2094</v>
      </c>
      <c r="N3993" s="14">
        <v>200</v>
      </c>
    </row>
    <row r="3994" spans="1:14" ht="20.25" customHeight="1">
      <c r="A3994" s="13" t="s">
        <v>2231</v>
      </c>
      <c r="B3994" s="13" t="s">
        <v>2232</v>
      </c>
      <c r="C3994" s="13" t="s">
        <v>2233</v>
      </c>
      <c r="D3994" s="13" t="s">
        <v>2234</v>
      </c>
      <c r="E3994" s="13" t="s">
        <v>8069</v>
      </c>
      <c r="F3994" s="13" t="s">
        <v>2236</v>
      </c>
      <c r="G3994" s="13" t="s">
        <v>8119</v>
      </c>
      <c r="H3994" s="14">
        <v>200</v>
      </c>
      <c r="I3994" s="15">
        <v>47294</v>
      </c>
      <c r="J3994" s="13" t="s">
        <v>8133</v>
      </c>
      <c r="K3994" s="13" t="s">
        <v>373</v>
      </c>
      <c r="L3994" s="13" t="s">
        <v>3457</v>
      </c>
      <c r="M3994" s="13" t="s">
        <v>1554</v>
      </c>
      <c r="N3994" s="14">
        <v>200</v>
      </c>
    </row>
    <row r="3995" spans="1:14" ht="20.25" customHeight="1">
      <c r="A3995" s="13" t="s">
        <v>2231</v>
      </c>
      <c r="B3995" s="13" t="s">
        <v>2232</v>
      </c>
      <c r="C3995" s="13" t="s">
        <v>2233</v>
      </c>
      <c r="D3995" s="13" t="s">
        <v>2234</v>
      </c>
      <c r="E3995" s="13" t="s">
        <v>8069</v>
      </c>
      <c r="F3995" s="13" t="s">
        <v>2236</v>
      </c>
      <c r="G3995" s="13" t="s">
        <v>8119</v>
      </c>
      <c r="H3995" s="14">
        <v>200</v>
      </c>
      <c r="I3995" s="15">
        <v>47294</v>
      </c>
      <c r="J3995" s="13" t="s">
        <v>8134</v>
      </c>
      <c r="K3995" s="13" t="s">
        <v>374</v>
      </c>
      <c r="L3995" s="13" t="s">
        <v>3459</v>
      </c>
      <c r="M3995" s="13" t="s">
        <v>1555</v>
      </c>
      <c r="N3995" s="14">
        <v>200</v>
      </c>
    </row>
    <row r="3996" spans="1:14" ht="20.25" customHeight="1">
      <c r="A3996" s="13" t="s">
        <v>2231</v>
      </c>
      <c r="B3996" s="13" t="s">
        <v>2232</v>
      </c>
      <c r="C3996" s="13" t="s">
        <v>2233</v>
      </c>
      <c r="D3996" s="13" t="s">
        <v>2234</v>
      </c>
      <c r="E3996" s="13" t="s">
        <v>8069</v>
      </c>
      <c r="F3996" s="13" t="s">
        <v>2236</v>
      </c>
      <c r="G3996" s="13" t="s">
        <v>8119</v>
      </c>
      <c r="H3996" s="14">
        <v>200</v>
      </c>
      <c r="I3996" s="15">
        <v>47294</v>
      </c>
      <c r="J3996" s="13" t="s">
        <v>8135</v>
      </c>
      <c r="K3996" s="13" t="s">
        <v>375</v>
      </c>
      <c r="L3996" s="13" t="s">
        <v>3461</v>
      </c>
      <c r="M3996" s="13" t="s">
        <v>1556</v>
      </c>
      <c r="N3996" s="14">
        <v>200</v>
      </c>
    </row>
    <row r="3997" spans="1:14" ht="20.25" customHeight="1">
      <c r="A3997" s="13" t="s">
        <v>2231</v>
      </c>
      <c r="B3997" s="13" t="s">
        <v>2232</v>
      </c>
      <c r="C3997" s="13" t="s">
        <v>2233</v>
      </c>
      <c r="D3997" s="13" t="s">
        <v>2234</v>
      </c>
      <c r="E3997" s="13" t="s">
        <v>8069</v>
      </c>
      <c r="F3997" s="13" t="s">
        <v>2236</v>
      </c>
      <c r="G3997" s="13" t="s">
        <v>8119</v>
      </c>
      <c r="H3997" s="14">
        <v>200</v>
      </c>
      <c r="I3997" s="15">
        <v>47294</v>
      </c>
      <c r="J3997" s="13" t="s">
        <v>8136</v>
      </c>
      <c r="K3997" s="13" t="s">
        <v>376</v>
      </c>
      <c r="L3997" s="13" t="s">
        <v>3463</v>
      </c>
      <c r="M3997" s="13" t="s">
        <v>1557</v>
      </c>
      <c r="N3997" s="14">
        <v>200</v>
      </c>
    </row>
    <row r="3998" spans="1:14" ht="20.25" customHeight="1">
      <c r="A3998" s="13" t="s">
        <v>2231</v>
      </c>
      <c r="B3998" s="13" t="s">
        <v>2232</v>
      </c>
      <c r="C3998" s="13" t="s">
        <v>2233</v>
      </c>
      <c r="D3998" s="13" t="s">
        <v>2234</v>
      </c>
      <c r="E3998" s="13" t="s">
        <v>8069</v>
      </c>
      <c r="F3998" s="13" t="s">
        <v>2236</v>
      </c>
      <c r="G3998" s="13" t="s">
        <v>8119</v>
      </c>
      <c r="H3998" s="14">
        <v>414</v>
      </c>
      <c r="I3998" s="15">
        <v>97898.58</v>
      </c>
      <c r="J3998" s="13" t="s">
        <v>8137</v>
      </c>
      <c r="K3998" s="13" t="s">
        <v>783</v>
      </c>
      <c r="L3998" s="13" t="s">
        <v>3465</v>
      </c>
      <c r="M3998" s="13" t="s">
        <v>3466</v>
      </c>
      <c r="N3998" s="14">
        <v>414</v>
      </c>
    </row>
    <row r="3999" spans="1:14" ht="20.25" customHeight="1">
      <c r="A3999" s="13" t="s">
        <v>2231</v>
      </c>
      <c r="B3999" s="13" t="s">
        <v>2232</v>
      </c>
      <c r="C3999" s="13" t="s">
        <v>2233</v>
      </c>
      <c r="D3999" s="13" t="s">
        <v>2234</v>
      </c>
      <c r="E3999" s="13" t="s">
        <v>8069</v>
      </c>
      <c r="F3999" s="13" t="s">
        <v>2236</v>
      </c>
      <c r="G3999" s="13" t="s">
        <v>8119</v>
      </c>
      <c r="H3999" s="14">
        <v>200</v>
      </c>
      <c r="I3999" s="15">
        <v>47294</v>
      </c>
      <c r="J3999" s="13" t="s">
        <v>8138</v>
      </c>
      <c r="K3999" s="13" t="s">
        <v>818</v>
      </c>
      <c r="L3999" s="13" t="s">
        <v>3471</v>
      </c>
      <c r="M3999" s="13" t="s">
        <v>3472</v>
      </c>
      <c r="N3999" s="14">
        <v>200</v>
      </c>
    </row>
    <row r="4000" spans="1:14" ht="20.25" customHeight="1">
      <c r="A4000" s="13" t="s">
        <v>2231</v>
      </c>
      <c r="B4000" s="13" t="s">
        <v>2232</v>
      </c>
      <c r="C4000" s="13" t="s">
        <v>2233</v>
      </c>
      <c r="D4000" s="13" t="s">
        <v>2234</v>
      </c>
      <c r="E4000" s="13" t="s">
        <v>8069</v>
      </c>
      <c r="F4000" s="13" t="s">
        <v>2236</v>
      </c>
      <c r="G4000" s="13" t="s">
        <v>8119</v>
      </c>
      <c r="H4000" s="14">
        <v>200</v>
      </c>
      <c r="I4000" s="15">
        <v>47294</v>
      </c>
      <c r="J4000" s="13" t="s">
        <v>8139</v>
      </c>
      <c r="K4000" s="13" t="s">
        <v>882</v>
      </c>
      <c r="L4000" s="13" t="s">
        <v>3985</v>
      </c>
      <c r="M4000" s="13" t="s">
        <v>3986</v>
      </c>
      <c r="N4000" s="14">
        <v>200</v>
      </c>
    </row>
    <row r="4001" spans="1:14" ht="20.25" customHeight="1">
      <c r="A4001" s="13" t="s">
        <v>2231</v>
      </c>
      <c r="B4001" s="13" t="s">
        <v>2232</v>
      </c>
      <c r="C4001" s="13" t="s">
        <v>2233</v>
      </c>
      <c r="D4001" s="13" t="s">
        <v>2234</v>
      </c>
      <c r="E4001" s="13" t="s">
        <v>8069</v>
      </c>
      <c r="F4001" s="13" t="s">
        <v>2236</v>
      </c>
      <c r="G4001" s="13" t="s">
        <v>8119</v>
      </c>
      <c r="H4001" s="14">
        <v>200</v>
      </c>
      <c r="I4001" s="15">
        <v>47294</v>
      </c>
      <c r="J4001" s="13" t="s">
        <v>8140</v>
      </c>
      <c r="K4001" s="13" t="s">
        <v>1183</v>
      </c>
      <c r="L4001" s="13" t="s">
        <v>3474</v>
      </c>
      <c r="M4001" s="13" t="s">
        <v>3475</v>
      </c>
      <c r="N4001" s="14">
        <v>200</v>
      </c>
    </row>
    <row r="4002" spans="1:14" ht="20.25" customHeight="1">
      <c r="A4002" s="13" t="s">
        <v>2231</v>
      </c>
      <c r="B4002" s="13" t="s">
        <v>2232</v>
      </c>
      <c r="C4002" s="13" t="s">
        <v>2233</v>
      </c>
      <c r="D4002" s="13" t="s">
        <v>2234</v>
      </c>
      <c r="E4002" s="13" t="s">
        <v>8069</v>
      </c>
      <c r="F4002" s="13" t="s">
        <v>2236</v>
      </c>
      <c r="G4002" s="13" t="s">
        <v>8119</v>
      </c>
      <c r="H4002" s="14">
        <v>200</v>
      </c>
      <c r="I4002" s="15">
        <v>47294</v>
      </c>
      <c r="J4002" s="13" t="s">
        <v>8141</v>
      </c>
      <c r="K4002" s="13" t="s">
        <v>1184</v>
      </c>
      <c r="L4002" s="13" t="s">
        <v>3477</v>
      </c>
      <c r="M4002" s="13" t="s">
        <v>3478</v>
      </c>
      <c r="N4002" s="14">
        <v>200</v>
      </c>
    </row>
    <row r="4003" spans="1:14" ht="20.25" customHeight="1">
      <c r="A4003" s="13" t="s">
        <v>2231</v>
      </c>
      <c r="B4003" s="13" t="s">
        <v>2232</v>
      </c>
      <c r="C4003" s="13" t="s">
        <v>2233</v>
      </c>
      <c r="D4003" s="13" t="s">
        <v>2234</v>
      </c>
      <c r="E4003" s="13" t="s">
        <v>8069</v>
      </c>
      <c r="F4003" s="13" t="s">
        <v>2236</v>
      </c>
      <c r="G4003" s="13" t="s">
        <v>8119</v>
      </c>
      <c r="H4003" s="14">
        <v>200</v>
      </c>
      <c r="I4003" s="15">
        <v>47294</v>
      </c>
      <c r="J4003" s="13" t="s">
        <v>8142</v>
      </c>
      <c r="K4003" s="13" t="s">
        <v>86</v>
      </c>
      <c r="L4003" s="13" t="s">
        <v>2849</v>
      </c>
      <c r="M4003" s="13" t="s">
        <v>2850</v>
      </c>
      <c r="N4003" s="14">
        <v>200</v>
      </c>
    </row>
    <row r="4004" spans="1:14" ht="20.25" customHeight="1">
      <c r="A4004" s="13" t="s">
        <v>2231</v>
      </c>
      <c r="B4004" s="13" t="s">
        <v>2232</v>
      </c>
      <c r="C4004" s="13" t="s">
        <v>2233</v>
      </c>
      <c r="D4004" s="13" t="s">
        <v>2234</v>
      </c>
      <c r="E4004" s="13" t="s">
        <v>8069</v>
      </c>
      <c r="F4004" s="13" t="s">
        <v>2236</v>
      </c>
      <c r="G4004" s="13" t="s">
        <v>8119</v>
      </c>
      <c r="H4004" s="14">
        <v>200</v>
      </c>
      <c r="I4004" s="15">
        <v>47294</v>
      </c>
      <c r="J4004" s="13" t="s">
        <v>8143</v>
      </c>
      <c r="K4004" s="13" t="s">
        <v>650</v>
      </c>
      <c r="L4004" s="13" t="s">
        <v>2854</v>
      </c>
      <c r="M4004" s="13" t="s">
        <v>1799</v>
      </c>
      <c r="N4004" s="14">
        <v>200</v>
      </c>
    </row>
    <row r="4005" spans="1:14" ht="20.25" customHeight="1">
      <c r="A4005" s="13" t="s">
        <v>2231</v>
      </c>
      <c r="B4005" s="13" t="s">
        <v>2232</v>
      </c>
      <c r="C4005" s="13" t="s">
        <v>2233</v>
      </c>
      <c r="D4005" s="13" t="s">
        <v>2234</v>
      </c>
      <c r="E4005" s="13" t="s">
        <v>8069</v>
      </c>
      <c r="F4005" s="13" t="s">
        <v>2236</v>
      </c>
      <c r="G4005" s="13" t="s">
        <v>8119</v>
      </c>
      <c r="H4005" s="14">
        <v>200</v>
      </c>
      <c r="I4005" s="15">
        <v>47294</v>
      </c>
      <c r="J4005" s="13" t="s">
        <v>8144</v>
      </c>
      <c r="K4005" s="13" t="s">
        <v>648</v>
      </c>
      <c r="L4005" s="13" t="s">
        <v>6804</v>
      </c>
      <c r="M4005" s="13" t="s">
        <v>6805</v>
      </c>
      <c r="N4005" s="14">
        <v>200</v>
      </c>
    </row>
    <row r="4006" spans="1:14" ht="20.25" customHeight="1">
      <c r="A4006" s="13" t="s">
        <v>2231</v>
      </c>
      <c r="B4006" s="13" t="s">
        <v>2232</v>
      </c>
      <c r="C4006" s="13" t="s">
        <v>2233</v>
      </c>
      <c r="D4006" s="13" t="s">
        <v>2234</v>
      </c>
      <c r="E4006" s="13" t="s">
        <v>8069</v>
      </c>
      <c r="F4006" s="13" t="s">
        <v>2236</v>
      </c>
      <c r="G4006" s="13" t="s">
        <v>8119</v>
      </c>
      <c r="H4006" s="14">
        <v>200</v>
      </c>
      <c r="I4006" s="15">
        <v>47294</v>
      </c>
      <c r="J4006" s="13" t="s">
        <v>8145</v>
      </c>
      <c r="K4006" s="13" t="s">
        <v>647</v>
      </c>
      <c r="L4006" s="13" t="s">
        <v>2859</v>
      </c>
      <c r="M4006" s="13" t="s">
        <v>2860</v>
      </c>
      <c r="N4006" s="14">
        <v>200</v>
      </c>
    </row>
    <row r="4007" spans="1:14" ht="20.25" customHeight="1">
      <c r="A4007" s="13" t="s">
        <v>2231</v>
      </c>
      <c r="B4007" s="13" t="s">
        <v>2232</v>
      </c>
      <c r="C4007" s="13" t="s">
        <v>2233</v>
      </c>
      <c r="D4007" s="13" t="s">
        <v>2234</v>
      </c>
      <c r="E4007" s="13" t="s">
        <v>8069</v>
      </c>
      <c r="F4007" s="13" t="s">
        <v>2236</v>
      </c>
      <c r="G4007" s="13" t="s">
        <v>8119</v>
      </c>
      <c r="H4007" s="14">
        <v>455</v>
      </c>
      <c r="I4007" s="15">
        <v>107593.85</v>
      </c>
      <c r="J4007" s="13" t="s">
        <v>8146</v>
      </c>
      <c r="K4007" s="13" t="s">
        <v>30</v>
      </c>
      <c r="L4007" s="13" t="s">
        <v>2403</v>
      </c>
      <c r="M4007" s="13" t="s">
        <v>2404</v>
      </c>
      <c r="N4007" s="14">
        <v>455</v>
      </c>
    </row>
    <row r="4008" spans="1:14" ht="20.25" customHeight="1">
      <c r="A4008" s="13" t="s">
        <v>2231</v>
      </c>
      <c r="B4008" s="13" t="s">
        <v>2232</v>
      </c>
      <c r="C4008" s="13" t="s">
        <v>2233</v>
      </c>
      <c r="D4008" s="13" t="s">
        <v>2234</v>
      </c>
      <c r="E4008" s="13" t="s">
        <v>8069</v>
      </c>
      <c r="F4008" s="13" t="s">
        <v>2236</v>
      </c>
      <c r="G4008" s="13" t="s">
        <v>8119</v>
      </c>
      <c r="H4008" s="14">
        <v>439</v>
      </c>
      <c r="I4008" s="15">
        <v>103810.33</v>
      </c>
      <c r="J4008" s="13" t="s">
        <v>8147</v>
      </c>
      <c r="K4008" s="13" t="s">
        <v>84</v>
      </c>
      <c r="L4008" s="13" t="s">
        <v>2406</v>
      </c>
      <c r="M4008" s="13" t="s">
        <v>2407</v>
      </c>
      <c r="N4008" s="14">
        <v>439</v>
      </c>
    </row>
    <row r="4009" spans="1:14" ht="20.25" customHeight="1">
      <c r="A4009" s="13" t="s">
        <v>2231</v>
      </c>
      <c r="B4009" s="13" t="s">
        <v>2232</v>
      </c>
      <c r="C4009" s="13" t="s">
        <v>2233</v>
      </c>
      <c r="D4009" s="13" t="s">
        <v>2234</v>
      </c>
      <c r="E4009" s="13" t="s">
        <v>8069</v>
      </c>
      <c r="F4009" s="13" t="s">
        <v>2236</v>
      </c>
      <c r="G4009" s="13" t="s">
        <v>8119</v>
      </c>
      <c r="H4009" s="14">
        <v>200</v>
      </c>
      <c r="I4009" s="15">
        <v>47294</v>
      </c>
      <c r="J4009" s="13" t="s">
        <v>8148</v>
      </c>
      <c r="K4009" s="13" t="s">
        <v>632</v>
      </c>
      <c r="L4009" s="13" t="s">
        <v>2409</v>
      </c>
      <c r="M4009" s="13" t="s">
        <v>1785</v>
      </c>
      <c r="N4009" s="14">
        <v>200</v>
      </c>
    </row>
    <row r="4010" spans="1:14" ht="20.25" customHeight="1">
      <c r="A4010" s="13" t="s">
        <v>2231</v>
      </c>
      <c r="B4010" s="13" t="s">
        <v>2232</v>
      </c>
      <c r="C4010" s="13" t="s">
        <v>2233</v>
      </c>
      <c r="D4010" s="13" t="s">
        <v>2234</v>
      </c>
      <c r="E4010" s="13" t="s">
        <v>8069</v>
      </c>
      <c r="F4010" s="13" t="s">
        <v>2236</v>
      </c>
      <c r="G4010" s="13" t="s">
        <v>8119</v>
      </c>
      <c r="H4010" s="14">
        <v>231</v>
      </c>
      <c r="I4010" s="15">
        <v>54624.57</v>
      </c>
      <c r="J4010" s="13" t="s">
        <v>8149</v>
      </c>
      <c r="K4010" s="13" t="s">
        <v>633</v>
      </c>
      <c r="L4010" s="13" t="s">
        <v>2411</v>
      </c>
      <c r="M4010" s="13" t="s">
        <v>2412</v>
      </c>
      <c r="N4010" s="14">
        <v>231</v>
      </c>
    </row>
    <row r="4011" spans="1:14" ht="20.25" customHeight="1">
      <c r="A4011" s="13" t="s">
        <v>2231</v>
      </c>
      <c r="B4011" s="13" t="s">
        <v>2232</v>
      </c>
      <c r="C4011" s="13" t="s">
        <v>2233</v>
      </c>
      <c r="D4011" s="13" t="s">
        <v>2234</v>
      </c>
      <c r="E4011" s="13" t="s">
        <v>8069</v>
      </c>
      <c r="F4011" s="13" t="s">
        <v>2236</v>
      </c>
      <c r="G4011" s="13" t="s">
        <v>8119</v>
      </c>
      <c r="H4011" s="14">
        <v>200</v>
      </c>
      <c r="I4011" s="15">
        <v>47294</v>
      </c>
      <c r="J4011" s="13" t="s">
        <v>8150</v>
      </c>
      <c r="K4011" s="13" t="s">
        <v>634</v>
      </c>
      <c r="L4011" s="13" t="s">
        <v>2414</v>
      </c>
      <c r="M4011" s="13" t="s">
        <v>1786</v>
      </c>
      <c r="N4011" s="14">
        <v>200</v>
      </c>
    </row>
    <row r="4012" spans="1:14" ht="20.25" customHeight="1">
      <c r="A4012" s="13" t="s">
        <v>2231</v>
      </c>
      <c r="B4012" s="13" t="s">
        <v>2232</v>
      </c>
      <c r="C4012" s="13" t="s">
        <v>2233</v>
      </c>
      <c r="D4012" s="13" t="s">
        <v>2234</v>
      </c>
      <c r="E4012" s="13" t="s">
        <v>8069</v>
      </c>
      <c r="F4012" s="13" t="s">
        <v>2236</v>
      </c>
      <c r="G4012" s="13" t="s">
        <v>8119</v>
      </c>
      <c r="H4012" s="14">
        <v>240</v>
      </c>
      <c r="I4012" s="15">
        <v>56752.800000000003</v>
      </c>
      <c r="J4012" s="13" t="s">
        <v>8151</v>
      </c>
      <c r="K4012" s="13" t="s">
        <v>635</v>
      </c>
      <c r="L4012" s="13" t="s">
        <v>2416</v>
      </c>
      <c r="M4012" s="13" t="s">
        <v>1787</v>
      </c>
      <c r="N4012" s="14">
        <v>240</v>
      </c>
    </row>
    <row r="4013" spans="1:14" ht="20.25" customHeight="1">
      <c r="A4013" s="13" t="s">
        <v>2231</v>
      </c>
      <c r="B4013" s="13" t="s">
        <v>2232</v>
      </c>
      <c r="C4013" s="13" t="s">
        <v>2233</v>
      </c>
      <c r="D4013" s="13" t="s">
        <v>2234</v>
      </c>
      <c r="E4013" s="13" t="s">
        <v>8069</v>
      </c>
      <c r="F4013" s="13" t="s">
        <v>2236</v>
      </c>
      <c r="G4013" s="13" t="s">
        <v>8119</v>
      </c>
      <c r="H4013" s="14">
        <v>200</v>
      </c>
      <c r="I4013" s="15">
        <v>47294</v>
      </c>
      <c r="J4013" s="13" t="s">
        <v>8152</v>
      </c>
      <c r="K4013" s="13" t="s">
        <v>636</v>
      </c>
      <c r="L4013" s="13" t="s">
        <v>6809</v>
      </c>
      <c r="M4013" s="13" t="s">
        <v>1788</v>
      </c>
      <c r="N4013" s="14">
        <v>200</v>
      </c>
    </row>
    <row r="4014" spans="1:14" ht="20.25" customHeight="1">
      <c r="A4014" s="13" t="s">
        <v>2231</v>
      </c>
      <c r="B4014" s="13" t="s">
        <v>2232</v>
      </c>
      <c r="C4014" s="13" t="s">
        <v>2233</v>
      </c>
      <c r="D4014" s="13" t="s">
        <v>2234</v>
      </c>
      <c r="E4014" s="13" t="s">
        <v>8069</v>
      </c>
      <c r="F4014" s="13" t="s">
        <v>2236</v>
      </c>
      <c r="G4014" s="13" t="s">
        <v>8119</v>
      </c>
      <c r="H4014" s="14">
        <v>200</v>
      </c>
      <c r="I4014" s="15">
        <v>47294</v>
      </c>
      <c r="J4014" s="13" t="s">
        <v>8153</v>
      </c>
      <c r="K4014" s="13" t="s">
        <v>637</v>
      </c>
      <c r="L4014" s="13" t="s">
        <v>6807</v>
      </c>
      <c r="M4014" s="13" t="s">
        <v>1789</v>
      </c>
      <c r="N4014" s="14">
        <v>200</v>
      </c>
    </row>
    <row r="4015" spans="1:14" ht="20.25" customHeight="1">
      <c r="A4015" s="13" t="s">
        <v>2231</v>
      </c>
      <c r="B4015" s="13" t="s">
        <v>2232</v>
      </c>
      <c r="C4015" s="13" t="s">
        <v>2233</v>
      </c>
      <c r="D4015" s="13" t="s">
        <v>2234</v>
      </c>
      <c r="E4015" s="13" t="s">
        <v>8069</v>
      </c>
      <c r="F4015" s="13" t="s">
        <v>2236</v>
      </c>
      <c r="G4015" s="13" t="s">
        <v>8119</v>
      </c>
      <c r="H4015" s="14">
        <v>478</v>
      </c>
      <c r="I4015" s="15">
        <v>113032.66</v>
      </c>
      <c r="J4015" s="13" t="s">
        <v>8154</v>
      </c>
      <c r="K4015" s="13" t="s">
        <v>638</v>
      </c>
      <c r="L4015" s="13" t="s">
        <v>2420</v>
      </c>
      <c r="M4015" s="13" t="s">
        <v>1790</v>
      </c>
      <c r="N4015" s="14">
        <v>478</v>
      </c>
    </row>
    <row r="4016" spans="1:14" ht="20.25" customHeight="1">
      <c r="A4016" s="13" t="s">
        <v>2231</v>
      </c>
      <c r="B4016" s="13" t="s">
        <v>2232</v>
      </c>
      <c r="C4016" s="13" t="s">
        <v>2233</v>
      </c>
      <c r="D4016" s="13" t="s">
        <v>2234</v>
      </c>
      <c r="E4016" s="13" t="s">
        <v>8069</v>
      </c>
      <c r="F4016" s="13" t="s">
        <v>2236</v>
      </c>
      <c r="G4016" s="13" t="s">
        <v>8119</v>
      </c>
      <c r="H4016" s="14">
        <v>200</v>
      </c>
      <c r="I4016" s="15">
        <v>47294</v>
      </c>
      <c r="J4016" s="13" t="s">
        <v>8155</v>
      </c>
      <c r="K4016" s="13" t="s">
        <v>639</v>
      </c>
      <c r="L4016" s="13" t="s">
        <v>2422</v>
      </c>
      <c r="M4016" s="13" t="s">
        <v>1791</v>
      </c>
      <c r="N4016" s="14">
        <v>200</v>
      </c>
    </row>
    <row r="4017" spans="1:14" ht="20.25" customHeight="1">
      <c r="A4017" s="13" t="s">
        <v>2231</v>
      </c>
      <c r="B4017" s="13" t="s">
        <v>2232</v>
      </c>
      <c r="C4017" s="13" t="s">
        <v>2233</v>
      </c>
      <c r="D4017" s="13" t="s">
        <v>2234</v>
      </c>
      <c r="E4017" s="13" t="s">
        <v>8069</v>
      </c>
      <c r="F4017" s="13" t="s">
        <v>2236</v>
      </c>
      <c r="G4017" s="13" t="s">
        <v>8119</v>
      </c>
      <c r="H4017" s="14">
        <v>200</v>
      </c>
      <c r="I4017" s="15">
        <v>47294</v>
      </c>
      <c r="J4017" s="13" t="s">
        <v>8156</v>
      </c>
      <c r="K4017" s="13" t="s">
        <v>16</v>
      </c>
      <c r="L4017" s="13" t="s">
        <v>2603</v>
      </c>
      <c r="M4017" s="13" t="s">
        <v>2604</v>
      </c>
      <c r="N4017" s="14">
        <v>200</v>
      </c>
    </row>
    <row r="4018" spans="1:14" ht="20.25" customHeight="1">
      <c r="A4018" s="13" t="s">
        <v>2231</v>
      </c>
      <c r="B4018" s="13" t="s">
        <v>2232</v>
      </c>
      <c r="C4018" s="13" t="s">
        <v>2233</v>
      </c>
      <c r="D4018" s="13" t="s">
        <v>2234</v>
      </c>
      <c r="E4018" s="13" t="s">
        <v>8069</v>
      </c>
      <c r="F4018" s="13" t="s">
        <v>2236</v>
      </c>
      <c r="G4018" s="13" t="s">
        <v>8119</v>
      </c>
      <c r="H4018" s="14">
        <v>200</v>
      </c>
      <c r="I4018" s="15">
        <v>47294</v>
      </c>
      <c r="J4018" s="13" t="s">
        <v>8157</v>
      </c>
      <c r="K4018" s="13" t="s">
        <v>184</v>
      </c>
      <c r="L4018" s="13" t="s">
        <v>2606</v>
      </c>
      <c r="M4018" s="13" t="s">
        <v>1389</v>
      </c>
      <c r="N4018" s="14">
        <v>200</v>
      </c>
    </row>
    <row r="4019" spans="1:14" ht="20.25" customHeight="1">
      <c r="A4019" s="13" t="s">
        <v>2231</v>
      </c>
      <c r="B4019" s="13" t="s">
        <v>2232</v>
      </c>
      <c r="C4019" s="13" t="s">
        <v>2233</v>
      </c>
      <c r="D4019" s="13" t="s">
        <v>2234</v>
      </c>
      <c r="E4019" s="13" t="s">
        <v>8069</v>
      </c>
      <c r="F4019" s="13" t="s">
        <v>2236</v>
      </c>
      <c r="G4019" s="13" t="s">
        <v>8119</v>
      </c>
      <c r="H4019" s="14">
        <v>200</v>
      </c>
      <c r="I4019" s="15">
        <v>47294</v>
      </c>
      <c r="J4019" s="13" t="s">
        <v>8158</v>
      </c>
      <c r="K4019" s="13" t="s">
        <v>185</v>
      </c>
      <c r="L4019" s="13" t="s">
        <v>2608</v>
      </c>
      <c r="M4019" s="13" t="s">
        <v>1390</v>
      </c>
      <c r="N4019" s="14">
        <v>200</v>
      </c>
    </row>
    <row r="4020" spans="1:14" ht="20.25" customHeight="1">
      <c r="A4020" s="13" t="s">
        <v>2231</v>
      </c>
      <c r="B4020" s="13" t="s">
        <v>2232</v>
      </c>
      <c r="C4020" s="13" t="s">
        <v>2233</v>
      </c>
      <c r="D4020" s="13" t="s">
        <v>2234</v>
      </c>
      <c r="E4020" s="13" t="s">
        <v>8069</v>
      </c>
      <c r="F4020" s="13" t="s">
        <v>2236</v>
      </c>
      <c r="G4020" s="13" t="s">
        <v>8119</v>
      </c>
      <c r="H4020" s="14">
        <v>200</v>
      </c>
      <c r="I4020" s="15">
        <v>47294</v>
      </c>
      <c r="J4020" s="13" t="s">
        <v>8159</v>
      </c>
      <c r="K4020" s="13" t="s">
        <v>187</v>
      </c>
      <c r="L4020" s="13" t="s">
        <v>2612</v>
      </c>
      <c r="M4020" s="13" t="s">
        <v>1392</v>
      </c>
      <c r="N4020" s="14">
        <v>200</v>
      </c>
    </row>
    <row r="4021" spans="1:14" ht="20.25" customHeight="1">
      <c r="A4021" s="13" t="s">
        <v>2231</v>
      </c>
      <c r="B4021" s="13" t="s">
        <v>2232</v>
      </c>
      <c r="C4021" s="13" t="s">
        <v>2233</v>
      </c>
      <c r="D4021" s="13" t="s">
        <v>2234</v>
      </c>
      <c r="E4021" s="13" t="s">
        <v>8069</v>
      </c>
      <c r="F4021" s="13" t="s">
        <v>2236</v>
      </c>
      <c r="G4021" s="13" t="s">
        <v>8119</v>
      </c>
      <c r="H4021" s="14">
        <v>241</v>
      </c>
      <c r="I4021" s="15">
        <v>56989.27</v>
      </c>
      <c r="J4021" s="13" t="s">
        <v>8160</v>
      </c>
      <c r="K4021" s="13" t="s">
        <v>188</v>
      </c>
      <c r="L4021" s="13" t="s">
        <v>2673</v>
      </c>
      <c r="M4021" s="13" t="s">
        <v>1393</v>
      </c>
      <c r="N4021" s="14">
        <v>241</v>
      </c>
    </row>
    <row r="4022" spans="1:14" ht="20.25" customHeight="1">
      <c r="A4022" s="13" t="s">
        <v>2231</v>
      </c>
      <c r="B4022" s="13" t="s">
        <v>2232</v>
      </c>
      <c r="C4022" s="13" t="s">
        <v>2233</v>
      </c>
      <c r="D4022" s="13" t="s">
        <v>2234</v>
      </c>
      <c r="E4022" s="13" t="s">
        <v>8069</v>
      </c>
      <c r="F4022" s="13" t="s">
        <v>2236</v>
      </c>
      <c r="G4022" s="13" t="s">
        <v>8119</v>
      </c>
      <c r="H4022" s="14">
        <v>200</v>
      </c>
      <c r="I4022" s="15">
        <v>47294</v>
      </c>
      <c r="J4022" s="13" t="s">
        <v>8161</v>
      </c>
      <c r="K4022" s="13" t="s">
        <v>189</v>
      </c>
      <c r="L4022" s="13" t="s">
        <v>2614</v>
      </c>
      <c r="M4022" s="13" t="s">
        <v>1394</v>
      </c>
      <c r="N4022" s="14">
        <v>200</v>
      </c>
    </row>
    <row r="4023" spans="1:14" ht="20.25" customHeight="1">
      <c r="A4023" s="13" t="s">
        <v>2231</v>
      </c>
      <c r="B4023" s="13" t="s">
        <v>2232</v>
      </c>
      <c r="C4023" s="13" t="s">
        <v>2233</v>
      </c>
      <c r="D4023" s="13" t="s">
        <v>2234</v>
      </c>
      <c r="E4023" s="13" t="s">
        <v>8069</v>
      </c>
      <c r="F4023" s="13" t="s">
        <v>2236</v>
      </c>
      <c r="G4023" s="13" t="s">
        <v>8119</v>
      </c>
      <c r="H4023" s="14">
        <v>200</v>
      </c>
      <c r="I4023" s="15">
        <v>47294</v>
      </c>
      <c r="J4023" s="13" t="s">
        <v>8162</v>
      </c>
      <c r="K4023" s="13" t="s">
        <v>190</v>
      </c>
      <c r="L4023" s="13" t="s">
        <v>2616</v>
      </c>
      <c r="M4023" s="13" t="s">
        <v>1395</v>
      </c>
      <c r="N4023" s="14">
        <v>200</v>
      </c>
    </row>
    <row r="4024" spans="1:14" ht="20.25" customHeight="1">
      <c r="A4024" s="13" t="s">
        <v>2231</v>
      </c>
      <c r="B4024" s="13" t="s">
        <v>2232</v>
      </c>
      <c r="C4024" s="13" t="s">
        <v>2233</v>
      </c>
      <c r="D4024" s="13" t="s">
        <v>2234</v>
      </c>
      <c r="E4024" s="13" t="s">
        <v>8069</v>
      </c>
      <c r="F4024" s="13" t="s">
        <v>2236</v>
      </c>
      <c r="G4024" s="13" t="s">
        <v>8119</v>
      </c>
      <c r="H4024" s="14">
        <v>466</v>
      </c>
      <c r="I4024" s="15">
        <v>110195.02</v>
      </c>
      <c r="J4024" s="13" t="s">
        <v>8163</v>
      </c>
      <c r="K4024" s="13" t="s">
        <v>191</v>
      </c>
      <c r="L4024" s="13" t="s">
        <v>2618</v>
      </c>
      <c r="M4024" s="13" t="s">
        <v>1396</v>
      </c>
      <c r="N4024" s="14">
        <v>466</v>
      </c>
    </row>
    <row r="4025" spans="1:14" ht="20.25" customHeight="1">
      <c r="A4025" s="13" t="s">
        <v>2231</v>
      </c>
      <c r="B4025" s="13" t="s">
        <v>2232</v>
      </c>
      <c r="C4025" s="13" t="s">
        <v>2233</v>
      </c>
      <c r="D4025" s="13" t="s">
        <v>2234</v>
      </c>
      <c r="E4025" s="13" t="s">
        <v>8069</v>
      </c>
      <c r="F4025" s="13" t="s">
        <v>2236</v>
      </c>
      <c r="G4025" s="13" t="s">
        <v>8119</v>
      </c>
      <c r="H4025" s="14">
        <v>212</v>
      </c>
      <c r="I4025" s="15">
        <v>50131.64</v>
      </c>
      <c r="J4025" s="13" t="s">
        <v>8164</v>
      </c>
      <c r="K4025" s="13" t="s">
        <v>192</v>
      </c>
      <c r="L4025" s="13" t="s">
        <v>2620</v>
      </c>
      <c r="M4025" s="13" t="s">
        <v>1397</v>
      </c>
      <c r="N4025" s="14">
        <v>212</v>
      </c>
    </row>
    <row r="4026" spans="1:14" ht="20.25" customHeight="1">
      <c r="A4026" s="13" t="s">
        <v>2231</v>
      </c>
      <c r="B4026" s="13" t="s">
        <v>2232</v>
      </c>
      <c r="C4026" s="13" t="s">
        <v>2233</v>
      </c>
      <c r="D4026" s="13" t="s">
        <v>2234</v>
      </c>
      <c r="E4026" s="13" t="s">
        <v>8069</v>
      </c>
      <c r="F4026" s="13" t="s">
        <v>2236</v>
      </c>
      <c r="G4026" s="13" t="s">
        <v>8119</v>
      </c>
      <c r="H4026" s="14">
        <v>200</v>
      </c>
      <c r="I4026" s="15">
        <v>47294</v>
      </c>
      <c r="J4026" s="13" t="s">
        <v>8165</v>
      </c>
      <c r="K4026" s="13" t="s">
        <v>193</v>
      </c>
      <c r="L4026" s="13" t="s">
        <v>2622</v>
      </c>
      <c r="M4026" s="13" t="s">
        <v>1398</v>
      </c>
      <c r="N4026" s="14">
        <v>200</v>
      </c>
    </row>
    <row r="4027" spans="1:14" ht="20.25" customHeight="1">
      <c r="A4027" s="13" t="s">
        <v>2231</v>
      </c>
      <c r="B4027" s="13" t="s">
        <v>2232</v>
      </c>
      <c r="C4027" s="13" t="s">
        <v>2233</v>
      </c>
      <c r="D4027" s="13" t="s">
        <v>2234</v>
      </c>
      <c r="E4027" s="13" t="s">
        <v>8069</v>
      </c>
      <c r="F4027" s="13" t="s">
        <v>2236</v>
      </c>
      <c r="G4027" s="13" t="s">
        <v>8119</v>
      </c>
      <c r="H4027" s="14">
        <v>200</v>
      </c>
      <c r="I4027" s="15">
        <v>47294</v>
      </c>
      <c r="J4027" s="13" t="s">
        <v>8166</v>
      </c>
      <c r="K4027" s="13" t="s">
        <v>194</v>
      </c>
      <c r="L4027" s="13" t="s">
        <v>2624</v>
      </c>
      <c r="M4027" s="13" t="s">
        <v>1399</v>
      </c>
      <c r="N4027" s="14">
        <v>200</v>
      </c>
    </row>
    <row r="4028" spans="1:14" ht="20.25" customHeight="1">
      <c r="A4028" s="13" t="s">
        <v>2231</v>
      </c>
      <c r="B4028" s="13" t="s">
        <v>2232</v>
      </c>
      <c r="C4028" s="13" t="s">
        <v>2233</v>
      </c>
      <c r="D4028" s="13" t="s">
        <v>2234</v>
      </c>
      <c r="E4028" s="13" t="s">
        <v>8069</v>
      </c>
      <c r="F4028" s="13" t="s">
        <v>2236</v>
      </c>
      <c r="G4028" s="13" t="s">
        <v>8167</v>
      </c>
      <c r="H4028" s="14">
        <v>300</v>
      </c>
      <c r="I4028" s="15">
        <v>70941</v>
      </c>
      <c r="J4028" s="13" t="s">
        <v>8168</v>
      </c>
      <c r="K4028" s="13" t="s">
        <v>408</v>
      </c>
      <c r="L4028" s="13" t="s">
        <v>3150</v>
      </c>
      <c r="M4028" s="13" t="s">
        <v>1586</v>
      </c>
      <c r="N4028" s="14">
        <v>300</v>
      </c>
    </row>
    <row r="4029" spans="1:14" ht="20.25" customHeight="1">
      <c r="A4029" s="13" t="s">
        <v>2231</v>
      </c>
      <c r="B4029" s="13" t="s">
        <v>2232</v>
      </c>
      <c r="C4029" s="13" t="s">
        <v>7288</v>
      </c>
      <c r="D4029" s="13" t="s">
        <v>7289</v>
      </c>
      <c r="E4029" s="13" t="s">
        <v>7294</v>
      </c>
      <c r="F4029" s="13" t="s">
        <v>2236</v>
      </c>
      <c r="G4029" s="13" t="s">
        <v>8169</v>
      </c>
      <c r="H4029" s="14">
        <v>500</v>
      </c>
      <c r="I4029" s="15">
        <v>118235</v>
      </c>
      <c r="J4029" s="13" t="s">
        <v>8170</v>
      </c>
      <c r="K4029" s="13" t="s">
        <v>559</v>
      </c>
      <c r="L4029" s="13" t="s">
        <v>5086</v>
      </c>
      <c r="M4029" s="13" t="s">
        <v>1721</v>
      </c>
      <c r="N4029" s="14">
        <v>500</v>
      </c>
    </row>
    <row r="4030" spans="1:14" ht="20.25" customHeight="1">
      <c r="A4030" s="13" t="s">
        <v>2231</v>
      </c>
      <c r="B4030" s="13" t="s">
        <v>2232</v>
      </c>
      <c r="C4030" s="13" t="s">
        <v>7288</v>
      </c>
      <c r="D4030" s="13" t="s">
        <v>7289</v>
      </c>
      <c r="E4030" s="13" t="s">
        <v>7294</v>
      </c>
      <c r="F4030" s="13" t="s">
        <v>2236</v>
      </c>
      <c r="G4030" s="13" t="s">
        <v>8169</v>
      </c>
      <c r="H4030" s="14">
        <v>100</v>
      </c>
      <c r="I4030" s="15">
        <v>23647</v>
      </c>
      <c r="J4030" s="13" t="s">
        <v>8171</v>
      </c>
      <c r="K4030" s="13" t="s">
        <v>598</v>
      </c>
      <c r="L4030" s="13" t="s">
        <v>5967</v>
      </c>
      <c r="M4030" s="13" t="s">
        <v>1755</v>
      </c>
      <c r="N4030" s="14">
        <v>100</v>
      </c>
    </row>
    <row r="4031" spans="1:14" ht="20.25" customHeight="1">
      <c r="A4031" s="13" t="s">
        <v>2231</v>
      </c>
      <c r="B4031" s="13" t="s">
        <v>2232</v>
      </c>
      <c r="C4031" s="13" t="s">
        <v>7288</v>
      </c>
      <c r="D4031" s="13" t="s">
        <v>7289</v>
      </c>
      <c r="E4031" s="13" t="s">
        <v>7294</v>
      </c>
      <c r="F4031" s="13" t="s">
        <v>2236</v>
      </c>
      <c r="G4031" s="13" t="s">
        <v>8169</v>
      </c>
      <c r="H4031" s="14">
        <v>600</v>
      </c>
      <c r="I4031" s="15">
        <v>141882</v>
      </c>
      <c r="J4031" s="13" t="s">
        <v>8172</v>
      </c>
      <c r="K4031" s="13" t="s">
        <v>473</v>
      </c>
      <c r="L4031" s="13" t="s">
        <v>4885</v>
      </c>
      <c r="M4031" s="13" t="s">
        <v>1644</v>
      </c>
      <c r="N4031" s="14">
        <v>600</v>
      </c>
    </row>
    <row r="4032" spans="1:14" ht="20.25" customHeight="1">
      <c r="A4032" s="13" t="s">
        <v>2231</v>
      </c>
      <c r="B4032" s="13" t="s">
        <v>2232</v>
      </c>
      <c r="C4032" s="13" t="s">
        <v>2233</v>
      </c>
      <c r="D4032" s="13" t="s">
        <v>2234</v>
      </c>
      <c r="E4032" s="13" t="s">
        <v>8069</v>
      </c>
      <c r="F4032" s="13" t="s">
        <v>2236</v>
      </c>
      <c r="G4032" s="13" t="s">
        <v>8173</v>
      </c>
      <c r="H4032" s="14">
        <v>20</v>
      </c>
      <c r="I4032" s="15">
        <v>4729.3999999999996</v>
      </c>
      <c r="J4032" s="13" t="s">
        <v>8174</v>
      </c>
      <c r="K4032" s="13" t="s">
        <v>1293</v>
      </c>
      <c r="L4032" s="13" t="s">
        <v>8175</v>
      </c>
      <c r="M4032" s="13" t="s">
        <v>2126</v>
      </c>
      <c r="N4032" s="14">
        <v>20</v>
      </c>
    </row>
    <row r="4033" spans="1:14" ht="20.25" customHeight="1">
      <c r="A4033" s="13" t="s">
        <v>2231</v>
      </c>
      <c r="B4033" s="13" t="s">
        <v>2232</v>
      </c>
      <c r="C4033" s="13" t="s">
        <v>2233</v>
      </c>
      <c r="D4033" s="13" t="s">
        <v>2234</v>
      </c>
      <c r="E4033" s="13" t="s">
        <v>8069</v>
      </c>
      <c r="F4033" s="13" t="s">
        <v>2236</v>
      </c>
      <c r="G4033" s="13" t="s">
        <v>8173</v>
      </c>
      <c r="H4033" s="14">
        <v>20</v>
      </c>
      <c r="I4033" s="15">
        <v>4729.3999999999996</v>
      </c>
      <c r="J4033" s="13" t="s">
        <v>8176</v>
      </c>
      <c r="K4033" s="13" t="s">
        <v>1310</v>
      </c>
      <c r="L4033" s="13" t="s">
        <v>8177</v>
      </c>
      <c r="M4033" s="13" t="s">
        <v>2083</v>
      </c>
      <c r="N4033" s="14">
        <v>20</v>
      </c>
    </row>
    <row r="4034" spans="1:14" ht="20.25" customHeight="1">
      <c r="A4034" s="13" t="s">
        <v>2231</v>
      </c>
      <c r="B4034" s="13" t="s">
        <v>2232</v>
      </c>
      <c r="C4034" s="13" t="s">
        <v>2233</v>
      </c>
      <c r="D4034" s="13" t="s">
        <v>2234</v>
      </c>
      <c r="E4034" s="13" t="s">
        <v>8069</v>
      </c>
      <c r="F4034" s="13" t="s">
        <v>2236</v>
      </c>
      <c r="G4034" s="13" t="s">
        <v>8173</v>
      </c>
      <c r="H4034" s="14">
        <v>20</v>
      </c>
      <c r="I4034" s="15">
        <v>4729.3999999999996</v>
      </c>
      <c r="J4034" s="13" t="s">
        <v>8178</v>
      </c>
      <c r="K4034" s="13" t="s">
        <v>1311</v>
      </c>
      <c r="L4034" s="13" t="s">
        <v>8179</v>
      </c>
      <c r="M4034" s="13" t="s">
        <v>2084</v>
      </c>
      <c r="N4034" s="14">
        <v>20</v>
      </c>
    </row>
    <row r="4035" spans="1:14" ht="20.25" customHeight="1">
      <c r="A4035" s="13" t="s">
        <v>2231</v>
      </c>
      <c r="B4035" s="13" t="s">
        <v>2232</v>
      </c>
      <c r="C4035" s="13" t="s">
        <v>7288</v>
      </c>
      <c r="D4035" s="13" t="s">
        <v>7289</v>
      </c>
      <c r="E4035" s="13" t="s">
        <v>7294</v>
      </c>
      <c r="F4035" s="13" t="s">
        <v>2236</v>
      </c>
      <c r="G4035" s="13" t="s">
        <v>8173</v>
      </c>
      <c r="H4035" s="14">
        <v>200</v>
      </c>
      <c r="I4035" s="15">
        <v>47294</v>
      </c>
      <c r="J4035" s="13" t="s">
        <v>8180</v>
      </c>
      <c r="K4035" s="13" t="s">
        <v>794</v>
      </c>
      <c r="L4035" s="13" t="s">
        <v>5178</v>
      </c>
      <c r="M4035" s="13" t="s">
        <v>5179</v>
      </c>
      <c r="N4035" s="14">
        <v>200</v>
      </c>
    </row>
    <row r="4036" spans="1:14" ht="20.25" customHeight="1">
      <c r="A4036" s="13" t="s">
        <v>2231</v>
      </c>
      <c r="B4036" s="13" t="s">
        <v>2232</v>
      </c>
      <c r="C4036" s="13" t="s">
        <v>7288</v>
      </c>
      <c r="D4036" s="13" t="s">
        <v>7289</v>
      </c>
      <c r="E4036" s="13" t="s">
        <v>7294</v>
      </c>
      <c r="F4036" s="13" t="s">
        <v>2236</v>
      </c>
      <c r="G4036" s="13" t="s">
        <v>8181</v>
      </c>
      <c r="H4036" s="14">
        <v>400</v>
      </c>
      <c r="I4036" s="15">
        <v>94588</v>
      </c>
      <c r="J4036" s="13" t="s">
        <v>8182</v>
      </c>
      <c r="K4036" s="13" t="s">
        <v>951</v>
      </c>
      <c r="L4036" s="13" t="s">
        <v>4924</v>
      </c>
      <c r="M4036" s="13" t="s">
        <v>4925</v>
      </c>
      <c r="N4036" s="14">
        <v>400</v>
      </c>
    </row>
    <row r="4037" spans="1:14" ht="20.25" customHeight="1">
      <c r="A4037" s="13" t="s">
        <v>2231</v>
      </c>
      <c r="B4037" s="13" t="s">
        <v>2232</v>
      </c>
      <c r="C4037" s="13" t="s">
        <v>7288</v>
      </c>
      <c r="D4037" s="13" t="s">
        <v>7289</v>
      </c>
      <c r="E4037" s="13" t="s">
        <v>7294</v>
      </c>
      <c r="F4037" s="13" t="s">
        <v>2236</v>
      </c>
      <c r="G4037" s="13" t="s">
        <v>8183</v>
      </c>
      <c r="H4037" s="14">
        <v>400</v>
      </c>
      <c r="I4037" s="15">
        <v>94588</v>
      </c>
      <c r="J4037" s="13" t="s">
        <v>8184</v>
      </c>
      <c r="K4037" s="13" t="s">
        <v>599</v>
      </c>
      <c r="L4037" s="13" t="s">
        <v>4992</v>
      </c>
      <c r="M4037" s="13" t="s">
        <v>1756</v>
      </c>
      <c r="N4037" s="14">
        <v>400</v>
      </c>
    </row>
    <row r="4038" spans="1:14" ht="20.25" customHeight="1">
      <c r="A4038" s="13" t="s">
        <v>2231</v>
      </c>
      <c r="B4038" s="13" t="s">
        <v>2232</v>
      </c>
      <c r="C4038" s="13" t="s">
        <v>2233</v>
      </c>
      <c r="D4038" s="13" t="s">
        <v>2234</v>
      </c>
      <c r="E4038" s="13" t="s">
        <v>8069</v>
      </c>
      <c r="F4038" s="13" t="s">
        <v>2236</v>
      </c>
      <c r="G4038" s="13" t="s">
        <v>8183</v>
      </c>
      <c r="H4038" s="14">
        <v>300</v>
      </c>
      <c r="I4038" s="15">
        <v>70941</v>
      </c>
      <c r="J4038" s="13" t="s">
        <v>8185</v>
      </c>
      <c r="K4038" s="13" t="s">
        <v>855</v>
      </c>
      <c r="L4038" s="13" t="s">
        <v>2282</v>
      </c>
      <c r="M4038" s="13" t="s">
        <v>1926</v>
      </c>
      <c r="N4038" s="14">
        <v>300</v>
      </c>
    </row>
    <row r="4039" spans="1:14" ht="20.25" customHeight="1">
      <c r="A4039" s="13" t="s">
        <v>2231</v>
      </c>
      <c r="B4039" s="13" t="s">
        <v>2232</v>
      </c>
      <c r="C4039" s="13" t="s">
        <v>2233</v>
      </c>
      <c r="D4039" s="13" t="s">
        <v>2234</v>
      </c>
      <c r="E4039" s="13" t="s">
        <v>8069</v>
      </c>
      <c r="F4039" s="13" t="s">
        <v>2236</v>
      </c>
      <c r="G4039" s="13" t="s">
        <v>8183</v>
      </c>
      <c r="H4039" s="14">
        <v>200</v>
      </c>
      <c r="I4039" s="15">
        <v>47294</v>
      </c>
      <c r="J4039" s="13" t="s">
        <v>8186</v>
      </c>
      <c r="K4039" s="13" t="s">
        <v>731</v>
      </c>
      <c r="L4039" s="13" t="s">
        <v>3879</v>
      </c>
      <c r="M4039" s="13" t="s">
        <v>1861</v>
      </c>
      <c r="N4039" s="14">
        <v>200</v>
      </c>
    </row>
    <row r="4040" spans="1:14" ht="20.25" customHeight="1">
      <c r="A4040" s="13" t="s">
        <v>2231</v>
      </c>
      <c r="B4040" s="13" t="s">
        <v>2232</v>
      </c>
      <c r="C4040" s="13" t="s">
        <v>7288</v>
      </c>
      <c r="D4040" s="13" t="s">
        <v>7289</v>
      </c>
      <c r="E4040" s="13" t="s">
        <v>7294</v>
      </c>
      <c r="F4040" s="13" t="s">
        <v>2236</v>
      </c>
      <c r="G4040" s="13" t="s">
        <v>8187</v>
      </c>
      <c r="H4040" s="14">
        <v>400</v>
      </c>
      <c r="I4040" s="15">
        <v>94588</v>
      </c>
      <c r="J4040" s="13" t="s">
        <v>8188</v>
      </c>
      <c r="K4040" s="13" t="s">
        <v>793</v>
      </c>
      <c r="L4040" s="13" t="s">
        <v>5025</v>
      </c>
      <c r="M4040" s="13" t="s">
        <v>5026</v>
      </c>
      <c r="N4040" s="14">
        <v>400</v>
      </c>
    </row>
    <row r="4041" spans="1:14" ht="20.25" customHeight="1">
      <c r="A4041" s="13" t="s">
        <v>2231</v>
      </c>
      <c r="B4041" s="13" t="s">
        <v>2232</v>
      </c>
      <c r="C4041" s="13" t="s">
        <v>2233</v>
      </c>
      <c r="D4041" s="13" t="s">
        <v>2234</v>
      </c>
      <c r="E4041" s="13" t="s">
        <v>8069</v>
      </c>
      <c r="F4041" s="13" t="s">
        <v>2236</v>
      </c>
      <c r="G4041" s="13" t="s">
        <v>8187</v>
      </c>
      <c r="H4041" s="14">
        <v>200</v>
      </c>
      <c r="I4041" s="15">
        <v>47294</v>
      </c>
      <c r="J4041" s="13" t="s">
        <v>8189</v>
      </c>
      <c r="K4041" s="13" t="s">
        <v>230</v>
      </c>
      <c r="L4041" s="13" t="s">
        <v>3076</v>
      </c>
      <c r="M4041" s="13" t="s">
        <v>1433</v>
      </c>
      <c r="N4041" s="14">
        <v>200</v>
      </c>
    </row>
    <row r="4042" spans="1:14" ht="20.25" customHeight="1">
      <c r="A4042" s="13" t="s">
        <v>2231</v>
      </c>
      <c r="B4042" s="13" t="s">
        <v>2232</v>
      </c>
      <c r="C4042" s="13" t="s">
        <v>2233</v>
      </c>
      <c r="D4042" s="13" t="s">
        <v>2234</v>
      </c>
      <c r="E4042" s="13" t="s">
        <v>8069</v>
      </c>
      <c r="F4042" s="13" t="s">
        <v>2236</v>
      </c>
      <c r="G4042" s="13" t="s">
        <v>8190</v>
      </c>
      <c r="H4042" s="14">
        <v>500</v>
      </c>
      <c r="I4042" s="15">
        <v>118235</v>
      </c>
      <c r="J4042" s="13" t="s">
        <v>8191</v>
      </c>
      <c r="K4042" s="13" t="s">
        <v>336</v>
      </c>
      <c r="L4042" s="13" t="s">
        <v>3925</v>
      </c>
      <c r="M4042" s="13" t="s">
        <v>1523</v>
      </c>
      <c r="N4042" s="14">
        <v>500</v>
      </c>
    </row>
    <row r="4043" spans="1:14" ht="20.25" customHeight="1">
      <c r="A4043" s="13" t="s">
        <v>2231</v>
      </c>
      <c r="B4043" s="13" t="s">
        <v>2232</v>
      </c>
      <c r="C4043" s="13" t="s">
        <v>2233</v>
      </c>
      <c r="D4043" s="13" t="s">
        <v>2234</v>
      </c>
      <c r="E4043" s="13" t="s">
        <v>8069</v>
      </c>
      <c r="F4043" s="13" t="s">
        <v>2236</v>
      </c>
      <c r="G4043" s="13" t="s">
        <v>8190</v>
      </c>
      <c r="H4043" s="14">
        <v>200</v>
      </c>
      <c r="I4043" s="15">
        <v>47294</v>
      </c>
      <c r="J4043" s="13" t="s">
        <v>8192</v>
      </c>
      <c r="K4043" s="13" t="s">
        <v>238</v>
      </c>
      <c r="L4043" s="13" t="s">
        <v>3092</v>
      </c>
      <c r="M4043" s="13" t="s">
        <v>1441</v>
      </c>
      <c r="N4043" s="14">
        <v>200</v>
      </c>
    </row>
    <row r="4044" spans="1:14" ht="20.25" customHeight="1">
      <c r="A4044" s="13" t="s">
        <v>2231</v>
      </c>
      <c r="B4044" s="13" t="s">
        <v>2232</v>
      </c>
      <c r="C4044" s="13" t="s">
        <v>2233</v>
      </c>
      <c r="D4044" s="13" t="s">
        <v>2234</v>
      </c>
      <c r="E4044" s="13" t="s">
        <v>8069</v>
      </c>
      <c r="F4044" s="13" t="s">
        <v>2236</v>
      </c>
      <c r="G4044" s="13" t="s">
        <v>8193</v>
      </c>
      <c r="H4044" s="14">
        <v>200</v>
      </c>
      <c r="I4044" s="15">
        <v>47294</v>
      </c>
      <c r="J4044" s="13" t="s">
        <v>8194</v>
      </c>
      <c r="K4044" s="13" t="s">
        <v>40</v>
      </c>
      <c r="L4044" s="13" t="s">
        <v>2319</v>
      </c>
      <c r="M4044" s="13" t="s">
        <v>2320</v>
      </c>
      <c r="N4044" s="14">
        <v>200</v>
      </c>
    </row>
    <row r="4045" spans="1:14" ht="20.25" customHeight="1">
      <c r="A4045" s="13" t="s">
        <v>2231</v>
      </c>
      <c r="B4045" s="13" t="s">
        <v>2232</v>
      </c>
      <c r="C4045" s="13" t="s">
        <v>2233</v>
      </c>
      <c r="D4045" s="13" t="s">
        <v>2234</v>
      </c>
      <c r="E4045" s="13" t="s">
        <v>8069</v>
      </c>
      <c r="F4045" s="13" t="s">
        <v>2236</v>
      </c>
      <c r="G4045" s="13" t="s">
        <v>8193</v>
      </c>
      <c r="H4045" s="14">
        <v>500</v>
      </c>
      <c r="I4045" s="15">
        <v>118235</v>
      </c>
      <c r="J4045" s="13" t="s">
        <v>8195</v>
      </c>
      <c r="K4045" s="13" t="s">
        <v>63</v>
      </c>
      <c r="L4045" s="13" t="s">
        <v>3652</v>
      </c>
      <c r="M4045" s="13" t="s">
        <v>3653</v>
      </c>
      <c r="N4045" s="14">
        <v>500</v>
      </c>
    </row>
    <row r="4046" spans="1:14" ht="20.25" customHeight="1">
      <c r="A4046" s="13" t="s">
        <v>2231</v>
      </c>
      <c r="B4046" s="13" t="s">
        <v>2232</v>
      </c>
      <c r="C4046" s="13" t="s">
        <v>2233</v>
      </c>
      <c r="D4046" s="13" t="s">
        <v>2234</v>
      </c>
      <c r="E4046" s="13" t="s">
        <v>8069</v>
      </c>
      <c r="F4046" s="13" t="s">
        <v>2236</v>
      </c>
      <c r="G4046" s="13" t="s">
        <v>8196</v>
      </c>
      <c r="H4046" s="14">
        <v>200</v>
      </c>
      <c r="I4046" s="15">
        <v>47294</v>
      </c>
      <c r="J4046" s="13" t="s">
        <v>8197</v>
      </c>
      <c r="K4046" s="13" t="s">
        <v>247</v>
      </c>
      <c r="L4046" s="13" t="s">
        <v>3229</v>
      </c>
      <c r="M4046" s="13" t="s">
        <v>3230</v>
      </c>
      <c r="N4046" s="14">
        <v>200</v>
      </c>
    </row>
    <row r="4047" spans="1:14" ht="20.25" customHeight="1">
      <c r="A4047" s="13" t="s">
        <v>2231</v>
      </c>
      <c r="B4047" s="13" t="s">
        <v>2232</v>
      </c>
      <c r="C4047" s="13" t="s">
        <v>7288</v>
      </c>
      <c r="D4047" s="13" t="s">
        <v>7289</v>
      </c>
      <c r="E4047" s="13" t="s">
        <v>7294</v>
      </c>
      <c r="F4047" s="13" t="s">
        <v>2236</v>
      </c>
      <c r="G4047" s="13" t="s">
        <v>8196</v>
      </c>
      <c r="H4047" s="14">
        <v>350</v>
      </c>
      <c r="I4047" s="15">
        <v>82764.5</v>
      </c>
      <c r="J4047" s="13" t="s">
        <v>8198</v>
      </c>
      <c r="K4047" s="13" t="s">
        <v>475</v>
      </c>
      <c r="L4047" s="13" t="s">
        <v>4889</v>
      </c>
      <c r="M4047" s="13" t="s">
        <v>1646</v>
      </c>
      <c r="N4047" s="14">
        <v>350</v>
      </c>
    </row>
    <row r="4048" spans="1:14" ht="20.25" customHeight="1">
      <c r="A4048" s="13" t="s">
        <v>2231</v>
      </c>
      <c r="B4048" s="13" t="s">
        <v>2232</v>
      </c>
      <c r="C4048" s="13" t="s">
        <v>7288</v>
      </c>
      <c r="D4048" s="13" t="s">
        <v>7289</v>
      </c>
      <c r="E4048" s="13" t="s">
        <v>7294</v>
      </c>
      <c r="F4048" s="13" t="s">
        <v>2236</v>
      </c>
      <c r="G4048" s="13" t="s">
        <v>8196</v>
      </c>
      <c r="H4048" s="14">
        <v>200</v>
      </c>
      <c r="I4048" s="15">
        <v>47294</v>
      </c>
      <c r="J4048" s="13" t="s">
        <v>8199</v>
      </c>
      <c r="K4048" s="13" t="s">
        <v>27</v>
      </c>
      <c r="L4048" s="13" t="s">
        <v>5071</v>
      </c>
      <c r="M4048" s="13" t="s">
        <v>5072</v>
      </c>
      <c r="N4048" s="14">
        <v>200</v>
      </c>
    </row>
    <row r="4049" spans="1:14" ht="20.25" customHeight="1">
      <c r="A4049" s="13" t="s">
        <v>2231</v>
      </c>
      <c r="B4049" s="13" t="s">
        <v>2232</v>
      </c>
      <c r="C4049" s="13" t="s">
        <v>2233</v>
      </c>
      <c r="D4049" s="13" t="s">
        <v>2234</v>
      </c>
      <c r="E4049" s="13" t="s">
        <v>8069</v>
      </c>
      <c r="F4049" s="13" t="s">
        <v>2236</v>
      </c>
      <c r="G4049" s="13" t="s">
        <v>8196</v>
      </c>
      <c r="H4049" s="14">
        <v>200</v>
      </c>
      <c r="I4049" s="15">
        <v>47294</v>
      </c>
      <c r="J4049" s="13" t="s">
        <v>8200</v>
      </c>
      <c r="K4049" s="13" t="s">
        <v>804</v>
      </c>
      <c r="L4049" s="13" t="s">
        <v>4003</v>
      </c>
      <c r="M4049" s="13" t="s">
        <v>4004</v>
      </c>
      <c r="N4049" s="14">
        <v>200</v>
      </c>
    </row>
    <row r="4050" spans="1:14" ht="20.25" customHeight="1">
      <c r="A4050" s="13" t="s">
        <v>2231</v>
      </c>
      <c r="B4050" s="13" t="s">
        <v>2232</v>
      </c>
      <c r="C4050" s="13" t="s">
        <v>7288</v>
      </c>
      <c r="D4050" s="13" t="s">
        <v>7289</v>
      </c>
      <c r="E4050" s="13" t="s">
        <v>7294</v>
      </c>
      <c r="F4050" s="13" t="s">
        <v>2236</v>
      </c>
      <c r="G4050" s="13" t="s">
        <v>8196</v>
      </c>
      <c r="H4050" s="14">
        <v>100</v>
      </c>
      <c r="I4050" s="15">
        <v>23647</v>
      </c>
      <c r="J4050" s="13" t="s">
        <v>8201</v>
      </c>
      <c r="K4050" s="13" t="s">
        <v>71</v>
      </c>
      <c r="L4050" s="13" t="s">
        <v>5218</v>
      </c>
      <c r="M4050" s="13" t="s">
        <v>1320</v>
      </c>
      <c r="N4050" s="14">
        <v>100</v>
      </c>
    </row>
    <row r="4051" spans="1:14" ht="20.25" customHeight="1">
      <c r="A4051" s="13" t="s">
        <v>2231</v>
      </c>
      <c r="B4051" s="13" t="s">
        <v>2232</v>
      </c>
      <c r="C4051" s="13" t="s">
        <v>2233</v>
      </c>
      <c r="D4051" s="13" t="s">
        <v>2234</v>
      </c>
      <c r="E4051" s="13" t="s">
        <v>8069</v>
      </c>
      <c r="F4051" s="13" t="s">
        <v>2236</v>
      </c>
      <c r="G4051" s="13" t="s">
        <v>8196</v>
      </c>
      <c r="H4051" s="14">
        <v>300</v>
      </c>
      <c r="I4051" s="15">
        <v>70941</v>
      </c>
      <c r="J4051" s="13" t="s">
        <v>8202</v>
      </c>
      <c r="K4051" s="13" t="s">
        <v>416</v>
      </c>
      <c r="L4051" s="13" t="s">
        <v>3162</v>
      </c>
      <c r="M4051" s="13" t="s">
        <v>1594</v>
      </c>
      <c r="N4051" s="14">
        <v>300</v>
      </c>
    </row>
    <row r="4052" spans="1:14" ht="20.25" customHeight="1">
      <c r="A4052" s="13" t="s">
        <v>2231</v>
      </c>
      <c r="B4052" s="13" t="s">
        <v>2232</v>
      </c>
      <c r="C4052" s="13" t="s">
        <v>2233</v>
      </c>
      <c r="D4052" s="13" t="s">
        <v>2234</v>
      </c>
      <c r="E4052" s="13" t="s">
        <v>8069</v>
      </c>
      <c r="F4052" s="13" t="s">
        <v>2236</v>
      </c>
      <c r="G4052" s="13" t="s">
        <v>8203</v>
      </c>
      <c r="H4052" s="14">
        <v>150</v>
      </c>
      <c r="I4052" s="15">
        <v>35470.5</v>
      </c>
      <c r="J4052" s="13" t="s">
        <v>8204</v>
      </c>
      <c r="K4052" s="13" t="s">
        <v>954</v>
      </c>
      <c r="L4052" s="13" t="s">
        <v>8205</v>
      </c>
      <c r="M4052" s="13" t="s">
        <v>1950</v>
      </c>
      <c r="N4052" s="14">
        <v>150</v>
      </c>
    </row>
    <row r="4053" spans="1:14" ht="20.25" customHeight="1">
      <c r="A4053" s="13" t="s">
        <v>2231</v>
      </c>
      <c r="B4053" s="13" t="s">
        <v>2232</v>
      </c>
      <c r="C4053" s="13" t="s">
        <v>2233</v>
      </c>
      <c r="D4053" s="13" t="s">
        <v>2234</v>
      </c>
      <c r="E4053" s="13" t="s">
        <v>8069</v>
      </c>
      <c r="F4053" s="13" t="s">
        <v>2236</v>
      </c>
      <c r="G4053" s="13" t="s">
        <v>8203</v>
      </c>
      <c r="H4053" s="14">
        <v>100</v>
      </c>
      <c r="I4053" s="15">
        <v>23647</v>
      </c>
      <c r="J4053" s="13" t="s">
        <v>8206</v>
      </c>
      <c r="K4053" s="13" t="s">
        <v>215</v>
      </c>
      <c r="L4053" s="13" t="s">
        <v>2314</v>
      </c>
      <c r="M4053" s="13" t="s">
        <v>1418</v>
      </c>
      <c r="N4053" s="14">
        <v>100</v>
      </c>
    </row>
    <row r="4054" spans="1:14" ht="20.25" customHeight="1">
      <c r="A4054" s="13" t="s">
        <v>2231</v>
      </c>
      <c r="B4054" s="13" t="s">
        <v>2232</v>
      </c>
      <c r="C4054" s="13" t="s">
        <v>2233</v>
      </c>
      <c r="D4054" s="13" t="s">
        <v>2234</v>
      </c>
      <c r="E4054" s="13" t="s">
        <v>8069</v>
      </c>
      <c r="F4054" s="13" t="s">
        <v>2236</v>
      </c>
      <c r="G4054" s="13" t="s">
        <v>8207</v>
      </c>
      <c r="H4054" s="14">
        <v>200</v>
      </c>
      <c r="I4054" s="15">
        <v>47294</v>
      </c>
      <c r="J4054" s="13" t="s">
        <v>8208</v>
      </c>
      <c r="K4054" s="13" t="s">
        <v>116</v>
      </c>
      <c r="L4054" s="13" t="s">
        <v>2486</v>
      </c>
      <c r="M4054" s="13" t="s">
        <v>1336</v>
      </c>
      <c r="N4054" s="14">
        <v>200</v>
      </c>
    </row>
    <row r="4055" spans="1:14" ht="20.25" customHeight="1">
      <c r="A4055" s="13" t="s">
        <v>2231</v>
      </c>
      <c r="B4055" s="13" t="s">
        <v>2232</v>
      </c>
      <c r="C4055" s="13" t="s">
        <v>2233</v>
      </c>
      <c r="D4055" s="13" t="s">
        <v>2234</v>
      </c>
      <c r="E4055" s="13" t="s">
        <v>8069</v>
      </c>
      <c r="F4055" s="13" t="s">
        <v>2236</v>
      </c>
      <c r="G4055" s="13" t="s">
        <v>8209</v>
      </c>
      <c r="H4055" s="14">
        <v>300</v>
      </c>
      <c r="I4055" s="15">
        <v>70941</v>
      </c>
      <c r="J4055" s="13" t="s">
        <v>8210</v>
      </c>
      <c r="K4055" s="13" t="s">
        <v>881</v>
      </c>
      <c r="L4055" s="13" t="s">
        <v>2284</v>
      </c>
      <c r="M4055" s="13" t="s">
        <v>2285</v>
      </c>
      <c r="N4055" s="14">
        <v>300</v>
      </c>
    </row>
    <row r="4056" spans="1:14" ht="20.25" customHeight="1">
      <c r="A4056" s="13" t="s">
        <v>2231</v>
      </c>
      <c r="B4056" s="13" t="s">
        <v>2232</v>
      </c>
      <c r="C4056" s="13" t="s">
        <v>7288</v>
      </c>
      <c r="D4056" s="13" t="s">
        <v>7289</v>
      </c>
      <c r="E4056" s="13" t="s">
        <v>7294</v>
      </c>
      <c r="F4056" s="13" t="s">
        <v>2236</v>
      </c>
      <c r="G4056" s="13" t="s">
        <v>8209</v>
      </c>
      <c r="H4056" s="14">
        <v>1000</v>
      </c>
      <c r="I4056" s="15">
        <v>236470</v>
      </c>
      <c r="J4056" s="13" t="s">
        <v>8211</v>
      </c>
      <c r="K4056" s="13" t="s">
        <v>64</v>
      </c>
      <c r="L4056" s="13" t="s">
        <v>4866</v>
      </c>
      <c r="M4056" s="13" t="s">
        <v>4867</v>
      </c>
      <c r="N4056" s="14">
        <v>1000</v>
      </c>
    </row>
    <row r="4057" spans="1:14" ht="20.25" customHeight="1">
      <c r="A4057" s="13" t="s">
        <v>2231</v>
      </c>
      <c r="B4057" s="13" t="s">
        <v>2232</v>
      </c>
      <c r="C4057" s="13" t="s">
        <v>7288</v>
      </c>
      <c r="D4057" s="13" t="s">
        <v>7289</v>
      </c>
      <c r="E4057" s="13" t="s">
        <v>7294</v>
      </c>
      <c r="F4057" s="13" t="s">
        <v>2236</v>
      </c>
      <c r="G4057" s="13" t="s">
        <v>8209</v>
      </c>
      <c r="H4057" s="14">
        <v>633</v>
      </c>
      <c r="I4057" s="15">
        <v>149685.51</v>
      </c>
      <c r="J4057" s="13" t="s">
        <v>8212</v>
      </c>
      <c r="K4057" s="13" t="s">
        <v>466</v>
      </c>
      <c r="L4057" s="13" t="s">
        <v>4869</v>
      </c>
      <c r="M4057" s="13" t="s">
        <v>1639</v>
      </c>
      <c r="N4057" s="14">
        <v>633</v>
      </c>
    </row>
    <row r="4058" spans="1:14" ht="20.25" customHeight="1">
      <c r="A4058" s="13" t="s">
        <v>2231</v>
      </c>
      <c r="B4058" s="13" t="s">
        <v>2232</v>
      </c>
      <c r="C4058" s="13" t="s">
        <v>7288</v>
      </c>
      <c r="D4058" s="13" t="s">
        <v>7289</v>
      </c>
      <c r="E4058" s="13" t="s">
        <v>7294</v>
      </c>
      <c r="F4058" s="13" t="s">
        <v>2236</v>
      </c>
      <c r="G4058" s="13" t="s">
        <v>8209</v>
      </c>
      <c r="H4058" s="14">
        <v>282</v>
      </c>
      <c r="I4058" s="15">
        <v>66684.539999999994</v>
      </c>
      <c r="J4058" s="13" t="s">
        <v>8213</v>
      </c>
      <c r="K4058" s="13" t="s">
        <v>467</v>
      </c>
      <c r="L4058" s="13" t="s">
        <v>4871</v>
      </c>
      <c r="M4058" s="13" t="s">
        <v>4872</v>
      </c>
      <c r="N4058" s="14">
        <v>282</v>
      </c>
    </row>
    <row r="4059" spans="1:14" ht="20.25" customHeight="1">
      <c r="A4059" s="13" t="s">
        <v>2231</v>
      </c>
      <c r="B4059" s="13" t="s">
        <v>2232</v>
      </c>
      <c r="C4059" s="13" t="s">
        <v>7288</v>
      </c>
      <c r="D4059" s="13" t="s">
        <v>7289</v>
      </c>
      <c r="E4059" s="13" t="s">
        <v>7294</v>
      </c>
      <c r="F4059" s="13" t="s">
        <v>2236</v>
      </c>
      <c r="G4059" s="13" t="s">
        <v>8209</v>
      </c>
      <c r="H4059" s="14">
        <v>796</v>
      </c>
      <c r="I4059" s="15">
        <v>188230.12</v>
      </c>
      <c r="J4059" s="13" t="s">
        <v>8214</v>
      </c>
      <c r="K4059" s="13" t="s">
        <v>468</v>
      </c>
      <c r="L4059" s="13" t="s">
        <v>4874</v>
      </c>
      <c r="M4059" s="13" t="s">
        <v>1640</v>
      </c>
      <c r="N4059" s="14">
        <v>796</v>
      </c>
    </row>
    <row r="4060" spans="1:14" ht="20.25" customHeight="1">
      <c r="A4060" s="13" t="s">
        <v>2231</v>
      </c>
      <c r="B4060" s="13" t="s">
        <v>2232</v>
      </c>
      <c r="C4060" s="13" t="s">
        <v>7288</v>
      </c>
      <c r="D4060" s="13" t="s">
        <v>7289</v>
      </c>
      <c r="E4060" s="13" t="s">
        <v>7294</v>
      </c>
      <c r="F4060" s="13" t="s">
        <v>2236</v>
      </c>
      <c r="G4060" s="13" t="s">
        <v>8209</v>
      </c>
      <c r="H4060" s="14">
        <v>814</v>
      </c>
      <c r="I4060" s="15">
        <v>192486.58</v>
      </c>
      <c r="J4060" s="13" t="s">
        <v>8215</v>
      </c>
      <c r="K4060" s="13" t="s">
        <v>469</v>
      </c>
      <c r="L4060" s="13" t="s">
        <v>4876</v>
      </c>
      <c r="M4060" s="13" t="s">
        <v>1641</v>
      </c>
      <c r="N4060" s="14">
        <v>814</v>
      </c>
    </row>
    <row r="4061" spans="1:14" ht="20.25" customHeight="1">
      <c r="A4061" s="13" t="s">
        <v>2231</v>
      </c>
      <c r="B4061" s="13" t="s">
        <v>2232</v>
      </c>
      <c r="C4061" s="13" t="s">
        <v>7288</v>
      </c>
      <c r="D4061" s="13" t="s">
        <v>7289</v>
      </c>
      <c r="E4061" s="13" t="s">
        <v>7294</v>
      </c>
      <c r="F4061" s="13" t="s">
        <v>2236</v>
      </c>
      <c r="G4061" s="13" t="s">
        <v>8209</v>
      </c>
      <c r="H4061" s="14">
        <v>25</v>
      </c>
      <c r="I4061" s="15">
        <v>5911.75</v>
      </c>
      <c r="J4061" s="13" t="s">
        <v>8216</v>
      </c>
      <c r="K4061" s="13" t="s">
        <v>470</v>
      </c>
      <c r="L4061" s="13" t="s">
        <v>4878</v>
      </c>
      <c r="M4061" s="13" t="s">
        <v>1642</v>
      </c>
      <c r="N4061" s="14">
        <v>25</v>
      </c>
    </row>
    <row r="4062" spans="1:14" ht="20.25" customHeight="1">
      <c r="A4062" s="13" t="s">
        <v>2231</v>
      </c>
      <c r="B4062" s="13" t="s">
        <v>2232</v>
      </c>
      <c r="C4062" s="13" t="s">
        <v>7288</v>
      </c>
      <c r="D4062" s="13" t="s">
        <v>7289</v>
      </c>
      <c r="E4062" s="13" t="s">
        <v>7294</v>
      </c>
      <c r="F4062" s="13" t="s">
        <v>2236</v>
      </c>
      <c r="G4062" s="13" t="s">
        <v>8209</v>
      </c>
      <c r="H4062" s="14">
        <v>47</v>
      </c>
      <c r="I4062" s="15">
        <v>11114.09</v>
      </c>
      <c r="J4062" s="13" t="s">
        <v>8217</v>
      </c>
      <c r="K4062" s="13" t="s">
        <v>471</v>
      </c>
      <c r="L4062" s="13" t="s">
        <v>4880</v>
      </c>
      <c r="M4062" s="13" t="s">
        <v>1643</v>
      </c>
      <c r="N4062" s="14">
        <v>47</v>
      </c>
    </row>
    <row r="4063" spans="1:14" ht="20.25" customHeight="1">
      <c r="A4063" s="13" t="s">
        <v>2231</v>
      </c>
      <c r="B4063" s="13" t="s">
        <v>2232</v>
      </c>
      <c r="C4063" s="13" t="s">
        <v>7288</v>
      </c>
      <c r="D4063" s="13" t="s">
        <v>7289</v>
      </c>
      <c r="E4063" s="13" t="s">
        <v>7294</v>
      </c>
      <c r="F4063" s="13" t="s">
        <v>2236</v>
      </c>
      <c r="G4063" s="13" t="s">
        <v>8209</v>
      </c>
      <c r="H4063" s="14">
        <v>1000</v>
      </c>
      <c r="I4063" s="15">
        <v>236470</v>
      </c>
      <c r="J4063" s="13" t="s">
        <v>8218</v>
      </c>
      <c r="K4063" s="13" t="s">
        <v>472</v>
      </c>
      <c r="L4063" s="13" t="s">
        <v>4882</v>
      </c>
      <c r="M4063" s="13" t="s">
        <v>4883</v>
      </c>
      <c r="N4063" s="14">
        <v>1000</v>
      </c>
    </row>
    <row r="4064" spans="1:14" ht="20.25" customHeight="1">
      <c r="A4064" s="13" t="s">
        <v>2231</v>
      </c>
      <c r="B4064" s="13" t="s">
        <v>2232</v>
      </c>
      <c r="C4064" s="13" t="s">
        <v>7288</v>
      </c>
      <c r="D4064" s="13" t="s">
        <v>7289</v>
      </c>
      <c r="E4064" s="13" t="s">
        <v>7294</v>
      </c>
      <c r="F4064" s="13" t="s">
        <v>2236</v>
      </c>
      <c r="G4064" s="13" t="s">
        <v>8209</v>
      </c>
      <c r="H4064" s="14">
        <v>444</v>
      </c>
      <c r="I4064" s="15">
        <v>104992.68</v>
      </c>
      <c r="J4064" s="13" t="s">
        <v>8219</v>
      </c>
      <c r="K4064" s="13" t="s">
        <v>473</v>
      </c>
      <c r="L4064" s="13" t="s">
        <v>4885</v>
      </c>
      <c r="M4064" s="13" t="s">
        <v>1644</v>
      </c>
      <c r="N4064" s="14">
        <v>444</v>
      </c>
    </row>
    <row r="4065" spans="1:14" ht="20.25" customHeight="1">
      <c r="A4065" s="13" t="s">
        <v>2231</v>
      </c>
      <c r="B4065" s="13" t="s">
        <v>2232</v>
      </c>
      <c r="C4065" s="13" t="s">
        <v>7288</v>
      </c>
      <c r="D4065" s="13" t="s">
        <v>7289</v>
      </c>
      <c r="E4065" s="13" t="s">
        <v>7294</v>
      </c>
      <c r="F4065" s="13" t="s">
        <v>2236</v>
      </c>
      <c r="G4065" s="13" t="s">
        <v>8209</v>
      </c>
      <c r="H4065" s="14">
        <v>586</v>
      </c>
      <c r="I4065" s="15">
        <v>138571.42000000001</v>
      </c>
      <c r="J4065" s="13" t="s">
        <v>8220</v>
      </c>
      <c r="K4065" s="13" t="s">
        <v>474</v>
      </c>
      <c r="L4065" s="13" t="s">
        <v>4887</v>
      </c>
      <c r="M4065" s="13" t="s">
        <v>1645</v>
      </c>
      <c r="N4065" s="14">
        <v>586</v>
      </c>
    </row>
    <row r="4066" spans="1:14" ht="20.25" customHeight="1">
      <c r="A4066" s="13" t="s">
        <v>2231</v>
      </c>
      <c r="B4066" s="13" t="s">
        <v>2232</v>
      </c>
      <c r="C4066" s="13" t="s">
        <v>7288</v>
      </c>
      <c r="D4066" s="13" t="s">
        <v>7289</v>
      </c>
      <c r="E4066" s="13" t="s">
        <v>7294</v>
      </c>
      <c r="F4066" s="13" t="s">
        <v>2236</v>
      </c>
      <c r="G4066" s="13" t="s">
        <v>8209</v>
      </c>
      <c r="H4066" s="14">
        <v>1000</v>
      </c>
      <c r="I4066" s="15">
        <v>236470</v>
      </c>
      <c r="J4066" s="13" t="s">
        <v>8221</v>
      </c>
      <c r="K4066" s="13" t="s">
        <v>475</v>
      </c>
      <c r="L4066" s="13" t="s">
        <v>4889</v>
      </c>
      <c r="M4066" s="13" t="s">
        <v>1646</v>
      </c>
      <c r="N4066" s="14">
        <v>1000</v>
      </c>
    </row>
    <row r="4067" spans="1:14" ht="20.25" customHeight="1">
      <c r="A4067" s="13" t="s">
        <v>2231</v>
      </c>
      <c r="B4067" s="13" t="s">
        <v>2232</v>
      </c>
      <c r="C4067" s="13" t="s">
        <v>7288</v>
      </c>
      <c r="D4067" s="13" t="s">
        <v>7289</v>
      </c>
      <c r="E4067" s="13" t="s">
        <v>7294</v>
      </c>
      <c r="F4067" s="13" t="s">
        <v>2236</v>
      </c>
      <c r="G4067" s="13" t="s">
        <v>8209</v>
      </c>
      <c r="H4067" s="14">
        <v>509</v>
      </c>
      <c r="I4067" s="15">
        <v>120363.23</v>
      </c>
      <c r="J4067" s="13" t="s">
        <v>8222</v>
      </c>
      <c r="K4067" s="13" t="s">
        <v>476</v>
      </c>
      <c r="L4067" s="13" t="s">
        <v>4891</v>
      </c>
      <c r="M4067" s="13" t="s">
        <v>1647</v>
      </c>
      <c r="N4067" s="14">
        <v>509</v>
      </c>
    </row>
    <row r="4068" spans="1:14" ht="20.25" customHeight="1">
      <c r="A4068" s="13" t="s">
        <v>2231</v>
      </c>
      <c r="B4068" s="13" t="s">
        <v>2232</v>
      </c>
      <c r="C4068" s="13" t="s">
        <v>7288</v>
      </c>
      <c r="D4068" s="13" t="s">
        <v>7289</v>
      </c>
      <c r="E4068" s="13" t="s">
        <v>7294</v>
      </c>
      <c r="F4068" s="13" t="s">
        <v>2236</v>
      </c>
      <c r="G4068" s="13" t="s">
        <v>8209</v>
      </c>
      <c r="H4068" s="14">
        <v>1000</v>
      </c>
      <c r="I4068" s="15">
        <v>236470</v>
      </c>
      <c r="J4068" s="13" t="s">
        <v>8223</v>
      </c>
      <c r="K4068" s="13" t="s">
        <v>477</v>
      </c>
      <c r="L4068" s="13" t="s">
        <v>4893</v>
      </c>
      <c r="M4068" s="13" t="s">
        <v>1648</v>
      </c>
      <c r="N4068" s="14">
        <v>1000</v>
      </c>
    </row>
    <row r="4069" spans="1:14" ht="20.25" customHeight="1">
      <c r="A4069" s="13" t="s">
        <v>2231</v>
      </c>
      <c r="B4069" s="13" t="s">
        <v>2232</v>
      </c>
      <c r="C4069" s="13" t="s">
        <v>7288</v>
      </c>
      <c r="D4069" s="13" t="s">
        <v>7289</v>
      </c>
      <c r="E4069" s="13" t="s">
        <v>7294</v>
      </c>
      <c r="F4069" s="13" t="s">
        <v>2236</v>
      </c>
      <c r="G4069" s="13" t="s">
        <v>8209</v>
      </c>
      <c r="H4069" s="14">
        <v>866</v>
      </c>
      <c r="I4069" s="15">
        <v>204783.02</v>
      </c>
      <c r="J4069" s="13" t="s">
        <v>8224</v>
      </c>
      <c r="K4069" s="13" t="s">
        <v>478</v>
      </c>
      <c r="L4069" s="13" t="s">
        <v>4895</v>
      </c>
      <c r="M4069" s="13" t="s">
        <v>1649</v>
      </c>
      <c r="N4069" s="14">
        <v>866</v>
      </c>
    </row>
    <row r="4070" spans="1:14" ht="20.25" customHeight="1">
      <c r="A4070" s="13" t="s">
        <v>2231</v>
      </c>
      <c r="B4070" s="13" t="s">
        <v>2232</v>
      </c>
      <c r="C4070" s="13" t="s">
        <v>7288</v>
      </c>
      <c r="D4070" s="13" t="s">
        <v>7289</v>
      </c>
      <c r="E4070" s="13" t="s">
        <v>7294</v>
      </c>
      <c r="F4070" s="13" t="s">
        <v>2236</v>
      </c>
      <c r="G4070" s="13" t="s">
        <v>8209</v>
      </c>
      <c r="H4070" s="14">
        <v>504</v>
      </c>
      <c r="I4070" s="15">
        <v>119180.88</v>
      </c>
      <c r="J4070" s="13" t="s">
        <v>8225</v>
      </c>
      <c r="K4070" s="13" t="s">
        <v>479</v>
      </c>
      <c r="L4070" s="13" t="s">
        <v>4897</v>
      </c>
      <c r="M4070" s="13" t="s">
        <v>1650</v>
      </c>
      <c r="N4070" s="14">
        <v>504</v>
      </c>
    </row>
    <row r="4071" spans="1:14" ht="20.25" customHeight="1">
      <c r="A4071" s="13" t="s">
        <v>2231</v>
      </c>
      <c r="B4071" s="13" t="s">
        <v>2232</v>
      </c>
      <c r="C4071" s="13" t="s">
        <v>7288</v>
      </c>
      <c r="D4071" s="13" t="s">
        <v>7289</v>
      </c>
      <c r="E4071" s="13" t="s">
        <v>7294</v>
      </c>
      <c r="F4071" s="13" t="s">
        <v>2236</v>
      </c>
      <c r="G4071" s="13" t="s">
        <v>8209</v>
      </c>
      <c r="H4071" s="14">
        <v>593</v>
      </c>
      <c r="I4071" s="15">
        <v>140226.71</v>
      </c>
      <c r="J4071" s="13" t="s">
        <v>8226</v>
      </c>
      <c r="K4071" s="13" t="s">
        <v>480</v>
      </c>
      <c r="L4071" s="13" t="s">
        <v>4899</v>
      </c>
      <c r="M4071" s="13" t="s">
        <v>1651</v>
      </c>
      <c r="N4071" s="14">
        <v>593</v>
      </c>
    </row>
    <row r="4072" spans="1:14" ht="20.25" customHeight="1">
      <c r="A4072" s="13" t="s">
        <v>2231</v>
      </c>
      <c r="B4072" s="13" t="s">
        <v>2232</v>
      </c>
      <c r="C4072" s="13" t="s">
        <v>7288</v>
      </c>
      <c r="D4072" s="13" t="s">
        <v>7289</v>
      </c>
      <c r="E4072" s="13" t="s">
        <v>7294</v>
      </c>
      <c r="F4072" s="13" t="s">
        <v>2236</v>
      </c>
      <c r="G4072" s="13" t="s">
        <v>8209</v>
      </c>
      <c r="H4072" s="14">
        <v>311</v>
      </c>
      <c r="I4072" s="15">
        <v>73542.17</v>
      </c>
      <c r="J4072" s="13" t="s">
        <v>8227</v>
      </c>
      <c r="K4072" s="13" t="s">
        <v>481</v>
      </c>
      <c r="L4072" s="13" t="s">
        <v>4901</v>
      </c>
      <c r="M4072" s="13" t="s">
        <v>1652</v>
      </c>
      <c r="N4072" s="14">
        <v>311</v>
      </c>
    </row>
    <row r="4073" spans="1:14" ht="20.25" customHeight="1">
      <c r="A4073" s="13" t="s">
        <v>2231</v>
      </c>
      <c r="B4073" s="13" t="s">
        <v>2232</v>
      </c>
      <c r="C4073" s="13" t="s">
        <v>7288</v>
      </c>
      <c r="D4073" s="13" t="s">
        <v>7289</v>
      </c>
      <c r="E4073" s="13" t="s">
        <v>7294</v>
      </c>
      <c r="F4073" s="13" t="s">
        <v>2236</v>
      </c>
      <c r="G4073" s="13" t="s">
        <v>8209</v>
      </c>
      <c r="H4073" s="14">
        <v>548</v>
      </c>
      <c r="I4073" s="15">
        <v>129585.56</v>
      </c>
      <c r="J4073" s="13" t="s">
        <v>8228</v>
      </c>
      <c r="K4073" s="13" t="s">
        <v>482</v>
      </c>
      <c r="L4073" s="13" t="s">
        <v>4903</v>
      </c>
      <c r="M4073" s="13" t="s">
        <v>2097</v>
      </c>
      <c r="N4073" s="14">
        <v>548</v>
      </c>
    </row>
    <row r="4074" spans="1:14" ht="20.25" customHeight="1">
      <c r="A4074" s="13" t="s">
        <v>2231</v>
      </c>
      <c r="B4074" s="13" t="s">
        <v>2232</v>
      </c>
      <c r="C4074" s="13" t="s">
        <v>7288</v>
      </c>
      <c r="D4074" s="13" t="s">
        <v>7289</v>
      </c>
      <c r="E4074" s="13" t="s">
        <v>7294</v>
      </c>
      <c r="F4074" s="13" t="s">
        <v>2236</v>
      </c>
      <c r="G4074" s="13" t="s">
        <v>8209</v>
      </c>
      <c r="H4074" s="14">
        <v>99</v>
      </c>
      <c r="I4074" s="15">
        <v>23410.53</v>
      </c>
      <c r="J4074" s="13" t="s">
        <v>8229</v>
      </c>
      <c r="K4074" s="13" t="s">
        <v>483</v>
      </c>
      <c r="L4074" s="13" t="s">
        <v>4905</v>
      </c>
      <c r="M4074" s="13" t="s">
        <v>1653</v>
      </c>
      <c r="N4074" s="14">
        <v>99</v>
      </c>
    </row>
    <row r="4075" spans="1:14" ht="20.25" customHeight="1">
      <c r="A4075" s="13" t="s">
        <v>2231</v>
      </c>
      <c r="B4075" s="13" t="s">
        <v>2232</v>
      </c>
      <c r="C4075" s="13" t="s">
        <v>7288</v>
      </c>
      <c r="D4075" s="13" t="s">
        <v>7289</v>
      </c>
      <c r="E4075" s="13" t="s">
        <v>7294</v>
      </c>
      <c r="F4075" s="13" t="s">
        <v>2236</v>
      </c>
      <c r="G4075" s="13" t="s">
        <v>8209</v>
      </c>
      <c r="H4075" s="14">
        <v>485</v>
      </c>
      <c r="I4075" s="15">
        <v>114687.95</v>
      </c>
      <c r="J4075" s="13" t="s">
        <v>8230</v>
      </c>
      <c r="K4075" s="13" t="s">
        <v>484</v>
      </c>
      <c r="L4075" s="13" t="s">
        <v>5244</v>
      </c>
      <c r="M4075" s="13" t="s">
        <v>1654</v>
      </c>
      <c r="N4075" s="14">
        <v>485</v>
      </c>
    </row>
    <row r="4076" spans="1:14" ht="20.25" customHeight="1">
      <c r="A4076" s="13" t="s">
        <v>2231</v>
      </c>
      <c r="B4076" s="13" t="s">
        <v>2232</v>
      </c>
      <c r="C4076" s="13" t="s">
        <v>7288</v>
      </c>
      <c r="D4076" s="13" t="s">
        <v>7289</v>
      </c>
      <c r="E4076" s="13" t="s">
        <v>7294</v>
      </c>
      <c r="F4076" s="13" t="s">
        <v>2236</v>
      </c>
      <c r="G4076" s="13" t="s">
        <v>8209</v>
      </c>
      <c r="H4076" s="14">
        <v>282</v>
      </c>
      <c r="I4076" s="15">
        <v>66684.539999999994</v>
      </c>
      <c r="J4076" s="13" t="s">
        <v>8231</v>
      </c>
      <c r="K4076" s="13" t="s">
        <v>485</v>
      </c>
      <c r="L4076" s="13" t="s">
        <v>4907</v>
      </c>
      <c r="M4076" s="13" t="s">
        <v>4908</v>
      </c>
      <c r="N4076" s="14">
        <v>282</v>
      </c>
    </row>
    <row r="4077" spans="1:14" ht="20.25" customHeight="1">
      <c r="A4077" s="13" t="s">
        <v>2231</v>
      </c>
      <c r="B4077" s="13" t="s">
        <v>2232</v>
      </c>
      <c r="C4077" s="13" t="s">
        <v>7288</v>
      </c>
      <c r="D4077" s="13" t="s">
        <v>7289</v>
      </c>
      <c r="E4077" s="13" t="s">
        <v>7294</v>
      </c>
      <c r="F4077" s="13" t="s">
        <v>2236</v>
      </c>
      <c r="G4077" s="13" t="s">
        <v>8209</v>
      </c>
      <c r="H4077" s="14">
        <v>385</v>
      </c>
      <c r="I4077" s="15">
        <v>91040.95</v>
      </c>
      <c r="J4077" s="13" t="s">
        <v>8232</v>
      </c>
      <c r="K4077" s="13" t="s">
        <v>486</v>
      </c>
      <c r="L4077" s="13" t="s">
        <v>4910</v>
      </c>
      <c r="M4077" s="13" t="s">
        <v>4911</v>
      </c>
      <c r="N4077" s="14">
        <v>385</v>
      </c>
    </row>
    <row r="4078" spans="1:14" ht="20.25" customHeight="1">
      <c r="A4078" s="13" t="s">
        <v>2231</v>
      </c>
      <c r="B4078" s="13" t="s">
        <v>2232</v>
      </c>
      <c r="C4078" s="13" t="s">
        <v>7288</v>
      </c>
      <c r="D4078" s="13" t="s">
        <v>7289</v>
      </c>
      <c r="E4078" s="13" t="s">
        <v>7294</v>
      </c>
      <c r="F4078" s="13" t="s">
        <v>2236</v>
      </c>
      <c r="G4078" s="13" t="s">
        <v>8209</v>
      </c>
      <c r="H4078" s="14">
        <v>258</v>
      </c>
      <c r="I4078" s="15">
        <v>61009.26</v>
      </c>
      <c r="J4078" s="13" t="s">
        <v>8233</v>
      </c>
      <c r="K4078" s="13" t="s">
        <v>852</v>
      </c>
      <c r="L4078" s="13" t="s">
        <v>4919</v>
      </c>
      <c r="M4078" s="13" t="s">
        <v>1925</v>
      </c>
      <c r="N4078" s="14">
        <v>258</v>
      </c>
    </row>
    <row r="4079" spans="1:14" ht="20.25" customHeight="1">
      <c r="A4079" s="13" t="s">
        <v>2231</v>
      </c>
      <c r="B4079" s="13" t="s">
        <v>2232</v>
      </c>
      <c r="C4079" s="13" t="s">
        <v>7288</v>
      </c>
      <c r="D4079" s="13" t="s">
        <v>7289</v>
      </c>
      <c r="E4079" s="13" t="s">
        <v>7294</v>
      </c>
      <c r="F4079" s="13" t="s">
        <v>2236</v>
      </c>
      <c r="G4079" s="13" t="s">
        <v>8209</v>
      </c>
      <c r="H4079" s="14">
        <v>57</v>
      </c>
      <c r="I4079" s="15">
        <v>13478.79</v>
      </c>
      <c r="J4079" s="13" t="s">
        <v>8234</v>
      </c>
      <c r="K4079" s="13" t="s">
        <v>872</v>
      </c>
      <c r="L4079" s="13" t="s">
        <v>5242</v>
      </c>
      <c r="M4079" s="13" t="s">
        <v>1929</v>
      </c>
      <c r="N4079" s="14">
        <v>57</v>
      </c>
    </row>
    <row r="4080" spans="1:14" ht="20.25" customHeight="1">
      <c r="A4080" s="13" t="s">
        <v>2231</v>
      </c>
      <c r="B4080" s="13" t="s">
        <v>2232</v>
      </c>
      <c r="C4080" s="13" t="s">
        <v>7288</v>
      </c>
      <c r="D4080" s="13" t="s">
        <v>7289</v>
      </c>
      <c r="E4080" s="13" t="s">
        <v>7294</v>
      </c>
      <c r="F4080" s="13" t="s">
        <v>2236</v>
      </c>
      <c r="G4080" s="13" t="s">
        <v>8209</v>
      </c>
      <c r="H4080" s="14">
        <v>142</v>
      </c>
      <c r="I4080" s="15">
        <v>33578.74</v>
      </c>
      <c r="J4080" s="13" t="s">
        <v>8235</v>
      </c>
      <c r="K4080" s="13" t="s">
        <v>873</v>
      </c>
      <c r="L4080" s="13" t="s">
        <v>4962</v>
      </c>
      <c r="M4080" s="13" t="s">
        <v>4963</v>
      </c>
      <c r="N4080" s="14">
        <v>142</v>
      </c>
    </row>
    <row r="4081" spans="1:14" ht="20.25" customHeight="1">
      <c r="A4081" s="13" t="s">
        <v>2231</v>
      </c>
      <c r="B4081" s="13" t="s">
        <v>2232</v>
      </c>
      <c r="C4081" s="13" t="s">
        <v>7288</v>
      </c>
      <c r="D4081" s="13" t="s">
        <v>7289</v>
      </c>
      <c r="E4081" s="13" t="s">
        <v>7294</v>
      </c>
      <c r="F4081" s="13" t="s">
        <v>2236</v>
      </c>
      <c r="G4081" s="13" t="s">
        <v>8209</v>
      </c>
      <c r="H4081" s="14">
        <v>124</v>
      </c>
      <c r="I4081" s="15">
        <v>29322.28</v>
      </c>
      <c r="J4081" s="13" t="s">
        <v>8236</v>
      </c>
      <c r="K4081" s="13" t="s">
        <v>874</v>
      </c>
      <c r="L4081" s="13" t="s">
        <v>4921</v>
      </c>
      <c r="M4081" s="13" t="s">
        <v>4922</v>
      </c>
      <c r="N4081" s="14">
        <v>124</v>
      </c>
    </row>
    <row r="4082" spans="1:14" ht="20.25" customHeight="1">
      <c r="A4082" s="13" t="s">
        <v>2231</v>
      </c>
      <c r="B4082" s="13" t="s">
        <v>2232</v>
      </c>
      <c r="C4082" s="13" t="s">
        <v>7288</v>
      </c>
      <c r="D4082" s="13" t="s">
        <v>7289</v>
      </c>
      <c r="E4082" s="13" t="s">
        <v>7294</v>
      </c>
      <c r="F4082" s="13" t="s">
        <v>2236</v>
      </c>
      <c r="G4082" s="13" t="s">
        <v>8209</v>
      </c>
      <c r="H4082" s="14">
        <v>43</v>
      </c>
      <c r="I4082" s="15">
        <v>10168.209999999999</v>
      </c>
      <c r="J4082" s="13" t="s">
        <v>8237</v>
      </c>
      <c r="K4082" s="13" t="s">
        <v>970</v>
      </c>
      <c r="L4082" s="13" t="s">
        <v>4927</v>
      </c>
      <c r="M4082" s="13" t="s">
        <v>4928</v>
      </c>
      <c r="N4082" s="14">
        <v>43</v>
      </c>
    </row>
    <row r="4083" spans="1:14" ht="20.25" customHeight="1">
      <c r="A4083" s="13" t="s">
        <v>2231</v>
      </c>
      <c r="B4083" s="13" t="s">
        <v>2232</v>
      </c>
      <c r="C4083" s="13" t="s">
        <v>7288</v>
      </c>
      <c r="D4083" s="13" t="s">
        <v>7289</v>
      </c>
      <c r="E4083" s="13" t="s">
        <v>7294</v>
      </c>
      <c r="F4083" s="13" t="s">
        <v>2236</v>
      </c>
      <c r="G4083" s="13" t="s">
        <v>8209</v>
      </c>
      <c r="H4083" s="14">
        <v>2</v>
      </c>
      <c r="I4083" s="15">
        <v>472.94</v>
      </c>
      <c r="J4083" s="13" t="s">
        <v>8238</v>
      </c>
      <c r="K4083" s="13" t="s">
        <v>980</v>
      </c>
      <c r="L4083" s="13" t="s">
        <v>4933</v>
      </c>
      <c r="M4083" s="13" t="s">
        <v>4934</v>
      </c>
      <c r="N4083" s="14">
        <v>2</v>
      </c>
    </row>
    <row r="4084" spans="1:14" ht="20.25" customHeight="1">
      <c r="A4084" s="13" t="s">
        <v>2231</v>
      </c>
      <c r="B4084" s="13" t="s">
        <v>2232</v>
      </c>
      <c r="C4084" s="13" t="s">
        <v>7288</v>
      </c>
      <c r="D4084" s="13" t="s">
        <v>7289</v>
      </c>
      <c r="E4084" s="13" t="s">
        <v>7294</v>
      </c>
      <c r="F4084" s="13" t="s">
        <v>2236</v>
      </c>
      <c r="G4084" s="13" t="s">
        <v>8209</v>
      </c>
      <c r="H4084" s="14">
        <v>126</v>
      </c>
      <c r="I4084" s="15">
        <v>29795.22</v>
      </c>
      <c r="J4084" s="13" t="s">
        <v>8239</v>
      </c>
      <c r="K4084" s="13" t="s">
        <v>1107</v>
      </c>
      <c r="L4084" s="13" t="s">
        <v>4936</v>
      </c>
      <c r="M4084" s="13" t="s">
        <v>4937</v>
      </c>
      <c r="N4084" s="14">
        <v>126</v>
      </c>
    </row>
    <row r="4085" spans="1:14" ht="20.25" customHeight="1">
      <c r="A4085" s="13" t="s">
        <v>2231</v>
      </c>
      <c r="B4085" s="13" t="s">
        <v>2232</v>
      </c>
      <c r="C4085" s="13" t="s">
        <v>7288</v>
      </c>
      <c r="D4085" s="13" t="s">
        <v>7289</v>
      </c>
      <c r="E4085" s="13" t="s">
        <v>7294</v>
      </c>
      <c r="F4085" s="13" t="s">
        <v>2236</v>
      </c>
      <c r="G4085" s="13" t="s">
        <v>8209</v>
      </c>
      <c r="H4085" s="14">
        <v>1000</v>
      </c>
      <c r="I4085" s="15">
        <v>236470</v>
      </c>
      <c r="J4085" s="13" t="s">
        <v>8240</v>
      </c>
      <c r="K4085" s="13" t="s">
        <v>78</v>
      </c>
      <c r="L4085" s="13" t="s">
        <v>5159</v>
      </c>
      <c r="M4085" s="13" t="s">
        <v>5160</v>
      </c>
      <c r="N4085" s="14">
        <v>1000</v>
      </c>
    </row>
    <row r="4086" spans="1:14" ht="20.25" customHeight="1">
      <c r="A4086" s="13" t="s">
        <v>2231</v>
      </c>
      <c r="B4086" s="13" t="s">
        <v>2232</v>
      </c>
      <c r="C4086" s="13" t="s">
        <v>7288</v>
      </c>
      <c r="D4086" s="13" t="s">
        <v>7289</v>
      </c>
      <c r="E4086" s="13" t="s">
        <v>7294</v>
      </c>
      <c r="F4086" s="13" t="s">
        <v>2236</v>
      </c>
      <c r="G4086" s="13" t="s">
        <v>8209</v>
      </c>
      <c r="H4086" s="14">
        <v>1000</v>
      </c>
      <c r="I4086" s="15">
        <v>236470</v>
      </c>
      <c r="J4086" s="13" t="s">
        <v>8241</v>
      </c>
      <c r="K4086" s="13" t="s">
        <v>607</v>
      </c>
      <c r="L4086" s="13" t="s">
        <v>5973</v>
      </c>
      <c r="M4086" s="13" t="s">
        <v>1762</v>
      </c>
      <c r="N4086" s="14">
        <v>1000</v>
      </c>
    </row>
    <row r="4087" spans="1:14" ht="20.25" customHeight="1">
      <c r="A4087" s="13" t="s">
        <v>2231</v>
      </c>
      <c r="B4087" s="13" t="s">
        <v>2232</v>
      </c>
      <c r="C4087" s="13" t="s">
        <v>7288</v>
      </c>
      <c r="D4087" s="13" t="s">
        <v>7289</v>
      </c>
      <c r="E4087" s="13" t="s">
        <v>7294</v>
      </c>
      <c r="F4087" s="13" t="s">
        <v>2236</v>
      </c>
      <c r="G4087" s="13" t="s">
        <v>8209</v>
      </c>
      <c r="H4087" s="14">
        <v>1000</v>
      </c>
      <c r="I4087" s="15">
        <v>236470</v>
      </c>
      <c r="J4087" s="13" t="s">
        <v>8242</v>
      </c>
      <c r="K4087" s="13" t="s">
        <v>608</v>
      </c>
      <c r="L4087" s="13" t="s">
        <v>5162</v>
      </c>
      <c r="M4087" s="13" t="s">
        <v>1763</v>
      </c>
      <c r="N4087" s="14">
        <v>1000</v>
      </c>
    </row>
    <row r="4088" spans="1:14" ht="20.25" customHeight="1">
      <c r="A4088" s="13" t="s">
        <v>2231</v>
      </c>
      <c r="B4088" s="13" t="s">
        <v>2232</v>
      </c>
      <c r="C4088" s="13" t="s">
        <v>7288</v>
      </c>
      <c r="D4088" s="13" t="s">
        <v>7289</v>
      </c>
      <c r="E4088" s="13" t="s">
        <v>7294</v>
      </c>
      <c r="F4088" s="13" t="s">
        <v>2236</v>
      </c>
      <c r="G4088" s="13" t="s">
        <v>8209</v>
      </c>
      <c r="H4088" s="14">
        <v>1000</v>
      </c>
      <c r="I4088" s="15">
        <v>236470</v>
      </c>
      <c r="J4088" s="13" t="s">
        <v>8243</v>
      </c>
      <c r="K4088" s="13" t="s">
        <v>609</v>
      </c>
      <c r="L4088" s="13" t="s">
        <v>5164</v>
      </c>
      <c r="M4088" s="13" t="s">
        <v>1764</v>
      </c>
      <c r="N4088" s="14">
        <v>1000</v>
      </c>
    </row>
    <row r="4089" spans="1:14" ht="20.25" customHeight="1">
      <c r="A4089" s="13" t="s">
        <v>2231</v>
      </c>
      <c r="B4089" s="13" t="s">
        <v>2232</v>
      </c>
      <c r="C4089" s="13" t="s">
        <v>7288</v>
      </c>
      <c r="D4089" s="13" t="s">
        <v>7289</v>
      </c>
      <c r="E4089" s="13" t="s">
        <v>7294</v>
      </c>
      <c r="F4089" s="13" t="s">
        <v>2236</v>
      </c>
      <c r="G4089" s="13" t="s">
        <v>8209</v>
      </c>
      <c r="H4089" s="14">
        <v>1000</v>
      </c>
      <c r="I4089" s="15">
        <v>236470</v>
      </c>
      <c r="J4089" s="13" t="s">
        <v>8244</v>
      </c>
      <c r="K4089" s="13" t="s">
        <v>610</v>
      </c>
      <c r="L4089" s="13" t="s">
        <v>5166</v>
      </c>
      <c r="M4089" s="13" t="s">
        <v>1765</v>
      </c>
      <c r="N4089" s="14">
        <v>1000</v>
      </c>
    </row>
    <row r="4090" spans="1:14" ht="20.25" customHeight="1">
      <c r="A4090" s="13" t="s">
        <v>2231</v>
      </c>
      <c r="B4090" s="13" t="s">
        <v>2232</v>
      </c>
      <c r="C4090" s="13" t="s">
        <v>7288</v>
      </c>
      <c r="D4090" s="13" t="s">
        <v>7289</v>
      </c>
      <c r="E4090" s="13" t="s">
        <v>7294</v>
      </c>
      <c r="F4090" s="13" t="s">
        <v>2236</v>
      </c>
      <c r="G4090" s="13" t="s">
        <v>8209</v>
      </c>
      <c r="H4090" s="14">
        <v>1000</v>
      </c>
      <c r="I4090" s="15">
        <v>236470</v>
      </c>
      <c r="J4090" s="13" t="s">
        <v>8245</v>
      </c>
      <c r="K4090" s="13" t="s">
        <v>611</v>
      </c>
      <c r="L4090" s="13" t="s">
        <v>5168</v>
      </c>
      <c r="M4090" s="13" t="s">
        <v>1766</v>
      </c>
      <c r="N4090" s="14">
        <v>1000</v>
      </c>
    </row>
    <row r="4091" spans="1:14" ht="20.25" customHeight="1">
      <c r="A4091" s="13" t="s">
        <v>2231</v>
      </c>
      <c r="B4091" s="13" t="s">
        <v>2232</v>
      </c>
      <c r="C4091" s="13" t="s">
        <v>7288</v>
      </c>
      <c r="D4091" s="13" t="s">
        <v>7289</v>
      </c>
      <c r="E4091" s="13" t="s">
        <v>7294</v>
      </c>
      <c r="F4091" s="13" t="s">
        <v>2236</v>
      </c>
      <c r="G4091" s="13" t="s">
        <v>8209</v>
      </c>
      <c r="H4091" s="14">
        <v>844</v>
      </c>
      <c r="I4091" s="15">
        <v>199580.68</v>
      </c>
      <c r="J4091" s="13" t="s">
        <v>8246</v>
      </c>
      <c r="K4091" s="13" t="s">
        <v>612</v>
      </c>
      <c r="L4091" s="13" t="s">
        <v>5170</v>
      </c>
      <c r="M4091" s="13" t="s">
        <v>1767</v>
      </c>
      <c r="N4091" s="14">
        <v>844</v>
      </c>
    </row>
    <row r="4092" spans="1:14" ht="20.25" customHeight="1">
      <c r="A4092" s="13" t="s">
        <v>2231</v>
      </c>
      <c r="B4092" s="13" t="s">
        <v>2232</v>
      </c>
      <c r="C4092" s="13" t="s">
        <v>7288</v>
      </c>
      <c r="D4092" s="13" t="s">
        <v>7289</v>
      </c>
      <c r="E4092" s="13" t="s">
        <v>8247</v>
      </c>
      <c r="F4092" s="13" t="s">
        <v>2236</v>
      </c>
      <c r="G4092" s="13" t="s">
        <v>8209</v>
      </c>
      <c r="H4092" s="14">
        <v>156</v>
      </c>
      <c r="I4092" s="15">
        <v>36889.32</v>
      </c>
      <c r="J4092" s="13" t="s">
        <v>8246</v>
      </c>
      <c r="K4092" s="13" t="s">
        <v>612</v>
      </c>
      <c r="L4092" s="13" t="s">
        <v>5170</v>
      </c>
      <c r="M4092" s="13" t="s">
        <v>1767</v>
      </c>
      <c r="N4092" s="14">
        <v>156</v>
      </c>
    </row>
    <row r="4093" spans="1:14" ht="20.25" customHeight="1">
      <c r="A4093" s="13" t="s">
        <v>2231</v>
      </c>
      <c r="B4093" s="13" t="s">
        <v>2232</v>
      </c>
      <c r="C4093" s="13" t="s">
        <v>7288</v>
      </c>
      <c r="D4093" s="13" t="s">
        <v>7289</v>
      </c>
      <c r="E4093" s="13" t="s">
        <v>8247</v>
      </c>
      <c r="F4093" s="13" t="s">
        <v>2236</v>
      </c>
      <c r="G4093" s="13" t="s">
        <v>8209</v>
      </c>
      <c r="H4093" s="14">
        <v>235</v>
      </c>
      <c r="I4093" s="15">
        <v>55570.45</v>
      </c>
      <c r="J4093" s="13" t="s">
        <v>8248</v>
      </c>
      <c r="K4093" s="13" t="s">
        <v>613</v>
      </c>
      <c r="L4093" s="13" t="s">
        <v>5172</v>
      </c>
      <c r="M4093" s="13" t="s">
        <v>1768</v>
      </c>
      <c r="N4093" s="14">
        <v>235</v>
      </c>
    </row>
    <row r="4094" spans="1:14" ht="20.25" customHeight="1">
      <c r="A4094" s="13" t="s">
        <v>2231</v>
      </c>
      <c r="B4094" s="13" t="s">
        <v>2232</v>
      </c>
      <c r="C4094" s="13" t="s">
        <v>7288</v>
      </c>
      <c r="D4094" s="13" t="s">
        <v>7289</v>
      </c>
      <c r="E4094" s="13" t="s">
        <v>8247</v>
      </c>
      <c r="F4094" s="13" t="s">
        <v>2236</v>
      </c>
      <c r="G4094" s="13" t="s">
        <v>8209</v>
      </c>
      <c r="H4094" s="14">
        <v>752</v>
      </c>
      <c r="I4094" s="15">
        <v>177825.44</v>
      </c>
      <c r="J4094" s="13" t="s">
        <v>8249</v>
      </c>
      <c r="K4094" s="13" t="s">
        <v>614</v>
      </c>
      <c r="L4094" s="13" t="s">
        <v>5174</v>
      </c>
      <c r="M4094" s="13" t="s">
        <v>1769</v>
      </c>
      <c r="N4094" s="14">
        <v>752</v>
      </c>
    </row>
    <row r="4095" spans="1:14" ht="20.25" customHeight="1">
      <c r="A4095" s="13" t="s">
        <v>2231</v>
      </c>
      <c r="B4095" s="13" t="s">
        <v>2232</v>
      </c>
      <c r="C4095" s="13" t="s">
        <v>7288</v>
      </c>
      <c r="D4095" s="13" t="s">
        <v>7289</v>
      </c>
      <c r="E4095" s="13" t="s">
        <v>8247</v>
      </c>
      <c r="F4095" s="13" t="s">
        <v>2236</v>
      </c>
      <c r="G4095" s="13" t="s">
        <v>8209</v>
      </c>
      <c r="H4095" s="14">
        <v>564</v>
      </c>
      <c r="I4095" s="15">
        <v>133369.07999999999</v>
      </c>
      <c r="J4095" s="13" t="s">
        <v>8250</v>
      </c>
      <c r="K4095" s="13" t="s">
        <v>615</v>
      </c>
      <c r="L4095" s="13" t="s">
        <v>5176</v>
      </c>
      <c r="M4095" s="13" t="s">
        <v>1770</v>
      </c>
      <c r="N4095" s="14">
        <v>564</v>
      </c>
    </row>
    <row r="4096" spans="1:14" ht="20.25" customHeight="1">
      <c r="A4096" s="13" t="s">
        <v>2231</v>
      </c>
      <c r="B4096" s="13" t="s">
        <v>2232</v>
      </c>
      <c r="C4096" s="13" t="s">
        <v>7288</v>
      </c>
      <c r="D4096" s="13" t="s">
        <v>7289</v>
      </c>
      <c r="E4096" s="13" t="s">
        <v>8247</v>
      </c>
      <c r="F4096" s="13" t="s">
        <v>2236</v>
      </c>
      <c r="G4096" s="13" t="s">
        <v>8209</v>
      </c>
      <c r="H4096" s="14">
        <v>1000</v>
      </c>
      <c r="I4096" s="15">
        <v>236470</v>
      </c>
      <c r="J4096" s="13" t="s">
        <v>8251</v>
      </c>
      <c r="K4096" s="13" t="s">
        <v>794</v>
      </c>
      <c r="L4096" s="13" t="s">
        <v>5178</v>
      </c>
      <c r="M4096" s="13" t="s">
        <v>5179</v>
      </c>
      <c r="N4096" s="14">
        <v>1000</v>
      </c>
    </row>
    <row r="4097" spans="1:14" ht="20.25" customHeight="1">
      <c r="A4097" s="13" t="s">
        <v>2231</v>
      </c>
      <c r="B4097" s="13" t="s">
        <v>2232</v>
      </c>
      <c r="C4097" s="13" t="s">
        <v>7288</v>
      </c>
      <c r="D4097" s="13" t="s">
        <v>7289</v>
      </c>
      <c r="E4097" s="13" t="s">
        <v>8247</v>
      </c>
      <c r="F4097" s="13" t="s">
        <v>2236</v>
      </c>
      <c r="G4097" s="13" t="s">
        <v>8209</v>
      </c>
      <c r="H4097" s="14">
        <v>1000</v>
      </c>
      <c r="I4097" s="15">
        <v>236470</v>
      </c>
      <c r="J4097" s="13" t="s">
        <v>8252</v>
      </c>
      <c r="K4097" s="13" t="s">
        <v>73</v>
      </c>
      <c r="L4097" s="13" t="s">
        <v>4939</v>
      </c>
      <c r="M4097" s="13" t="s">
        <v>4940</v>
      </c>
      <c r="N4097" s="14">
        <v>1000</v>
      </c>
    </row>
    <row r="4098" spans="1:14" ht="20.25" customHeight="1">
      <c r="A4098" s="13" t="s">
        <v>2231</v>
      </c>
      <c r="B4098" s="13" t="s">
        <v>2232</v>
      </c>
      <c r="C4098" s="13" t="s">
        <v>7288</v>
      </c>
      <c r="D4098" s="13" t="s">
        <v>7289</v>
      </c>
      <c r="E4098" s="13" t="s">
        <v>8247</v>
      </c>
      <c r="F4098" s="13" t="s">
        <v>2236</v>
      </c>
      <c r="G4098" s="13" t="s">
        <v>8209</v>
      </c>
      <c r="H4098" s="14">
        <v>1000</v>
      </c>
      <c r="I4098" s="15">
        <v>236470</v>
      </c>
      <c r="J4098" s="13" t="s">
        <v>8253</v>
      </c>
      <c r="K4098" s="13" t="s">
        <v>74</v>
      </c>
      <c r="L4098" s="13" t="s">
        <v>4942</v>
      </c>
      <c r="M4098" s="13" t="s">
        <v>4943</v>
      </c>
      <c r="N4098" s="14">
        <v>1000</v>
      </c>
    </row>
    <row r="4099" spans="1:14" ht="20.25" customHeight="1">
      <c r="A4099" s="13" t="s">
        <v>2231</v>
      </c>
      <c r="B4099" s="13" t="s">
        <v>2232</v>
      </c>
      <c r="C4099" s="13" t="s">
        <v>7288</v>
      </c>
      <c r="D4099" s="13" t="s">
        <v>7289</v>
      </c>
      <c r="E4099" s="13" t="s">
        <v>8247</v>
      </c>
      <c r="F4099" s="13" t="s">
        <v>2236</v>
      </c>
      <c r="G4099" s="13" t="s">
        <v>8209</v>
      </c>
      <c r="H4099" s="14">
        <v>647</v>
      </c>
      <c r="I4099" s="15">
        <v>152996.09</v>
      </c>
      <c r="J4099" s="13" t="s">
        <v>8254</v>
      </c>
      <c r="K4099" s="13" t="s">
        <v>581</v>
      </c>
      <c r="L4099" s="13" t="s">
        <v>4965</v>
      </c>
      <c r="M4099" s="13" t="s">
        <v>1738</v>
      </c>
      <c r="N4099" s="14">
        <v>647</v>
      </c>
    </row>
    <row r="4100" spans="1:14" ht="20.25" customHeight="1">
      <c r="A4100" s="13" t="s">
        <v>2231</v>
      </c>
      <c r="B4100" s="13" t="s">
        <v>2232</v>
      </c>
      <c r="C4100" s="13" t="s">
        <v>7288</v>
      </c>
      <c r="D4100" s="13" t="s">
        <v>7289</v>
      </c>
      <c r="E4100" s="13" t="s">
        <v>8247</v>
      </c>
      <c r="F4100" s="13" t="s">
        <v>2236</v>
      </c>
      <c r="G4100" s="13" t="s">
        <v>8209</v>
      </c>
      <c r="H4100" s="14">
        <v>505</v>
      </c>
      <c r="I4100" s="15">
        <v>119417.35</v>
      </c>
      <c r="J4100" s="13" t="s">
        <v>8255</v>
      </c>
      <c r="K4100" s="13" t="s">
        <v>582</v>
      </c>
      <c r="L4100" s="13" t="s">
        <v>4945</v>
      </c>
      <c r="M4100" s="13" t="s">
        <v>1739</v>
      </c>
      <c r="N4100" s="14">
        <v>505</v>
      </c>
    </row>
    <row r="4101" spans="1:14" ht="20.25" customHeight="1">
      <c r="A4101" s="13" t="s">
        <v>2231</v>
      </c>
      <c r="B4101" s="13" t="s">
        <v>2232</v>
      </c>
      <c r="C4101" s="13" t="s">
        <v>7288</v>
      </c>
      <c r="D4101" s="13" t="s">
        <v>7289</v>
      </c>
      <c r="E4101" s="13" t="s">
        <v>8247</v>
      </c>
      <c r="F4101" s="13" t="s">
        <v>2236</v>
      </c>
      <c r="G4101" s="13" t="s">
        <v>8209</v>
      </c>
      <c r="H4101" s="14">
        <v>455</v>
      </c>
      <c r="I4101" s="15">
        <v>107593.85</v>
      </c>
      <c r="J4101" s="13" t="s">
        <v>8256</v>
      </c>
      <c r="K4101" s="13" t="s">
        <v>583</v>
      </c>
      <c r="L4101" s="13" t="s">
        <v>4947</v>
      </c>
      <c r="M4101" s="13" t="s">
        <v>1740</v>
      </c>
      <c r="N4101" s="14">
        <v>455</v>
      </c>
    </row>
    <row r="4102" spans="1:14" ht="20.25" customHeight="1">
      <c r="A4102" s="13" t="s">
        <v>2231</v>
      </c>
      <c r="B4102" s="13" t="s">
        <v>2232</v>
      </c>
      <c r="C4102" s="13" t="s">
        <v>7288</v>
      </c>
      <c r="D4102" s="13" t="s">
        <v>7289</v>
      </c>
      <c r="E4102" s="13" t="s">
        <v>8247</v>
      </c>
      <c r="F4102" s="13" t="s">
        <v>2236</v>
      </c>
      <c r="G4102" s="13" t="s">
        <v>8209</v>
      </c>
      <c r="H4102" s="14">
        <v>557</v>
      </c>
      <c r="I4102" s="15">
        <v>131713.79</v>
      </c>
      <c r="J4102" s="13" t="s">
        <v>8257</v>
      </c>
      <c r="K4102" s="13" t="s">
        <v>584</v>
      </c>
      <c r="L4102" s="13" t="s">
        <v>4949</v>
      </c>
      <c r="M4102" s="13" t="s">
        <v>1741</v>
      </c>
      <c r="N4102" s="14">
        <v>557</v>
      </c>
    </row>
    <row r="4103" spans="1:14" ht="20.25" customHeight="1">
      <c r="A4103" s="13" t="s">
        <v>2231</v>
      </c>
      <c r="B4103" s="13" t="s">
        <v>2232</v>
      </c>
      <c r="C4103" s="13" t="s">
        <v>7288</v>
      </c>
      <c r="D4103" s="13" t="s">
        <v>7289</v>
      </c>
      <c r="E4103" s="13" t="s">
        <v>8247</v>
      </c>
      <c r="F4103" s="13" t="s">
        <v>2236</v>
      </c>
      <c r="G4103" s="13" t="s">
        <v>8209</v>
      </c>
      <c r="H4103" s="14">
        <v>710</v>
      </c>
      <c r="I4103" s="15">
        <v>167893.7</v>
      </c>
      <c r="J4103" s="13" t="s">
        <v>8258</v>
      </c>
      <c r="K4103" s="13" t="s">
        <v>585</v>
      </c>
      <c r="L4103" s="13" t="s">
        <v>5969</v>
      </c>
      <c r="M4103" s="13" t="s">
        <v>1742</v>
      </c>
      <c r="N4103" s="14">
        <v>710</v>
      </c>
    </row>
    <row r="4104" spans="1:14" ht="20.25" customHeight="1">
      <c r="A4104" s="13" t="s">
        <v>2231</v>
      </c>
      <c r="B4104" s="13" t="s">
        <v>2232</v>
      </c>
      <c r="C4104" s="13" t="s">
        <v>7288</v>
      </c>
      <c r="D4104" s="13" t="s">
        <v>7289</v>
      </c>
      <c r="E4104" s="13" t="s">
        <v>8247</v>
      </c>
      <c r="F4104" s="13" t="s">
        <v>2236</v>
      </c>
      <c r="G4104" s="13" t="s">
        <v>8209</v>
      </c>
      <c r="H4104" s="14">
        <v>551</v>
      </c>
      <c r="I4104" s="15">
        <v>130294.97</v>
      </c>
      <c r="J4104" s="13" t="s">
        <v>8259</v>
      </c>
      <c r="K4104" s="13" t="s">
        <v>586</v>
      </c>
      <c r="L4104" s="13" t="s">
        <v>4951</v>
      </c>
      <c r="M4104" s="13" t="s">
        <v>1743</v>
      </c>
      <c r="N4104" s="14">
        <v>551</v>
      </c>
    </row>
    <row r="4105" spans="1:14" ht="20.25" customHeight="1">
      <c r="A4105" s="13" t="s">
        <v>2231</v>
      </c>
      <c r="B4105" s="13" t="s">
        <v>2232</v>
      </c>
      <c r="C4105" s="13" t="s">
        <v>7288</v>
      </c>
      <c r="D4105" s="13" t="s">
        <v>7289</v>
      </c>
      <c r="E4105" s="13" t="s">
        <v>8247</v>
      </c>
      <c r="F4105" s="13" t="s">
        <v>2236</v>
      </c>
      <c r="G4105" s="13" t="s">
        <v>8209</v>
      </c>
      <c r="H4105" s="14">
        <v>10</v>
      </c>
      <c r="I4105" s="15">
        <v>2364.6999999999998</v>
      </c>
      <c r="J4105" s="13" t="s">
        <v>8260</v>
      </c>
      <c r="K4105" s="13" t="s">
        <v>1186</v>
      </c>
      <c r="L4105" s="13" t="s">
        <v>4959</v>
      </c>
      <c r="M4105" s="13" t="s">
        <v>4960</v>
      </c>
      <c r="N4105" s="14">
        <v>10</v>
      </c>
    </row>
    <row r="4106" spans="1:14" ht="20.25" customHeight="1">
      <c r="A4106" s="13" t="s">
        <v>2231</v>
      </c>
      <c r="B4106" s="13" t="s">
        <v>2232</v>
      </c>
      <c r="C4106" s="13" t="s">
        <v>7288</v>
      </c>
      <c r="D4106" s="13" t="s">
        <v>7289</v>
      </c>
      <c r="E4106" s="13" t="s">
        <v>8247</v>
      </c>
      <c r="F4106" s="13" t="s">
        <v>2236</v>
      </c>
      <c r="G4106" s="13" t="s">
        <v>8209</v>
      </c>
      <c r="H4106" s="14">
        <v>1000</v>
      </c>
      <c r="I4106" s="15">
        <v>236470</v>
      </c>
      <c r="J4106" s="13" t="s">
        <v>8261</v>
      </c>
      <c r="K4106" s="13" t="s">
        <v>72</v>
      </c>
      <c r="L4106" s="13" t="s">
        <v>4782</v>
      </c>
      <c r="M4106" s="13" t="s">
        <v>4783</v>
      </c>
      <c r="N4106" s="14">
        <v>1000</v>
      </c>
    </row>
    <row r="4107" spans="1:14" ht="20.25" customHeight="1">
      <c r="A4107" s="13" t="s">
        <v>2231</v>
      </c>
      <c r="B4107" s="13" t="s">
        <v>2232</v>
      </c>
      <c r="C4107" s="13" t="s">
        <v>7288</v>
      </c>
      <c r="D4107" s="13" t="s">
        <v>7289</v>
      </c>
      <c r="E4107" s="13" t="s">
        <v>8247</v>
      </c>
      <c r="F4107" s="13" t="s">
        <v>2236</v>
      </c>
      <c r="G4107" s="13" t="s">
        <v>8209</v>
      </c>
      <c r="H4107" s="14">
        <v>283</v>
      </c>
      <c r="I4107" s="15">
        <v>66921.009999999995</v>
      </c>
      <c r="J4107" s="13" t="s">
        <v>8262</v>
      </c>
      <c r="K4107" s="13" t="s">
        <v>572</v>
      </c>
      <c r="L4107" s="13" t="s">
        <v>4785</v>
      </c>
      <c r="M4107" s="13" t="s">
        <v>1732</v>
      </c>
      <c r="N4107" s="14">
        <v>283</v>
      </c>
    </row>
    <row r="4108" spans="1:14" ht="20.25" customHeight="1">
      <c r="A4108" s="13" t="s">
        <v>2231</v>
      </c>
      <c r="B4108" s="13" t="s">
        <v>2232</v>
      </c>
      <c r="C4108" s="13" t="s">
        <v>7288</v>
      </c>
      <c r="D4108" s="13" t="s">
        <v>7289</v>
      </c>
      <c r="E4108" s="13" t="s">
        <v>8247</v>
      </c>
      <c r="F4108" s="13" t="s">
        <v>2236</v>
      </c>
      <c r="G4108" s="13" t="s">
        <v>8209</v>
      </c>
      <c r="H4108" s="14">
        <v>930</v>
      </c>
      <c r="I4108" s="15">
        <v>219917.1</v>
      </c>
      <c r="J4108" s="13" t="s">
        <v>8263</v>
      </c>
      <c r="K4108" s="13" t="s">
        <v>573</v>
      </c>
      <c r="L4108" s="13" t="s">
        <v>5246</v>
      </c>
      <c r="M4108" s="13" t="s">
        <v>1733</v>
      </c>
      <c r="N4108" s="14">
        <v>930</v>
      </c>
    </row>
    <row r="4109" spans="1:14" ht="20.25" customHeight="1">
      <c r="A4109" s="13" t="s">
        <v>2231</v>
      </c>
      <c r="B4109" s="13" t="s">
        <v>2232</v>
      </c>
      <c r="C4109" s="13" t="s">
        <v>7288</v>
      </c>
      <c r="D4109" s="13" t="s">
        <v>7289</v>
      </c>
      <c r="E4109" s="13" t="s">
        <v>8247</v>
      </c>
      <c r="F4109" s="13" t="s">
        <v>2236</v>
      </c>
      <c r="G4109" s="13" t="s">
        <v>8209</v>
      </c>
      <c r="H4109" s="14">
        <v>1000</v>
      </c>
      <c r="I4109" s="15">
        <v>236470</v>
      </c>
      <c r="J4109" s="13" t="s">
        <v>8264</v>
      </c>
      <c r="K4109" s="13" t="s">
        <v>574</v>
      </c>
      <c r="L4109" s="13" t="s">
        <v>4787</v>
      </c>
      <c r="M4109" s="13" t="s">
        <v>1734</v>
      </c>
      <c r="N4109" s="14">
        <v>1000</v>
      </c>
    </row>
    <row r="4110" spans="1:14" ht="20.25" customHeight="1">
      <c r="A4110" s="13" t="s">
        <v>2231</v>
      </c>
      <c r="B4110" s="13" t="s">
        <v>2232</v>
      </c>
      <c r="C4110" s="13" t="s">
        <v>7288</v>
      </c>
      <c r="D4110" s="13" t="s">
        <v>7289</v>
      </c>
      <c r="E4110" s="13" t="s">
        <v>8247</v>
      </c>
      <c r="F4110" s="13" t="s">
        <v>2236</v>
      </c>
      <c r="G4110" s="13" t="s">
        <v>8209</v>
      </c>
      <c r="H4110" s="14">
        <v>1000</v>
      </c>
      <c r="I4110" s="15">
        <v>236470</v>
      </c>
      <c r="J4110" s="13" t="s">
        <v>8265</v>
      </c>
      <c r="K4110" s="13" t="s">
        <v>575</v>
      </c>
      <c r="L4110" s="13" t="s">
        <v>6583</v>
      </c>
      <c r="M4110" s="13" t="s">
        <v>6584</v>
      </c>
      <c r="N4110" s="14">
        <v>1000</v>
      </c>
    </row>
    <row r="4111" spans="1:14" ht="20.25" customHeight="1">
      <c r="A4111" s="13" t="s">
        <v>2231</v>
      </c>
      <c r="B4111" s="13" t="s">
        <v>2232</v>
      </c>
      <c r="C4111" s="13" t="s">
        <v>7288</v>
      </c>
      <c r="D4111" s="13" t="s">
        <v>7289</v>
      </c>
      <c r="E4111" s="13" t="s">
        <v>8247</v>
      </c>
      <c r="F4111" s="13" t="s">
        <v>2236</v>
      </c>
      <c r="G4111" s="13" t="s">
        <v>8209</v>
      </c>
      <c r="H4111" s="14">
        <v>1000</v>
      </c>
      <c r="I4111" s="15">
        <v>236470</v>
      </c>
      <c r="J4111" s="13" t="s">
        <v>8266</v>
      </c>
      <c r="K4111" s="13" t="s">
        <v>576</v>
      </c>
      <c r="L4111" s="13" t="s">
        <v>4789</v>
      </c>
      <c r="M4111" s="13" t="s">
        <v>1735</v>
      </c>
      <c r="N4111" s="14">
        <v>1000</v>
      </c>
    </row>
    <row r="4112" spans="1:14" ht="20.25" customHeight="1">
      <c r="A4112" s="13" t="s">
        <v>2231</v>
      </c>
      <c r="B4112" s="13" t="s">
        <v>2232</v>
      </c>
      <c r="C4112" s="13" t="s">
        <v>7288</v>
      </c>
      <c r="D4112" s="13" t="s">
        <v>7289</v>
      </c>
      <c r="E4112" s="13" t="s">
        <v>8247</v>
      </c>
      <c r="F4112" s="13" t="s">
        <v>2236</v>
      </c>
      <c r="G4112" s="13" t="s">
        <v>8209</v>
      </c>
      <c r="H4112" s="14">
        <v>768</v>
      </c>
      <c r="I4112" s="15">
        <v>181608.95999999999</v>
      </c>
      <c r="J4112" s="13" t="s">
        <v>8267</v>
      </c>
      <c r="K4112" s="13" t="s">
        <v>577</v>
      </c>
      <c r="L4112" s="13" t="s">
        <v>4791</v>
      </c>
      <c r="M4112" s="13" t="s">
        <v>4792</v>
      </c>
      <c r="N4112" s="14">
        <v>768</v>
      </c>
    </row>
    <row r="4113" spans="1:14" ht="20.25" customHeight="1">
      <c r="A4113" s="13" t="s">
        <v>2231</v>
      </c>
      <c r="B4113" s="13" t="s">
        <v>2232</v>
      </c>
      <c r="C4113" s="13" t="s">
        <v>7288</v>
      </c>
      <c r="D4113" s="13" t="s">
        <v>7289</v>
      </c>
      <c r="E4113" s="13" t="s">
        <v>8247</v>
      </c>
      <c r="F4113" s="13" t="s">
        <v>2236</v>
      </c>
      <c r="G4113" s="13" t="s">
        <v>8209</v>
      </c>
      <c r="H4113" s="14">
        <v>401</v>
      </c>
      <c r="I4113" s="15">
        <v>94824.47</v>
      </c>
      <c r="J4113" s="13" t="s">
        <v>8268</v>
      </c>
      <c r="K4113" s="13" t="s">
        <v>46</v>
      </c>
      <c r="L4113" s="13" t="s">
        <v>4739</v>
      </c>
      <c r="M4113" s="13" t="s">
        <v>4740</v>
      </c>
      <c r="N4113" s="14">
        <v>401</v>
      </c>
    </row>
    <row r="4114" spans="1:14" ht="20.25" customHeight="1">
      <c r="A4114" s="13" t="s">
        <v>2231</v>
      </c>
      <c r="B4114" s="13" t="s">
        <v>2232</v>
      </c>
      <c r="C4114" s="13" t="s">
        <v>7288</v>
      </c>
      <c r="D4114" s="13" t="s">
        <v>7289</v>
      </c>
      <c r="E4114" s="13" t="s">
        <v>8247</v>
      </c>
      <c r="F4114" s="13" t="s">
        <v>2236</v>
      </c>
      <c r="G4114" s="13" t="s">
        <v>8209</v>
      </c>
      <c r="H4114" s="14">
        <v>137</v>
      </c>
      <c r="I4114" s="15">
        <v>32396.39</v>
      </c>
      <c r="J4114" s="13" t="s">
        <v>8269</v>
      </c>
      <c r="K4114" s="13" t="s">
        <v>152</v>
      </c>
      <c r="L4114" s="13" t="s">
        <v>4742</v>
      </c>
      <c r="M4114" s="13" t="s">
        <v>2089</v>
      </c>
      <c r="N4114" s="14">
        <v>137</v>
      </c>
    </row>
    <row r="4115" spans="1:14" ht="20.25" customHeight="1">
      <c r="A4115" s="13" t="s">
        <v>2231</v>
      </c>
      <c r="B4115" s="13" t="s">
        <v>2232</v>
      </c>
      <c r="C4115" s="13" t="s">
        <v>7288</v>
      </c>
      <c r="D4115" s="13" t="s">
        <v>7289</v>
      </c>
      <c r="E4115" s="13" t="s">
        <v>8247</v>
      </c>
      <c r="F4115" s="13" t="s">
        <v>2236</v>
      </c>
      <c r="G4115" s="13" t="s">
        <v>8209</v>
      </c>
      <c r="H4115" s="14">
        <v>661</v>
      </c>
      <c r="I4115" s="15">
        <v>156306.67000000001</v>
      </c>
      <c r="J4115" s="13" t="s">
        <v>8270</v>
      </c>
      <c r="K4115" s="13" t="s">
        <v>153</v>
      </c>
      <c r="L4115" s="13" t="s">
        <v>4744</v>
      </c>
      <c r="M4115" s="13" t="s">
        <v>4745</v>
      </c>
      <c r="N4115" s="14">
        <v>661</v>
      </c>
    </row>
    <row r="4116" spans="1:14" ht="20.25" customHeight="1">
      <c r="A4116" s="13" t="s">
        <v>2231</v>
      </c>
      <c r="B4116" s="13" t="s">
        <v>2232</v>
      </c>
      <c r="C4116" s="13" t="s">
        <v>7288</v>
      </c>
      <c r="D4116" s="13" t="s">
        <v>7289</v>
      </c>
      <c r="E4116" s="13" t="s">
        <v>8247</v>
      </c>
      <c r="F4116" s="13" t="s">
        <v>2236</v>
      </c>
      <c r="G4116" s="13" t="s">
        <v>8209</v>
      </c>
      <c r="H4116" s="14">
        <v>12</v>
      </c>
      <c r="I4116" s="15">
        <v>2837.64</v>
      </c>
      <c r="J4116" s="13" t="s">
        <v>8271</v>
      </c>
      <c r="K4116" s="13" t="s">
        <v>579</v>
      </c>
      <c r="L4116" s="13" t="s">
        <v>4796</v>
      </c>
      <c r="M4116" s="13" t="s">
        <v>1737</v>
      </c>
      <c r="N4116" s="14">
        <v>12</v>
      </c>
    </row>
    <row r="4117" spans="1:14" ht="20.25" customHeight="1">
      <c r="A4117" s="13" t="s">
        <v>2231</v>
      </c>
      <c r="B4117" s="13" t="s">
        <v>2232</v>
      </c>
      <c r="C4117" s="13" t="s">
        <v>7288</v>
      </c>
      <c r="D4117" s="13" t="s">
        <v>7289</v>
      </c>
      <c r="E4117" s="13" t="s">
        <v>8247</v>
      </c>
      <c r="F4117" s="13" t="s">
        <v>2236</v>
      </c>
      <c r="G4117" s="13" t="s">
        <v>8209</v>
      </c>
      <c r="H4117" s="14">
        <v>1000</v>
      </c>
      <c r="I4117" s="15">
        <v>236470</v>
      </c>
      <c r="J4117" s="13" t="s">
        <v>8272</v>
      </c>
      <c r="K4117" s="13" t="s">
        <v>154</v>
      </c>
      <c r="L4117" s="13" t="s">
        <v>4747</v>
      </c>
      <c r="M4117" s="13" t="s">
        <v>4748</v>
      </c>
      <c r="N4117" s="14">
        <v>1000</v>
      </c>
    </row>
    <row r="4118" spans="1:14" ht="20.25" customHeight="1">
      <c r="A4118" s="13" t="s">
        <v>2231</v>
      </c>
      <c r="B4118" s="13" t="s">
        <v>2232</v>
      </c>
      <c r="C4118" s="13" t="s">
        <v>7288</v>
      </c>
      <c r="D4118" s="13" t="s">
        <v>7289</v>
      </c>
      <c r="E4118" s="13" t="s">
        <v>8247</v>
      </c>
      <c r="F4118" s="13" t="s">
        <v>2236</v>
      </c>
      <c r="G4118" s="13" t="s">
        <v>8209</v>
      </c>
      <c r="H4118" s="14">
        <v>1000</v>
      </c>
      <c r="I4118" s="15">
        <v>236470</v>
      </c>
      <c r="J4118" s="13" t="s">
        <v>8273</v>
      </c>
      <c r="K4118" s="13" t="s">
        <v>155</v>
      </c>
      <c r="L4118" s="13" t="s">
        <v>4750</v>
      </c>
      <c r="M4118" s="13" t="s">
        <v>4751</v>
      </c>
      <c r="N4118" s="14">
        <v>1000</v>
      </c>
    </row>
    <row r="4119" spans="1:14" ht="20.25" customHeight="1">
      <c r="A4119" s="13" t="s">
        <v>2231</v>
      </c>
      <c r="B4119" s="13" t="s">
        <v>2232</v>
      </c>
      <c r="C4119" s="13" t="s">
        <v>7288</v>
      </c>
      <c r="D4119" s="13" t="s">
        <v>7289</v>
      </c>
      <c r="E4119" s="13" t="s">
        <v>8247</v>
      </c>
      <c r="F4119" s="13" t="s">
        <v>2236</v>
      </c>
      <c r="G4119" s="13" t="s">
        <v>8209</v>
      </c>
      <c r="H4119" s="14">
        <v>1000</v>
      </c>
      <c r="I4119" s="15">
        <v>236470</v>
      </c>
      <c r="J4119" s="13" t="s">
        <v>8274</v>
      </c>
      <c r="K4119" s="13" t="s">
        <v>156</v>
      </c>
      <c r="L4119" s="13" t="s">
        <v>4753</v>
      </c>
      <c r="M4119" s="13" t="s">
        <v>1366</v>
      </c>
      <c r="N4119" s="14">
        <v>1000</v>
      </c>
    </row>
    <row r="4120" spans="1:14" ht="20.25" customHeight="1">
      <c r="A4120" s="13" t="s">
        <v>2231</v>
      </c>
      <c r="B4120" s="13" t="s">
        <v>2232</v>
      </c>
      <c r="C4120" s="13" t="s">
        <v>7288</v>
      </c>
      <c r="D4120" s="13" t="s">
        <v>7289</v>
      </c>
      <c r="E4120" s="13" t="s">
        <v>8247</v>
      </c>
      <c r="F4120" s="13" t="s">
        <v>2236</v>
      </c>
      <c r="G4120" s="13" t="s">
        <v>8209</v>
      </c>
      <c r="H4120" s="14">
        <v>732</v>
      </c>
      <c r="I4120" s="15">
        <v>173096.04</v>
      </c>
      <c r="J4120" s="13" t="s">
        <v>8275</v>
      </c>
      <c r="K4120" s="13" t="s">
        <v>580</v>
      </c>
      <c r="L4120" s="13" t="s">
        <v>4798</v>
      </c>
      <c r="M4120" s="13" t="s">
        <v>4799</v>
      </c>
      <c r="N4120" s="14">
        <v>732</v>
      </c>
    </row>
    <row r="4121" spans="1:14" ht="20.25" customHeight="1">
      <c r="A4121" s="13" t="s">
        <v>2231</v>
      </c>
      <c r="B4121" s="13" t="s">
        <v>2232</v>
      </c>
      <c r="C4121" s="13" t="s">
        <v>7288</v>
      </c>
      <c r="D4121" s="13" t="s">
        <v>7289</v>
      </c>
      <c r="E4121" s="13" t="s">
        <v>8247</v>
      </c>
      <c r="F4121" s="13" t="s">
        <v>2236</v>
      </c>
      <c r="G4121" s="13" t="s">
        <v>8209</v>
      </c>
      <c r="H4121" s="14">
        <v>651</v>
      </c>
      <c r="I4121" s="15">
        <v>153941.97</v>
      </c>
      <c r="J4121" s="13" t="s">
        <v>8276</v>
      </c>
      <c r="K4121" s="13" t="s">
        <v>1195</v>
      </c>
      <c r="L4121" s="13" t="s">
        <v>4755</v>
      </c>
      <c r="M4121" s="13" t="s">
        <v>4756</v>
      </c>
      <c r="N4121" s="14">
        <v>651</v>
      </c>
    </row>
    <row r="4122" spans="1:14" ht="20.25" customHeight="1">
      <c r="A4122" s="13" t="s">
        <v>2231</v>
      </c>
      <c r="B4122" s="13" t="s">
        <v>2232</v>
      </c>
      <c r="C4122" s="13" t="s">
        <v>7288</v>
      </c>
      <c r="D4122" s="13" t="s">
        <v>7289</v>
      </c>
      <c r="E4122" s="13" t="s">
        <v>8247</v>
      </c>
      <c r="F4122" s="13" t="s">
        <v>2236</v>
      </c>
      <c r="G4122" s="13" t="s">
        <v>8209</v>
      </c>
      <c r="H4122" s="14">
        <v>444</v>
      </c>
      <c r="I4122" s="15">
        <v>104992.68</v>
      </c>
      <c r="J4122" s="13" t="s">
        <v>8277</v>
      </c>
      <c r="K4122" s="13" t="s">
        <v>962</v>
      </c>
      <c r="L4122" s="13" t="s">
        <v>4801</v>
      </c>
      <c r="M4122" s="13" t="s">
        <v>4802</v>
      </c>
      <c r="N4122" s="14">
        <v>444</v>
      </c>
    </row>
    <row r="4123" spans="1:14" ht="20.25" customHeight="1">
      <c r="A4123" s="13" t="s">
        <v>2231</v>
      </c>
      <c r="B4123" s="13" t="s">
        <v>2232</v>
      </c>
      <c r="C4123" s="13" t="s">
        <v>7288</v>
      </c>
      <c r="D4123" s="13" t="s">
        <v>7289</v>
      </c>
      <c r="E4123" s="13" t="s">
        <v>8247</v>
      </c>
      <c r="F4123" s="13" t="s">
        <v>2236</v>
      </c>
      <c r="G4123" s="13" t="s">
        <v>8209</v>
      </c>
      <c r="H4123" s="14">
        <v>706</v>
      </c>
      <c r="I4123" s="15">
        <v>166947.82</v>
      </c>
      <c r="J4123" s="13" t="s">
        <v>8278</v>
      </c>
      <c r="K4123" s="13" t="s">
        <v>1206</v>
      </c>
      <c r="L4123" s="13" t="s">
        <v>4804</v>
      </c>
      <c r="M4123" s="13" t="s">
        <v>4805</v>
      </c>
      <c r="N4123" s="14">
        <v>706</v>
      </c>
    </row>
    <row r="4124" spans="1:14" ht="20.25" customHeight="1">
      <c r="A4124" s="13" t="s">
        <v>2231</v>
      </c>
      <c r="B4124" s="13" t="s">
        <v>2232</v>
      </c>
      <c r="C4124" s="13" t="s">
        <v>7288</v>
      </c>
      <c r="D4124" s="13" t="s">
        <v>7289</v>
      </c>
      <c r="E4124" s="13" t="s">
        <v>8247</v>
      </c>
      <c r="F4124" s="13" t="s">
        <v>2236</v>
      </c>
      <c r="G4124" s="13" t="s">
        <v>8209</v>
      </c>
      <c r="H4124" s="14">
        <v>254</v>
      </c>
      <c r="I4124" s="15">
        <v>60063.38</v>
      </c>
      <c r="J4124" s="13" t="s">
        <v>8279</v>
      </c>
      <c r="K4124" s="13" t="s">
        <v>1196</v>
      </c>
      <c r="L4124" s="13" t="s">
        <v>4758</v>
      </c>
      <c r="M4124" s="13" t="s">
        <v>2053</v>
      </c>
      <c r="N4124" s="14">
        <v>254</v>
      </c>
    </row>
    <row r="4125" spans="1:14" ht="20.25" customHeight="1">
      <c r="A4125" s="13" t="s">
        <v>2231</v>
      </c>
      <c r="B4125" s="13" t="s">
        <v>2232</v>
      </c>
      <c r="C4125" s="13" t="s">
        <v>7288</v>
      </c>
      <c r="D4125" s="13" t="s">
        <v>7289</v>
      </c>
      <c r="E4125" s="13" t="s">
        <v>8247</v>
      </c>
      <c r="F4125" s="13" t="s">
        <v>2236</v>
      </c>
      <c r="G4125" s="13" t="s">
        <v>8209</v>
      </c>
      <c r="H4125" s="14">
        <v>1000</v>
      </c>
      <c r="I4125" s="15">
        <v>236470</v>
      </c>
      <c r="J4125" s="13" t="s">
        <v>8280</v>
      </c>
      <c r="K4125" s="13" t="s">
        <v>578</v>
      </c>
      <c r="L4125" s="13" t="s">
        <v>4794</v>
      </c>
      <c r="M4125" s="13" t="s">
        <v>1736</v>
      </c>
      <c r="N4125" s="14">
        <v>1000</v>
      </c>
    </row>
    <row r="4126" spans="1:14" ht="20.25" customHeight="1">
      <c r="A4126" s="13" t="s">
        <v>2231</v>
      </c>
      <c r="B4126" s="13" t="s">
        <v>2232</v>
      </c>
      <c r="C4126" s="13" t="s">
        <v>2233</v>
      </c>
      <c r="D4126" s="13" t="s">
        <v>2234</v>
      </c>
      <c r="E4126" s="13" t="s">
        <v>8069</v>
      </c>
      <c r="F4126" s="13" t="s">
        <v>2236</v>
      </c>
      <c r="G4126" s="13" t="s">
        <v>8281</v>
      </c>
      <c r="H4126" s="14">
        <v>610</v>
      </c>
      <c r="I4126" s="15">
        <v>144246.70000000001</v>
      </c>
      <c r="J4126" s="13" t="s">
        <v>8282</v>
      </c>
      <c r="K4126" s="13" t="s">
        <v>38</v>
      </c>
      <c r="L4126" s="13" t="s">
        <v>2391</v>
      </c>
      <c r="M4126" s="13" t="s">
        <v>2392</v>
      </c>
      <c r="N4126" s="14">
        <v>610</v>
      </c>
    </row>
    <row r="4127" spans="1:14" ht="20.25" customHeight="1">
      <c r="A4127" s="13" t="s">
        <v>2231</v>
      </c>
      <c r="B4127" s="13" t="s">
        <v>2232</v>
      </c>
      <c r="C4127" s="13" t="s">
        <v>2233</v>
      </c>
      <c r="D4127" s="13" t="s">
        <v>2234</v>
      </c>
      <c r="E4127" s="13" t="s">
        <v>8069</v>
      </c>
      <c r="F4127" s="13" t="s">
        <v>2236</v>
      </c>
      <c r="G4127" s="13" t="s">
        <v>8281</v>
      </c>
      <c r="H4127" s="14">
        <v>668</v>
      </c>
      <c r="I4127" s="15">
        <v>157961.96</v>
      </c>
      <c r="J4127" s="13" t="s">
        <v>8283</v>
      </c>
      <c r="K4127" s="13" t="s">
        <v>107</v>
      </c>
      <c r="L4127" s="13" t="s">
        <v>2418</v>
      </c>
      <c r="M4127" s="13" t="s">
        <v>1328</v>
      </c>
      <c r="N4127" s="14">
        <v>668</v>
      </c>
    </row>
    <row r="4128" spans="1:14" ht="20.25" customHeight="1">
      <c r="A4128" s="13" t="s">
        <v>2231</v>
      </c>
      <c r="B4128" s="13" t="s">
        <v>2232</v>
      </c>
      <c r="C4128" s="13" t="s">
        <v>7288</v>
      </c>
      <c r="D4128" s="13" t="s">
        <v>7289</v>
      </c>
      <c r="E4128" s="13" t="s">
        <v>8247</v>
      </c>
      <c r="F4128" s="13" t="s">
        <v>2236</v>
      </c>
      <c r="G4128" s="13" t="s">
        <v>8281</v>
      </c>
      <c r="H4128" s="14">
        <v>1000</v>
      </c>
      <c r="I4128" s="15">
        <v>236470</v>
      </c>
      <c r="J4128" s="13" t="s">
        <v>8284</v>
      </c>
      <c r="K4128" s="13" t="s">
        <v>75</v>
      </c>
      <c r="L4128" s="13" t="s">
        <v>5184</v>
      </c>
      <c r="M4128" s="13" t="s">
        <v>5185</v>
      </c>
      <c r="N4128" s="14">
        <v>1000</v>
      </c>
    </row>
    <row r="4129" spans="1:14" ht="20.25" customHeight="1">
      <c r="A4129" s="13" t="s">
        <v>2231</v>
      </c>
      <c r="B4129" s="13" t="s">
        <v>2232</v>
      </c>
      <c r="C4129" s="13" t="s">
        <v>7288</v>
      </c>
      <c r="D4129" s="13" t="s">
        <v>7289</v>
      </c>
      <c r="E4129" s="13" t="s">
        <v>8247</v>
      </c>
      <c r="F4129" s="13" t="s">
        <v>2236</v>
      </c>
      <c r="G4129" s="13" t="s">
        <v>8281</v>
      </c>
      <c r="H4129" s="14">
        <v>1000</v>
      </c>
      <c r="I4129" s="15">
        <v>236470</v>
      </c>
      <c r="J4129" s="13" t="s">
        <v>8285</v>
      </c>
      <c r="K4129" s="13" t="s">
        <v>76</v>
      </c>
      <c r="L4129" s="13" t="s">
        <v>5187</v>
      </c>
      <c r="M4129" s="13" t="s">
        <v>1321</v>
      </c>
      <c r="N4129" s="14">
        <v>1000</v>
      </c>
    </row>
    <row r="4130" spans="1:14" ht="20.25" customHeight="1">
      <c r="A4130" s="13" t="s">
        <v>2231</v>
      </c>
      <c r="B4130" s="13" t="s">
        <v>2232</v>
      </c>
      <c r="C4130" s="13" t="s">
        <v>2233</v>
      </c>
      <c r="D4130" s="13" t="s">
        <v>2234</v>
      </c>
      <c r="E4130" s="13" t="s">
        <v>8069</v>
      </c>
      <c r="F4130" s="13" t="s">
        <v>2236</v>
      </c>
      <c r="G4130" s="13" t="s">
        <v>8281</v>
      </c>
      <c r="H4130" s="14">
        <v>1000</v>
      </c>
      <c r="I4130" s="15">
        <v>236470</v>
      </c>
      <c r="J4130" s="13" t="s">
        <v>8286</v>
      </c>
      <c r="K4130" s="13" t="s">
        <v>731</v>
      </c>
      <c r="L4130" s="13" t="s">
        <v>3879</v>
      </c>
      <c r="M4130" s="13" t="s">
        <v>1861</v>
      </c>
      <c r="N4130" s="14">
        <v>1000</v>
      </c>
    </row>
    <row r="4131" spans="1:14" ht="20.25" customHeight="1">
      <c r="A4131" s="13" t="s">
        <v>2231</v>
      </c>
      <c r="B4131" s="13" t="s">
        <v>2232</v>
      </c>
      <c r="C4131" s="13" t="s">
        <v>7288</v>
      </c>
      <c r="D4131" s="13" t="s">
        <v>7289</v>
      </c>
      <c r="E4131" s="13" t="s">
        <v>8247</v>
      </c>
      <c r="F4131" s="13" t="s">
        <v>2236</v>
      </c>
      <c r="G4131" s="13" t="s">
        <v>8281</v>
      </c>
      <c r="H4131" s="14">
        <v>1000</v>
      </c>
      <c r="I4131" s="15">
        <v>236470</v>
      </c>
      <c r="J4131" s="13" t="s">
        <v>8287</v>
      </c>
      <c r="K4131" s="13" t="s">
        <v>26</v>
      </c>
      <c r="L4131" s="13" t="s">
        <v>4808</v>
      </c>
      <c r="M4131" s="13" t="s">
        <v>4809</v>
      </c>
      <c r="N4131" s="14">
        <v>1000</v>
      </c>
    </row>
    <row r="4132" spans="1:14" ht="20.25" customHeight="1">
      <c r="A4132" s="13" t="s">
        <v>2231</v>
      </c>
      <c r="B4132" s="13" t="s">
        <v>2232</v>
      </c>
      <c r="C4132" s="13" t="s">
        <v>7288</v>
      </c>
      <c r="D4132" s="13" t="s">
        <v>7289</v>
      </c>
      <c r="E4132" s="13" t="s">
        <v>8247</v>
      </c>
      <c r="F4132" s="13" t="s">
        <v>2236</v>
      </c>
      <c r="G4132" s="13" t="s">
        <v>8281</v>
      </c>
      <c r="H4132" s="14">
        <v>1000</v>
      </c>
      <c r="I4132" s="15">
        <v>236470</v>
      </c>
      <c r="J4132" s="13" t="s">
        <v>8288</v>
      </c>
      <c r="K4132" s="13" t="s">
        <v>534</v>
      </c>
      <c r="L4132" s="13" t="s">
        <v>4811</v>
      </c>
      <c r="M4132" s="13" t="s">
        <v>1697</v>
      </c>
      <c r="N4132" s="14">
        <v>1000</v>
      </c>
    </row>
    <row r="4133" spans="1:14" ht="20.25" customHeight="1">
      <c r="A4133" s="13" t="s">
        <v>2231</v>
      </c>
      <c r="B4133" s="13" t="s">
        <v>2232</v>
      </c>
      <c r="C4133" s="13" t="s">
        <v>7288</v>
      </c>
      <c r="D4133" s="13" t="s">
        <v>7289</v>
      </c>
      <c r="E4133" s="13" t="s">
        <v>8247</v>
      </c>
      <c r="F4133" s="13" t="s">
        <v>2236</v>
      </c>
      <c r="G4133" s="13" t="s">
        <v>8281</v>
      </c>
      <c r="H4133" s="14">
        <v>1000</v>
      </c>
      <c r="I4133" s="15">
        <v>236470</v>
      </c>
      <c r="J4133" s="13" t="s">
        <v>8289</v>
      </c>
      <c r="K4133" s="13" t="s">
        <v>535</v>
      </c>
      <c r="L4133" s="13" t="s">
        <v>4813</v>
      </c>
      <c r="M4133" s="13" t="s">
        <v>1698</v>
      </c>
      <c r="N4133" s="14">
        <v>1000</v>
      </c>
    </row>
    <row r="4134" spans="1:14" ht="20.25" customHeight="1">
      <c r="A4134" s="13" t="s">
        <v>2231</v>
      </c>
      <c r="B4134" s="13" t="s">
        <v>2232</v>
      </c>
      <c r="C4134" s="13" t="s">
        <v>7288</v>
      </c>
      <c r="D4134" s="13" t="s">
        <v>7289</v>
      </c>
      <c r="E4134" s="13" t="s">
        <v>8247</v>
      </c>
      <c r="F4134" s="13" t="s">
        <v>2236</v>
      </c>
      <c r="G4134" s="13" t="s">
        <v>8281</v>
      </c>
      <c r="H4134" s="14">
        <v>667</v>
      </c>
      <c r="I4134" s="15">
        <v>157725.49</v>
      </c>
      <c r="J4134" s="13" t="s">
        <v>8290</v>
      </c>
      <c r="K4134" s="13" t="s">
        <v>536</v>
      </c>
      <c r="L4134" s="13" t="s">
        <v>4815</v>
      </c>
      <c r="M4134" s="13" t="s">
        <v>1699</v>
      </c>
      <c r="N4134" s="14">
        <v>667</v>
      </c>
    </row>
    <row r="4135" spans="1:14" ht="20.25" customHeight="1">
      <c r="A4135" s="13" t="s">
        <v>2231</v>
      </c>
      <c r="B4135" s="13" t="s">
        <v>2232</v>
      </c>
      <c r="C4135" s="13" t="s">
        <v>7288</v>
      </c>
      <c r="D4135" s="13" t="s">
        <v>7289</v>
      </c>
      <c r="E4135" s="13" t="s">
        <v>8247</v>
      </c>
      <c r="F4135" s="13" t="s">
        <v>2236</v>
      </c>
      <c r="G4135" s="13" t="s">
        <v>8281</v>
      </c>
      <c r="H4135" s="14">
        <v>1000</v>
      </c>
      <c r="I4135" s="15">
        <v>236470</v>
      </c>
      <c r="J4135" s="13" t="s">
        <v>8291</v>
      </c>
      <c r="K4135" s="13" t="s">
        <v>537</v>
      </c>
      <c r="L4135" s="13" t="s">
        <v>4817</v>
      </c>
      <c r="M4135" s="13" t="s">
        <v>1700</v>
      </c>
      <c r="N4135" s="14">
        <v>1000</v>
      </c>
    </row>
    <row r="4136" spans="1:14" ht="20.25" customHeight="1">
      <c r="A4136" s="13" t="s">
        <v>2231</v>
      </c>
      <c r="B4136" s="13" t="s">
        <v>2232</v>
      </c>
      <c r="C4136" s="13" t="s">
        <v>7288</v>
      </c>
      <c r="D4136" s="13" t="s">
        <v>7289</v>
      </c>
      <c r="E4136" s="13" t="s">
        <v>8247</v>
      </c>
      <c r="F4136" s="13" t="s">
        <v>2236</v>
      </c>
      <c r="G4136" s="13" t="s">
        <v>8281</v>
      </c>
      <c r="H4136" s="14">
        <v>954</v>
      </c>
      <c r="I4136" s="15">
        <v>225592.38</v>
      </c>
      <c r="J4136" s="13" t="s">
        <v>8292</v>
      </c>
      <c r="K4136" s="13" t="s">
        <v>538</v>
      </c>
      <c r="L4136" s="13" t="s">
        <v>4819</v>
      </c>
      <c r="M4136" s="13" t="s">
        <v>1701</v>
      </c>
      <c r="N4136" s="14">
        <v>954</v>
      </c>
    </row>
    <row r="4137" spans="1:14" ht="20.25" customHeight="1">
      <c r="A4137" s="13" t="s">
        <v>2231</v>
      </c>
      <c r="B4137" s="13" t="s">
        <v>2232</v>
      </c>
      <c r="C4137" s="13" t="s">
        <v>7288</v>
      </c>
      <c r="D4137" s="13" t="s">
        <v>7289</v>
      </c>
      <c r="E4137" s="13" t="s">
        <v>8247</v>
      </c>
      <c r="F4137" s="13" t="s">
        <v>2236</v>
      </c>
      <c r="G4137" s="13" t="s">
        <v>8281</v>
      </c>
      <c r="H4137" s="14">
        <v>929</v>
      </c>
      <c r="I4137" s="15">
        <v>219680.63</v>
      </c>
      <c r="J4137" s="13" t="s">
        <v>8293</v>
      </c>
      <c r="K4137" s="13" t="s">
        <v>539</v>
      </c>
      <c r="L4137" s="13" t="s">
        <v>4821</v>
      </c>
      <c r="M4137" s="13" t="s">
        <v>1702</v>
      </c>
      <c r="N4137" s="14">
        <v>929</v>
      </c>
    </row>
    <row r="4138" spans="1:14" ht="20.25" customHeight="1">
      <c r="A4138" s="13" t="s">
        <v>2231</v>
      </c>
      <c r="B4138" s="13" t="s">
        <v>2232</v>
      </c>
      <c r="C4138" s="13" t="s">
        <v>7288</v>
      </c>
      <c r="D4138" s="13" t="s">
        <v>7289</v>
      </c>
      <c r="E4138" s="13" t="s">
        <v>8247</v>
      </c>
      <c r="F4138" s="13" t="s">
        <v>2236</v>
      </c>
      <c r="G4138" s="13" t="s">
        <v>8281</v>
      </c>
      <c r="H4138" s="14">
        <v>1000</v>
      </c>
      <c r="I4138" s="15">
        <v>236470</v>
      </c>
      <c r="J4138" s="13" t="s">
        <v>8294</v>
      </c>
      <c r="K4138" s="13" t="s">
        <v>540</v>
      </c>
      <c r="L4138" s="13" t="s">
        <v>4823</v>
      </c>
      <c r="M4138" s="13" t="s">
        <v>1703</v>
      </c>
      <c r="N4138" s="14">
        <v>1000</v>
      </c>
    </row>
    <row r="4139" spans="1:14" ht="20.25" customHeight="1">
      <c r="A4139" s="13" t="s">
        <v>2231</v>
      </c>
      <c r="B4139" s="13" t="s">
        <v>2232</v>
      </c>
      <c r="C4139" s="13" t="s">
        <v>7288</v>
      </c>
      <c r="D4139" s="13" t="s">
        <v>7289</v>
      </c>
      <c r="E4139" s="13" t="s">
        <v>8247</v>
      </c>
      <c r="F4139" s="13" t="s">
        <v>2236</v>
      </c>
      <c r="G4139" s="13" t="s">
        <v>8281</v>
      </c>
      <c r="H4139" s="14">
        <v>971</v>
      </c>
      <c r="I4139" s="15">
        <v>229612.37</v>
      </c>
      <c r="J4139" s="13" t="s">
        <v>8295</v>
      </c>
      <c r="K4139" s="13" t="s">
        <v>541</v>
      </c>
      <c r="L4139" s="13" t="s">
        <v>4825</v>
      </c>
      <c r="M4139" s="13" t="s">
        <v>1704</v>
      </c>
      <c r="N4139" s="14">
        <v>971</v>
      </c>
    </row>
    <row r="4140" spans="1:14" ht="20.25" customHeight="1">
      <c r="A4140" s="13" t="s">
        <v>2231</v>
      </c>
      <c r="B4140" s="13" t="s">
        <v>2232</v>
      </c>
      <c r="C4140" s="13" t="s">
        <v>7288</v>
      </c>
      <c r="D4140" s="13" t="s">
        <v>7289</v>
      </c>
      <c r="E4140" s="13" t="s">
        <v>8247</v>
      </c>
      <c r="F4140" s="13" t="s">
        <v>2236</v>
      </c>
      <c r="G4140" s="13" t="s">
        <v>8281</v>
      </c>
      <c r="H4140" s="14">
        <v>448</v>
      </c>
      <c r="I4140" s="15">
        <v>105938.56</v>
      </c>
      <c r="J4140" s="13" t="s">
        <v>8296</v>
      </c>
      <c r="K4140" s="13" t="s">
        <v>542</v>
      </c>
      <c r="L4140" s="13" t="s">
        <v>4827</v>
      </c>
      <c r="M4140" s="13" t="s">
        <v>1705</v>
      </c>
      <c r="N4140" s="14">
        <v>448</v>
      </c>
    </row>
    <row r="4141" spans="1:14" ht="20.25" customHeight="1">
      <c r="A4141" s="13" t="s">
        <v>2231</v>
      </c>
      <c r="B4141" s="13" t="s">
        <v>2232</v>
      </c>
      <c r="C4141" s="13" t="s">
        <v>7288</v>
      </c>
      <c r="D4141" s="13" t="s">
        <v>7289</v>
      </c>
      <c r="E4141" s="13" t="s">
        <v>8297</v>
      </c>
      <c r="F4141" s="13" t="s">
        <v>2236</v>
      </c>
      <c r="G4141" s="13" t="s">
        <v>8281</v>
      </c>
      <c r="H4141" s="14">
        <v>313</v>
      </c>
      <c r="I4141" s="15">
        <v>74015.11</v>
      </c>
      <c r="J4141" s="13" t="s">
        <v>8296</v>
      </c>
      <c r="K4141" s="13" t="s">
        <v>542</v>
      </c>
      <c r="L4141" s="13" t="s">
        <v>4827</v>
      </c>
      <c r="M4141" s="13" t="s">
        <v>1705</v>
      </c>
      <c r="N4141" s="14">
        <v>313</v>
      </c>
    </row>
    <row r="4142" spans="1:14" ht="20.25" customHeight="1">
      <c r="A4142" s="13" t="s">
        <v>2231</v>
      </c>
      <c r="B4142" s="13" t="s">
        <v>2232</v>
      </c>
      <c r="C4142" s="13" t="s">
        <v>7288</v>
      </c>
      <c r="D4142" s="13" t="s">
        <v>7289</v>
      </c>
      <c r="E4142" s="13" t="s">
        <v>8297</v>
      </c>
      <c r="F4142" s="13" t="s">
        <v>2236</v>
      </c>
      <c r="G4142" s="13" t="s">
        <v>8281</v>
      </c>
      <c r="H4142" s="14">
        <v>471</v>
      </c>
      <c r="I4142" s="15">
        <v>111377.37</v>
      </c>
      <c r="J4142" s="13" t="s">
        <v>8298</v>
      </c>
      <c r="K4142" s="13" t="s">
        <v>543</v>
      </c>
      <c r="L4142" s="13" t="s">
        <v>4832</v>
      </c>
      <c r="M4142" s="13" t="s">
        <v>1706</v>
      </c>
      <c r="N4142" s="14">
        <v>471</v>
      </c>
    </row>
    <row r="4143" spans="1:14" ht="20.25" customHeight="1">
      <c r="A4143" s="13" t="s">
        <v>2231</v>
      </c>
      <c r="B4143" s="13" t="s">
        <v>2232</v>
      </c>
      <c r="C4143" s="13" t="s">
        <v>7288</v>
      </c>
      <c r="D4143" s="13" t="s">
        <v>7289</v>
      </c>
      <c r="E4143" s="13" t="s">
        <v>8297</v>
      </c>
      <c r="F4143" s="13" t="s">
        <v>2236</v>
      </c>
      <c r="G4143" s="13" t="s">
        <v>8281</v>
      </c>
      <c r="H4143" s="14">
        <v>555</v>
      </c>
      <c r="I4143" s="15">
        <v>131240.85</v>
      </c>
      <c r="J4143" s="13" t="s">
        <v>8299</v>
      </c>
      <c r="K4143" s="13" t="s">
        <v>544</v>
      </c>
      <c r="L4143" s="13" t="s">
        <v>4834</v>
      </c>
      <c r="M4143" s="13" t="s">
        <v>1707</v>
      </c>
      <c r="N4143" s="14">
        <v>555</v>
      </c>
    </row>
    <row r="4144" spans="1:14" ht="20.25" customHeight="1">
      <c r="A4144" s="13" t="s">
        <v>2231</v>
      </c>
      <c r="B4144" s="13" t="s">
        <v>2232</v>
      </c>
      <c r="C4144" s="13" t="s">
        <v>7288</v>
      </c>
      <c r="D4144" s="13" t="s">
        <v>7289</v>
      </c>
      <c r="E4144" s="13" t="s">
        <v>8297</v>
      </c>
      <c r="F4144" s="13" t="s">
        <v>2236</v>
      </c>
      <c r="G4144" s="13" t="s">
        <v>8281</v>
      </c>
      <c r="H4144" s="14">
        <v>241</v>
      </c>
      <c r="I4144" s="15">
        <v>56989.27</v>
      </c>
      <c r="J4144" s="13" t="s">
        <v>8300</v>
      </c>
      <c r="K4144" s="13" t="s">
        <v>545</v>
      </c>
      <c r="L4144" s="13" t="s">
        <v>4836</v>
      </c>
      <c r="M4144" s="13" t="s">
        <v>1708</v>
      </c>
      <c r="N4144" s="14">
        <v>241</v>
      </c>
    </row>
    <row r="4145" spans="1:14" ht="20.25" customHeight="1">
      <c r="A4145" s="13" t="s">
        <v>2231</v>
      </c>
      <c r="B4145" s="13" t="s">
        <v>2232</v>
      </c>
      <c r="C4145" s="13" t="s">
        <v>7288</v>
      </c>
      <c r="D4145" s="13" t="s">
        <v>7289</v>
      </c>
      <c r="E4145" s="13" t="s">
        <v>8297</v>
      </c>
      <c r="F4145" s="13" t="s">
        <v>2236</v>
      </c>
      <c r="G4145" s="13" t="s">
        <v>8281</v>
      </c>
      <c r="H4145" s="14">
        <v>1000</v>
      </c>
      <c r="I4145" s="15">
        <v>236470</v>
      </c>
      <c r="J4145" s="13" t="s">
        <v>8301</v>
      </c>
      <c r="K4145" s="13" t="s">
        <v>791</v>
      </c>
      <c r="L4145" s="13" t="s">
        <v>4840</v>
      </c>
      <c r="M4145" s="13" t="s">
        <v>4841</v>
      </c>
      <c r="N4145" s="14">
        <v>1000</v>
      </c>
    </row>
    <row r="4146" spans="1:14" ht="20.25" customHeight="1">
      <c r="A4146" s="13" t="s">
        <v>2231</v>
      </c>
      <c r="B4146" s="13" t="s">
        <v>2232</v>
      </c>
      <c r="C4146" s="13" t="s">
        <v>7288</v>
      </c>
      <c r="D4146" s="13" t="s">
        <v>7289</v>
      </c>
      <c r="E4146" s="13" t="s">
        <v>8297</v>
      </c>
      <c r="F4146" s="13" t="s">
        <v>2236</v>
      </c>
      <c r="G4146" s="13" t="s">
        <v>8281</v>
      </c>
      <c r="H4146" s="14">
        <v>2</v>
      </c>
      <c r="I4146" s="15">
        <v>472.94</v>
      </c>
      <c r="J4146" s="13" t="s">
        <v>8302</v>
      </c>
      <c r="K4146" s="13" t="s">
        <v>982</v>
      </c>
      <c r="L4146" s="13" t="s">
        <v>6745</v>
      </c>
      <c r="M4146" s="13" t="s">
        <v>6746</v>
      </c>
      <c r="N4146" s="14">
        <v>2</v>
      </c>
    </row>
    <row r="4147" spans="1:14" ht="20.25" customHeight="1">
      <c r="A4147" s="13" t="s">
        <v>2231</v>
      </c>
      <c r="B4147" s="13" t="s">
        <v>2232</v>
      </c>
      <c r="C4147" s="13" t="s">
        <v>7288</v>
      </c>
      <c r="D4147" s="13" t="s">
        <v>7289</v>
      </c>
      <c r="E4147" s="13" t="s">
        <v>8297</v>
      </c>
      <c r="F4147" s="13" t="s">
        <v>2236</v>
      </c>
      <c r="G4147" s="13" t="s">
        <v>8281</v>
      </c>
      <c r="H4147" s="14">
        <v>576</v>
      </c>
      <c r="I4147" s="15">
        <v>136206.72</v>
      </c>
      <c r="J4147" s="13" t="s">
        <v>8303</v>
      </c>
      <c r="K4147" s="13" t="s">
        <v>790</v>
      </c>
      <c r="L4147" s="13" t="s">
        <v>5060</v>
      </c>
      <c r="M4147" s="13" t="s">
        <v>5061</v>
      </c>
      <c r="N4147" s="14">
        <v>576</v>
      </c>
    </row>
    <row r="4148" spans="1:14" ht="20.25" customHeight="1">
      <c r="A4148" s="13" t="s">
        <v>2231</v>
      </c>
      <c r="B4148" s="13" t="s">
        <v>2232</v>
      </c>
      <c r="C4148" s="13" t="s">
        <v>7288</v>
      </c>
      <c r="D4148" s="13" t="s">
        <v>7289</v>
      </c>
      <c r="E4148" s="13" t="s">
        <v>8297</v>
      </c>
      <c r="F4148" s="13" t="s">
        <v>2236</v>
      </c>
      <c r="G4148" s="13" t="s">
        <v>8281</v>
      </c>
      <c r="H4148" s="14">
        <v>498</v>
      </c>
      <c r="I4148" s="15">
        <v>117762.06</v>
      </c>
      <c r="J4148" s="13" t="s">
        <v>8304</v>
      </c>
      <c r="K4148" s="13" t="s">
        <v>987</v>
      </c>
      <c r="L4148" s="13" t="s">
        <v>4843</v>
      </c>
      <c r="M4148" s="13" t="s">
        <v>1962</v>
      </c>
      <c r="N4148" s="14">
        <v>498</v>
      </c>
    </row>
    <row r="4149" spans="1:14" ht="20.25" customHeight="1">
      <c r="A4149" s="13" t="s">
        <v>2231</v>
      </c>
      <c r="B4149" s="13" t="s">
        <v>2232</v>
      </c>
      <c r="C4149" s="13" t="s">
        <v>7288</v>
      </c>
      <c r="D4149" s="13" t="s">
        <v>7289</v>
      </c>
      <c r="E4149" s="13" t="s">
        <v>8297</v>
      </c>
      <c r="F4149" s="13" t="s">
        <v>2236</v>
      </c>
      <c r="G4149" s="13" t="s">
        <v>8281</v>
      </c>
      <c r="H4149" s="14">
        <v>80</v>
      </c>
      <c r="I4149" s="15">
        <v>18917.599999999999</v>
      </c>
      <c r="J4149" s="13" t="s">
        <v>8305</v>
      </c>
      <c r="K4149" s="13" t="s">
        <v>846</v>
      </c>
      <c r="L4149" s="13" t="s">
        <v>5066</v>
      </c>
      <c r="M4149" s="13" t="s">
        <v>1922</v>
      </c>
      <c r="N4149" s="14">
        <v>80</v>
      </c>
    </row>
    <row r="4150" spans="1:14" ht="20.25" customHeight="1">
      <c r="A4150" s="13" t="s">
        <v>2231</v>
      </c>
      <c r="B4150" s="13" t="s">
        <v>2232</v>
      </c>
      <c r="C4150" s="13" t="s">
        <v>7288</v>
      </c>
      <c r="D4150" s="13" t="s">
        <v>7289</v>
      </c>
      <c r="E4150" s="13" t="s">
        <v>8297</v>
      </c>
      <c r="F4150" s="13" t="s">
        <v>2236</v>
      </c>
      <c r="G4150" s="13" t="s">
        <v>8281</v>
      </c>
      <c r="H4150" s="14">
        <v>328</v>
      </c>
      <c r="I4150" s="15">
        <v>77562.16</v>
      </c>
      <c r="J4150" s="13" t="s">
        <v>8306</v>
      </c>
      <c r="K4150" s="13" t="s">
        <v>1221</v>
      </c>
      <c r="L4150" s="13" t="s">
        <v>4845</v>
      </c>
      <c r="M4150" s="13" t="s">
        <v>2060</v>
      </c>
      <c r="N4150" s="14">
        <v>328</v>
      </c>
    </row>
    <row r="4151" spans="1:14" ht="20.25" customHeight="1">
      <c r="A4151" s="13" t="s">
        <v>2231</v>
      </c>
      <c r="B4151" s="13" t="s">
        <v>2232</v>
      </c>
      <c r="C4151" s="13" t="s">
        <v>7288</v>
      </c>
      <c r="D4151" s="13" t="s">
        <v>7289</v>
      </c>
      <c r="E4151" s="13" t="s">
        <v>8297</v>
      </c>
      <c r="F4151" s="13" t="s">
        <v>2236</v>
      </c>
      <c r="G4151" s="13" t="s">
        <v>8281</v>
      </c>
      <c r="H4151" s="14">
        <v>219</v>
      </c>
      <c r="I4151" s="15">
        <v>51786.93</v>
      </c>
      <c r="J4151" s="13" t="s">
        <v>8307</v>
      </c>
      <c r="K4151" s="13" t="s">
        <v>1182</v>
      </c>
      <c r="L4151" s="13" t="s">
        <v>5068</v>
      </c>
      <c r="M4151" s="13" t="s">
        <v>5069</v>
      </c>
      <c r="N4151" s="14">
        <v>219</v>
      </c>
    </row>
    <row r="4152" spans="1:14" ht="20.25" customHeight="1">
      <c r="A4152" s="13" t="s">
        <v>2231</v>
      </c>
      <c r="B4152" s="13" t="s">
        <v>2232</v>
      </c>
      <c r="C4152" s="13" t="s">
        <v>7288</v>
      </c>
      <c r="D4152" s="13" t="s">
        <v>7289</v>
      </c>
      <c r="E4152" s="13" t="s">
        <v>8297</v>
      </c>
      <c r="F4152" s="13" t="s">
        <v>2236</v>
      </c>
      <c r="G4152" s="13" t="s">
        <v>8281</v>
      </c>
      <c r="H4152" s="14">
        <v>1000</v>
      </c>
      <c r="I4152" s="15">
        <v>236470</v>
      </c>
      <c r="J4152" s="13" t="s">
        <v>8308</v>
      </c>
      <c r="K4152" s="13" t="s">
        <v>66</v>
      </c>
      <c r="L4152" s="13" t="s">
        <v>5107</v>
      </c>
      <c r="M4152" s="13" t="s">
        <v>5108</v>
      </c>
      <c r="N4152" s="14">
        <v>1000</v>
      </c>
    </row>
    <row r="4153" spans="1:14" ht="20.25" customHeight="1">
      <c r="A4153" s="13" t="s">
        <v>2231</v>
      </c>
      <c r="B4153" s="13" t="s">
        <v>2232</v>
      </c>
      <c r="C4153" s="13" t="s">
        <v>7288</v>
      </c>
      <c r="D4153" s="13" t="s">
        <v>7289</v>
      </c>
      <c r="E4153" s="13" t="s">
        <v>8297</v>
      </c>
      <c r="F4153" s="13" t="s">
        <v>2236</v>
      </c>
      <c r="G4153" s="13" t="s">
        <v>8281</v>
      </c>
      <c r="H4153" s="14">
        <v>668</v>
      </c>
      <c r="I4153" s="15">
        <v>157961.96</v>
      </c>
      <c r="J4153" s="13" t="s">
        <v>8309</v>
      </c>
      <c r="K4153" s="13" t="s">
        <v>512</v>
      </c>
      <c r="L4153" s="13" t="s">
        <v>5110</v>
      </c>
      <c r="M4153" s="13" t="s">
        <v>1678</v>
      </c>
      <c r="N4153" s="14">
        <v>668</v>
      </c>
    </row>
    <row r="4154" spans="1:14" ht="20.25" customHeight="1">
      <c r="A4154" s="13" t="s">
        <v>2231</v>
      </c>
      <c r="B4154" s="13" t="s">
        <v>2232</v>
      </c>
      <c r="C4154" s="13" t="s">
        <v>7288</v>
      </c>
      <c r="D4154" s="13" t="s">
        <v>7289</v>
      </c>
      <c r="E4154" s="13" t="s">
        <v>8297</v>
      </c>
      <c r="F4154" s="13" t="s">
        <v>2236</v>
      </c>
      <c r="G4154" s="13" t="s">
        <v>8281</v>
      </c>
      <c r="H4154" s="14">
        <v>684</v>
      </c>
      <c r="I4154" s="15">
        <v>161745.48000000001</v>
      </c>
      <c r="J4154" s="13" t="s">
        <v>8310</v>
      </c>
      <c r="K4154" s="13" t="s">
        <v>68</v>
      </c>
      <c r="L4154" s="13" t="s">
        <v>4847</v>
      </c>
      <c r="M4154" s="13" t="s">
        <v>4848</v>
      </c>
      <c r="N4154" s="14">
        <v>684</v>
      </c>
    </row>
    <row r="4155" spans="1:14" ht="20.25" customHeight="1">
      <c r="A4155" s="13" t="s">
        <v>2231</v>
      </c>
      <c r="B4155" s="13" t="s">
        <v>2232</v>
      </c>
      <c r="C4155" s="13" t="s">
        <v>7288</v>
      </c>
      <c r="D4155" s="13" t="s">
        <v>7289</v>
      </c>
      <c r="E4155" s="13" t="s">
        <v>8297</v>
      </c>
      <c r="F4155" s="13" t="s">
        <v>2236</v>
      </c>
      <c r="G4155" s="13" t="s">
        <v>8281</v>
      </c>
      <c r="H4155" s="14">
        <v>956</v>
      </c>
      <c r="I4155" s="15">
        <v>226065.32</v>
      </c>
      <c r="J4155" s="13" t="s">
        <v>8311</v>
      </c>
      <c r="K4155" s="13" t="s">
        <v>69</v>
      </c>
      <c r="L4155" s="13" t="s">
        <v>4852</v>
      </c>
      <c r="M4155" s="13" t="s">
        <v>1318</v>
      </c>
      <c r="N4155" s="14">
        <v>956</v>
      </c>
    </row>
    <row r="4156" spans="1:14" ht="20.25" customHeight="1">
      <c r="A4156" s="13" t="s">
        <v>2231</v>
      </c>
      <c r="B4156" s="13" t="s">
        <v>2232</v>
      </c>
      <c r="C4156" s="13" t="s">
        <v>7288</v>
      </c>
      <c r="D4156" s="13" t="s">
        <v>7289</v>
      </c>
      <c r="E4156" s="13" t="s">
        <v>8297</v>
      </c>
      <c r="F4156" s="13" t="s">
        <v>2236</v>
      </c>
      <c r="G4156" s="13" t="s">
        <v>8281</v>
      </c>
      <c r="H4156" s="14">
        <v>685</v>
      </c>
      <c r="I4156" s="15">
        <v>161981.95000000001</v>
      </c>
      <c r="J4156" s="13" t="s">
        <v>8312</v>
      </c>
      <c r="K4156" s="13" t="s">
        <v>513</v>
      </c>
      <c r="L4156" s="13" t="s">
        <v>5113</v>
      </c>
      <c r="M4156" s="13" t="s">
        <v>1679</v>
      </c>
      <c r="N4156" s="14">
        <v>685</v>
      </c>
    </row>
    <row r="4157" spans="1:14" ht="20.25" customHeight="1">
      <c r="A4157" s="13" t="s">
        <v>2231</v>
      </c>
      <c r="B4157" s="13" t="s">
        <v>2232</v>
      </c>
      <c r="C4157" s="13" t="s">
        <v>7288</v>
      </c>
      <c r="D4157" s="13" t="s">
        <v>7289</v>
      </c>
      <c r="E4157" s="13" t="s">
        <v>8297</v>
      </c>
      <c r="F4157" s="13" t="s">
        <v>2236</v>
      </c>
      <c r="G4157" s="13" t="s">
        <v>8281</v>
      </c>
      <c r="H4157" s="14">
        <v>955</v>
      </c>
      <c r="I4157" s="15">
        <v>225828.85</v>
      </c>
      <c r="J4157" s="13" t="s">
        <v>8313</v>
      </c>
      <c r="K4157" s="13" t="s">
        <v>514</v>
      </c>
      <c r="L4157" s="13" t="s">
        <v>5115</v>
      </c>
      <c r="M4157" s="13" t="s">
        <v>5116</v>
      </c>
      <c r="N4157" s="14">
        <v>955</v>
      </c>
    </row>
    <row r="4158" spans="1:14" ht="20.25" customHeight="1">
      <c r="A4158" s="13" t="s">
        <v>2231</v>
      </c>
      <c r="B4158" s="13" t="s">
        <v>2232</v>
      </c>
      <c r="C4158" s="13" t="s">
        <v>7288</v>
      </c>
      <c r="D4158" s="13" t="s">
        <v>7289</v>
      </c>
      <c r="E4158" s="13" t="s">
        <v>8297</v>
      </c>
      <c r="F4158" s="13" t="s">
        <v>2236</v>
      </c>
      <c r="G4158" s="13" t="s">
        <v>8281</v>
      </c>
      <c r="H4158" s="14">
        <v>568</v>
      </c>
      <c r="I4158" s="15">
        <v>134314.96</v>
      </c>
      <c r="J4158" s="13" t="s">
        <v>8314</v>
      </c>
      <c r="K4158" s="13" t="s">
        <v>515</v>
      </c>
      <c r="L4158" s="13" t="s">
        <v>5118</v>
      </c>
      <c r="M4158" s="13" t="s">
        <v>1680</v>
      </c>
      <c r="N4158" s="14">
        <v>568</v>
      </c>
    </row>
    <row r="4159" spans="1:14" ht="20.25" customHeight="1">
      <c r="A4159" s="13" t="s">
        <v>2231</v>
      </c>
      <c r="B4159" s="13" t="s">
        <v>2232</v>
      </c>
      <c r="C4159" s="13" t="s">
        <v>7288</v>
      </c>
      <c r="D4159" s="13" t="s">
        <v>7289</v>
      </c>
      <c r="E4159" s="13" t="s">
        <v>8297</v>
      </c>
      <c r="F4159" s="13" t="s">
        <v>2236</v>
      </c>
      <c r="G4159" s="13" t="s">
        <v>8281</v>
      </c>
      <c r="H4159" s="14">
        <v>517</v>
      </c>
      <c r="I4159" s="15">
        <v>122254.99</v>
      </c>
      <c r="J4159" s="13" t="s">
        <v>8315</v>
      </c>
      <c r="K4159" s="13" t="s">
        <v>516</v>
      </c>
      <c r="L4159" s="13" t="s">
        <v>5120</v>
      </c>
      <c r="M4159" s="13" t="s">
        <v>5121</v>
      </c>
      <c r="N4159" s="14">
        <v>517</v>
      </c>
    </row>
    <row r="4160" spans="1:14" ht="20.25" customHeight="1">
      <c r="A4160" s="13" t="s">
        <v>2231</v>
      </c>
      <c r="B4160" s="13" t="s">
        <v>2232</v>
      </c>
      <c r="C4160" s="13" t="s">
        <v>7288</v>
      </c>
      <c r="D4160" s="13" t="s">
        <v>7289</v>
      </c>
      <c r="E4160" s="13" t="s">
        <v>8297</v>
      </c>
      <c r="F4160" s="13" t="s">
        <v>2236</v>
      </c>
      <c r="G4160" s="13" t="s">
        <v>8281</v>
      </c>
      <c r="H4160" s="14">
        <v>452</v>
      </c>
      <c r="I4160" s="15">
        <v>106884.44</v>
      </c>
      <c r="J4160" s="13" t="s">
        <v>8316</v>
      </c>
      <c r="K4160" s="13" t="s">
        <v>517</v>
      </c>
      <c r="L4160" s="13" t="s">
        <v>5123</v>
      </c>
      <c r="M4160" s="13" t="s">
        <v>1681</v>
      </c>
      <c r="N4160" s="14">
        <v>452</v>
      </c>
    </row>
    <row r="4161" spans="1:14" ht="20.25" customHeight="1">
      <c r="A4161" s="13" t="s">
        <v>2231</v>
      </c>
      <c r="B4161" s="13" t="s">
        <v>2232</v>
      </c>
      <c r="C4161" s="13" t="s">
        <v>7288</v>
      </c>
      <c r="D4161" s="13" t="s">
        <v>7289</v>
      </c>
      <c r="E4161" s="13" t="s">
        <v>8297</v>
      </c>
      <c r="F4161" s="13" t="s">
        <v>2236</v>
      </c>
      <c r="G4161" s="13" t="s">
        <v>8281</v>
      </c>
      <c r="H4161" s="14">
        <v>16</v>
      </c>
      <c r="I4161" s="15">
        <v>3783.52</v>
      </c>
      <c r="J4161" s="13" t="s">
        <v>8317</v>
      </c>
      <c r="K4161" s="13" t="s">
        <v>789</v>
      </c>
      <c r="L4161" s="13" t="s">
        <v>5125</v>
      </c>
      <c r="M4161" s="13" t="s">
        <v>5126</v>
      </c>
      <c r="N4161" s="14">
        <v>16</v>
      </c>
    </row>
    <row r="4162" spans="1:14" ht="20.25" customHeight="1">
      <c r="A4162" s="13" t="s">
        <v>2231</v>
      </c>
      <c r="B4162" s="13" t="s">
        <v>2232</v>
      </c>
      <c r="C4162" s="13" t="s">
        <v>7288</v>
      </c>
      <c r="D4162" s="13" t="s">
        <v>7289</v>
      </c>
      <c r="E4162" s="13" t="s">
        <v>8297</v>
      </c>
      <c r="F4162" s="13" t="s">
        <v>2236</v>
      </c>
      <c r="G4162" s="13" t="s">
        <v>8281</v>
      </c>
      <c r="H4162" s="14">
        <v>115</v>
      </c>
      <c r="I4162" s="15">
        <v>27194.05</v>
      </c>
      <c r="J4162" s="13" t="s">
        <v>8318</v>
      </c>
      <c r="K4162" s="13" t="s">
        <v>70</v>
      </c>
      <c r="L4162" s="13" t="s">
        <v>4968</v>
      </c>
      <c r="M4162" s="13" t="s">
        <v>1319</v>
      </c>
      <c r="N4162" s="14">
        <v>115</v>
      </c>
    </row>
    <row r="4163" spans="1:14" ht="20.25" customHeight="1">
      <c r="A4163" s="13" t="s">
        <v>2231</v>
      </c>
      <c r="B4163" s="13" t="s">
        <v>2232</v>
      </c>
      <c r="C4163" s="13" t="s">
        <v>7288</v>
      </c>
      <c r="D4163" s="13" t="s">
        <v>7289</v>
      </c>
      <c r="E4163" s="13" t="s">
        <v>8297</v>
      </c>
      <c r="F4163" s="13" t="s">
        <v>2236</v>
      </c>
      <c r="G4163" s="13" t="s">
        <v>8281</v>
      </c>
      <c r="H4163" s="14">
        <v>612</v>
      </c>
      <c r="I4163" s="15">
        <v>144719.64000000001</v>
      </c>
      <c r="J4163" s="13" t="s">
        <v>8319</v>
      </c>
      <c r="K4163" s="13" t="s">
        <v>529</v>
      </c>
      <c r="L4163" s="13" t="s">
        <v>4850</v>
      </c>
      <c r="M4163" s="13" t="s">
        <v>1693</v>
      </c>
      <c r="N4163" s="14">
        <v>612</v>
      </c>
    </row>
    <row r="4164" spans="1:14" ht="20.25" customHeight="1">
      <c r="A4164" s="13" t="s">
        <v>2231</v>
      </c>
      <c r="B4164" s="13" t="s">
        <v>2232</v>
      </c>
      <c r="C4164" s="13" t="s">
        <v>7288</v>
      </c>
      <c r="D4164" s="13" t="s">
        <v>7289</v>
      </c>
      <c r="E4164" s="13" t="s">
        <v>8297</v>
      </c>
      <c r="F4164" s="13" t="s">
        <v>2236</v>
      </c>
      <c r="G4164" s="13" t="s">
        <v>8281</v>
      </c>
      <c r="H4164" s="14">
        <v>207</v>
      </c>
      <c r="I4164" s="15">
        <v>48949.29</v>
      </c>
      <c r="J4164" s="13" t="s">
        <v>8320</v>
      </c>
      <c r="K4164" s="13" t="s">
        <v>530</v>
      </c>
      <c r="L4164" s="13" t="s">
        <v>4854</v>
      </c>
      <c r="M4164" s="13" t="s">
        <v>1694</v>
      </c>
      <c r="N4164" s="14">
        <v>207</v>
      </c>
    </row>
    <row r="4165" spans="1:14" ht="20.25" customHeight="1">
      <c r="A4165" s="13" t="s">
        <v>2231</v>
      </c>
      <c r="B4165" s="13" t="s">
        <v>2232</v>
      </c>
      <c r="C4165" s="13" t="s">
        <v>7288</v>
      </c>
      <c r="D4165" s="13" t="s">
        <v>7289</v>
      </c>
      <c r="E4165" s="13" t="s">
        <v>8297</v>
      </c>
      <c r="F4165" s="13" t="s">
        <v>2236</v>
      </c>
      <c r="G4165" s="13" t="s">
        <v>8281</v>
      </c>
      <c r="H4165" s="14">
        <v>1000</v>
      </c>
      <c r="I4165" s="15">
        <v>236470</v>
      </c>
      <c r="J4165" s="13" t="s">
        <v>8321</v>
      </c>
      <c r="K4165" s="13" t="s">
        <v>531</v>
      </c>
      <c r="L4165" s="13" t="s">
        <v>4856</v>
      </c>
      <c r="M4165" s="13" t="s">
        <v>1695</v>
      </c>
      <c r="N4165" s="14">
        <v>1000</v>
      </c>
    </row>
    <row r="4166" spans="1:14" ht="20.25" customHeight="1">
      <c r="A4166" s="13" t="s">
        <v>2231</v>
      </c>
      <c r="B4166" s="13" t="s">
        <v>2232</v>
      </c>
      <c r="C4166" s="13" t="s">
        <v>7288</v>
      </c>
      <c r="D4166" s="13" t="s">
        <v>7289</v>
      </c>
      <c r="E4166" s="13" t="s">
        <v>8297</v>
      </c>
      <c r="F4166" s="13" t="s">
        <v>2236</v>
      </c>
      <c r="G4166" s="13" t="s">
        <v>8281</v>
      </c>
      <c r="H4166" s="14">
        <v>416</v>
      </c>
      <c r="I4166" s="15">
        <v>98371.520000000004</v>
      </c>
      <c r="J4166" s="13" t="s">
        <v>8322</v>
      </c>
      <c r="K4166" s="13" t="s">
        <v>548</v>
      </c>
      <c r="L4166" s="13" t="s">
        <v>4972</v>
      </c>
      <c r="M4166" s="13" t="s">
        <v>1711</v>
      </c>
      <c r="N4166" s="14">
        <v>416</v>
      </c>
    </row>
    <row r="4167" spans="1:14" ht="20.25" customHeight="1">
      <c r="A4167" s="13" t="s">
        <v>2231</v>
      </c>
      <c r="B4167" s="13" t="s">
        <v>2232</v>
      </c>
      <c r="C4167" s="13" t="s">
        <v>7288</v>
      </c>
      <c r="D4167" s="13" t="s">
        <v>7289</v>
      </c>
      <c r="E4167" s="13" t="s">
        <v>8297</v>
      </c>
      <c r="F4167" s="13" t="s">
        <v>2236</v>
      </c>
      <c r="G4167" s="13" t="s">
        <v>8281</v>
      </c>
      <c r="H4167" s="14">
        <v>503</v>
      </c>
      <c r="I4167" s="15">
        <v>118944.41</v>
      </c>
      <c r="J4167" s="13" t="s">
        <v>8323</v>
      </c>
      <c r="K4167" s="13" t="s">
        <v>549</v>
      </c>
      <c r="L4167" s="13" t="s">
        <v>4974</v>
      </c>
      <c r="M4167" s="13" t="s">
        <v>1712</v>
      </c>
      <c r="N4167" s="14">
        <v>503</v>
      </c>
    </row>
    <row r="4168" spans="1:14" ht="20.25" customHeight="1">
      <c r="A4168" s="13" t="s">
        <v>2231</v>
      </c>
      <c r="B4168" s="13" t="s">
        <v>2232</v>
      </c>
      <c r="C4168" s="13" t="s">
        <v>7288</v>
      </c>
      <c r="D4168" s="13" t="s">
        <v>7289</v>
      </c>
      <c r="E4168" s="13" t="s">
        <v>8297</v>
      </c>
      <c r="F4168" s="13" t="s">
        <v>2236</v>
      </c>
      <c r="G4168" s="13" t="s">
        <v>8281</v>
      </c>
      <c r="H4168" s="14">
        <v>263</v>
      </c>
      <c r="I4168" s="15">
        <v>62191.61</v>
      </c>
      <c r="J4168" s="13" t="s">
        <v>8324</v>
      </c>
      <c r="K4168" s="13" t="s">
        <v>550</v>
      </c>
      <c r="L4168" s="13" t="s">
        <v>4976</v>
      </c>
      <c r="M4168" s="13" t="s">
        <v>4977</v>
      </c>
      <c r="N4168" s="14">
        <v>263</v>
      </c>
    </row>
    <row r="4169" spans="1:14" ht="20.25" customHeight="1">
      <c r="A4169" s="13" t="s">
        <v>2231</v>
      </c>
      <c r="B4169" s="13" t="s">
        <v>2232</v>
      </c>
      <c r="C4169" s="13" t="s">
        <v>7288</v>
      </c>
      <c r="D4169" s="13" t="s">
        <v>7289</v>
      </c>
      <c r="E4169" s="13" t="s">
        <v>8297</v>
      </c>
      <c r="F4169" s="13" t="s">
        <v>2236</v>
      </c>
      <c r="G4169" s="13" t="s">
        <v>8281</v>
      </c>
      <c r="H4169" s="14">
        <v>695</v>
      </c>
      <c r="I4169" s="15">
        <v>164346.65</v>
      </c>
      <c r="J4169" s="13" t="s">
        <v>8325</v>
      </c>
      <c r="K4169" s="13" t="s">
        <v>532</v>
      </c>
      <c r="L4169" s="13" t="s">
        <v>4858</v>
      </c>
      <c r="M4169" s="13" t="s">
        <v>1696</v>
      </c>
      <c r="N4169" s="14">
        <v>695</v>
      </c>
    </row>
    <row r="4170" spans="1:14" ht="20.25" customHeight="1">
      <c r="A4170" s="13" t="s">
        <v>2231</v>
      </c>
      <c r="B4170" s="13" t="s">
        <v>2232</v>
      </c>
      <c r="C4170" s="13" t="s">
        <v>7288</v>
      </c>
      <c r="D4170" s="13" t="s">
        <v>7289</v>
      </c>
      <c r="E4170" s="13" t="s">
        <v>8297</v>
      </c>
      <c r="F4170" s="13" t="s">
        <v>2236</v>
      </c>
      <c r="G4170" s="13" t="s">
        <v>8281</v>
      </c>
      <c r="H4170" s="14">
        <v>209</v>
      </c>
      <c r="I4170" s="15">
        <v>49422.23</v>
      </c>
      <c r="J4170" s="13" t="s">
        <v>8326</v>
      </c>
      <c r="K4170" s="13" t="s">
        <v>551</v>
      </c>
      <c r="L4170" s="13" t="s">
        <v>4979</v>
      </c>
      <c r="M4170" s="13" t="s">
        <v>1713</v>
      </c>
      <c r="N4170" s="14">
        <v>209</v>
      </c>
    </row>
    <row r="4171" spans="1:14" ht="20.25" customHeight="1">
      <c r="A4171" s="13" t="s">
        <v>2231</v>
      </c>
      <c r="B4171" s="13" t="s">
        <v>2232</v>
      </c>
      <c r="C4171" s="13" t="s">
        <v>7288</v>
      </c>
      <c r="D4171" s="13" t="s">
        <v>7289</v>
      </c>
      <c r="E4171" s="13" t="s">
        <v>8297</v>
      </c>
      <c r="F4171" s="13" t="s">
        <v>2236</v>
      </c>
      <c r="G4171" s="13" t="s">
        <v>8281</v>
      </c>
      <c r="H4171" s="14">
        <v>180</v>
      </c>
      <c r="I4171" s="15">
        <v>42564.6</v>
      </c>
      <c r="J4171" s="13" t="s">
        <v>8327</v>
      </c>
      <c r="K4171" s="13" t="s">
        <v>552</v>
      </c>
      <c r="L4171" s="13" t="s">
        <v>4981</v>
      </c>
      <c r="M4171" s="13" t="s">
        <v>1714</v>
      </c>
      <c r="N4171" s="14">
        <v>180</v>
      </c>
    </row>
    <row r="4172" spans="1:14" ht="20.25" customHeight="1">
      <c r="A4172" s="13" t="s">
        <v>2231</v>
      </c>
      <c r="B4172" s="13" t="s">
        <v>2232</v>
      </c>
      <c r="C4172" s="13" t="s">
        <v>7288</v>
      </c>
      <c r="D4172" s="13" t="s">
        <v>7289</v>
      </c>
      <c r="E4172" s="13" t="s">
        <v>8297</v>
      </c>
      <c r="F4172" s="13" t="s">
        <v>2236</v>
      </c>
      <c r="G4172" s="13" t="s">
        <v>8281</v>
      </c>
      <c r="H4172" s="14">
        <v>18</v>
      </c>
      <c r="I4172" s="15">
        <v>4256.46</v>
      </c>
      <c r="J4172" s="13" t="s">
        <v>8328</v>
      </c>
      <c r="K4172" s="13" t="s">
        <v>533</v>
      </c>
      <c r="L4172" s="13" t="s">
        <v>4860</v>
      </c>
      <c r="M4172" s="13" t="s">
        <v>2099</v>
      </c>
      <c r="N4172" s="14">
        <v>18</v>
      </c>
    </row>
    <row r="4173" spans="1:14" ht="20.25" customHeight="1">
      <c r="A4173" s="13" t="s">
        <v>2231</v>
      </c>
      <c r="B4173" s="13" t="s">
        <v>2232</v>
      </c>
      <c r="C4173" s="13" t="s">
        <v>7288</v>
      </c>
      <c r="D4173" s="13" t="s">
        <v>7289</v>
      </c>
      <c r="E4173" s="13" t="s">
        <v>8297</v>
      </c>
      <c r="F4173" s="13" t="s">
        <v>2236</v>
      </c>
      <c r="G4173" s="13" t="s">
        <v>8281</v>
      </c>
      <c r="H4173" s="14">
        <v>1000</v>
      </c>
      <c r="I4173" s="15">
        <v>236470</v>
      </c>
      <c r="J4173" s="13" t="s">
        <v>8329</v>
      </c>
      <c r="K4173" s="13" t="s">
        <v>67</v>
      </c>
      <c r="L4173" s="13" t="s">
        <v>5035</v>
      </c>
      <c r="M4173" s="13" t="s">
        <v>5036</v>
      </c>
      <c r="N4173" s="14">
        <v>1000</v>
      </c>
    </row>
    <row r="4174" spans="1:14" ht="20.25" customHeight="1">
      <c r="A4174" s="13" t="s">
        <v>2231</v>
      </c>
      <c r="B4174" s="13" t="s">
        <v>2232</v>
      </c>
      <c r="C4174" s="13" t="s">
        <v>7288</v>
      </c>
      <c r="D4174" s="13" t="s">
        <v>7289</v>
      </c>
      <c r="E4174" s="13" t="s">
        <v>8297</v>
      </c>
      <c r="F4174" s="13" t="s">
        <v>2236</v>
      </c>
      <c r="G4174" s="13" t="s">
        <v>8281</v>
      </c>
      <c r="H4174" s="14">
        <v>1000</v>
      </c>
      <c r="I4174" s="15">
        <v>236470</v>
      </c>
      <c r="J4174" s="13" t="s">
        <v>8330</v>
      </c>
      <c r="K4174" s="13" t="s">
        <v>24</v>
      </c>
      <c r="L4174" s="13" t="s">
        <v>5128</v>
      </c>
      <c r="M4174" s="13" t="s">
        <v>5129</v>
      </c>
      <c r="N4174" s="14">
        <v>1000</v>
      </c>
    </row>
    <row r="4175" spans="1:14" ht="20.25" customHeight="1">
      <c r="A4175" s="13" t="s">
        <v>2231</v>
      </c>
      <c r="B4175" s="13" t="s">
        <v>2232</v>
      </c>
      <c r="C4175" s="13" t="s">
        <v>7288</v>
      </c>
      <c r="D4175" s="13" t="s">
        <v>7289</v>
      </c>
      <c r="E4175" s="13" t="s">
        <v>8297</v>
      </c>
      <c r="F4175" s="13" t="s">
        <v>2236</v>
      </c>
      <c r="G4175" s="13" t="s">
        <v>8281</v>
      </c>
      <c r="H4175" s="14">
        <v>964</v>
      </c>
      <c r="I4175" s="15">
        <v>227957.08</v>
      </c>
      <c r="J4175" s="13" t="s">
        <v>8331</v>
      </c>
      <c r="K4175" s="13" t="s">
        <v>493</v>
      </c>
      <c r="L4175" s="13" t="s">
        <v>5157</v>
      </c>
      <c r="M4175" s="13" t="s">
        <v>1661</v>
      </c>
      <c r="N4175" s="14">
        <v>964</v>
      </c>
    </row>
    <row r="4176" spans="1:14" ht="20.25" customHeight="1">
      <c r="A4176" s="13" t="s">
        <v>2231</v>
      </c>
      <c r="B4176" s="13" t="s">
        <v>2232</v>
      </c>
      <c r="C4176" s="13" t="s">
        <v>7288</v>
      </c>
      <c r="D4176" s="13" t="s">
        <v>7289</v>
      </c>
      <c r="E4176" s="13" t="s">
        <v>8297</v>
      </c>
      <c r="F4176" s="13" t="s">
        <v>2236</v>
      </c>
      <c r="G4176" s="13" t="s">
        <v>8281</v>
      </c>
      <c r="H4176" s="14">
        <v>853</v>
      </c>
      <c r="I4176" s="15">
        <v>201708.91</v>
      </c>
      <c r="J4176" s="13" t="s">
        <v>8332</v>
      </c>
      <c r="K4176" s="13" t="s">
        <v>494</v>
      </c>
      <c r="L4176" s="13" t="s">
        <v>5131</v>
      </c>
      <c r="M4176" s="13" t="s">
        <v>1662</v>
      </c>
      <c r="N4176" s="14">
        <v>853</v>
      </c>
    </row>
    <row r="4177" spans="1:14" ht="20.25" customHeight="1">
      <c r="A4177" s="13" t="s">
        <v>2231</v>
      </c>
      <c r="B4177" s="13" t="s">
        <v>2232</v>
      </c>
      <c r="C4177" s="13" t="s">
        <v>7288</v>
      </c>
      <c r="D4177" s="13" t="s">
        <v>7289</v>
      </c>
      <c r="E4177" s="13" t="s">
        <v>8297</v>
      </c>
      <c r="F4177" s="13" t="s">
        <v>2236</v>
      </c>
      <c r="G4177" s="13" t="s">
        <v>8281</v>
      </c>
      <c r="H4177" s="14">
        <v>287</v>
      </c>
      <c r="I4177" s="15">
        <v>67866.89</v>
      </c>
      <c r="J4177" s="13" t="s">
        <v>8333</v>
      </c>
      <c r="K4177" s="13" t="s">
        <v>495</v>
      </c>
      <c r="L4177" s="13" t="s">
        <v>5133</v>
      </c>
      <c r="M4177" s="13" t="s">
        <v>1663</v>
      </c>
      <c r="N4177" s="14">
        <v>287</v>
      </c>
    </row>
    <row r="4178" spans="1:14" ht="20.25" customHeight="1">
      <c r="A4178" s="13" t="s">
        <v>2231</v>
      </c>
      <c r="B4178" s="13" t="s">
        <v>2232</v>
      </c>
      <c r="C4178" s="13" t="s">
        <v>7288</v>
      </c>
      <c r="D4178" s="13" t="s">
        <v>7289</v>
      </c>
      <c r="E4178" s="13" t="s">
        <v>8297</v>
      </c>
      <c r="F4178" s="13" t="s">
        <v>2236</v>
      </c>
      <c r="G4178" s="13" t="s">
        <v>8281</v>
      </c>
      <c r="H4178" s="14">
        <v>52</v>
      </c>
      <c r="I4178" s="15">
        <v>12296.44</v>
      </c>
      <c r="J4178" s="13" t="s">
        <v>8334</v>
      </c>
      <c r="K4178" s="13" t="s">
        <v>518</v>
      </c>
      <c r="L4178" s="13" t="s">
        <v>5038</v>
      </c>
      <c r="M4178" s="13" t="s">
        <v>1682</v>
      </c>
      <c r="N4178" s="14">
        <v>52</v>
      </c>
    </row>
    <row r="4179" spans="1:14" ht="20.25" customHeight="1">
      <c r="A4179" s="13" t="s">
        <v>2231</v>
      </c>
      <c r="B4179" s="13" t="s">
        <v>2232</v>
      </c>
      <c r="C4179" s="13" t="s">
        <v>7288</v>
      </c>
      <c r="D4179" s="13" t="s">
        <v>7289</v>
      </c>
      <c r="E4179" s="13" t="s">
        <v>8297</v>
      </c>
      <c r="F4179" s="13" t="s">
        <v>2236</v>
      </c>
      <c r="G4179" s="13" t="s">
        <v>8281</v>
      </c>
      <c r="H4179" s="14">
        <v>195</v>
      </c>
      <c r="I4179" s="15">
        <v>46111.65</v>
      </c>
      <c r="J4179" s="13" t="s">
        <v>8335</v>
      </c>
      <c r="K4179" s="13" t="s">
        <v>520</v>
      </c>
      <c r="L4179" s="13" t="s">
        <v>5042</v>
      </c>
      <c r="M4179" s="13" t="s">
        <v>1684</v>
      </c>
      <c r="N4179" s="14">
        <v>195</v>
      </c>
    </row>
    <row r="4180" spans="1:14" ht="20.25" customHeight="1">
      <c r="A4180" s="13" t="s">
        <v>2231</v>
      </c>
      <c r="B4180" s="13" t="s">
        <v>2232</v>
      </c>
      <c r="C4180" s="13" t="s">
        <v>7288</v>
      </c>
      <c r="D4180" s="13" t="s">
        <v>7289</v>
      </c>
      <c r="E4180" s="13" t="s">
        <v>8297</v>
      </c>
      <c r="F4180" s="13" t="s">
        <v>2236</v>
      </c>
      <c r="G4180" s="13" t="s">
        <v>8281</v>
      </c>
      <c r="H4180" s="14">
        <v>399</v>
      </c>
      <c r="I4180" s="15">
        <v>94351.53</v>
      </c>
      <c r="J4180" s="13" t="s">
        <v>8336</v>
      </c>
      <c r="K4180" s="13" t="s">
        <v>521</v>
      </c>
      <c r="L4180" s="13" t="s">
        <v>5044</v>
      </c>
      <c r="M4180" s="13" t="s">
        <v>1685</v>
      </c>
      <c r="N4180" s="14">
        <v>399</v>
      </c>
    </row>
    <row r="4181" spans="1:14" ht="20.25" customHeight="1">
      <c r="A4181" s="13" t="s">
        <v>2231</v>
      </c>
      <c r="B4181" s="13" t="s">
        <v>2232</v>
      </c>
      <c r="C4181" s="13" t="s">
        <v>7288</v>
      </c>
      <c r="D4181" s="13" t="s">
        <v>7289</v>
      </c>
      <c r="E4181" s="13" t="s">
        <v>8297</v>
      </c>
      <c r="F4181" s="13" t="s">
        <v>2236</v>
      </c>
      <c r="G4181" s="13" t="s">
        <v>8281</v>
      </c>
      <c r="H4181" s="14">
        <v>640</v>
      </c>
      <c r="I4181" s="15">
        <v>151340.79999999999</v>
      </c>
      <c r="J4181" s="13" t="s">
        <v>8337</v>
      </c>
      <c r="K4181" s="13" t="s">
        <v>496</v>
      </c>
      <c r="L4181" s="13" t="s">
        <v>5135</v>
      </c>
      <c r="M4181" s="13" t="s">
        <v>1664</v>
      </c>
      <c r="N4181" s="14">
        <v>640</v>
      </c>
    </row>
    <row r="4182" spans="1:14" ht="20.25" customHeight="1">
      <c r="A4182" s="13" t="s">
        <v>2231</v>
      </c>
      <c r="B4182" s="13" t="s">
        <v>2232</v>
      </c>
      <c r="C4182" s="13" t="s">
        <v>7288</v>
      </c>
      <c r="D4182" s="13" t="s">
        <v>7289</v>
      </c>
      <c r="E4182" s="13" t="s">
        <v>8297</v>
      </c>
      <c r="F4182" s="13" t="s">
        <v>2236</v>
      </c>
      <c r="G4182" s="13" t="s">
        <v>8281</v>
      </c>
      <c r="H4182" s="14">
        <v>596</v>
      </c>
      <c r="I4182" s="15">
        <v>140936.12</v>
      </c>
      <c r="J4182" s="13" t="s">
        <v>8338</v>
      </c>
      <c r="K4182" s="13" t="s">
        <v>522</v>
      </c>
      <c r="L4182" s="13" t="s">
        <v>5046</v>
      </c>
      <c r="M4182" s="13" t="s">
        <v>1686</v>
      </c>
      <c r="N4182" s="14">
        <v>596</v>
      </c>
    </row>
    <row r="4183" spans="1:14" ht="20.25" customHeight="1">
      <c r="A4183" s="13" t="s">
        <v>2231</v>
      </c>
      <c r="B4183" s="13" t="s">
        <v>2232</v>
      </c>
      <c r="C4183" s="13" t="s">
        <v>7288</v>
      </c>
      <c r="D4183" s="13" t="s">
        <v>7289</v>
      </c>
      <c r="E4183" s="13" t="s">
        <v>8297</v>
      </c>
      <c r="F4183" s="13" t="s">
        <v>2236</v>
      </c>
      <c r="G4183" s="13" t="s">
        <v>8281</v>
      </c>
      <c r="H4183" s="14">
        <v>80</v>
      </c>
      <c r="I4183" s="15">
        <v>18917.599999999999</v>
      </c>
      <c r="J4183" s="13" t="s">
        <v>8339</v>
      </c>
      <c r="K4183" s="13" t="s">
        <v>497</v>
      </c>
      <c r="L4183" s="13" t="s">
        <v>5140</v>
      </c>
      <c r="M4183" s="13" t="s">
        <v>1665</v>
      </c>
      <c r="N4183" s="14">
        <v>80</v>
      </c>
    </row>
    <row r="4184" spans="1:14" ht="20.25" customHeight="1">
      <c r="A4184" s="13" t="s">
        <v>2231</v>
      </c>
      <c r="B4184" s="13" t="s">
        <v>2232</v>
      </c>
      <c r="C4184" s="13" t="s">
        <v>7288</v>
      </c>
      <c r="D4184" s="13" t="s">
        <v>7289</v>
      </c>
      <c r="E4184" s="13" t="s">
        <v>8297</v>
      </c>
      <c r="F4184" s="13" t="s">
        <v>2236</v>
      </c>
      <c r="G4184" s="13" t="s">
        <v>8281</v>
      </c>
      <c r="H4184" s="14">
        <v>131</v>
      </c>
      <c r="I4184" s="15">
        <v>30977.57</v>
      </c>
      <c r="J4184" s="13" t="s">
        <v>8340</v>
      </c>
      <c r="K4184" s="13" t="s">
        <v>523</v>
      </c>
      <c r="L4184" s="13" t="s">
        <v>5048</v>
      </c>
      <c r="M4184" s="13" t="s">
        <v>1687</v>
      </c>
      <c r="N4184" s="14">
        <v>131</v>
      </c>
    </row>
    <row r="4185" spans="1:14" ht="20.25" customHeight="1">
      <c r="A4185" s="13" t="s">
        <v>2231</v>
      </c>
      <c r="B4185" s="13" t="s">
        <v>2232</v>
      </c>
      <c r="C4185" s="13" t="s">
        <v>7288</v>
      </c>
      <c r="D4185" s="13" t="s">
        <v>7289</v>
      </c>
      <c r="E4185" s="13" t="s">
        <v>8297</v>
      </c>
      <c r="F4185" s="13" t="s">
        <v>2236</v>
      </c>
      <c r="G4185" s="13" t="s">
        <v>8281</v>
      </c>
      <c r="H4185" s="14">
        <v>428</v>
      </c>
      <c r="I4185" s="15">
        <v>101209.16</v>
      </c>
      <c r="J4185" s="13" t="s">
        <v>8341</v>
      </c>
      <c r="K4185" s="13" t="s">
        <v>500</v>
      </c>
      <c r="L4185" s="13" t="s">
        <v>5146</v>
      </c>
      <c r="M4185" s="13" t="s">
        <v>1668</v>
      </c>
      <c r="N4185" s="14">
        <v>428</v>
      </c>
    </row>
    <row r="4186" spans="1:14" ht="20.25" customHeight="1">
      <c r="A4186" s="13" t="s">
        <v>2231</v>
      </c>
      <c r="B4186" s="13" t="s">
        <v>2232</v>
      </c>
      <c r="C4186" s="13" t="s">
        <v>7288</v>
      </c>
      <c r="D4186" s="13" t="s">
        <v>7289</v>
      </c>
      <c r="E4186" s="13" t="s">
        <v>8297</v>
      </c>
      <c r="F4186" s="13" t="s">
        <v>2236</v>
      </c>
      <c r="G4186" s="13" t="s">
        <v>8281</v>
      </c>
      <c r="H4186" s="14">
        <v>281</v>
      </c>
      <c r="I4186" s="15">
        <v>66448.070000000007</v>
      </c>
      <c r="J4186" s="13" t="s">
        <v>8342</v>
      </c>
      <c r="K4186" s="13" t="s">
        <v>524</v>
      </c>
      <c r="L4186" s="13" t="s">
        <v>5050</v>
      </c>
      <c r="M4186" s="13" t="s">
        <v>1688</v>
      </c>
      <c r="N4186" s="14">
        <v>281</v>
      </c>
    </row>
    <row r="4187" spans="1:14" ht="20.25" customHeight="1">
      <c r="A4187" s="13" t="s">
        <v>2231</v>
      </c>
      <c r="B4187" s="13" t="s">
        <v>2232</v>
      </c>
      <c r="C4187" s="13" t="s">
        <v>7288</v>
      </c>
      <c r="D4187" s="13" t="s">
        <v>7289</v>
      </c>
      <c r="E4187" s="13" t="s">
        <v>8297</v>
      </c>
      <c r="F4187" s="13" t="s">
        <v>2236</v>
      </c>
      <c r="G4187" s="13" t="s">
        <v>8281</v>
      </c>
      <c r="H4187" s="14">
        <v>135</v>
      </c>
      <c r="I4187" s="15">
        <v>31923.45</v>
      </c>
      <c r="J4187" s="13" t="s">
        <v>8343</v>
      </c>
      <c r="K4187" s="13" t="s">
        <v>525</v>
      </c>
      <c r="L4187" s="13" t="s">
        <v>5052</v>
      </c>
      <c r="M4187" s="13" t="s">
        <v>1689</v>
      </c>
      <c r="N4187" s="14">
        <v>135</v>
      </c>
    </row>
    <row r="4188" spans="1:14" ht="20.25" customHeight="1">
      <c r="A4188" s="13" t="s">
        <v>2231</v>
      </c>
      <c r="B4188" s="13" t="s">
        <v>2232</v>
      </c>
      <c r="C4188" s="13" t="s">
        <v>7288</v>
      </c>
      <c r="D4188" s="13" t="s">
        <v>7289</v>
      </c>
      <c r="E4188" s="13" t="s">
        <v>8297</v>
      </c>
      <c r="F4188" s="13" t="s">
        <v>2236</v>
      </c>
      <c r="G4188" s="13" t="s">
        <v>8281</v>
      </c>
      <c r="H4188" s="14">
        <v>359</v>
      </c>
      <c r="I4188" s="15">
        <v>84892.73</v>
      </c>
      <c r="J4188" s="13" t="s">
        <v>8344</v>
      </c>
      <c r="K4188" s="13" t="s">
        <v>501</v>
      </c>
      <c r="L4188" s="13" t="s">
        <v>5148</v>
      </c>
      <c r="M4188" s="13" t="s">
        <v>1669</v>
      </c>
      <c r="N4188" s="14">
        <v>359</v>
      </c>
    </row>
    <row r="4189" spans="1:14" ht="20.25" customHeight="1">
      <c r="A4189" s="13" t="s">
        <v>2231</v>
      </c>
      <c r="B4189" s="13" t="s">
        <v>2232</v>
      </c>
      <c r="C4189" s="13" t="s">
        <v>7288</v>
      </c>
      <c r="D4189" s="13" t="s">
        <v>7289</v>
      </c>
      <c r="E4189" s="13" t="s">
        <v>8297</v>
      </c>
      <c r="F4189" s="13" t="s">
        <v>2236</v>
      </c>
      <c r="G4189" s="13" t="s">
        <v>8281</v>
      </c>
      <c r="H4189" s="14">
        <v>237</v>
      </c>
      <c r="I4189" s="15">
        <v>56043.39</v>
      </c>
      <c r="J4189" s="13" t="s">
        <v>8345</v>
      </c>
      <c r="K4189" s="13" t="s">
        <v>526</v>
      </c>
      <c r="L4189" s="13" t="s">
        <v>5054</v>
      </c>
      <c r="M4189" s="13" t="s">
        <v>1690</v>
      </c>
      <c r="N4189" s="14">
        <v>237</v>
      </c>
    </row>
    <row r="4190" spans="1:14" ht="20.25" customHeight="1">
      <c r="A4190" s="13" t="s">
        <v>2231</v>
      </c>
      <c r="B4190" s="13" t="s">
        <v>2232</v>
      </c>
      <c r="C4190" s="13" t="s">
        <v>7288</v>
      </c>
      <c r="D4190" s="13" t="s">
        <v>7289</v>
      </c>
      <c r="E4190" s="13" t="s">
        <v>8297</v>
      </c>
      <c r="F4190" s="13" t="s">
        <v>2236</v>
      </c>
      <c r="G4190" s="13" t="s">
        <v>8281</v>
      </c>
      <c r="H4190" s="14">
        <v>761</v>
      </c>
      <c r="I4190" s="15">
        <v>179953.67</v>
      </c>
      <c r="J4190" s="13" t="s">
        <v>8346</v>
      </c>
      <c r="K4190" s="13" t="s">
        <v>502</v>
      </c>
      <c r="L4190" s="13" t="s">
        <v>5150</v>
      </c>
      <c r="M4190" s="13" t="s">
        <v>1670</v>
      </c>
      <c r="N4190" s="14">
        <v>761</v>
      </c>
    </row>
    <row r="4191" spans="1:14" ht="20.25" customHeight="1">
      <c r="A4191" s="13" t="s">
        <v>2231</v>
      </c>
      <c r="B4191" s="13" t="s">
        <v>2232</v>
      </c>
      <c r="C4191" s="13" t="s">
        <v>7288</v>
      </c>
      <c r="D4191" s="13" t="s">
        <v>7289</v>
      </c>
      <c r="E4191" s="13" t="s">
        <v>8297</v>
      </c>
      <c r="F4191" s="13" t="s">
        <v>2236</v>
      </c>
      <c r="G4191" s="13" t="s">
        <v>8281</v>
      </c>
      <c r="H4191" s="14">
        <v>145</v>
      </c>
      <c r="I4191" s="15">
        <v>34288.15</v>
      </c>
      <c r="J4191" s="13" t="s">
        <v>8347</v>
      </c>
      <c r="K4191" s="13" t="s">
        <v>527</v>
      </c>
      <c r="L4191" s="13" t="s">
        <v>5056</v>
      </c>
      <c r="M4191" s="13" t="s">
        <v>1691</v>
      </c>
      <c r="N4191" s="14">
        <v>145</v>
      </c>
    </row>
    <row r="4192" spans="1:14" ht="20.25" customHeight="1">
      <c r="A4192" s="13" t="s">
        <v>2231</v>
      </c>
      <c r="B4192" s="13" t="s">
        <v>2232</v>
      </c>
      <c r="C4192" s="13" t="s">
        <v>7288</v>
      </c>
      <c r="D4192" s="13" t="s">
        <v>7289</v>
      </c>
      <c r="E4192" s="13" t="s">
        <v>8297</v>
      </c>
      <c r="F4192" s="13" t="s">
        <v>2236</v>
      </c>
      <c r="G4192" s="13" t="s">
        <v>8281</v>
      </c>
      <c r="H4192" s="14">
        <v>4</v>
      </c>
      <c r="I4192" s="15">
        <v>945.88</v>
      </c>
      <c r="J4192" s="13" t="s">
        <v>8348</v>
      </c>
      <c r="K4192" s="13" t="s">
        <v>503</v>
      </c>
      <c r="L4192" s="13" t="s">
        <v>5152</v>
      </c>
      <c r="M4192" s="13" t="s">
        <v>2134</v>
      </c>
      <c r="N4192" s="14">
        <v>4</v>
      </c>
    </row>
    <row r="4193" spans="1:14" ht="20.25" customHeight="1">
      <c r="A4193" s="13" t="s">
        <v>2231</v>
      </c>
      <c r="B4193" s="13" t="s">
        <v>2232</v>
      </c>
      <c r="C4193" s="13" t="s">
        <v>7288</v>
      </c>
      <c r="D4193" s="13" t="s">
        <v>7289</v>
      </c>
      <c r="E4193" s="13" t="s">
        <v>8297</v>
      </c>
      <c r="F4193" s="13" t="s">
        <v>2236</v>
      </c>
      <c r="G4193" s="13" t="s">
        <v>8281</v>
      </c>
      <c r="H4193" s="14">
        <v>188</v>
      </c>
      <c r="I4193" s="15">
        <v>44456.36</v>
      </c>
      <c r="J4193" s="13" t="s">
        <v>8349</v>
      </c>
      <c r="K4193" s="13" t="s">
        <v>528</v>
      </c>
      <c r="L4193" s="13" t="s">
        <v>5058</v>
      </c>
      <c r="M4193" s="13" t="s">
        <v>1692</v>
      </c>
      <c r="N4193" s="14">
        <v>188</v>
      </c>
    </row>
    <row r="4194" spans="1:14" ht="20.25" customHeight="1">
      <c r="A4194" s="13" t="s">
        <v>2231</v>
      </c>
      <c r="B4194" s="13" t="s">
        <v>2232</v>
      </c>
      <c r="C4194" s="13" t="s">
        <v>7288</v>
      </c>
      <c r="D4194" s="13" t="s">
        <v>7289</v>
      </c>
      <c r="E4194" s="13" t="s">
        <v>8297</v>
      </c>
      <c r="F4194" s="13" t="s">
        <v>2236</v>
      </c>
      <c r="G4194" s="13" t="s">
        <v>8281</v>
      </c>
      <c r="H4194" s="14">
        <v>2</v>
      </c>
      <c r="I4194" s="15">
        <v>472.94</v>
      </c>
      <c r="J4194" s="13" t="s">
        <v>8350</v>
      </c>
      <c r="K4194" s="13" t="s">
        <v>822</v>
      </c>
      <c r="L4194" s="13" t="s">
        <v>5154</v>
      </c>
      <c r="M4194" s="13" t="s">
        <v>5155</v>
      </c>
      <c r="N4194" s="14">
        <v>2</v>
      </c>
    </row>
    <row r="4195" spans="1:14" ht="20.25" customHeight="1">
      <c r="A4195" s="13" t="s">
        <v>2231</v>
      </c>
      <c r="B4195" s="13" t="s">
        <v>2232</v>
      </c>
      <c r="C4195" s="13" t="s">
        <v>7288</v>
      </c>
      <c r="D4195" s="13" t="s">
        <v>7289</v>
      </c>
      <c r="E4195" s="13" t="s">
        <v>8297</v>
      </c>
      <c r="F4195" s="13" t="s">
        <v>2236</v>
      </c>
      <c r="G4195" s="13" t="s">
        <v>8281</v>
      </c>
      <c r="H4195" s="14">
        <v>528</v>
      </c>
      <c r="I4195" s="15">
        <v>124856.16</v>
      </c>
      <c r="J4195" s="13" t="s">
        <v>8351</v>
      </c>
      <c r="K4195" s="13" t="s">
        <v>587</v>
      </c>
      <c r="L4195" s="13" t="s">
        <v>5189</v>
      </c>
      <c r="M4195" s="13" t="s">
        <v>1744</v>
      </c>
      <c r="N4195" s="14">
        <v>528</v>
      </c>
    </row>
    <row r="4196" spans="1:14" ht="20.25" customHeight="1">
      <c r="A4196" s="13" t="s">
        <v>2231</v>
      </c>
      <c r="B4196" s="13" t="s">
        <v>2232</v>
      </c>
      <c r="C4196" s="13" t="s">
        <v>7288</v>
      </c>
      <c r="D4196" s="13" t="s">
        <v>7289</v>
      </c>
      <c r="E4196" s="13" t="s">
        <v>8297</v>
      </c>
      <c r="F4196" s="13" t="s">
        <v>2236</v>
      </c>
      <c r="G4196" s="13" t="s">
        <v>8281</v>
      </c>
      <c r="H4196" s="14">
        <v>1000</v>
      </c>
      <c r="I4196" s="15">
        <v>236470</v>
      </c>
      <c r="J4196" s="13" t="s">
        <v>8352</v>
      </c>
      <c r="K4196" s="13" t="s">
        <v>65</v>
      </c>
      <c r="L4196" s="13" t="s">
        <v>4760</v>
      </c>
      <c r="M4196" s="13" t="s">
        <v>4761</v>
      </c>
      <c r="N4196" s="14">
        <v>1000</v>
      </c>
    </row>
    <row r="4197" spans="1:14" ht="20.25" customHeight="1">
      <c r="A4197" s="13" t="s">
        <v>2231</v>
      </c>
      <c r="B4197" s="13" t="s">
        <v>2232</v>
      </c>
      <c r="C4197" s="13" t="s">
        <v>7288</v>
      </c>
      <c r="D4197" s="13" t="s">
        <v>7289</v>
      </c>
      <c r="E4197" s="13" t="s">
        <v>8297</v>
      </c>
      <c r="F4197" s="13" t="s">
        <v>2236</v>
      </c>
      <c r="G4197" s="13" t="s">
        <v>8281</v>
      </c>
      <c r="H4197" s="14">
        <v>1000</v>
      </c>
      <c r="I4197" s="15">
        <v>236470</v>
      </c>
      <c r="J4197" s="13" t="s">
        <v>8353</v>
      </c>
      <c r="K4197" s="13" t="s">
        <v>588</v>
      </c>
      <c r="L4197" s="13" t="s">
        <v>5191</v>
      </c>
      <c r="M4197" s="13" t="s">
        <v>1745</v>
      </c>
      <c r="N4197" s="14">
        <v>1000</v>
      </c>
    </row>
    <row r="4198" spans="1:14" ht="20.25" customHeight="1">
      <c r="A4198" s="13" t="s">
        <v>2231</v>
      </c>
      <c r="B4198" s="13" t="s">
        <v>2232</v>
      </c>
      <c r="C4198" s="13" t="s">
        <v>7288</v>
      </c>
      <c r="D4198" s="13" t="s">
        <v>7289</v>
      </c>
      <c r="E4198" s="13" t="s">
        <v>8297</v>
      </c>
      <c r="F4198" s="13" t="s">
        <v>2236</v>
      </c>
      <c r="G4198" s="13" t="s">
        <v>8281</v>
      </c>
      <c r="H4198" s="14">
        <v>828</v>
      </c>
      <c r="I4198" s="15">
        <v>195797.16</v>
      </c>
      <c r="J4198" s="13" t="s">
        <v>8354</v>
      </c>
      <c r="K4198" s="13" t="s">
        <v>487</v>
      </c>
      <c r="L4198" s="13" t="s">
        <v>4763</v>
      </c>
      <c r="M4198" s="13" t="s">
        <v>1655</v>
      </c>
      <c r="N4198" s="14">
        <v>828</v>
      </c>
    </row>
    <row r="4199" spans="1:14" ht="20.25" customHeight="1">
      <c r="A4199" s="13" t="s">
        <v>2231</v>
      </c>
      <c r="B4199" s="13" t="s">
        <v>2232</v>
      </c>
      <c r="C4199" s="13" t="s">
        <v>7288</v>
      </c>
      <c r="D4199" s="13" t="s">
        <v>7289</v>
      </c>
      <c r="E4199" s="13" t="s">
        <v>8297</v>
      </c>
      <c r="F4199" s="13" t="s">
        <v>2236</v>
      </c>
      <c r="G4199" s="13" t="s">
        <v>8281</v>
      </c>
      <c r="H4199" s="14">
        <v>890</v>
      </c>
      <c r="I4199" s="15">
        <v>210458.3</v>
      </c>
      <c r="J4199" s="13" t="s">
        <v>8355</v>
      </c>
      <c r="K4199" s="13" t="s">
        <v>589</v>
      </c>
      <c r="L4199" s="13" t="s">
        <v>5193</v>
      </c>
      <c r="M4199" s="13" t="s">
        <v>1746</v>
      </c>
      <c r="N4199" s="14">
        <v>890</v>
      </c>
    </row>
    <row r="4200" spans="1:14" ht="20.25" customHeight="1">
      <c r="A4200" s="13" t="s">
        <v>2231</v>
      </c>
      <c r="B4200" s="13" t="s">
        <v>2232</v>
      </c>
      <c r="C4200" s="13" t="s">
        <v>7288</v>
      </c>
      <c r="D4200" s="13" t="s">
        <v>7289</v>
      </c>
      <c r="E4200" s="13" t="s">
        <v>8297</v>
      </c>
      <c r="F4200" s="13" t="s">
        <v>2236</v>
      </c>
      <c r="G4200" s="13" t="s">
        <v>8281</v>
      </c>
      <c r="H4200" s="14">
        <v>1000</v>
      </c>
      <c r="I4200" s="15">
        <v>236470</v>
      </c>
      <c r="J4200" s="13" t="s">
        <v>8356</v>
      </c>
      <c r="K4200" s="13" t="s">
        <v>488</v>
      </c>
      <c r="L4200" s="13" t="s">
        <v>4765</v>
      </c>
      <c r="M4200" s="13" t="s">
        <v>1656</v>
      </c>
      <c r="N4200" s="14">
        <v>1000</v>
      </c>
    </row>
    <row r="4201" spans="1:14" ht="20.25" customHeight="1">
      <c r="A4201" s="13" t="s">
        <v>2231</v>
      </c>
      <c r="B4201" s="13" t="s">
        <v>2232</v>
      </c>
      <c r="C4201" s="13" t="s">
        <v>7288</v>
      </c>
      <c r="D4201" s="13" t="s">
        <v>7289</v>
      </c>
      <c r="E4201" s="13" t="s">
        <v>8297</v>
      </c>
      <c r="F4201" s="13" t="s">
        <v>2236</v>
      </c>
      <c r="G4201" s="13" t="s">
        <v>8281</v>
      </c>
      <c r="H4201" s="14">
        <v>1000</v>
      </c>
      <c r="I4201" s="15">
        <v>236470</v>
      </c>
      <c r="J4201" s="13" t="s">
        <v>8357</v>
      </c>
      <c r="K4201" s="13" t="s">
        <v>590</v>
      </c>
      <c r="L4201" s="13" t="s">
        <v>5195</v>
      </c>
      <c r="M4201" s="13" t="s">
        <v>1747</v>
      </c>
      <c r="N4201" s="14">
        <v>1000</v>
      </c>
    </row>
    <row r="4202" spans="1:14" ht="20.25" customHeight="1">
      <c r="A4202" s="13" t="s">
        <v>2231</v>
      </c>
      <c r="B4202" s="13" t="s">
        <v>2232</v>
      </c>
      <c r="C4202" s="13" t="s">
        <v>7288</v>
      </c>
      <c r="D4202" s="13" t="s">
        <v>7289</v>
      </c>
      <c r="E4202" s="13" t="s">
        <v>8297</v>
      </c>
      <c r="F4202" s="13" t="s">
        <v>2236</v>
      </c>
      <c r="G4202" s="13" t="s">
        <v>8281</v>
      </c>
      <c r="H4202" s="14">
        <v>205</v>
      </c>
      <c r="I4202" s="15">
        <v>48476.35</v>
      </c>
      <c r="J4202" s="13" t="s">
        <v>8358</v>
      </c>
      <c r="K4202" s="13" t="s">
        <v>490</v>
      </c>
      <c r="L4202" s="13" t="s">
        <v>4769</v>
      </c>
      <c r="M4202" s="13" t="s">
        <v>1658</v>
      </c>
      <c r="N4202" s="14">
        <v>205</v>
      </c>
    </row>
    <row r="4203" spans="1:14" ht="20.25" customHeight="1">
      <c r="A4203" s="13" t="s">
        <v>2231</v>
      </c>
      <c r="B4203" s="13" t="s">
        <v>2232</v>
      </c>
      <c r="C4203" s="13" t="s">
        <v>7288</v>
      </c>
      <c r="D4203" s="13" t="s">
        <v>7289</v>
      </c>
      <c r="E4203" s="13" t="s">
        <v>8297</v>
      </c>
      <c r="F4203" s="13" t="s">
        <v>2236</v>
      </c>
      <c r="G4203" s="13" t="s">
        <v>8281</v>
      </c>
      <c r="H4203" s="14">
        <v>1000</v>
      </c>
      <c r="I4203" s="15">
        <v>236470</v>
      </c>
      <c r="J4203" s="13" t="s">
        <v>8359</v>
      </c>
      <c r="K4203" s="13" t="s">
        <v>591</v>
      </c>
      <c r="L4203" s="13" t="s">
        <v>5197</v>
      </c>
      <c r="M4203" s="13" t="s">
        <v>1748</v>
      </c>
      <c r="N4203" s="14">
        <v>1000</v>
      </c>
    </row>
    <row r="4204" spans="1:14" ht="20.25" customHeight="1">
      <c r="A4204" s="13" t="s">
        <v>2231</v>
      </c>
      <c r="B4204" s="13" t="s">
        <v>2232</v>
      </c>
      <c r="C4204" s="13" t="s">
        <v>7288</v>
      </c>
      <c r="D4204" s="13" t="s">
        <v>7289</v>
      </c>
      <c r="E4204" s="13" t="s">
        <v>8297</v>
      </c>
      <c r="F4204" s="13" t="s">
        <v>2236</v>
      </c>
      <c r="G4204" s="13" t="s">
        <v>8281</v>
      </c>
      <c r="H4204" s="14">
        <v>129</v>
      </c>
      <c r="I4204" s="15">
        <v>30504.63</v>
      </c>
      <c r="J4204" s="13" t="s">
        <v>8360</v>
      </c>
      <c r="K4204" s="13" t="s">
        <v>592</v>
      </c>
      <c r="L4204" s="13" t="s">
        <v>5235</v>
      </c>
      <c r="M4204" s="13" t="s">
        <v>1749</v>
      </c>
      <c r="N4204" s="14">
        <v>129</v>
      </c>
    </row>
    <row r="4205" spans="1:14" ht="20.25" customHeight="1">
      <c r="A4205" s="13" t="s">
        <v>2231</v>
      </c>
      <c r="B4205" s="13" t="s">
        <v>2232</v>
      </c>
      <c r="C4205" s="13" t="s">
        <v>7288</v>
      </c>
      <c r="D4205" s="13" t="s">
        <v>7289</v>
      </c>
      <c r="E4205" s="13" t="s">
        <v>8297</v>
      </c>
      <c r="F4205" s="13" t="s">
        <v>2236</v>
      </c>
      <c r="G4205" s="13" t="s">
        <v>8281</v>
      </c>
      <c r="H4205" s="14">
        <v>587</v>
      </c>
      <c r="I4205" s="15">
        <v>138807.89000000001</v>
      </c>
      <c r="J4205" s="13" t="s">
        <v>8361</v>
      </c>
      <c r="K4205" s="13" t="s">
        <v>491</v>
      </c>
      <c r="L4205" s="13" t="s">
        <v>4771</v>
      </c>
      <c r="M4205" s="13" t="s">
        <v>1659</v>
      </c>
      <c r="N4205" s="14">
        <v>587</v>
      </c>
    </row>
    <row r="4206" spans="1:14" ht="20.25" customHeight="1">
      <c r="A4206" s="13" t="s">
        <v>2231</v>
      </c>
      <c r="B4206" s="13" t="s">
        <v>2232</v>
      </c>
      <c r="C4206" s="13" t="s">
        <v>7288</v>
      </c>
      <c r="D4206" s="13" t="s">
        <v>7289</v>
      </c>
      <c r="E4206" s="13" t="s">
        <v>8297</v>
      </c>
      <c r="F4206" s="13" t="s">
        <v>2236</v>
      </c>
      <c r="G4206" s="13" t="s">
        <v>8281</v>
      </c>
      <c r="H4206" s="14">
        <v>752</v>
      </c>
      <c r="I4206" s="15">
        <v>177825.44</v>
      </c>
      <c r="J4206" s="13" t="s">
        <v>8362</v>
      </c>
      <c r="K4206" s="13" t="s">
        <v>593</v>
      </c>
      <c r="L4206" s="13" t="s">
        <v>5199</v>
      </c>
      <c r="M4206" s="13" t="s">
        <v>1750</v>
      </c>
      <c r="N4206" s="14">
        <v>752</v>
      </c>
    </row>
    <row r="4207" spans="1:14" ht="20.25" customHeight="1">
      <c r="A4207" s="13" t="s">
        <v>2231</v>
      </c>
      <c r="B4207" s="13" t="s">
        <v>2232</v>
      </c>
      <c r="C4207" s="13" t="s">
        <v>7288</v>
      </c>
      <c r="D4207" s="13" t="s">
        <v>7289</v>
      </c>
      <c r="E4207" s="13" t="s">
        <v>8297</v>
      </c>
      <c r="F4207" s="13" t="s">
        <v>2236</v>
      </c>
      <c r="G4207" s="13" t="s">
        <v>8281</v>
      </c>
      <c r="H4207" s="14">
        <v>271</v>
      </c>
      <c r="I4207" s="15">
        <v>64083.37</v>
      </c>
      <c r="J4207" s="13" t="s">
        <v>8363</v>
      </c>
      <c r="K4207" s="13" t="s">
        <v>492</v>
      </c>
      <c r="L4207" s="13" t="s">
        <v>4773</v>
      </c>
      <c r="M4207" s="13" t="s">
        <v>1660</v>
      </c>
      <c r="N4207" s="14">
        <v>271</v>
      </c>
    </row>
    <row r="4208" spans="1:14" ht="20.25" customHeight="1">
      <c r="A4208" s="13" t="s">
        <v>2231</v>
      </c>
      <c r="B4208" s="13" t="s">
        <v>2232</v>
      </c>
      <c r="C4208" s="13" t="s">
        <v>7288</v>
      </c>
      <c r="D4208" s="13" t="s">
        <v>7289</v>
      </c>
      <c r="E4208" s="13" t="s">
        <v>8297</v>
      </c>
      <c r="F4208" s="13" t="s">
        <v>2236</v>
      </c>
      <c r="G4208" s="13" t="s">
        <v>8281</v>
      </c>
      <c r="H4208" s="14">
        <v>1000</v>
      </c>
      <c r="I4208" s="15">
        <v>236470</v>
      </c>
      <c r="J4208" s="13" t="s">
        <v>8364</v>
      </c>
      <c r="K4208" s="13" t="s">
        <v>25</v>
      </c>
      <c r="L4208" s="13" t="s">
        <v>5201</v>
      </c>
      <c r="M4208" s="13" t="s">
        <v>5202</v>
      </c>
      <c r="N4208" s="14">
        <v>1000</v>
      </c>
    </row>
    <row r="4209" spans="1:14" ht="20.25" customHeight="1">
      <c r="A4209" s="13" t="s">
        <v>2231</v>
      </c>
      <c r="B4209" s="13" t="s">
        <v>2232</v>
      </c>
      <c r="C4209" s="13" t="s">
        <v>7288</v>
      </c>
      <c r="D4209" s="13" t="s">
        <v>7289</v>
      </c>
      <c r="E4209" s="13" t="s">
        <v>8297</v>
      </c>
      <c r="F4209" s="13" t="s">
        <v>2236</v>
      </c>
      <c r="G4209" s="13" t="s">
        <v>8281</v>
      </c>
      <c r="H4209" s="14">
        <v>44</v>
      </c>
      <c r="I4209" s="15">
        <v>10404.68</v>
      </c>
      <c r="J4209" s="13" t="s">
        <v>8365</v>
      </c>
      <c r="K4209" s="13" t="s">
        <v>969</v>
      </c>
      <c r="L4209" s="13" t="s">
        <v>4775</v>
      </c>
      <c r="M4209" s="13" t="s">
        <v>1956</v>
      </c>
      <c r="N4209" s="14">
        <v>44</v>
      </c>
    </row>
    <row r="4210" spans="1:14" ht="20.25" customHeight="1">
      <c r="A4210" s="13" t="s">
        <v>2231</v>
      </c>
      <c r="B4210" s="13" t="s">
        <v>2232</v>
      </c>
      <c r="C4210" s="13" t="s">
        <v>7288</v>
      </c>
      <c r="D4210" s="13" t="s">
        <v>7289</v>
      </c>
      <c r="E4210" s="13" t="s">
        <v>8297</v>
      </c>
      <c r="F4210" s="13" t="s">
        <v>2236</v>
      </c>
      <c r="G4210" s="13" t="s">
        <v>8281</v>
      </c>
      <c r="H4210" s="14">
        <v>163</v>
      </c>
      <c r="I4210" s="15">
        <v>38544.61</v>
      </c>
      <c r="J4210" s="13" t="s">
        <v>8366</v>
      </c>
      <c r="K4210" s="13" t="s">
        <v>971</v>
      </c>
      <c r="L4210" s="13" t="s">
        <v>4777</v>
      </c>
      <c r="M4210" s="13" t="s">
        <v>4778</v>
      </c>
      <c r="N4210" s="14">
        <v>163</v>
      </c>
    </row>
    <row r="4211" spans="1:14" ht="20.25" customHeight="1">
      <c r="A4211" s="13" t="s">
        <v>2231</v>
      </c>
      <c r="B4211" s="13" t="s">
        <v>2232</v>
      </c>
      <c r="C4211" s="13" t="s">
        <v>7288</v>
      </c>
      <c r="D4211" s="13" t="s">
        <v>7289</v>
      </c>
      <c r="E4211" s="13" t="s">
        <v>8297</v>
      </c>
      <c r="F4211" s="13" t="s">
        <v>2236</v>
      </c>
      <c r="G4211" s="13" t="s">
        <v>8281</v>
      </c>
      <c r="H4211" s="14">
        <v>482</v>
      </c>
      <c r="I4211" s="15">
        <v>113978.54</v>
      </c>
      <c r="J4211" s="13" t="s">
        <v>8367</v>
      </c>
      <c r="K4211" s="13" t="s">
        <v>1173</v>
      </c>
      <c r="L4211" s="13" t="s">
        <v>4780</v>
      </c>
      <c r="M4211" s="13" t="s">
        <v>2048</v>
      </c>
      <c r="N4211" s="14">
        <v>482</v>
      </c>
    </row>
    <row r="4212" spans="1:14" ht="20.25" customHeight="1">
      <c r="A4212" s="13" t="s">
        <v>2231</v>
      </c>
      <c r="B4212" s="13" t="s">
        <v>2232</v>
      </c>
      <c r="C4212" s="13" t="s">
        <v>7288</v>
      </c>
      <c r="D4212" s="13" t="s">
        <v>7289</v>
      </c>
      <c r="E4212" s="13" t="s">
        <v>8297</v>
      </c>
      <c r="F4212" s="13" t="s">
        <v>2236</v>
      </c>
      <c r="G4212" s="13" t="s">
        <v>8281</v>
      </c>
      <c r="H4212" s="14">
        <v>1000</v>
      </c>
      <c r="I4212" s="15">
        <v>236470</v>
      </c>
      <c r="J4212" s="13" t="s">
        <v>8368</v>
      </c>
      <c r="K4212" s="13" t="s">
        <v>28</v>
      </c>
      <c r="L4212" s="13" t="s">
        <v>4983</v>
      </c>
      <c r="M4212" s="13" t="s">
        <v>4984</v>
      </c>
      <c r="N4212" s="14">
        <v>1000</v>
      </c>
    </row>
    <row r="4213" spans="1:14" ht="20.25" customHeight="1">
      <c r="A4213" s="13" t="s">
        <v>2231</v>
      </c>
      <c r="B4213" s="13" t="s">
        <v>2232</v>
      </c>
      <c r="C4213" s="13" t="s">
        <v>7288</v>
      </c>
      <c r="D4213" s="13" t="s">
        <v>7289</v>
      </c>
      <c r="E4213" s="13" t="s">
        <v>8297</v>
      </c>
      <c r="F4213" s="13" t="s">
        <v>2236</v>
      </c>
      <c r="G4213" s="13" t="s">
        <v>8281</v>
      </c>
      <c r="H4213" s="14">
        <v>837</v>
      </c>
      <c r="I4213" s="15">
        <v>197925.39</v>
      </c>
      <c r="J4213" s="13" t="s">
        <v>8369</v>
      </c>
      <c r="K4213" s="13" t="s">
        <v>594</v>
      </c>
      <c r="L4213" s="13" t="s">
        <v>5965</v>
      </c>
      <c r="M4213" s="13" t="s">
        <v>1751</v>
      </c>
      <c r="N4213" s="14">
        <v>837</v>
      </c>
    </row>
    <row r="4214" spans="1:14" ht="20.25" customHeight="1">
      <c r="A4214" s="13" t="s">
        <v>2231</v>
      </c>
      <c r="B4214" s="13" t="s">
        <v>2232</v>
      </c>
      <c r="C4214" s="13" t="s">
        <v>7288</v>
      </c>
      <c r="D4214" s="13" t="s">
        <v>7289</v>
      </c>
      <c r="E4214" s="13" t="s">
        <v>8297</v>
      </c>
      <c r="F4214" s="13" t="s">
        <v>2236</v>
      </c>
      <c r="G4214" s="13" t="s">
        <v>8281</v>
      </c>
      <c r="H4214" s="14">
        <v>645</v>
      </c>
      <c r="I4214" s="15">
        <v>152523.15</v>
      </c>
      <c r="J4214" s="13" t="s">
        <v>8370</v>
      </c>
      <c r="K4214" s="13" t="s">
        <v>595</v>
      </c>
      <c r="L4214" s="13" t="s">
        <v>4986</v>
      </c>
      <c r="M4214" s="13" t="s">
        <v>1752</v>
      </c>
      <c r="N4214" s="14">
        <v>645</v>
      </c>
    </row>
    <row r="4215" spans="1:14" ht="20.25" customHeight="1">
      <c r="A4215" s="13" t="s">
        <v>2231</v>
      </c>
      <c r="B4215" s="13" t="s">
        <v>2232</v>
      </c>
      <c r="C4215" s="13" t="s">
        <v>7288</v>
      </c>
      <c r="D4215" s="13" t="s">
        <v>7289</v>
      </c>
      <c r="E4215" s="13" t="s">
        <v>8371</v>
      </c>
      <c r="F4215" s="13" t="s">
        <v>2236</v>
      </c>
      <c r="G4215" s="13" t="s">
        <v>8281</v>
      </c>
      <c r="H4215" s="14">
        <v>355</v>
      </c>
      <c r="I4215" s="15">
        <v>83946.85</v>
      </c>
      <c r="J4215" s="13" t="s">
        <v>8370</v>
      </c>
      <c r="K4215" s="13" t="s">
        <v>595</v>
      </c>
      <c r="L4215" s="13" t="s">
        <v>4986</v>
      </c>
      <c r="M4215" s="13" t="s">
        <v>1752</v>
      </c>
      <c r="N4215" s="14">
        <v>355</v>
      </c>
    </row>
    <row r="4216" spans="1:14" ht="20.25" customHeight="1">
      <c r="A4216" s="13" t="s">
        <v>2231</v>
      </c>
      <c r="B4216" s="13" t="s">
        <v>2232</v>
      </c>
      <c r="C4216" s="13" t="s">
        <v>7288</v>
      </c>
      <c r="D4216" s="13" t="s">
        <v>7289</v>
      </c>
      <c r="E4216" s="13" t="s">
        <v>8371</v>
      </c>
      <c r="F4216" s="13" t="s">
        <v>2236</v>
      </c>
      <c r="G4216" s="13" t="s">
        <v>8281</v>
      </c>
      <c r="H4216" s="14">
        <v>731</v>
      </c>
      <c r="I4216" s="15">
        <v>172859.57</v>
      </c>
      <c r="J4216" s="13" t="s">
        <v>8372</v>
      </c>
      <c r="K4216" s="13" t="s">
        <v>504</v>
      </c>
      <c r="L4216" s="13" t="s">
        <v>5971</v>
      </c>
      <c r="M4216" s="13" t="s">
        <v>1671</v>
      </c>
      <c r="N4216" s="14">
        <v>731</v>
      </c>
    </row>
    <row r="4217" spans="1:14" ht="20.25" customHeight="1">
      <c r="A4217" s="13" t="s">
        <v>2231</v>
      </c>
      <c r="B4217" s="13" t="s">
        <v>2232</v>
      </c>
      <c r="C4217" s="13" t="s">
        <v>7288</v>
      </c>
      <c r="D4217" s="13" t="s">
        <v>7289</v>
      </c>
      <c r="E4217" s="13" t="s">
        <v>8371</v>
      </c>
      <c r="F4217" s="13" t="s">
        <v>2236</v>
      </c>
      <c r="G4217" s="13" t="s">
        <v>8281</v>
      </c>
      <c r="H4217" s="14">
        <v>834</v>
      </c>
      <c r="I4217" s="15">
        <v>197215.98</v>
      </c>
      <c r="J4217" s="13" t="s">
        <v>8373</v>
      </c>
      <c r="K4217" s="13" t="s">
        <v>71</v>
      </c>
      <c r="L4217" s="13" t="s">
        <v>5218</v>
      </c>
      <c r="M4217" s="13" t="s">
        <v>1320</v>
      </c>
      <c r="N4217" s="14">
        <v>834</v>
      </c>
    </row>
    <row r="4218" spans="1:14" ht="20.25" customHeight="1">
      <c r="A4218" s="13" t="s">
        <v>2231</v>
      </c>
      <c r="B4218" s="13" t="s">
        <v>2232</v>
      </c>
      <c r="C4218" s="13" t="s">
        <v>7288</v>
      </c>
      <c r="D4218" s="13" t="s">
        <v>7289</v>
      </c>
      <c r="E4218" s="13" t="s">
        <v>8371</v>
      </c>
      <c r="F4218" s="13" t="s">
        <v>2236</v>
      </c>
      <c r="G4218" s="13" t="s">
        <v>8281</v>
      </c>
      <c r="H4218" s="14">
        <v>710</v>
      </c>
      <c r="I4218" s="15">
        <v>167893.7</v>
      </c>
      <c r="J4218" s="13" t="s">
        <v>8374</v>
      </c>
      <c r="K4218" s="13" t="s">
        <v>505</v>
      </c>
      <c r="L4218" s="13" t="s">
        <v>5204</v>
      </c>
      <c r="M4218" s="13" t="s">
        <v>1672</v>
      </c>
      <c r="N4218" s="14">
        <v>710</v>
      </c>
    </row>
    <row r="4219" spans="1:14" ht="20.25" customHeight="1">
      <c r="A4219" s="13" t="s">
        <v>2231</v>
      </c>
      <c r="B4219" s="13" t="s">
        <v>2232</v>
      </c>
      <c r="C4219" s="13" t="s">
        <v>7288</v>
      </c>
      <c r="D4219" s="13" t="s">
        <v>7289</v>
      </c>
      <c r="E4219" s="13" t="s">
        <v>8371</v>
      </c>
      <c r="F4219" s="13" t="s">
        <v>2236</v>
      </c>
      <c r="G4219" s="13" t="s">
        <v>8281</v>
      </c>
      <c r="H4219" s="14">
        <v>808</v>
      </c>
      <c r="I4219" s="15">
        <v>191067.76</v>
      </c>
      <c r="J4219" s="13" t="s">
        <v>8375</v>
      </c>
      <c r="K4219" s="13" t="s">
        <v>565</v>
      </c>
      <c r="L4219" s="13" t="s">
        <v>5220</v>
      </c>
      <c r="M4219" s="13" t="s">
        <v>1726</v>
      </c>
      <c r="N4219" s="14">
        <v>808</v>
      </c>
    </row>
    <row r="4220" spans="1:14" ht="20.25" customHeight="1">
      <c r="A4220" s="13" t="s">
        <v>2231</v>
      </c>
      <c r="B4220" s="13" t="s">
        <v>2232</v>
      </c>
      <c r="C4220" s="13" t="s">
        <v>7288</v>
      </c>
      <c r="D4220" s="13" t="s">
        <v>7289</v>
      </c>
      <c r="E4220" s="13" t="s">
        <v>8371</v>
      </c>
      <c r="F4220" s="13" t="s">
        <v>2236</v>
      </c>
      <c r="G4220" s="13" t="s">
        <v>8281</v>
      </c>
      <c r="H4220" s="14">
        <v>532</v>
      </c>
      <c r="I4220" s="15">
        <v>125802.04</v>
      </c>
      <c r="J4220" s="13" t="s">
        <v>8376</v>
      </c>
      <c r="K4220" s="13" t="s">
        <v>506</v>
      </c>
      <c r="L4220" s="13" t="s">
        <v>5206</v>
      </c>
      <c r="M4220" s="13" t="s">
        <v>1673</v>
      </c>
      <c r="N4220" s="14">
        <v>532</v>
      </c>
    </row>
    <row r="4221" spans="1:14" ht="20.25" customHeight="1">
      <c r="A4221" s="13" t="s">
        <v>2231</v>
      </c>
      <c r="B4221" s="13" t="s">
        <v>2232</v>
      </c>
      <c r="C4221" s="13" t="s">
        <v>7288</v>
      </c>
      <c r="D4221" s="13" t="s">
        <v>7289</v>
      </c>
      <c r="E4221" s="13" t="s">
        <v>8371</v>
      </c>
      <c r="F4221" s="13" t="s">
        <v>2236</v>
      </c>
      <c r="G4221" s="13" t="s">
        <v>8281</v>
      </c>
      <c r="H4221" s="14">
        <v>199</v>
      </c>
      <c r="I4221" s="15">
        <v>47057.53</v>
      </c>
      <c r="J4221" s="13" t="s">
        <v>8377</v>
      </c>
      <c r="K4221" s="13" t="s">
        <v>566</v>
      </c>
      <c r="L4221" s="13" t="s">
        <v>5222</v>
      </c>
      <c r="M4221" s="13" t="s">
        <v>1727</v>
      </c>
      <c r="N4221" s="14">
        <v>199</v>
      </c>
    </row>
    <row r="4222" spans="1:14" ht="20.25" customHeight="1">
      <c r="A4222" s="13" t="s">
        <v>2231</v>
      </c>
      <c r="B4222" s="13" t="s">
        <v>2232</v>
      </c>
      <c r="C4222" s="13" t="s">
        <v>7288</v>
      </c>
      <c r="D4222" s="13" t="s">
        <v>7289</v>
      </c>
      <c r="E4222" s="13" t="s">
        <v>8371</v>
      </c>
      <c r="F4222" s="13" t="s">
        <v>2236</v>
      </c>
      <c r="G4222" s="13" t="s">
        <v>8281</v>
      </c>
      <c r="H4222" s="14">
        <v>106</v>
      </c>
      <c r="I4222" s="15">
        <v>25065.82</v>
      </c>
      <c r="J4222" s="13" t="s">
        <v>8378</v>
      </c>
      <c r="K4222" s="13" t="s">
        <v>507</v>
      </c>
      <c r="L4222" s="13" t="s">
        <v>5208</v>
      </c>
      <c r="M4222" s="13" t="s">
        <v>1674</v>
      </c>
      <c r="N4222" s="14">
        <v>106</v>
      </c>
    </row>
    <row r="4223" spans="1:14" ht="20.25" customHeight="1">
      <c r="A4223" s="13" t="s">
        <v>2231</v>
      </c>
      <c r="B4223" s="13" t="s">
        <v>2232</v>
      </c>
      <c r="C4223" s="13" t="s">
        <v>7288</v>
      </c>
      <c r="D4223" s="13" t="s">
        <v>7289</v>
      </c>
      <c r="E4223" s="13" t="s">
        <v>8371</v>
      </c>
      <c r="F4223" s="13" t="s">
        <v>2236</v>
      </c>
      <c r="G4223" s="13" t="s">
        <v>8281</v>
      </c>
      <c r="H4223" s="14">
        <v>2</v>
      </c>
      <c r="I4223" s="15">
        <v>472.94</v>
      </c>
      <c r="J4223" s="13" t="s">
        <v>8379</v>
      </c>
      <c r="K4223" s="13" t="s">
        <v>508</v>
      </c>
      <c r="L4223" s="13" t="s">
        <v>5237</v>
      </c>
      <c r="M4223" s="13" t="s">
        <v>2098</v>
      </c>
      <c r="N4223" s="14">
        <v>2</v>
      </c>
    </row>
    <row r="4224" spans="1:14" ht="20.25" customHeight="1">
      <c r="A4224" s="13" t="s">
        <v>2231</v>
      </c>
      <c r="B4224" s="13" t="s">
        <v>2232</v>
      </c>
      <c r="C4224" s="13" t="s">
        <v>7288</v>
      </c>
      <c r="D4224" s="13" t="s">
        <v>7289</v>
      </c>
      <c r="E4224" s="13" t="s">
        <v>8371</v>
      </c>
      <c r="F4224" s="13" t="s">
        <v>2236</v>
      </c>
      <c r="G4224" s="13" t="s">
        <v>8281</v>
      </c>
      <c r="H4224" s="14">
        <v>876</v>
      </c>
      <c r="I4224" s="15">
        <v>207147.72</v>
      </c>
      <c r="J4224" s="13" t="s">
        <v>8380</v>
      </c>
      <c r="K4224" s="13" t="s">
        <v>567</v>
      </c>
      <c r="L4224" s="13" t="s">
        <v>5224</v>
      </c>
      <c r="M4224" s="13" t="s">
        <v>1728</v>
      </c>
      <c r="N4224" s="14">
        <v>876</v>
      </c>
    </row>
    <row r="4225" spans="1:14" ht="20.25" customHeight="1">
      <c r="A4225" s="13" t="s">
        <v>2231</v>
      </c>
      <c r="B4225" s="13" t="s">
        <v>2232</v>
      </c>
      <c r="C4225" s="13" t="s">
        <v>7288</v>
      </c>
      <c r="D4225" s="13" t="s">
        <v>7289</v>
      </c>
      <c r="E4225" s="13" t="s">
        <v>8371</v>
      </c>
      <c r="F4225" s="13" t="s">
        <v>2236</v>
      </c>
      <c r="G4225" s="13" t="s">
        <v>8281</v>
      </c>
      <c r="H4225" s="14">
        <v>1000</v>
      </c>
      <c r="I4225" s="15">
        <v>236470</v>
      </c>
      <c r="J4225" s="13" t="s">
        <v>8381</v>
      </c>
      <c r="K4225" s="13" t="s">
        <v>509</v>
      </c>
      <c r="L4225" s="13" t="s">
        <v>5210</v>
      </c>
      <c r="M4225" s="13" t="s">
        <v>1675</v>
      </c>
      <c r="N4225" s="14">
        <v>1000</v>
      </c>
    </row>
    <row r="4226" spans="1:14" ht="20.25" customHeight="1">
      <c r="A4226" s="13" t="s">
        <v>2231</v>
      </c>
      <c r="B4226" s="13" t="s">
        <v>2232</v>
      </c>
      <c r="C4226" s="13" t="s">
        <v>7288</v>
      </c>
      <c r="D4226" s="13" t="s">
        <v>7289</v>
      </c>
      <c r="E4226" s="13" t="s">
        <v>8371</v>
      </c>
      <c r="F4226" s="13" t="s">
        <v>2236</v>
      </c>
      <c r="G4226" s="13" t="s">
        <v>8281</v>
      </c>
      <c r="H4226" s="14">
        <v>242</v>
      </c>
      <c r="I4226" s="15">
        <v>57225.74</v>
      </c>
      <c r="J4226" s="13" t="s">
        <v>8382</v>
      </c>
      <c r="K4226" s="13" t="s">
        <v>568</v>
      </c>
      <c r="L4226" s="13" t="s">
        <v>5226</v>
      </c>
      <c r="M4226" s="13" t="s">
        <v>1729</v>
      </c>
      <c r="N4226" s="14">
        <v>242</v>
      </c>
    </row>
    <row r="4227" spans="1:14" ht="20.25" customHeight="1">
      <c r="A4227" s="13" t="s">
        <v>2231</v>
      </c>
      <c r="B4227" s="13" t="s">
        <v>2232</v>
      </c>
      <c r="C4227" s="13" t="s">
        <v>7288</v>
      </c>
      <c r="D4227" s="13" t="s">
        <v>7289</v>
      </c>
      <c r="E4227" s="13" t="s">
        <v>8371</v>
      </c>
      <c r="F4227" s="13" t="s">
        <v>2236</v>
      </c>
      <c r="G4227" s="13" t="s">
        <v>8281</v>
      </c>
      <c r="H4227" s="14">
        <v>606</v>
      </c>
      <c r="I4227" s="15">
        <v>143300.82</v>
      </c>
      <c r="J4227" s="13" t="s">
        <v>8383</v>
      </c>
      <c r="K4227" s="13" t="s">
        <v>510</v>
      </c>
      <c r="L4227" s="13" t="s">
        <v>5212</v>
      </c>
      <c r="M4227" s="13" t="s">
        <v>1676</v>
      </c>
      <c r="N4227" s="14">
        <v>606</v>
      </c>
    </row>
    <row r="4228" spans="1:14" ht="20.25" customHeight="1">
      <c r="A4228" s="13" t="s">
        <v>2231</v>
      </c>
      <c r="B4228" s="13" t="s">
        <v>2232</v>
      </c>
      <c r="C4228" s="13" t="s">
        <v>7288</v>
      </c>
      <c r="D4228" s="13" t="s">
        <v>7289</v>
      </c>
      <c r="E4228" s="13" t="s">
        <v>8371</v>
      </c>
      <c r="F4228" s="13" t="s">
        <v>2236</v>
      </c>
      <c r="G4228" s="13" t="s">
        <v>8281</v>
      </c>
      <c r="H4228" s="14">
        <v>1000</v>
      </c>
      <c r="I4228" s="15">
        <v>236470</v>
      </c>
      <c r="J4228" s="13" t="s">
        <v>8384</v>
      </c>
      <c r="K4228" s="13" t="s">
        <v>569</v>
      </c>
      <c r="L4228" s="13" t="s">
        <v>5228</v>
      </c>
      <c r="M4228" s="13" t="s">
        <v>1730</v>
      </c>
      <c r="N4228" s="14">
        <v>1000</v>
      </c>
    </row>
    <row r="4229" spans="1:14" ht="20.25" customHeight="1">
      <c r="A4229" s="13" t="s">
        <v>2231</v>
      </c>
      <c r="B4229" s="13" t="s">
        <v>2232</v>
      </c>
      <c r="C4229" s="13" t="s">
        <v>7288</v>
      </c>
      <c r="D4229" s="13" t="s">
        <v>7289</v>
      </c>
      <c r="E4229" s="13" t="s">
        <v>8371</v>
      </c>
      <c r="F4229" s="13" t="s">
        <v>2236</v>
      </c>
      <c r="G4229" s="13" t="s">
        <v>8281</v>
      </c>
      <c r="H4229" s="14">
        <v>15</v>
      </c>
      <c r="I4229" s="15">
        <v>3547.05</v>
      </c>
      <c r="J4229" s="13" t="s">
        <v>8385</v>
      </c>
      <c r="K4229" s="13" t="s">
        <v>821</v>
      </c>
      <c r="L4229" s="13" t="s">
        <v>5216</v>
      </c>
      <c r="M4229" s="13" t="s">
        <v>1915</v>
      </c>
      <c r="N4229" s="14">
        <v>15</v>
      </c>
    </row>
    <row r="4230" spans="1:14" ht="20.25" customHeight="1">
      <c r="A4230" s="13" t="s">
        <v>2231</v>
      </c>
      <c r="B4230" s="13" t="s">
        <v>2232</v>
      </c>
      <c r="C4230" s="13" t="s">
        <v>7288</v>
      </c>
      <c r="D4230" s="13" t="s">
        <v>7289</v>
      </c>
      <c r="E4230" s="13" t="s">
        <v>8371</v>
      </c>
      <c r="F4230" s="13" t="s">
        <v>2236</v>
      </c>
      <c r="G4230" s="13" t="s">
        <v>8281</v>
      </c>
      <c r="H4230" s="14">
        <v>1000</v>
      </c>
      <c r="I4230" s="15">
        <v>236470</v>
      </c>
      <c r="J4230" s="13" t="s">
        <v>8386</v>
      </c>
      <c r="K4230" s="13" t="s">
        <v>27</v>
      </c>
      <c r="L4230" s="13" t="s">
        <v>5071</v>
      </c>
      <c r="M4230" s="13" t="s">
        <v>5072</v>
      </c>
      <c r="N4230" s="14">
        <v>1000</v>
      </c>
    </row>
    <row r="4231" spans="1:14" ht="20.25" customHeight="1">
      <c r="A4231" s="13" t="s">
        <v>2231</v>
      </c>
      <c r="B4231" s="13" t="s">
        <v>2232</v>
      </c>
      <c r="C4231" s="13" t="s">
        <v>7288</v>
      </c>
      <c r="D4231" s="13" t="s">
        <v>7289</v>
      </c>
      <c r="E4231" s="13" t="s">
        <v>8371</v>
      </c>
      <c r="F4231" s="13" t="s">
        <v>2236</v>
      </c>
      <c r="G4231" s="13" t="s">
        <v>8281</v>
      </c>
      <c r="H4231" s="14">
        <v>592</v>
      </c>
      <c r="I4231" s="15">
        <v>139990.24</v>
      </c>
      <c r="J4231" s="13" t="s">
        <v>8387</v>
      </c>
      <c r="K4231" s="13" t="s">
        <v>570</v>
      </c>
      <c r="L4231" s="13" t="s">
        <v>5230</v>
      </c>
      <c r="M4231" s="13" t="s">
        <v>1731</v>
      </c>
      <c r="N4231" s="14">
        <v>592</v>
      </c>
    </row>
    <row r="4232" spans="1:14" ht="20.25" customHeight="1">
      <c r="A4232" s="13" t="s">
        <v>2231</v>
      </c>
      <c r="B4232" s="13" t="s">
        <v>2232</v>
      </c>
      <c r="C4232" s="13" t="s">
        <v>2233</v>
      </c>
      <c r="D4232" s="13" t="s">
        <v>2234</v>
      </c>
      <c r="E4232" s="13" t="s">
        <v>8069</v>
      </c>
      <c r="F4232" s="13" t="s">
        <v>2236</v>
      </c>
      <c r="G4232" s="13" t="s">
        <v>8281</v>
      </c>
      <c r="H4232" s="14">
        <v>1000</v>
      </c>
      <c r="I4232" s="15">
        <v>236470</v>
      </c>
      <c r="J4232" s="13" t="s">
        <v>8388</v>
      </c>
      <c r="K4232" s="13" t="s">
        <v>706</v>
      </c>
      <c r="L4232" s="13" t="s">
        <v>3814</v>
      </c>
      <c r="M4232" s="13" t="s">
        <v>1839</v>
      </c>
      <c r="N4232" s="14">
        <v>1000</v>
      </c>
    </row>
    <row r="4233" spans="1:14" ht="20.25" customHeight="1">
      <c r="A4233" s="13" t="s">
        <v>2231</v>
      </c>
      <c r="B4233" s="13" t="s">
        <v>2232</v>
      </c>
      <c r="C4233" s="13" t="s">
        <v>7288</v>
      </c>
      <c r="D4233" s="13" t="s">
        <v>7289</v>
      </c>
      <c r="E4233" s="13" t="s">
        <v>8371</v>
      </c>
      <c r="F4233" s="13" t="s">
        <v>2236</v>
      </c>
      <c r="G4233" s="13" t="s">
        <v>8281</v>
      </c>
      <c r="H4233" s="14">
        <v>896</v>
      </c>
      <c r="I4233" s="15">
        <v>211877.12</v>
      </c>
      <c r="J4233" s="13" t="s">
        <v>8389</v>
      </c>
      <c r="K4233" s="13" t="s">
        <v>553</v>
      </c>
      <c r="L4233" s="13" t="s">
        <v>5074</v>
      </c>
      <c r="M4233" s="13" t="s">
        <v>1715</v>
      </c>
      <c r="N4233" s="14">
        <v>896</v>
      </c>
    </row>
    <row r="4234" spans="1:14" ht="20.25" customHeight="1">
      <c r="A4234" s="13" t="s">
        <v>2231</v>
      </c>
      <c r="B4234" s="13" t="s">
        <v>2232</v>
      </c>
      <c r="C4234" s="13" t="s">
        <v>7288</v>
      </c>
      <c r="D4234" s="13" t="s">
        <v>7289</v>
      </c>
      <c r="E4234" s="13" t="s">
        <v>8371</v>
      </c>
      <c r="F4234" s="13" t="s">
        <v>2236</v>
      </c>
      <c r="G4234" s="13" t="s">
        <v>8281</v>
      </c>
      <c r="H4234" s="14">
        <v>328</v>
      </c>
      <c r="I4234" s="15">
        <v>77562.16</v>
      </c>
      <c r="J4234" s="13" t="s">
        <v>8390</v>
      </c>
      <c r="K4234" s="13" t="s">
        <v>571</v>
      </c>
      <c r="L4234" s="13" t="s">
        <v>5232</v>
      </c>
      <c r="M4234" s="13" t="s">
        <v>5233</v>
      </c>
      <c r="N4234" s="14">
        <v>328</v>
      </c>
    </row>
    <row r="4235" spans="1:14" ht="20.25" customHeight="1">
      <c r="A4235" s="13" t="s">
        <v>2231</v>
      </c>
      <c r="B4235" s="13" t="s">
        <v>2232</v>
      </c>
      <c r="C4235" s="13" t="s">
        <v>7288</v>
      </c>
      <c r="D4235" s="13" t="s">
        <v>7289</v>
      </c>
      <c r="E4235" s="13" t="s">
        <v>8371</v>
      </c>
      <c r="F4235" s="13" t="s">
        <v>2236</v>
      </c>
      <c r="G4235" s="13" t="s">
        <v>8281</v>
      </c>
      <c r="H4235" s="14">
        <v>730</v>
      </c>
      <c r="I4235" s="15">
        <v>172623.1</v>
      </c>
      <c r="J4235" s="13" t="s">
        <v>8391</v>
      </c>
      <c r="K4235" s="13" t="s">
        <v>554</v>
      </c>
      <c r="L4235" s="13" t="s">
        <v>5076</v>
      </c>
      <c r="M4235" s="13" t="s">
        <v>1716</v>
      </c>
      <c r="N4235" s="14">
        <v>730</v>
      </c>
    </row>
    <row r="4236" spans="1:14" ht="20.25" customHeight="1">
      <c r="A4236" s="13" t="s">
        <v>2231</v>
      </c>
      <c r="B4236" s="13" t="s">
        <v>2232</v>
      </c>
      <c r="C4236" s="13" t="s">
        <v>7288</v>
      </c>
      <c r="D4236" s="13" t="s">
        <v>7289</v>
      </c>
      <c r="E4236" s="13" t="s">
        <v>8371</v>
      </c>
      <c r="F4236" s="13" t="s">
        <v>2236</v>
      </c>
      <c r="G4236" s="13" t="s">
        <v>8281</v>
      </c>
      <c r="H4236" s="14">
        <v>1000</v>
      </c>
      <c r="I4236" s="15">
        <v>236470</v>
      </c>
      <c r="J4236" s="13" t="s">
        <v>8392</v>
      </c>
      <c r="K4236" s="13" t="s">
        <v>555</v>
      </c>
      <c r="L4236" s="13" t="s">
        <v>5078</v>
      </c>
      <c r="M4236" s="13" t="s">
        <v>1717</v>
      </c>
      <c r="N4236" s="14">
        <v>1000</v>
      </c>
    </row>
    <row r="4237" spans="1:14" ht="20.25" customHeight="1">
      <c r="A4237" s="13" t="s">
        <v>2231</v>
      </c>
      <c r="B4237" s="13" t="s">
        <v>2232</v>
      </c>
      <c r="C4237" s="13" t="s">
        <v>7288</v>
      </c>
      <c r="D4237" s="13" t="s">
        <v>7289</v>
      </c>
      <c r="E4237" s="13" t="s">
        <v>8371</v>
      </c>
      <c r="F4237" s="13" t="s">
        <v>2236</v>
      </c>
      <c r="G4237" s="13" t="s">
        <v>8281</v>
      </c>
      <c r="H4237" s="14">
        <v>1000</v>
      </c>
      <c r="I4237" s="15">
        <v>236470</v>
      </c>
      <c r="J4237" s="13" t="s">
        <v>8393</v>
      </c>
      <c r="K4237" s="13" t="s">
        <v>597</v>
      </c>
      <c r="L4237" s="13" t="s">
        <v>4990</v>
      </c>
      <c r="M4237" s="13" t="s">
        <v>1754</v>
      </c>
      <c r="N4237" s="14">
        <v>1000</v>
      </c>
    </row>
    <row r="4238" spans="1:14" ht="20.25" customHeight="1">
      <c r="A4238" s="13" t="s">
        <v>2231</v>
      </c>
      <c r="B4238" s="13" t="s">
        <v>2232</v>
      </c>
      <c r="C4238" s="13" t="s">
        <v>7288</v>
      </c>
      <c r="D4238" s="13" t="s">
        <v>7289</v>
      </c>
      <c r="E4238" s="13" t="s">
        <v>8371</v>
      </c>
      <c r="F4238" s="13" t="s">
        <v>2236</v>
      </c>
      <c r="G4238" s="13" t="s">
        <v>8281</v>
      </c>
      <c r="H4238" s="14">
        <v>1000</v>
      </c>
      <c r="I4238" s="15">
        <v>236470</v>
      </c>
      <c r="J4238" s="13" t="s">
        <v>8394</v>
      </c>
      <c r="K4238" s="13" t="s">
        <v>556</v>
      </c>
      <c r="L4238" s="13" t="s">
        <v>5080</v>
      </c>
      <c r="M4238" s="13" t="s">
        <v>1718</v>
      </c>
      <c r="N4238" s="14">
        <v>1000</v>
      </c>
    </row>
    <row r="4239" spans="1:14" ht="20.25" customHeight="1">
      <c r="A4239" s="13" t="s">
        <v>2231</v>
      </c>
      <c r="B4239" s="13" t="s">
        <v>2232</v>
      </c>
      <c r="C4239" s="13" t="s">
        <v>7288</v>
      </c>
      <c r="D4239" s="13" t="s">
        <v>7289</v>
      </c>
      <c r="E4239" s="13" t="s">
        <v>8371</v>
      </c>
      <c r="F4239" s="13" t="s">
        <v>2236</v>
      </c>
      <c r="G4239" s="13" t="s">
        <v>8281</v>
      </c>
      <c r="H4239" s="14">
        <v>661</v>
      </c>
      <c r="I4239" s="15">
        <v>156306.67000000001</v>
      </c>
      <c r="J4239" s="13" t="s">
        <v>8395</v>
      </c>
      <c r="K4239" s="13" t="s">
        <v>598</v>
      </c>
      <c r="L4239" s="13" t="s">
        <v>5967</v>
      </c>
      <c r="M4239" s="13" t="s">
        <v>1755</v>
      </c>
      <c r="N4239" s="14">
        <v>661</v>
      </c>
    </row>
    <row r="4240" spans="1:14" ht="20.25" customHeight="1">
      <c r="A4240" s="13" t="s">
        <v>2231</v>
      </c>
      <c r="B4240" s="13" t="s">
        <v>2232</v>
      </c>
      <c r="C4240" s="13" t="s">
        <v>7288</v>
      </c>
      <c r="D4240" s="13" t="s">
        <v>7289</v>
      </c>
      <c r="E4240" s="13" t="s">
        <v>8371</v>
      </c>
      <c r="F4240" s="13" t="s">
        <v>2236</v>
      </c>
      <c r="G4240" s="13" t="s">
        <v>8281</v>
      </c>
      <c r="H4240" s="14">
        <v>602</v>
      </c>
      <c r="I4240" s="15">
        <v>142354.94</v>
      </c>
      <c r="J4240" s="13" t="s">
        <v>8396</v>
      </c>
      <c r="K4240" s="13" t="s">
        <v>557</v>
      </c>
      <c r="L4240" s="13" t="s">
        <v>5082</v>
      </c>
      <c r="M4240" s="13" t="s">
        <v>1719</v>
      </c>
      <c r="N4240" s="14">
        <v>602</v>
      </c>
    </row>
    <row r="4241" spans="1:14" ht="20.25" customHeight="1">
      <c r="A4241" s="13" t="s">
        <v>2231</v>
      </c>
      <c r="B4241" s="13" t="s">
        <v>2232</v>
      </c>
      <c r="C4241" s="13" t="s">
        <v>7288</v>
      </c>
      <c r="D4241" s="13" t="s">
        <v>7289</v>
      </c>
      <c r="E4241" s="13" t="s">
        <v>8371</v>
      </c>
      <c r="F4241" s="13" t="s">
        <v>2236</v>
      </c>
      <c r="G4241" s="13" t="s">
        <v>8281</v>
      </c>
      <c r="H4241" s="14">
        <v>1000</v>
      </c>
      <c r="I4241" s="15">
        <v>236470</v>
      </c>
      <c r="J4241" s="13" t="s">
        <v>8397</v>
      </c>
      <c r="K4241" s="13" t="s">
        <v>599</v>
      </c>
      <c r="L4241" s="13" t="s">
        <v>4992</v>
      </c>
      <c r="M4241" s="13" t="s">
        <v>1756</v>
      </c>
      <c r="N4241" s="14">
        <v>1000</v>
      </c>
    </row>
    <row r="4242" spans="1:14" ht="20.25" customHeight="1">
      <c r="A4242" s="13" t="s">
        <v>2231</v>
      </c>
      <c r="B4242" s="13" t="s">
        <v>2232</v>
      </c>
      <c r="C4242" s="13" t="s">
        <v>7288</v>
      </c>
      <c r="D4242" s="13" t="s">
        <v>7289</v>
      </c>
      <c r="E4242" s="13" t="s">
        <v>8371</v>
      </c>
      <c r="F4242" s="13" t="s">
        <v>2236</v>
      </c>
      <c r="G4242" s="13" t="s">
        <v>8281</v>
      </c>
      <c r="H4242" s="14">
        <v>1000</v>
      </c>
      <c r="I4242" s="15">
        <v>236470</v>
      </c>
      <c r="J4242" s="13" t="s">
        <v>8398</v>
      </c>
      <c r="K4242" s="13" t="s">
        <v>558</v>
      </c>
      <c r="L4242" s="13" t="s">
        <v>5084</v>
      </c>
      <c r="M4242" s="13" t="s">
        <v>1720</v>
      </c>
      <c r="N4242" s="14">
        <v>1000</v>
      </c>
    </row>
    <row r="4243" spans="1:14" ht="20.25" customHeight="1">
      <c r="A4243" s="13" t="s">
        <v>2231</v>
      </c>
      <c r="B4243" s="13" t="s">
        <v>2232</v>
      </c>
      <c r="C4243" s="13" t="s">
        <v>7288</v>
      </c>
      <c r="D4243" s="13" t="s">
        <v>7289</v>
      </c>
      <c r="E4243" s="13" t="s">
        <v>8371</v>
      </c>
      <c r="F4243" s="13" t="s">
        <v>2236</v>
      </c>
      <c r="G4243" s="13" t="s">
        <v>8281</v>
      </c>
      <c r="H4243" s="14">
        <v>1000</v>
      </c>
      <c r="I4243" s="15">
        <v>236470</v>
      </c>
      <c r="J4243" s="13" t="s">
        <v>8399</v>
      </c>
      <c r="K4243" s="13" t="s">
        <v>792</v>
      </c>
      <c r="L4243" s="13" t="s">
        <v>4997</v>
      </c>
      <c r="M4243" s="13" t="s">
        <v>4998</v>
      </c>
      <c r="N4243" s="14">
        <v>1000</v>
      </c>
    </row>
    <row r="4244" spans="1:14" ht="20.25" customHeight="1">
      <c r="A4244" s="13" t="s">
        <v>2231</v>
      </c>
      <c r="B4244" s="13" t="s">
        <v>2232</v>
      </c>
      <c r="C4244" s="13" t="s">
        <v>7288</v>
      </c>
      <c r="D4244" s="13" t="s">
        <v>7289</v>
      </c>
      <c r="E4244" s="13" t="s">
        <v>8371</v>
      </c>
      <c r="F4244" s="13" t="s">
        <v>2236</v>
      </c>
      <c r="G4244" s="13" t="s">
        <v>8281</v>
      </c>
      <c r="H4244" s="14">
        <v>851</v>
      </c>
      <c r="I4244" s="15">
        <v>201235.97</v>
      </c>
      <c r="J4244" s="13" t="s">
        <v>8400</v>
      </c>
      <c r="K4244" s="13" t="s">
        <v>559</v>
      </c>
      <c r="L4244" s="13" t="s">
        <v>5086</v>
      </c>
      <c r="M4244" s="13" t="s">
        <v>1721</v>
      </c>
      <c r="N4244" s="14">
        <v>851</v>
      </c>
    </row>
    <row r="4245" spans="1:14" ht="20.25" customHeight="1">
      <c r="A4245" s="13" t="s">
        <v>2231</v>
      </c>
      <c r="B4245" s="13" t="s">
        <v>2232</v>
      </c>
      <c r="C4245" s="13" t="s">
        <v>7288</v>
      </c>
      <c r="D4245" s="13" t="s">
        <v>7289</v>
      </c>
      <c r="E4245" s="13" t="s">
        <v>8371</v>
      </c>
      <c r="F4245" s="13" t="s">
        <v>2236</v>
      </c>
      <c r="G4245" s="13" t="s">
        <v>8281</v>
      </c>
      <c r="H4245" s="14">
        <v>4</v>
      </c>
      <c r="I4245" s="15">
        <v>945.88</v>
      </c>
      <c r="J4245" s="13" t="s">
        <v>8401</v>
      </c>
      <c r="K4245" s="13" t="s">
        <v>1285</v>
      </c>
      <c r="L4245" s="13" t="s">
        <v>5000</v>
      </c>
      <c r="M4245" s="13" t="s">
        <v>5001</v>
      </c>
      <c r="N4245" s="14">
        <v>4</v>
      </c>
    </row>
    <row r="4246" spans="1:14" ht="20.25" customHeight="1">
      <c r="A4246" s="13" t="s">
        <v>2231</v>
      </c>
      <c r="B4246" s="13" t="s">
        <v>2232</v>
      </c>
      <c r="C4246" s="13" t="s">
        <v>7288</v>
      </c>
      <c r="D4246" s="13" t="s">
        <v>7289</v>
      </c>
      <c r="E4246" s="13" t="s">
        <v>8371</v>
      </c>
      <c r="F4246" s="13" t="s">
        <v>2236</v>
      </c>
      <c r="G4246" s="13" t="s">
        <v>8281</v>
      </c>
      <c r="H4246" s="14">
        <v>1000</v>
      </c>
      <c r="I4246" s="15">
        <v>236470</v>
      </c>
      <c r="J4246" s="13" t="s">
        <v>8402</v>
      </c>
      <c r="K4246" s="13" t="s">
        <v>560</v>
      </c>
      <c r="L4246" s="13" t="s">
        <v>5088</v>
      </c>
      <c r="M4246" s="13" t="s">
        <v>1722</v>
      </c>
      <c r="N4246" s="14">
        <v>1000</v>
      </c>
    </row>
    <row r="4247" spans="1:14" ht="20.25" customHeight="1">
      <c r="A4247" s="13" t="s">
        <v>2231</v>
      </c>
      <c r="B4247" s="13" t="s">
        <v>2232</v>
      </c>
      <c r="C4247" s="13" t="s">
        <v>7288</v>
      </c>
      <c r="D4247" s="13" t="s">
        <v>7289</v>
      </c>
      <c r="E4247" s="13" t="s">
        <v>8371</v>
      </c>
      <c r="F4247" s="13" t="s">
        <v>2236</v>
      </c>
      <c r="G4247" s="13" t="s">
        <v>8281</v>
      </c>
      <c r="H4247" s="14">
        <v>712</v>
      </c>
      <c r="I4247" s="15">
        <v>168366.64</v>
      </c>
      <c r="J4247" s="13" t="s">
        <v>8403</v>
      </c>
      <c r="K4247" s="13" t="s">
        <v>561</v>
      </c>
      <c r="L4247" s="13" t="s">
        <v>5090</v>
      </c>
      <c r="M4247" s="13" t="s">
        <v>1723</v>
      </c>
      <c r="N4247" s="14">
        <v>712</v>
      </c>
    </row>
    <row r="4248" spans="1:14" ht="20.25" customHeight="1">
      <c r="A4248" s="13" t="s">
        <v>2231</v>
      </c>
      <c r="B4248" s="13" t="s">
        <v>2232</v>
      </c>
      <c r="C4248" s="13" t="s">
        <v>7288</v>
      </c>
      <c r="D4248" s="13" t="s">
        <v>7289</v>
      </c>
      <c r="E4248" s="13" t="s">
        <v>8371</v>
      </c>
      <c r="F4248" s="13" t="s">
        <v>2236</v>
      </c>
      <c r="G4248" s="13" t="s">
        <v>8281</v>
      </c>
      <c r="H4248" s="14">
        <v>1000</v>
      </c>
      <c r="I4248" s="15">
        <v>236470</v>
      </c>
      <c r="J4248" s="13" t="s">
        <v>8404</v>
      </c>
      <c r="K4248" s="13" t="s">
        <v>562</v>
      </c>
      <c r="L4248" s="13" t="s">
        <v>5092</v>
      </c>
      <c r="M4248" s="13" t="s">
        <v>5093</v>
      </c>
      <c r="N4248" s="14">
        <v>1000</v>
      </c>
    </row>
    <row r="4249" spans="1:14" ht="20.25" customHeight="1">
      <c r="A4249" s="13" t="s">
        <v>2231</v>
      </c>
      <c r="B4249" s="13" t="s">
        <v>2232</v>
      </c>
      <c r="C4249" s="13" t="s">
        <v>7288</v>
      </c>
      <c r="D4249" s="13" t="s">
        <v>7289</v>
      </c>
      <c r="E4249" s="13" t="s">
        <v>8371</v>
      </c>
      <c r="F4249" s="13" t="s">
        <v>2236</v>
      </c>
      <c r="G4249" s="13" t="s">
        <v>8281</v>
      </c>
      <c r="H4249" s="14">
        <v>827</v>
      </c>
      <c r="I4249" s="15">
        <v>195560.69</v>
      </c>
      <c r="J4249" s="13" t="s">
        <v>8405</v>
      </c>
      <c r="K4249" s="13" t="s">
        <v>563</v>
      </c>
      <c r="L4249" s="13" t="s">
        <v>5095</v>
      </c>
      <c r="M4249" s="13" t="s">
        <v>1724</v>
      </c>
      <c r="N4249" s="14">
        <v>827</v>
      </c>
    </row>
    <row r="4250" spans="1:14" ht="20.25" customHeight="1">
      <c r="A4250" s="13" t="s">
        <v>2231</v>
      </c>
      <c r="B4250" s="13" t="s">
        <v>2232</v>
      </c>
      <c r="C4250" s="13" t="s">
        <v>7288</v>
      </c>
      <c r="D4250" s="13" t="s">
        <v>7289</v>
      </c>
      <c r="E4250" s="13" t="s">
        <v>8371</v>
      </c>
      <c r="F4250" s="13" t="s">
        <v>2236</v>
      </c>
      <c r="G4250" s="13" t="s">
        <v>8281</v>
      </c>
      <c r="H4250" s="14">
        <v>1000</v>
      </c>
      <c r="I4250" s="15">
        <v>236470</v>
      </c>
      <c r="J4250" s="13" t="s">
        <v>8406</v>
      </c>
      <c r="K4250" s="13" t="s">
        <v>564</v>
      </c>
      <c r="L4250" s="13" t="s">
        <v>5097</v>
      </c>
      <c r="M4250" s="13" t="s">
        <v>1725</v>
      </c>
      <c r="N4250" s="14">
        <v>1000</v>
      </c>
    </row>
    <row r="4251" spans="1:14" ht="20.25" customHeight="1">
      <c r="A4251" s="13" t="s">
        <v>2231</v>
      </c>
      <c r="B4251" s="13" t="s">
        <v>2232</v>
      </c>
      <c r="C4251" s="13" t="s">
        <v>7288</v>
      </c>
      <c r="D4251" s="13" t="s">
        <v>7289</v>
      </c>
      <c r="E4251" s="13" t="s">
        <v>8371</v>
      </c>
      <c r="F4251" s="13" t="s">
        <v>2236</v>
      </c>
      <c r="G4251" s="13" t="s">
        <v>8281</v>
      </c>
      <c r="H4251" s="14">
        <v>22</v>
      </c>
      <c r="I4251" s="15">
        <v>5202.34</v>
      </c>
      <c r="J4251" s="13" t="s">
        <v>8407</v>
      </c>
      <c r="K4251" s="13" t="s">
        <v>823</v>
      </c>
      <c r="L4251" s="13" t="s">
        <v>5099</v>
      </c>
      <c r="M4251" s="13" t="s">
        <v>2136</v>
      </c>
      <c r="N4251" s="14">
        <v>22</v>
      </c>
    </row>
    <row r="4252" spans="1:14" ht="20.25" customHeight="1">
      <c r="A4252" s="13" t="s">
        <v>2231</v>
      </c>
      <c r="B4252" s="13" t="s">
        <v>2232</v>
      </c>
      <c r="C4252" s="13" t="s">
        <v>7288</v>
      </c>
      <c r="D4252" s="13" t="s">
        <v>7289</v>
      </c>
      <c r="E4252" s="13" t="s">
        <v>8371</v>
      </c>
      <c r="F4252" s="13" t="s">
        <v>2236</v>
      </c>
      <c r="G4252" s="13" t="s">
        <v>8281</v>
      </c>
      <c r="H4252" s="14">
        <v>5</v>
      </c>
      <c r="I4252" s="15">
        <v>1182.3499999999999</v>
      </c>
      <c r="J4252" s="13" t="s">
        <v>8408</v>
      </c>
      <c r="K4252" s="13" t="s">
        <v>824</v>
      </c>
      <c r="L4252" s="13" t="s">
        <v>5101</v>
      </c>
      <c r="M4252" s="13" t="s">
        <v>5102</v>
      </c>
      <c r="N4252" s="14">
        <v>5</v>
      </c>
    </row>
    <row r="4253" spans="1:14" ht="20.25" customHeight="1">
      <c r="A4253" s="13" t="s">
        <v>2231</v>
      </c>
      <c r="B4253" s="13" t="s">
        <v>2232</v>
      </c>
      <c r="C4253" s="13" t="s">
        <v>7288</v>
      </c>
      <c r="D4253" s="13" t="s">
        <v>7289</v>
      </c>
      <c r="E4253" s="13" t="s">
        <v>8371</v>
      </c>
      <c r="F4253" s="13" t="s">
        <v>2236</v>
      </c>
      <c r="G4253" s="13" t="s">
        <v>8281</v>
      </c>
      <c r="H4253" s="14">
        <v>544</v>
      </c>
      <c r="I4253" s="15">
        <v>128639.67999999999</v>
      </c>
      <c r="J4253" s="13" t="s">
        <v>8409</v>
      </c>
      <c r="K4253" s="13" t="s">
        <v>1243</v>
      </c>
      <c r="L4253" s="13" t="s">
        <v>5104</v>
      </c>
      <c r="M4253" s="13" t="s">
        <v>5105</v>
      </c>
      <c r="N4253" s="14">
        <v>544</v>
      </c>
    </row>
    <row r="4254" spans="1:14" ht="20.25" customHeight="1">
      <c r="A4254" s="13" t="s">
        <v>2231</v>
      </c>
      <c r="B4254" s="13" t="s">
        <v>2232</v>
      </c>
      <c r="C4254" s="13" t="s">
        <v>7288</v>
      </c>
      <c r="D4254" s="13" t="s">
        <v>7289</v>
      </c>
      <c r="E4254" s="13" t="s">
        <v>8371</v>
      </c>
      <c r="F4254" s="13" t="s">
        <v>2236</v>
      </c>
      <c r="G4254" s="13" t="s">
        <v>8281</v>
      </c>
      <c r="H4254" s="14">
        <v>30</v>
      </c>
      <c r="I4254" s="15">
        <v>7094.1</v>
      </c>
      <c r="J4254" s="13" t="s">
        <v>8410</v>
      </c>
      <c r="K4254" s="13" t="s">
        <v>875</v>
      </c>
      <c r="L4254" s="13" t="s">
        <v>6761</v>
      </c>
      <c r="M4254" s="13" t="s">
        <v>2106</v>
      </c>
      <c r="N4254" s="14">
        <v>30</v>
      </c>
    </row>
    <row r="4255" spans="1:14" ht="20.25" customHeight="1">
      <c r="A4255" s="13" t="s">
        <v>2231</v>
      </c>
      <c r="B4255" s="13" t="s">
        <v>2232</v>
      </c>
      <c r="C4255" s="13" t="s">
        <v>7288</v>
      </c>
      <c r="D4255" s="13" t="s">
        <v>7289</v>
      </c>
      <c r="E4255" s="13" t="s">
        <v>8371</v>
      </c>
      <c r="F4255" s="13" t="s">
        <v>2236</v>
      </c>
      <c r="G4255" s="13" t="s">
        <v>8281</v>
      </c>
      <c r="H4255" s="14">
        <v>1000</v>
      </c>
      <c r="I4255" s="15">
        <v>236470</v>
      </c>
      <c r="J4255" s="13" t="s">
        <v>8411</v>
      </c>
      <c r="K4255" s="13" t="s">
        <v>77</v>
      </c>
      <c r="L4255" s="13" t="s">
        <v>5008</v>
      </c>
      <c r="M4255" s="13" t="s">
        <v>5009</v>
      </c>
      <c r="N4255" s="14">
        <v>1000</v>
      </c>
    </row>
    <row r="4256" spans="1:14" ht="20.25" customHeight="1">
      <c r="A4256" s="13" t="s">
        <v>2231</v>
      </c>
      <c r="B4256" s="13" t="s">
        <v>2232</v>
      </c>
      <c r="C4256" s="13" t="s">
        <v>7288</v>
      </c>
      <c r="D4256" s="13" t="s">
        <v>7289</v>
      </c>
      <c r="E4256" s="13" t="s">
        <v>8371</v>
      </c>
      <c r="F4256" s="13" t="s">
        <v>2236</v>
      </c>
      <c r="G4256" s="13" t="s">
        <v>8281</v>
      </c>
      <c r="H4256" s="14">
        <v>445</v>
      </c>
      <c r="I4256" s="15">
        <v>105229.15</v>
      </c>
      <c r="J4256" s="13" t="s">
        <v>8412</v>
      </c>
      <c r="K4256" s="13" t="s">
        <v>601</v>
      </c>
      <c r="L4256" s="13" t="s">
        <v>5011</v>
      </c>
      <c r="M4256" s="13" t="s">
        <v>1758</v>
      </c>
      <c r="N4256" s="14">
        <v>445</v>
      </c>
    </row>
    <row r="4257" spans="1:14" ht="20.25" customHeight="1">
      <c r="A4257" s="13" t="s">
        <v>2231</v>
      </c>
      <c r="B4257" s="13" t="s">
        <v>2232</v>
      </c>
      <c r="C4257" s="13" t="s">
        <v>7288</v>
      </c>
      <c r="D4257" s="13" t="s">
        <v>7289</v>
      </c>
      <c r="E4257" s="13" t="s">
        <v>8371</v>
      </c>
      <c r="F4257" s="13" t="s">
        <v>2236</v>
      </c>
      <c r="G4257" s="13" t="s">
        <v>8281</v>
      </c>
      <c r="H4257" s="14">
        <v>602</v>
      </c>
      <c r="I4257" s="15">
        <v>142354.94</v>
      </c>
      <c r="J4257" s="13" t="s">
        <v>8413</v>
      </c>
      <c r="K4257" s="13" t="s">
        <v>602</v>
      </c>
      <c r="L4257" s="13" t="s">
        <v>5013</v>
      </c>
      <c r="M4257" s="13" t="s">
        <v>5014</v>
      </c>
      <c r="N4257" s="14">
        <v>602</v>
      </c>
    </row>
    <row r="4258" spans="1:14" ht="20.25" customHeight="1">
      <c r="A4258" s="13" t="s">
        <v>2231</v>
      </c>
      <c r="B4258" s="13" t="s">
        <v>2232</v>
      </c>
      <c r="C4258" s="13" t="s">
        <v>7288</v>
      </c>
      <c r="D4258" s="13" t="s">
        <v>7289</v>
      </c>
      <c r="E4258" s="13" t="s">
        <v>8371</v>
      </c>
      <c r="F4258" s="13" t="s">
        <v>2236</v>
      </c>
      <c r="G4258" s="13" t="s">
        <v>8281</v>
      </c>
      <c r="H4258" s="14">
        <v>799</v>
      </c>
      <c r="I4258" s="15">
        <v>188939.53</v>
      </c>
      <c r="J4258" s="13" t="s">
        <v>8414</v>
      </c>
      <c r="K4258" s="13" t="s">
        <v>603</v>
      </c>
      <c r="L4258" s="13" t="s">
        <v>5016</v>
      </c>
      <c r="M4258" s="13" t="s">
        <v>1759</v>
      </c>
      <c r="N4258" s="14">
        <v>799</v>
      </c>
    </row>
    <row r="4259" spans="1:14" ht="20.25" customHeight="1">
      <c r="A4259" s="13" t="s">
        <v>2231</v>
      </c>
      <c r="B4259" s="13" t="s">
        <v>2232</v>
      </c>
      <c r="C4259" s="13" t="s">
        <v>7288</v>
      </c>
      <c r="D4259" s="13" t="s">
        <v>7289</v>
      </c>
      <c r="E4259" s="13" t="s">
        <v>8371</v>
      </c>
      <c r="F4259" s="13" t="s">
        <v>2236</v>
      </c>
      <c r="G4259" s="13" t="s">
        <v>8281</v>
      </c>
      <c r="H4259" s="14">
        <v>971</v>
      </c>
      <c r="I4259" s="15">
        <v>229612.37</v>
      </c>
      <c r="J4259" s="13" t="s">
        <v>8415</v>
      </c>
      <c r="K4259" s="13" t="s">
        <v>604</v>
      </c>
      <c r="L4259" s="13" t="s">
        <v>5018</v>
      </c>
      <c r="M4259" s="13" t="s">
        <v>1760</v>
      </c>
      <c r="N4259" s="14">
        <v>971</v>
      </c>
    </row>
    <row r="4260" spans="1:14" ht="20.25" customHeight="1">
      <c r="A4260" s="13" t="s">
        <v>2231</v>
      </c>
      <c r="B4260" s="13" t="s">
        <v>2232</v>
      </c>
      <c r="C4260" s="13" t="s">
        <v>7288</v>
      </c>
      <c r="D4260" s="13" t="s">
        <v>7289</v>
      </c>
      <c r="E4260" s="13" t="s">
        <v>8371</v>
      </c>
      <c r="F4260" s="13" t="s">
        <v>2236</v>
      </c>
      <c r="G4260" s="13" t="s">
        <v>8281</v>
      </c>
      <c r="H4260" s="14">
        <v>1000</v>
      </c>
      <c r="I4260" s="15">
        <v>236470</v>
      </c>
      <c r="J4260" s="13" t="s">
        <v>8416</v>
      </c>
      <c r="K4260" s="13" t="s">
        <v>605</v>
      </c>
      <c r="L4260" s="13" t="s">
        <v>5020</v>
      </c>
      <c r="M4260" s="13" t="s">
        <v>1761</v>
      </c>
      <c r="N4260" s="14">
        <v>1000</v>
      </c>
    </row>
    <row r="4261" spans="1:14" ht="20.25" customHeight="1">
      <c r="A4261" s="13" t="s">
        <v>2231</v>
      </c>
      <c r="B4261" s="13" t="s">
        <v>2232</v>
      </c>
      <c r="C4261" s="13" t="s">
        <v>7288</v>
      </c>
      <c r="D4261" s="13" t="s">
        <v>7289</v>
      </c>
      <c r="E4261" s="13" t="s">
        <v>8371</v>
      </c>
      <c r="F4261" s="13" t="s">
        <v>2236</v>
      </c>
      <c r="G4261" s="13" t="s">
        <v>8281</v>
      </c>
      <c r="H4261" s="14">
        <v>490</v>
      </c>
      <c r="I4261" s="15">
        <v>115870.3</v>
      </c>
      <c r="J4261" s="13" t="s">
        <v>8417</v>
      </c>
      <c r="K4261" s="13" t="s">
        <v>606</v>
      </c>
      <c r="L4261" s="13" t="s">
        <v>5022</v>
      </c>
      <c r="M4261" s="13" t="s">
        <v>5023</v>
      </c>
      <c r="N4261" s="14">
        <v>490</v>
      </c>
    </row>
    <row r="4262" spans="1:14" ht="20.25" customHeight="1">
      <c r="A4262" s="13" t="s">
        <v>2231</v>
      </c>
      <c r="B4262" s="13" t="s">
        <v>2232</v>
      </c>
      <c r="C4262" s="13" t="s">
        <v>7288</v>
      </c>
      <c r="D4262" s="13" t="s">
        <v>7289</v>
      </c>
      <c r="E4262" s="13" t="s">
        <v>8371</v>
      </c>
      <c r="F4262" s="13" t="s">
        <v>2236</v>
      </c>
      <c r="G4262" s="13" t="s">
        <v>8281</v>
      </c>
      <c r="H4262" s="14">
        <v>1000</v>
      </c>
      <c r="I4262" s="15">
        <v>236470</v>
      </c>
      <c r="J4262" s="13" t="s">
        <v>8418</v>
      </c>
      <c r="K4262" s="13" t="s">
        <v>793</v>
      </c>
      <c r="L4262" s="13" t="s">
        <v>5025</v>
      </c>
      <c r="M4262" s="13" t="s">
        <v>5026</v>
      </c>
      <c r="N4262" s="14">
        <v>1000</v>
      </c>
    </row>
    <row r="4263" spans="1:14" ht="20.25" customHeight="1">
      <c r="A4263" s="13" t="s">
        <v>2231</v>
      </c>
      <c r="B4263" s="13" t="s">
        <v>2232</v>
      </c>
      <c r="C4263" s="13" t="s">
        <v>7288</v>
      </c>
      <c r="D4263" s="13" t="s">
        <v>7289</v>
      </c>
      <c r="E4263" s="13" t="s">
        <v>8371</v>
      </c>
      <c r="F4263" s="13" t="s">
        <v>2236</v>
      </c>
      <c r="G4263" s="13" t="s">
        <v>8281</v>
      </c>
      <c r="H4263" s="14">
        <v>180</v>
      </c>
      <c r="I4263" s="15">
        <v>42564.6</v>
      </c>
      <c r="J4263" s="13" t="s">
        <v>8419</v>
      </c>
      <c r="K4263" s="13" t="s">
        <v>849</v>
      </c>
      <c r="L4263" s="13" t="s">
        <v>5240</v>
      </c>
      <c r="M4263" s="13" t="s">
        <v>1923</v>
      </c>
      <c r="N4263" s="14">
        <v>180</v>
      </c>
    </row>
    <row r="4264" spans="1:14" ht="20.25" customHeight="1">
      <c r="A4264" s="13" t="s">
        <v>2231</v>
      </c>
      <c r="B4264" s="13" t="s">
        <v>2232</v>
      </c>
      <c r="C4264" s="13" t="s">
        <v>7288</v>
      </c>
      <c r="D4264" s="13" t="s">
        <v>7289</v>
      </c>
      <c r="E4264" s="13" t="s">
        <v>8371</v>
      </c>
      <c r="F4264" s="13" t="s">
        <v>2236</v>
      </c>
      <c r="G4264" s="13" t="s">
        <v>8281</v>
      </c>
      <c r="H4264" s="14">
        <v>664</v>
      </c>
      <c r="I4264" s="15">
        <v>157016.07999999999</v>
      </c>
      <c r="J4264" s="13" t="s">
        <v>8420</v>
      </c>
      <c r="K4264" s="13" t="s">
        <v>1198</v>
      </c>
      <c r="L4264" s="13" t="s">
        <v>5028</v>
      </c>
      <c r="M4264" s="13" t="s">
        <v>5029</v>
      </c>
      <c r="N4264" s="14">
        <v>664</v>
      </c>
    </row>
    <row r="4265" spans="1:14" ht="20.25" customHeight="1">
      <c r="A4265" s="13" t="s">
        <v>2231</v>
      </c>
      <c r="B4265" s="13" t="s">
        <v>2232</v>
      </c>
      <c r="C4265" s="13" t="s">
        <v>7288</v>
      </c>
      <c r="D4265" s="13" t="s">
        <v>7289</v>
      </c>
      <c r="E4265" s="13" t="s">
        <v>8371</v>
      </c>
      <c r="F4265" s="13" t="s">
        <v>2236</v>
      </c>
      <c r="G4265" s="13" t="s">
        <v>8281</v>
      </c>
      <c r="H4265" s="14">
        <v>241</v>
      </c>
      <c r="I4265" s="15">
        <v>56989.27</v>
      </c>
      <c r="J4265" s="13" t="s">
        <v>8421</v>
      </c>
      <c r="K4265" s="13" t="s">
        <v>1199</v>
      </c>
      <c r="L4265" s="13" t="s">
        <v>5031</v>
      </c>
      <c r="M4265" s="13" t="s">
        <v>2055</v>
      </c>
      <c r="N4265" s="14">
        <v>241</v>
      </c>
    </row>
    <row r="4266" spans="1:14" ht="20.25" customHeight="1">
      <c r="A4266" s="13" t="s">
        <v>2231</v>
      </c>
      <c r="B4266" s="13" t="s">
        <v>2232</v>
      </c>
      <c r="C4266" s="13" t="s">
        <v>7288</v>
      </c>
      <c r="D4266" s="13" t="s">
        <v>7289</v>
      </c>
      <c r="E4266" s="13" t="s">
        <v>8371</v>
      </c>
      <c r="F4266" s="13" t="s">
        <v>2236</v>
      </c>
      <c r="G4266" s="13" t="s">
        <v>8281</v>
      </c>
      <c r="H4266" s="14">
        <v>520</v>
      </c>
      <c r="I4266" s="15">
        <v>122964.4</v>
      </c>
      <c r="J4266" s="13" t="s">
        <v>8422</v>
      </c>
      <c r="K4266" s="13" t="s">
        <v>1200</v>
      </c>
      <c r="L4266" s="13" t="s">
        <v>5033</v>
      </c>
      <c r="M4266" s="13" t="s">
        <v>2056</v>
      </c>
      <c r="N4266" s="14">
        <v>520</v>
      </c>
    </row>
    <row r="4267" spans="1:14" ht="20.25" customHeight="1">
      <c r="A4267" s="13" t="s">
        <v>2231</v>
      </c>
      <c r="B4267" s="13" t="s">
        <v>2232</v>
      </c>
      <c r="C4267" s="13" t="s">
        <v>2233</v>
      </c>
      <c r="D4267" s="13" t="s">
        <v>2234</v>
      </c>
      <c r="E4267" s="13" t="s">
        <v>8069</v>
      </c>
      <c r="F4267" s="13" t="s">
        <v>2236</v>
      </c>
      <c r="G4267" s="13" t="s">
        <v>8281</v>
      </c>
      <c r="H4267" s="14">
        <v>1000</v>
      </c>
      <c r="I4267" s="15">
        <v>236470</v>
      </c>
      <c r="J4267" s="13" t="s">
        <v>8423</v>
      </c>
      <c r="K4267" s="13" t="s">
        <v>50</v>
      </c>
      <c r="L4267" s="13" t="s">
        <v>2307</v>
      </c>
      <c r="M4267" s="13" t="s">
        <v>2308</v>
      </c>
      <c r="N4267" s="14">
        <v>1000</v>
      </c>
    </row>
    <row r="4268" spans="1:14" ht="20.25" customHeight="1">
      <c r="A4268" s="13" t="s">
        <v>2231</v>
      </c>
      <c r="B4268" s="13" t="s">
        <v>2232</v>
      </c>
      <c r="C4268" s="13" t="s">
        <v>2233</v>
      </c>
      <c r="D4268" s="13" t="s">
        <v>2234</v>
      </c>
      <c r="E4268" s="13" t="s">
        <v>8069</v>
      </c>
      <c r="F4268" s="13" t="s">
        <v>2236</v>
      </c>
      <c r="G4268" s="13" t="s">
        <v>8281</v>
      </c>
      <c r="H4268" s="14">
        <v>1000</v>
      </c>
      <c r="I4268" s="15">
        <v>236470</v>
      </c>
      <c r="J4268" s="13" t="s">
        <v>8424</v>
      </c>
      <c r="K4268" s="13" t="s">
        <v>213</v>
      </c>
      <c r="L4268" s="13" t="s">
        <v>2310</v>
      </c>
      <c r="M4268" s="13" t="s">
        <v>1416</v>
      </c>
      <c r="N4268" s="14">
        <v>1000</v>
      </c>
    </row>
    <row r="4269" spans="1:14" ht="20.25" customHeight="1">
      <c r="A4269" s="13" t="s">
        <v>2231</v>
      </c>
      <c r="B4269" s="13" t="s">
        <v>2232</v>
      </c>
      <c r="C4269" s="13" t="s">
        <v>2233</v>
      </c>
      <c r="D4269" s="13" t="s">
        <v>2234</v>
      </c>
      <c r="E4269" s="13" t="s">
        <v>8069</v>
      </c>
      <c r="F4269" s="13" t="s">
        <v>2236</v>
      </c>
      <c r="G4269" s="13" t="s">
        <v>8281</v>
      </c>
      <c r="H4269" s="14">
        <v>1000</v>
      </c>
      <c r="I4269" s="15">
        <v>236470</v>
      </c>
      <c r="J4269" s="13" t="s">
        <v>8425</v>
      </c>
      <c r="K4269" s="13" t="s">
        <v>214</v>
      </c>
      <c r="L4269" s="13" t="s">
        <v>2312</v>
      </c>
      <c r="M4269" s="13" t="s">
        <v>1417</v>
      </c>
      <c r="N4269" s="14">
        <v>1000</v>
      </c>
    </row>
    <row r="4270" spans="1:14" ht="20.25" customHeight="1">
      <c r="A4270" s="13" t="s">
        <v>2231</v>
      </c>
      <c r="B4270" s="13" t="s">
        <v>2232</v>
      </c>
      <c r="C4270" s="13" t="s">
        <v>2233</v>
      </c>
      <c r="D4270" s="13" t="s">
        <v>2234</v>
      </c>
      <c r="E4270" s="13" t="s">
        <v>8069</v>
      </c>
      <c r="F4270" s="13" t="s">
        <v>2236</v>
      </c>
      <c r="G4270" s="13" t="s">
        <v>8281</v>
      </c>
      <c r="H4270" s="14">
        <v>950</v>
      </c>
      <c r="I4270" s="15">
        <v>224646.5</v>
      </c>
      <c r="J4270" s="13" t="s">
        <v>8426</v>
      </c>
      <c r="K4270" s="13" t="s">
        <v>215</v>
      </c>
      <c r="L4270" s="13" t="s">
        <v>2314</v>
      </c>
      <c r="M4270" s="13" t="s">
        <v>1418</v>
      </c>
      <c r="N4270" s="14">
        <v>950</v>
      </c>
    </row>
    <row r="4271" spans="1:14" ht="20.25" customHeight="1">
      <c r="A4271" s="13" t="s">
        <v>2231</v>
      </c>
      <c r="B4271" s="13" t="s">
        <v>2232</v>
      </c>
      <c r="C4271" s="13" t="s">
        <v>7288</v>
      </c>
      <c r="D4271" s="13" t="s">
        <v>7289</v>
      </c>
      <c r="E4271" s="13" t="s">
        <v>8371</v>
      </c>
      <c r="F4271" s="13" t="s">
        <v>2236</v>
      </c>
      <c r="G4271" s="13" t="s">
        <v>8281</v>
      </c>
      <c r="H4271" s="14">
        <v>278</v>
      </c>
      <c r="I4271" s="15">
        <v>65738.66</v>
      </c>
      <c r="J4271" s="13" t="s">
        <v>8427</v>
      </c>
      <c r="K4271" s="13" t="s">
        <v>498</v>
      </c>
      <c r="L4271" s="13" t="s">
        <v>5142</v>
      </c>
      <c r="M4271" s="13" t="s">
        <v>1666</v>
      </c>
      <c r="N4271" s="14">
        <v>278</v>
      </c>
    </row>
    <row r="4272" spans="1:14" ht="20.25" customHeight="1">
      <c r="A4272" s="13" t="s">
        <v>2231</v>
      </c>
      <c r="B4272" s="13" t="s">
        <v>2232</v>
      </c>
      <c r="C4272" s="13" t="s">
        <v>7288</v>
      </c>
      <c r="D4272" s="13" t="s">
        <v>7289</v>
      </c>
      <c r="E4272" s="13" t="s">
        <v>8428</v>
      </c>
      <c r="F4272" s="13" t="s">
        <v>2236</v>
      </c>
      <c r="G4272" s="13" t="s">
        <v>8281</v>
      </c>
      <c r="H4272" s="14">
        <v>1000</v>
      </c>
      <c r="I4272" s="15">
        <v>236470</v>
      </c>
      <c r="J4272" s="13" t="s">
        <v>8429</v>
      </c>
      <c r="K4272" s="13" t="s">
        <v>600</v>
      </c>
      <c r="L4272" s="13" t="s">
        <v>4995</v>
      </c>
      <c r="M4272" s="13" t="s">
        <v>1757</v>
      </c>
      <c r="N4272" s="14">
        <v>1000</v>
      </c>
    </row>
    <row r="4273" spans="1:14" ht="20.25" customHeight="1">
      <c r="A4273" s="13" t="s">
        <v>2231</v>
      </c>
      <c r="B4273" s="13" t="s">
        <v>2232</v>
      </c>
      <c r="C4273" s="13" t="s">
        <v>2233</v>
      </c>
      <c r="D4273" s="13" t="s">
        <v>2234</v>
      </c>
      <c r="E4273" s="13" t="s">
        <v>8069</v>
      </c>
      <c r="F4273" s="13" t="s">
        <v>2236</v>
      </c>
      <c r="G4273" s="13" t="s">
        <v>8281</v>
      </c>
      <c r="H4273" s="14">
        <v>5</v>
      </c>
      <c r="I4273" s="15">
        <v>1182.3499999999999</v>
      </c>
      <c r="J4273" s="13" t="s">
        <v>8430</v>
      </c>
      <c r="K4273" s="13" t="s">
        <v>813</v>
      </c>
      <c r="L4273" s="13" t="s">
        <v>5385</v>
      </c>
      <c r="M4273" s="13" t="s">
        <v>5386</v>
      </c>
      <c r="N4273" s="14">
        <v>5</v>
      </c>
    </row>
    <row r="4274" spans="1:14" ht="20.25" customHeight="1">
      <c r="A4274" s="13" t="s">
        <v>2231</v>
      </c>
      <c r="B4274" s="13" t="s">
        <v>2232</v>
      </c>
      <c r="C4274" s="13" t="s">
        <v>2233</v>
      </c>
      <c r="D4274" s="13" t="s">
        <v>2234</v>
      </c>
      <c r="E4274" s="13" t="s">
        <v>8069</v>
      </c>
      <c r="F4274" s="13" t="s">
        <v>2236</v>
      </c>
      <c r="G4274" s="13" t="s">
        <v>8281</v>
      </c>
      <c r="H4274" s="14">
        <v>13</v>
      </c>
      <c r="I4274" s="15">
        <v>3074.11</v>
      </c>
      <c r="J4274" s="13" t="s">
        <v>8431</v>
      </c>
      <c r="K4274" s="13" t="s">
        <v>979</v>
      </c>
      <c r="L4274" s="13" t="s">
        <v>6680</v>
      </c>
      <c r="M4274" s="13" t="s">
        <v>6681</v>
      </c>
      <c r="N4274" s="14">
        <v>13</v>
      </c>
    </row>
    <row r="4275" spans="1:14" ht="20.25" customHeight="1">
      <c r="A4275" s="13" t="s">
        <v>2231</v>
      </c>
      <c r="B4275" s="13" t="s">
        <v>2232</v>
      </c>
      <c r="C4275" s="13" t="s">
        <v>7288</v>
      </c>
      <c r="D4275" s="13" t="s">
        <v>7289</v>
      </c>
      <c r="E4275" s="13" t="s">
        <v>8428</v>
      </c>
      <c r="F4275" s="13" t="s">
        <v>2236</v>
      </c>
      <c r="G4275" s="13" t="s">
        <v>8281</v>
      </c>
      <c r="H4275" s="14">
        <v>119</v>
      </c>
      <c r="I4275" s="15">
        <v>28139.93</v>
      </c>
      <c r="J4275" s="13" t="s">
        <v>8432</v>
      </c>
      <c r="K4275" s="13" t="s">
        <v>519</v>
      </c>
      <c r="L4275" s="13" t="s">
        <v>5040</v>
      </c>
      <c r="M4275" s="13" t="s">
        <v>1683</v>
      </c>
      <c r="N4275" s="14">
        <v>119</v>
      </c>
    </row>
    <row r="4276" spans="1:14" ht="20.25" customHeight="1">
      <c r="A4276" s="13" t="s">
        <v>2231</v>
      </c>
      <c r="B4276" s="13" t="s">
        <v>2232</v>
      </c>
      <c r="C4276" s="13" t="s">
        <v>2233</v>
      </c>
      <c r="D4276" s="13" t="s">
        <v>2234</v>
      </c>
      <c r="E4276" s="13" t="s">
        <v>8069</v>
      </c>
      <c r="F4276" s="13" t="s">
        <v>2236</v>
      </c>
      <c r="G4276" s="13" t="s">
        <v>8281</v>
      </c>
      <c r="H4276" s="14">
        <v>339</v>
      </c>
      <c r="I4276" s="15">
        <v>80163.33</v>
      </c>
      <c r="J4276" s="13" t="s">
        <v>8433</v>
      </c>
      <c r="K4276" s="13" t="s">
        <v>39</v>
      </c>
      <c r="L4276" s="13" t="s">
        <v>2495</v>
      </c>
      <c r="M4276" s="13" t="s">
        <v>2496</v>
      </c>
      <c r="N4276" s="14">
        <v>339</v>
      </c>
    </row>
    <row r="4277" spans="1:14" ht="20.25" customHeight="1">
      <c r="A4277" s="13" t="s">
        <v>2231</v>
      </c>
      <c r="B4277" s="13" t="s">
        <v>2232</v>
      </c>
      <c r="C4277" s="13" t="s">
        <v>7288</v>
      </c>
      <c r="D4277" s="13" t="s">
        <v>7289</v>
      </c>
      <c r="E4277" s="13" t="s">
        <v>8428</v>
      </c>
      <c r="F4277" s="13" t="s">
        <v>2236</v>
      </c>
      <c r="G4277" s="13" t="s">
        <v>8281</v>
      </c>
      <c r="H4277" s="14">
        <v>393</v>
      </c>
      <c r="I4277" s="15">
        <v>92932.71</v>
      </c>
      <c r="J4277" s="13" t="s">
        <v>8434</v>
      </c>
      <c r="K4277" s="13" t="s">
        <v>546</v>
      </c>
      <c r="L4277" s="13" t="s">
        <v>4838</v>
      </c>
      <c r="M4277" s="13" t="s">
        <v>1709</v>
      </c>
      <c r="N4277" s="14">
        <v>393</v>
      </c>
    </row>
    <row r="4278" spans="1:14" ht="20.25" customHeight="1">
      <c r="A4278" s="13" t="s">
        <v>2231</v>
      </c>
      <c r="B4278" s="13" t="s">
        <v>2232</v>
      </c>
      <c r="C4278" s="13" t="s">
        <v>2233</v>
      </c>
      <c r="D4278" s="13" t="s">
        <v>2234</v>
      </c>
      <c r="E4278" s="13" t="s">
        <v>8069</v>
      </c>
      <c r="F4278" s="13" t="s">
        <v>2236</v>
      </c>
      <c r="G4278" s="13" t="s">
        <v>8281</v>
      </c>
      <c r="H4278" s="14">
        <v>1000</v>
      </c>
      <c r="I4278" s="15">
        <v>236470</v>
      </c>
      <c r="J4278" s="13" t="s">
        <v>8435</v>
      </c>
      <c r="K4278" s="13" t="s">
        <v>112</v>
      </c>
      <c r="L4278" s="13" t="s">
        <v>2477</v>
      </c>
      <c r="M4278" s="13" t="s">
        <v>1333</v>
      </c>
      <c r="N4278" s="14">
        <v>1000</v>
      </c>
    </row>
    <row r="4279" spans="1:14" ht="20.25" customHeight="1">
      <c r="A4279" s="13" t="s">
        <v>2231</v>
      </c>
      <c r="B4279" s="13" t="s">
        <v>2232</v>
      </c>
      <c r="C4279" s="13" t="s">
        <v>7288</v>
      </c>
      <c r="D4279" s="13" t="s">
        <v>7289</v>
      </c>
      <c r="E4279" s="13" t="s">
        <v>8428</v>
      </c>
      <c r="F4279" s="13" t="s">
        <v>2236</v>
      </c>
      <c r="G4279" s="13" t="s">
        <v>8281</v>
      </c>
      <c r="H4279" s="14">
        <v>513</v>
      </c>
      <c r="I4279" s="15">
        <v>121309.11</v>
      </c>
      <c r="J4279" s="13" t="s">
        <v>8436</v>
      </c>
      <c r="K4279" s="13" t="s">
        <v>547</v>
      </c>
      <c r="L4279" s="13" t="s">
        <v>4970</v>
      </c>
      <c r="M4279" s="13" t="s">
        <v>1710</v>
      </c>
      <c r="N4279" s="14">
        <v>513</v>
      </c>
    </row>
    <row r="4280" spans="1:14" ht="20.25" customHeight="1">
      <c r="A4280" s="13" t="s">
        <v>2231</v>
      </c>
      <c r="B4280" s="13" t="s">
        <v>2232</v>
      </c>
      <c r="C4280" s="13" t="s">
        <v>2233</v>
      </c>
      <c r="D4280" s="13" t="s">
        <v>2234</v>
      </c>
      <c r="E4280" s="13" t="s">
        <v>8069</v>
      </c>
      <c r="F4280" s="13" t="s">
        <v>2236</v>
      </c>
      <c r="G4280" s="13" t="s">
        <v>8281</v>
      </c>
      <c r="H4280" s="14">
        <v>912</v>
      </c>
      <c r="I4280" s="15">
        <v>215660.64</v>
      </c>
      <c r="J4280" s="13" t="s">
        <v>8437</v>
      </c>
      <c r="K4280" s="13" t="s">
        <v>113</v>
      </c>
      <c r="L4280" s="13" t="s">
        <v>2479</v>
      </c>
      <c r="M4280" s="13" t="s">
        <v>2480</v>
      </c>
      <c r="N4280" s="14">
        <v>912</v>
      </c>
    </row>
    <row r="4281" spans="1:14" ht="20.25" customHeight="1">
      <c r="A4281" s="13" t="s">
        <v>2231</v>
      </c>
      <c r="B4281" s="13" t="s">
        <v>2232</v>
      </c>
      <c r="C4281" s="13" t="s">
        <v>2233</v>
      </c>
      <c r="D4281" s="13" t="s">
        <v>2234</v>
      </c>
      <c r="E4281" s="13" t="s">
        <v>8438</v>
      </c>
      <c r="F4281" s="13" t="s">
        <v>2236</v>
      </c>
      <c r="G4281" s="13" t="s">
        <v>8281</v>
      </c>
      <c r="H4281" s="14">
        <v>303</v>
      </c>
      <c r="I4281" s="15">
        <v>71650.41</v>
      </c>
      <c r="J4281" s="13" t="s">
        <v>8439</v>
      </c>
      <c r="K4281" s="13" t="s">
        <v>115</v>
      </c>
      <c r="L4281" s="13" t="s">
        <v>2484</v>
      </c>
      <c r="M4281" s="13" t="s">
        <v>1335</v>
      </c>
      <c r="N4281" s="14">
        <v>303</v>
      </c>
    </row>
    <row r="4282" spans="1:14" ht="20.25" customHeight="1">
      <c r="A4282" s="13" t="s">
        <v>2231</v>
      </c>
      <c r="B4282" s="13" t="s">
        <v>2232</v>
      </c>
      <c r="C4282" s="13" t="s">
        <v>2233</v>
      </c>
      <c r="D4282" s="13" t="s">
        <v>2234</v>
      </c>
      <c r="E4282" s="13" t="s">
        <v>8438</v>
      </c>
      <c r="F4282" s="13" t="s">
        <v>2236</v>
      </c>
      <c r="G4282" s="13" t="s">
        <v>8281</v>
      </c>
      <c r="H4282" s="14">
        <v>668</v>
      </c>
      <c r="I4282" s="15">
        <v>157961.96</v>
      </c>
      <c r="J4282" s="13" t="s">
        <v>8440</v>
      </c>
      <c r="K4282" s="13" t="s">
        <v>116</v>
      </c>
      <c r="L4282" s="13" t="s">
        <v>2486</v>
      </c>
      <c r="M4282" s="13" t="s">
        <v>1336</v>
      </c>
      <c r="N4282" s="14">
        <v>668</v>
      </c>
    </row>
    <row r="4283" spans="1:14" ht="20.25" customHeight="1">
      <c r="A4283" s="13" t="s">
        <v>2231</v>
      </c>
      <c r="B4283" s="13" t="s">
        <v>2232</v>
      </c>
      <c r="C4283" s="13" t="s">
        <v>2233</v>
      </c>
      <c r="D4283" s="13" t="s">
        <v>2234</v>
      </c>
      <c r="E4283" s="13" t="s">
        <v>8438</v>
      </c>
      <c r="F4283" s="13" t="s">
        <v>2236</v>
      </c>
      <c r="G4283" s="13" t="s">
        <v>8281</v>
      </c>
      <c r="H4283" s="14">
        <v>900</v>
      </c>
      <c r="I4283" s="15">
        <v>212823</v>
      </c>
      <c r="J4283" s="13" t="s">
        <v>8441</v>
      </c>
      <c r="K4283" s="13" t="s">
        <v>117</v>
      </c>
      <c r="L4283" s="13" t="s">
        <v>2488</v>
      </c>
      <c r="M4283" s="13" t="s">
        <v>1337</v>
      </c>
      <c r="N4283" s="14">
        <v>900</v>
      </c>
    </row>
    <row r="4284" spans="1:14" ht="20.25" customHeight="1">
      <c r="A4284" s="13" t="s">
        <v>2231</v>
      </c>
      <c r="B4284" s="13" t="s">
        <v>2232</v>
      </c>
      <c r="C4284" s="13" t="s">
        <v>2233</v>
      </c>
      <c r="D4284" s="13" t="s">
        <v>2234</v>
      </c>
      <c r="E4284" s="13" t="s">
        <v>8438</v>
      </c>
      <c r="F4284" s="13" t="s">
        <v>2236</v>
      </c>
      <c r="G4284" s="13" t="s">
        <v>8281</v>
      </c>
      <c r="H4284" s="14">
        <v>353</v>
      </c>
      <c r="I4284" s="15">
        <v>83473.91</v>
      </c>
      <c r="J4284" s="13" t="s">
        <v>8442</v>
      </c>
      <c r="K4284" s="13" t="s">
        <v>118</v>
      </c>
      <c r="L4284" s="13" t="s">
        <v>2490</v>
      </c>
      <c r="M4284" s="13" t="s">
        <v>1338</v>
      </c>
      <c r="N4284" s="14">
        <v>353</v>
      </c>
    </row>
    <row r="4285" spans="1:14" ht="20.25" customHeight="1">
      <c r="A4285" s="13" t="s">
        <v>2231</v>
      </c>
      <c r="B4285" s="13" t="s">
        <v>2232</v>
      </c>
      <c r="C4285" s="13" t="s">
        <v>2233</v>
      </c>
      <c r="D4285" s="13" t="s">
        <v>2234</v>
      </c>
      <c r="E4285" s="13" t="s">
        <v>8438</v>
      </c>
      <c r="F4285" s="13" t="s">
        <v>2236</v>
      </c>
      <c r="G4285" s="13" t="s">
        <v>8281</v>
      </c>
      <c r="H4285" s="14">
        <v>96</v>
      </c>
      <c r="I4285" s="15">
        <v>22701.119999999999</v>
      </c>
      <c r="J4285" s="13" t="s">
        <v>8443</v>
      </c>
      <c r="K4285" s="13" t="s">
        <v>867</v>
      </c>
      <c r="L4285" s="13" t="s">
        <v>5285</v>
      </c>
      <c r="M4285" s="13" t="s">
        <v>5286</v>
      </c>
      <c r="N4285" s="14">
        <v>96</v>
      </c>
    </row>
    <row r="4286" spans="1:14" ht="20.25" customHeight="1">
      <c r="A4286" s="13" t="s">
        <v>2231</v>
      </c>
      <c r="B4286" s="13" t="s">
        <v>2232</v>
      </c>
      <c r="C4286" s="13" t="s">
        <v>2233</v>
      </c>
      <c r="D4286" s="13" t="s">
        <v>2234</v>
      </c>
      <c r="E4286" s="13" t="s">
        <v>8438</v>
      </c>
      <c r="F4286" s="13" t="s">
        <v>2236</v>
      </c>
      <c r="G4286" s="13" t="s">
        <v>8281</v>
      </c>
      <c r="H4286" s="14">
        <v>118</v>
      </c>
      <c r="I4286" s="15">
        <v>27903.46</v>
      </c>
      <c r="J4286" s="13" t="s">
        <v>8444</v>
      </c>
      <c r="K4286" s="13" t="s">
        <v>949</v>
      </c>
      <c r="L4286" s="13" t="s">
        <v>5288</v>
      </c>
      <c r="M4286" s="13" t="s">
        <v>5289</v>
      </c>
      <c r="N4286" s="14">
        <v>118</v>
      </c>
    </row>
    <row r="4287" spans="1:14" ht="20.25" customHeight="1">
      <c r="A4287" s="13" t="s">
        <v>2231</v>
      </c>
      <c r="B4287" s="13" t="s">
        <v>2232</v>
      </c>
      <c r="C4287" s="13" t="s">
        <v>2233</v>
      </c>
      <c r="D4287" s="13" t="s">
        <v>2234</v>
      </c>
      <c r="E4287" s="13" t="s">
        <v>8438</v>
      </c>
      <c r="F4287" s="13" t="s">
        <v>2236</v>
      </c>
      <c r="G4287" s="13" t="s">
        <v>8281</v>
      </c>
      <c r="H4287" s="14">
        <v>139</v>
      </c>
      <c r="I4287" s="15">
        <v>32869.33</v>
      </c>
      <c r="J4287" s="13" t="s">
        <v>8445</v>
      </c>
      <c r="K4287" s="13" t="s">
        <v>1141</v>
      </c>
      <c r="L4287" s="13" t="s">
        <v>6667</v>
      </c>
      <c r="M4287" s="13" t="s">
        <v>6668</v>
      </c>
      <c r="N4287" s="14">
        <v>139</v>
      </c>
    </row>
    <row r="4288" spans="1:14" ht="20.25" customHeight="1">
      <c r="A4288" s="13" t="s">
        <v>2231</v>
      </c>
      <c r="B4288" s="13" t="s">
        <v>2232</v>
      </c>
      <c r="C4288" s="13" t="s">
        <v>2233</v>
      </c>
      <c r="D4288" s="13" t="s">
        <v>2234</v>
      </c>
      <c r="E4288" s="13" t="s">
        <v>8438</v>
      </c>
      <c r="F4288" s="13" t="s">
        <v>2236</v>
      </c>
      <c r="G4288" s="13" t="s">
        <v>8281</v>
      </c>
      <c r="H4288" s="14">
        <v>57</v>
      </c>
      <c r="I4288" s="15">
        <v>13478.79</v>
      </c>
      <c r="J4288" s="13" t="s">
        <v>8446</v>
      </c>
      <c r="K4288" s="13" t="s">
        <v>1142</v>
      </c>
      <c r="L4288" s="13" t="s">
        <v>2498</v>
      </c>
      <c r="M4288" s="13" t="s">
        <v>2499</v>
      </c>
      <c r="N4288" s="14">
        <v>57</v>
      </c>
    </row>
    <row r="4289" spans="1:14" ht="20.25" customHeight="1">
      <c r="A4289" s="13" t="s">
        <v>2231</v>
      </c>
      <c r="B4289" s="13" t="s">
        <v>2232</v>
      </c>
      <c r="C4289" s="13" t="s">
        <v>2233</v>
      </c>
      <c r="D4289" s="13" t="s">
        <v>2234</v>
      </c>
      <c r="E4289" s="13" t="s">
        <v>8438</v>
      </c>
      <c r="F4289" s="13" t="s">
        <v>2236</v>
      </c>
      <c r="G4289" s="13" t="s">
        <v>8281</v>
      </c>
      <c r="H4289" s="14">
        <v>154</v>
      </c>
      <c r="I4289" s="15">
        <v>36416.379999999997</v>
      </c>
      <c r="J4289" s="13" t="s">
        <v>8447</v>
      </c>
      <c r="K4289" s="13" t="s">
        <v>1169</v>
      </c>
      <c r="L4289" s="13" t="s">
        <v>2507</v>
      </c>
      <c r="M4289" s="13" t="s">
        <v>2508</v>
      </c>
      <c r="N4289" s="14">
        <v>154</v>
      </c>
    </row>
    <row r="4290" spans="1:14" ht="20.25" customHeight="1">
      <c r="A4290" s="13" t="s">
        <v>2231</v>
      </c>
      <c r="B4290" s="13" t="s">
        <v>2232</v>
      </c>
      <c r="C4290" s="13" t="s">
        <v>2233</v>
      </c>
      <c r="D4290" s="13" t="s">
        <v>2234</v>
      </c>
      <c r="E4290" s="13" t="s">
        <v>8438</v>
      </c>
      <c r="F4290" s="13" t="s">
        <v>2236</v>
      </c>
      <c r="G4290" s="13" t="s">
        <v>8281</v>
      </c>
      <c r="H4290" s="14">
        <v>101</v>
      </c>
      <c r="I4290" s="15">
        <v>23883.47</v>
      </c>
      <c r="J4290" s="13" t="s">
        <v>8448</v>
      </c>
      <c r="K4290" s="13" t="s">
        <v>1245</v>
      </c>
      <c r="L4290" s="13" t="s">
        <v>7390</v>
      </c>
      <c r="M4290" s="13" t="s">
        <v>7391</v>
      </c>
      <c r="N4290" s="14">
        <v>101</v>
      </c>
    </row>
    <row r="4291" spans="1:14" ht="20.25" customHeight="1">
      <c r="A4291" s="13" t="s">
        <v>2231</v>
      </c>
      <c r="B4291" s="13" t="s">
        <v>2232</v>
      </c>
      <c r="C4291" s="13" t="s">
        <v>2233</v>
      </c>
      <c r="D4291" s="13" t="s">
        <v>2234</v>
      </c>
      <c r="E4291" s="13" t="s">
        <v>8438</v>
      </c>
      <c r="F4291" s="13" t="s">
        <v>2236</v>
      </c>
      <c r="G4291" s="13" t="s">
        <v>8281</v>
      </c>
      <c r="H4291" s="14">
        <v>92</v>
      </c>
      <c r="I4291" s="15">
        <v>21755.24</v>
      </c>
      <c r="J4291" s="13" t="s">
        <v>8449</v>
      </c>
      <c r="K4291" s="13" t="s">
        <v>1264</v>
      </c>
      <c r="L4291" s="13" t="s">
        <v>7395</v>
      </c>
      <c r="M4291" s="13" t="s">
        <v>7396</v>
      </c>
      <c r="N4291" s="14">
        <v>92</v>
      </c>
    </row>
    <row r="4292" spans="1:14" ht="20.25" customHeight="1">
      <c r="A4292" s="13" t="s">
        <v>2231</v>
      </c>
      <c r="B4292" s="13" t="s">
        <v>2232</v>
      </c>
      <c r="C4292" s="13" t="s">
        <v>2233</v>
      </c>
      <c r="D4292" s="13" t="s">
        <v>2234</v>
      </c>
      <c r="E4292" s="13" t="s">
        <v>8438</v>
      </c>
      <c r="F4292" s="13" t="s">
        <v>2236</v>
      </c>
      <c r="G4292" s="13" t="s">
        <v>8281</v>
      </c>
      <c r="H4292" s="14">
        <v>1000</v>
      </c>
      <c r="I4292" s="15">
        <v>236470</v>
      </c>
      <c r="J4292" s="13" t="s">
        <v>8450</v>
      </c>
      <c r="K4292" s="13" t="s">
        <v>86</v>
      </c>
      <c r="L4292" s="13" t="s">
        <v>2849</v>
      </c>
      <c r="M4292" s="13" t="s">
        <v>2850</v>
      </c>
      <c r="N4292" s="14">
        <v>1000</v>
      </c>
    </row>
    <row r="4293" spans="1:14" ht="20.25" customHeight="1">
      <c r="A4293" s="13" t="s">
        <v>2231</v>
      </c>
      <c r="B4293" s="13" t="s">
        <v>2232</v>
      </c>
      <c r="C4293" s="13" t="s">
        <v>2233</v>
      </c>
      <c r="D4293" s="13" t="s">
        <v>2234</v>
      </c>
      <c r="E4293" s="13" t="s">
        <v>8438</v>
      </c>
      <c r="F4293" s="13" t="s">
        <v>2236</v>
      </c>
      <c r="G4293" s="13" t="s">
        <v>8281</v>
      </c>
      <c r="H4293" s="14">
        <v>388</v>
      </c>
      <c r="I4293" s="15">
        <v>91750.36</v>
      </c>
      <c r="J4293" s="13" t="s">
        <v>8451</v>
      </c>
      <c r="K4293" s="13" t="s">
        <v>649</v>
      </c>
      <c r="L4293" s="13" t="s">
        <v>2852</v>
      </c>
      <c r="M4293" s="13" t="s">
        <v>1798</v>
      </c>
      <c r="N4293" s="14">
        <v>388</v>
      </c>
    </row>
    <row r="4294" spans="1:14" ht="20.25" customHeight="1">
      <c r="A4294" s="13" t="s">
        <v>2231</v>
      </c>
      <c r="B4294" s="13" t="s">
        <v>2232</v>
      </c>
      <c r="C4294" s="13" t="s">
        <v>2233</v>
      </c>
      <c r="D4294" s="13" t="s">
        <v>2234</v>
      </c>
      <c r="E4294" s="13" t="s">
        <v>8438</v>
      </c>
      <c r="F4294" s="13" t="s">
        <v>2236</v>
      </c>
      <c r="G4294" s="13" t="s">
        <v>8281</v>
      </c>
      <c r="H4294" s="14">
        <v>718</v>
      </c>
      <c r="I4294" s="15">
        <v>169785.46</v>
      </c>
      <c r="J4294" s="13" t="s">
        <v>8452</v>
      </c>
      <c r="K4294" s="13" t="s">
        <v>650</v>
      </c>
      <c r="L4294" s="13" t="s">
        <v>2854</v>
      </c>
      <c r="M4294" s="13" t="s">
        <v>1799</v>
      </c>
      <c r="N4294" s="14">
        <v>718</v>
      </c>
    </row>
    <row r="4295" spans="1:14" ht="20.25" customHeight="1">
      <c r="A4295" s="13" t="s">
        <v>2231</v>
      </c>
      <c r="B4295" s="13" t="s">
        <v>2232</v>
      </c>
      <c r="C4295" s="13" t="s">
        <v>2233</v>
      </c>
      <c r="D4295" s="13" t="s">
        <v>2234</v>
      </c>
      <c r="E4295" s="13" t="s">
        <v>8438</v>
      </c>
      <c r="F4295" s="13" t="s">
        <v>2236</v>
      </c>
      <c r="G4295" s="13" t="s">
        <v>8281</v>
      </c>
      <c r="H4295" s="14">
        <v>1000</v>
      </c>
      <c r="I4295" s="15">
        <v>236470</v>
      </c>
      <c r="J4295" s="13" t="s">
        <v>8453</v>
      </c>
      <c r="K4295" s="13" t="s">
        <v>85</v>
      </c>
      <c r="L4295" s="13" t="s">
        <v>2856</v>
      </c>
      <c r="M4295" s="13" t="s">
        <v>2857</v>
      </c>
      <c r="N4295" s="14">
        <v>1000</v>
      </c>
    </row>
    <row r="4296" spans="1:14" ht="20.25" customHeight="1">
      <c r="A4296" s="13" t="s">
        <v>2231</v>
      </c>
      <c r="B4296" s="13" t="s">
        <v>2232</v>
      </c>
      <c r="C4296" s="13" t="s">
        <v>2233</v>
      </c>
      <c r="D4296" s="13" t="s">
        <v>2234</v>
      </c>
      <c r="E4296" s="13" t="s">
        <v>8438</v>
      </c>
      <c r="F4296" s="13" t="s">
        <v>2236</v>
      </c>
      <c r="G4296" s="13" t="s">
        <v>8281</v>
      </c>
      <c r="H4296" s="14">
        <v>69</v>
      </c>
      <c r="I4296" s="15">
        <v>16316.43</v>
      </c>
      <c r="J4296" s="13" t="s">
        <v>8454</v>
      </c>
      <c r="K4296" s="13" t="s">
        <v>647</v>
      </c>
      <c r="L4296" s="13" t="s">
        <v>2859</v>
      </c>
      <c r="M4296" s="13" t="s">
        <v>2860</v>
      </c>
      <c r="N4296" s="14">
        <v>69</v>
      </c>
    </row>
    <row r="4297" spans="1:14" ht="20.25" customHeight="1">
      <c r="A4297" s="13" t="s">
        <v>2231</v>
      </c>
      <c r="B4297" s="13" t="s">
        <v>2232</v>
      </c>
      <c r="C4297" s="13" t="s">
        <v>2233</v>
      </c>
      <c r="D4297" s="13" t="s">
        <v>2234</v>
      </c>
      <c r="E4297" s="13" t="s">
        <v>8438</v>
      </c>
      <c r="F4297" s="13" t="s">
        <v>2236</v>
      </c>
      <c r="G4297" s="13" t="s">
        <v>8281</v>
      </c>
      <c r="H4297" s="14">
        <v>1000</v>
      </c>
      <c r="I4297" s="15">
        <v>236470</v>
      </c>
      <c r="J4297" s="13" t="s">
        <v>8455</v>
      </c>
      <c r="K4297" s="13" t="s">
        <v>648</v>
      </c>
      <c r="L4297" s="13" t="s">
        <v>6804</v>
      </c>
      <c r="M4297" s="13" t="s">
        <v>6805</v>
      </c>
      <c r="N4297" s="14">
        <v>1000</v>
      </c>
    </row>
    <row r="4298" spans="1:14" ht="20.25" customHeight="1">
      <c r="A4298" s="13" t="s">
        <v>2231</v>
      </c>
      <c r="B4298" s="13" t="s">
        <v>2232</v>
      </c>
      <c r="C4298" s="13" t="s">
        <v>2233</v>
      </c>
      <c r="D4298" s="13" t="s">
        <v>2234</v>
      </c>
      <c r="E4298" s="13" t="s">
        <v>8438</v>
      </c>
      <c r="F4298" s="13" t="s">
        <v>2236</v>
      </c>
      <c r="G4298" s="13" t="s">
        <v>8281</v>
      </c>
      <c r="H4298" s="14">
        <v>1000</v>
      </c>
      <c r="I4298" s="15">
        <v>236470</v>
      </c>
      <c r="J4298" s="13" t="s">
        <v>8456</v>
      </c>
      <c r="K4298" s="13" t="s">
        <v>30</v>
      </c>
      <c r="L4298" s="13" t="s">
        <v>2403</v>
      </c>
      <c r="M4298" s="13" t="s">
        <v>2404</v>
      </c>
      <c r="N4298" s="14">
        <v>1000</v>
      </c>
    </row>
    <row r="4299" spans="1:14" ht="20.25" customHeight="1">
      <c r="A4299" s="13" t="s">
        <v>2231</v>
      </c>
      <c r="B4299" s="13" t="s">
        <v>2232</v>
      </c>
      <c r="C4299" s="13" t="s">
        <v>2233</v>
      </c>
      <c r="D4299" s="13" t="s">
        <v>2234</v>
      </c>
      <c r="E4299" s="13" t="s">
        <v>8438</v>
      </c>
      <c r="F4299" s="13" t="s">
        <v>2236</v>
      </c>
      <c r="G4299" s="13" t="s">
        <v>8281</v>
      </c>
      <c r="H4299" s="14">
        <v>1000</v>
      </c>
      <c r="I4299" s="15">
        <v>236470</v>
      </c>
      <c r="J4299" s="13" t="s">
        <v>8457</v>
      </c>
      <c r="K4299" s="13" t="s">
        <v>84</v>
      </c>
      <c r="L4299" s="13" t="s">
        <v>2406</v>
      </c>
      <c r="M4299" s="13" t="s">
        <v>2407</v>
      </c>
      <c r="N4299" s="14">
        <v>1000</v>
      </c>
    </row>
    <row r="4300" spans="1:14" ht="20.25" customHeight="1">
      <c r="A4300" s="13" t="s">
        <v>2231</v>
      </c>
      <c r="B4300" s="13" t="s">
        <v>2232</v>
      </c>
      <c r="C4300" s="13" t="s">
        <v>2233</v>
      </c>
      <c r="D4300" s="13" t="s">
        <v>2234</v>
      </c>
      <c r="E4300" s="13" t="s">
        <v>8438</v>
      </c>
      <c r="F4300" s="13" t="s">
        <v>2236</v>
      </c>
      <c r="G4300" s="13" t="s">
        <v>8281</v>
      </c>
      <c r="H4300" s="14">
        <v>704</v>
      </c>
      <c r="I4300" s="15">
        <v>166474.88</v>
      </c>
      <c r="J4300" s="13" t="s">
        <v>8458</v>
      </c>
      <c r="K4300" s="13" t="s">
        <v>632</v>
      </c>
      <c r="L4300" s="13" t="s">
        <v>2409</v>
      </c>
      <c r="M4300" s="13" t="s">
        <v>1785</v>
      </c>
      <c r="N4300" s="14">
        <v>704</v>
      </c>
    </row>
    <row r="4301" spans="1:14" ht="20.25" customHeight="1">
      <c r="A4301" s="13" t="s">
        <v>2231</v>
      </c>
      <c r="B4301" s="13" t="s">
        <v>2232</v>
      </c>
      <c r="C4301" s="13" t="s">
        <v>2233</v>
      </c>
      <c r="D4301" s="13" t="s">
        <v>2234</v>
      </c>
      <c r="E4301" s="13" t="s">
        <v>8438</v>
      </c>
      <c r="F4301" s="13" t="s">
        <v>2236</v>
      </c>
      <c r="G4301" s="13" t="s">
        <v>8281</v>
      </c>
      <c r="H4301" s="14">
        <v>1000</v>
      </c>
      <c r="I4301" s="15">
        <v>236470</v>
      </c>
      <c r="J4301" s="13" t="s">
        <v>8459</v>
      </c>
      <c r="K4301" s="13" t="s">
        <v>633</v>
      </c>
      <c r="L4301" s="13" t="s">
        <v>2411</v>
      </c>
      <c r="M4301" s="13" t="s">
        <v>2412</v>
      </c>
      <c r="N4301" s="14">
        <v>1000</v>
      </c>
    </row>
    <row r="4302" spans="1:14" ht="20.25" customHeight="1">
      <c r="A4302" s="13" t="s">
        <v>2231</v>
      </c>
      <c r="B4302" s="13" t="s">
        <v>2232</v>
      </c>
      <c r="C4302" s="13" t="s">
        <v>2233</v>
      </c>
      <c r="D4302" s="13" t="s">
        <v>2234</v>
      </c>
      <c r="E4302" s="13" t="s">
        <v>8438</v>
      </c>
      <c r="F4302" s="13" t="s">
        <v>2236</v>
      </c>
      <c r="G4302" s="13" t="s">
        <v>8281</v>
      </c>
      <c r="H4302" s="14">
        <v>1000</v>
      </c>
      <c r="I4302" s="15">
        <v>236470</v>
      </c>
      <c r="J4302" s="13" t="s">
        <v>8460</v>
      </c>
      <c r="K4302" s="13" t="s">
        <v>634</v>
      </c>
      <c r="L4302" s="13" t="s">
        <v>2414</v>
      </c>
      <c r="M4302" s="13" t="s">
        <v>1786</v>
      </c>
      <c r="N4302" s="14">
        <v>1000</v>
      </c>
    </row>
    <row r="4303" spans="1:14" ht="20.25" customHeight="1">
      <c r="A4303" s="13" t="s">
        <v>2231</v>
      </c>
      <c r="B4303" s="13" t="s">
        <v>2232</v>
      </c>
      <c r="C4303" s="13" t="s">
        <v>2233</v>
      </c>
      <c r="D4303" s="13" t="s">
        <v>2234</v>
      </c>
      <c r="E4303" s="13" t="s">
        <v>8438</v>
      </c>
      <c r="F4303" s="13" t="s">
        <v>2236</v>
      </c>
      <c r="G4303" s="13" t="s">
        <v>8281</v>
      </c>
      <c r="H4303" s="14">
        <v>1000</v>
      </c>
      <c r="I4303" s="15">
        <v>236470</v>
      </c>
      <c r="J4303" s="13" t="s">
        <v>8461</v>
      </c>
      <c r="K4303" s="13" t="s">
        <v>635</v>
      </c>
      <c r="L4303" s="13" t="s">
        <v>2416</v>
      </c>
      <c r="M4303" s="13" t="s">
        <v>1787</v>
      </c>
      <c r="N4303" s="14">
        <v>1000</v>
      </c>
    </row>
    <row r="4304" spans="1:14" ht="20.25" customHeight="1">
      <c r="A4304" s="13" t="s">
        <v>2231</v>
      </c>
      <c r="B4304" s="13" t="s">
        <v>2232</v>
      </c>
      <c r="C4304" s="13" t="s">
        <v>2233</v>
      </c>
      <c r="D4304" s="13" t="s">
        <v>2234</v>
      </c>
      <c r="E4304" s="13" t="s">
        <v>8438</v>
      </c>
      <c r="F4304" s="13" t="s">
        <v>2236</v>
      </c>
      <c r="G4304" s="13" t="s">
        <v>8281</v>
      </c>
      <c r="H4304" s="14">
        <v>1000</v>
      </c>
      <c r="I4304" s="15">
        <v>236470</v>
      </c>
      <c r="J4304" s="13" t="s">
        <v>8462</v>
      </c>
      <c r="K4304" s="13" t="s">
        <v>636</v>
      </c>
      <c r="L4304" s="13" t="s">
        <v>6809</v>
      </c>
      <c r="M4304" s="13" t="s">
        <v>1788</v>
      </c>
      <c r="N4304" s="14">
        <v>1000</v>
      </c>
    </row>
    <row r="4305" spans="1:14" ht="20.25" customHeight="1">
      <c r="A4305" s="13" t="s">
        <v>2231</v>
      </c>
      <c r="B4305" s="13" t="s">
        <v>2232</v>
      </c>
      <c r="C4305" s="13" t="s">
        <v>2233</v>
      </c>
      <c r="D4305" s="13" t="s">
        <v>2234</v>
      </c>
      <c r="E4305" s="13" t="s">
        <v>8438</v>
      </c>
      <c r="F4305" s="13" t="s">
        <v>2236</v>
      </c>
      <c r="G4305" s="13" t="s">
        <v>8281</v>
      </c>
      <c r="H4305" s="14">
        <v>1000</v>
      </c>
      <c r="I4305" s="15">
        <v>236470</v>
      </c>
      <c r="J4305" s="13" t="s">
        <v>8463</v>
      </c>
      <c r="K4305" s="13" t="s">
        <v>637</v>
      </c>
      <c r="L4305" s="13" t="s">
        <v>6807</v>
      </c>
      <c r="M4305" s="13" t="s">
        <v>1789</v>
      </c>
      <c r="N4305" s="14">
        <v>1000</v>
      </c>
    </row>
    <row r="4306" spans="1:14" ht="20.25" customHeight="1">
      <c r="A4306" s="13" t="s">
        <v>2231</v>
      </c>
      <c r="B4306" s="13" t="s">
        <v>2232</v>
      </c>
      <c r="C4306" s="13" t="s">
        <v>2233</v>
      </c>
      <c r="D4306" s="13" t="s">
        <v>2234</v>
      </c>
      <c r="E4306" s="13" t="s">
        <v>8438</v>
      </c>
      <c r="F4306" s="13" t="s">
        <v>2236</v>
      </c>
      <c r="G4306" s="13" t="s">
        <v>8281</v>
      </c>
      <c r="H4306" s="14">
        <v>1000</v>
      </c>
      <c r="I4306" s="15">
        <v>236470</v>
      </c>
      <c r="J4306" s="13" t="s">
        <v>8464</v>
      </c>
      <c r="K4306" s="13" t="s">
        <v>638</v>
      </c>
      <c r="L4306" s="13" t="s">
        <v>2420</v>
      </c>
      <c r="M4306" s="13" t="s">
        <v>1790</v>
      </c>
      <c r="N4306" s="14">
        <v>1000</v>
      </c>
    </row>
    <row r="4307" spans="1:14" ht="20.25" customHeight="1">
      <c r="A4307" s="13" t="s">
        <v>2231</v>
      </c>
      <c r="B4307" s="13" t="s">
        <v>2232</v>
      </c>
      <c r="C4307" s="13" t="s">
        <v>2233</v>
      </c>
      <c r="D4307" s="13" t="s">
        <v>2234</v>
      </c>
      <c r="E4307" s="13" t="s">
        <v>8438</v>
      </c>
      <c r="F4307" s="13" t="s">
        <v>2236</v>
      </c>
      <c r="G4307" s="13" t="s">
        <v>8281</v>
      </c>
      <c r="H4307" s="14">
        <v>1000</v>
      </c>
      <c r="I4307" s="15">
        <v>236470</v>
      </c>
      <c r="J4307" s="13" t="s">
        <v>8465</v>
      </c>
      <c r="K4307" s="13" t="s">
        <v>985</v>
      </c>
      <c r="L4307" s="13" t="s">
        <v>5006</v>
      </c>
      <c r="M4307" s="13" t="s">
        <v>1960</v>
      </c>
      <c r="N4307" s="14">
        <v>1000</v>
      </c>
    </row>
    <row r="4308" spans="1:14" ht="20.25" customHeight="1">
      <c r="A4308" s="13" t="s">
        <v>2231</v>
      </c>
      <c r="B4308" s="13" t="s">
        <v>2232</v>
      </c>
      <c r="C4308" s="13" t="s">
        <v>2233</v>
      </c>
      <c r="D4308" s="13" t="s">
        <v>2234</v>
      </c>
      <c r="E4308" s="13" t="s">
        <v>8438</v>
      </c>
      <c r="F4308" s="13" t="s">
        <v>2236</v>
      </c>
      <c r="G4308" s="13" t="s">
        <v>8281</v>
      </c>
      <c r="H4308" s="14">
        <v>448</v>
      </c>
      <c r="I4308" s="15">
        <v>105938.56</v>
      </c>
      <c r="J4308" s="13" t="s">
        <v>8466</v>
      </c>
      <c r="K4308" s="13" t="s">
        <v>639</v>
      </c>
      <c r="L4308" s="13" t="s">
        <v>2422</v>
      </c>
      <c r="M4308" s="13" t="s">
        <v>1791</v>
      </c>
      <c r="N4308" s="14">
        <v>448</v>
      </c>
    </row>
    <row r="4309" spans="1:14" ht="20.25" customHeight="1">
      <c r="A4309" s="13" t="s">
        <v>2231</v>
      </c>
      <c r="B4309" s="13" t="s">
        <v>2232</v>
      </c>
      <c r="C4309" s="13" t="s">
        <v>2233</v>
      </c>
      <c r="D4309" s="13" t="s">
        <v>2234</v>
      </c>
      <c r="E4309" s="13" t="s">
        <v>8438</v>
      </c>
      <c r="F4309" s="13" t="s">
        <v>2236</v>
      </c>
      <c r="G4309" s="13" t="s">
        <v>8281</v>
      </c>
      <c r="H4309" s="14">
        <v>38</v>
      </c>
      <c r="I4309" s="15">
        <v>8985.86</v>
      </c>
      <c r="J4309" s="13" t="s">
        <v>8467</v>
      </c>
      <c r="K4309" s="13" t="s">
        <v>16</v>
      </c>
      <c r="L4309" s="13" t="s">
        <v>2603</v>
      </c>
      <c r="M4309" s="13" t="s">
        <v>2604</v>
      </c>
      <c r="N4309" s="14">
        <v>38</v>
      </c>
    </row>
    <row r="4310" spans="1:14" ht="20.25" customHeight="1">
      <c r="A4310" s="13" t="s">
        <v>2231</v>
      </c>
      <c r="B4310" s="13" t="s">
        <v>2232</v>
      </c>
      <c r="C4310" s="13" t="s">
        <v>2233</v>
      </c>
      <c r="D4310" s="13" t="s">
        <v>2234</v>
      </c>
      <c r="E4310" s="13" t="s">
        <v>8438</v>
      </c>
      <c r="F4310" s="13" t="s">
        <v>2236</v>
      </c>
      <c r="G4310" s="13" t="s">
        <v>8281</v>
      </c>
      <c r="H4310" s="14">
        <v>884</v>
      </c>
      <c r="I4310" s="15">
        <v>209039.48</v>
      </c>
      <c r="J4310" s="13" t="s">
        <v>8468</v>
      </c>
      <c r="K4310" s="13" t="s">
        <v>184</v>
      </c>
      <c r="L4310" s="13" t="s">
        <v>2606</v>
      </c>
      <c r="M4310" s="13" t="s">
        <v>1389</v>
      </c>
      <c r="N4310" s="14">
        <v>884</v>
      </c>
    </row>
    <row r="4311" spans="1:14" ht="20.25" customHeight="1">
      <c r="A4311" s="13" t="s">
        <v>2231</v>
      </c>
      <c r="B4311" s="13" t="s">
        <v>2232</v>
      </c>
      <c r="C4311" s="13" t="s">
        <v>2233</v>
      </c>
      <c r="D4311" s="13" t="s">
        <v>2234</v>
      </c>
      <c r="E4311" s="13" t="s">
        <v>8438</v>
      </c>
      <c r="F4311" s="13" t="s">
        <v>2236</v>
      </c>
      <c r="G4311" s="13" t="s">
        <v>8281</v>
      </c>
      <c r="H4311" s="14">
        <v>636</v>
      </c>
      <c r="I4311" s="15">
        <v>150394.92000000001</v>
      </c>
      <c r="J4311" s="13" t="s">
        <v>8469</v>
      </c>
      <c r="K4311" s="13" t="s">
        <v>185</v>
      </c>
      <c r="L4311" s="13" t="s">
        <v>2608</v>
      </c>
      <c r="M4311" s="13" t="s">
        <v>1390</v>
      </c>
      <c r="N4311" s="14">
        <v>636</v>
      </c>
    </row>
    <row r="4312" spans="1:14" ht="20.25" customHeight="1">
      <c r="A4312" s="13" t="s">
        <v>2231</v>
      </c>
      <c r="B4312" s="13" t="s">
        <v>2232</v>
      </c>
      <c r="C4312" s="13" t="s">
        <v>2233</v>
      </c>
      <c r="D4312" s="13" t="s">
        <v>2234</v>
      </c>
      <c r="E4312" s="13" t="s">
        <v>8438</v>
      </c>
      <c r="F4312" s="13" t="s">
        <v>2236</v>
      </c>
      <c r="G4312" s="13" t="s">
        <v>8281</v>
      </c>
      <c r="H4312" s="14">
        <v>453</v>
      </c>
      <c r="I4312" s="15">
        <v>107120.91</v>
      </c>
      <c r="J4312" s="13" t="s">
        <v>8470</v>
      </c>
      <c r="K4312" s="13" t="s">
        <v>186</v>
      </c>
      <c r="L4312" s="13" t="s">
        <v>2610</v>
      </c>
      <c r="M4312" s="13" t="s">
        <v>1391</v>
      </c>
      <c r="N4312" s="14">
        <v>453</v>
      </c>
    </row>
    <row r="4313" spans="1:14" ht="20.25" customHeight="1">
      <c r="A4313" s="13" t="s">
        <v>2231</v>
      </c>
      <c r="B4313" s="13" t="s">
        <v>2232</v>
      </c>
      <c r="C4313" s="13" t="s">
        <v>2233</v>
      </c>
      <c r="D4313" s="13" t="s">
        <v>2234</v>
      </c>
      <c r="E4313" s="13" t="s">
        <v>8438</v>
      </c>
      <c r="F4313" s="13" t="s">
        <v>2236</v>
      </c>
      <c r="G4313" s="13" t="s">
        <v>8281</v>
      </c>
      <c r="H4313" s="14">
        <v>431</v>
      </c>
      <c r="I4313" s="15">
        <v>101918.57</v>
      </c>
      <c r="J4313" s="13" t="s">
        <v>8471</v>
      </c>
      <c r="K4313" s="13" t="s">
        <v>187</v>
      </c>
      <c r="L4313" s="13" t="s">
        <v>2612</v>
      </c>
      <c r="M4313" s="13" t="s">
        <v>1392</v>
      </c>
      <c r="N4313" s="14">
        <v>431</v>
      </c>
    </row>
    <row r="4314" spans="1:14" ht="20.25" customHeight="1">
      <c r="A4314" s="13" t="s">
        <v>2231</v>
      </c>
      <c r="B4314" s="13" t="s">
        <v>2232</v>
      </c>
      <c r="C4314" s="13" t="s">
        <v>2233</v>
      </c>
      <c r="D4314" s="13" t="s">
        <v>2234</v>
      </c>
      <c r="E4314" s="13" t="s">
        <v>8438</v>
      </c>
      <c r="F4314" s="13" t="s">
        <v>2236</v>
      </c>
      <c r="G4314" s="13" t="s">
        <v>8281</v>
      </c>
      <c r="H4314" s="14">
        <v>1000</v>
      </c>
      <c r="I4314" s="15">
        <v>236470</v>
      </c>
      <c r="J4314" s="13" t="s">
        <v>8472</v>
      </c>
      <c r="K4314" s="13" t="s">
        <v>188</v>
      </c>
      <c r="L4314" s="13" t="s">
        <v>2673</v>
      </c>
      <c r="M4314" s="13" t="s">
        <v>1393</v>
      </c>
      <c r="N4314" s="14">
        <v>1000</v>
      </c>
    </row>
    <row r="4315" spans="1:14" ht="20.25" customHeight="1">
      <c r="A4315" s="13" t="s">
        <v>2231</v>
      </c>
      <c r="B4315" s="13" t="s">
        <v>2232</v>
      </c>
      <c r="C4315" s="13" t="s">
        <v>2233</v>
      </c>
      <c r="D4315" s="13" t="s">
        <v>2234</v>
      </c>
      <c r="E4315" s="13" t="s">
        <v>8438</v>
      </c>
      <c r="F4315" s="13" t="s">
        <v>2236</v>
      </c>
      <c r="G4315" s="13" t="s">
        <v>8281</v>
      </c>
      <c r="H4315" s="14">
        <v>687</v>
      </c>
      <c r="I4315" s="15">
        <v>162454.89000000001</v>
      </c>
      <c r="J4315" s="13" t="s">
        <v>8473</v>
      </c>
      <c r="K4315" s="13" t="s">
        <v>189</v>
      </c>
      <c r="L4315" s="13" t="s">
        <v>2614</v>
      </c>
      <c r="M4315" s="13" t="s">
        <v>1394</v>
      </c>
      <c r="N4315" s="14">
        <v>687</v>
      </c>
    </row>
    <row r="4316" spans="1:14" ht="20.25" customHeight="1">
      <c r="A4316" s="13" t="s">
        <v>2231</v>
      </c>
      <c r="B4316" s="13" t="s">
        <v>2232</v>
      </c>
      <c r="C4316" s="13" t="s">
        <v>2233</v>
      </c>
      <c r="D4316" s="13" t="s">
        <v>2234</v>
      </c>
      <c r="E4316" s="13" t="s">
        <v>8438</v>
      </c>
      <c r="F4316" s="13" t="s">
        <v>2236</v>
      </c>
      <c r="G4316" s="13" t="s">
        <v>8281</v>
      </c>
      <c r="H4316" s="14">
        <v>543</v>
      </c>
      <c r="I4316" s="15">
        <v>128403.21</v>
      </c>
      <c r="J4316" s="13" t="s">
        <v>8474</v>
      </c>
      <c r="K4316" s="13" t="s">
        <v>190</v>
      </c>
      <c r="L4316" s="13" t="s">
        <v>2616</v>
      </c>
      <c r="M4316" s="13" t="s">
        <v>1395</v>
      </c>
      <c r="N4316" s="14">
        <v>543</v>
      </c>
    </row>
    <row r="4317" spans="1:14" ht="20.25" customHeight="1">
      <c r="A4317" s="13" t="s">
        <v>2231</v>
      </c>
      <c r="B4317" s="13" t="s">
        <v>2232</v>
      </c>
      <c r="C4317" s="13" t="s">
        <v>2233</v>
      </c>
      <c r="D4317" s="13" t="s">
        <v>2234</v>
      </c>
      <c r="E4317" s="13" t="s">
        <v>8438</v>
      </c>
      <c r="F4317" s="13" t="s">
        <v>2236</v>
      </c>
      <c r="G4317" s="13" t="s">
        <v>8281</v>
      </c>
      <c r="H4317" s="14">
        <v>1000</v>
      </c>
      <c r="I4317" s="15">
        <v>236470</v>
      </c>
      <c r="J4317" s="13" t="s">
        <v>8475</v>
      </c>
      <c r="K4317" s="13" t="s">
        <v>191</v>
      </c>
      <c r="L4317" s="13" t="s">
        <v>2618</v>
      </c>
      <c r="M4317" s="13" t="s">
        <v>1396</v>
      </c>
      <c r="N4317" s="14">
        <v>1000</v>
      </c>
    </row>
    <row r="4318" spans="1:14" ht="20.25" customHeight="1">
      <c r="A4318" s="13" t="s">
        <v>2231</v>
      </c>
      <c r="B4318" s="13" t="s">
        <v>2232</v>
      </c>
      <c r="C4318" s="13" t="s">
        <v>2233</v>
      </c>
      <c r="D4318" s="13" t="s">
        <v>2234</v>
      </c>
      <c r="E4318" s="13" t="s">
        <v>8438</v>
      </c>
      <c r="F4318" s="13" t="s">
        <v>2236</v>
      </c>
      <c r="G4318" s="13" t="s">
        <v>8281</v>
      </c>
      <c r="H4318" s="14">
        <v>1000</v>
      </c>
      <c r="I4318" s="15">
        <v>236470</v>
      </c>
      <c r="J4318" s="13" t="s">
        <v>8476</v>
      </c>
      <c r="K4318" s="13" t="s">
        <v>192</v>
      </c>
      <c r="L4318" s="13" t="s">
        <v>2620</v>
      </c>
      <c r="M4318" s="13" t="s">
        <v>1397</v>
      </c>
      <c r="N4318" s="14">
        <v>1000</v>
      </c>
    </row>
    <row r="4319" spans="1:14" ht="20.25" customHeight="1">
      <c r="A4319" s="13" t="s">
        <v>2231</v>
      </c>
      <c r="B4319" s="13" t="s">
        <v>2232</v>
      </c>
      <c r="C4319" s="13" t="s">
        <v>2233</v>
      </c>
      <c r="D4319" s="13" t="s">
        <v>2234</v>
      </c>
      <c r="E4319" s="13" t="s">
        <v>8438</v>
      </c>
      <c r="F4319" s="13" t="s">
        <v>2236</v>
      </c>
      <c r="G4319" s="13" t="s">
        <v>8281</v>
      </c>
      <c r="H4319" s="14">
        <v>891</v>
      </c>
      <c r="I4319" s="15">
        <v>210694.77</v>
      </c>
      <c r="J4319" s="13" t="s">
        <v>8477</v>
      </c>
      <c r="K4319" s="13" t="s">
        <v>193</v>
      </c>
      <c r="L4319" s="13" t="s">
        <v>2622</v>
      </c>
      <c r="M4319" s="13" t="s">
        <v>1398</v>
      </c>
      <c r="N4319" s="14">
        <v>891</v>
      </c>
    </row>
    <row r="4320" spans="1:14" ht="20.25" customHeight="1">
      <c r="A4320" s="13" t="s">
        <v>2231</v>
      </c>
      <c r="B4320" s="13" t="s">
        <v>2232</v>
      </c>
      <c r="C4320" s="13" t="s">
        <v>2233</v>
      </c>
      <c r="D4320" s="13" t="s">
        <v>2234</v>
      </c>
      <c r="E4320" s="13" t="s">
        <v>8438</v>
      </c>
      <c r="F4320" s="13" t="s">
        <v>2236</v>
      </c>
      <c r="G4320" s="13" t="s">
        <v>8281</v>
      </c>
      <c r="H4320" s="14">
        <v>631</v>
      </c>
      <c r="I4320" s="15">
        <v>149212.57</v>
      </c>
      <c r="J4320" s="13" t="s">
        <v>8478</v>
      </c>
      <c r="K4320" s="13" t="s">
        <v>194</v>
      </c>
      <c r="L4320" s="13" t="s">
        <v>2624</v>
      </c>
      <c r="M4320" s="13" t="s">
        <v>1399</v>
      </c>
      <c r="N4320" s="14">
        <v>631</v>
      </c>
    </row>
    <row r="4321" spans="1:14" ht="20.25" customHeight="1">
      <c r="A4321" s="13" t="s">
        <v>2231</v>
      </c>
      <c r="B4321" s="13" t="s">
        <v>2232</v>
      </c>
      <c r="C4321" s="13" t="s">
        <v>2233</v>
      </c>
      <c r="D4321" s="13" t="s">
        <v>2234</v>
      </c>
      <c r="E4321" s="13" t="s">
        <v>8438</v>
      </c>
      <c r="F4321" s="13" t="s">
        <v>2236</v>
      </c>
      <c r="G4321" s="13" t="s">
        <v>8281</v>
      </c>
      <c r="H4321" s="14">
        <v>300</v>
      </c>
      <c r="I4321" s="15">
        <v>70941</v>
      </c>
      <c r="J4321" s="13" t="s">
        <v>8479</v>
      </c>
      <c r="K4321" s="13" t="s">
        <v>108</v>
      </c>
      <c r="L4321" s="13" t="s">
        <v>2528</v>
      </c>
      <c r="M4321" s="13" t="s">
        <v>1329</v>
      </c>
      <c r="N4321" s="14">
        <v>300</v>
      </c>
    </row>
    <row r="4322" spans="1:14" ht="20.25" customHeight="1">
      <c r="A4322" s="13" t="s">
        <v>2231</v>
      </c>
      <c r="B4322" s="13" t="s">
        <v>2232</v>
      </c>
      <c r="C4322" s="13" t="s">
        <v>2233</v>
      </c>
      <c r="D4322" s="13" t="s">
        <v>2234</v>
      </c>
      <c r="E4322" s="13" t="s">
        <v>8438</v>
      </c>
      <c r="F4322" s="13" t="s">
        <v>2236</v>
      </c>
      <c r="G4322" s="13" t="s">
        <v>8281</v>
      </c>
      <c r="H4322" s="14">
        <v>504</v>
      </c>
      <c r="I4322" s="15">
        <v>119180.88</v>
      </c>
      <c r="J4322" s="13" t="s">
        <v>8480</v>
      </c>
      <c r="K4322" s="13" t="s">
        <v>109</v>
      </c>
      <c r="L4322" s="13" t="s">
        <v>2427</v>
      </c>
      <c r="M4322" s="13" t="s">
        <v>1330</v>
      </c>
      <c r="N4322" s="14">
        <v>504</v>
      </c>
    </row>
    <row r="4323" spans="1:14" ht="20.25" customHeight="1">
      <c r="A4323" s="13" t="s">
        <v>2231</v>
      </c>
      <c r="B4323" s="13" t="s">
        <v>2232</v>
      </c>
      <c r="C4323" s="13" t="s">
        <v>2233</v>
      </c>
      <c r="D4323" s="13" t="s">
        <v>2234</v>
      </c>
      <c r="E4323" s="13" t="s">
        <v>8438</v>
      </c>
      <c r="F4323" s="13" t="s">
        <v>2236</v>
      </c>
      <c r="G4323" s="13" t="s">
        <v>8281</v>
      </c>
      <c r="H4323" s="14">
        <v>648</v>
      </c>
      <c r="I4323" s="15">
        <v>153232.56</v>
      </c>
      <c r="J4323" s="13" t="s">
        <v>8481</v>
      </c>
      <c r="K4323" s="13" t="s">
        <v>110</v>
      </c>
      <c r="L4323" s="13" t="s">
        <v>2429</v>
      </c>
      <c r="M4323" s="13" t="s">
        <v>1331</v>
      </c>
      <c r="N4323" s="14">
        <v>648</v>
      </c>
    </row>
    <row r="4324" spans="1:14" ht="20.25" customHeight="1">
      <c r="A4324" s="13" t="s">
        <v>2231</v>
      </c>
      <c r="B4324" s="13" t="s">
        <v>2232</v>
      </c>
      <c r="C4324" s="13" t="s">
        <v>2233</v>
      </c>
      <c r="D4324" s="13" t="s">
        <v>2234</v>
      </c>
      <c r="E4324" s="13" t="s">
        <v>8438</v>
      </c>
      <c r="F4324" s="13" t="s">
        <v>2236</v>
      </c>
      <c r="G4324" s="13" t="s">
        <v>8281</v>
      </c>
      <c r="H4324" s="14">
        <v>523</v>
      </c>
      <c r="I4324" s="15">
        <v>123673.81</v>
      </c>
      <c r="J4324" s="13" t="s">
        <v>8482</v>
      </c>
      <c r="K4324" s="13" t="s">
        <v>111</v>
      </c>
      <c r="L4324" s="13" t="s">
        <v>2431</v>
      </c>
      <c r="M4324" s="13" t="s">
        <v>1332</v>
      </c>
      <c r="N4324" s="14">
        <v>523</v>
      </c>
    </row>
    <row r="4325" spans="1:14" ht="20.25" customHeight="1">
      <c r="A4325" s="13" t="s">
        <v>2231</v>
      </c>
      <c r="B4325" s="13" t="s">
        <v>2232</v>
      </c>
      <c r="C4325" s="13" t="s">
        <v>2233</v>
      </c>
      <c r="D4325" s="13" t="s">
        <v>2234</v>
      </c>
      <c r="E4325" s="13" t="s">
        <v>8438</v>
      </c>
      <c r="F4325" s="13" t="s">
        <v>2236</v>
      </c>
      <c r="G4325" s="13" t="s">
        <v>8281</v>
      </c>
      <c r="H4325" s="14">
        <v>31</v>
      </c>
      <c r="I4325" s="15">
        <v>7330.57</v>
      </c>
      <c r="J4325" s="13" t="s">
        <v>8483</v>
      </c>
      <c r="K4325" s="13" t="s">
        <v>878</v>
      </c>
      <c r="L4325" s="13" t="s">
        <v>6833</v>
      </c>
      <c r="M4325" s="13" t="s">
        <v>6834</v>
      </c>
      <c r="N4325" s="14">
        <v>31</v>
      </c>
    </row>
    <row r="4326" spans="1:14" ht="20.25" customHeight="1">
      <c r="A4326" s="13" t="s">
        <v>2231</v>
      </c>
      <c r="B4326" s="13" t="s">
        <v>2232</v>
      </c>
      <c r="C4326" s="13" t="s">
        <v>2233</v>
      </c>
      <c r="D4326" s="13" t="s">
        <v>2234</v>
      </c>
      <c r="E4326" s="13" t="s">
        <v>8438</v>
      </c>
      <c r="F4326" s="13" t="s">
        <v>2236</v>
      </c>
      <c r="G4326" s="13" t="s">
        <v>8281</v>
      </c>
      <c r="H4326" s="14">
        <v>167</v>
      </c>
      <c r="I4326" s="15">
        <v>39490.49</v>
      </c>
      <c r="J4326" s="13" t="s">
        <v>8484</v>
      </c>
      <c r="K4326" s="13" t="s">
        <v>955</v>
      </c>
      <c r="L4326" s="13" t="s">
        <v>2433</v>
      </c>
      <c r="M4326" s="13" t="s">
        <v>2434</v>
      </c>
      <c r="N4326" s="14">
        <v>167</v>
      </c>
    </row>
    <row r="4327" spans="1:14" ht="20.25" customHeight="1">
      <c r="A4327" s="13" t="s">
        <v>2231</v>
      </c>
      <c r="B4327" s="13" t="s">
        <v>2232</v>
      </c>
      <c r="C4327" s="13" t="s">
        <v>2233</v>
      </c>
      <c r="D4327" s="13" t="s">
        <v>2234</v>
      </c>
      <c r="E4327" s="13" t="s">
        <v>8438</v>
      </c>
      <c r="F4327" s="13" t="s">
        <v>2236</v>
      </c>
      <c r="G4327" s="13" t="s">
        <v>8281</v>
      </c>
      <c r="H4327" s="14">
        <v>105</v>
      </c>
      <c r="I4327" s="15">
        <v>24829.35</v>
      </c>
      <c r="J4327" s="13" t="s">
        <v>8485</v>
      </c>
      <c r="K4327" s="13" t="s">
        <v>1035</v>
      </c>
      <c r="L4327" s="13" t="s">
        <v>7818</v>
      </c>
      <c r="M4327" s="13" t="s">
        <v>7819</v>
      </c>
      <c r="N4327" s="14">
        <v>105</v>
      </c>
    </row>
    <row r="4328" spans="1:14" ht="20.25" customHeight="1">
      <c r="A4328" s="13" t="s">
        <v>2231</v>
      </c>
      <c r="B4328" s="13" t="s">
        <v>2232</v>
      </c>
      <c r="C4328" s="13" t="s">
        <v>2233</v>
      </c>
      <c r="D4328" s="13" t="s">
        <v>2234</v>
      </c>
      <c r="E4328" s="13" t="s">
        <v>8438</v>
      </c>
      <c r="F4328" s="13" t="s">
        <v>2236</v>
      </c>
      <c r="G4328" s="13" t="s">
        <v>8281</v>
      </c>
      <c r="H4328" s="14">
        <v>139</v>
      </c>
      <c r="I4328" s="15">
        <v>32869.33</v>
      </c>
      <c r="J4328" s="13" t="s">
        <v>8486</v>
      </c>
      <c r="K4328" s="13" t="s">
        <v>2216</v>
      </c>
      <c r="L4328" s="13" t="s">
        <v>7809</v>
      </c>
      <c r="M4328" s="13" t="s">
        <v>7810</v>
      </c>
      <c r="N4328" s="14">
        <v>139</v>
      </c>
    </row>
    <row r="4329" spans="1:14" ht="20.25" customHeight="1">
      <c r="A4329" s="13" t="s">
        <v>2231</v>
      </c>
      <c r="B4329" s="13" t="s">
        <v>2232</v>
      </c>
      <c r="C4329" s="13" t="s">
        <v>2233</v>
      </c>
      <c r="D4329" s="13" t="s">
        <v>2234</v>
      </c>
      <c r="E4329" s="13" t="s">
        <v>8438</v>
      </c>
      <c r="F4329" s="13" t="s">
        <v>2236</v>
      </c>
      <c r="G4329" s="13" t="s">
        <v>8281</v>
      </c>
      <c r="H4329" s="14">
        <v>154</v>
      </c>
      <c r="I4329" s="15">
        <v>36416.379999999997</v>
      </c>
      <c r="J4329" s="13" t="s">
        <v>8487</v>
      </c>
      <c r="K4329" s="13" t="s">
        <v>1065</v>
      </c>
      <c r="L4329" s="13" t="s">
        <v>5365</v>
      </c>
      <c r="M4329" s="13" t="s">
        <v>1994</v>
      </c>
      <c r="N4329" s="14">
        <v>154</v>
      </c>
    </row>
    <row r="4330" spans="1:14" ht="20.25" customHeight="1">
      <c r="A4330" s="13" t="s">
        <v>2231</v>
      </c>
      <c r="B4330" s="13" t="s">
        <v>2232</v>
      </c>
      <c r="C4330" s="13" t="s">
        <v>2233</v>
      </c>
      <c r="D4330" s="13" t="s">
        <v>2234</v>
      </c>
      <c r="E4330" s="13" t="s">
        <v>8438</v>
      </c>
      <c r="F4330" s="13" t="s">
        <v>2236</v>
      </c>
      <c r="G4330" s="13" t="s">
        <v>8281</v>
      </c>
      <c r="H4330" s="14">
        <v>1000</v>
      </c>
      <c r="I4330" s="15">
        <v>236470</v>
      </c>
      <c r="J4330" s="13" t="s">
        <v>8488</v>
      </c>
      <c r="K4330" s="13" t="s">
        <v>49</v>
      </c>
      <c r="L4330" s="13" t="s">
        <v>2626</v>
      </c>
      <c r="M4330" s="13" t="s">
        <v>2627</v>
      </c>
      <c r="N4330" s="14">
        <v>1000</v>
      </c>
    </row>
    <row r="4331" spans="1:14" ht="20.25" customHeight="1">
      <c r="A4331" s="13" t="s">
        <v>2231</v>
      </c>
      <c r="B4331" s="13" t="s">
        <v>2232</v>
      </c>
      <c r="C4331" s="13" t="s">
        <v>2233</v>
      </c>
      <c r="D4331" s="13" t="s">
        <v>2234</v>
      </c>
      <c r="E4331" s="13" t="s">
        <v>8438</v>
      </c>
      <c r="F4331" s="13" t="s">
        <v>2236</v>
      </c>
      <c r="G4331" s="13" t="s">
        <v>8281</v>
      </c>
      <c r="H4331" s="14">
        <v>1000</v>
      </c>
      <c r="I4331" s="15">
        <v>236470</v>
      </c>
      <c r="J4331" s="13" t="s">
        <v>8489</v>
      </c>
      <c r="K4331" s="13" t="s">
        <v>183</v>
      </c>
      <c r="L4331" s="13" t="s">
        <v>2629</v>
      </c>
      <c r="M4331" s="13" t="s">
        <v>2090</v>
      </c>
      <c r="N4331" s="14">
        <v>1000</v>
      </c>
    </row>
    <row r="4332" spans="1:14" ht="20.25" customHeight="1">
      <c r="A4332" s="13" t="s">
        <v>2231</v>
      </c>
      <c r="B4332" s="13" t="s">
        <v>2232</v>
      </c>
      <c r="C4332" s="13" t="s">
        <v>2233</v>
      </c>
      <c r="D4332" s="13" t="s">
        <v>2234</v>
      </c>
      <c r="E4332" s="13" t="s">
        <v>8438</v>
      </c>
      <c r="F4332" s="13" t="s">
        <v>2236</v>
      </c>
      <c r="G4332" s="13" t="s">
        <v>8281</v>
      </c>
      <c r="H4332" s="14">
        <v>124</v>
      </c>
      <c r="I4332" s="15">
        <v>29322.28</v>
      </c>
      <c r="J4332" s="13" t="s">
        <v>8490</v>
      </c>
      <c r="K4332" s="13" t="s">
        <v>1140</v>
      </c>
      <c r="L4332" s="13" t="s">
        <v>7821</v>
      </c>
      <c r="M4332" s="13" t="s">
        <v>2034</v>
      </c>
      <c r="N4332" s="14">
        <v>124</v>
      </c>
    </row>
    <row r="4333" spans="1:14" ht="20.25" customHeight="1">
      <c r="A4333" s="13" t="s">
        <v>2231</v>
      </c>
      <c r="B4333" s="13" t="s">
        <v>2232</v>
      </c>
      <c r="C4333" s="13" t="s">
        <v>2233</v>
      </c>
      <c r="D4333" s="13" t="s">
        <v>2234</v>
      </c>
      <c r="E4333" s="13" t="s">
        <v>8438</v>
      </c>
      <c r="F4333" s="13" t="s">
        <v>2236</v>
      </c>
      <c r="G4333" s="13" t="s">
        <v>8281</v>
      </c>
      <c r="H4333" s="14">
        <v>1000</v>
      </c>
      <c r="I4333" s="15">
        <v>236470</v>
      </c>
      <c r="J4333" s="13" t="s">
        <v>8491</v>
      </c>
      <c r="K4333" s="13" t="s">
        <v>200</v>
      </c>
      <c r="L4333" s="13" t="s">
        <v>2631</v>
      </c>
      <c r="M4333" s="13" t="s">
        <v>1403</v>
      </c>
      <c r="N4333" s="14">
        <v>1000</v>
      </c>
    </row>
    <row r="4334" spans="1:14" ht="20.25" customHeight="1">
      <c r="A4334" s="13" t="s">
        <v>2231</v>
      </c>
      <c r="B4334" s="13" t="s">
        <v>2232</v>
      </c>
      <c r="C4334" s="13" t="s">
        <v>2233</v>
      </c>
      <c r="D4334" s="13" t="s">
        <v>2234</v>
      </c>
      <c r="E4334" s="13" t="s">
        <v>8438</v>
      </c>
      <c r="F4334" s="13" t="s">
        <v>2236</v>
      </c>
      <c r="G4334" s="13" t="s">
        <v>8281</v>
      </c>
      <c r="H4334" s="14">
        <v>85</v>
      </c>
      <c r="I4334" s="15">
        <v>20099.95</v>
      </c>
      <c r="J4334" s="13" t="s">
        <v>8492</v>
      </c>
      <c r="K4334" s="13" t="s">
        <v>1112</v>
      </c>
      <c r="L4334" s="13" t="s">
        <v>5356</v>
      </c>
      <c r="M4334" s="13" t="s">
        <v>5357</v>
      </c>
      <c r="N4334" s="14">
        <v>85</v>
      </c>
    </row>
    <row r="4335" spans="1:14" ht="20.25" customHeight="1">
      <c r="A4335" s="13" t="s">
        <v>2231</v>
      </c>
      <c r="B4335" s="13" t="s">
        <v>2232</v>
      </c>
      <c r="C4335" s="13" t="s">
        <v>2233</v>
      </c>
      <c r="D4335" s="13" t="s">
        <v>2234</v>
      </c>
      <c r="E4335" s="13" t="s">
        <v>8438</v>
      </c>
      <c r="F4335" s="13" t="s">
        <v>2236</v>
      </c>
      <c r="G4335" s="13" t="s">
        <v>8281</v>
      </c>
      <c r="H4335" s="14">
        <v>1000</v>
      </c>
      <c r="I4335" s="15">
        <v>236470</v>
      </c>
      <c r="J4335" s="13" t="s">
        <v>8493</v>
      </c>
      <c r="K4335" s="13" t="s">
        <v>201</v>
      </c>
      <c r="L4335" s="13" t="s">
        <v>2633</v>
      </c>
      <c r="M4335" s="13" t="s">
        <v>1404</v>
      </c>
      <c r="N4335" s="14">
        <v>1000</v>
      </c>
    </row>
    <row r="4336" spans="1:14" ht="20.25" customHeight="1">
      <c r="A4336" s="13" t="s">
        <v>2231</v>
      </c>
      <c r="B4336" s="13" t="s">
        <v>2232</v>
      </c>
      <c r="C4336" s="13" t="s">
        <v>2233</v>
      </c>
      <c r="D4336" s="13" t="s">
        <v>2234</v>
      </c>
      <c r="E4336" s="13" t="s">
        <v>8438</v>
      </c>
      <c r="F4336" s="13" t="s">
        <v>2236</v>
      </c>
      <c r="G4336" s="13" t="s">
        <v>8281</v>
      </c>
      <c r="H4336" s="14">
        <v>140</v>
      </c>
      <c r="I4336" s="15">
        <v>33105.800000000003</v>
      </c>
      <c r="J4336" s="13" t="s">
        <v>8494</v>
      </c>
      <c r="K4336" s="13" t="s">
        <v>2217</v>
      </c>
      <c r="L4336" s="13" t="s">
        <v>7815</v>
      </c>
      <c r="M4336" s="13" t="s">
        <v>7816</v>
      </c>
      <c r="N4336" s="14">
        <v>140</v>
      </c>
    </row>
    <row r="4337" spans="1:14" ht="20.25" customHeight="1">
      <c r="A4337" s="13" t="s">
        <v>2231</v>
      </c>
      <c r="B4337" s="13" t="s">
        <v>2232</v>
      </c>
      <c r="C4337" s="13" t="s">
        <v>2233</v>
      </c>
      <c r="D4337" s="13" t="s">
        <v>2234</v>
      </c>
      <c r="E4337" s="13" t="s">
        <v>8438</v>
      </c>
      <c r="F4337" s="13" t="s">
        <v>2236</v>
      </c>
      <c r="G4337" s="13" t="s">
        <v>8281</v>
      </c>
      <c r="H4337" s="14">
        <v>24</v>
      </c>
      <c r="I4337" s="15">
        <v>5675.28</v>
      </c>
      <c r="J4337" s="13" t="s">
        <v>8495</v>
      </c>
      <c r="K4337" s="13" t="s">
        <v>1270</v>
      </c>
      <c r="L4337" s="13" t="s">
        <v>7823</v>
      </c>
      <c r="M4337" s="13" t="s">
        <v>7824</v>
      </c>
      <c r="N4337" s="14">
        <v>24</v>
      </c>
    </row>
    <row r="4338" spans="1:14" ht="20.25" customHeight="1">
      <c r="A4338" s="13" t="s">
        <v>2231</v>
      </c>
      <c r="B4338" s="13" t="s">
        <v>2232</v>
      </c>
      <c r="C4338" s="13" t="s">
        <v>2233</v>
      </c>
      <c r="D4338" s="13" t="s">
        <v>2234</v>
      </c>
      <c r="E4338" s="13" t="s">
        <v>8438</v>
      </c>
      <c r="F4338" s="13" t="s">
        <v>2236</v>
      </c>
      <c r="G4338" s="13" t="s">
        <v>8281</v>
      </c>
      <c r="H4338" s="14">
        <v>1000</v>
      </c>
      <c r="I4338" s="15">
        <v>236470</v>
      </c>
      <c r="J4338" s="13" t="s">
        <v>8496</v>
      </c>
      <c r="K4338" s="13" t="s">
        <v>202</v>
      </c>
      <c r="L4338" s="13" t="s">
        <v>2635</v>
      </c>
      <c r="M4338" s="13" t="s">
        <v>1405</v>
      </c>
      <c r="N4338" s="14">
        <v>1000</v>
      </c>
    </row>
    <row r="4339" spans="1:14" ht="20.25" customHeight="1">
      <c r="A4339" s="13" t="s">
        <v>2231</v>
      </c>
      <c r="B4339" s="13" t="s">
        <v>2232</v>
      </c>
      <c r="C4339" s="13" t="s">
        <v>2233</v>
      </c>
      <c r="D4339" s="13" t="s">
        <v>2234</v>
      </c>
      <c r="E4339" s="13" t="s">
        <v>8438</v>
      </c>
      <c r="F4339" s="13" t="s">
        <v>2236</v>
      </c>
      <c r="G4339" s="13" t="s">
        <v>8281</v>
      </c>
      <c r="H4339" s="14">
        <v>7</v>
      </c>
      <c r="I4339" s="15">
        <v>1655.29</v>
      </c>
      <c r="J4339" s="13" t="s">
        <v>8497</v>
      </c>
      <c r="K4339" s="13" t="s">
        <v>1151</v>
      </c>
      <c r="L4339" s="13" t="s">
        <v>2449</v>
      </c>
      <c r="M4339" s="13" t="s">
        <v>2450</v>
      </c>
      <c r="N4339" s="14">
        <v>7</v>
      </c>
    </row>
    <row r="4340" spans="1:14" ht="20.25" customHeight="1">
      <c r="A4340" s="13" t="s">
        <v>2231</v>
      </c>
      <c r="B4340" s="13" t="s">
        <v>2232</v>
      </c>
      <c r="C4340" s="13" t="s">
        <v>2233</v>
      </c>
      <c r="D4340" s="13" t="s">
        <v>2234</v>
      </c>
      <c r="E4340" s="13" t="s">
        <v>8438</v>
      </c>
      <c r="F4340" s="13" t="s">
        <v>2236</v>
      </c>
      <c r="G4340" s="13" t="s">
        <v>8281</v>
      </c>
      <c r="H4340" s="14">
        <v>371</v>
      </c>
      <c r="I4340" s="15">
        <v>87730.37</v>
      </c>
      <c r="J4340" s="13" t="s">
        <v>8498</v>
      </c>
      <c r="K4340" s="13" t="s">
        <v>1227</v>
      </c>
      <c r="L4340" s="13" t="s">
        <v>2452</v>
      </c>
      <c r="M4340" s="13" t="s">
        <v>2453</v>
      </c>
      <c r="N4340" s="14">
        <v>371</v>
      </c>
    </row>
    <row r="4341" spans="1:14" ht="20.25" customHeight="1">
      <c r="A4341" s="13" t="s">
        <v>2231</v>
      </c>
      <c r="B4341" s="13" t="s">
        <v>2232</v>
      </c>
      <c r="C4341" s="13" t="s">
        <v>2233</v>
      </c>
      <c r="D4341" s="13" t="s">
        <v>2234</v>
      </c>
      <c r="E4341" s="13" t="s">
        <v>8438</v>
      </c>
      <c r="F4341" s="13" t="s">
        <v>2236</v>
      </c>
      <c r="G4341" s="13" t="s">
        <v>8281</v>
      </c>
      <c r="H4341" s="14">
        <v>265</v>
      </c>
      <c r="I4341" s="15">
        <v>62664.55</v>
      </c>
      <c r="J4341" s="13" t="s">
        <v>8499</v>
      </c>
      <c r="K4341" s="13" t="s">
        <v>203</v>
      </c>
      <c r="L4341" s="13" t="s">
        <v>2637</v>
      </c>
      <c r="M4341" s="13" t="s">
        <v>1406</v>
      </c>
      <c r="N4341" s="14">
        <v>265</v>
      </c>
    </row>
    <row r="4342" spans="1:14" ht="20.25" customHeight="1">
      <c r="A4342" s="13" t="s">
        <v>2231</v>
      </c>
      <c r="B4342" s="13" t="s">
        <v>2232</v>
      </c>
      <c r="C4342" s="13" t="s">
        <v>2233</v>
      </c>
      <c r="D4342" s="13" t="s">
        <v>2234</v>
      </c>
      <c r="E4342" s="13" t="s">
        <v>8438</v>
      </c>
      <c r="F4342" s="13" t="s">
        <v>2236</v>
      </c>
      <c r="G4342" s="13" t="s">
        <v>8281</v>
      </c>
      <c r="H4342" s="14">
        <v>1000</v>
      </c>
      <c r="I4342" s="15">
        <v>236470</v>
      </c>
      <c r="J4342" s="13" t="s">
        <v>8500</v>
      </c>
      <c r="K4342" s="13" t="s">
        <v>204</v>
      </c>
      <c r="L4342" s="13" t="s">
        <v>2639</v>
      </c>
      <c r="M4342" s="13" t="s">
        <v>1407</v>
      </c>
      <c r="N4342" s="14">
        <v>1000</v>
      </c>
    </row>
    <row r="4343" spans="1:14" ht="20.25" customHeight="1">
      <c r="A4343" s="13" t="s">
        <v>2231</v>
      </c>
      <c r="B4343" s="13" t="s">
        <v>2232</v>
      </c>
      <c r="C4343" s="13" t="s">
        <v>2233</v>
      </c>
      <c r="D4343" s="13" t="s">
        <v>2234</v>
      </c>
      <c r="E4343" s="13" t="s">
        <v>8438</v>
      </c>
      <c r="F4343" s="13" t="s">
        <v>2236</v>
      </c>
      <c r="G4343" s="13" t="s">
        <v>8281</v>
      </c>
      <c r="H4343" s="14">
        <v>1000</v>
      </c>
      <c r="I4343" s="15">
        <v>236470</v>
      </c>
      <c r="J4343" s="13" t="s">
        <v>8501</v>
      </c>
      <c r="K4343" s="13" t="s">
        <v>205</v>
      </c>
      <c r="L4343" s="13" t="s">
        <v>2641</v>
      </c>
      <c r="M4343" s="13" t="s">
        <v>1408</v>
      </c>
      <c r="N4343" s="14">
        <v>1000</v>
      </c>
    </row>
    <row r="4344" spans="1:14" ht="20.25" customHeight="1">
      <c r="A4344" s="13" t="s">
        <v>2231</v>
      </c>
      <c r="B4344" s="13" t="s">
        <v>2232</v>
      </c>
      <c r="C4344" s="13" t="s">
        <v>2233</v>
      </c>
      <c r="D4344" s="13" t="s">
        <v>2234</v>
      </c>
      <c r="E4344" s="13" t="s">
        <v>8438</v>
      </c>
      <c r="F4344" s="13" t="s">
        <v>2236</v>
      </c>
      <c r="G4344" s="13" t="s">
        <v>8281</v>
      </c>
      <c r="H4344" s="14">
        <v>1000</v>
      </c>
      <c r="I4344" s="15">
        <v>236470</v>
      </c>
      <c r="J4344" s="13" t="s">
        <v>8502</v>
      </c>
      <c r="K4344" s="13" t="s">
        <v>206</v>
      </c>
      <c r="L4344" s="13" t="s">
        <v>2643</v>
      </c>
      <c r="M4344" s="13" t="s">
        <v>1409</v>
      </c>
      <c r="N4344" s="14">
        <v>1000</v>
      </c>
    </row>
    <row r="4345" spans="1:14" ht="20.25" customHeight="1">
      <c r="A4345" s="13" t="s">
        <v>2231</v>
      </c>
      <c r="B4345" s="13" t="s">
        <v>2232</v>
      </c>
      <c r="C4345" s="13" t="s">
        <v>2233</v>
      </c>
      <c r="D4345" s="13" t="s">
        <v>2234</v>
      </c>
      <c r="E4345" s="13" t="s">
        <v>8438</v>
      </c>
      <c r="F4345" s="13" t="s">
        <v>2236</v>
      </c>
      <c r="G4345" s="13" t="s">
        <v>8281</v>
      </c>
      <c r="H4345" s="14">
        <v>218</v>
      </c>
      <c r="I4345" s="15">
        <v>51550.46</v>
      </c>
      <c r="J4345" s="13" t="s">
        <v>8503</v>
      </c>
      <c r="K4345" s="13" t="s">
        <v>943</v>
      </c>
      <c r="L4345" s="13" t="s">
        <v>2645</v>
      </c>
      <c r="M4345" s="13" t="s">
        <v>1948</v>
      </c>
      <c r="N4345" s="14">
        <v>218</v>
      </c>
    </row>
    <row r="4346" spans="1:14" ht="20.25" customHeight="1">
      <c r="A4346" s="13" t="s">
        <v>2231</v>
      </c>
      <c r="B4346" s="13" t="s">
        <v>2232</v>
      </c>
      <c r="C4346" s="13" t="s">
        <v>2233</v>
      </c>
      <c r="D4346" s="13" t="s">
        <v>2234</v>
      </c>
      <c r="E4346" s="13" t="s">
        <v>8438</v>
      </c>
      <c r="F4346" s="13" t="s">
        <v>2236</v>
      </c>
      <c r="G4346" s="13" t="s">
        <v>8281</v>
      </c>
      <c r="H4346" s="14">
        <v>483</v>
      </c>
      <c r="I4346" s="15">
        <v>114215.01</v>
      </c>
      <c r="J4346" s="13" t="s">
        <v>8504</v>
      </c>
      <c r="K4346" s="13" t="s">
        <v>1238</v>
      </c>
      <c r="L4346" s="13" t="s">
        <v>5351</v>
      </c>
      <c r="M4346" s="13" t="s">
        <v>2067</v>
      </c>
      <c r="N4346" s="14">
        <v>483</v>
      </c>
    </row>
    <row r="4347" spans="1:14" ht="20.25" customHeight="1">
      <c r="A4347" s="13" t="s">
        <v>2231</v>
      </c>
      <c r="B4347" s="13" t="s">
        <v>2232</v>
      </c>
      <c r="C4347" s="13" t="s">
        <v>2233</v>
      </c>
      <c r="D4347" s="13" t="s">
        <v>2234</v>
      </c>
      <c r="E4347" s="13" t="s">
        <v>8438</v>
      </c>
      <c r="F4347" s="13" t="s">
        <v>2236</v>
      </c>
      <c r="G4347" s="13" t="s">
        <v>8281</v>
      </c>
      <c r="H4347" s="14">
        <v>1000</v>
      </c>
      <c r="I4347" s="15">
        <v>236470</v>
      </c>
      <c r="J4347" s="13" t="s">
        <v>8505</v>
      </c>
      <c r="K4347" s="13" t="s">
        <v>167</v>
      </c>
      <c r="L4347" s="13" t="s">
        <v>2683</v>
      </c>
      <c r="M4347" s="13" t="s">
        <v>1375</v>
      </c>
      <c r="N4347" s="14">
        <v>1000</v>
      </c>
    </row>
    <row r="4348" spans="1:14" ht="20.25" customHeight="1">
      <c r="A4348" s="13" t="s">
        <v>2231</v>
      </c>
      <c r="B4348" s="13" t="s">
        <v>2232</v>
      </c>
      <c r="C4348" s="13" t="s">
        <v>2233</v>
      </c>
      <c r="D4348" s="13" t="s">
        <v>2234</v>
      </c>
      <c r="E4348" s="13" t="s">
        <v>8438</v>
      </c>
      <c r="F4348" s="13" t="s">
        <v>2236</v>
      </c>
      <c r="G4348" s="13" t="s">
        <v>8281</v>
      </c>
      <c r="H4348" s="14">
        <v>641</v>
      </c>
      <c r="I4348" s="15">
        <v>151577.26999999999</v>
      </c>
      <c r="J4348" s="13" t="s">
        <v>8506</v>
      </c>
      <c r="K4348" s="13" t="s">
        <v>168</v>
      </c>
      <c r="L4348" s="13" t="s">
        <v>2685</v>
      </c>
      <c r="M4348" s="13" t="s">
        <v>1376</v>
      </c>
      <c r="N4348" s="14">
        <v>641</v>
      </c>
    </row>
    <row r="4349" spans="1:14" ht="20.25" customHeight="1">
      <c r="A4349" s="13" t="s">
        <v>2231</v>
      </c>
      <c r="B4349" s="13" t="s">
        <v>2232</v>
      </c>
      <c r="C4349" s="13" t="s">
        <v>2233</v>
      </c>
      <c r="D4349" s="13" t="s">
        <v>2234</v>
      </c>
      <c r="E4349" s="13" t="s">
        <v>8438</v>
      </c>
      <c r="F4349" s="13" t="s">
        <v>2236</v>
      </c>
      <c r="G4349" s="13" t="s">
        <v>8281</v>
      </c>
      <c r="H4349" s="14">
        <v>1000</v>
      </c>
      <c r="I4349" s="15">
        <v>236470</v>
      </c>
      <c r="J4349" s="13" t="s">
        <v>8507</v>
      </c>
      <c r="K4349" s="13" t="s">
        <v>169</v>
      </c>
      <c r="L4349" s="13" t="s">
        <v>2687</v>
      </c>
      <c r="M4349" s="13" t="s">
        <v>1377</v>
      </c>
      <c r="N4349" s="14">
        <v>1000</v>
      </c>
    </row>
    <row r="4350" spans="1:14" ht="20.25" customHeight="1">
      <c r="A4350" s="13" t="s">
        <v>2231</v>
      </c>
      <c r="B4350" s="13" t="s">
        <v>2232</v>
      </c>
      <c r="C4350" s="13" t="s">
        <v>2233</v>
      </c>
      <c r="D4350" s="13" t="s">
        <v>2234</v>
      </c>
      <c r="E4350" s="13" t="s">
        <v>8438</v>
      </c>
      <c r="F4350" s="13" t="s">
        <v>2236</v>
      </c>
      <c r="G4350" s="13" t="s">
        <v>8281</v>
      </c>
      <c r="H4350" s="14">
        <v>1000</v>
      </c>
      <c r="I4350" s="15">
        <v>236470</v>
      </c>
      <c r="J4350" s="13" t="s">
        <v>8508</v>
      </c>
      <c r="K4350" s="13" t="s">
        <v>170</v>
      </c>
      <c r="L4350" s="13" t="s">
        <v>2689</v>
      </c>
      <c r="M4350" s="13" t="s">
        <v>1378</v>
      </c>
      <c r="N4350" s="14">
        <v>1000</v>
      </c>
    </row>
    <row r="4351" spans="1:14" ht="20.25" customHeight="1">
      <c r="A4351" s="13" t="s">
        <v>2231</v>
      </c>
      <c r="B4351" s="13" t="s">
        <v>2232</v>
      </c>
      <c r="C4351" s="13" t="s">
        <v>2233</v>
      </c>
      <c r="D4351" s="13" t="s">
        <v>2234</v>
      </c>
      <c r="E4351" s="13" t="s">
        <v>8438</v>
      </c>
      <c r="F4351" s="13" t="s">
        <v>2236</v>
      </c>
      <c r="G4351" s="13" t="s">
        <v>8281</v>
      </c>
      <c r="H4351" s="14">
        <v>1000</v>
      </c>
      <c r="I4351" s="15">
        <v>236470</v>
      </c>
      <c r="J4351" s="13" t="s">
        <v>8509</v>
      </c>
      <c r="K4351" s="13" t="s">
        <v>171</v>
      </c>
      <c r="L4351" s="13" t="s">
        <v>2691</v>
      </c>
      <c r="M4351" s="13" t="s">
        <v>1379</v>
      </c>
      <c r="N4351" s="14">
        <v>1000</v>
      </c>
    </row>
    <row r="4352" spans="1:14" ht="20.25" customHeight="1">
      <c r="A4352" s="13" t="s">
        <v>2231</v>
      </c>
      <c r="B4352" s="13" t="s">
        <v>2232</v>
      </c>
      <c r="C4352" s="13" t="s">
        <v>2233</v>
      </c>
      <c r="D4352" s="13" t="s">
        <v>2234</v>
      </c>
      <c r="E4352" s="13" t="s">
        <v>8438</v>
      </c>
      <c r="F4352" s="13" t="s">
        <v>2236</v>
      </c>
      <c r="G4352" s="13" t="s">
        <v>8281</v>
      </c>
      <c r="H4352" s="14">
        <v>1000</v>
      </c>
      <c r="I4352" s="15">
        <v>236470</v>
      </c>
      <c r="J4352" s="13" t="s">
        <v>8510</v>
      </c>
      <c r="K4352" s="13" t="s">
        <v>172</v>
      </c>
      <c r="L4352" s="13" t="s">
        <v>2693</v>
      </c>
      <c r="M4352" s="13" t="s">
        <v>2694</v>
      </c>
      <c r="N4352" s="14">
        <v>1000</v>
      </c>
    </row>
    <row r="4353" spans="1:14" ht="20.25" customHeight="1">
      <c r="A4353" s="13" t="s">
        <v>2231</v>
      </c>
      <c r="B4353" s="13" t="s">
        <v>2232</v>
      </c>
      <c r="C4353" s="13" t="s">
        <v>2233</v>
      </c>
      <c r="D4353" s="13" t="s">
        <v>2234</v>
      </c>
      <c r="E4353" s="13" t="s">
        <v>8438</v>
      </c>
      <c r="F4353" s="13" t="s">
        <v>2236</v>
      </c>
      <c r="G4353" s="13" t="s">
        <v>8281</v>
      </c>
      <c r="H4353" s="14">
        <v>1000</v>
      </c>
      <c r="I4353" s="15">
        <v>236470</v>
      </c>
      <c r="J4353" s="13" t="s">
        <v>8511</v>
      </c>
      <c r="K4353" s="13" t="s">
        <v>173</v>
      </c>
      <c r="L4353" s="13" t="s">
        <v>2696</v>
      </c>
      <c r="M4353" s="13" t="s">
        <v>1380</v>
      </c>
      <c r="N4353" s="14">
        <v>1000</v>
      </c>
    </row>
    <row r="4354" spans="1:14" ht="20.25" customHeight="1">
      <c r="A4354" s="13" t="s">
        <v>2231</v>
      </c>
      <c r="B4354" s="13" t="s">
        <v>2232</v>
      </c>
      <c r="C4354" s="13" t="s">
        <v>2233</v>
      </c>
      <c r="D4354" s="13" t="s">
        <v>2234</v>
      </c>
      <c r="E4354" s="13" t="s">
        <v>8438</v>
      </c>
      <c r="F4354" s="13" t="s">
        <v>2236</v>
      </c>
      <c r="G4354" s="13" t="s">
        <v>8281</v>
      </c>
      <c r="H4354" s="14">
        <v>142</v>
      </c>
      <c r="I4354" s="15">
        <v>33578.74</v>
      </c>
      <c r="J4354" s="13" t="s">
        <v>8512</v>
      </c>
      <c r="K4354" s="13" t="s">
        <v>174</v>
      </c>
      <c r="L4354" s="13" t="s">
        <v>2698</v>
      </c>
      <c r="M4354" s="13" t="s">
        <v>1381</v>
      </c>
      <c r="N4354" s="14">
        <v>142</v>
      </c>
    </row>
    <row r="4355" spans="1:14" ht="20.25" customHeight="1">
      <c r="A4355" s="13" t="s">
        <v>2231</v>
      </c>
      <c r="B4355" s="13" t="s">
        <v>2232</v>
      </c>
      <c r="C4355" s="13" t="s">
        <v>2233</v>
      </c>
      <c r="D4355" s="13" t="s">
        <v>2234</v>
      </c>
      <c r="E4355" s="13" t="s">
        <v>8438</v>
      </c>
      <c r="F4355" s="13" t="s">
        <v>2236</v>
      </c>
      <c r="G4355" s="13" t="s">
        <v>8281</v>
      </c>
      <c r="H4355" s="14">
        <v>1000</v>
      </c>
      <c r="I4355" s="15">
        <v>236470</v>
      </c>
      <c r="J4355" s="13" t="s">
        <v>8513</v>
      </c>
      <c r="K4355" s="13" t="s">
        <v>175</v>
      </c>
      <c r="L4355" s="13" t="s">
        <v>2700</v>
      </c>
      <c r="M4355" s="13" t="s">
        <v>1382</v>
      </c>
      <c r="N4355" s="14">
        <v>1000</v>
      </c>
    </row>
    <row r="4356" spans="1:14" ht="20.25" customHeight="1">
      <c r="A4356" s="13" t="s">
        <v>2231</v>
      </c>
      <c r="B4356" s="13" t="s">
        <v>2232</v>
      </c>
      <c r="C4356" s="13" t="s">
        <v>2233</v>
      </c>
      <c r="D4356" s="13" t="s">
        <v>2234</v>
      </c>
      <c r="E4356" s="13" t="s">
        <v>8438</v>
      </c>
      <c r="F4356" s="13" t="s">
        <v>2236</v>
      </c>
      <c r="G4356" s="13" t="s">
        <v>8281</v>
      </c>
      <c r="H4356" s="14">
        <v>1000</v>
      </c>
      <c r="I4356" s="15">
        <v>236470</v>
      </c>
      <c r="J4356" s="13" t="s">
        <v>8514</v>
      </c>
      <c r="K4356" s="13" t="s">
        <v>176</v>
      </c>
      <c r="L4356" s="13" t="s">
        <v>2702</v>
      </c>
      <c r="M4356" s="13" t="s">
        <v>1383</v>
      </c>
      <c r="N4356" s="14">
        <v>1000</v>
      </c>
    </row>
    <row r="4357" spans="1:14" ht="20.25" customHeight="1">
      <c r="A4357" s="13" t="s">
        <v>2231</v>
      </c>
      <c r="B4357" s="13" t="s">
        <v>2232</v>
      </c>
      <c r="C4357" s="13" t="s">
        <v>2233</v>
      </c>
      <c r="D4357" s="13" t="s">
        <v>2234</v>
      </c>
      <c r="E4357" s="13" t="s">
        <v>8438</v>
      </c>
      <c r="F4357" s="13" t="s">
        <v>2236</v>
      </c>
      <c r="G4357" s="13" t="s">
        <v>8281</v>
      </c>
      <c r="H4357" s="14">
        <v>7</v>
      </c>
      <c r="I4357" s="15">
        <v>1655.29</v>
      </c>
      <c r="J4357" s="13" t="s">
        <v>8515</v>
      </c>
      <c r="K4357" s="13" t="s">
        <v>810</v>
      </c>
      <c r="L4357" s="13" t="s">
        <v>2704</v>
      </c>
      <c r="M4357" s="13" t="s">
        <v>2705</v>
      </c>
      <c r="N4357" s="14">
        <v>7</v>
      </c>
    </row>
    <row r="4358" spans="1:14" ht="20.25" customHeight="1">
      <c r="A4358" s="13" t="s">
        <v>2231</v>
      </c>
      <c r="B4358" s="13" t="s">
        <v>2232</v>
      </c>
      <c r="C4358" s="13" t="s">
        <v>2233</v>
      </c>
      <c r="D4358" s="13" t="s">
        <v>2234</v>
      </c>
      <c r="E4358" s="13" t="s">
        <v>8438</v>
      </c>
      <c r="F4358" s="13" t="s">
        <v>2236</v>
      </c>
      <c r="G4358" s="13" t="s">
        <v>8281</v>
      </c>
      <c r="H4358" s="14">
        <v>16</v>
      </c>
      <c r="I4358" s="15">
        <v>3783.52</v>
      </c>
      <c r="J4358" s="13" t="s">
        <v>8516</v>
      </c>
      <c r="K4358" s="13" t="s">
        <v>811</v>
      </c>
      <c r="L4358" s="13" t="s">
        <v>2813</v>
      </c>
      <c r="M4358" s="13" t="s">
        <v>1912</v>
      </c>
      <c r="N4358" s="14">
        <v>16</v>
      </c>
    </row>
    <row r="4359" spans="1:14" ht="20.25" customHeight="1">
      <c r="A4359" s="13" t="s">
        <v>2231</v>
      </c>
      <c r="B4359" s="13" t="s">
        <v>2232</v>
      </c>
      <c r="C4359" s="13" t="s">
        <v>2233</v>
      </c>
      <c r="D4359" s="13" t="s">
        <v>2234</v>
      </c>
      <c r="E4359" s="13" t="s">
        <v>8438</v>
      </c>
      <c r="F4359" s="13" t="s">
        <v>2236</v>
      </c>
      <c r="G4359" s="13" t="s">
        <v>8281</v>
      </c>
      <c r="H4359" s="14">
        <v>1000</v>
      </c>
      <c r="I4359" s="15">
        <v>236470</v>
      </c>
      <c r="J4359" s="13" t="s">
        <v>8517</v>
      </c>
      <c r="K4359" s="13" t="s">
        <v>944</v>
      </c>
      <c r="L4359" s="13" t="s">
        <v>2707</v>
      </c>
      <c r="M4359" s="13" t="s">
        <v>2708</v>
      </c>
      <c r="N4359" s="14">
        <v>1000</v>
      </c>
    </row>
    <row r="4360" spans="1:14" ht="20.25" customHeight="1">
      <c r="A4360" s="13" t="s">
        <v>2231</v>
      </c>
      <c r="B4360" s="13" t="s">
        <v>2232</v>
      </c>
      <c r="C4360" s="13" t="s">
        <v>2233</v>
      </c>
      <c r="D4360" s="13" t="s">
        <v>2234</v>
      </c>
      <c r="E4360" s="13" t="s">
        <v>8438</v>
      </c>
      <c r="F4360" s="13" t="s">
        <v>2236</v>
      </c>
      <c r="G4360" s="13" t="s">
        <v>8281</v>
      </c>
      <c r="H4360" s="14">
        <v>11</v>
      </c>
      <c r="I4360" s="15">
        <v>2601.17</v>
      </c>
      <c r="J4360" s="13" t="s">
        <v>8518</v>
      </c>
      <c r="K4360" s="13" t="s">
        <v>946</v>
      </c>
      <c r="L4360" s="13" t="s">
        <v>8519</v>
      </c>
      <c r="M4360" s="13" t="s">
        <v>8520</v>
      </c>
      <c r="N4360" s="14">
        <v>11</v>
      </c>
    </row>
    <row r="4361" spans="1:14" ht="20.25" customHeight="1">
      <c r="A4361" s="13" t="s">
        <v>2231</v>
      </c>
      <c r="B4361" s="13" t="s">
        <v>2232</v>
      </c>
      <c r="C4361" s="13" t="s">
        <v>2233</v>
      </c>
      <c r="D4361" s="13" t="s">
        <v>2234</v>
      </c>
      <c r="E4361" s="13" t="s">
        <v>8438</v>
      </c>
      <c r="F4361" s="13" t="s">
        <v>2236</v>
      </c>
      <c r="G4361" s="13" t="s">
        <v>8281</v>
      </c>
      <c r="H4361" s="14">
        <v>43</v>
      </c>
      <c r="I4361" s="15">
        <v>10168.209999999999</v>
      </c>
      <c r="J4361" s="13" t="s">
        <v>8521</v>
      </c>
      <c r="K4361" s="13" t="s">
        <v>947</v>
      </c>
      <c r="L4361" s="13" t="s">
        <v>2710</v>
      </c>
      <c r="M4361" s="13" t="s">
        <v>2711</v>
      </c>
      <c r="N4361" s="14">
        <v>43</v>
      </c>
    </row>
    <row r="4362" spans="1:14" ht="20.25" customHeight="1">
      <c r="A4362" s="13" t="s">
        <v>2231</v>
      </c>
      <c r="B4362" s="13" t="s">
        <v>2232</v>
      </c>
      <c r="C4362" s="13" t="s">
        <v>2233</v>
      </c>
      <c r="D4362" s="13" t="s">
        <v>2234</v>
      </c>
      <c r="E4362" s="13" t="s">
        <v>8438</v>
      </c>
      <c r="F4362" s="13" t="s">
        <v>2236</v>
      </c>
      <c r="G4362" s="13" t="s">
        <v>8281</v>
      </c>
      <c r="H4362" s="14">
        <v>126</v>
      </c>
      <c r="I4362" s="15">
        <v>29795.22</v>
      </c>
      <c r="J4362" s="13" t="s">
        <v>8522</v>
      </c>
      <c r="K4362" s="13" t="s">
        <v>1150</v>
      </c>
      <c r="L4362" s="13" t="s">
        <v>2713</v>
      </c>
      <c r="M4362" s="13" t="s">
        <v>2152</v>
      </c>
      <c r="N4362" s="14">
        <v>126</v>
      </c>
    </row>
    <row r="4363" spans="1:14" ht="20.25" customHeight="1">
      <c r="A4363" s="13" t="s">
        <v>2231</v>
      </c>
      <c r="B4363" s="13" t="s">
        <v>2232</v>
      </c>
      <c r="C4363" s="13" t="s">
        <v>2233</v>
      </c>
      <c r="D4363" s="13" t="s">
        <v>2234</v>
      </c>
      <c r="E4363" s="13" t="s">
        <v>8438</v>
      </c>
      <c r="F4363" s="13" t="s">
        <v>2236</v>
      </c>
      <c r="G4363" s="13" t="s">
        <v>8281</v>
      </c>
      <c r="H4363" s="14">
        <v>1000</v>
      </c>
      <c r="I4363" s="15">
        <v>236470</v>
      </c>
      <c r="J4363" s="13" t="s">
        <v>8523</v>
      </c>
      <c r="K4363" s="13" t="s">
        <v>1204</v>
      </c>
      <c r="L4363" s="13" t="s">
        <v>2718</v>
      </c>
      <c r="M4363" s="13" t="s">
        <v>2057</v>
      </c>
      <c r="N4363" s="14">
        <v>1000</v>
      </c>
    </row>
    <row r="4364" spans="1:14" ht="20.25" customHeight="1">
      <c r="A4364" s="13" t="s">
        <v>2231</v>
      </c>
      <c r="B4364" s="13" t="s">
        <v>2232</v>
      </c>
      <c r="C4364" s="13" t="s">
        <v>2233</v>
      </c>
      <c r="D4364" s="13" t="s">
        <v>2234</v>
      </c>
      <c r="E4364" s="13" t="s">
        <v>8438</v>
      </c>
      <c r="F4364" s="13" t="s">
        <v>2236</v>
      </c>
      <c r="G4364" s="13" t="s">
        <v>8281</v>
      </c>
      <c r="H4364" s="14">
        <v>867</v>
      </c>
      <c r="I4364" s="15">
        <v>205019.49</v>
      </c>
      <c r="J4364" s="13" t="s">
        <v>8524</v>
      </c>
      <c r="K4364" s="13" t="s">
        <v>1205</v>
      </c>
      <c r="L4364" s="13" t="s">
        <v>2720</v>
      </c>
      <c r="M4364" s="13" t="s">
        <v>2721</v>
      </c>
      <c r="N4364" s="14">
        <v>867</v>
      </c>
    </row>
    <row r="4365" spans="1:14" ht="20.25" customHeight="1">
      <c r="A4365" s="13" t="s">
        <v>2231</v>
      </c>
      <c r="B4365" s="13" t="s">
        <v>2232</v>
      </c>
      <c r="C4365" s="13" t="s">
        <v>2233</v>
      </c>
      <c r="D4365" s="13" t="s">
        <v>2234</v>
      </c>
      <c r="E4365" s="13" t="s">
        <v>8438</v>
      </c>
      <c r="F4365" s="13" t="s">
        <v>2236</v>
      </c>
      <c r="G4365" s="13" t="s">
        <v>8281</v>
      </c>
      <c r="H4365" s="14">
        <v>1000</v>
      </c>
      <c r="I4365" s="15">
        <v>236470</v>
      </c>
      <c r="J4365" s="13" t="s">
        <v>8525</v>
      </c>
      <c r="K4365" s="13" t="s">
        <v>48</v>
      </c>
      <c r="L4365" s="13" t="s">
        <v>2723</v>
      </c>
      <c r="M4365" s="13" t="s">
        <v>1315</v>
      </c>
      <c r="N4365" s="14">
        <v>1000</v>
      </c>
    </row>
    <row r="4366" spans="1:14" ht="20.25" customHeight="1">
      <c r="A4366" s="13" t="s">
        <v>2231</v>
      </c>
      <c r="B4366" s="13" t="s">
        <v>2232</v>
      </c>
      <c r="C4366" s="13" t="s">
        <v>2233</v>
      </c>
      <c r="D4366" s="13" t="s">
        <v>2234</v>
      </c>
      <c r="E4366" s="13" t="s">
        <v>8438</v>
      </c>
      <c r="F4366" s="13" t="s">
        <v>2236</v>
      </c>
      <c r="G4366" s="13" t="s">
        <v>8281</v>
      </c>
      <c r="H4366" s="14">
        <v>444</v>
      </c>
      <c r="I4366" s="15">
        <v>104992.68</v>
      </c>
      <c r="J4366" s="13" t="s">
        <v>8526</v>
      </c>
      <c r="K4366" s="13" t="s">
        <v>195</v>
      </c>
      <c r="L4366" s="13" t="s">
        <v>2725</v>
      </c>
      <c r="M4366" s="13" t="s">
        <v>1400</v>
      </c>
      <c r="N4366" s="14">
        <v>444</v>
      </c>
    </row>
    <row r="4367" spans="1:14" ht="20.25" customHeight="1">
      <c r="A4367" s="13" t="s">
        <v>2231</v>
      </c>
      <c r="B4367" s="13" t="s">
        <v>2232</v>
      </c>
      <c r="C4367" s="13" t="s">
        <v>2233</v>
      </c>
      <c r="D4367" s="13" t="s">
        <v>2234</v>
      </c>
      <c r="E4367" s="13" t="s">
        <v>8438</v>
      </c>
      <c r="F4367" s="13" t="s">
        <v>2236</v>
      </c>
      <c r="G4367" s="13" t="s">
        <v>8281</v>
      </c>
      <c r="H4367" s="14">
        <v>1000</v>
      </c>
      <c r="I4367" s="15">
        <v>236470</v>
      </c>
      <c r="J4367" s="13" t="s">
        <v>8527</v>
      </c>
      <c r="K4367" s="13" t="s">
        <v>196</v>
      </c>
      <c r="L4367" s="13" t="s">
        <v>2727</v>
      </c>
      <c r="M4367" s="13" t="s">
        <v>2728</v>
      </c>
      <c r="N4367" s="14">
        <v>1000</v>
      </c>
    </row>
    <row r="4368" spans="1:14" ht="20.25" customHeight="1">
      <c r="A4368" s="13" t="s">
        <v>2231</v>
      </c>
      <c r="B4368" s="13" t="s">
        <v>2232</v>
      </c>
      <c r="C4368" s="13" t="s">
        <v>2233</v>
      </c>
      <c r="D4368" s="13" t="s">
        <v>2234</v>
      </c>
      <c r="E4368" s="13" t="s">
        <v>8438</v>
      </c>
      <c r="F4368" s="13" t="s">
        <v>2236</v>
      </c>
      <c r="G4368" s="13" t="s">
        <v>8281</v>
      </c>
      <c r="H4368" s="14">
        <v>499</v>
      </c>
      <c r="I4368" s="15">
        <v>117998.53</v>
      </c>
      <c r="J4368" s="13" t="s">
        <v>8528</v>
      </c>
      <c r="K4368" s="13" t="s">
        <v>197</v>
      </c>
      <c r="L4368" s="13" t="s">
        <v>2730</v>
      </c>
      <c r="M4368" s="13" t="s">
        <v>2731</v>
      </c>
      <c r="N4368" s="14">
        <v>499</v>
      </c>
    </row>
    <row r="4369" spans="1:14" ht="20.25" customHeight="1">
      <c r="A4369" s="13" t="s">
        <v>2231</v>
      </c>
      <c r="B4369" s="13" t="s">
        <v>2232</v>
      </c>
      <c r="C4369" s="13" t="s">
        <v>2233</v>
      </c>
      <c r="D4369" s="13" t="s">
        <v>2234</v>
      </c>
      <c r="E4369" s="13" t="s">
        <v>8438</v>
      </c>
      <c r="F4369" s="13" t="s">
        <v>2236</v>
      </c>
      <c r="G4369" s="13" t="s">
        <v>8281</v>
      </c>
      <c r="H4369" s="14">
        <v>484</v>
      </c>
      <c r="I4369" s="15">
        <v>114451.48</v>
      </c>
      <c r="J4369" s="13" t="s">
        <v>8529</v>
      </c>
      <c r="K4369" s="13" t="s">
        <v>198</v>
      </c>
      <c r="L4369" s="13" t="s">
        <v>2733</v>
      </c>
      <c r="M4369" s="13" t="s">
        <v>1401</v>
      </c>
      <c r="N4369" s="14">
        <v>484</v>
      </c>
    </row>
    <row r="4370" spans="1:14" ht="20.25" customHeight="1">
      <c r="A4370" s="13" t="s">
        <v>2231</v>
      </c>
      <c r="B4370" s="13" t="s">
        <v>2232</v>
      </c>
      <c r="C4370" s="13" t="s">
        <v>2233</v>
      </c>
      <c r="D4370" s="13" t="s">
        <v>2234</v>
      </c>
      <c r="E4370" s="13" t="s">
        <v>8438</v>
      </c>
      <c r="F4370" s="13" t="s">
        <v>2236</v>
      </c>
      <c r="G4370" s="13" t="s">
        <v>8281</v>
      </c>
      <c r="H4370" s="14">
        <v>47</v>
      </c>
      <c r="I4370" s="15">
        <v>11114.09</v>
      </c>
      <c r="J4370" s="13" t="s">
        <v>8530</v>
      </c>
      <c r="K4370" s="13" t="s">
        <v>199</v>
      </c>
      <c r="L4370" s="13" t="s">
        <v>2735</v>
      </c>
      <c r="M4370" s="13" t="s">
        <v>1402</v>
      </c>
      <c r="N4370" s="14">
        <v>47</v>
      </c>
    </row>
    <row r="4371" spans="1:14" ht="20.25" customHeight="1">
      <c r="A4371" s="13" t="s">
        <v>2231</v>
      </c>
      <c r="B4371" s="13" t="s">
        <v>2232</v>
      </c>
      <c r="C4371" s="13" t="s">
        <v>2233</v>
      </c>
      <c r="D4371" s="13" t="s">
        <v>2234</v>
      </c>
      <c r="E4371" s="13" t="s">
        <v>8438</v>
      </c>
      <c r="F4371" s="13" t="s">
        <v>2236</v>
      </c>
      <c r="G4371" s="13" t="s">
        <v>8281</v>
      </c>
      <c r="H4371" s="14">
        <v>305</v>
      </c>
      <c r="I4371" s="15">
        <v>72123.350000000006</v>
      </c>
      <c r="J4371" s="13" t="s">
        <v>8531</v>
      </c>
      <c r="K4371" s="13" t="s">
        <v>956</v>
      </c>
      <c r="L4371" s="13" t="s">
        <v>2737</v>
      </c>
      <c r="M4371" s="13" t="s">
        <v>2738</v>
      </c>
      <c r="N4371" s="14">
        <v>305</v>
      </c>
    </row>
    <row r="4372" spans="1:14" ht="20.25" customHeight="1">
      <c r="A4372" s="13" t="s">
        <v>2231</v>
      </c>
      <c r="B4372" s="13" t="s">
        <v>2232</v>
      </c>
      <c r="C4372" s="13" t="s">
        <v>2233</v>
      </c>
      <c r="D4372" s="13" t="s">
        <v>2234</v>
      </c>
      <c r="E4372" s="13" t="s">
        <v>8438</v>
      </c>
      <c r="F4372" s="13" t="s">
        <v>2236</v>
      </c>
      <c r="G4372" s="13" t="s">
        <v>8281</v>
      </c>
      <c r="H4372" s="14">
        <v>11</v>
      </c>
      <c r="I4372" s="15">
        <v>2601.17</v>
      </c>
      <c r="J4372" s="13" t="s">
        <v>8532</v>
      </c>
      <c r="K4372" s="13" t="s">
        <v>1260</v>
      </c>
      <c r="L4372" s="13" t="s">
        <v>8533</v>
      </c>
      <c r="M4372" s="13" t="s">
        <v>2076</v>
      </c>
      <c r="N4372" s="14">
        <v>11</v>
      </c>
    </row>
    <row r="4373" spans="1:14" ht="20.25" customHeight="1">
      <c r="A4373" s="13" t="s">
        <v>2231</v>
      </c>
      <c r="B4373" s="13" t="s">
        <v>2232</v>
      </c>
      <c r="C4373" s="13" t="s">
        <v>2233</v>
      </c>
      <c r="D4373" s="13" t="s">
        <v>2234</v>
      </c>
      <c r="E4373" s="13" t="s">
        <v>8438</v>
      </c>
      <c r="F4373" s="13" t="s">
        <v>2236</v>
      </c>
      <c r="G4373" s="13" t="s">
        <v>8281</v>
      </c>
      <c r="H4373" s="14">
        <v>27</v>
      </c>
      <c r="I4373" s="15">
        <v>6384.69</v>
      </c>
      <c r="J4373" s="13" t="s">
        <v>8534</v>
      </c>
      <c r="K4373" s="13" t="s">
        <v>1268</v>
      </c>
      <c r="L4373" s="13" t="s">
        <v>8535</v>
      </c>
      <c r="M4373" s="13" t="s">
        <v>8536</v>
      </c>
      <c r="N4373" s="14">
        <v>27</v>
      </c>
    </row>
    <row r="4374" spans="1:14" ht="20.25" customHeight="1">
      <c r="A4374" s="13" t="s">
        <v>2231</v>
      </c>
      <c r="B4374" s="13" t="s">
        <v>2232</v>
      </c>
      <c r="C4374" s="13" t="s">
        <v>2233</v>
      </c>
      <c r="D4374" s="13" t="s">
        <v>2234</v>
      </c>
      <c r="E4374" s="13" t="s">
        <v>8438</v>
      </c>
      <c r="F4374" s="13" t="s">
        <v>2236</v>
      </c>
      <c r="G4374" s="13" t="s">
        <v>8281</v>
      </c>
      <c r="H4374" s="14">
        <v>17</v>
      </c>
      <c r="I4374" s="15">
        <v>4019.99</v>
      </c>
      <c r="J4374" s="13" t="s">
        <v>8537</v>
      </c>
      <c r="K4374" s="13" t="s">
        <v>1291</v>
      </c>
      <c r="L4374" s="13" t="s">
        <v>8538</v>
      </c>
      <c r="M4374" s="13" t="s">
        <v>8539</v>
      </c>
      <c r="N4374" s="14">
        <v>17</v>
      </c>
    </row>
    <row r="4375" spans="1:14" ht="20.25" customHeight="1">
      <c r="A4375" s="13" t="s">
        <v>2231</v>
      </c>
      <c r="B4375" s="13" t="s">
        <v>2232</v>
      </c>
      <c r="C4375" s="13" t="s">
        <v>2233</v>
      </c>
      <c r="D4375" s="13" t="s">
        <v>2234</v>
      </c>
      <c r="E4375" s="13" t="s">
        <v>8438</v>
      </c>
      <c r="F4375" s="13" t="s">
        <v>2236</v>
      </c>
      <c r="G4375" s="13" t="s">
        <v>8540</v>
      </c>
      <c r="H4375" s="14">
        <v>61</v>
      </c>
      <c r="I4375" s="15">
        <v>14424.67</v>
      </c>
      <c r="J4375" s="13" t="s">
        <v>8541</v>
      </c>
      <c r="K4375" s="13" t="s">
        <v>1267</v>
      </c>
      <c r="L4375" s="13" t="s">
        <v>8542</v>
      </c>
      <c r="M4375" s="13" t="s">
        <v>2078</v>
      </c>
      <c r="N4375" s="14">
        <v>61</v>
      </c>
    </row>
    <row r="4376" spans="1:14" ht="20.25" customHeight="1">
      <c r="A4376" s="13" t="s">
        <v>2231</v>
      </c>
      <c r="B4376" s="13" t="s">
        <v>2232</v>
      </c>
      <c r="C4376" s="13" t="s">
        <v>2233</v>
      </c>
      <c r="D4376" s="13" t="s">
        <v>2234</v>
      </c>
      <c r="E4376" s="13" t="s">
        <v>8438</v>
      </c>
      <c r="F4376" s="13" t="s">
        <v>2236</v>
      </c>
      <c r="G4376" s="13" t="s">
        <v>8540</v>
      </c>
      <c r="H4376" s="14">
        <v>128</v>
      </c>
      <c r="I4376" s="15">
        <v>30268.16</v>
      </c>
      <c r="J4376" s="13" t="s">
        <v>8543</v>
      </c>
      <c r="K4376" s="13" t="s">
        <v>799</v>
      </c>
      <c r="L4376" s="13" t="s">
        <v>3991</v>
      </c>
      <c r="M4376" s="13" t="s">
        <v>3992</v>
      </c>
      <c r="N4376" s="14">
        <v>128</v>
      </c>
    </row>
    <row r="4377" spans="1:14" ht="20.25" customHeight="1">
      <c r="A4377" s="13" t="s">
        <v>2231</v>
      </c>
      <c r="B4377" s="13" t="s">
        <v>2232</v>
      </c>
      <c r="C4377" s="13" t="s">
        <v>2233</v>
      </c>
      <c r="D4377" s="13" t="s">
        <v>2234</v>
      </c>
      <c r="E4377" s="13" t="s">
        <v>8438</v>
      </c>
      <c r="F4377" s="13" t="s">
        <v>2236</v>
      </c>
      <c r="G4377" s="13" t="s">
        <v>8540</v>
      </c>
      <c r="H4377" s="14">
        <v>1000</v>
      </c>
      <c r="I4377" s="15">
        <v>236470</v>
      </c>
      <c r="J4377" s="13" t="s">
        <v>8544</v>
      </c>
      <c r="K4377" s="13" t="s">
        <v>800</v>
      </c>
      <c r="L4377" s="13" t="s">
        <v>3994</v>
      </c>
      <c r="M4377" s="13" t="s">
        <v>3995</v>
      </c>
      <c r="N4377" s="14">
        <v>1000</v>
      </c>
    </row>
    <row r="4378" spans="1:14" ht="20.25" customHeight="1">
      <c r="A4378" s="13" t="s">
        <v>2231</v>
      </c>
      <c r="B4378" s="13" t="s">
        <v>2232</v>
      </c>
      <c r="C4378" s="13" t="s">
        <v>2233</v>
      </c>
      <c r="D4378" s="13" t="s">
        <v>2234</v>
      </c>
      <c r="E4378" s="13" t="s">
        <v>8438</v>
      </c>
      <c r="F4378" s="13" t="s">
        <v>2236</v>
      </c>
      <c r="G4378" s="13" t="s">
        <v>8540</v>
      </c>
      <c r="H4378" s="14">
        <v>494</v>
      </c>
      <c r="I4378" s="15">
        <v>116816.18</v>
      </c>
      <c r="J4378" s="13" t="s">
        <v>8545</v>
      </c>
      <c r="K4378" s="13" t="s">
        <v>801</v>
      </c>
      <c r="L4378" s="13" t="s">
        <v>3997</v>
      </c>
      <c r="M4378" s="13" t="s">
        <v>3998</v>
      </c>
      <c r="N4378" s="14">
        <v>494</v>
      </c>
    </row>
    <row r="4379" spans="1:14" ht="20.25" customHeight="1">
      <c r="A4379" s="13" t="s">
        <v>2231</v>
      </c>
      <c r="B4379" s="13" t="s">
        <v>2232</v>
      </c>
      <c r="C4379" s="13" t="s">
        <v>2233</v>
      </c>
      <c r="D4379" s="13" t="s">
        <v>2234</v>
      </c>
      <c r="E4379" s="13" t="s">
        <v>8438</v>
      </c>
      <c r="F4379" s="13" t="s">
        <v>2236</v>
      </c>
      <c r="G4379" s="13" t="s">
        <v>8540</v>
      </c>
      <c r="H4379" s="14">
        <v>7</v>
      </c>
      <c r="I4379" s="15">
        <v>1655.29</v>
      </c>
      <c r="J4379" s="13" t="s">
        <v>8546</v>
      </c>
      <c r="K4379" s="13" t="s">
        <v>803</v>
      </c>
      <c r="L4379" s="13" t="s">
        <v>4000</v>
      </c>
      <c r="M4379" s="13" t="s">
        <v>4001</v>
      </c>
      <c r="N4379" s="14">
        <v>7</v>
      </c>
    </row>
    <row r="4380" spans="1:14" ht="20.25" customHeight="1">
      <c r="A4380" s="13" t="s">
        <v>2231</v>
      </c>
      <c r="B4380" s="13" t="s">
        <v>2232</v>
      </c>
      <c r="C4380" s="13" t="s">
        <v>2233</v>
      </c>
      <c r="D4380" s="13" t="s">
        <v>2234</v>
      </c>
      <c r="E4380" s="13" t="s">
        <v>8438</v>
      </c>
      <c r="F4380" s="13" t="s">
        <v>2236</v>
      </c>
      <c r="G4380" s="13" t="s">
        <v>8540</v>
      </c>
      <c r="H4380" s="14">
        <v>672</v>
      </c>
      <c r="I4380" s="15">
        <v>158907.84</v>
      </c>
      <c r="J4380" s="13" t="s">
        <v>8547</v>
      </c>
      <c r="K4380" s="13" t="s">
        <v>804</v>
      </c>
      <c r="L4380" s="13" t="s">
        <v>4003</v>
      </c>
      <c r="M4380" s="13" t="s">
        <v>4004</v>
      </c>
      <c r="N4380" s="14">
        <v>672</v>
      </c>
    </row>
    <row r="4381" spans="1:14" ht="20.25" customHeight="1">
      <c r="A4381" s="13" t="s">
        <v>2231</v>
      </c>
      <c r="B4381" s="13" t="s">
        <v>2232</v>
      </c>
      <c r="C4381" s="13" t="s">
        <v>2233</v>
      </c>
      <c r="D4381" s="13" t="s">
        <v>2234</v>
      </c>
      <c r="E4381" s="13" t="s">
        <v>8438</v>
      </c>
      <c r="F4381" s="13" t="s">
        <v>2236</v>
      </c>
      <c r="G4381" s="13" t="s">
        <v>8540</v>
      </c>
      <c r="H4381" s="14">
        <v>75</v>
      </c>
      <c r="I4381" s="15">
        <v>17735.25</v>
      </c>
      <c r="J4381" s="13" t="s">
        <v>8548</v>
      </c>
      <c r="K4381" s="13" t="s">
        <v>806</v>
      </c>
      <c r="L4381" s="13" t="s">
        <v>4006</v>
      </c>
      <c r="M4381" s="13" t="s">
        <v>4007</v>
      </c>
      <c r="N4381" s="14">
        <v>75</v>
      </c>
    </row>
    <row r="4382" spans="1:14" ht="20.25" customHeight="1">
      <c r="A4382" s="13" t="s">
        <v>2231</v>
      </c>
      <c r="B4382" s="13" t="s">
        <v>2232</v>
      </c>
      <c r="C4382" s="13" t="s">
        <v>2233</v>
      </c>
      <c r="D4382" s="13" t="s">
        <v>2234</v>
      </c>
      <c r="E4382" s="13" t="s">
        <v>8438</v>
      </c>
      <c r="F4382" s="13" t="s">
        <v>2236</v>
      </c>
      <c r="G4382" s="13" t="s">
        <v>8540</v>
      </c>
      <c r="H4382" s="14">
        <v>573</v>
      </c>
      <c r="I4382" s="15">
        <v>135497.31</v>
      </c>
      <c r="J4382" s="13" t="s">
        <v>8549</v>
      </c>
      <c r="K4382" s="13" t="s">
        <v>807</v>
      </c>
      <c r="L4382" s="13" t="s">
        <v>4009</v>
      </c>
      <c r="M4382" s="13" t="s">
        <v>1911</v>
      </c>
      <c r="N4382" s="14">
        <v>573</v>
      </c>
    </row>
    <row r="4383" spans="1:14" ht="20.25" customHeight="1">
      <c r="A4383" s="13" t="s">
        <v>2231</v>
      </c>
      <c r="B4383" s="13" t="s">
        <v>2232</v>
      </c>
      <c r="C4383" s="13" t="s">
        <v>2233</v>
      </c>
      <c r="D4383" s="13" t="s">
        <v>2234</v>
      </c>
      <c r="E4383" s="13" t="s">
        <v>8438</v>
      </c>
      <c r="F4383" s="13" t="s">
        <v>2236</v>
      </c>
      <c r="G4383" s="13" t="s">
        <v>8540</v>
      </c>
      <c r="H4383" s="14">
        <v>598</v>
      </c>
      <c r="I4383" s="15">
        <v>141409.06</v>
      </c>
      <c r="J4383" s="13" t="s">
        <v>8550</v>
      </c>
      <c r="K4383" s="13" t="s">
        <v>831</v>
      </c>
      <c r="L4383" s="13" t="s">
        <v>4011</v>
      </c>
      <c r="M4383" s="13" t="s">
        <v>4012</v>
      </c>
      <c r="N4383" s="14">
        <v>598</v>
      </c>
    </row>
    <row r="4384" spans="1:14" ht="20.25" customHeight="1">
      <c r="A4384" s="13" t="s">
        <v>2231</v>
      </c>
      <c r="B4384" s="13" t="s">
        <v>2232</v>
      </c>
      <c r="C4384" s="13" t="s">
        <v>2233</v>
      </c>
      <c r="D4384" s="13" t="s">
        <v>2234</v>
      </c>
      <c r="E4384" s="13" t="s">
        <v>8438</v>
      </c>
      <c r="F4384" s="13" t="s">
        <v>2236</v>
      </c>
      <c r="G4384" s="13" t="s">
        <v>8540</v>
      </c>
      <c r="H4384" s="14">
        <v>1000</v>
      </c>
      <c r="I4384" s="15">
        <v>236470</v>
      </c>
      <c r="J4384" s="13" t="s">
        <v>8551</v>
      </c>
      <c r="K4384" s="13" t="s">
        <v>832</v>
      </c>
      <c r="L4384" s="13" t="s">
        <v>4014</v>
      </c>
      <c r="M4384" s="13" t="s">
        <v>1919</v>
      </c>
      <c r="N4384" s="14">
        <v>1000</v>
      </c>
    </row>
    <row r="4385" spans="1:14" ht="20.25" customHeight="1">
      <c r="A4385" s="13" t="s">
        <v>2231</v>
      </c>
      <c r="B4385" s="13" t="s">
        <v>2232</v>
      </c>
      <c r="C4385" s="13" t="s">
        <v>2233</v>
      </c>
      <c r="D4385" s="13" t="s">
        <v>2234</v>
      </c>
      <c r="E4385" s="13" t="s">
        <v>8438</v>
      </c>
      <c r="F4385" s="13" t="s">
        <v>2236</v>
      </c>
      <c r="G4385" s="13" t="s">
        <v>8540</v>
      </c>
      <c r="H4385" s="14">
        <v>211</v>
      </c>
      <c r="I4385" s="15">
        <v>49895.17</v>
      </c>
      <c r="J4385" s="13" t="s">
        <v>8552</v>
      </c>
      <c r="K4385" s="13" t="s">
        <v>833</v>
      </c>
      <c r="L4385" s="13" t="s">
        <v>4016</v>
      </c>
      <c r="M4385" s="13" t="s">
        <v>4017</v>
      </c>
      <c r="N4385" s="14">
        <v>211</v>
      </c>
    </row>
    <row r="4386" spans="1:14" ht="20.25" customHeight="1">
      <c r="A4386" s="13" t="s">
        <v>2231</v>
      </c>
      <c r="B4386" s="13" t="s">
        <v>2232</v>
      </c>
      <c r="C4386" s="13" t="s">
        <v>2233</v>
      </c>
      <c r="D4386" s="13" t="s">
        <v>2234</v>
      </c>
      <c r="E4386" s="13" t="s">
        <v>8438</v>
      </c>
      <c r="F4386" s="13" t="s">
        <v>2236</v>
      </c>
      <c r="G4386" s="13" t="s">
        <v>8540</v>
      </c>
      <c r="H4386" s="14">
        <v>662</v>
      </c>
      <c r="I4386" s="15">
        <v>156543.14000000001</v>
      </c>
      <c r="J4386" s="13" t="s">
        <v>8553</v>
      </c>
      <c r="K4386" s="13" t="s">
        <v>834</v>
      </c>
      <c r="L4386" s="13" t="s">
        <v>4019</v>
      </c>
      <c r="M4386" s="13" t="s">
        <v>1920</v>
      </c>
      <c r="N4386" s="14">
        <v>662</v>
      </c>
    </row>
    <row r="4387" spans="1:14" ht="20.25" customHeight="1">
      <c r="A4387" s="13" t="s">
        <v>2231</v>
      </c>
      <c r="B4387" s="13" t="s">
        <v>2232</v>
      </c>
      <c r="C4387" s="13" t="s">
        <v>2233</v>
      </c>
      <c r="D4387" s="13" t="s">
        <v>2234</v>
      </c>
      <c r="E4387" s="13" t="s">
        <v>8438</v>
      </c>
      <c r="F4387" s="13" t="s">
        <v>2236</v>
      </c>
      <c r="G4387" s="13" t="s">
        <v>8540</v>
      </c>
      <c r="H4387" s="14">
        <v>350</v>
      </c>
      <c r="I4387" s="15">
        <v>82764.5</v>
      </c>
      <c r="J4387" s="13" t="s">
        <v>8554</v>
      </c>
      <c r="K4387" s="13" t="s">
        <v>835</v>
      </c>
      <c r="L4387" s="13" t="s">
        <v>4021</v>
      </c>
      <c r="M4387" s="13" t="s">
        <v>4022</v>
      </c>
      <c r="N4387" s="14">
        <v>350</v>
      </c>
    </row>
    <row r="4388" spans="1:14" ht="20.25" customHeight="1">
      <c r="A4388" s="13" t="s">
        <v>2231</v>
      </c>
      <c r="B4388" s="13" t="s">
        <v>2232</v>
      </c>
      <c r="C4388" s="13" t="s">
        <v>2233</v>
      </c>
      <c r="D4388" s="13" t="s">
        <v>2234</v>
      </c>
      <c r="E4388" s="13" t="s">
        <v>8438</v>
      </c>
      <c r="F4388" s="13" t="s">
        <v>2236</v>
      </c>
      <c r="G4388" s="13" t="s">
        <v>8540</v>
      </c>
      <c r="H4388" s="14">
        <v>212</v>
      </c>
      <c r="I4388" s="15">
        <v>50131.64</v>
      </c>
      <c r="J4388" s="13" t="s">
        <v>8555</v>
      </c>
      <c r="K4388" s="13" t="s">
        <v>836</v>
      </c>
      <c r="L4388" s="13" t="s">
        <v>4024</v>
      </c>
      <c r="M4388" s="13" t="s">
        <v>4025</v>
      </c>
      <c r="N4388" s="14">
        <v>212</v>
      </c>
    </row>
    <row r="4389" spans="1:14" ht="20.25" customHeight="1">
      <c r="A4389" s="13" t="s">
        <v>2231</v>
      </c>
      <c r="B4389" s="13" t="s">
        <v>2232</v>
      </c>
      <c r="C4389" s="13" t="s">
        <v>2233</v>
      </c>
      <c r="D4389" s="13" t="s">
        <v>2234</v>
      </c>
      <c r="E4389" s="13" t="s">
        <v>8438</v>
      </c>
      <c r="F4389" s="13" t="s">
        <v>2236</v>
      </c>
      <c r="G4389" s="13" t="s">
        <v>8540</v>
      </c>
      <c r="H4389" s="14">
        <v>392</v>
      </c>
      <c r="I4389" s="15">
        <v>92696.24</v>
      </c>
      <c r="J4389" s="13" t="s">
        <v>8556</v>
      </c>
      <c r="K4389" s="13" t="s">
        <v>837</v>
      </c>
      <c r="L4389" s="13" t="s">
        <v>4027</v>
      </c>
      <c r="M4389" s="13" t="s">
        <v>4028</v>
      </c>
      <c r="N4389" s="14">
        <v>392</v>
      </c>
    </row>
    <row r="4390" spans="1:14" ht="20.25" customHeight="1">
      <c r="A4390" s="13" t="s">
        <v>2231</v>
      </c>
      <c r="B4390" s="13" t="s">
        <v>2232</v>
      </c>
      <c r="C4390" s="13" t="s">
        <v>2233</v>
      </c>
      <c r="D4390" s="13" t="s">
        <v>2234</v>
      </c>
      <c r="E4390" s="13" t="s">
        <v>8438</v>
      </c>
      <c r="F4390" s="13" t="s">
        <v>2236</v>
      </c>
      <c r="G4390" s="13" t="s">
        <v>8540</v>
      </c>
      <c r="H4390" s="14">
        <v>1000</v>
      </c>
      <c r="I4390" s="15">
        <v>236470</v>
      </c>
      <c r="J4390" s="13" t="s">
        <v>8557</v>
      </c>
      <c r="K4390" s="13" t="s">
        <v>60</v>
      </c>
      <c r="L4390" s="13" t="s">
        <v>2888</v>
      </c>
      <c r="M4390" s="13" t="s">
        <v>2889</v>
      </c>
      <c r="N4390" s="14">
        <v>1000</v>
      </c>
    </row>
    <row r="4391" spans="1:14" ht="20.25" customHeight="1">
      <c r="A4391" s="13" t="s">
        <v>2231</v>
      </c>
      <c r="B4391" s="13" t="s">
        <v>2232</v>
      </c>
      <c r="C4391" s="13" t="s">
        <v>2233</v>
      </c>
      <c r="D4391" s="13" t="s">
        <v>2234</v>
      </c>
      <c r="E4391" s="13" t="s">
        <v>8438</v>
      </c>
      <c r="F4391" s="13" t="s">
        <v>2236</v>
      </c>
      <c r="G4391" s="13" t="s">
        <v>8540</v>
      </c>
      <c r="H4391" s="14">
        <v>1000</v>
      </c>
      <c r="I4391" s="15">
        <v>236470</v>
      </c>
      <c r="J4391" s="13" t="s">
        <v>8558</v>
      </c>
      <c r="K4391" s="13" t="s">
        <v>424</v>
      </c>
      <c r="L4391" s="13" t="s">
        <v>2891</v>
      </c>
      <c r="M4391" s="13" t="s">
        <v>1600</v>
      </c>
      <c r="N4391" s="14">
        <v>1000</v>
      </c>
    </row>
    <row r="4392" spans="1:14" ht="20.25" customHeight="1">
      <c r="A4392" s="13" t="s">
        <v>2231</v>
      </c>
      <c r="B4392" s="13" t="s">
        <v>2232</v>
      </c>
      <c r="C4392" s="13" t="s">
        <v>7288</v>
      </c>
      <c r="D4392" s="13" t="s">
        <v>7289</v>
      </c>
      <c r="E4392" s="13" t="s">
        <v>8428</v>
      </c>
      <c r="F4392" s="13" t="s">
        <v>2236</v>
      </c>
      <c r="G4392" s="13" t="s">
        <v>8540</v>
      </c>
      <c r="H4392" s="14">
        <v>11</v>
      </c>
      <c r="I4392" s="15">
        <v>2601.17</v>
      </c>
      <c r="J4392" s="13" t="s">
        <v>8559</v>
      </c>
      <c r="K4392" s="13" t="s">
        <v>1269</v>
      </c>
      <c r="L4392" s="13" t="s">
        <v>8560</v>
      </c>
      <c r="M4392" s="13" t="s">
        <v>8561</v>
      </c>
      <c r="N4392" s="14">
        <v>11</v>
      </c>
    </row>
    <row r="4393" spans="1:14" ht="20.25" customHeight="1">
      <c r="A4393" s="13" t="s">
        <v>2231</v>
      </c>
      <c r="B4393" s="13" t="s">
        <v>2232</v>
      </c>
      <c r="C4393" s="13" t="s">
        <v>2233</v>
      </c>
      <c r="D4393" s="13" t="s">
        <v>2234</v>
      </c>
      <c r="E4393" s="13" t="s">
        <v>8438</v>
      </c>
      <c r="F4393" s="13" t="s">
        <v>2236</v>
      </c>
      <c r="G4393" s="13" t="s">
        <v>8540</v>
      </c>
      <c r="H4393" s="14">
        <v>659</v>
      </c>
      <c r="I4393" s="15">
        <v>155833.73000000001</v>
      </c>
      <c r="J4393" s="13" t="s">
        <v>8562</v>
      </c>
      <c r="K4393" s="13" t="s">
        <v>425</v>
      </c>
      <c r="L4393" s="13" t="s">
        <v>2893</v>
      </c>
      <c r="M4393" s="13" t="s">
        <v>1601</v>
      </c>
      <c r="N4393" s="14">
        <v>659</v>
      </c>
    </row>
    <row r="4394" spans="1:14" ht="20.25" customHeight="1">
      <c r="A4394" s="13" t="s">
        <v>2231</v>
      </c>
      <c r="B4394" s="13" t="s">
        <v>2232</v>
      </c>
      <c r="C4394" s="13" t="s">
        <v>2233</v>
      </c>
      <c r="D4394" s="13" t="s">
        <v>2234</v>
      </c>
      <c r="E4394" s="13" t="s">
        <v>8563</v>
      </c>
      <c r="F4394" s="13" t="s">
        <v>2236</v>
      </c>
      <c r="G4394" s="13" t="s">
        <v>8540</v>
      </c>
      <c r="H4394" s="14">
        <v>341</v>
      </c>
      <c r="I4394" s="15">
        <v>80636.27</v>
      </c>
      <c r="J4394" s="13" t="s">
        <v>8562</v>
      </c>
      <c r="K4394" s="13" t="s">
        <v>425</v>
      </c>
      <c r="L4394" s="13" t="s">
        <v>2893</v>
      </c>
      <c r="M4394" s="13" t="s">
        <v>1601</v>
      </c>
      <c r="N4394" s="14">
        <v>341</v>
      </c>
    </row>
    <row r="4395" spans="1:14" ht="20.25" customHeight="1">
      <c r="A4395" s="13" t="s">
        <v>2231</v>
      </c>
      <c r="B4395" s="13" t="s">
        <v>2232</v>
      </c>
      <c r="C4395" s="13" t="s">
        <v>2233</v>
      </c>
      <c r="D4395" s="13" t="s">
        <v>2234</v>
      </c>
      <c r="E4395" s="13" t="s">
        <v>8563</v>
      </c>
      <c r="F4395" s="13" t="s">
        <v>2236</v>
      </c>
      <c r="G4395" s="13" t="s">
        <v>8540</v>
      </c>
      <c r="H4395" s="14">
        <v>190</v>
      </c>
      <c r="I4395" s="15">
        <v>44929.3</v>
      </c>
      <c r="J4395" s="13" t="s">
        <v>8564</v>
      </c>
      <c r="K4395" s="13" t="s">
        <v>426</v>
      </c>
      <c r="L4395" s="13" t="s">
        <v>2895</v>
      </c>
      <c r="M4395" s="13" t="s">
        <v>1602</v>
      </c>
      <c r="N4395" s="14">
        <v>190</v>
      </c>
    </row>
    <row r="4396" spans="1:14" ht="20.25" customHeight="1">
      <c r="A4396" s="13" t="s">
        <v>2231</v>
      </c>
      <c r="B4396" s="13" t="s">
        <v>2232</v>
      </c>
      <c r="C4396" s="13" t="s">
        <v>2233</v>
      </c>
      <c r="D4396" s="13" t="s">
        <v>2234</v>
      </c>
      <c r="E4396" s="13" t="s">
        <v>8563</v>
      </c>
      <c r="F4396" s="13" t="s">
        <v>2236</v>
      </c>
      <c r="G4396" s="13" t="s">
        <v>8540</v>
      </c>
      <c r="H4396" s="14">
        <v>544</v>
      </c>
      <c r="I4396" s="15">
        <v>128639.67999999999</v>
      </c>
      <c r="J4396" s="13" t="s">
        <v>8565</v>
      </c>
      <c r="K4396" s="13" t="s">
        <v>427</v>
      </c>
      <c r="L4396" s="13" t="s">
        <v>2897</v>
      </c>
      <c r="M4396" s="13" t="s">
        <v>1603</v>
      </c>
      <c r="N4396" s="14">
        <v>544</v>
      </c>
    </row>
    <row r="4397" spans="1:14" ht="20.25" customHeight="1">
      <c r="A4397" s="13" t="s">
        <v>2231</v>
      </c>
      <c r="B4397" s="13" t="s">
        <v>2232</v>
      </c>
      <c r="C4397" s="13" t="s">
        <v>2233</v>
      </c>
      <c r="D4397" s="13" t="s">
        <v>2234</v>
      </c>
      <c r="E4397" s="13" t="s">
        <v>8563</v>
      </c>
      <c r="F4397" s="13" t="s">
        <v>2236</v>
      </c>
      <c r="G4397" s="13" t="s">
        <v>8540</v>
      </c>
      <c r="H4397" s="14">
        <v>1000</v>
      </c>
      <c r="I4397" s="15">
        <v>236470</v>
      </c>
      <c r="J4397" s="13" t="s">
        <v>8566</v>
      </c>
      <c r="K4397" s="13" t="s">
        <v>428</v>
      </c>
      <c r="L4397" s="13" t="s">
        <v>2899</v>
      </c>
      <c r="M4397" s="13" t="s">
        <v>1604</v>
      </c>
      <c r="N4397" s="14">
        <v>1000</v>
      </c>
    </row>
    <row r="4398" spans="1:14" ht="20.25" customHeight="1">
      <c r="A4398" s="13" t="s">
        <v>2231</v>
      </c>
      <c r="B4398" s="13" t="s">
        <v>2232</v>
      </c>
      <c r="C4398" s="13" t="s">
        <v>2233</v>
      </c>
      <c r="D4398" s="13" t="s">
        <v>2234</v>
      </c>
      <c r="E4398" s="13" t="s">
        <v>8563</v>
      </c>
      <c r="F4398" s="13" t="s">
        <v>2236</v>
      </c>
      <c r="G4398" s="13" t="s">
        <v>8540</v>
      </c>
      <c r="H4398" s="14">
        <v>515</v>
      </c>
      <c r="I4398" s="15">
        <v>121782.05</v>
      </c>
      <c r="J4398" s="13" t="s">
        <v>8567</v>
      </c>
      <c r="K4398" s="13" t="s">
        <v>429</v>
      </c>
      <c r="L4398" s="13" t="s">
        <v>2901</v>
      </c>
      <c r="M4398" s="13" t="s">
        <v>1605</v>
      </c>
      <c r="N4398" s="14">
        <v>515</v>
      </c>
    </row>
    <row r="4399" spans="1:14" ht="20.25" customHeight="1">
      <c r="A4399" s="13" t="s">
        <v>2231</v>
      </c>
      <c r="B4399" s="13" t="s">
        <v>2232</v>
      </c>
      <c r="C4399" s="13" t="s">
        <v>2233</v>
      </c>
      <c r="D4399" s="13" t="s">
        <v>2234</v>
      </c>
      <c r="E4399" s="13" t="s">
        <v>8563</v>
      </c>
      <c r="F4399" s="13" t="s">
        <v>2236</v>
      </c>
      <c r="G4399" s="13" t="s">
        <v>8540</v>
      </c>
      <c r="H4399" s="14">
        <v>7</v>
      </c>
      <c r="I4399" s="15">
        <v>1655.29</v>
      </c>
      <c r="J4399" s="13" t="s">
        <v>8568</v>
      </c>
      <c r="K4399" s="13" t="s">
        <v>430</v>
      </c>
      <c r="L4399" s="13" t="s">
        <v>2903</v>
      </c>
      <c r="M4399" s="13" t="s">
        <v>1606</v>
      </c>
      <c r="N4399" s="14">
        <v>7</v>
      </c>
    </row>
    <row r="4400" spans="1:14" ht="20.25" customHeight="1">
      <c r="A4400" s="13" t="s">
        <v>2231</v>
      </c>
      <c r="B4400" s="13" t="s">
        <v>2232</v>
      </c>
      <c r="C4400" s="13" t="s">
        <v>2233</v>
      </c>
      <c r="D4400" s="13" t="s">
        <v>2234</v>
      </c>
      <c r="E4400" s="13" t="s">
        <v>8563</v>
      </c>
      <c r="F4400" s="13" t="s">
        <v>2236</v>
      </c>
      <c r="G4400" s="13" t="s">
        <v>8540</v>
      </c>
      <c r="H4400" s="14">
        <v>809</v>
      </c>
      <c r="I4400" s="15">
        <v>191304.23</v>
      </c>
      <c r="J4400" s="13" t="s">
        <v>8569</v>
      </c>
      <c r="K4400" s="13" t="s">
        <v>431</v>
      </c>
      <c r="L4400" s="13" t="s">
        <v>2905</v>
      </c>
      <c r="M4400" s="13" t="s">
        <v>1607</v>
      </c>
      <c r="N4400" s="14">
        <v>809</v>
      </c>
    </row>
    <row r="4401" spans="1:14" ht="20.25" customHeight="1">
      <c r="A4401" s="13" t="s">
        <v>2231</v>
      </c>
      <c r="B4401" s="13" t="s">
        <v>2232</v>
      </c>
      <c r="C4401" s="13" t="s">
        <v>2233</v>
      </c>
      <c r="D4401" s="13" t="s">
        <v>2234</v>
      </c>
      <c r="E4401" s="13" t="s">
        <v>8563</v>
      </c>
      <c r="F4401" s="13" t="s">
        <v>2236</v>
      </c>
      <c r="G4401" s="13" t="s">
        <v>8540</v>
      </c>
      <c r="H4401" s="14">
        <v>720</v>
      </c>
      <c r="I4401" s="15">
        <v>170258.4</v>
      </c>
      <c r="J4401" s="13" t="s">
        <v>8570</v>
      </c>
      <c r="K4401" s="13" t="s">
        <v>432</v>
      </c>
      <c r="L4401" s="13" t="s">
        <v>2907</v>
      </c>
      <c r="M4401" s="13" t="s">
        <v>2908</v>
      </c>
      <c r="N4401" s="14">
        <v>720</v>
      </c>
    </row>
    <row r="4402" spans="1:14" ht="20.25" customHeight="1">
      <c r="A4402" s="13" t="s">
        <v>2231</v>
      </c>
      <c r="B4402" s="13" t="s">
        <v>2232</v>
      </c>
      <c r="C4402" s="13" t="s">
        <v>2233</v>
      </c>
      <c r="D4402" s="13" t="s">
        <v>2234</v>
      </c>
      <c r="E4402" s="13" t="s">
        <v>8563</v>
      </c>
      <c r="F4402" s="13" t="s">
        <v>2236</v>
      </c>
      <c r="G4402" s="13" t="s">
        <v>8540</v>
      </c>
      <c r="H4402" s="14">
        <v>1000</v>
      </c>
      <c r="I4402" s="15">
        <v>236470</v>
      </c>
      <c r="J4402" s="13" t="s">
        <v>8571</v>
      </c>
      <c r="K4402" s="13" t="s">
        <v>433</v>
      </c>
      <c r="L4402" s="13" t="s">
        <v>2910</v>
      </c>
      <c r="M4402" s="13" t="s">
        <v>1608</v>
      </c>
      <c r="N4402" s="14">
        <v>1000</v>
      </c>
    </row>
    <row r="4403" spans="1:14" ht="20.25" customHeight="1">
      <c r="A4403" s="13" t="s">
        <v>2231</v>
      </c>
      <c r="B4403" s="13" t="s">
        <v>2232</v>
      </c>
      <c r="C4403" s="13" t="s">
        <v>2233</v>
      </c>
      <c r="D4403" s="13" t="s">
        <v>2234</v>
      </c>
      <c r="E4403" s="13" t="s">
        <v>8563</v>
      </c>
      <c r="F4403" s="13" t="s">
        <v>2236</v>
      </c>
      <c r="G4403" s="13" t="s">
        <v>8540</v>
      </c>
      <c r="H4403" s="14">
        <v>1000</v>
      </c>
      <c r="I4403" s="15">
        <v>236470</v>
      </c>
      <c r="J4403" s="13" t="s">
        <v>8572</v>
      </c>
      <c r="K4403" s="13" t="s">
        <v>434</v>
      </c>
      <c r="L4403" s="13" t="s">
        <v>2912</v>
      </c>
      <c r="M4403" s="13" t="s">
        <v>1609</v>
      </c>
      <c r="N4403" s="14">
        <v>1000</v>
      </c>
    </row>
    <row r="4404" spans="1:14" ht="20.25" customHeight="1">
      <c r="A4404" s="13" t="s">
        <v>2231</v>
      </c>
      <c r="B4404" s="13" t="s">
        <v>2232</v>
      </c>
      <c r="C4404" s="13" t="s">
        <v>2233</v>
      </c>
      <c r="D4404" s="13" t="s">
        <v>2234</v>
      </c>
      <c r="E4404" s="13" t="s">
        <v>8563</v>
      </c>
      <c r="F4404" s="13" t="s">
        <v>2236</v>
      </c>
      <c r="G4404" s="13" t="s">
        <v>8540</v>
      </c>
      <c r="H4404" s="14">
        <v>446</v>
      </c>
      <c r="I4404" s="15">
        <v>105465.62</v>
      </c>
      <c r="J4404" s="13" t="s">
        <v>8573</v>
      </c>
      <c r="K4404" s="13" t="s">
        <v>435</v>
      </c>
      <c r="L4404" s="13" t="s">
        <v>2914</v>
      </c>
      <c r="M4404" s="13" t="s">
        <v>1610</v>
      </c>
      <c r="N4404" s="14">
        <v>446</v>
      </c>
    </row>
    <row r="4405" spans="1:14" ht="20.25" customHeight="1">
      <c r="A4405" s="13" t="s">
        <v>2231</v>
      </c>
      <c r="B4405" s="13" t="s">
        <v>2232</v>
      </c>
      <c r="C4405" s="13" t="s">
        <v>2233</v>
      </c>
      <c r="D4405" s="13" t="s">
        <v>2234</v>
      </c>
      <c r="E4405" s="13" t="s">
        <v>8563</v>
      </c>
      <c r="F4405" s="13" t="s">
        <v>2236</v>
      </c>
      <c r="G4405" s="13" t="s">
        <v>8540</v>
      </c>
      <c r="H4405" s="14">
        <v>1000</v>
      </c>
      <c r="I4405" s="15">
        <v>236470</v>
      </c>
      <c r="J4405" s="13" t="s">
        <v>8574</v>
      </c>
      <c r="K4405" s="13" t="s">
        <v>786</v>
      </c>
      <c r="L4405" s="13" t="s">
        <v>2916</v>
      </c>
      <c r="M4405" s="13" t="s">
        <v>2917</v>
      </c>
      <c r="N4405" s="14">
        <v>1000</v>
      </c>
    </row>
    <row r="4406" spans="1:14" ht="20.25" customHeight="1">
      <c r="A4406" s="13" t="s">
        <v>2231</v>
      </c>
      <c r="B4406" s="13" t="s">
        <v>2232</v>
      </c>
      <c r="C4406" s="13" t="s">
        <v>2233</v>
      </c>
      <c r="D4406" s="13" t="s">
        <v>2234</v>
      </c>
      <c r="E4406" s="13" t="s">
        <v>8563</v>
      </c>
      <c r="F4406" s="13" t="s">
        <v>2236</v>
      </c>
      <c r="G4406" s="13" t="s">
        <v>8540</v>
      </c>
      <c r="H4406" s="14">
        <v>403</v>
      </c>
      <c r="I4406" s="15">
        <v>95297.41</v>
      </c>
      <c r="J4406" s="13" t="s">
        <v>8575</v>
      </c>
      <c r="K4406" s="13" t="s">
        <v>1211</v>
      </c>
      <c r="L4406" s="13" t="s">
        <v>2919</v>
      </c>
      <c r="M4406" s="13" t="s">
        <v>2920</v>
      </c>
      <c r="N4406" s="14">
        <v>403</v>
      </c>
    </row>
    <row r="4407" spans="1:14" ht="20.25" customHeight="1">
      <c r="A4407" s="13" t="s">
        <v>2231</v>
      </c>
      <c r="B4407" s="13" t="s">
        <v>2232</v>
      </c>
      <c r="C4407" s="13" t="s">
        <v>2233</v>
      </c>
      <c r="D4407" s="13" t="s">
        <v>2234</v>
      </c>
      <c r="E4407" s="13" t="s">
        <v>8563</v>
      </c>
      <c r="F4407" s="13" t="s">
        <v>2236</v>
      </c>
      <c r="G4407" s="13" t="s">
        <v>8540</v>
      </c>
      <c r="H4407" s="14">
        <v>501</v>
      </c>
      <c r="I4407" s="15">
        <v>118471.47</v>
      </c>
      <c r="J4407" s="13" t="s">
        <v>8576</v>
      </c>
      <c r="K4407" s="13" t="s">
        <v>1215</v>
      </c>
      <c r="L4407" s="13" t="s">
        <v>4697</v>
      </c>
      <c r="M4407" s="13" t="s">
        <v>4698</v>
      </c>
      <c r="N4407" s="14">
        <v>501</v>
      </c>
    </row>
    <row r="4408" spans="1:14" ht="20.25" customHeight="1">
      <c r="A4408" s="13" t="s">
        <v>2231</v>
      </c>
      <c r="B4408" s="13" t="s">
        <v>2232</v>
      </c>
      <c r="C4408" s="13" t="s">
        <v>2233</v>
      </c>
      <c r="D4408" s="13" t="s">
        <v>2234</v>
      </c>
      <c r="E4408" s="13" t="s">
        <v>8563</v>
      </c>
      <c r="F4408" s="13" t="s">
        <v>2236</v>
      </c>
      <c r="G4408" s="13" t="s">
        <v>8540</v>
      </c>
      <c r="H4408" s="14">
        <v>19</v>
      </c>
      <c r="I4408" s="15">
        <v>4492.93</v>
      </c>
      <c r="J4408" s="13" t="s">
        <v>8577</v>
      </c>
      <c r="K4408" s="13" t="s">
        <v>1216</v>
      </c>
      <c r="L4408" s="13" t="s">
        <v>4700</v>
      </c>
      <c r="M4408" s="13" t="s">
        <v>2119</v>
      </c>
      <c r="N4408" s="14">
        <v>19</v>
      </c>
    </row>
    <row r="4409" spans="1:14" ht="20.25" customHeight="1">
      <c r="A4409" s="13" t="s">
        <v>2231</v>
      </c>
      <c r="B4409" s="13" t="s">
        <v>2232</v>
      </c>
      <c r="C4409" s="13" t="s">
        <v>2233</v>
      </c>
      <c r="D4409" s="13" t="s">
        <v>2234</v>
      </c>
      <c r="E4409" s="13" t="s">
        <v>8563</v>
      </c>
      <c r="F4409" s="13" t="s">
        <v>2236</v>
      </c>
      <c r="G4409" s="13" t="s">
        <v>8540</v>
      </c>
      <c r="H4409" s="14">
        <v>540</v>
      </c>
      <c r="I4409" s="15">
        <v>127693.8</v>
      </c>
      <c r="J4409" s="13" t="s">
        <v>8578</v>
      </c>
      <c r="K4409" s="13" t="s">
        <v>1217</v>
      </c>
      <c r="L4409" s="13" t="s">
        <v>4702</v>
      </c>
      <c r="M4409" s="13" t="s">
        <v>4703</v>
      </c>
      <c r="N4409" s="14">
        <v>540</v>
      </c>
    </row>
    <row r="4410" spans="1:14" ht="20.25" customHeight="1">
      <c r="A4410" s="13" t="s">
        <v>2231</v>
      </c>
      <c r="B4410" s="13" t="s">
        <v>2232</v>
      </c>
      <c r="C4410" s="13" t="s">
        <v>2233</v>
      </c>
      <c r="D4410" s="13" t="s">
        <v>2234</v>
      </c>
      <c r="E4410" s="13" t="s">
        <v>8563</v>
      </c>
      <c r="F4410" s="13" t="s">
        <v>2236</v>
      </c>
      <c r="G4410" s="13" t="s">
        <v>8540</v>
      </c>
      <c r="H4410" s="14">
        <v>1000</v>
      </c>
      <c r="I4410" s="15">
        <v>236470</v>
      </c>
      <c r="J4410" s="13" t="s">
        <v>8579</v>
      </c>
      <c r="K4410" s="13" t="s">
        <v>63</v>
      </c>
      <c r="L4410" s="13" t="s">
        <v>3652</v>
      </c>
      <c r="M4410" s="13" t="s">
        <v>3653</v>
      </c>
      <c r="N4410" s="14">
        <v>1000</v>
      </c>
    </row>
    <row r="4411" spans="1:14" ht="20.25" customHeight="1">
      <c r="A4411" s="13" t="s">
        <v>2231</v>
      </c>
      <c r="B4411" s="13" t="s">
        <v>2232</v>
      </c>
      <c r="C4411" s="13" t="s">
        <v>2233</v>
      </c>
      <c r="D4411" s="13" t="s">
        <v>2234</v>
      </c>
      <c r="E4411" s="13" t="s">
        <v>8563</v>
      </c>
      <c r="F4411" s="13" t="s">
        <v>2236</v>
      </c>
      <c r="G4411" s="13" t="s">
        <v>8540</v>
      </c>
      <c r="H4411" s="14">
        <v>859</v>
      </c>
      <c r="I4411" s="15">
        <v>203127.73</v>
      </c>
      <c r="J4411" s="13" t="s">
        <v>8580</v>
      </c>
      <c r="K4411" s="13" t="s">
        <v>460</v>
      </c>
      <c r="L4411" s="13" t="s">
        <v>3655</v>
      </c>
      <c r="M4411" s="13" t="s">
        <v>1633</v>
      </c>
      <c r="N4411" s="14">
        <v>859</v>
      </c>
    </row>
    <row r="4412" spans="1:14" ht="20.25" customHeight="1">
      <c r="A4412" s="13" t="s">
        <v>2231</v>
      </c>
      <c r="B4412" s="13" t="s">
        <v>2232</v>
      </c>
      <c r="C4412" s="13" t="s">
        <v>2233</v>
      </c>
      <c r="D4412" s="13" t="s">
        <v>2234</v>
      </c>
      <c r="E4412" s="13" t="s">
        <v>8563</v>
      </c>
      <c r="F4412" s="13" t="s">
        <v>2236</v>
      </c>
      <c r="G4412" s="13" t="s">
        <v>8540</v>
      </c>
      <c r="H4412" s="14">
        <v>135</v>
      </c>
      <c r="I4412" s="15">
        <v>31923.45</v>
      </c>
      <c r="J4412" s="13" t="s">
        <v>8581</v>
      </c>
      <c r="K4412" s="13" t="s">
        <v>461</v>
      </c>
      <c r="L4412" s="13" t="s">
        <v>3657</v>
      </c>
      <c r="M4412" s="13" t="s">
        <v>1634</v>
      </c>
      <c r="N4412" s="14">
        <v>135</v>
      </c>
    </row>
    <row r="4413" spans="1:14" ht="20.25" customHeight="1">
      <c r="A4413" s="13" t="s">
        <v>2231</v>
      </c>
      <c r="B4413" s="13" t="s">
        <v>2232</v>
      </c>
      <c r="C4413" s="13" t="s">
        <v>2233</v>
      </c>
      <c r="D4413" s="13" t="s">
        <v>2234</v>
      </c>
      <c r="E4413" s="13" t="s">
        <v>8563</v>
      </c>
      <c r="F4413" s="13" t="s">
        <v>2236</v>
      </c>
      <c r="G4413" s="13" t="s">
        <v>8540</v>
      </c>
      <c r="H4413" s="14">
        <v>578</v>
      </c>
      <c r="I4413" s="15">
        <v>136679.66</v>
      </c>
      <c r="J4413" s="13" t="s">
        <v>8582</v>
      </c>
      <c r="K4413" s="13" t="s">
        <v>462</v>
      </c>
      <c r="L4413" s="13" t="s">
        <v>3659</v>
      </c>
      <c r="M4413" s="13" t="s">
        <v>1635</v>
      </c>
      <c r="N4413" s="14">
        <v>578</v>
      </c>
    </row>
    <row r="4414" spans="1:14" ht="20.25" customHeight="1">
      <c r="A4414" s="13" t="s">
        <v>2231</v>
      </c>
      <c r="B4414" s="13" t="s">
        <v>2232</v>
      </c>
      <c r="C4414" s="13" t="s">
        <v>2233</v>
      </c>
      <c r="D4414" s="13" t="s">
        <v>2234</v>
      </c>
      <c r="E4414" s="13" t="s">
        <v>8563</v>
      </c>
      <c r="F4414" s="13" t="s">
        <v>2236</v>
      </c>
      <c r="G4414" s="13" t="s">
        <v>8540</v>
      </c>
      <c r="H4414" s="14">
        <v>880</v>
      </c>
      <c r="I4414" s="15">
        <v>208093.6</v>
      </c>
      <c r="J4414" s="13" t="s">
        <v>8583</v>
      </c>
      <c r="K4414" s="13" t="s">
        <v>463</v>
      </c>
      <c r="L4414" s="13" t="s">
        <v>3661</v>
      </c>
      <c r="M4414" s="13" t="s">
        <v>1636</v>
      </c>
      <c r="N4414" s="14">
        <v>880</v>
      </c>
    </row>
    <row r="4415" spans="1:14" ht="20.25" customHeight="1">
      <c r="A4415" s="13" t="s">
        <v>2231</v>
      </c>
      <c r="B4415" s="13" t="s">
        <v>2232</v>
      </c>
      <c r="C4415" s="13" t="s">
        <v>2233</v>
      </c>
      <c r="D4415" s="13" t="s">
        <v>2234</v>
      </c>
      <c r="E4415" s="13" t="s">
        <v>8563</v>
      </c>
      <c r="F4415" s="13" t="s">
        <v>2236</v>
      </c>
      <c r="G4415" s="13" t="s">
        <v>8540</v>
      </c>
      <c r="H4415" s="14">
        <v>427</v>
      </c>
      <c r="I4415" s="15">
        <v>100972.69</v>
      </c>
      <c r="J4415" s="13" t="s">
        <v>8584</v>
      </c>
      <c r="K4415" s="13" t="s">
        <v>464</v>
      </c>
      <c r="L4415" s="13" t="s">
        <v>3663</v>
      </c>
      <c r="M4415" s="13" t="s">
        <v>1637</v>
      </c>
      <c r="N4415" s="14">
        <v>427</v>
      </c>
    </row>
    <row r="4416" spans="1:14" ht="20.25" customHeight="1">
      <c r="A4416" s="13" t="s">
        <v>2231</v>
      </c>
      <c r="B4416" s="13" t="s">
        <v>2232</v>
      </c>
      <c r="C4416" s="13" t="s">
        <v>2233</v>
      </c>
      <c r="D4416" s="13" t="s">
        <v>2234</v>
      </c>
      <c r="E4416" s="13" t="s">
        <v>8563</v>
      </c>
      <c r="F4416" s="13" t="s">
        <v>2236</v>
      </c>
      <c r="G4416" s="13" t="s">
        <v>8540</v>
      </c>
      <c r="H4416" s="14">
        <v>323</v>
      </c>
      <c r="I4416" s="15">
        <v>76379.81</v>
      </c>
      <c r="J4416" s="13" t="s">
        <v>8585</v>
      </c>
      <c r="K4416" s="13" t="s">
        <v>465</v>
      </c>
      <c r="L4416" s="13" t="s">
        <v>3665</v>
      </c>
      <c r="M4416" s="13" t="s">
        <v>1638</v>
      </c>
      <c r="N4416" s="14">
        <v>323</v>
      </c>
    </row>
    <row r="4417" spans="1:14" ht="20.25" customHeight="1">
      <c r="A4417" s="13" t="s">
        <v>2231</v>
      </c>
      <c r="B4417" s="13" t="s">
        <v>2232</v>
      </c>
      <c r="C4417" s="13" t="s">
        <v>2233</v>
      </c>
      <c r="D4417" s="13" t="s">
        <v>2234</v>
      </c>
      <c r="E4417" s="13" t="s">
        <v>8563</v>
      </c>
      <c r="F4417" s="13" t="s">
        <v>2236</v>
      </c>
      <c r="G4417" s="13" t="s">
        <v>8540</v>
      </c>
      <c r="H4417" s="14">
        <v>765</v>
      </c>
      <c r="I4417" s="15">
        <v>180899.55</v>
      </c>
      <c r="J4417" s="13" t="s">
        <v>8586</v>
      </c>
      <c r="K4417" s="13" t="s">
        <v>101</v>
      </c>
      <c r="L4417" s="13" t="s">
        <v>3547</v>
      </c>
      <c r="M4417" s="13" t="s">
        <v>3548</v>
      </c>
      <c r="N4417" s="14">
        <v>765</v>
      </c>
    </row>
    <row r="4418" spans="1:14" ht="20.25" customHeight="1">
      <c r="A4418" s="13" t="s">
        <v>2231</v>
      </c>
      <c r="B4418" s="13" t="s">
        <v>2232</v>
      </c>
      <c r="C4418" s="13" t="s">
        <v>2233</v>
      </c>
      <c r="D4418" s="13" t="s">
        <v>2234</v>
      </c>
      <c r="E4418" s="13" t="s">
        <v>8563</v>
      </c>
      <c r="F4418" s="13" t="s">
        <v>2236</v>
      </c>
      <c r="G4418" s="13" t="s">
        <v>8540</v>
      </c>
      <c r="H4418" s="14">
        <v>187</v>
      </c>
      <c r="I4418" s="15">
        <v>44219.89</v>
      </c>
      <c r="J4418" s="13" t="s">
        <v>8587</v>
      </c>
      <c r="K4418" s="13" t="s">
        <v>102</v>
      </c>
      <c r="L4418" s="13" t="s">
        <v>3550</v>
      </c>
      <c r="M4418" s="13" t="s">
        <v>3551</v>
      </c>
      <c r="N4418" s="14">
        <v>187</v>
      </c>
    </row>
    <row r="4419" spans="1:14" ht="20.25" customHeight="1">
      <c r="A4419" s="13" t="s">
        <v>2231</v>
      </c>
      <c r="B4419" s="13" t="s">
        <v>2232</v>
      </c>
      <c r="C4419" s="13" t="s">
        <v>2233</v>
      </c>
      <c r="D4419" s="13" t="s">
        <v>2234</v>
      </c>
      <c r="E4419" s="13" t="s">
        <v>8563</v>
      </c>
      <c r="F4419" s="13" t="s">
        <v>2236</v>
      </c>
      <c r="G4419" s="13" t="s">
        <v>8540</v>
      </c>
      <c r="H4419" s="14">
        <v>268</v>
      </c>
      <c r="I4419" s="15">
        <v>63373.96</v>
      </c>
      <c r="J4419" s="13" t="s">
        <v>8588</v>
      </c>
      <c r="K4419" s="13" t="s">
        <v>772</v>
      </c>
      <c r="L4419" s="13" t="s">
        <v>3553</v>
      </c>
      <c r="M4419" s="13" t="s">
        <v>1901</v>
      </c>
      <c r="N4419" s="14">
        <v>268</v>
      </c>
    </row>
    <row r="4420" spans="1:14" ht="20.25" customHeight="1">
      <c r="A4420" s="13" t="s">
        <v>2231</v>
      </c>
      <c r="B4420" s="13" t="s">
        <v>2232</v>
      </c>
      <c r="C4420" s="13" t="s">
        <v>2233</v>
      </c>
      <c r="D4420" s="13" t="s">
        <v>2234</v>
      </c>
      <c r="E4420" s="13" t="s">
        <v>8563</v>
      </c>
      <c r="F4420" s="13" t="s">
        <v>2236</v>
      </c>
      <c r="G4420" s="13" t="s">
        <v>8540</v>
      </c>
      <c r="H4420" s="14">
        <v>326</v>
      </c>
      <c r="I4420" s="15">
        <v>77089.22</v>
      </c>
      <c r="J4420" s="13" t="s">
        <v>8589</v>
      </c>
      <c r="K4420" s="13" t="s">
        <v>773</v>
      </c>
      <c r="L4420" s="13" t="s">
        <v>3555</v>
      </c>
      <c r="M4420" s="13" t="s">
        <v>1902</v>
      </c>
      <c r="N4420" s="14">
        <v>326</v>
      </c>
    </row>
    <row r="4421" spans="1:14" ht="20.25" customHeight="1">
      <c r="A4421" s="13" t="s">
        <v>2231</v>
      </c>
      <c r="B4421" s="13" t="s">
        <v>2232</v>
      </c>
      <c r="C4421" s="13" t="s">
        <v>2233</v>
      </c>
      <c r="D4421" s="13" t="s">
        <v>2234</v>
      </c>
      <c r="E4421" s="13" t="s">
        <v>8563</v>
      </c>
      <c r="F4421" s="13" t="s">
        <v>2236</v>
      </c>
      <c r="G4421" s="13" t="s">
        <v>8540</v>
      </c>
      <c r="H4421" s="14">
        <v>486</v>
      </c>
      <c r="I4421" s="15">
        <v>114924.42</v>
      </c>
      <c r="J4421" s="13" t="s">
        <v>8590</v>
      </c>
      <c r="K4421" s="13" t="s">
        <v>774</v>
      </c>
      <c r="L4421" s="13" t="s">
        <v>3557</v>
      </c>
      <c r="M4421" s="13" t="s">
        <v>1903</v>
      </c>
      <c r="N4421" s="14">
        <v>486</v>
      </c>
    </row>
    <row r="4422" spans="1:14" ht="20.25" customHeight="1">
      <c r="A4422" s="13" t="s">
        <v>2231</v>
      </c>
      <c r="B4422" s="13" t="s">
        <v>2232</v>
      </c>
      <c r="C4422" s="13" t="s">
        <v>2233</v>
      </c>
      <c r="D4422" s="13" t="s">
        <v>2234</v>
      </c>
      <c r="E4422" s="13" t="s">
        <v>8563</v>
      </c>
      <c r="F4422" s="13" t="s">
        <v>2236</v>
      </c>
      <c r="G4422" s="13" t="s">
        <v>8540</v>
      </c>
      <c r="H4422" s="14">
        <v>468</v>
      </c>
      <c r="I4422" s="15">
        <v>110667.96</v>
      </c>
      <c r="J4422" s="13" t="s">
        <v>8591</v>
      </c>
      <c r="K4422" s="13" t="s">
        <v>775</v>
      </c>
      <c r="L4422" s="13" t="s">
        <v>3559</v>
      </c>
      <c r="M4422" s="13" t="s">
        <v>1904</v>
      </c>
      <c r="N4422" s="14">
        <v>468</v>
      </c>
    </row>
    <row r="4423" spans="1:14" ht="20.25" customHeight="1">
      <c r="A4423" s="13" t="s">
        <v>2231</v>
      </c>
      <c r="B4423" s="13" t="s">
        <v>2232</v>
      </c>
      <c r="C4423" s="13" t="s">
        <v>2233</v>
      </c>
      <c r="D4423" s="13" t="s">
        <v>2234</v>
      </c>
      <c r="E4423" s="13" t="s">
        <v>8563</v>
      </c>
      <c r="F4423" s="13" t="s">
        <v>2236</v>
      </c>
      <c r="G4423" s="13" t="s">
        <v>8540</v>
      </c>
      <c r="H4423" s="14">
        <v>206</v>
      </c>
      <c r="I4423" s="15">
        <v>48712.82</v>
      </c>
      <c r="J4423" s="13" t="s">
        <v>8592</v>
      </c>
      <c r="K4423" s="13" t="s">
        <v>776</v>
      </c>
      <c r="L4423" s="13" t="s">
        <v>3561</v>
      </c>
      <c r="M4423" s="13" t="s">
        <v>1905</v>
      </c>
      <c r="N4423" s="14">
        <v>206</v>
      </c>
    </row>
    <row r="4424" spans="1:14" ht="20.25" customHeight="1">
      <c r="A4424" s="13" t="s">
        <v>2231</v>
      </c>
      <c r="B4424" s="13" t="s">
        <v>2232</v>
      </c>
      <c r="C4424" s="13" t="s">
        <v>2233</v>
      </c>
      <c r="D4424" s="13" t="s">
        <v>2234</v>
      </c>
      <c r="E4424" s="13" t="s">
        <v>8563</v>
      </c>
      <c r="F4424" s="13" t="s">
        <v>2236</v>
      </c>
      <c r="G4424" s="13" t="s">
        <v>8540</v>
      </c>
      <c r="H4424" s="14">
        <v>306</v>
      </c>
      <c r="I4424" s="15">
        <v>72359.820000000007</v>
      </c>
      <c r="J4424" s="13" t="s">
        <v>8593</v>
      </c>
      <c r="K4424" s="13" t="s">
        <v>777</v>
      </c>
      <c r="L4424" s="13" t="s">
        <v>3563</v>
      </c>
      <c r="M4424" s="13" t="s">
        <v>1906</v>
      </c>
      <c r="N4424" s="14">
        <v>306</v>
      </c>
    </row>
    <row r="4425" spans="1:14" ht="20.25" customHeight="1">
      <c r="A4425" s="13" t="s">
        <v>2231</v>
      </c>
      <c r="B4425" s="13" t="s">
        <v>2232</v>
      </c>
      <c r="C4425" s="13" t="s">
        <v>2233</v>
      </c>
      <c r="D4425" s="13" t="s">
        <v>2234</v>
      </c>
      <c r="E4425" s="13" t="s">
        <v>8563</v>
      </c>
      <c r="F4425" s="13" t="s">
        <v>2236</v>
      </c>
      <c r="G4425" s="13" t="s">
        <v>8540</v>
      </c>
      <c r="H4425" s="14">
        <v>268</v>
      </c>
      <c r="I4425" s="15">
        <v>63373.96</v>
      </c>
      <c r="J4425" s="13" t="s">
        <v>8594</v>
      </c>
      <c r="K4425" s="13" t="s">
        <v>778</v>
      </c>
      <c r="L4425" s="13" t="s">
        <v>3565</v>
      </c>
      <c r="M4425" s="13" t="s">
        <v>1907</v>
      </c>
      <c r="N4425" s="14">
        <v>268</v>
      </c>
    </row>
    <row r="4426" spans="1:14" ht="20.25" customHeight="1">
      <c r="A4426" s="13" t="s">
        <v>2231</v>
      </c>
      <c r="B4426" s="13" t="s">
        <v>2232</v>
      </c>
      <c r="C4426" s="13" t="s">
        <v>2233</v>
      </c>
      <c r="D4426" s="13" t="s">
        <v>2234</v>
      </c>
      <c r="E4426" s="13" t="s">
        <v>8563</v>
      </c>
      <c r="F4426" s="13" t="s">
        <v>2236</v>
      </c>
      <c r="G4426" s="13" t="s">
        <v>8540</v>
      </c>
      <c r="H4426" s="14">
        <v>56</v>
      </c>
      <c r="I4426" s="15">
        <v>13242.32</v>
      </c>
      <c r="J4426" s="13" t="s">
        <v>8595</v>
      </c>
      <c r="K4426" s="13" t="s">
        <v>779</v>
      </c>
      <c r="L4426" s="13" t="s">
        <v>3567</v>
      </c>
      <c r="M4426" s="13" t="s">
        <v>1908</v>
      </c>
      <c r="N4426" s="14">
        <v>56</v>
      </c>
    </row>
    <row r="4427" spans="1:14" ht="20.25" customHeight="1">
      <c r="A4427" s="13" t="s">
        <v>2231</v>
      </c>
      <c r="B4427" s="13" t="s">
        <v>2232</v>
      </c>
      <c r="C4427" s="13" t="s">
        <v>2233</v>
      </c>
      <c r="D4427" s="13" t="s">
        <v>2234</v>
      </c>
      <c r="E4427" s="13" t="s">
        <v>8563</v>
      </c>
      <c r="F4427" s="13" t="s">
        <v>2236</v>
      </c>
      <c r="G4427" s="13" t="s">
        <v>8540</v>
      </c>
      <c r="H4427" s="14">
        <v>43</v>
      </c>
      <c r="I4427" s="15">
        <v>10168.209999999999</v>
      </c>
      <c r="J4427" s="13" t="s">
        <v>8596</v>
      </c>
      <c r="K4427" s="13" t="s">
        <v>958</v>
      </c>
      <c r="L4427" s="13" t="s">
        <v>3569</v>
      </c>
      <c r="M4427" s="13" t="s">
        <v>3570</v>
      </c>
      <c r="N4427" s="14">
        <v>43</v>
      </c>
    </row>
    <row r="4428" spans="1:14" ht="20.25" customHeight="1">
      <c r="A4428" s="13" t="s">
        <v>2231</v>
      </c>
      <c r="B4428" s="13" t="s">
        <v>2232</v>
      </c>
      <c r="C4428" s="13" t="s">
        <v>2233</v>
      </c>
      <c r="D4428" s="13" t="s">
        <v>2234</v>
      </c>
      <c r="E4428" s="13" t="s">
        <v>8563</v>
      </c>
      <c r="F4428" s="13" t="s">
        <v>2236</v>
      </c>
      <c r="G4428" s="13" t="s">
        <v>8540</v>
      </c>
      <c r="H4428" s="14">
        <v>180</v>
      </c>
      <c r="I4428" s="15">
        <v>42564.6</v>
      </c>
      <c r="J4428" s="13" t="s">
        <v>8597</v>
      </c>
      <c r="K4428" s="13" t="s">
        <v>986</v>
      </c>
      <c r="L4428" s="13" t="s">
        <v>3572</v>
      </c>
      <c r="M4428" s="13" t="s">
        <v>1961</v>
      </c>
      <c r="N4428" s="14">
        <v>180</v>
      </c>
    </row>
    <row r="4429" spans="1:14" ht="20.25" customHeight="1">
      <c r="A4429" s="13" t="s">
        <v>2231</v>
      </c>
      <c r="B4429" s="13" t="s">
        <v>2232</v>
      </c>
      <c r="C4429" s="13" t="s">
        <v>2233</v>
      </c>
      <c r="D4429" s="13" t="s">
        <v>2234</v>
      </c>
      <c r="E4429" s="13" t="s">
        <v>8563</v>
      </c>
      <c r="F4429" s="13" t="s">
        <v>2236</v>
      </c>
      <c r="G4429" s="13" t="s">
        <v>8540</v>
      </c>
      <c r="H4429" s="14">
        <v>168</v>
      </c>
      <c r="I4429" s="15">
        <v>39726.959999999999</v>
      </c>
      <c r="J4429" s="13" t="s">
        <v>8598</v>
      </c>
      <c r="K4429" s="13" t="s">
        <v>1110</v>
      </c>
      <c r="L4429" s="13" t="s">
        <v>3574</v>
      </c>
      <c r="M4429" s="13" t="s">
        <v>2014</v>
      </c>
      <c r="N4429" s="14">
        <v>168</v>
      </c>
    </row>
    <row r="4430" spans="1:14" ht="20.25" customHeight="1">
      <c r="A4430" s="13" t="s">
        <v>2231</v>
      </c>
      <c r="B4430" s="13" t="s">
        <v>2232</v>
      </c>
      <c r="C4430" s="13" t="s">
        <v>2233</v>
      </c>
      <c r="D4430" s="13" t="s">
        <v>2234</v>
      </c>
      <c r="E4430" s="13" t="s">
        <v>8563</v>
      </c>
      <c r="F4430" s="13" t="s">
        <v>2236</v>
      </c>
      <c r="G4430" s="13" t="s">
        <v>8540</v>
      </c>
      <c r="H4430" s="14">
        <v>653</v>
      </c>
      <c r="I4430" s="15">
        <v>154414.91</v>
      </c>
      <c r="J4430" s="13" t="s">
        <v>8599</v>
      </c>
      <c r="K4430" s="13" t="s">
        <v>761</v>
      </c>
      <c r="L4430" s="13" t="s">
        <v>3602</v>
      </c>
      <c r="M4430" s="13" t="s">
        <v>1891</v>
      </c>
      <c r="N4430" s="14">
        <v>653</v>
      </c>
    </row>
    <row r="4431" spans="1:14" ht="20.25" customHeight="1">
      <c r="A4431" s="13" t="s">
        <v>2231</v>
      </c>
      <c r="B4431" s="13" t="s">
        <v>2232</v>
      </c>
      <c r="C4431" s="13" t="s">
        <v>2233</v>
      </c>
      <c r="D4431" s="13" t="s">
        <v>2234</v>
      </c>
      <c r="E4431" s="13" t="s">
        <v>8563</v>
      </c>
      <c r="F4431" s="13" t="s">
        <v>2236</v>
      </c>
      <c r="G4431" s="13" t="s">
        <v>8540</v>
      </c>
      <c r="H4431" s="14">
        <v>203</v>
      </c>
      <c r="I4431" s="15">
        <v>48003.41</v>
      </c>
      <c r="J4431" s="13" t="s">
        <v>8600</v>
      </c>
      <c r="K4431" s="13" t="s">
        <v>762</v>
      </c>
      <c r="L4431" s="13" t="s">
        <v>3604</v>
      </c>
      <c r="M4431" s="13" t="s">
        <v>1892</v>
      </c>
      <c r="N4431" s="14">
        <v>203</v>
      </c>
    </row>
    <row r="4432" spans="1:14" ht="20.25" customHeight="1">
      <c r="A4432" s="13" t="s">
        <v>2231</v>
      </c>
      <c r="B4432" s="13" t="s">
        <v>2232</v>
      </c>
      <c r="C4432" s="13" t="s">
        <v>2233</v>
      </c>
      <c r="D4432" s="13" t="s">
        <v>2234</v>
      </c>
      <c r="E4432" s="13" t="s">
        <v>8563</v>
      </c>
      <c r="F4432" s="13" t="s">
        <v>2236</v>
      </c>
      <c r="G4432" s="13" t="s">
        <v>8540</v>
      </c>
      <c r="H4432" s="14">
        <v>153</v>
      </c>
      <c r="I4432" s="15">
        <v>36179.910000000003</v>
      </c>
      <c r="J4432" s="13" t="s">
        <v>8601</v>
      </c>
      <c r="K4432" s="13" t="s">
        <v>12</v>
      </c>
      <c r="L4432" s="13" t="s">
        <v>2316</v>
      </c>
      <c r="M4432" s="13" t="s">
        <v>2317</v>
      </c>
      <c r="N4432" s="14">
        <v>153</v>
      </c>
    </row>
    <row r="4433" spans="1:14" ht="20.25" customHeight="1">
      <c r="A4433" s="13" t="s">
        <v>2231</v>
      </c>
      <c r="B4433" s="13" t="s">
        <v>2232</v>
      </c>
      <c r="C4433" s="13" t="s">
        <v>2233</v>
      </c>
      <c r="D4433" s="13" t="s">
        <v>2234</v>
      </c>
      <c r="E4433" s="13" t="s">
        <v>8563</v>
      </c>
      <c r="F4433" s="13" t="s">
        <v>2236</v>
      </c>
      <c r="G4433" s="13" t="s">
        <v>8540</v>
      </c>
      <c r="H4433" s="14">
        <v>255</v>
      </c>
      <c r="I4433" s="15">
        <v>60299.85</v>
      </c>
      <c r="J4433" s="13" t="s">
        <v>8602</v>
      </c>
      <c r="K4433" s="13" t="s">
        <v>763</v>
      </c>
      <c r="L4433" s="13" t="s">
        <v>3606</v>
      </c>
      <c r="M4433" s="13" t="s">
        <v>1893</v>
      </c>
      <c r="N4433" s="14">
        <v>255</v>
      </c>
    </row>
    <row r="4434" spans="1:14" ht="20.25" customHeight="1">
      <c r="A4434" s="13" t="s">
        <v>2231</v>
      </c>
      <c r="B4434" s="13" t="s">
        <v>2232</v>
      </c>
      <c r="C4434" s="13" t="s">
        <v>2233</v>
      </c>
      <c r="D4434" s="13" t="s">
        <v>2234</v>
      </c>
      <c r="E4434" s="13" t="s">
        <v>8563</v>
      </c>
      <c r="F4434" s="13" t="s">
        <v>2236</v>
      </c>
      <c r="G4434" s="13" t="s">
        <v>8540</v>
      </c>
      <c r="H4434" s="14">
        <v>341</v>
      </c>
      <c r="I4434" s="15">
        <v>80636.27</v>
      </c>
      <c r="J4434" s="13" t="s">
        <v>8603</v>
      </c>
      <c r="K4434" s="13" t="s">
        <v>40</v>
      </c>
      <c r="L4434" s="13" t="s">
        <v>2319</v>
      </c>
      <c r="M4434" s="13" t="s">
        <v>2320</v>
      </c>
      <c r="N4434" s="14">
        <v>341</v>
      </c>
    </row>
    <row r="4435" spans="1:14" ht="20.25" customHeight="1">
      <c r="A4435" s="13" t="s">
        <v>2231</v>
      </c>
      <c r="B4435" s="13" t="s">
        <v>2232</v>
      </c>
      <c r="C4435" s="13" t="s">
        <v>2233</v>
      </c>
      <c r="D4435" s="13" t="s">
        <v>2234</v>
      </c>
      <c r="E4435" s="13" t="s">
        <v>8563</v>
      </c>
      <c r="F4435" s="13" t="s">
        <v>2236</v>
      </c>
      <c r="G4435" s="13" t="s">
        <v>8540</v>
      </c>
      <c r="H4435" s="14">
        <v>528</v>
      </c>
      <c r="I4435" s="15">
        <v>124856.16</v>
      </c>
      <c r="J4435" s="13" t="s">
        <v>8604</v>
      </c>
      <c r="K4435" s="13" t="s">
        <v>119</v>
      </c>
      <c r="L4435" s="13" t="s">
        <v>2322</v>
      </c>
      <c r="M4435" s="13" t="s">
        <v>1339</v>
      </c>
      <c r="N4435" s="14">
        <v>528</v>
      </c>
    </row>
    <row r="4436" spans="1:14" ht="20.25" customHeight="1">
      <c r="A4436" s="13" t="s">
        <v>2231</v>
      </c>
      <c r="B4436" s="13" t="s">
        <v>2232</v>
      </c>
      <c r="C4436" s="13" t="s">
        <v>2233</v>
      </c>
      <c r="D4436" s="13" t="s">
        <v>2234</v>
      </c>
      <c r="E4436" s="13" t="s">
        <v>8563</v>
      </c>
      <c r="F4436" s="13" t="s">
        <v>2236</v>
      </c>
      <c r="G4436" s="13" t="s">
        <v>8540</v>
      </c>
      <c r="H4436" s="14">
        <v>217</v>
      </c>
      <c r="I4436" s="15">
        <v>51313.99</v>
      </c>
      <c r="J4436" s="13" t="s">
        <v>8605</v>
      </c>
      <c r="K4436" s="13" t="s">
        <v>764</v>
      </c>
      <c r="L4436" s="13" t="s">
        <v>3608</v>
      </c>
      <c r="M4436" s="13" t="s">
        <v>1894</v>
      </c>
      <c r="N4436" s="14">
        <v>217</v>
      </c>
    </row>
    <row r="4437" spans="1:14" ht="20.25" customHeight="1">
      <c r="A4437" s="13" t="s">
        <v>2231</v>
      </c>
      <c r="B4437" s="13" t="s">
        <v>2232</v>
      </c>
      <c r="C4437" s="13" t="s">
        <v>2233</v>
      </c>
      <c r="D4437" s="13" t="s">
        <v>2234</v>
      </c>
      <c r="E4437" s="13" t="s">
        <v>8563</v>
      </c>
      <c r="F4437" s="13" t="s">
        <v>2236</v>
      </c>
      <c r="G4437" s="13" t="s">
        <v>8540</v>
      </c>
      <c r="H4437" s="14">
        <v>788</v>
      </c>
      <c r="I4437" s="15">
        <v>186338.36</v>
      </c>
      <c r="J4437" s="13" t="s">
        <v>8606</v>
      </c>
      <c r="K4437" s="13" t="s">
        <v>120</v>
      </c>
      <c r="L4437" s="13" t="s">
        <v>2324</v>
      </c>
      <c r="M4437" s="13" t="s">
        <v>2325</v>
      </c>
      <c r="N4437" s="14">
        <v>788</v>
      </c>
    </row>
    <row r="4438" spans="1:14" ht="20.25" customHeight="1">
      <c r="A4438" s="13" t="s">
        <v>2231</v>
      </c>
      <c r="B4438" s="13" t="s">
        <v>2232</v>
      </c>
      <c r="C4438" s="13" t="s">
        <v>2233</v>
      </c>
      <c r="D4438" s="13" t="s">
        <v>2234</v>
      </c>
      <c r="E4438" s="13" t="s">
        <v>8563</v>
      </c>
      <c r="F4438" s="13" t="s">
        <v>2236</v>
      </c>
      <c r="G4438" s="13" t="s">
        <v>8540</v>
      </c>
      <c r="H4438" s="14">
        <v>112</v>
      </c>
      <c r="I4438" s="15">
        <v>26484.639999999999</v>
      </c>
      <c r="J4438" s="13" t="s">
        <v>8607</v>
      </c>
      <c r="K4438" s="13" t="s">
        <v>765</v>
      </c>
      <c r="L4438" s="13" t="s">
        <v>3610</v>
      </c>
      <c r="M4438" s="13" t="s">
        <v>1895</v>
      </c>
      <c r="N4438" s="14">
        <v>112</v>
      </c>
    </row>
    <row r="4439" spans="1:14" ht="20.25" customHeight="1">
      <c r="A4439" s="13" t="s">
        <v>2231</v>
      </c>
      <c r="B4439" s="13" t="s">
        <v>2232</v>
      </c>
      <c r="C4439" s="13" t="s">
        <v>2233</v>
      </c>
      <c r="D4439" s="13" t="s">
        <v>2234</v>
      </c>
      <c r="E4439" s="13" t="s">
        <v>8563</v>
      </c>
      <c r="F4439" s="13" t="s">
        <v>2236</v>
      </c>
      <c r="G4439" s="13" t="s">
        <v>8540</v>
      </c>
      <c r="H4439" s="14">
        <v>488</v>
      </c>
      <c r="I4439" s="15">
        <v>115397.36</v>
      </c>
      <c r="J4439" s="13" t="s">
        <v>8608</v>
      </c>
      <c r="K4439" s="13" t="s">
        <v>121</v>
      </c>
      <c r="L4439" s="13" t="s">
        <v>2327</v>
      </c>
      <c r="M4439" s="13" t="s">
        <v>2328</v>
      </c>
      <c r="N4439" s="14">
        <v>488</v>
      </c>
    </row>
    <row r="4440" spans="1:14" ht="20.25" customHeight="1">
      <c r="A4440" s="13" t="s">
        <v>2231</v>
      </c>
      <c r="B4440" s="13" t="s">
        <v>2232</v>
      </c>
      <c r="C4440" s="13" t="s">
        <v>2233</v>
      </c>
      <c r="D4440" s="13" t="s">
        <v>2234</v>
      </c>
      <c r="E4440" s="13" t="s">
        <v>8563</v>
      </c>
      <c r="F4440" s="13" t="s">
        <v>2236</v>
      </c>
      <c r="G4440" s="13" t="s">
        <v>8540</v>
      </c>
      <c r="H4440" s="14">
        <v>434</v>
      </c>
      <c r="I4440" s="15">
        <v>102627.98</v>
      </c>
      <c r="J4440" s="13" t="s">
        <v>8609</v>
      </c>
      <c r="K4440" s="13" t="s">
        <v>122</v>
      </c>
      <c r="L4440" s="13" t="s">
        <v>2330</v>
      </c>
      <c r="M4440" s="13" t="s">
        <v>1341</v>
      </c>
      <c r="N4440" s="14">
        <v>434</v>
      </c>
    </row>
    <row r="4441" spans="1:14" ht="20.25" customHeight="1">
      <c r="A4441" s="13" t="s">
        <v>2231</v>
      </c>
      <c r="B4441" s="13" t="s">
        <v>2232</v>
      </c>
      <c r="C4441" s="13" t="s">
        <v>2233</v>
      </c>
      <c r="D4441" s="13" t="s">
        <v>2234</v>
      </c>
      <c r="E4441" s="13" t="s">
        <v>8563</v>
      </c>
      <c r="F4441" s="13" t="s">
        <v>2236</v>
      </c>
      <c r="G4441" s="13" t="s">
        <v>8540</v>
      </c>
      <c r="H4441" s="14">
        <v>847</v>
      </c>
      <c r="I4441" s="15">
        <v>200290.09</v>
      </c>
      <c r="J4441" s="13" t="s">
        <v>8610</v>
      </c>
      <c r="K4441" s="13" t="s">
        <v>123</v>
      </c>
      <c r="L4441" s="13" t="s">
        <v>2332</v>
      </c>
      <c r="M4441" s="13" t="s">
        <v>1342</v>
      </c>
      <c r="N4441" s="14">
        <v>847</v>
      </c>
    </row>
    <row r="4442" spans="1:14" ht="20.25" customHeight="1">
      <c r="A4442" s="13" t="s">
        <v>2231</v>
      </c>
      <c r="B4442" s="13" t="s">
        <v>2232</v>
      </c>
      <c r="C4442" s="13" t="s">
        <v>2233</v>
      </c>
      <c r="D4442" s="13" t="s">
        <v>2234</v>
      </c>
      <c r="E4442" s="13" t="s">
        <v>8563</v>
      </c>
      <c r="F4442" s="13" t="s">
        <v>2236</v>
      </c>
      <c r="G4442" s="13" t="s">
        <v>8540</v>
      </c>
      <c r="H4442" s="14">
        <v>684</v>
      </c>
      <c r="I4442" s="15">
        <v>161745.48000000001</v>
      </c>
      <c r="J4442" s="13" t="s">
        <v>8611</v>
      </c>
      <c r="K4442" s="13" t="s">
        <v>124</v>
      </c>
      <c r="L4442" s="13" t="s">
        <v>2334</v>
      </c>
      <c r="M4442" s="13" t="s">
        <v>1343</v>
      </c>
      <c r="N4442" s="14">
        <v>684</v>
      </c>
    </row>
    <row r="4443" spans="1:14" ht="20.25" customHeight="1">
      <c r="A4443" s="13" t="s">
        <v>2231</v>
      </c>
      <c r="B4443" s="13" t="s">
        <v>2232</v>
      </c>
      <c r="C4443" s="13" t="s">
        <v>2233</v>
      </c>
      <c r="D4443" s="13" t="s">
        <v>2234</v>
      </c>
      <c r="E4443" s="13" t="s">
        <v>8563</v>
      </c>
      <c r="F4443" s="13" t="s">
        <v>2236</v>
      </c>
      <c r="G4443" s="13" t="s">
        <v>8540</v>
      </c>
      <c r="H4443" s="14">
        <v>421</v>
      </c>
      <c r="I4443" s="15">
        <v>99553.87</v>
      </c>
      <c r="J4443" s="13" t="s">
        <v>8612</v>
      </c>
      <c r="K4443" s="13" t="s">
        <v>125</v>
      </c>
      <c r="L4443" s="13" t="s">
        <v>2336</v>
      </c>
      <c r="M4443" s="13" t="s">
        <v>1344</v>
      </c>
      <c r="N4443" s="14">
        <v>421</v>
      </c>
    </row>
    <row r="4444" spans="1:14" ht="20.25" customHeight="1">
      <c r="A4444" s="13" t="s">
        <v>2231</v>
      </c>
      <c r="B4444" s="13" t="s">
        <v>2232</v>
      </c>
      <c r="C4444" s="13" t="s">
        <v>2233</v>
      </c>
      <c r="D4444" s="13" t="s">
        <v>2234</v>
      </c>
      <c r="E4444" s="13" t="s">
        <v>8563</v>
      </c>
      <c r="F4444" s="13" t="s">
        <v>2236</v>
      </c>
      <c r="G4444" s="13" t="s">
        <v>8540</v>
      </c>
      <c r="H4444" s="14">
        <v>68</v>
      </c>
      <c r="I4444" s="15">
        <v>16079.96</v>
      </c>
      <c r="J4444" s="13" t="s">
        <v>8613</v>
      </c>
      <c r="K4444" s="13" t="s">
        <v>766</v>
      </c>
      <c r="L4444" s="13" t="s">
        <v>3612</v>
      </c>
      <c r="M4444" s="13" t="s">
        <v>1896</v>
      </c>
      <c r="N4444" s="14">
        <v>68</v>
      </c>
    </row>
    <row r="4445" spans="1:14" ht="20.25" customHeight="1">
      <c r="A4445" s="13" t="s">
        <v>2231</v>
      </c>
      <c r="B4445" s="13" t="s">
        <v>2232</v>
      </c>
      <c r="C4445" s="13" t="s">
        <v>2233</v>
      </c>
      <c r="D4445" s="13" t="s">
        <v>2234</v>
      </c>
      <c r="E4445" s="13" t="s">
        <v>8563</v>
      </c>
      <c r="F4445" s="13" t="s">
        <v>2236</v>
      </c>
      <c r="G4445" s="13" t="s">
        <v>8540</v>
      </c>
      <c r="H4445" s="14">
        <v>403</v>
      </c>
      <c r="I4445" s="15">
        <v>95297.41</v>
      </c>
      <c r="J4445" s="13" t="s">
        <v>8614</v>
      </c>
      <c r="K4445" s="13" t="s">
        <v>767</v>
      </c>
      <c r="L4445" s="13" t="s">
        <v>3614</v>
      </c>
      <c r="M4445" s="13" t="s">
        <v>3615</v>
      </c>
      <c r="N4445" s="14">
        <v>403</v>
      </c>
    </row>
    <row r="4446" spans="1:14" ht="20.25" customHeight="1">
      <c r="A4446" s="13" t="s">
        <v>2231</v>
      </c>
      <c r="B4446" s="13" t="s">
        <v>2232</v>
      </c>
      <c r="C4446" s="13" t="s">
        <v>2233</v>
      </c>
      <c r="D4446" s="13" t="s">
        <v>2234</v>
      </c>
      <c r="E4446" s="13" t="s">
        <v>8563</v>
      </c>
      <c r="F4446" s="13" t="s">
        <v>2236</v>
      </c>
      <c r="G4446" s="13" t="s">
        <v>8540</v>
      </c>
      <c r="H4446" s="14">
        <v>386</v>
      </c>
      <c r="I4446" s="15">
        <v>91277.42</v>
      </c>
      <c r="J4446" s="13" t="s">
        <v>8615</v>
      </c>
      <c r="K4446" s="13" t="s">
        <v>768</v>
      </c>
      <c r="L4446" s="13" t="s">
        <v>3617</v>
      </c>
      <c r="M4446" s="13" t="s">
        <v>1897</v>
      </c>
      <c r="N4446" s="14">
        <v>386</v>
      </c>
    </row>
    <row r="4447" spans="1:14" ht="20.25" customHeight="1">
      <c r="A4447" s="13" t="s">
        <v>2231</v>
      </c>
      <c r="B4447" s="13" t="s">
        <v>2232</v>
      </c>
      <c r="C4447" s="13" t="s">
        <v>2233</v>
      </c>
      <c r="D4447" s="13" t="s">
        <v>2234</v>
      </c>
      <c r="E4447" s="13" t="s">
        <v>8563</v>
      </c>
      <c r="F4447" s="13" t="s">
        <v>2236</v>
      </c>
      <c r="G4447" s="13" t="s">
        <v>8540</v>
      </c>
      <c r="H4447" s="14">
        <v>416</v>
      </c>
      <c r="I4447" s="15">
        <v>98371.520000000004</v>
      </c>
      <c r="J4447" s="13" t="s">
        <v>8616</v>
      </c>
      <c r="K4447" s="13" t="s">
        <v>126</v>
      </c>
      <c r="L4447" s="13" t="s">
        <v>2338</v>
      </c>
      <c r="M4447" s="13" t="s">
        <v>1345</v>
      </c>
      <c r="N4447" s="14">
        <v>416</v>
      </c>
    </row>
    <row r="4448" spans="1:14" ht="20.25" customHeight="1">
      <c r="A4448" s="13" t="s">
        <v>2231</v>
      </c>
      <c r="B4448" s="13" t="s">
        <v>2232</v>
      </c>
      <c r="C4448" s="13" t="s">
        <v>2233</v>
      </c>
      <c r="D4448" s="13" t="s">
        <v>2234</v>
      </c>
      <c r="E4448" s="13" t="s">
        <v>8563</v>
      </c>
      <c r="F4448" s="13" t="s">
        <v>2236</v>
      </c>
      <c r="G4448" s="13" t="s">
        <v>8540</v>
      </c>
      <c r="H4448" s="14">
        <v>141</v>
      </c>
      <c r="I4448" s="15">
        <v>33342.269999999997</v>
      </c>
      <c r="J4448" s="13" t="s">
        <v>8617</v>
      </c>
      <c r="K4448" s="13" t="s">
        <v>127</v>
      </c>
      <c r="L4448" s="13" t="s">
        <v>2340</v>
      </c>
      <c r="M4448" s="13" t="s">
        <v>1346</v>
      </c>
      <c r="N4448" s="14">
        <v>141</v>
      </c>
    </row>
    <row r="4449" spans="1:14" ht="20.25" customHeight="1">
      <c r="A4449" s="13" t="s">
        <v>2231</v>
      </c>
      <c r="B4449" s="13" t="s">
        <v>2232</v>
      </c>
      <c r="C4449" s="13" t="s">
        <v>2233</v>
      </c>
      <c r="D4449" s="13" t="s">
        <v>2234</v>
      </c>
      <c r="E4449" s="13" t="s">
        <v>8563</v>
      </c>
      <c r="F4449" s="13" t="s">
        <v>2236</v>
      </c>
      <c r="G4449" s="13" t="s">
        <v>8540</v>
      </c>
      <c r="H4449" s="14">
        <v>152</v>
      </c>
      <c r="I4449" s="15">
        <v>35943.440000000002</v>
      </c>
      <c r="J4449" s="13" t="s">
        <v>8618</v>
      </c>
      <c r="K4449" s="13" t="s">
        <v>769</v>
      </c>
      <c r="L4449" s="13" t="s">
        <v>3619</v>
      </c>
      <c r="M4449" s="13" t="s">
        <v>1898</v>
      </c>
      <c r="N4449" s="14">
        <v>152</v>
      </c>
    </row>
    <row r="4450" spans="1:14" ht="20.25" customHeight="1">
      <c r="A4450" s="13" t="s">
        <v>2231</v>
      </c>
      <c r="B4450" s="13" t="s">
        <v>2232</v>
      </c>
      <c r="C4450" s="13" t="s">
        <v>2233</v>
      </c>
      <c r="D4450" s="13" t="s">
        <v>2234</v>
      </c>
      <c r="E4450" s="13" t="s">
        <v>8563</v>
      </c>
      <c r="F4450" s="13" t="s">
        <v>2236</v>
      </c>
      <c r="G4450" s="13" t="s">
        <v>8540</v>
      </c>
      <c r="H4450" s="14">
        <v>1000</v>
      </c>
      <c r="I4450" s="15">
        <v>236470</v>
      </c>
      <c r="J4450" s="13" t="s">
        <v>8619</v>
      </c>
      <c r="K4450" s="13" t="s">
        <v>128</v>
      </c>
      <c r="L4450" s="13" t="s">
        <v>2342</v>
      </c>
      <c r="M4450" s="13" t="s">
        <v>1347</v>
      </c>
      <c r="N4450" s="14">
        <v>1000</v>
      </c>
    </row>
    <row r="4451" spans="1:14" ht="20.25" customHeight="1">
      <c r="A4451" s="13" t="s">
        <v>2231</v>
      </c>
      <c r="B4451" s="13" t="s">
        <v>2232</v>
      </c>
      <c r="C4451" s="13" t="s">
        <v>2233</v>
      </c>
      <c r="D4451" s="13" t="s">
        <v>2234</v>
      </c>
      <c r="E4451" s="13" t="s">
        <v>8563</v>
      </c>
      <c r="F4451" s="13" t="s">
        <v>2236</v>
      </c>
      <c r="G4451" s="13" t="s">
        <v>8540</v>
      </c>
      <c r="H4451" s="14">
        <v>9</v>
      </c>
      <c r="I4451" s="15">
        <v>2128.23</v>
      </c>
      <c r="J4451" s="13" t="s">
        <v>8620</v>
      </c>
      <c r="K4451" s="13" t="s">
        <v>741</v>
      </c>
      <c r="L4451" s="13" t="s">
        <v>3776</v>
      </c>
      <c r="M4451" s="13" t="s">
        <v>1870</v>
      </c>
      <c r="N4451" s="14">
        <v>9</v>
      </c>
    </row>
    <row r="4452" spans="1:14" ht="20.25" customHeight="1">
      <c r="A4452" s="13" t="s">
        <v>2231</v>
      </c>
      <c r="B4452" s="13" t="s">
        <v>2232</v>
      </c>
      <c r="C4452" s="13" t="s">
        <v>2233</v>
      </c>
      <c r="D4452" s="13" t="s">
        <v>2234</v>
      </c>
      <c r="E4452" s="13" t="s">
        <v>8563</v>
      </c>
      <c r="F4452" s="13" t="s">
        <v>2236</v>
      </c>
      <c r="G4452" s="13" t="s">
        <v>8540</v>
      </c>
      <c r="H4452" s="14">
        <v>806</v>
      </c>
      <c r="I4452" s="15">
        <v>190594.82</v>
      </c>
      <c r="J4452" s="13" t="s">
        <v>8621</v>
      </c>
      <c r="K4452" s="13" t="s">
        <v>742</v>
      </c>
      <c r="L4452" s="13" t="s">
        <v>3778</v>
      </c>
      <c r="M4452" s="13" t="s">
        <v>1871</v>
      </c>
      <c r="N4452" s="14">
        <v>806</v>
      </c>
    </row>
    <row r="4453" spans="1:14" ht="20.25" customHeight="1">
      <c r="A4453" s="13" t="s">
        <v>2231</v>
      </c>
      <c r="B4453" s="13" t="s">
        <v>2232</v>
      </c>
      <c r="C4453" s="13" t="s">
        <v>2233</v>
      </c>
      <c r="D4453" s="13" t="s">
        <v>2234</v>
      </c>
      <c r="E4453" s="13" t="s">
        <v>8563</v>
      </c>
      <c r="F4453" s="13" t="s">
        <v>2236</v>
      </c>
      <c r="G4453" s="13" t="s">
        <v>8540</v>
      </c>
      <c r="H4453" s="14">
        <v>3</v>
      </c>
      <c r="I4453" s="15">
        <v>709.41</v>
      </c>
      <c r="J4453" s="13" t="s">
        <v>8622</v>
      </c>
      <c r="K4453" s="13" t="s">
        <v>129</v>
      </c>
      <c r="L4453" s="13" t="s">
        <v>2344</v>
      </c>
      <c r="M4453" s="13" t="s">
        <v>1348</v>
      </c>
      <c r="N4453" s="14">
        <v>3</v>
      </c>
    </row>
    <row r="4454" spans="1:14" ht="20.25" customHeight="1">
      <c r="A4454" s="13" t="s">
        <v>2231</v>
      </c>
      <c r="B4454" s="13" t="s">
        <v>2232</v>
      </c>
      <c r="C4454" s="13" t="s">
        <v>2233</v>
      </c>
      <c r="D4454" s="13" t="s">
        <v>2234</v>
      </c>
      <c r="E4454" s="13" t="s">
        <v>8563</v>
      </c>
      <c r="F4454" s="13" t="s">
        <v>2236</v>
      </c>
      <c r="G4454" s="13" t="s">
        <v>8540</v>
      </c>
      <c r="H4454" s="14">
        <v>204</v>
      </c>
      <c r="I4454" s="15">
        <v>48239.88</v>
      </c>
      <c r="J4454" s="13" t="s">
        <v>8623</v>
      </c>
      <c r="K4454" s="13" t="s">
        <v>130</v>
      </c>
      <c r="L4454" s="13" t="s">
        <v>2346</v>
      </c>
      <c r="M4454" s="13" t="s">
        <v>2347</v>
      </c>
      <c r="N4454" s="14">
        <v>204</v>
      </c>
    </row>
    <row r="4455" spans="1:14" ht="20.25" customHeight="1">
      <c r="A4455" s="13" t="s">
        <v>2231</v>
      </c>
      <c r="B4455" s="13" t="s">
        <v>2232</v>
      </c>
      <c r="C4455" s="13" t="s">
        <v>2233</v>
      </c>
      <c r="D4455" s="13" t="s">
        <v>2234</v>
      </c>
      <c r="E4455" s="13" t="s">
        <v>8563</v>
      </c>
      <c r="F4455" s="13" t="s">
        <v>2236</v>
      </c>
      <c r="G4455" s="13" t="s">
        <v>8540</v>
      </c>
      <c r="H4455" s="14">
        <v>17</v>
      </c>
      <c r="I4455" s="15">
        <v>4019.99</v>
      </c>
      <c r="J4455" s="13" t="s">
        <v>8624</v>
      </c>
      <c r="K4455" s="13" t="s">
        <v>131</v>
      </c>
      <c r="L4455" s="13" t="s">
        <v>2349</v>
      </c>
      <c r="M4455" s="13" t="s">
        <v>1349</v>
      </c>
      <c r="N4455" s="14">
        <v>17</v>
      </c>
    </row>
    <row r="4456" spans="1:14" ht="20.25" customHeight="1">
      <c r="A4456" s="13" t="s">
        <v>2231</v>
      </c>
      <c r="B4456" s="13" t="s">
        <v>2232</v>
      </c>
      <c r="C4456" s="13" t="s">
        <v>2233</v>
      </c>
      <c r="D4456" s="13" t="s">
        <v>2234</v>
      </c>
      <c r="E4456" s="13" t="s">
        <v>8563</v>
      </c>
      <c r="F4456" s="13" t="s">
        <v>2236</v>
      </c>
      <c r="G4456" s="13" t="s">
        <v>8540</v>
      </c>
      <c r="H4456" s="14">
        <v>324</v>
      </c>
      <c r="I4456" s="15">
        <v>76616.28</v>
      </c>
      <c r="J4456" s="13" t="s">
        <v>8625</v>
      </c>
      <c r="K4456" s="13" t="s">
        <v>132</v>
      </c>
      <c r="L4456" s="13" t="s">
        <v>2351</v>
      </c>
      <c r="M4456" s="13" t="s">
        <v>1350</v>
      </c>
      <c r="N4456" s="14">
        <v>324</v>
      </c>
    </row>
    <row r="4457" spans="1:14" ht="20.25" customHeight="1">
      <c r="A4457" s="13" t="s">
        <v>2231</v>
      </c>
      <c r="B4457" s="13" t="s">
        <v>2232</v>
      </c>
      <c r="C4457" s="13" t="s">
        <v>2233</v>
      </c>
      <c r="D4457" s="13" t="s">
        <v>2234</v>
      </c>
      <c r="E4457" s="13" t="s">
        <v>8563</v>
      </c>
      <c r="F4457" s="13" t="s">
        <v>2236</v>
      </c>
      <c r="G4457" s="13" t="s">
        <v>8540</v>
      </c>
      <c r="H4457" s="14">
        <v>1000</v>
      </c>
      <c r="I4457" s="15">
        <v>236470</v>
      </c>
      <c r="J4457" s="13" t="s">
        <v>8626</v>
      </c>
      <c r="K4457" s="13" t="s">
        <v>42</v>
      </c>
      <c r="L4457" s="13" t="s">
        <v>2740</v>
      </c>
      <c r="M4457" s="13" t="s">
        <v>2741</v>
      </c>
      <c r="N4457" s="14">
        <v>1000</v>
      </c>
    </row>
    <row r="4458" spans="1:14" ht="20.25" customHeight="1">
      <c r="A4458" s="13" t="s">
        <v>2231</v>
      </c>
      <c r="B4458" s="13" t="s">
        <v>2232</v>
      </c>
      <c r="C4458" s="13" t="s">
        <v>2233</v>
      </c>
      <c r="D4458" s="13" t="s">
        <v>2234</v>
      </c>
      <c r="E4458" s="13" t="s">
        <v>8563</v>
      </c>
      <c r="F4458" s="13" t="s">
        <v>2236</v>
      </c>
      <c r="G4458" s="13" t="s">
        <v>8540</v>
      </c>
      <c r="H4458" s="14">
        <v>36</v>
      </c>
      <c r="I4458" s="15">
        <v>8512.92</v>
      </c>
      <c r="J4458" s="13" t="s">
        <v>8627</v>
      </c>
      <c r="K4458" s="13" t="s">
        <v>43</v>
      </c>
      <c r="L4458" s="13" t="s">
        <v>2743</v>
      </c>
      <c r="M4458" s="13" t="s">
        <v>2744</v>
      </c>
      <c r="N4458" s="14">
        <v>36</v>
      </c>
    </row>
    <row r="4459" spans="1:14" ht="20.25" customHeight="1">
      <c r="A4459" s="13" t="s">
        <v>2231</v>
      </c>
      <c r="B4459" s="13" t="s">
        <v>2232</v>
      </c>
      <c r="C4459" s="13" t="s">
        <v>2233</v>
      </c>
      <c r="D4459" s="13" t="s">
        <v>2234</v>
      </c>
      <c r="E4459" s="13" t="s">
        <v>8563</v>
      </c>
      <c r="F4459" s="13" t="s">
        <v>2236</v>
      </c>
      <c r="G4459" s="13" t="s">
        <v>8540</v>
      </c>
      <c r="H4459" s="14">
        <v>335</v>
      </c>
      <c r="I4459" s="15">
        <v>79217.45</v>
      </c>
      <c r="J4459" s="13" t="s">
        <v>8628</v>
      </c>
      <c r="K4459" s="13" t="s">
        <v>743</v>
      </c>
      <c r="L4459" s="13" t="s">
        <v>3780</v>
      </c>
      <c r="M4459" s="13" t="s">
        <v>1872</v>
      </c>
      <c r="N4459" s="14">
        <v>335</v>
      </c>
    </row>
    <row r="4460" spans="1:14" ht="20.25" customHeight="1">
      <c r="A4460" s="13" t="s">
        <v>2231</v>
      </c>
      <c r="B4460" s="13" t="s">
        <v>2232</v>
      </c>
      <c r="C4460" s="13" t="s">
        <v>2233</v>
      </c>
      <c r="D4460" s="13" t="s">
        <v>2234</v>
      </c>
      <c r="E4460" s="13" t="s">
        <v>8563</v>
      </c>
      <c r="F4460" s="13" t="s">
        <v>2236</v>
      </c>
      <c r="G4460" s="13" t="s">
        <v>8540</v>
      </c>
      <c r="H4460" s="14">
        <v>1000</v>
      </c>
      <c r="I4460" s="15">
        <v>236470</v>
      </c>
      <c r="J4460" s="13" t="s">
        <v>8629</v>
      </c>
      <c r="K4460" s="13" t="s">
        <v>139</v>
      </c>
      <c r="L4460" s="13" t="s">
        <v>2746</v>
      </c>
      <c r="M4460" s="13" t="s">
        <v>1356</v>
      </c>
      <c r="N4460" s="14">
        <v>1000</v>
      </c>
    </row>
    <row r="4461" spans="1:14" ht="20.25" customHeight="1">
      <c r="A4461" s="13" t="s">
        <v>2231</v>
      </c>
      <c r="B4461" s="13" t="s">
        <v>2232</v>
      </c>
      <c r="C4461" s="13" t="s">
        <v>2233</v>
      </c>
      <c r="D4461" s="13" t="s">
        <v>2234</v>
      </c>
      <c r="E4461" s="13" t="s">
        <v>8563</v>
      </c>
      <c r="F4461" s="13" t="s">
        <v>2236</v>
      </c>
      <c r="G4461" s="13" t="s">
        <v>8540</v>
      </c>
      <c r="H4461" s="14">
        <v>347</v>
      </c>
      <c r="I4461" s="15">
        <v>82055.09</v>
      </c>
      <c r="J4461" s="13" t="s">
        <v>8630</v>
      </c>
      <c r="K4461" s="13" t="s">
        <v>744</v>
      </c>
      <c r="L4461" s="13" t="s">
        <v>3782</v>
      </c>
      <c r="M4461" s="13" t="s">
        <v>1873</v>
      </c>
      <c r="N4461" s="14">
        <v>347</v>
      </c>
    </row>
    <row r="4462" spans="1:14" ht="20.25" customHeight="1">
      <c r="A4462" s="13" t="s">
        <v>2231</v>
      </c>
      <c r="B4462" s="13" t="s">
        <v>2232</v>
      </c>
      <c r="C4462" s="13" t="s">
        <v>2233</v>
      </c>
      <c r="D4462" s="13" t="s">
        <v>2234</v>
      </c>
      <c r="E4462" s="13" t="s">
        <v>8563</v>
      </c>
      <c r="F4462" s="13" t="s">
        <v>2236</v>
      </c>
      <c r="G4462" s="13" t="s">
        <v>8540</v>
      </c>
      <c r="H4462" s="14">
        <v>108</v>
      </c>
      <c r="I4462" s="15">
        <v>25538.76</v>
      </c>
      <c r="J4462" s="13" t="s">
        <v>8631</v>
      </c>
      <c r="K4462" s="13" t="s">
        <v>1284</v>
      </c>
      <c r="L4462" s="13" t="s">
        <v>3784</v>
      </c>
      <c r="M4462" s="13" t="s">
        <v>1874</v>
      </c>
      <c r="N4462" s="14">
        <v>108</v>
      </c>
    </row>
    <row r="4463" spans="1:14" ht="20.25" customHeight="1">
      <c r="A4463" s="13" t="s">
        <v>2231</v>
      </c>
      <c r="B4463" s="13" t="s">
        <v>2232</v>
      </c>
      <c r="C4463" s="13" t="s">
        <v>2233</v>
      </c>
      <c r="D4463" s="13" t="s">
        <v>2234</v>
      </c>
      <c r="E4463" s="13" t="s">
        <v>8563</v>
      </c>
      <c r="F4463" s="13" t="s">
        <v>2236</v>
      </c>
      <c r="G4463" s="13" t="s">
        <v>8540</v>
      </c>
      <c r="H4463" s="14">
        <v>545</v>
      </c>
      <c r="I4463" s="15">
        <v>128876.15</v>
      </c>
      <c r="J4463" s="13" t="s">
        <v>8632</v>
      </c>
      <c r="K4463" s="13" t="s">
        <v>97</v>
      </c>
      <c r="L4463" s="13" t="s">
        <v>3774</v>
      </c>
      <c r="M4463" s="13" t="s">
        <v>1325</v>
      </c>
      <c r="N4463" s="14">
        <v>545</v>
      </c>
    </row>
    <row r="4464" spans="1:14" ht="20.25" customHeight="1">
      <c r="A4464" s="13" t="s">
        <v>2231</v>
      </c>
      <c r="B4464" s="13" t="s">
        <v>2232</v>
      </c>
      <c r="C4464" s="13" t="s">
        <v>2233</v>
      </c>
      <c r="D4464" s="13" t="s">
        <v>2234</v>
      </c>
      <c r="E4464" s="13" t="s">
        <v>8563</v>
      </c>
      <c r="F4464" s="13" t="s">
        <v>2236</v>
      </c>
      <c r="G4464" s="13" t="s">
        <v>8540</v>
      </c>
      <c r="H4464" s="14">
        <v>1000</v>
      </c>
      <c r="I4464" s="15">
        <v>236470</v>
      </c>
      <c r="J4464" s="13" t="s">
        <v>8633</v>
      </c>
      <c r="K4464" s="13" t="s">
        <v>140</v>
      </c>
      <c r="L4464" s="13" t="s">
        <v>2748</v>
      </c>
      <c r="M4464" s="13" t="s">
        <v>2749</v>
      </c>
      <c r="N4464" s="14">
        <v>1000</v>
      </c>
    </row>
    <row r="4465" spans="1:14" ht="20.25" customHeight="1">
      <c r="A4465" s="13" t="s">
        <v>2231</v>
      </c>
      <c r="B4465" s="13" t="s">
        <v>2232</v>
      </c>
      <c r="C4465" s="13" t="s">
        <v>2233</v>
      </c>
      <c r="D4465" s="13" t="s">
        <v>2234</v>
      </c>
      <c r="E4465" s="13" t="s">
        <v>8563</v>
      </c>
      <c r="F4465" s="13" t="s">
        <v>2236</v>
      </c>
      <c r="G4465" s="13" t="s">
        <v>8540</v>
      </c>
      <c r="H4465" s="14">
        <v>1000</v>
      </c>
      <c r="I4465" s="15">
        <v>236470</v>
      </c>
      <c r="J4465" s="13" t="s">
        <v>8634</v>
      </c>
      <c r="K4465" s="13" t="s">
        <v>99</v>
      </c>
      <c r="L4465" s="13" t="s">
        <v>3599</v>
      </c>
      <c r="M4465" s="13" t="s">
        <v>3600</v>
      </c>
      <c r="N4465" s="14">
        <v>1000</v>
      </c>
    </row>
    <row r="4466" spans="1:14" ht="20.25" customHeight="1">
      <c r="A4466" s="13" t="s">
        <v>2231</v>
      </c>
      <c r="B4466" s="13" t="s">
        <v>2232</v>
      </c>
      <c r="C4466" s="13" t="s">
        <v>2233</v>
      </c>
      <c r="D4466" s="13" t="s">
        <v>2234</v>
      </c>
      <c r="E4466" s="13" t="s">
        <v>8563</v>
      </c>
      <c r="F4466" s="13" t="s">
        <v>2236</v>
      </c>
      <c r="G4466" s="13" t="s">
        <v>8540</v>
      </c>
      <c r="H4466" s="14">
        <v>1000</v>
      </c>
      <c r="I4466" s="15">
        <v>236470</v>
      </c>
      <c r="J4466" s="13" t="s">
        <v>8635</v>
      </c>
      <c r="K4466" s="13" t="s">
        <v>141</v>
      </c>
      <c r="L4466" s="13" t="s">
        <v>2751</v>
      </c>
      <c r="M4466" s="13" t="s">
        <v>1357</v>
      </c>
      <c r="N4466" s="14">
        <v>1000</v>
      </c>
    </row>
    <row r="4467" spans="1:14" ht="20.25" customHeight="1">
      <c r="A4467" s="13" t="s">
        <v>2231</v>
      </c>
      <c r="B4467" s="13" t="s">
        <v>2232</v>
      </c>
      <c r="C4467" s="13" t="s">
        <v>2233</v>
      </c>
      <c r="D4467" s="13" t="s">
        <v>2234</v>
      </c>
      <c r="E4467" s="13" t="s">
        <v>8563</v>
      </c>
      <c r="F4467" s="13" t="s">
        <v>2236</v>
      </c>
      <c r="G4467" s="13" t="s">
        <v>8540</v>
      </c>
      <c r="H4467" s="14">
        <v>736</v>
      </c>
      <c r="I4467" s="15">
        <v>174041.92</v>
      </c>
      <c r="J4467" s="13" t="s">
        <v>8636</v>
      </c>
      <c r="K4467" s="13" t="s">
        <v>142</v>
      </c>
      <c r="L4467" s="13" t="s">
        <v>2753</v>
      </c>
      <c r="M4467" s="13" t="s">
        <v>1358</v>
      </c>
      <c r="N4467" s="14">
        <v>736</v>
      </c>
    </row>
    <row r="4468" spans="1:14" ht="20.25" customHeight="1">
      <c r="A4468" s="13" t="s">
        <v>2231</v>
      </c>
      <c r="B4468" s="13" t="s">
        <v>2232</v>
      </c>
      <c r="C4468" s="13" t="s">
        <v>2233</v>
      </c>
      <c r="D4468" s="13" t="s">
        <v>2234</v>
      </c>
      <c r="E4468" s="13" t="s">
        <v>8563</v>
      </c>
      <c r="F4468" s="13" t="s">
        <v>2236</v>
      </c>
      <c r="G4468" s="13" t="s">
        <v>8540</v>
      </c>
      <c r="H4468" s="14">
        <v>511</v>
      </c>
      <c r="I4468" s="15">
        <v>120836.17</v>
      </c>
      <c r="J4468" s="13" t="s">
        <v>8637</v>
      </c>
      <c r="K4468" s="13" t="s">
        <v>143</v>
      </c>
      <c r="L4468" s="13" t="s">
        <v>2755</v>
      </c>
      <c r="M4468" s="13" t="s">
        <v>1359</v>
      </c>
      <c r="N4468" s="14">
        <v>511</v>
      </c>
    </row>
    <row r="4469" spans="1:14" ht="20.25" customHeight="1">
      <c r="A4469" s="13" t="s">
        <v>2231</v>
      </c>
      <c r="B4469" s="13" t="s">
        <v>2232</v>
      </c>
      <c r="C4469" s="13" t="s">
        <v>2233</v>
      </c>
      <c r="D4469" s="13" t="s">
        <v>2234</v>
      </c>
      <c r="E4469" s="13" t="s">
        <v>8563</v>
      </c>
      <c r="F4469" s="13" t="s">
        <v>2236</v>
      </c>
      <c r="G4469" s="13" t="s">
        <v>8540</v>
      </c>
      <c r="H4469" s="14">
        <v>299</v>
      </c>
      <c r="I4469" s="15">
        <v>70704.53</v>
      </c>
      <c r="J4469" s="13" t="s">
        <v>8638</v>
      </c>
      <c r="K4469" s="13" t="s">
        <v>144</v>
      </c>
      <c r="L4469" s="13" t="s">
        <v>2757</v>
      </c>
      <c r="M4469" s="13" t="s">
        <v>1360</v>
      </c>
      <c r="N4469" s="14">
        <v>299</v>
      </c>
    </row>
    <row r="4470" spans="1:14" ht="20.25" customHeight="1">
      <c r="A4470" s="13" t="s">
        <v>2231</v>
      </c>
      <c r="B4470" s="13" t="s">
        <v>2232</v>
      </c>
      <c r="C4470" s="13" t="s">
        <v>2233</v>
      </c>
      <c r="D4470" s="13" t="s">
        <v>2234</v>
      </c>
      <c r="E4470" s="13" t="s">
        <v>8563</v>
      </c>
      <c r="F4470" s="13" t="s">
        <v>2236</v>
      </c>
      <c r="G4470" s="13" t="s">
        <v>8540</v>
      </c>
      <c r="H4470" s="14">
        <v>496</v>
      </c>
      <c r="I4470" s="15">
        <v>117289.12</v>
      </c>
      <c r="J4470" s="13" t="s">
        <v>8639</v>
      </c>
      <c r="K4470" s="13" t="s">
        <v>145</v>
      </c>
      <c r="L4470" s="13" t="s">
        <v>2759</v>
      </c>
      <c r="M4470" s="13" t="s">
        <v>1361</v>
      </c>
      <c r="N4470" s="14">
        <v>496</v>
      </c>
    </row>
    <row r="4471" spans="1:14" ht="20.25" customHeight="1">
      <c r="A4471" s="13" t="s">
        <v>2231</v>
      </c>
      <c r="B4471" s="13" t="s">
        <v>2232</v>
      </c>
      <c r="C4471" s="13" t="s">
        <v>2233</v>
      </c>
      <c r="D4471" s="13" t="s">
        <v>2234</v>
      </c>
      <c r="E4471" s="13" t="s">
        <v>8563</v>
      </c>
      <c r="F4471" s="13" t="s">
        <v>2236</v>
      </c>
      <c r="G4471" s="13" t="s">
        <v>8540</v>
      </c>
      <c r="H4471" s="14">
        <v>815</v>
      </c>
      <c r="I4471" s="15">
        <v>192723.05</v>
      </c>
      <c r="J4471" s="13" t="s">
        <v>8640</v>
      </c>
      <c r="K4471" s="13" t="s">
        <v>146</v>
      </c>
      <c r="L4471" s="13" t="s">
        <v>2761</v>
      </c>
      <c r="M4471" s="13" t="s">
        <v>1362</v>
      </c>
      <c r="N4471" s="14">
        <v>815</v>
      </c>
    </row>
    <row r="4472" spans="1:14" ht="20.25" customHeight="1">
      <c r="A4472" s="13" t="s">
        <v>2231</v>
      </c>
      <c r="B4472" s="13" t="s">
        <v>2232</v>
      </c>
      <c r="C4472" s="13" t="s">
        <v>2233</v>
      </c>
      <c r="D4472" s="13" t="s">
        <v>2234</v>
      </c>
      <c r="E4472" s="13" t="s">
        <v>8563</v>
      </c>
      <c r="F4472" s="13" t="s">
        <v>2236</v>
      </c>
      <c r="G4472" s="13" t="s">
        <v>8540</v>
      </c>
      <c r="H4472" s="14">
        <v>693</v>
      </c>
      <c r="I4472" s="15">
        <v>163873.71</v>
      </c>
      <c r="J4472" s="13" t="s">
        <v>8641</v>
      </c>
      <c r="K4472" s="13" t="s">
        <v>147</v>
      </c>
      <c r="L4472" s="13" t="s">
        <v>2763</v>
      </c>
      <c r="M4472" s="13" t="s">
        <v>1363</v>
      </c>
      <c r="N4472" s="14">
        <v>693</v>
      </c>
    </row>
    <row r="4473" spans="1:14" ht="20.25" customHeight="1">
      <c r="A4473" s="13" t="s">
        <v>2231</v>
      </c>
      <c r="B4473" s="13" t="s">
        <v>2232</v>
      </c>
      <c r="C4473" s="13" t="s">
        <v>2233</v>
      </c>
      <c r="D4473" s="13" t="s">
        <v>2234</v>
      </c>
      <c r="E4473" s="13" t="s">
        <v>8563</v>
      </c>
      <c r="F4473" s="13" t="s">
        <v>2236</v>
      </c>
      <c r="G4473" s="13" t="s">
        <v>8540</v>
      </c>
      <c r="H4473" s="14">
        <v>195</v>
      </c>
      <c r="I4473" s="15">
        <v>46111.65</v>
      </c>
      <c r="J4473" s="13" t="s">
        <v>8642</v>
      </c>
      <c r="K4473" s="13" t="s">
        <v>808</v>
      </c>
      <c r="L4473" s="13" t="s">
        <v>2765</v>
      </c>
      <c r="M4473" s="13" t="s">
        <v>2766</v>
      </c>
      <c r="N4473" s="14">
        <v>195</v>
      </c>
    </row>
    <row r="4474" spans="1:14" ht="20.25" customHeight="1">
      <c r="A4474" s="13" t="s">
        <v>2231</v>
      </c>
      <c r="B4474" s="13" t="s">
        <v>2232</v>
      </c>
      <c r="C4474" s="13" t="s">
        <v>2233</v>
      </c>
      <c r="D4474" s="13" t="s">
        <v>2234</v>
      </c>
      <c r="E4474" s="13" t="s">
        <v>8563</v>
      </c>
      <c r="F4474" s="13" t="s">
        <v>2236</v>
      </c>
      <c r="G4474" s="13" t="s">
        <v>8540</v>
      </c>
      <c r="H4474" s="14">
        <v>1000</v>
      </c>
      <c r="I4474" s="15">
        <v>236470</v>
      </c>
      <c r="J4474" s="13" t="s">
        <v>8643</v>
      </c>
      <c r="K4474" s="13" t="s">
        <v>17</v>
      </c>
      <c r="L4474" s="13" t="s">
        <v>2424</v>
      </c>
      <c r="M4474" s="13" t="s">
        <v>2425</v>
      </c>
      <c r="N4474" s="14">
        <v>1000</v>
      </c>
    </row>
    <row r="4475" spans="1:14" ht="20.25" customHeight="1">
      <c r="A4475" s="13" t="s">
        <v>2231</v>
      </c>
      <c r="B4475" s="13" t="s">
        <v>2232</v>
      </c>
      <c r="C4475" s="13" t="s">
        <v>2233</v>
      </c>
      <c r="D4475" s="13" t="s">
        <v>2234</v>
      </c>
      <c r="E4475" s="13" t="s">
        <v>8563</v>
      </c>
      <c r="F4475" s="13" t="s">
        <v>2236</v>
      </c>
      <c r="G4475" s="13" t="s">
        <v>8540</v>
      </c>
      <c r="H4475" s="14">
        <v>1000</v>
      </c>
      <c r="I4475" s="15">
        <v>236470</v>
      </c>
      <c r="J4475" s="13" t="s">
        <v>8644</v>
      </c>
      <c r="K4475" s="13" t="s">
        <v>207</v>
      </c>
      <c r="L4475" s="13" t="s">
        <v>2439</v>
      </c>
      <c r="M4475" s="13" t="s">
        <v>1410</v>
      </c>
      <c r="N4475" s="14">
        <v>1000</v>
      </c>
    </row>
    <row r="4476" spans="1:14" ht="20.25" customHeight="1">
      <c r="A4476" s="13" t="s">
        <v>2231</v>
      </c>
      <c r="B4476" s="13" t="s">
        <v>2232</v>
      </c>
      <c r="C4476" s="13" t="s">
        <v>2233</v>
      </c>
      <c r="D4476" s="13" t="s">
        <v>2234</v>
      </c>
      <c r="E4476" s="13" t="s">
        <v>8563</v>
      </c>
      <c r="F4476" s="13" t="s">
        <v>2236</v>
      </c>
      <c r="G4476" s="13" t="s">
        <v>8540</v>
      </c>
      <c r="H4476" s="14">
        <v>1000</v>
      </c>
      <c r="I4476" s="15">
        <v>236470</v>
      </c>
      <c r="J4476" s="13" t="s">
        <v>8645</v>
      </c>
      <c r="K4476" s="13" t="s">
        <v>208</v>
      </c>
      <c r="L4476" s="13" t="s">
        <v>2441</v>
      </c>
      <c r="M4476" s="13" t="s">
        <v>1411</v>
      </c>
      <c r="N4476" s="14">
        <v>1000</v>
      </c>
    </row>
    <row r="4477" spans="1:14" ht="20.25" customHeight="1">
      <c r="A4477" s="13" t="s">
        <v>2231</v>
      </c>
      <c r="B4477" s="13" t="s">
        <v>2232</v>
      </c>
      <c r="C4477" s="13" t="s">
        <v>2233</v>
      </c>
      <c r="D4477" s="13" t="s">
        <v>2234</v>
      </c>
      <c r="E4477" s="13" t="s">
        <v>8563</v>
      </c>
      <c r="F4477" s="13" t="s">
        <v>2236</v>
      </c>
      <c r="G4477" s="13" t="s">
        <v>8540</v>
      </c>
      <c r="H4477" s="14">
        <v>893</v>
      </c>
      <c r="I4477" s="15">
        <v>211167.71</v>
      </c>
      <c r="J4477" s="13" t="s">
        <v>8646</v>
      </c>
      <c r="K4477" s="13" t="s">
        <v>209</v>
      </c>
      <c r="L4477" s="13" t="s">
        <v>2521</v>
      </c>
      <c r="M4477" s="13" t="s">
        <v>1412</v>
      </c>
      <c r="N4477" s="14">
        <v>893</v>
      </c>
    </row>
    <row r="4478" spans="1:14" ht="20.25" customHeight="1">
      <c r="A4478" s="13" t="s">
        <v>2231</v>
      </c>
      <c r="B4478" s="13" t="s">
        <v>2232</v>
      </c>
      <c r="C4478" s="13" t="s">
        <v>2233</v>
      </c>
      <c r="D4478" s="13" t="s">
        <v>2234</v>
      </c>
      <c r="E4478" s="13" t="s">
        <v>8563</v>
      </c>
      <c r="F4478" s="13" t="s">
        <v>2236</v>
      </c>
      <c r="G4478" s="13" t="s">
        <v>8540</v>
      </c>
      <c r="H4478" s="14">
        <v>1000</v>
      </c>
      <c r="I4478" s="15">
        <v>236470</v>
      </c>
      <c r="J4478" s="13" t="s">
        <v>8647</v>
      </c>
      <c r="K4478" s="13" t="s">
        <v>210</v>
      </c>
      <c r="L4478" s="13" t="s">
        <v>2443</v>
      </c>
      <c r="M4478" s="13" t="s">
        <v>1413</v>
      </c>
      <c r="N4478" s="14">
        <v>1000</v>
      </c>
    </row>
    <row r="4479" spans="1:14" ht="20.25" customHeight="1">
      <c r="A4479" s="13" t="s">
        <v>2231</v>
      </c>
      <c r="B4479" s="13" t="s">
        <v>2232</v>
      </c>
      <c r="C4479" s="13" t="s">
        <v>2233</v>
      </c>
      <c r="D4479" s="13" t="s">
        <v>2234</v>
      </c>
      <c r="E4479" s="13" t="s">
        <v>8563</v>
      </c>
      <c r="F4479" s="13" t="s">
        <v>2236</v>
      </c>
      <c r="G4479" s="13" t="s">
        <v>8540</v>
      </c>
      <c r="H4479" s="14">
        <v>1000</v>
      </c>
      <c r="I4479" s="15">
        <v>236470</v>
      </c>
      <c r="J4479" s="13" t="s">
        <v>8648</v>
      </c>
      <c r="K4479" s="13" t="s">
        <v>211</v>
      </c>
      <c r="L4479" s="13" t="s">
        <v>2445</v>
      </c>
      <c r="M4479" s="13" t="s">
        <v>1414</v>
      </c>
      <c r="N4479" s="14">
        <v>1000</v>
      </c>
    </row>
    <row r="4480" spans="1:14" ht="20.25" customHeight="1">
      <c r="A4480" s="13" t="s">
        <v>2231</v>
      </c>
      <c r="B4480" s="13" t="s">
        <v>2232</v>
      </c>
      <c r="C4480" s="13" t="s">
        <v>2233</v>
      </c>
      <c r="D4480" s="13" t="s">
        <v>2234</v>
      </c>
      <c r="E4480" s="13" t="s">
        <v>8563</v>
      </c>
      <c r="F4480" s="13" t="s">
        <v>2236</v>
      </c>
      <c r="G4480" s="13" t="s">
        <v>8540</v>
      </c>
      <c r="H4480" s="14">
        <v>562</v>
      </c>
      <c r="I4480" s="15">
        <v>132896.14000000001</v>
      </c>
      <c r="J4480" s="13" t="s">
        <v>8649</v>
      </c>
      <c r="K4480" s="13" t="s">
        <v>212</v>
      </c>
      <c r="L4480" s="13" t="s">
        <v>2523</v>
      </c>
      <c r="M4480" s="13" t="s">
        <v>1415</v>
      </c>
      <c r="N4480" s="14">
        <v>562</v>
      </c>
    </row>
    <row r="4481" spans="1:14" ht="20.25" customHeight="1">
      <c r="A4481" s="13" t="s">
        <v>2231</v>
      </c>
      <c r="B4481" s="13" t="s">
        <v>2232</v>
      </c>
      <c r="C4481" s="13" t="s">
        <v>2233</v>
      </c>
      <c r="D4481" s="13" t="s">
        <v>2234</v>
      </c>
      <c r="E4481" s="13" t="s">
        <v>8563</v>
      </c>
      <c r="F4481" s="13" t="s">
        <v>2236</v>
      </c>
      <c r="G4481" s="13" t="s">
        <v>8540</v>
      </c>
      <c r="H4481" s="14">
        <v>23</v>
      </c>
      <c r="I4481" s="15">
        <v>5438.81</v>
      </c>
      <c r="J4481" s="13" t="s">
        <v>8650</v>
      </c>
      <c r="K4481" s="13" t="s">
        <v>812</v>
      </c>
      <c r="L4481" s="13" t="s">
        <v>2455</v>
      </c>
      <c r="M4481" s="13" t="s">
        <v>2456</v>
      </c>
      <c r="N4481" s="14">
        <v>23</v>
      </c>
    </row>
    <row r="4482" spans="1:14" ht="20.25" customHeight="1">
      <c r="A4482" s="13" t="s">
        <v>2231</v>
      </c>
      <c r="B4482" s="13" t="s">
        <v>2232</v>
      </c>
      <c r="C4482" s="13" t="s">
        <v>2233</v>
      </c>
      <c r="D4482" s="13" t="s">
        <v>2234</v>
      </c>
      <c r="E4482" s="13" t="s">
        <v>8563</v>
      </c>
      <c r="F4482" s="13" t="s">
        <v>2236</v>
      </c>
      <c r="G4482" s="13" t="s">
        <v>8651</v>
      </c>
      <c r="H4482" s="14">
        <v>1000</v>
      </c>
      <c r="I4482" s="15">
        <v>236470</v>
      </c>
      <c r="J4482" s="13" t="s">
        <v>8652</v>
      </c>
      <c r="K4482" s="13" t="s">
        <v>22</v>
      </c>
      <c r="L4482" s="13" t="s">
        <v>2922</v>
      </c>
      <c r="M4482" s="13" t="s">
        <v>2923</v>
      </c>
      <c r="N4482" s="14">
        <v>1000</v>
      </c>
    </row>
    <row r="4483" spans="1:14" ht="20.25" customHeight="1">
      <c r="A4483" s="13" t="s">
        <v>2231</v>
      </c>
      <c r="B4483" s="13" t="s">
        <v>2232</v>
      </c>
      <c r="C4483" s="13" t="s">
        <v>2233</v>
      </c>
      <c r="D4483" s="13" t="s">
        <v>2234</v>
      </c>
      <c r="E4483" s="13" t="s">
        <v>8563</v>
      </c>
      <c r="F4483" s="13" t="s">
        <v>2236</v>
      </c>
      <c r="G4483" s="13" t="s">
        <v>8651</v>
      </c>
      <c r="H4483" s="14">
        <v>1000</v>
      </c>
      <c r="I4483" s="15">
        <v>236470</v>
      </c>
      <c r="J4483" s="13" t="s">
        <v>8653</v>
      </c>
      <c r="K4483" s="13" t="s">
        <v>342</v>
      </c>
      <c r="L4483" s="13" t="s">
        <v>2925</v>
      </c>
      <c r="M4483" s="13" t="s">
        <v>1528</v>
      </c>
      <c r="N4483" s="14">
        <v>1000</v>
      </c>
    </row>
    <row r="4484" spans="1:14" ht="20.25" customHeight="1">
      <c r="A4484" s="13" t="s">
        <v>2231</v>
      </c>
      <c r="B4484" s="13" t="s">
        <v>2232</v>
      </c>
      <c r="C4484" s="13" t="s">
        <v>2233</v>
      </c>
      <c r="D4484" s="13" t="s">
        <v>2234</v>
      </c>
      <c r="E4484" s="13" t="s">
        <v>8563</v>
      </c>
      <c r="F4484" s="13" t="s">
        <v>2236</v>
      </c>
      <c r="G4484" s="13" t="s">
        <v>8651</v>
      </c>
      <c r="H4484" s="14">
        <v>949</v>
      </c>
      <c r="I4484" s="15">
        <v>224410.03</v>
      </c>
      <c r="J4484" s="13" t="s">
        <v>8654</v>
      </c>
      <c r="K4484" s="13" t="s">
        <v>343</v>
      </c>
      <c r="L4484" s="13" t="s">
        <v>3858</v>
      </c>
      <c r="M4484" s="13" t="s">
        <v>1529</v>
      </c>
      <c r="N4484" s="14">
        <v>949</v>
      </c>
    </row>
    <row r="4485" spans="1:14" ht="20.25" customHeight="1">
      <c r="A4485" s="13" t="s">
        <v>2231</v>
      </c>
      <c r="B4485" s="13" t="s">
        <v>2232</v>
      </c>
      <c r="C4485" s="13" t="s">
        <v>2233</v>
      </c>
      <c r="D4485" s="13" t="s">
        <v>2234</v>
      </c>
      <c r="E4485" s="13" t="s">
        <v>8563</v>
      </c>
      <c r="F4485" s="13" t="s">
        <v>2236</v>
      </c>
      <c r="G4485" s="13" t="s">
        <v>8651</v>
      </c>
      <c r="H4485" s="14">
        <v>1000</v>
      </c>
      <c r="I4485" s="15">
        <v>236470</v>
      </c>
      <c r="J4485" s="13" t="s">
        <v>8655</v>
      </c>
      <c r="K4485" s="13" t="s">
        <v>344</v>
      </c>
      <c r="L4485" s="13" t="s">
        <v>2927</v>
      </c>
      <c r="M4485" s="13" t="s">
        <v>1530</v>
      </c>
      <c r="N4485" s="14">
        <v>1000</v>
      </c>
    </row>
    <row r="4486" spans="1:14" ht="20.25" customHeight="1">
      <c r="A4486" s="13" t="s">
        <v>2231</v>
      </c>
      <c r="B4486" s="13" t="s">
        <v>2232</v>
      </c>
      <c r="C4486" s="13" t="s">
        <v>2233</v>
      </c>
      <c r="D4486" s="13" t="s">
        <v>2234</v>
      </c>
      <c r="E4486" s="13" t="s">
        <v>8563</v>
      </c>
      <c r="F4486" s="13" t="s">
        <v>2236</v>
      </c>
      <c r="G4486" s="13" t="s">
        <v>8651</v>
      </c>
      <c r="H4486" s="14">
        <v>1000</v>
      </c>
      <c r="I4486" s="15">
        <v>236470</v>
      </c>
      <c r="J4486" s="13" t="s">
        <v>8656</v>
      </c>
      <c r="K4486" s="13" t="s">
        <v>345</v>
      </c>
      <c r="L4486" s="13" t="s">
        <v>2929</v>
      </c>
      <c r="M4486" s="13" t="s">
        <v>2930</v>
      </c>
      <c r="N4486" s="14">
        <v>1000</v>
      </c>
    </row>
    <row r="4487" spans="1:14" ht="20.25" customHeight="1">
      <c r="A4487" s="13" t="s">
        <v>2231</v>
      </c>
      <c r="B4487" s="13" t="s">
        <v>2232</v>
      </c>
      <c r="C4487" s="13" t="s">
        <v>2233</v>
      </c>
      <c r="D4487" s="13" t="s">
        <v>2234</v>
      </c>
      <c r="E4487" s="13" t="s">
        <v>8563</v>
      </c>
      <c r="F4487" s="13" t="s">
        <v>2236</v>
      </c>
      <c r="G4487" s="13" t="s">
        <v>8651</v>
      </c>
      <c r="H4487" s="14">
        <v>1000</v>
      </c>
      <c r="I4487" s="15">
        <v>236470</v>
      </c>
      <c r="J4487" s="13" t="s">
        <v>8657</v>
      </c>
      <c r="K4487" s="13" t="s">
        <v>346</v>
      </c>
      <c r="L4487" s="13" t="s">
        <v>2932</v>
      </c>
      <c r="M4487" s="13" t="s">
        <v>1531</v>
      </c>
      <c r="N4487" s="14">
        <v>1000</v>
      </c>
    </row>
    <row r="4488" spans="1:14" ht="20.25" customHeight="1">
      <c r="A4488" s="13" t="s">
        <v>2231</v>
      </c>
      <c r="B4488" s="13" t="s">
        <v>2232</v>
      </c>
      <c r="C4488" s="13" t="s">
        <v>2233</v>
      </c>
      <c r="D4488" s="13" t="s">
        <v>2234</v>
      </c>
      <c r="E4488" s="13" t="s">
        <v>8563</v>
      </c>
      <c r="F4488" s="13" t="s">
        <v>2236</v>
      </c>
      <c r="G4488" s="13" t="s">
        <v>8651</v>
      </c>
      <c r="H4488" s="14">
        <v>1000</v>
      </c>
      <c r="I4488" s="15">
        <v>236470</v>
      </c>
      <c r="J4488" s="13" t="s">
        <v>8658</v>
      </c>
      <c r="K4488" s="13" t="s">
        <v>347</v>
      </c>
      <c r="L4488" s="13" t="s">
        <v>2934</v>
      </c>
      <c r="M4488" s="13" t="s">
        <v>1532</v>
      </c>
      <c r="N4488" s="14">
        <v>1000</v>
      </c>
    </row>
    <row r="4489" spans="1:14" ht="20.25" customHeight="1">
      <c r="A4489" s="13" t="s">
        <v>2231</v>
      </c>
      <c r="B4489" s="13" t="s">
        <v>2232</v>
      </c>
      <c r="C4489" s="13" t="s">
        <v>2233</v>
      </c>
      <c r="D4489" s="13" t="s">
        <v>2234</v>
      </c>
      <c r="E4489" s="13" t="s">
        <v>8563</v>
      </c>
      <c r="F4489" s="13" t="s">
        <v>2236</v>
      </c>
      <c r="G4489" s="13" t="s">
        <v>8651</v>
      </c>
      <c r="H4489" s="14">
        <v>46</v>
      </c>
      <c r="I4489" s="15">
        <v>10877.62</v>
      </c>
      <c r="J4489" s="13" t="s">
        <v>8659</v>
      </c>
      <c r="K4489" s="13" t="s">
        <v>839</v>
      </c>
      <c r="L4489" s="13" t="s">
        <v>4033</v>
      </c>
      <c r="M4489" s="13" t="s">
        <v>4034</v>
      </c>
      <c r="N4489" s="14">
        <v>46</v>
      </c>
    </row>
    <row r="4490" spans="1:14" ht="20.25" customHeight="1">
      <c r="A4490" s="13" t="s">
        <v>2231</v>
      </c>
      <c r="B4490" s="13" t="s">
        <v>2232</v>
      </c>
      <c r="C4490" s="13" t="s">
        <v>2233</v>
      </c>
      <c r="D4490" s="13" t="s">
        <v>2234</v>
      </c>
      <c r="E4490" s="13" t="s">
        <v>8563</v>
      </c>
      <c r="F4490" s="13" t="s">
        <v>2236</v>
      </c>
      <c r="G4490" s="13" t="s">
        <v>8651</v>
      </c>
      <c r="H4490" s="14">
        <v>1000</v>
      </c>
      <c r="I4490" s="15">
        <v>236470</v>
      </c>
      <c r="J4490" s="13" t="s">
        <v>8660</v>
      </c>
      <c r="K4490" s="13" t="s">
        <v>349</v>
      </c>
      <c r="L4490" s="13" t="s">
        <v>2938</v>
      </c>
      <c r="M4490" s="13" t="s">
        <v>1534</v>
      </c>
      <c r="N4490" s="14">
        <v>1000</v>
      </c>
    </row>
    <row r="4491" spans="1:14" ht="20.25" customHeight="1">
      <c r="A4491" s="13" t="s">
        <v>2231</v>
      </c>
      <c r="B4491" s="13" t="s">
        <v>2232</v>
      </c>
      <c r="C4491" s="13" t="s">
        <v>2233</v>
      </c>
      <c r="D4491" s="13" t="s">
        <v>2234</v>
      </c>
      <c r="E4491" s="13" t="s">
        <v>8563</v>
      </c>
      <c r="F4491" s="13" t="s">
        <v>2236</v>
      </c>
      <c r="G4491" s="13" t="s">
        <v>8651</v>
      </c>
      <c r="H4491" s="14">
        <v>40</v>
      </c>
      <c r="I4491" s="15">
        <v>9458.7999999999993</v>
      </c>
      <c r="J4491" s="13" t="s">
        <v>8661</v>
      </c>
      <c r="K4491" s="13" t="s">
        <v>840</v>
      </c>
      <c r="L4491" s="13" t="s">
        <v>4036</v>
      </c>
      <c r="M4491" s="13" t="s">
        <v>4037</v>
      </c>
      <c r="N4491" s="14">
        <v>40</v>
      </c>
    </row>
    <row r="4492" spans="1:14" ht="20.25" customHeight="1">
      <c r="A4492" s="13" t="s">
        <v>2231</v>
      </c>
      <c r="B4492" s="13" t="s">
        <v>2232</v>
      </c>
      <c r="C4492" s="13" t="s">
        <v>2233</v>
      </c>
      <c r="D4492" s="13" t="s">
        <v>2234</v>
      </c>
      <c r="E4492" s="13" t="s">
        <v>8563</v>
      </c>
      <c r="F4492" s="13" t="s">
        <v>2236</v>
      </c>
      <c r="G4492" s="13" t="s">
        <v>8651</v>
      </c>
      <c r="H4492" s="14">
        <v>229</v>
      </c>
      <c r="I4492" s="15">
        <v>54151.63</v>
      </c>
      <c r="J4492" s="13" t="s">
        <v>8662</v>
      </c>
      <c r="K4492" s="13" t="s">
        <v>350</v>
      </c>
      <c r="L4492" s="13" t="s">
        <v>2940</v>
      </c>
      <c r="M4492" s="13" t="s">
        <v>1535</v>
      </c>
      <c r="N4492" s="14">
        <v>229</v>
      </c>
    </row>
    <row r="4493" spans="1:14" ht="20.25" customHeight="1">
      <c r="A4493" s="13" t="s">
        <v>2231</v>
      </c>
      <c r="B4493" s="13" t="s">
        <v>2232</v>
      </c>
      <c r="C4493" s="13" t="s">
        <v>2233</v>
      </c>
      <c r="D4493" s="13" t="s">
        <v>2234</v>
      </c>
      <c r="E4493" s="13" t="s">
        <v>8563</v>
      </c>
      <c r="F4493" s="13" t="s">
        <v>2236</v>
      </c>
      <c r="G4493" s="13" t="s">
        <v>8651</v>
      </c>
      <c r="H4493" s="14">
        <v>444</v>
      </c>
      <c r="I4493" s="15">
        <v>104992.68</v>
      </c>
      <c r="J4493" s="13" t="s">
        <v>8663</v>
      </c>
      <c r="K4493" s="13" t="s">
        <v>841</v>
      </c>
      <c r="L4493" s="13" t="s">
        <v>4039</v>
      </c>
      <c r="M4493" s="13" t="s">
        <v>4040</v>
      </c>
      <c r="N4493" s="14">
        <v>444</v>
      </c>
    </row>
    <row r="4494" spans="1:14" ht="20.25" customHeight="1">
      <c r="A4494" s="13" t="s">
        <v>2231</v>
      </c>
      <c r="B4494" s="13" t="s">
        <v>2232</v>
      </c>
      <c r="C4494" s="13" t="s">
        <v>2233</v>
      </c>
      <c r="D4494" s="13" t="s">
        <v>2234</v>
      </c>
      <c r="E4494" s="13" t="s">
        <v>8563</v>
      </c>
      <c r="F4494" s="13" t="s">
        <v>2236</v>
      </c>
      <c r="G4494" s="13" t="s">
        <v>8651</v>
      </c>
      <c r="H4494" s="14">
        <v>1000</v>
      </c>
      <c r="I4494" s="15">
        <v>236470</v>
      </c>
      <c r="J4494" s="13" t="s">
        <v>8664</v>
      </c>
      <c r="K4494" s="13" t="s">
        <v>351</v>
      </c>
      <c r="L4494" s="13" t="s">
        <v>2942</v>
      </c>
      <c r="M4494" s="13" t="s">
        <v>1536</v>
      </c>
      <c r="N4494" s="14">
        <v>1000</v>
      </c>
    </row>
    <row r="4495" spans="1:14" ht="20.25" customHeight="1">
      <c r="A4495" s="13" t="s">
        <v>2231</v>
      </c>
      <c r="B4495" s="13" t="s">
        <v>2232</v>
      </c>
      <c r="C4495" s="13" t="s">
        <v>2233</v>
      </c>
      <c r="D4495" s="13" t="s">
        <v>2234</v>
      </c>
      <c r="E4495" s="13" t="s">
        <v>8563</v>
      </c>
      <c r="F4495" s="13" t="s">
        <v>2236</v>
      </c>
      <c r="G4495" s="13" t="s">
        <v>8651</v>
      </c>
      <c r="H4495" s="14">
        <v>316</v>
      </c>
      <c r="I4495" s="15">
        <v>74724.52</v>
      </c>
      <c r="J4495" s="13" t="s">
        <v>8665</v>
      </c>
      <c r="K4495" s="13" t="s">
        <v>845</v>
      </c>
      <c r="L4495" s="13" t="s">
        <v>4042</v>
      </c>
      <c r="M4495" s="13" t="s">
        <v>4043</v>
      </c>
      <c r="N4495" s="14">
        <v>316</v>
      </c>
    </row>
    <row r="4496" spans="1:14" ht="20.25" customHeight="1">
      <c r="A4496" s="13" t="s">
        <v>2231</v>
      </c>
      <c r="B4496" s="13" t="s">
        <v>2232</v>
      </c>
      <c r="C4496" s="13" t="s">
        <v>2233</v>
      </c>
      <c r="D4496" s="13" t="s">
        <v>2234</v>
      </c>
      <c r="E4496" s="13" t="s">
        <v>8563</v>
      </c>
      <c r="F4496" s="13" t="s">
        <v>2236</v>
      </c>
      <c r="G4496" s="13" t="s">
        <v>8651</v>
      </c>
      <c r="H4496" s="14">
        <v>13</v>
      </c>
      <c r="I4496" s="15">
        <v>3074.11</v>
      </c>
      <c r="J4496" s="13" t="s">
        <v>8666</v>
      </c>
      <c r="K4496" s="13" t="s">
        <v>847</v>
      </c>
      <c r="L4496" s="13" t="s">
        <v>4045</v>
      </c>
      <c r="M4496" s="13" t="s">
        <v>4046</v>
      </c>
      <c r="N4496" s="14">
        <v>13</v>
      </c>
    </row>
    <row r="4497" spans="1:14" ht="20.25" customHeight="1">
      <c r="A4497" s="13" t="s">
        <v>2231</v>
      </c>
      <c r="B4497" s="13" t="s">
        <v>2232</v>
      </c>
      <c r="C4497" s="13" t="s">
        <v>2233</v>
      </c>
      <c r="D4497" s="13" t="s">
        <v>2234</v>
      </c>
      <c r="E4497" s="13" t="s">
        <v>8563</v>
      </c>
      <c r="F4497" s="13" t="s">
        <v>2236</v>
      </c>
      <c r="G4497" s="13" t="s">
        <v>8651</v>
      </c>
      <c r="H4497" s="14">
        <v>154</v>
      </c>
      <c r="I4497" s="15">
        <v>36416.379999999997</v>
      </c>
      <c r="J4497" s="13" t="s">
        <v>8667</v>
      </c>
      <c r="K4497" s="13" t="s">
        <v>848</v>
      </c>
      <c r="L4497" s="13" t="s">
        <v>4048</v>
      </c>
      <c r="M4497" s="13" t="s">
        <v>4049</v>
      </c>
      <c r="N4497" s="14">
        <v>154</v>
      </c>
    </row>
    <row r="4498" spans="1:14" ht="20.25" customHeight="1">
      <c r="A4498" s="13" t="s">
        <v>2231</v>
      </c>
      <c r="B4498" s="13" t="s">
        <v>2232</v>
      </c>
      <c r="C4498" s="13" t="s">
        <v>2233</v>
      </c>
      <c r="D4498" s="13" t="s">
        <v>2234</v>
      </c>
      <c r="E4498" s="13" t="s">
        <v>8563</v>
      </c>
      <c r="F4498" s="13" t="s">
        <v>2236</v>
      </c>
      <c r="G4498" s="13" t="s">
        <v>8651</v>
      </c>
      <c r="H4498" s="14">
        <v>132</v>
      </c>
      <c r="I4498" s="15">
        <v>31214.04</v>
      </c>
      <c r="J4498" s="13" t="s">
        <v>8668</v>
      </c>
      <c r="K4498" s="13" t="s">
        <v>850</v>
      </c>
      <c r="L4498" s="13" t="s">
        <v>5771</v>
      </c>
      <c r="M4498" s="13" t="s">
        <v>5772</v>
      </c>
      <c r="N4498" s="14">
        <v>132</v>
      </c>
    </row>
    <row r="4499" spans="1:14" ht="20.25" customHeight="1">
      <c r="A4499" s="13" t="s">
        <v>2231</v>
      </c>
      <c r="B4499" s="13" t="s">
        <v>2232</v>
      </c>
      <c r="C4499" s="13" t="s">
        <v>2233</v>
      </c>
      <c r="D4499" s="13" t="s">
        <v>2234</v>
      </c>
      <c r="E4499" s="13" t="s">
        <v>8563</v>
      </c>
      <c r="F4499" s="13" t="s">
        <v>2236</v>
      </c>
      <c r="G4499" s="13" t="s">
        <v>8651</v>
      </c>
      <c r="H4499" s="14">
        <v>217</v>
      </c>
      <c r="I4499" s="15">
        <v>51313.99</v>
      </c>
      <c r="J4499" s="13" t="s">
        <v>8669</v>
      </c>
      <c r="K4499" s="13" t="s">
        <v>851</v>
      </c>
      <c r="L4499" s="13" t="s">
        <v>4053</v>
      </c>
      <c r="M4499" s="13" t="s">
        <v>4054</v>
      </c>
      <c r="N4499" s="14">
        <v>217</v>
      </c>
    </row>
    <row r="4500" spans="1:14" ht="20.25" customHeight="1">
      <c r="A4500" s="13" t="s">
        <v>2231</v>
      </c>
      <c r="B4500" s="13" t="s">
        <v>2232</v>
      </c>
      <c r="C4500" s="13" t="s">
        <v>2233</v>
      </c>
      <c r="D4500" s="13" t="s">
        <v>2234</v>
      </c>
      <c r="E4500" s="13" t="s">
        <v>8563</v>
      </c>
      <c r="F4500" s="13" t="s">
        <v>2236</v>
      </c>
      <c r="G4500" s="13" t="s">
        <v>8651</v>
      </c>
      <c r="H4500" s="14">
        <v>224</v>
      </c>
      <c r="I4500" s="15">
        <v>52969.279999999999</v>
      </c>
      <c r="J4500" s="13" t="s">
        <v>8670</v>
      </c>
      <c r="K4500" s="13" t="s">
        <v>853</v>
      </c>
      <c r="L4500" s="13" t="s">
        <v>4056</v>
      </c>
      <c r="M4500" s="13" t="s">
        <v>4057</v>
      </c>
      <c r="N4500" s="14">
        <v>224</v>
      </c>
    </row>
    <row r="4501" spans="1:14" ht="20.25" customHeight="1">
      <c r="A4501" s="13" t="s">
        <v>2231</v>
      </c>
      <c r="B4501" s="13" t="s">
        <v>2232</v>
      </c>
      <c r="C4501" s="13" t="s">
        <v>2233</v>
      </c>
      <c r="D4501" s="13" t="s">
        <v>2234</v>
      </c>
      <c r="E4501" s="13" t="s">
        <v>8563</v>
      </c>
      <c r="F4501" s="13" t="s">
        <v>2236</v>
      </c>
      <c r="G4501" s="13" t="s">
        <v>8651</v>
      </c>
      <c r="H4501" s="14">
        <v>231</v>
      </c>
      <c r="I4501" s="15">
        <v>54624.57</v>
      </c>
      <c r="J4501" s="13" t="s">
        <v>8671</v>
      </c>
      <c r="K4501" s="13" t="s">
        <v>856</v>
      </c>
      <c r="L4501" s="13" t="s">
        <v>4059</v>
      </c>
      <c r="M4501" s="13" t="s">
        <v>4060</v>
      </c>
      <c r="N4501" s="14">
        <v>231</v>
      </c>
    </row>
    <row r="4502" spans="1:14" ht="20.25" customHeight="1">
      <c r="A4502" s="13" t="s">
        <v>2231</v>
      </c>
      <c r="B4502" s="13" t="s">
        <v>2232</v>
      </c>
      <c r="C4502" s="13" t="s">
        <v>2233</v>
      </c>
      <c r="D4502" s="13" t="s">
        <v>2234</v>
      </c>
      <c r="E4502" s="13" t="s">
        <v>8563</v>
      </c>
      <c r="F4502" s="13" t="s">
        <v>2236</v>
      </c>
      <c r="G4502" s="13" t="s">
        <v>8651</v>
      </c>
      <c r="H4502" s="14">
        <v>176</v>
      </c>
      <c r="I4502" s="15">
        <v>41618.720000000001</v>
      </c>
      <c r="J4502" s="13" t="s">
        <v>8672</v>
      </c>
      <c r="K4502" s="13" t="s">
        <v>857</v>
      </c>
      <c r="L4502" s="13" t="s">
        <v>4062</v>
      </c>
      <c r="M4502" s="13" t="s">
        <v>4063</v>
      </c>
      <c r="N4502" s="14">
        <v>176</v>
      </c>
    </row>
    <row r="4503" spans="1:14" ht="20.25" customHeight="1">
      <c r="A4503" s="13" t="s">
        <v>2231</v>
      </c>
      <c r="B4503" s="13" t="s">
        <v>2232</v>
      </c>
      <c r="C4503" s="13" t="s">
        <v>2233</v>
      </c>
      <c r="D4503" s="13" t="s">
        <v>2234</v>
      </c>
      <c r="E4503" s="13" t="s">
        <v>8563</v>
      </c>
      <c r="F4503" s="13" t="s">
        <v>2236</v>
      </c>
      <c r="G4503" s="13" t="s">
        <v>8651</v>
      </c>
      <c r="H4503" s="14">
        <v>90</v>
      </c>
      <c r="I4503" s="15">
        <v>21282.3</v>
      </c>
      <c r="J4503" s="13" t="s">
        <v>8673</v>
      </c>
      <c r="K4503" s="13" t="s">
        <v>858</v>
      </c>
      <c r="L4503" s="13" t="s">
        <v>4069</v>
      </c>
      <c r="M4503" s="13" t="s">
        <v>1927</v>
      </c>
      <c r="N4503" s="14">
        <v>90</v>
      </c>
    </row>
    <row r="4504" spans="1:14" ht="20.25" customHeight="1">
      <c r="A4504" s="13" t="s">
        <v>2231</v>
      </c>
      <c r="B4504" s="13" t="s">
        <v>2232</v>
      </c>
      <c r="C4504" s="13" t="s">
        <v>2233</v>
      </c>
      <c r="D4504" s="13" t="s">
        <v>2234</v>
      </c>
      <c r="E4504" s="13" t="s">
        <v>8563</v>
      </c>
      <c r="F4504" s="13" t="s">
        <v>2236</v>
      </c>
      <c r="G4504" s="13" t="s">
        <v>8651</v>
      </c>
      <c r="H4504" s="14">
        <v>232</v>
      </c>
      <c r="I4504" s="15">
        <v>54861.04</v>
      </c>
      <c r="J4504" s="13" t="s">
        <v>8674</v>
      </c>
      <c r="K4504" s="13" t="s">
        <v>859</v>
      </c>
      <c r="L4504" s="13" t="s">
        <v>4071</v>
      </c>
      <c r="M4504" s="13" t="s">
        <v>4072</v>
      </c>
      <c r="N4504" s="14">
        <v>232</v>
      </c>
    </row>
    <row r="4505" spans="1:14" ht="20.25" customHeight="1">
      <c r="A4505" s="13" t="s">
        <v>2231</v>
      </c>
      <c r="B4505" s="13" t="s">
        <v>2232</v>
      </c>
      <c r="C4505" s="13" t="s">
        <v>2233</v>
      </c>
      <c r="D4505" s="13" t="s">
        <v>2234</v>
      </c>
      <c r="E4505" s="13" t="s">
        <v>8563</v>
      </c>
      <c r="F4505" s="13" t="s">
        <v>2236</v>
      </c>
      <c r="G4505" s="13" t="s">
        <v>8651</v>
      </c>
      <c r="H4505" s="14">
        <v>143</v>
      </c>
      <c r="I4505" s="15">
        <v>33815.21</v>
      </c>
      <c r="J4505" s="13" t="s">
        <v>8675</v>
      </c>
      <c r="K4505" s="13" t="s">
        <v>860</v>
      </c>
      <c r="L4505" s="13" t="s">
        <v>4074</v>
      </c>
      <c r="M4505" s="13" t="s">
        <v>4075</v>
      </c>
      <c r="N4505" s="14">
        <v>143</v>
      </c>
    </row>
    <row r="4506" spans="1:14" ht="20.25" customHeight="1">
      <c r="A4506" s="13" t="s">
        <v>2231</v>
      </c>
      <c r="B4506" s="13" t="s">
        <v>2232</v>
      </c>
      <c r="C4506" s="13" t="s">
        <v>2233</v>
      </c>
      <c r="D4506" s="13" t="s">
        <v>2234</v>
      </c>
      <c r="E4506" s="13" t="s">
        <v>8563</v>
      </c>
      <c r="F4506" s="13" t="s">
        <v>2236</v>
      </c>
      <c r="G4506" s="13" t="s">
        <v>8651</v>
      </c>
      <c r="H4506" s="14">
        <v>7</v>
      </c>
      <c r="I4506" s="15">
        <v>1655.29</v>
      </c>
      <c r="J4506" s="13" t="s">
        <v>8676</v>
      </c>
      <c r="K4506" s="13" t="s">
        <v>861</v>
      </c>
      <c r="L4506" s="13" t="s">
        <v>4077</v>
      </c>
      <c r="M4506" s="13" t="s">
        <v>4078</v>
      </c>
      <c r="N4506" s="14">
        <v>7</v>
      </c>
    </row>
    <row r="4507" spans="1:14" ht="20.25" customHeight="1">
      <c r="A4507" s="13" t="s">
        <v>2231</v>
      </c>
      <c r="B4507" s="13" t="s">
        <v>2232</v>
      </c>
      <c r="C4507" s="13" t="s">
        <v>2233</v>
      </c>
      <c r="D4507" s="13" t="s">
        <v>2234</v>
      </c>
      <c r="E4507" s="13" t="s">
        <v>8563</v>
      </c>
      <c r="F4507" s="13" t="s">
        <v>2236</v>
      </c>
      <c r="G4507" s="13" t="s">
        <v>8651</v>
      </c>
      <c r="H4507" s="14">
        <v>255</v>
      </c>
      <c r="I4507" s="15">
        <v>60299.85</v>
      </c>
      <c r="J4507" s="13" t="s">
        <v>8677</v>
      </c>
      <c r="K4507" s="13" t="s">
        <v>862</v>
      </c>
      <c r="L4507" s="13" t="s">
        <v>4080</v>
      </c>
      <c r="M4507" s="13" t="s">
        <v>4081</v>
      </c>
      <c r="N4507" s="14">
        <v>255</v>
      </c>
    </row>
    <row r="4508" spans="1:14" ht="20.25" customHeight="1">
      <c r="A4508" s="13" t="s">
        <v>2231</v>
      </c>
      <c r="B4508" s="13" t="s">
        <v>2232</v>
      </c>
      <c r="C4508" s="13" t="s">
        <v>2233</v>
      </c>
      <c r="D4508" s="13" t="s">
        <v>2234</v>
      </c>
      <c r="E4508" s="13" t="s">
        <v>8563</v>
      </c>
      <c r="F4508" s="13" t="s">
        <v>2236</v>
      </c>
      <c r="G4508" s="13" t="s">
        <v>8651</v>
      </c>
      <c r="H4508" s="14">
        <v>9</v>
      </c>
      <c r="I4508" s="15">
        <v>2128.23</v>
      </c>
      <c r="J4508" s="13" t="s">
        <v>8678</v>
      </c>
      <c r="K4508" s="13" t="s">
        <v>877</v>
      </c>
      <c r="L4508" s="13" t="s">
        <v>4085</v>
      </c>
      <c r="M4508" s="13" t="s">
        <v>4086</v>
      </c>
      <c r="N4508" s="14">
        <v>9</v>
      </c>
    </row>
    <row r="4509" spans="1:14" ht="20.25" customHeight="1">
      <c r="A4509" s="13" t="s">
        <v>2231</v>
      </c>
      <c r="B4509" s="13" t="s">
        <v>2232</v>
      </c>
      <c r="C4509" s="13" t="s">
        <v>2233</v>
      </c>
      <c r="D4509" s="13" t="s">
        <v>2234</v>
      </c>
      <c r="E4509" s="13" t="s">
        <v>8563</v>
      </c>
      <c r="F4509" s="13" t="s">
        <v>2236</v>
      </c>
      <c r="G4509" s="13" t="s">
        <v>8651</v>
      </c>
      <c r="H4509" s="14">
        <v>172</v>
      </c>
      <c r="I4509" s="15">
        <v>40672.839999999997</v>
      </c>
      <c r="J4509" s="13" t="s">
        <v>8679</v>
      </c>
      <c r="K4509" s="13" t="s">
        <v>883</v>
      </c>
      <c r="L4509" s="13" t="s">
        <v>4091</v>
      </c>
      <c r="M4509" s="13" t="s">
        <v>1931</v>
      </c>
      <c r="N4509" s="14">
        <v>172</v>
      </c>
    </row>
    <row r="4510" spans="1:14" ht="20.25" customHeight="1">
      <c r="A4510" s="13" t="s">
        <v>2231</v>
      </c>
      <c r="B4510" s="13" t="s">
        <v>2232</v>
      </c>
      <c r="C4510" s="13" t="s">
        <v>2233</v>
      </c>
      <c r="D4510" s="13" t="s">
        <v>2234</v>
      </c>
      <c r="E4510" s="13" t="s">
        <v>8563</v>
      </c>
      <c r="F4510" s="13" t="s">
        <v>2236</v>
      </c>
      <c r="G4510" s="13" t="s">
        <v>8651</v>
      </c>
      <c r="H4510" s="14">
        <v>11</v>
      </c>
      <c r="I4510" s="15">
        <v>2601.17</v>
      </c>
      <c r="J4510" s="13" t="s">
        <v>8680</v>
      </c>
      <c r="K4510" s="13" t="s">
        <v>884</v>
      </c>
      <c r="L4510" s="13" t="s">
        <v>4093</v>
      </c>
      <c r="M4510" s="13" t="s">
        <v>4094</v>
      </c>
      <c r="N4510" s="14">
        <v>11</v>
      </c>
    </row>
    <row r="4511" spans="1:14" ht="20.25" customHeight="1">
      <c r="A4511" s="13" t="s">
        <v>2231</v>
      </c>
      <c r="B4511" s="13" t="s">
        <v>2232</v>
      </c>
      <c r="C4511" s="13" t="s">
        <v>2233</v>
      </c>
      <c r="D4511" s="13" t="s">
        <v>2234</v>
      </c>
      <c r="E4511" s="13" t="s">
        <v>8563</v>
      </c>
      <c r="F4511" s="13" t="s">
        <v>2236</v>
      </c>
      <c r="G4511" s="13" t="s">
        <v>8651</v>
      </c>
      <c r="H4511" s="14">
        <v>53</v>
      </c>
      <c r="I4511" s="15">
        <v>12532.91</v>
      </c>
      <c r="J4511" s="13" t="s">
        <v>8681</v>
      </c>
      <c r="K4511" s="13" t="s">
        <v>885</v>
      </c>
      <c r="L4511" s="13" t="s">
        <v>4157</v>
      </c>
      <c r="M4511" s="13" t="s">
        <v>4158</v>
      </c>
      <c r="N4511" s="14">
        <v>53</v>
      </c>
    </row>
    <row r="4512" spans="1:14" ht="20.25" customHeight="1">
      <c r="A4512" s="13" t="s">
        <v>2231</v>
      </c>
      <c r="B4512" s="13" t="s">
        <v>2232</v>
      </c>
      <c r="C4512" s="13" t="s">
        <v>2233</v>
      </c>
      <c r="D4512" s="13" t="s">
        <v>2234</v>
      </c>
      <c r="E4512" s="13" t="s">
        <v>8563</v>
      </c>
      <c r="F4512" s="13" t="s">
        <v>2236</v>
      </c>
      <c r="G4512" s="13" t="s">
        <v>8651</v>
      </c>
      <c r="H4512" s="14">
        <v>86</v>
      </c>
      <c r="I4512" s="15">
        <v>20336.419999999998</v>
      </c>
      <c r="J4512" s="13" t="s">
        <v>8682</v>
      </c>
      <c r="K4512" s="13" t="s">
        <v>886</v>
      </c>
      <c r="L4512" s="13" t="s">
        <v>4096</v>
      </c>
      <c r="M4512" s="13" t="s">
        <v>4097</v>
      </c>
      <c r="N4512" s="14">
        <v>86</v>
      </c>
    </row>
    <row r="4513" spans="1:14" ht="20.25" customHeight="1">
      <c r="A4513" s="13" t="s">
        <v>2231</v>
      </c>
      <c r="B4513" s="13" t="s">
        <v>2232</v>
      </c>
      <c r="C4513" s="13" t="s">
        <v>2233</v>
      </c>
      <c r="D4513" s="13" t="s">
        <v>2234</v>
      </c>
      <c r="E4513" s="13" t="s">
        <v>8563</v>
      </c>
      <c r="F4513" s="13" t="s">
        <v>2236</v>
      </c>
      <c r="G4513" s="13" t="s">
        <v>8651</v>
      </c>
      <c r="H4513" s="14">
        <v>213</v>
      </c>
      <c r="I4513" s="15">
        <v>50368.11</v>
      </c>
      <c r="J4513" s="13" t="s">
        <v>8683</v>
      </c>
      <c r="K4513" s="13" t="s">
        <v>887</v>
      </c>
      <c r="L4513" s="13" t="s">
        <v>4099</v>
      </c>
      <c r="M4513" s="13" t="s">
        <v>1932</v>
      </c>
      <c r="N4513" s="14">
        <v>213</v>
      </c>
    </row>
    <row r="4514" spans="1:14" ht="20.25" customHeight="1">
      <c r="A4514" s="13" t="s">
        <v>2231</v>
      </c>
      <c r="B4514" s="13" t="s">
        <v>2232</v>
      </c>
      <c r="C4514" s="13" t="s">
        <v>2233</v>
      </c>
      <c r="D4514" s="13" t="s">
        <v>2234</v>
      </c>
      <c r="E4514" s="13" t="s">
        <v>8563</v>
      </c>
      <c r="F4514" s="13" t="s">
        <v>2236</v>
      </c>
      <c r="G4514" s="13" t="s">
        <v>8651</v>
      </c>
      <c r="H4514" s="14">
        <v>68</v>
      </c>
      <c r="I4514" s="15">
        <v>16079.96</v>
      </c>
      <c r="J4514" s="13" t="s">
        <v>8684</v>
      </c>
      <c r="K4514" s="13" t="s">
        <v>888</v>
      </c>
      <c r="L4514" s="13" t="s">
        <v>4139</v>
      </c>
      <c r="M4514" s="13" t="s">
        <v>1933</v>
      </c>
      <c r="N4514" s="14">
        <v>68</v>
      </c>
    </row>
    <row r="4515" spans="1:14" ht="20.25" customHeight="1">
      <c r="A4515" s="13" t="s">
        <v>2231</v>
      </c>
      <c r="B4515" s="13" t="s">
        <v>2232</v>
      </c>
      <c r="C4515" s="13" t="s">
        <v>2233</v>
      </c>
      <c r="D4515" s="13" t="s">
        <v>2234</v>
      </c>
      <c r="E4515" s="13" t="s">
        <v>8563</v>
      </c>
      <c r="F4515" s="13" t="s">
        <v>2236</v>
      </c>
      <c r="G4515" s="13" t="s">
        <v>8651</v>
      </c>
      <c r="H4515" s="14">
        <v>476</v>
      </c>
      <c r="I4515" s="15">
        <v>112559.72</v>
      </c>
      <c r="J4515" s="13" t="s">
        <v>8685</v>
      </c>
      <c r="K4515" s="13" t="s">
        <v>352</v>
      </c>
      <c r="L4515" s="13" t="s">
        <v>2944</v>
      </c>
      <c r="M4515" s="13" t="s">
        <v>1537</v>
      </c>
      <c r="N4515" s="14">
        <v>476</v>
      </c>
    </row>
    <row r="4516" spans="1:14" ht="20.25" customHeight="1">
      <c r="A4516" s="13" t="s">
        <v>2231</v>
      </c>
      <c r="B4516" s="13" t="s">
        <v>2232</v>
      </c>
      <c r="C4516" s="13" t="s">
        <v>2233</v>
      </c>
      <c r="D4516" s="13" t="s">
        <v>2234</v>
      </c>
      <c r="E4516" s="13" t="s">
        <v>8563</v>
      </c>
      <c r="F4516" s="13" t="s">
        <v>2236</v>
      </c>
      <c r="G4516" s="13" t="s">
        <v>8651</v>
      </c>
      <c r="H4516" s="14">
        <v>43</v>
      </c>
      <c r="I4516" s="15">
        <v>10168.209999999999</v>
      </c>
      <c r="J4516" s="13" t="s">
        <v>8686</v>
      </c>
      <c r="K4516" s="13" t="s">
        <v>889</v>
      </c>
      <c r="L4516" s="13" t="s">
        <v>4141</v>
      </c>
      <c r="M4516" s="13" t="s">
        <v>4142</v>
      </c>
      <c r="N4516" s="14">
        <v>43</v>
      </c>
    </row>
    <row r="4517" spans="1:14" ht="20.25" customHeight="1">
      <c r="A4517" s="13" t="s">
        <v>2231</v>
      </c>
      <c r="B4517" s="13" t="s">
        <v>2232</v>
      </c>
      <c r="C4517" s="13" t="s">
        <v>2233</v>
      </c>
      <c r="D4517" s="13" t="s">
        <v>2234</v>
      </c>
      <c r="E4517" s="13" t="s">
        <v>8563</v>
      </c>
      <c r="F4517" s="13" t="s">
        <v>2236</v>
      </c>
      <c r="G4517" s="13" t="s">
        <v>8651</v>
      </c>
      <c r="H4517" s="14">
        <v>139</v>
      </c>
      <c r="I4517" s="15">
        <v>32869.33</v>
      </c>
      <c r="J4517" s="13" t="s">
        <v>8687</v>
      </c>
      <c r="K4517" s="13" t="s">
        <v>890</v>
      </c>
      <c r="L4517" s="13" t="s">
        <v>4101</v>
      </c>
      <c r="M4517" s="13" t="s">
        <v>4102</v>
      </c>
      <c r="N4517" s="14">
        <v>139</v>
      </c>
    </row>
    <row r="4518" spans="1:14" ht="20.25" customHeight="1">
      <c r="A4518" s="13" t="s">
        <v>2231</v>
      </c>
      <c r="B4518" s="13" t="s">
        <v>2232</v>
      </c>
      <c r="C4518" s="13" t="s">
        <v>2233</v>
      </c>
      <c r="D4518" s="13" t="s">
        <v>2234</v>
      </c>
      <c r="E4518" s="13" t="s">
        <v>8563</v>
      </c>
      <c r="F4518" s="13" t="s">
        <v>2236</v>
      </c>
      <c r="G4518" s="13" t="s">
        <v>8651</v>
      </c>
      <c r="H4518" s="14">
        <v>243</v>
      </c>
      <c r="I4518" s="15">
        <v>57462.21</v>
      </c>
      <c r="J4518" s="13" t="s">
        <v>8688</v>
      </c>
      <c r="K4518" s="13" t="s">
        <v>891</v>
      </c>
      <c r="L4518" s="13" t="s">
        <v>4104</v>
      </c>
      <c r="M4518" s="13" t="s">
        <v>4105</v>
      </c>
      <c r="N4518" s="14">
        <v>243</v>
      </c>
    </row>
    <row r="4519" spans="1:14" ht="20.25" customHeight="1">
      <c r="A4519" s="13" t="s">
        <v>2231</v>
      </c>
      <c r="B4519" s="13" t="s">
        <v>2232</v>
      </c>
      <c r="C4519" s="13" t="s">
        <v>2233</v>
      </c>
      <c r="D4519" s="13" t="s">
        <v>2234</v>
      </c>
      <c r="E4519" s="13" t="s">
        <v>8563</v>
      </c>
      <c r="F4519" s="13" t="s">
        <v>2236</v>
      </c>
      <c r="G4519" s="13" t="s">
        <v>8651</v>
      </c>
      <c r="H4519" s="14">
        <v>742</v>
      </c>
      <c r="I4519" s="15">
        <v>175460.74</v>
      </c>
      <c r="J4519" s="13" t="s">
        <v>8689</v>
      </c>
      <c r="K4519" s="13" t="s">
        <v>353</v>
      </c>
      <c r="L4519" s="13" t="s">
        <v>2946</v>
      </c>
      <c r="M4519" s="13" t="s">
        <v>1538</v>
      </c>
      <c r="N4519" s="14">
        <v>742</v>
      </c>
    </row>
    <row r="4520" spans="1:14" ht="20.25" customHeight="1">
      <c r="A4520" s="13" t="s">
        <v>2231</v>
      </c>
      <c r="B4520" s="13" t="s">
        <v>2232</v>
      </c>
      <c r="C4520" s="13" t="s">
        <v>2233</v>
      </c>
      <c r="D4520" s="13" t="s">
        <v>2234</v>
      </c>
      <c r="E4520" s="13" t="s">
        <v>8563</v>
      </c>
      <c r="F4520" s="13" t="s">
        <v>2236</v>
      </c>
      <c r="G4520" s="13" t="s">
        <v>8651</v>
      </c>
      <c r="H4520" s="14">
        <v>114</v>
      </c>
      <c r="I4520" s="15">
        <v>26957.58</v>
      </c>
      <c r="J4520" s="13" t="s">
        <v>8690</v>
      </c>
      <c r="K4520" s="13" t="s">
        <v>892</v>
      </c>
      <c r="L4520" s="13" t="s">
        <v>4107</v>
      </c>
      <c r="M4520" s="13" t="s">
        <v>4108</v>
      </c>
      <c r="N4520" s="14">
        <v>114</v>
      </c>
    </row>
    <row r="4521" spans="1:14" ht="20.25" customHeight="1">
      <c r="A4521" s="13" t="s">
        <v>2231</v>
      </c>
      <c r="B4521" s="13" t="s">
        <v>2232</v>
      </c>
      <c r="C4521" s="13" t="s">
        <v>2233</v>
      </c>
      <c r="D4521" s="13" t="s">
        <v>2234</v>
      </c>
      <c r="E4521" s="13" t="s">
        <v>8563</v>
      </c>
      <c r="F4521" s="13" t="s">
        <v>2236</v>
      </c>
      <c r="G4521" s="13" t="s">
        <v>8651</v>
      </c>
      <c r="H4521" s="14">
        <v>11</v>
      </c>
      <c r="I4521" s="15">
        <v>2601.17</v>
      </c>
      <c r="J4521" s="13" t="s">
        <v>8691</v>
      </c>
      <c r="K4521" s="13" t="s">
        <v>354</v>
      </c>
      <c r="L4521" s="13" t="s">
        <v>2948</v>
      </c>
      <c r="M4521" s="13" t="s">
        <v>2092</v>
      </c>
      <c r="N4521" s="14">
        <v>11</v>
      </c>
    </row>
    <row r="4522" spans="1:14" ht="20.25" customHeight="1">
      <c r="A4522" s="13" t="s">
        <v>2231</v>
      </c>
      <c r="B4522" s="13" t="s">
        <v>2232</v>
      </c>
      <c r="C4522" s="13" t="s">
        <v>2233</v>
      </c>
      <c r="D4522" s="13" t="s">
        <v>2234</v>
      </c>
      <c r="E4522" s="13" t="s">
        <v>8563</v>
      </c>
      <c r="F4522" s="13" t="s">
        <v>2236</v>
      </c>
      <c r="G4522" s="13" t="s">
        <v>8651</v>
      </c>
      <c r="H4522" s="14">
        <v>1000</v>
      </c>
      <c r="I4522" s="15">
        <v>236470</v>
      </c>
      <c r="J4522" s="13" t="s">
        <v>8692</v>
      </c>
      <c r="K4522" s="13" t="s">
        <v>355</v>
      </c>
      <c r="L4522" s="13" t="s">
        <v>3856</v>
      </c>
      <c r="M4522" s="13" t="s">
        <v>1539</v>
      </c>
      <c r="N4522" s="14">
        <v>1000</v>
      </c>
    </row>
    <row r="4523" spans="1:14" ht="20.25" customHeight="1">
      <c r="A4523" s="13" t="s">
        <v>2231</v>
      </c>
      <c r="B4523" s="13" t="s">
        <v>2232</v>
      </c>
      <c r="C4523" s="13" t="s">
        <v>2233</v>
      </c>
      <c r="D4523" s="13" t="s">
        <v>2234</v>
      </c>
      <c r="E4523" s="13" t="s">
        <v>8563</v>
      </c>
      <c r="F4523" s="13" t="s">
        <v>2236</v>
      </c>
      <c r="G4523" s="13" t="s">
        <v>8651</v>
      </c>
      <c r="H4523" s="14">
        <v>27</v>
      </c>
      <c r="I4523" s="15">
        <v>6384.69</v>
      </c>
      <c r="J4523" s="13" t="s">
        <v>8693</v>
      </c>
      <c r="K4523" s="13" t="s">
        <v>893</v>
      </c>
      <c r="L4523" s="13" t="s">
        <v>4110</v>
      </c>
      <c r="M4523" s="13" t="s">
        <v>1934</v>
      </c>
      <c r="N4523" s="14">
        <v>27</v>
      </c>
    </row>
    <row r="4524" spans="1:14" ht="20.25" customHeight="1">
      <c r="A4524" s="13" t="s">
        <v>2231</v>
      </c>
      <c r="B4524" s="13" t="s">
        <v>2232</v>
      </c>
      <c r="C4524" s="13" t="s">
        <v>2233</v>
      </c>
      <c r="D4524" s="13" t="s">
        <v>2234</v>
      </c>
      <c r="E4524" s="13" t="s">
        <v>8563</v>
      </c>
      <c r="F4524" s="13" t="s">
        <v>2236</v>
      </c>
      <c r="G4524" s="13" t="s">
        <v>8651</v>
      </c>
      <c r="H4524" s="14">
        <v>1000</v>
      </c>
      <c r="I4524" s="15">
        <v>236470</v>
      </c>
      <c r="J4524" s="13" t="s">
        <v>8694</v>
      </c>
      <c r="K4524" s="13" t="s">
        <v>356</v>
      </c>
      <c r="L4524" s="13" t="s">
        <v>2950</v>
      </c>
      <c r="M4524" s="13" t="s">
        <v>1540</v>
      </c>
      <c r="N4524" s="14">
        <v>1000</v>
      </c>
    </row>
    <row r="4525" spans="1:14" ht="20.25" customHeight="1">
      <c r="A4525" s="13" t="s">
        <v>2231</v>
      </c>
      <c r="B4525" s="13" t="s">
        <v>2232</v>
      </c>
      <c r="C4525" s="13" t="s">
        <v>2233</v>
      </c>
      <c r="D4525" s="13" t="s">
        <v>2234</v>
      </c>
      <c r="E4525" s="13" t="s">
        <v>8563</v>
      </c>
      <c r="F4525" s="13" t="s">
        <v>2236</v>
      </c>
      <c r="G4525" s="13" t="s">
        <v>8651</v>
      </c>
      <c r="H4525" s="14">
        <v>72</v>
      </c>
      <c r="I4525" s="15">
        <v>17025.84</v>
      </c>
      <c r="J4525" s="13" t="s">
        <v>8695</v>
      </c>
      <c r="K4525" s="13" t="s">
        <v>894</v>
      </c>
      <c r="L4525" s="13" t="s">
        <v>4112</v>
      </c>
      <c r="M4525" s="13" t="s">
        <v>4113</v>
      </c>
      <c r="N4525" s="14">
        <v>72</v>
      </c>
    </row>
    <row r="4526" spans="1:14" ht="20.25" customHeight="1">
      <c r="A4526" s="13" t="s">
        <v>2231</v>
      </c>
      <c r="B4526" s="13" t="s">
        <v>2232</v>
      </c>
      <c r="C4526" s="13" t="s">
        <v>2233</v>
      </c>
      <c r="D4526" s="13" t="s">
        <v>2234</v>
      </c>
      <c r="E4526" s="13" t="s">
        <v>8563</v>
      </c>
      <c r="F4526" s="13" t="s">
        <v>2236</v>
      </c>
      <c r="G4526" s="13" t="s">
        <v>8651</v>
      </c>
      <c r="H4526" s="14">
        <v>728</v>
      </c>
      <c r="I4526" s="15">
        <v>172150.16</v>
      </c>
      <c r="J4526" s="13" t="s">
        <v>8696</v>
      </c>
      <c r="K4526" s="13" t="s">
        <v>357</v>
      </c>
      <c r="L4526" s="13" t="s">
        <v>2952</v>
      </c>
      <c r="M4526" s="13" t="s">
        <v>1541</v>
      </c>
      <c r="N4526" s="14">
        <v>728</v>
      </c>
    </row>
    <row r="4527" spans="1:14" ht="20.25" customHeight="1">
      <c r="A4527" s="13" t="s">
        <v>2231</v>
      </c>
      <c r="B4527" s="13" t="s">
        <v>2232</v>
      </c>
      <c r="C4527" s="13" t="s">
        <v>2233</v>
      </c>
      <c r="D4527" s="13" t="s">
        <v>2234</v>
      </c>
      <c r="E4527" s="13" t="s">
        <v>8563</v>
      </c>
      <c r="F4527" s="13" t="s">
        <v>2236</v>
      </c>
      <c r="G4527" s="13" t="s">
        <v>8651</v>
      </c>
      <c r="H4527" s="14">
        <v>432</v>
      </c>
      <c r="I4527" s="15">
        <v>102155.04</v>
      </c>
      <c r="J4527" s="13" t="s">
        <v>8697</v>
      </c>
      <c r="K4527" s="13" t="s">
        <v>358</v>
      </c>
      <c r="L4527" s="13" t="s">
        <v>2954</v>
      </c>
      <c r="M4527" s="13" t="s">
        <v>1542</v>
      </c>
      <c r="N4527" s="14">
        <v>432</v>
      </c>
    </row>
    <row r="4528" spans="1:14" ht="20.25" customHeight="1">
      <c r="A4528" s="13" t="s">
        <v>2231</v>
      </c>
      <c r="B4528" s="13" t="s">
        <v>2232</v>
      </c>
      <c r="C4528" s="13" t="s">
        <v>2233</v>
      </c>
      <c r="D4528" s="13" t="s">
        <v>2234</v>
      </c>
      <c r="E4528" s="13" t="s">
        <v>8563</v>
      </c>
      <c r="F4528" s="13" t="s">
        <v>2236</v>
      </c>
      <c r="G4528" s="13" t="s">
        <v>8651</v>
      </c>
      <c r="H4528" s="14">
        <v>2</v>
      </c>
      <c r="I4528" s="15">
        <v>472.94</v>
      </c>
      <c r="J4528" s="13" t="s">
        <v>8698</v>
      </c>
      <c r="K4528" s="13" t="s">
        <v>359</v>
      </c>
      <c r="L4528" s="13" t="s">
        <v>2956</v>
      </c>
      <c r="M4528" s="13" t="s">
        <v>2093</v>
      </c>
      <c r="N4528" s="14">
        <v>2</v>
      </c>
    </row>
    <row r="4529" spans="1:14" ht="20.25" customHeight="1">
      <c r="A4529" s="13" t="s">
        <v>2231</v>
      </c>
      <c r="B4529" s="13" t="s">
        <v>2232</v>
      </c>
      <c r="C4529" s="13" t="s">
        <v>2233</v>
      </c>
      <c r="D4529" s="13" t="s">
        <v>2234</v>
      </c>
      <c r="E4529" s="13" t="s">
        <v>8563</v>
      </c>
      <c r="F4529" s="13" t="s">
        <v>2236</v>
      </c>
      <c r="G4529" s="13" t="s">
        <v>8651</v>
      </c>
      <c r="H4529" s="14">
        <v>1000</v>
      </c>
      <c r="I4529" s="15">
        <v>236470</v>
      </c>
      <c r="J4529" s="13" t="s">
        <v>8699</v>
      </c>
      <c r="K4529" s="13" t="s">
        <v>782</v>
      </c>
      <c r="L4529" s="13" t="s">
        <v>2958</v>
      </c>
      <c r="M4529" s="13" t="s">
        <v>2959</v>
      </c>
      <c r="N4529" s="14">
        <v>1000</v>
      </c>
    </row>
    <row r="4530" spans="1:14" ht="20.25" customHeight="1">
      <c r="A4530" s="13" t="s">
        <v>2231</v>
      </c>
      <c r="B4530" s="13" t="s">
        <v>2232</v>
      </c>
      <c r="C4530" s="13" t="s">
        <v>2233</v>
      </c>
      <c r="D4530" s="13" t="s">
        <v>2234</v>
      </c>
      <c r="E4530" s="13" t="s">
        <v>8563</v>
      </c>
      <c r="F4530" s="13" t="s">
        <v>2236</v>
      </c>
      <c r="G4530" s="13" t="s">
        <v>8651</v>
      </c>
      <c r="H4530" s="14">
        <v>1000</v>
      </c>
      <c r="I4530" s="15">
        <v>236470</v>
      </c>
      <c r="J4530" s="13" t="s">
        <v>8700</v>
      </c>
      <c r="K4530" s="13" t="s">
        <v>309</v>
      </c>
      <c r="L4530" s="13" t="s">
        <v>3957</v>
      </c>
      <c r="M4530" s="13" t="s">
        <v>1504</v>
      </c>
      <c r="N4530" s="14">
        <v>1000</v>
      </c>
    </row>
    <row r="4531" spans="1:14" ht="20.25" customHeight="1">
      <c r="A4531" s="13" t="s">
        <v>2231</v>
      </c>
      <c r="B4531" s="13" t="s">
        <v>2232</v>
      </c>
      <c r="C4531" s="13" t="s">
        <v>2233</v>
      </c>
      <c r="D4531" s="13" t="s">
        <v>2234</v>
      </c>
      <c r="E4531" s="13" t="s">
        <v>8563</v>
      </c>
      <c r="F4531" s="13" t="s">
        <v>2236</v>
      </c>
      <c r="G4531" s="13" t="s">
        <v>8651</v>
      </c>
      <c r="H4531" s="14">
        <v>24</v>
      </c>
      <c r="I4531" s="15">
        <v>5675.28</v>
      </c>
      <c r="J4531" s="13" t="s">
        <v>8701</v>
      </c>
      <c r="K4531" s="13" t="s">
        <v>895</v>
      </c>
      <c r="L4531" s="13" t="s">
        <v>4144</v>
      </c>
      <c r="M4531" s="13" t="s">
        <v>4145</v>
      </c>
      <c r="N4531" s="14">
        <v>24</v>
      </c>
    </row>
    <row r="4532" spans="1:14" ht="20.25" customHeight="1">
      <c r="A4532" s="13" t="s">
        <v>2231</v>
      </c>
      <c r="B4532" s="13" t="s">
        <v>2232</v>
      </c>
      <c r="C4532" s="13" t="s">
        <v>2233</v>
      </c>
      <c r="D4532" s="13" t="s">
        <v>2234</v>
      </c>
      <c r="E4532" s="13" t="s">
        <v>8563</v>
      </c>
      <c r="F4532" s="13" t="s">
        <v>2236</v>
      </c>
      <c r="G4532" s="13" t="s">
        <v>8651</v>
      </c>
      <c r="H4532" s="14">
        <v>3</v>
      </c>
      <c r="I4532" s="15">
        <v>709.41</v>
      </c>
      <c r="J4532" s="13" t="s">
        <v>8702</v>
      </c>
      <c r="K4532" s="13" t="s">
        <v>817</v>
      </c>
      <c r="L4532" s="13" t="s">
        <v>2961</v>
      </c>
      <c r="M4532" s="13" t="s">
        <v>2962</v>
      </c>
      <c r="N4532" s="14">
        <v>3</v>
      </c>
    </row>
    <row r="4533" spans="1:14" ht="20.25" customHeight="1">
      <c r="A4533" s="13" t="s">
        <v>2231</v>
      </c>
      <c r="B4533" s="13" t="s">
        <v>2232</v>
      </c>
      <c r="C4533" s="13" t="s">
        <v>2233</v>
      </c>
      <c r="D4533" s="13" t="s">
        <v>2234</v>
      </c>
      <c r="E4533" s="13" t="s">
        <v>8563</v>
      </c>
      <c r="F4533" s="13" t="s">
        <v>2236</v>
      </c>
      <c r="G4533" s="13" t="s">
        <v>8651</v>
      </c>
      <c r="H4533" s="14">
        <v>1000</v>
      </c>
      <c r="I4533" s="15">
        <v>236470</v>
      </c>
      <c r="J4533" s="13" t="s">
        <v>8703</v>
      </c>
      <c r="K4533" s="13" t="s">
        <v>948</v>
      </c>
      <c r="L4533" s="13" t="s">
        <v>6716</v>
      </c>
      <c r="M4533" s="13" t="s">
        <v>6717</v>
      </c>
      <c r="N4533" s="14">
        <v>1000</v>
      </c>
    </row>
    <row r="4534" spans="1:14" ht="20.25" customHeight="1">
      <c r="A4534" s="13" t="s">
        <v>2231</v>
      </c>
      <c r="B4534" s="13" t="s">
        <v>2232</v>
      </c>
      <c r="C4534" s="13" t="s">
        <v>2233</v>
      </c>
      <c r="D4534" s="13" t="s">
        <v>2234</v>
      </c>
      <c r="E4534" s="13" t="s">
        <v>8563</v>
      </c>
      <c r="F4534" s="13" t="s">
        <v>2236</v>
      </c>
      <c r="G4534" s="13" t="s">
        <v>8651</v>
      </c>
      <c r="H4534" s="14">
        <v>169</v>
      </c>
      <c r="I4534" s="15">
        <v>39963.43</v>
      </c>
      <c r="J4534" s="13" t="s">
        <v>8704</v>
      </c>
      <c r="K4534" s="13" t="s">
        <v>960</v>
      </c>
      <c r="L4534" s="13" t="s">
        <v>2967</v>
      </c>
      <c r="M4534" s="13" t="s">
        <v>1953</v>
      </c>
      <c r="N4534" s="14">
        <v>169</v>
      </c>
    </row>
    <row r="4535" spans="1:14" ht="20.25" customHeight="1">
      <c r="A4535" s="13" t="s">
        <v>2231</v>
      </c>
      <c r="B4535" s="13" t="s">
        <v>2232</v>
      </c>
      <c r="C4535" s="13" t="s">
        <v>2233</v>
      </c>
      <c r="D4535" s="13" t="s">
        <v>2234</v>
      </c>
      <c r="E4535" s="13" t="s">
        <v>8705</v>
      </c>
      <c r="F4535" s="13" t="s">
        <v>2236</v>
      </c>
      <c r="G4535" s="13" t="s">
        <v>8651</v>
      </c>
      <c r="H4535" s="14">
        <v>663</v>
      </c>
      <c r="I4535" s="15">
        <v>156779.60999999999</v>
      </c>
      <c r="J4535" s="13" t="s">
        <v>8704</v>
      </c>
      <c r="K4535" s="13" t="s">
        <v>960</v>
      </c>
      <c r="L4535" s="13" t="s">
        <v>2967</v>
      </c>
      <c r="M4535" s="13" t="s">
        <v>1953</v>
      </c>
      <c r="N4535" s="14">
        <v>663</v>
      </c>
    </row>
    <row r="4536" spans="1:14" ht="20.25" customHeight="1">
      <c r="A4536" s="13" t="s">
        <v>2231</v>
      </c>
      <c r="B4536" s="13" t="s">
        <v>2232</v>
      </c>
      <c r="C4536" s="13" t="s">
        <v>2233</v>
      </c>
      <c r="D4536" s="13" t="s">
        <v>2234</v>
      </c>
      <c r="E4536" s="13" t="s">
        <v>8705</v>
      </c>
      <c r="F4536" s="13" t="s">
        <v>2236</v>
      </c>
      <c r="G4536" s="13" t="s">
        <v>8651</v>
      </c>
      <c r="H4536" s="14">
        <v>282</v>
      </c>
      <c r="I4536" s="15">
        <v>66684.539999999994</v>
      </c>
      <c r="J4536" s="13" t="s">
        <v>8706</v>
      </c>
      <c r="K4536" s="13" t="s">
        <v>1278</v>
      </c>
      <c r="L4536" s="13" t="s">
        <v>4705</v>
      </c>
      <c r="M4536" s="13" t="s">
        <v>2085</v>
      </c>
      <c r="N4536" s="14">
        <v>282</v>
      </c>
    </row>
    <row r="4537" spans="1:14" ht="20.25" customHeight="1">
      <c r="A4537" s="13" t="s">
        <v>2231</v>
      </c>
      <c r="B4537" s="13" t="s">
        <v>2232</v>
      </c>
      <c r="C4537" s="13" t="s">
        <v>2233</v>
      </c>
      <c r="D4537" s="13" t="s">
        <v>2234</v>
      </c>
      <c r="E4537" s="13" t="s">
        <v>8705</v>
      </c>
      <c r="F4537" s="13" t="s">
        <v>2236</v>
      </c>
      <c r="G4537" s="13" t="s">
        <v>8651</v>
      </c>
      <c r="H4537" s="14">
        <v>37</v>
      </c>
      <c r="I4537" s="15">
        <v>8749.39</v>
      </c>
      <c r="J4537" s="13" t="s">
        <v>8707</v>
      </c>
      <c r="K4537" s="13" t="s">
        <v>896</v>
      </c>
      <c r="L4537" s="13" t="s">
        <v>4147</v>
      </c>
      <c r="M4537" s="13" t="s">
        <v>1935</v>
      </c>
      <c r="N4537" s="14">
        <v>37</v>
      </c>
    </row>
    <row r="4538" spans="1:14" ht="20.25" customHeight="1">
      <c r="A4538" s="13" t="s">
        <v>2231</v>
      </c>
      <c r="B4538" s="13" t="s">
        <v>2232</v>
      </c>
      <c r="C4538" s="13" t="s">
        <v>2233</v>
      </c>
      <c r="D4538" s="13" t="s">
        <v>2234</v>
      </c>
      <c r="E4538" s="13" t="s">
        <v>8705</v>
      </c>
      <c r="F4538" s="13" t="s">
        <v>2236</v>
      </c>
      <c r="G4538" s="13" t="s">
        <v>8651</v>
      </c>
      <c r="H4538" s="14">
        <v>342</v>
      </c>
      <c r="I4538" s="15">
        <v>80872.740000000005</v>
      </c>
      <c r="J4538" s="13" t="s">
        <v>8708</v>
      </c>
      <c r="K4538" s="13" t="s">
        <v>1279</v>
      </c>
      <c r="L4538" s="13" t="s">
        <v>4707</v>
      </c>
      <c r="M4538" s="13" t="s">
        <v>4708</v>
      </c>
      <c r="N4538" s="14">
        <v>342</v>
      </c>
    </row>
    <row r="4539" spans="1:14" ht="20.25" customHeight="1">
      <c r="A4539" s="13" t="s">
        <v>2231</v>
      </c>
      <c r="B4539" s="13" t="s">
        <v>2232</v>
      </c>
      <c r="C4539" s="13" t="s">
        <v>2233</v>
      </c>
      <c r="D4539" s="13" t="s">
        <v>2234</v>
      </c>
      <c r="E4539" s="13" t="s">
        <v>8705</v>
      </c>
      <c r="F4539" s="13" t="s">
        <v>2236</v>
      </c>
      <c r="G4539" s="13" t="s">
        <v>8651</v>
      </c>
      <c r="H4539" s="14">
        <v>544</v>
      </c>
      <c r="I4539" s="15">
        <v>128639.67999999999</v>
      </c>
      <c r="J4539" s="13" t="s">
        <v>8709</v>
      </c>
      <c r="K4539" s="13" t="s">
        <v>1280</v>
      </c>
      <c r="L4539" s="13" t="s">
        <v>2969</v>
      </c>
      <c r="M4539" s="13" t="s">
        <v>2086</v>
      </c>
      <c r="N4539" s="14">
        <v>544</v>
      </c>
    </row>
    <row r="4540" spans="1:14" ht="20.25" customHeight="1">
      <c r="A4540" s="13" t="s">
        <v>2231</v>
      </c>
      <c r="B4540" s="13" t="s">
        <v>2232</v>
      </c>
      <c r="C4540" s="13" t="s">
        <v>2233</v>
      </c>
      <c r="D4540" s="13" t="s">
        <v>2234</v>
      </c>
      <c r="E4540" s="13" t="s">
        <v>8705</v>
      </c>
      <c r="F4540" s="13" t="s">
        <v>2236</v>
      </c>
      <c r="G4540" s="13" t="s">
        <v>8651</v>
      </c>
      <c r="H4540" s="14">
        <v>371</v>
      </c>
      <c r="I4540" s="15">
        <v>87730.37</v>
      </c>
      <c r="J4540" s="13" t="s">
        <v>8710</v>
      </c>
      <c r="K4540" s="13" t="s">
        <v>1281</v>
      </c>
      <c r="L4540" s="13" t="s">
        <v>4710</v>
      </c>
      <c r="M4540" s="13" t="s">
        <v>4711</v>
      </c>
      <c r="N4540" s="14">
        <v>371</v>
      </c>
    </row>
    <row r="4541" spans="1:14" ht="20.25" customHeight="1">
      <c r="A4541" s="13" t="s">
        <v>2231</v>
      </c>
      <c r="B4541" s="13" t="s">
        <v>2232</v>
      </c>
      <c r="C4541" s="13" t="s">
        <v>2233</v>
      </c>
      <c r="D4541" s="13" t="s">
        <v>2234</v>
      </c>
      <c r="E4541" s="13" t="s">
        <v>8705</v>
      </c>
      <c r="F4541" s="13" t="s">
        <v>2236</v>
      </c>
      <c r="G4541" s="13" t="s">
        <v>8651</v>
      </c>
      <c r="H4541" s="14">
        <v>1000</v>
      </c>
      <c r="I4541" s="15">
        <v>236470</v>
      </c>
      <c r="J4541" s="13" t="s">
        <v>8711</v>
      </c>
      <c r="K4541" s="13" t="s">
        <v>32</v>
      </c>
      <c r="L4541" s="13" t="s">
        <v>2239</v>
      </c>
      <c r="M4541" s="13" t="s">
        <v>2240</v>
      </c>
      <c r="N4541" s="14">
        <v>1000</v>
      </c>
    </row>
    <row r="4542" spans="1:14" ht="20.25" customHeight="1">
      <c r="A4542" s="13" t="s">
        <v>2231</v>
      </c>
      <c r="B4542" s="13" t="s">
        <v>2232</v>
      </c>
      <c r="C4542" s="13" t="s">
        <v>2233</v>
      </c>
      <c r="D4542" s="13" t="s">
        <v>2234</v>
      </c>
      <c r="E4542" s="13" t="s">
        <v>8705</v>
      </c>
      <c r="F4542" s="13" t="s">
        <v>2236</v>
      </c>
      <c r="G4542" s="13" t="s">
        <v>8651</v>
      </c>
      <c r="H4542" s="14">
        <v>105</v>
      </c>
      <c r="I4542" s="15">
        <v>24829.35</v>
      </c>
      <c r="J4542" s="13" t="s">
        <v>8712</v>
      </c>
      <c r="K4542" s="13" t="s">
        <v>665</v>
      </c>
      <c r="L4542" s="13" t="s">
        <v>2242</v>
      </c>
      <c r="M4542" s="13" t="s">
        <v>1810</v>
      </c>
      <c r="N4542" s="14">
        <v>105</v>
      </c>
    </row>
    <row r="4543" spans="1:14" ht="20.25" customHeight="1">
      <c r="A4543" s="13" t="s">
        <v>2231</v>
      </c>
      <c r="B4543" s="13" t="s">
        <v>2232</v>
      </c>
      <c r="C4543" s="13" t="s">
        <v>2233</v>
      </c>
      <c r="D4543" s="13" t="s">
        <v>2234</v>
      </c>
      <c r="E4543" s="13" t="s">
        <v>8705</v>
      </c>
      <c r="F4543" s="13" t="s">
        <v>2236</v>
      </c>
      <c r="G4543" s="13" t="s">
        <v>8651</v>
      </c>
      <c r="H4543" s="14">
        <v>11</v>
      </c>
      <c r="I4543" s="15">
        <v>2601.17</v>
      </c>
      <c r="J4543" s="13" t="s">
        <v>8713</v>
      </c>
      <c r="K4543" s="13" t="s">
        <v>897</v>
      </c>
      <c r="L4543" s="13" t="s">
        <v>4115</v>
      </c>
      <c r="M4543" s="13" t="s">
        <v>1936</v>
      </c>
      <c r="N4543" s="14">
        <v>11</v>
      </c>
    </row>
    <row r="4544" spans="1:14" ht="20.25" customHeight="1">
      <c r="A4544" s="13" t="s">
        <v>2231</v>
      </c>
      <c r="B4544" s="13" t="s">
        <v>2232</v>
      </c>
      <c r="C4544" s="13" t="s">
        <v>2233</v>
      </c>
      <c r="D4544" s="13" t="s">
        <v>2234</v>
      </c>
      <c r="E4544" s="13" t="s">
        <v>8705</v>
      </c>
      <c r="F4544" s="13" t="s">
        <v>2236</v>
      </c>
      <c r="G4544" s="13" t="s">
        <v>8651</v>
      </c>
      <c r="H4544" s="14">
        <v>953</v>
      </c>
      <c r="I4544" s="15">
        <v>225355.91</v>
      </c>
      <c r="J4544" s="13" t="s">
        <v>8714</v>
      </c>
      <c r="K4544" s="13" t="s">
        <v>667</v>
      </c>
      <c r="L4544" s="13" t="s">
        <v>2244</v>
      </c>
      <c r="M4544" s="13" t="s">
        <v>1812</v>
      </c>
      <c r="N4544" s="14">
        <v>953</v>
      </c>
    </row>
    <row r="4545" spans="1:14" ht="20.25" customHeight="1">
      <c r="A4545" s="13" t="s">
        <v>2231</v>
      </c>
      <c r="B4545" s="13" t="s">
        <v>2232</v>
      </c>
      <c r="C4545" s="13" t="s">
        <v>2233</v>
      </c>
      <c r="D4545" s="13" t="s">
        <v>2234</v>
      </c>
      <c r="E4545" s="13" t="s">
        <v>8705</v>
      </c>
      <c r="F4545" s="13" t="s">
        <v>2236</v>
      </c>
      <c r="G4545" s="13" t="s">
        <v>8651</v>
      </c>
      <c r="H4545" s="14">
        <v>1000</v>
      </c>
      <c r="I4545" s="15">
        <v>236470</v>
      </c>
      <c r="J4545" s="13" t="s">
        <v>8715</v>
      </c>
      <c r="K4545" s="13" t="s">
        <v>668</v>
      </c>
      <c r="L4545" s="13" t="s">
        <v>2246</v>
      </c>
      <c r="M4545" s="13" t="s">
        <v>2247</v>
      </c>
      <c r="N4545" s="14">
        <v>1000</v>
      </c>
    </row>
    <row r="4546" spans="1:14" ht="20.25" customHeight="1">
      <c r="A4546" s="13" t="s">
        <v>2231</v>
      </c>
      <c r="B4546" s="13" t="s">
        <v>2232</v>
      </c>
      <c r="C4546" s="13" t="s">
        <v>2233</v>
      </c>
      <c r="D4546" s="13" t="s">
        <v>2234</v>
      </c>
      <c r="E4546" s="13" t="s">
        <v>8705</v>
      </c>
      <c r="F4546" s="13" t="s">
        <v>2236</v>
      </c>
      <c r="G4546" s="13" t="s">
        <v>8651</v>
      </c>
      <c r="H4546" s="14">
        <v>714</v>
      </c>
      <c r="I4546" s="15">
        <v>168839.58</v>
      </c>
      <c r="J4546" s="13" t="s">
        <v>8716</v>
      </c>
      <c r="K4546" s="13" t="s">
        <v>669</v>
      </c>
      <c r="L4546" s="13" t="s">
        <v>2249</v>
      </c>
      <c r="M4546" s="13" t="s">
        <v>1813</v>
      </c>
      <c r="N4546" s="14">
        <v>714</v>
      </c>
    </row>
    <row r="4547" spans="1:14" ht="20.25" customHeight="1">
      <c r="A4547" s="13" t="s">
        <v>2231</v>
      </c>
      <c r="B4547" s="13" t="s">
        <v>2232</v>
      </c>
      <c r="C4547" s="13" t="s">
        <v>2233</v>
      </c>
      <c r="D4547" s="13" t="s">
        <v>2234</v>
      </c>
      <c r="E4547" s="13" t="s">
        <v>8705</v>
      </c>
      <c r="F4547" s="13" t="s">
        <v>2236</v>
      </c>
      <c r="G4547" s="13" t="s">
        <v>8651</v>
      </c>
      <c r="H4547" s="14">
        <v>1000</v>
      </c>
      <c r="I4547" s="15">
        <v>236470</v>
      </c>
      <c r="J4547" s="13" t="s">
        <v>8717</v>
      </c>
      <c r="K4547" s="13" t="s">
        <v>670</v>
      </c>
      <c r="L4547" s="13" t="s">
        <v>2251</v>
      </c>
      <c r="M4547" s="13" t="s">
        <v>1814</v>
      </c>
      <c r="N4547" s="14">
        <v>1000</v>
      </c>
    </row>
    <row r="4548" spans="1:14" ht="20.25" customHeight="1">
      <c r="A4548" s="13" t="s">
        <v>2231</v>
      </c>
      <c r="B4548" s="13" t="s">
        <v>2232</v>
      </c>
      <c r="C4548" s="13" t="s">
        <v>2233</v>
      </c>
      <c r="D4548" s="13" t="s">
        <v>2234</v>
      </c>
      <c r="E4548" s="13" t="s">
        <v>8705</v>
      </c>
      <c r="F4548" s="13" t="s">
        <v>2236</v>
      </c>
      <c r="G4548" s="13" t="s">
        <v>8651</v>
      </c>
      <c r="H4548" s="14">
        <v>197</v>
      </c>
      <c r="I4548" s="15">
        <v>46584.59</v>
      </c>
      <c r="J4548" s="13" t="s">
        <v>8718</v>
      </c>
      <c r="K4548" s="13" t="s">
        <v>898</v>
      </c>
      <c r="L4548" s="13" t="s">
        <v>4117</v>
      </c>
      <c r="M4548" s="13" t="s">
        <v>4118</v>
      </c>
      <c r="N4548" s="14">
        <v>197</v>
      </c>
    </row>
    <row r="4549" spans="1:14" ht="20.25" customHeight="1">
      <c r="A4549" s="13" t="s">
        <v>2231</v>
      </c>
      <c r="B4549" s="13" t="s">
        <v>2232</v>
      </c>
      <c r="C4549" s="13" t="s">
        <v>2233</v>
      </c>
      <c r="D4549" s="13" t="s">
        <v>2234</v>
      </c>
      <c r="E4549" s="13" t="s">
        <v>8705</v>
      </c>
      <c r="F4549" s="13" t="s">
        <v>2236</v>
      </c>
      <c r="G4549" s="13" t="s">
        <v>8651</v>
      </c>
      <c r="H4549" s="14">
        <v>1000</v>
      </c>
      <c r="I4549" s="15">
        <v>236470</v>
      </c>
      <c r="J4549" s="13" t="s">
        <v>8719</v>
      </c>
      <c r="K4549" s="13" t="s">
        <v>671</v>
      </c>
      <c r="L4549" s="13" t="s">
        <v>2253</v>
      </c>
      <c r="M4549" s="13" t="s">
        <v>1815</v>
      </c>
      <c r="N4549" s="14">
        <v>1000</v>
      </c>
    </row>
    <row r="4550" spans="1:14" ht="20.25" customHeight="1">
      <c r="A4550" s="13" t="s">
        <v>2231</v>
      </c>
      <c r="B4550" s="13" t="s">
        <v>2232</v>
      </c>
      <c r="C4550" s="13" t="s">
        <v>2233</v>
      </c>
      <c r="D4550" s="13" t="s">
        <v>2234</v>
      </c>
      <c r="E4550" s="13" t="s">
        <v>8705</v>
      </c>
      <c r="F4550" s="13" t="s">
        <v>2236</v>
      </c>
      <c r="G4550" s="13" t="s">
        <v>8651</v>
      </c>
      <c r="H4550" s="14">
        <v>1000</v>
      </c>
      <c r="I4550" s="15">
        <v>236470</v>
      </c>
      <c r="J4550" s="13" t="s">
        <v>8720</v>
      </c>
      <c r="K4550" s="13" t="s">
        <v>672</v>
      </c>
      <c r="L4550" s="13" t="s">
        <v>2255</v>
      </c>
      <c r="M4550" s="13" t="s">
        <v>2256</v>
      </c>
      <c r="N4550" s="14">
        <v>1000</v>
      </c>
    </row>
    <row r="4551" spans="1:14" ht="20.25" customHeight="1">
      <c r="A4551" s="13" t="s">
        <v>2231</v>
      </c>
      <c r="B4551" s="13" t="s">
        <v>2232</v>
      </c>
      <c r="C4551" s="13" t="s">
        <v>2233</v>
      </c>
      <c r="D4551" s="13" t="s">
        <v>2234</v>
      </c>
      <c r="E4551" s="13" t="s">
        <v>8705</v>
      </c>
      <c r="F4551" s="13" t="s">
        <v>2236</v>
      </c>
      <c r="G4551" s="13" t="s">
        <v>8651</v>
      </c>
      <c r="H4551" s="14">
        <v>1000</v>
      </c>
      <c r="I4551" s="15">
        <v>236470</v>
      </c>
      <c r="J4551" s="13" t="s">
        <v>8721</v>
      </c>
      <c r="K4551" s="13" t="s">
        <v>673</v>
      </c>
      <c r="L4551" s="13" t="s">
        <v>2258</v>
      </c>
      <c r="M4551" s="13" t="s">
        <v>2259</v>
      </c>
      <c r="N4551" s="14">
        <v>1000</v>
      </c>
    </row>
    <row r="4552" spans="1:14" ht="20.25" customHeight="1">
      <c r="A4552" s="13" t="s">
        <v>2231</v>
      </c>
      <c r="B4552" s="13" t="s">
        <v>2232</v>
      </c>
      <c r="C4552" s="13" t="s">
        <v>2233</v>
      </c>
      <c r="D4552" s="13" t="s">
        <v>2234</v>
      </c>
      <c r="E4552" s="13" t="s">
        <v>8705</v>
      </c>
      <c r="F4552" s="13" t="s">
        <v>2236</v>
      </c>
      <c r="G4552" s="13" t="s">
        <v>8651</v>
      </c>
      <c r="H4552" s="14">
        <v>95</v>
      </c>
      <c r="I4552" s="15">
        <v>22464.65</v>
      </c>
      <c r="J4552" s="13" t="s">
        <v>8722</v>
      </c>
      <c r="K4552" s="13" t="s">
        <v>899</v>
      </c>
      <c r="L4552" s="13" t="s">
        <v>4160</v>
      </c>
      <c r="M4552" s="13" t="s">
        <v>4161</v>
      </c>
      <c r="N4552" s="14">
        <v>95</v>
      </c>
    </row>
    <row r="4553" spans="1:14" ht="20.25" customHeight="1">
      <c r="A4553" s="13" t="s">
        <v>2231</v>
      </c>
      <c r="B4553" s="13" t="s">
        <v>2232</v>
      </c>
      <c r="C4553" s="13" t="s">
        <v>2233</v>
      </c>
      <c r="D4553" s="13" t="s">
        <v>2234</v>
      </c>
      <c r="E4553" s="13" t="s">
        <v>8705</v>
      </c>
      <c r="F4553" s="13" t="s">
        <v>2236</v>
      </c>
      <c r="G4553" s="13" t="s">
        <v>8651</v>
      </c>
      <c r="H4553" s="14">
        <v>33</v>
      </c>
      <c r="I4553" s="15">
        <v>7803.51</v>
      </c>
      <c r="J4553" s="13" t="s">
        <v>8723</v>
      </c>
      <c r="K4553" s="13" t="s">
        <v>674</v>
      </c>
      <c r="L4553" s="13" t="s">
        <v>2261</v>
      </c>
      <c r="M4553" s="13" t="s">
        <v>2262</v>
      </c>
      <c r="N4553" s="14">
        <v>33</v>
      </c>
    </row>
    <row r="4554" spans="1:14" ht="20.25" customHeight="1">
      <c r="A4554" s="13" t="s">
        <v>2231</v>
      </c>
      <c r="B4554" s="13" t="s">
        <v>2232</v>
      </c>
      <c r="C4554" s="13" t="s">
        <v>2233</v>
      </c>
      <c r="D4554" s="13" t="s">
        <v>2234</v>
      </c>
      <c r="E4554" s="13" t="s">
        <v>8705</v>
      </c>
      <c r="F4554" s="13" t="s">
        <v>2236</v>
      </c>
      <c r="G4554" s="13" t="s">
        <v>8651</v>
      </c>
      <c r="H4554" s="14">
        <v>1000</v>
      </c>
      <c r="I4554" s="15">
        <v>236470</v>
      </c>
      <c r="J4554" s="13" t="s">
        <v>8724</v>
      </c>
      <c r="K4554" s="13" t="s">
        <v>675</v>
      </c>
      <c r="L4554" s="13" t="s">
        <v>2264</v>
      </c>
      <c r="M4554" s="13" t="s">
        <v>1816</v>
      </c>
      <c r="N4554" s="14">
        <v>1000</v>
      </c>
    </row>
    <row r="4555" spans="1:14" ht="20.25" customHeight="1">
      <c r="A4555" s="13" t="s">
        <v>2231</v>
      </c>
      <c r="B4555" s="13" t="s">
        <v>2232</v>
      </c>
      <c r="C4555" s="13" t="s">
        <v>2233</v>
      </c>
      <c r="D4555" s="13" t="s">
        <v>2234</v>
      </c>
      <c r="E4555" s="13" t="s">
        <v>8705</v>
      </c>
      <c r="F4555" s="13" t="s">
        <v>2236</v>
      </c>
      <c r="G4555" s="13" t="s">
        <v>8651</v>
      </c>
      <c r="H4555" s="14">
        <v>752</v>
      </c>
      <c r="I4555" s="15">
        <v>177825.44</v>
      </c>
      <c r="J4555" s="13" t="s">
        <v>8725</v>
      </c>
      <c r="K4555" s="13" t="s">
        <v>676</v>
      </c>
      <c r="L4555" s="13" t="s">
        <v>2266</v>
      </c>
      <c r="M4555" s="13" t="s">
        <v>1817</v>
      </c>
      <c r="N4555" s="14">
        <v>752</v>
      </c>
    </row>
    <row r="4556" spans="1:14" ht="20.25" customHeight="1">
      <c r="A4556" s="13" t="s">
        <v>2231</v>
      </c>
      <c r="B4556" s="13" t="s">
        <v>2232</v>
      </c>
      <c r="C4556" s="13" t="s">
        <v>2233</v>
      </c>
      <c r="D4556" s="13" t="s">
        <v>2234</v>
      </c>
      <c r="E4556" s="13" t="s">
        <v>8705</v>
      </c>
      <c r="F4556" s="13" t="s">
        <v>2236</v>
      </c>
      <c r="G4556" s="13" t="s">
        <v>8651</v>
      </c>
      <c r="H4556" s="14">
        <v>49</v>
      </c>
      <c r="I4556" s="15">
        <v>11587.03</v>
      </c>
      <c r="J4556" s="13" t="s">
        <v>8726</v>
      </c>
      <c r="K4556" s="13" t="s">
        <v>900</v>
      </c>
      <c r="L4556" s="13" t="s">
        <v>4149</v>
      </c>
      <c r="M4556" s="13" t="s">
        <v>4150</v>
      </c>
      <c r="N4556" s="14">
        <v>49</v>
      </c>
    </row>
    <row r="4557" spans="1:14" ht="20.25" customHeight="1">
      <c r="A4557" s="13" t="s">
        <v>2231</v>
      </c>
      <c r="B4557" s="13" t="s">
        <v>2232</v>
      </c>
      <c r="C4557" s="13" t="s">
        <v>2233</v>
      </c>
      <c r="D4557" s="13" t="s">
        <v>2234</v>
      </c>
      <c r="E4557" s="13" t="s">
        <v>8705</v>
      </c>
      <c r="F4557" s="13" t="s">
        <v>2236</v>
      </c>
      <c r="G4557" s="13" t="s">
        <v>8651</v>
      </c>
      <c r="H4557" s="14">
        <v>1000</v>
      </c>
      <c r="I4557" s="15">
        <v>236470</v>
      </c>
      <c r="J4557" s="13" t="s">
        <v>8727</v>
      </c>
      <c r="K4557" s="13" t="s">
        <v>677</v>
      </c>
      <c r="L4557" s="13" t="s">
        <v>2268</v>
      </c>
      <c r="M4557" s="13" t="s">
        <v>1818</v>
      </c>
      <c r="N4557" s="14">
        <v>1000</v>
      </c>
    </row>
    <row r="4558" spans="1:14" ht="20.25" customHeight="1">
      <c r="A4558" s="13" t="s">
        <v>2231</v>
      </c>
      <c r="B4558" s="13" t="s">
        <v>2232</v>
      </c>
      <c r="C4558" s="13" t="s">
        <v>2233</v>
      </c>
      <c r="D4558" s="13" t="s">
        <v>2234</v>
      </c>
      <c r="E4558" s="13" t="s">
        <v>8705</v>
      </c>
      <c r="F4558" s="13" t="s">
        <v>2236</v>
      </c>
      <c r="G4558" s="13" t="s">
        <v>8651</v>
      </c>
      <c r="H4558" s="14">
        <v>109</v>
      </c>
      <c r="I4558" s="15">
        <v>25775.23</v>
      </c>
      <c r="J4558" s="13" t="s">
        <v>8728</v>
      </c>
      <c r="K4558" s="13" t="s">
        <v>901</v>
      </c>
      <c r="L4558" s="13" t="s">
        <v>4120</v>
      </c>
      <c r="M4558" s="13" t="s">
        <v>4121</v>
      </c>
      <c r="N4558" s="14">
        <v>109</v>
      </c>
    </row>
    <row r="4559" spans="1:14" ht="20.25" customHeight="1">
      <c r="A4559" s="13" t="s">
        <v>2231</v>
      </c>
      <c r="B4559" s="13" t="s">
        <v>2232</v>
      </c>
      <c r="C4559" s="13" t="s">
        <v>2233</v>
      </c>
      <c r="D4559" s="13" t="s">
        <v>2234</v>
      </c>
      <c r="E4559" s="13" t="s">
        <v>8705</v>
      </c>
      <c r="F4559" s="13" t="s">
        <v>2236</v>
      </c>
      <c r="G4559" s="13" t="s">
        <v>8651</v>
      </c>
      <c r="H4559" s="14">
        <v>1000</v>
      </c>
      <c r="I4559" s="15">
        <v>236470</v>
      </c>
      <c r="J4559" s="13" t="s">
        <v>8729</v>
      </c>
      <c r="K4559" s="13" t="s">
        <v>678</v>
      </c>
      <c r="L4559" s="13" t="s">
        <v>2270</v>
      </c>
      <c r="M4559" s="13" t="s">
        <v>2271</v>
      </c>
      <c r="N4559" s="14">
        <v>1000</v>
      </c>
    </row>
    <row r="4560" spans="1:14" ht="20.25" customHeight="1">
      <c r="A4560" s="13" t="s">
        <v>2231</v>
      </c>
      <c r="B4560" s="13" t="s">
        <v>2232</v>
      </c>
      <c r="C4560" s="13" t="s">
        <v>2233</v>
      </c>
      <c r="D4560" s="13" t="s">
        <v>2234</v>
      </c>
      <c r="E4560" s="13" t="s">
        <v>8705</v>
      </c>
      <c r="F4560" s="13" t="s">
        <v>2236</v>
      </c>
      <c r="G4560" s="13" t="s">
        <v>8651</v>
      </c>
      <c r="H4560" s="14">
        <v>182</v>
      </c>
      <c r="I4560" s="15">
        <v>43037.54</v>
      </c>
      <c r="J4560" s="13" t="s">
        <v>8730</v>
      </c>
      <c r="K4560" s="13" t="s">
        <v>902</v>
      </c>
      <c r="L4560" s="13" t="s">
        <v>4124</v>
      </c>
      <c r="M4560" s="13" t="s">
        <v>4125</v>
      </c>
      <c r="N4560" s="14">
        <v>182</v>
      </c>
    </row>
    <row r="4561" spans="1:14" ht="20.25" customHeight="1">
      <c r="A4561" s="13" t="s">
        <v>2231</v>
      </c>
      <c r="B4561" s="13" t="s">
        <v>2232</v>
      </c>
      <c r="C4561" s="13" t="s">
        <v>2233</v>
      </c>
      <c r="D4561" s="13" t="s">
        <v>2234</v>
      </c>
      <c r="E4561" s="13" t="s">
        <v>8705</v>
      </c>
      <c r="F4561" s="13" t="s">
        <v>2236</v>
      </c>
      <c r="G4561" s="13" t="s">
        <v>8651</v>
      </c>
      <c r="H4561" s="14">
        <v>1000</v>
      </c>
      <c r="I4561" s="15">
        <v>236470</v>
      </c>
      <c r="J4561" s="13" t="s">
        <v>8731</v>
      </c>
      <c r="K4561" s="13" t="s">
        <v>679</v>
      </c>
      <c r="L4561" s="13" t="s">
        <v>2273</v>
      </c>
      <c r="M4561" s="13" t="s">
        <v>1819</v>
      </c>
      <c r="N4561" s="14">
        <v>1000</v>
      </c>
    </row>
    <row r="4562" spans="1:14" ht="20.25" customHeight="1">
      <c r="A4562" s="13" t="s">
        <v>2231</v>
      </c>
      <c r="B4562" s="13" t="s">
        <v>2232</v>
      </c>
      <c r="C4562" s="13" t="s">
        <v>2233</v>
      </c>
      <c r="D4562" s="13" t="s">
        <v>2234</v>
      </c>
      <c r="E4562" s="13" t="s">
        <v>8705</v>
      </c>
      <c r="F4562" s="13" t="s">
        <v>2236</v>
      </c>
      <c r="G4562" s="13" t="s">
        <v>8651</v>
      </c>
      <c r="H4562" s="14">
        <v>14</v>
      </c>
      <c r="I4562" s="15">
        <v>3310.58</v>
      </c>
      <c r="J4562" s="13" t="s">
        <v>8732</v>
      </c>
      <c r="K4562" s="13" t="s">
        <v>903</v>
      </c>
      <c r="L4562" s="13" t="s">
        <v>4129</v>
      </c>
      <c r="M4562" s="13" t="s">
        <v>4130</v>
      </c>
      <c r="N4562" s="14">
        <v>14</v>
      </c>
    </row>
    <row r="4563" spans="1:14" ht="20.25" customHeight="1">
      <c r="A4563" s="13" t="s">
        <v>2231</v>
      </c>
      <c r="B4563" s="13" t="s">
        <v>2232</v>
      </c>
      <c r="C4563" s="13" t="s">
        <v>2233</v>
      </c>
      <c r="D4563" s="13" t="s">
        <v>2234</v>
      </c>
      <c r="E4563" s="13" t="s">
        <v>8705</v>
      </c>
      <c r="F4563" s="13" t="s">
        <v>2236</v>
      </c>
      <c r="G4563" s="13" t="s">
        <v>8651</v>
      </c>
      <c r="H4563" s="14">
        <v>195</v>
      </c>
      <c r="I4563" s="15">
        <v>46111.65</v>
      </c>
      <c r="J4563" s="13" t="s">
        <v>8733</v>
      </c>
      <c r="K4563" s="13" t="s">
        <v>904</v>
      </c>
      <c r="L4563" s="13" t="s">
        <v>4132</v>
      </c>
      <c r="M4563" s="13" t="s">
        <v>1937</v>
      </c>
      <c r="N4563" s="14">
        <v>195</v>
      </c>
    </row>
    <row r="4564" spans="1:14" ht="20.25" customHeight="1">
      <c r="A4564" s="13" t="s">
        <v>2231</v>
      </c>
      <c r="B4564" s="13" t="s">
        <v>2232</v>
      </c>
      <c r="C4564" s="13" t="s">
        <v>2233</v>
      </c>
      <c r="D4564" s="13" t="s">
        <v>2234</v>
      </c>
      <c r="E4564" s="13" t="s">
        <v>8705</v>
      </c>
      <c r="F4564" s="13" t="s">
        <v>2236</v>
      </c>
      <c r="G4564" s="13" t="s">
        <v>8651</v>
      </c>
      <c r="H4564" s="14">
        <v>199</v>
      </c>
      <c r="I4564" s="15">
        <v>47057.53</v>
      </c>
      <c r="J4564" s="13" t="s">
        <v>8734</v>
      </c>
      <c r="K4564" s="13" t="s">
        <v>905</v>
      </c>
      <c r="L4564" s="13" t="s">
        <v>4134</v>
      </c>
      <c r="M4564" s="13" t="s">
        <v>1938</v>
      </c>
      <c r="N4564" s="14">
        <v>199</v>
      </c>
    </row>
    <row r="4565" spans="1:14" ht="20.25" customHeight="1">
      <c r="A4565" s="13" t="s">
        <v>2231</v>
      </c>
      <c r="B4565" s="13" t="s">
        <v>2232</v>
      </c>
      <c r="C4565" s="13" t="s">
        <v>2233</v>
      </c>
      <c r="D4565" s="13" t="s">
        <v>2234</v>
      </c>
      <c r="E4565" s="13" t="s">
        <v>8705</v>
      </c>
      <c r="F4565" s="13" t="s">
        <v>2236</v>
      </c>
      <c r="G4565" s="13" t="s">
        <v>8651</v>
      </c>
      <c r="H4565" s="14">
        <v>1000</v>
      </c>
      <c r="I4565" s="15">
        <v>236470</v>
      </c>
      <c r="J4565" s="13" t="s">
        <v>8735</v>
      </c>
      <c r="K4565" s="13" t="s">
        <v>680</v>
      </c>
      <c r="L4565" s="13" t="s">
        <v>2275</v>
      </c>
      <c r="M4565" s="13" t="s">
        <v>1820</v>
      </c>
      <c r="N4565" s="14">
        <v>1000</v>
      </c>
    </row>
    <row r="4566" spans="1:14" ht="20.25" customHeight="1">
      <c r="A4566" s="13" t="s">
        <v>2231</v>
      </c>
      <c r="B4566" s="13" t="s">
        <v>2232</v>
      </c>
      <c r="C4566" s="13" t="s">
        <v>2233</v>
      </c>
      <c r="D4566" s="13" t="s">
        <v>2234</v>
      </c>
      <c r="E4566" s="13" t="s">
        <v>8705</v>
      </c>
      <c r="F4566" s="13" t="s">
        <v>2236</v>
      </c>
      <c r="G4566" s="13" t="s">
        <v>8651</v>
      </c>
      <c r="H4566" s="14">
        <v>945</v>
      </c>
      <c r="I4566" s="15">
        <v>223464.15</v>
      </c>
      <c r="J4566" s="13" t="s">
        <v>8736</v>
      </c>
      <c r="K4566" s="13" t="s">
        <v>681</v>
      </c>
      <c r="L4566" s="13" t="s">
        <v>2277</v>
      </c>
      <c r="M4566" s="13" t="s">
        <v>1821</v>
      </c>
      <c r="N4566" s="14">
        <v>945</v>
      </c>
    </row>
    <row r="4567" spans="1:14" ht="20.25" customHeight="1">
      <c r="A4567" s="13" t="s">
        <v>2231</v>
      </c>
      <c r="B4567" s="13" t="s">
        <v>2232</v>
      </c>
      <c r="C4567" s="13" t="s">
        <v>2233</v>
      </c>
      <c r="D4567" s="13" t="s">
        <v>2234</v>
      </c>
      <c r="E4567" s="13" t="s">
        <v>8705</v>
      </c>
      <c r="F4567" s="13" t="s">
        <v>2236</v>
      </c>
      <c r="G4567" s="13" t="s">
        <v>8651</v>
      </c>
      <c r="H4567" s="14">
        <v>668</v>
      </c>
      <c r="I4567" s="15">
        <v>157961.96</v>
      </c>
      <c r="J4567" s="13" t="s">
        <v>8737</v>
      </c>
      <c r="K4567" s="13" t="s">
        <v>682</v>
      </c>
      <c r="L4567" s="13" t="s">
        <v>2301</v>
      </c>
      <c r="M4567" s="13" t="s">
        <v>2302</v>
      </c>
      <c r="N4567" s="14">
        <v>668</v>
      </c>
    </row>
    <row r="4568" spans="1:14" ht="20.25" customHeight="1">
      <c r="A4568" s="13" t="s">
        <v>2231</v>
      </c>
      <c r="B4568" s="13" t="s">
        <v>2232</v>
      </c>
      <c r="C4568" s="13" t="s">
        <v>2233</v>
      </c>
      <c r="D4568" s="13" t="s">
        <v>2234</v>
      </c>
      <c r="E4568" s="13" t="s">
        <v>8705</v>
      </c>
      <c r="F4568" s="13" t="s">
        <v>2236</v>
      </c>
      <c r="G4568" s="13" t="s">
        <v>8651</v>
      </c>
      <c r="H4568" s="14">
        <v>628</v>
      </c>
      <c r="I4568" s="15">
        <v>148503.16</v>
      </c>
      <c r="J4568" s="13" t="s">
        <v>8738</v>
      </c>
      <c r="K4568" s="13" t="s">
        <v>855</v>
      </c>
      <c r="L4568" s="13" t="s">
        <v>2282</v>
      </c>
      <c r="M4568" s="13" t="s">
        <v>1926</v>
      </c>
      <c r="N4568" s="14">
        <v>628</v>
      </c>
    </row>
    <row r="4569" spans="1:14" ht="20.25" customHeight="1">
      <c r="A4569" s="13" t="s">
        <v>2231</v>
      </c>
      <c r="B4569" s="13" t="s">
        <v>2232</v>
      </c>
      <c r="C4569" s="13" t="s">
        <v>2233</v>
      </c>
      <c r="D4569" s="13" t="s">
        <v>2234</v>
      </c>
      <c r="E4569" s="13" t="s">
        <v>8705</v>
      </c>
      <c r="F4569" s="13" t="s">
        <v>2236</v>
      </c>
      <c r="G4569" s="13" t="s">
        <v>8651</v>
      </c>
      <c r="H4569" s="14">
        <v>67</v>
      </c>
      <c r="I4569" s="15">
        <v>15843.49</v>
      </c>
      <c r="J4569" s="13" t="s">
        <v>8739</v>
      </c>
      <c r="K4569" s="13" t="s">
        <v>906</v>
      </c>
      <c r="L4569" s="13" t="s">
        <v>4152</v>
      </c>
      <c r="M4569" s="13" t="s">
        <v>4153</v>
      </c>
      <c r="N4569" s="14">
        <v>67</v>
      </c>
    </row>
    <row r="4570" spans="1:14" ht="20.25" customHeight="1">
      <c r="A4570" s="13" t="s">
        <v>2231</v>
      </c>
      <c r="B4570" s="13" t="s">
        <v>2232</v>
      </c>
      <c r="C4570" s="13" t="s">
        <v>2233</v>
      </c>
      <c r="D4570" s="13" t="s">
        <v>2234</v>
      </c>
      <c r="E4570" s="13" t="s">
        <v>8705</v>
      </c>
      <c r="F4570" s="13" t="s">
        <v>2236</v>
      </c>
      <c r="G4570" s="13" t="s">
        <v>8651</v>
      </c>
      <c r="H4570" s="14">
        <v>2</v>
      </c>
      <c r="I4570" s="15">
        <v>472.94</v>
      </c>
      <c r="J4570" s="13" t="s">
        <v>8740</v>
      </c>
      <c r="K4570" s="13" t="s">
        <v>981</v>
      </c>
      <c r="L4570" s="13" t="s">
        <v>2287</v>
      </c>
      <c r="M4570" s="13" t="s">
        <v>2288</v>
      </c>
      <c r="N4570" s="14">
        <v>2</v>
      </c>
    </row>
    <row r="4571" spans="1:14" ht="20.25" customHeight="1">
      <c r="A4571" s="13" t="s">
        <v>2231</v>
      </c>
      <c r="B4571" s="13" t="s">
        <v>2232</v>
      </c>
      <c r="C4571" s="13" t="s">
        <v>2233</v>
      </c>
      <c r="D4571" s="13" t="s">
        <v>2234</v>
      </c>
      <c r="E4571" s="13" t="s">
        <v>8705</v>
      </c>
      <c r="F4571" s="13" t="s">
        <v>2236</v>
      </c>
      <c r="G4571" s="13" t="s">
        <v>8651</v>
      </c>
      <c r="H4571" s="14">
        <v>1000</v>
      </c>
      <c r="I4571" s="15">
        <v>236470</v>
      </c>
      <c r="J4571" s="13" t="s">
        <v>8741</v>
      </c>
      <c r="K4571" s="13" t="s">
        <v>1046</v>
      </c>
      <c r="L4571" s="13" t="s">
        <v>2290</v>
      </c>
      <c r="M4571" s="13" t="s">
        <v>2291</v>
      </c>
      <c r="N4571" s="14">
        <v>1000</v>
      </c>
    </row>
    <row r="4572" spans="1:14" ht="20.25" customHeight="1">
      <c r="A4572" s="13" t="s">
        <v>2231</v>
      </c>
      <c r="B4572" s="13" t="s">
        <v>2232</v>
      </c>
      <c r="C4572" s="13" t="s">
        <v>2233</v>
      </c>
      <c r="D4572" s="13" t="s">
        <v>2234</v>
      </c>
      <c r="E4572" s="13" t="s">
        <v>8705</v>
      </c>
      <c r="F4572" s="13" t="s">
        <v>2236</v>
      </c>
      <c r="G4572" s="13" t="s">
        <v>8651</v>
      </c>
      <c r="H4572" s="14">
        <v>443</v>
      </c>
      <c r="I4572" s="15">
        <v>104756.21</v>
      </c>
      <c r="J4572" s="13" t="s">
        <v>8742</v>
      </c>
      <c r="K4572" s="13" t="s">
        <v>1239</v>
      </c>
      <c r="L4572" s="13" t="s">
        <v>2293</v>
      </c>
      <c r="M4572" s="13" t="s">
        <v>1922</v>
      </c>
      <c r="N4572" s="14">
        <v>443</v>
      </c>
    </row>
    <row r="4573" spans="1:14" ht="20.25" customHeight="1">
      <c r="A4573" s="13" t="s">
        <v>2231</v>
      </c>
      <c r="B4573" s="13" t="s">
        <v>2232</v>
      </c>
      <c r="C4573" s="13" t="s">
        <v>2233</v>
      </c>
      <c r="D4573" s="13" t="s">
        <v>2234</v>
      </c>
      <c r="E4573" s="13" t="s">
        <v>8705</v>
      </c>
      <c r="F4573" s="13" t="s">
        <v>2236</v>
      </c>
      <c r="G4573" s="13" t="s">
        <v>8651</v>
      </c>
      <c r="H4573" s="14">
        <v>18</v>
      </c>
      <c r="I4573" s="15">
        <v>4256.46</v>
      </c>
      <c r="J4573" s="13" t="s">
        <v>8743</v>
      </c>
      <c r="K4573" s="13" t="s">
        <v>908</v>
      </c>
      <c r="L4573" s="13" t="s">
        <v>4136</v>
      </c>
      <c r="M4573" s="13" t="s">
        <v>4137</v>
      </c>
      <c r="N4573" s="14">
        <v>18</v>
      </c>
    </row>
    <row r="4574" spans="1:14" ht="20.25" customHeight="1">
      <c r="A4574" s="13" t="s">
        <v>2231</v>
      </c>
      <c r="B4574" s="13" t="s">
        <v>2232</v>
      </c>
      <c r="C4574" s="13" t="s">
        <v>2233</v>
      </c>
      <c r="D4574" s="13" t="s">
        <v>2234</v>
      </c>
      <c r="E4574" s="13" t="s">
        <v>8705</v>
      </c>
      <c r="F4574" s="13" t="s">
        <v>2236</v>
      </c>
      <c r="G4574" s="13" t="s">
        <v>8651</v>
      </c>
      <c r="H4574" s="14">
        <v>378</v>
      </c>
      <c r="I4574" s="15">
        <v>89385.66</v>
      </c>
      <c r="J4574" s="13" t="s">
        <v>8744</v>
      </c>
      <c r="K4574" s="13" t="s">
        <v>1241</v>
      </c>
      <c r="L4574" s="13" t="s">
        <v>2298</v>
      </c>
      <c r="M4574" s="13" t="s">
        <v>2299</v>
      </c>
      <c r="N4574" s="14">
        <v>378</v>
      </c>
    </row>
    <row r="4575" spans="1:14" ht="20.25" customHeight="1">
      <c r="A4575" s="13" t="s">
        <v>2231</v>
      </c>
      <c r="B4575" s="13" t="s">
        <v>2232</v>
      </c>
      <c r="C4575" s="13" t="s">
        <v>2233</v>
      </c>
      <c r="D4575" s="13" t="s">
        <v>2234</v>
      </c>
      <c r="E4575" s="13" t="s">
        <v>8705</v>
      </c>
      <c r="F4575" s="13" t="s">
        <v>2236</v>
      </c>
      <c r="G4575" s="13" t="s">
        <v>8651</v>
      </c>
      <c r="H4575" s="14">
        <v>14</v>
      </c>
      <c r="I4575" s="15">
        <v>3310.58</v>
      </c>
      <c r="J4575" s="13" t="s">
        <v>8745</v>
      </c>
      <c r="K4575" s="13" t="s">
        <v>909</v>
      </c>
      <c r="L4575" s="13" t="s">
        <v>4166</v>
      </c>
      <c r="M4575" s="13" t="s">
        <v>1940</v>
      </c>
      <c r="N4575" s="14">
        <v>14</v>
      </c>
    </row>
    <row r="4576" spans="1:14" ht="20.25" customHeight="1">
      <c r="A4576" s="13" t="s">
        <v>2231</v>
      </c>
      <c r="B4576" s="13" t="s">
        <v>2232</v>
      </c>
      <c r="C4576" s="13" t="s">
        <v>2233</v>
      </c>
      <c r="D4576" s="13" t="s">
        <v>2234</v>
      </c>
      <c r="E4576" s="13" t="s">
        <v>8705</v>
      </c>
      <c r="F4576" s="13" t="s">
        <v>2236</v>
      </c>
      <c r="G4576" s="13" t="s">
        <v>8651</v>
      </c>
      <c r="H4576" s="14">
        <v>26</v>
      </c>
      <c r="I4576" s="15">
        <v>6148.22</v>
      </c>
      <c r="J4576" s="13" t="s">
        <v>8746</v>
      </c>
      <c r="K4576" s="13" t="s">
        <v>91</v>
      </c>
      <c r="L4576" s="13" t="s">
        <v>3583</v>
      </c>
      <c r="M4576" s="13" t="s">
        <v>3584</v>
      </c>
      <c r="N4576" s="14">
        <v>26</v>
      </c>
    </row>
    <row r="4577" spans="1:14" ht="20.25" customHeight="1">
      <c r="A4577" s="13" t="s">
        <v>2231</v>
      </c>
      <c r="B4577" s="13" t="s">
        <v>2232</v>
      </c>
      <c r="C4577" s="13" t="s">
        <v>2233</v>
      </c>
      <c r="D4577" s="13" t="s">
        <v>2234</v>
      </c>
      <c r="E4577" s="13" t="s">
        <v>8705</v>
      </c>
      <c r="F4577" s="13" t="s">
        <v>2236</v>
      </c>
      <c r="G4577" s="13" t="s">
        <v>8651</v>
      </c>
      <c r="H4577" s="14">
        <v>34</v>
      </c>
      <c r="I4577" s="15">
        <v>8039.98</v>
      </c>
      <c r="J4577" s="13" t="s">
        <v>8747</v>
      </c>
      <c r="K4577" s="13" t="s">
        <v>910</v>
      </c>
      <c r="L4577" s="13" t="s">
        <v>4168</v>
      </c>
      <c r="M4577" s="13" t="s">
        <v>4169</v>
      </c>
      <c r="N4577" s="14">
        <v>34</v>
      </c>
    </row>
    <row r="4578" spans="1:14" ht="20.25" customHeight="1">
      <c r="A4578" s="13" t="s">
        <v>2231</v>
      </c>
      <c r="B4578" s="13" t="s">
        <v>2232</v>
      </c>
      <c r="C4578" s="13" t="s">
        <v>2233</v>
      </c>
      <c r="D4578" s="13" t="s">
        <v>2234</v>
      </c>
      <c r="E4578" s="13" t="s">
        <v>8705</v>
      </c>
      <c r="F4578" s="13" t="s">
        <v>2236</v>
      </c>
      <c r="G4578" s="13" t="s">
        <v>8651</v>
      </c>
      <c r="H4578" s="14">
        <v>335</v>
      </c>
      <c r="I4578" s="15">
        <v>79217.45</v>
      </c>
      <c r="J4578" s="13" t="s">
        <v>8748</v>
      </c>
      <c r="K4578" s="13" t="s">
        <v>691</v>
      </c>
      <c r="L4578" s="13" t="s">
        <v>3588</v>
      </c>
      <c r="M4578" s="13" t="s">
        <v>1829</v>
      </c>
      <c r="N4578" s="14">
        <v>335</v>
      </c>
    </row>
    <row r="4579" spans="1:14" ht="20.25" customHeight="1">
      <c r="A4579" s="13" t="s">
        <v>2231</v>
      </c>
      <c r="B4579" s="13" t="s">
        <v>2232</v>
      </c>
      <c r="C4579" s="13" t="s">
        <v>2233</v>
      </c>
      <c r="D4579" s="13" t="s">
        <v>2234</v>
      </c>
      <c r="E4579" s="13" t="s">
        <v>8705</v>
      </c>
      <c r="F4579" s="13" t="s">
        <v>2236</v>
      </c>
      <c r="G4579" s="13" t="s">
        <v>8651</v>
      </c>
      <c r="H4579" s="14">
        <v>195</v>
      </c>
      <c r="I4579" s="15">
        <v>46111.65</v>
      </c>
      <c r="J4579" s="13" t="s">
        <v>8749</v>
      </c>
      <c r="K4579" s="13" t="s">
        <v>692</v>
      </c>
      <c r="L4579" s="13" t="s">
        <v>3590</v>
      </c>
      <c r="M4579" s="13" t="s">
        <v>1830</v>
      </c>
      <c r="N4579" s="14">
        <v>195</v>
      </c>
    </row>
    <row r="4580" spans="1:14" ht="20.25" customHeight="1">
      <c r="A4580" s="13" t="s">
        <v>2231</v>
      </c>
      <c r="B4580" s="13" t="s">
        <v>2232</v>
      </c>
      <c r="C4580" s="13" t="s">
        <v>2233</v>
      </c>
      <c r="D4580" s="13" t="s">
        <v>2234</v>
      </c>
      <c r="E4580" s="13" t="s">
        <v>8705</v>
      </c>
      <c r="F4580" s="13" t="s">
        <v>2236</v>
      </c>
      <c r="G4580" s="13" t="s">
        <v>8651</v>
      </c>
      <c r="H4580" s="14">
        <v>107</v>
      </c>
      <c r="I4580" s="15">
        <v>25302.29</v>
      </c>
      <c r="J4580" s="13" t="s">
        <v>8750</v>
      </c>
      <c r="K4580" s="13" t="s">
        <v>693</v>
      </c>
      <c r="L4580" s="13" t="s">
        <v>3645</v>
      </c>
      <c r="M4580" s="13" t="s">
        <v>1340</v>
      </c>
      <c r="N4580" s="14">
        <v>107</v>
      </c>
    </row>
    <row r="4581" spans="1:14" ht="20.25" customHeight="1">
      <c r="A4581" s="13" t="s">
        <v>2231</v>
      </c>
      <c r="B4581" s="13" t="s">
        <v>2232</v>
      </c>
      <c r="C4581" s="13" t="s">
        <v>2233</v>
      </c>
      <c r="D4581" s="13" t="s">
        <v>2234</v>
      </c>
      <c r="E4581" s="13" t="s">
        <v>8705</v>
      </c>
      <c r="F4581" s="13" t="s">
        <v>2236</v>
      </c>
      <c r="G4581" s="13" t="s">
        <v>8651</v>
      </c>
      <c r="H4581" s="14">
        <v>390</v>
      </c>
      <c r="I4581" s="15">
        <v>92223.3</v>
      </c>
      <c r="J4581" s="13" t="s">
        <v>8751</v>
      </c>
      <c r="K4581" s="13" t="s">
        <v>694</v>
      </c>
      <c r="L4581" s="13" t="s">
        <v>3592</v>
      </c>
      <c r="M4581" s="13" t="s">
        <v>1831</v>
      </c>
      <c r="N4581" s="14">
        <v>390</v>
      </c>
    </row>
    <row r="4582" spans="1:14" ht="20.25" customHeight="1">
      <c r="A4582" s="13" t="s">
        <v>2231</v>
      </c>
      <c r="B4582" s="13" t="s">
        <v>2232</v>
      </c>
      <c r="C4582" s="13" t="s">
        <v>2233</v>
      </c>
      <c r="D4582" s="13" t="s">
        <v>2234</v>
      </c>
      <c r="E4582" s="13" t="s">
        <v>8705</v>
      </c>
      <c r="F4582" s="13" t="s">
        <v>2236</v>
      </c>
      <c r="G4582" s="13" t="s">
        <v>8651</v>
      </c>
      <c r="H4582" s="14">
        <v>7</v>
      </c>
      <c r="I4582" s="15">
        <v>1655.29</v>
      </c>
      <c r="J4582" s="13" t="s">
        <v>8752</v>
      </c>
      <c r="K4582" s="13" t="s">
        <v>911</v>
      </c>
      <c r="L4582" s="13" t="s">
        <v>4171</v>
      </c>
      <c r="M4582" s="13" t="s">
        <v>4172</v>
      </c>
      <c r="N4582" s="14">
        <v>7</v>
      </c>
    </row>
    <row r="4583" spans="1:14" ht="20.25" customHeight="1">
      <c r="A4583" s="13" t="s">
        <v>2231</v>
      </c>
      <c r="B4583" s="13" t="s">
        <v>2232</v>
      </c>
      <c r="C4583" s="13" t="s">
        <v>2233</v>
      </c>
      <c r="D4583" s="13" t="s">
        <v>2234</v>
      </c>
      <c r="E4583" s="13" t="s">
        <v>8705</v>
      </c>
      <c r="F4583" s="13" t="s">
        <v>2236</v>
      </c>
      <c r="G4583" s="13" t="s">
        <v>8651</v>
      </c>
      <c r="H4583" s="14">
        <v>579</v>
      </c>
      <c r="I4583" s="15">
        <v>136916.13</v>
      </c>
      <c r="J4583" s="13" t="s">
        <v>8753</v>
      </c>
      <c r="K4583" s="13" t="s">
        <v>696</v>
      </c>
      <c r="L4583" s="13" t="s">
        <v>3596</v>
      </c>
      <c r="M4583" s="13" t="s">
        <v>3597</v>
      </c>
      <c r="N4583" s="14">
        <v>579</v>
      </c>
    </row>
    <row r="4584" spans="1:14" ht="20.25" customHeight="1">
      <c r="A4584" s="13" t="s">
        <v>2231</v>
      </c>
      <c r="B4584" s="13" t="s">
        <v>2232</v>
      </c>
      <c r="C4584" s="13" t="s">
        <v>2233</v>
      </c>
      <c r="D4584" s="13" t="s">
        <v>2234</v>
      </c>
      <c r="E4584" s="13" t="s">
        <v>8705</v>
      </c>
      <c r="F4584" s="13" t="s">
        <v>2236</v>
      </c>
      <c r="G4584" s="13" t="s">
        <v>8651</v>
      </c>
      <c r="H4584" s="14">
        <v>1000</v>
      </c>
      <c r="I4584" s="15">
        <v>236470</v>
      </c>
      <c r="J4584" s="13" t="s">
        <v>8754</v>
      </c>
      <c r="K4584" s="13" t="s">
        <v>92</v>
      </c>
      <c r="L4584" s="13" t="s">
        <v>3689</v>
      </c>
      <c r="M4584" s="13" t="s">
        <v>3690</v>
      </c>
      <c r="N4584" s="14">
        <v>1000</v>
      </c>
    </row>
    <row r="4585" spans="1:14" ht="20.25" customHeight="1">
      <c r="A4585" s="13" t="s">
        <v>2231</v>
      </c>
      <c r="B4585" s="13" t="s">
        <v>2232</v>
      </c>
      <c r="C4585" s="13" t="s">
        <v>2233</v>
      </c>
      <c r="D4585" s="13" t="s">
        <v>2234</v>
      </c>
      <c r="E4585" s="13" t="s">
        <v>8705</v>
      </c>
      <c r="F4585" s="13" t="s">
        <v>2236</v>
      </c>
      <c r="G4585" s="13" t="s">
        <v>8651</v>
      </c>
      <c r="H4585" s="14">
        <v>514</v>
      </c>
      <c r="I4585" s="15">
        <v>121545.58</v>
      </c>
      <c r="J4585" s="13" t="s">
        <v>8755</v>
      </c>
      <c r="K4585" s="13" t="s">
        <v>697</v>
      </c>
      <c r="L4585" s="13" t="s">
        <v>3692</v>
      </c>
      <c r="M4585" s="13" t="s">
        <v>3693</v>
      </c>
      <c r="N4585" s="14">
        <v>514</v>
      </c>
    </row>
    <row r="4586" spans="1:14" ht="20.25" customHeight="1">
      <c r="A4586" s="13" t="s">
        <v>2231</v>
      </c>
      <c r="B4586" s="13" t="s">
        <v>2232</v>
      </c>
      <c r="C4586" s="13" t="s">
        <v>2233</v>
      </c>
      <c r="D4586" s="13" t="s">
        <v>2234</v>
      </c>
      <c r="E4586" s="13" t="s">
        <v>8705</v>
      </c>
      <c r="F4586" s="13" t="s">
        <v>2236</v>
      </c>
      <c r="G4586" s="13" t="s">
        <v>8651</v>
      </c>
      <c r="H4586" s="14">
        <v>103</v>
      </c>
      <c r="I4586" s="15">
        <v>24356.41</v>
      </c>
      <c r="J4586" s="13" t="s">
        <v>8756</v>
      </c>
      <c r="K4586" s="13" t="s">
        <v>698</v>
      </c>
      <c r="L4586" s="13" t="s">
        <v>3695</v>
      </c>
      <c r="M4586" s="13" t="s">
        <v>1833</v>
      </c>
      <c r="N4586" s="14">
        <v>103</v>
      </c>
    </row>
    <row r="4587" spans="1:14" ht="20.25" customHeight="1">
      <c r="A4587" s="13" t="s">
        <v>2231</v>
      </c>
      <c r="B4587" s="13" t="s">
        <v>2232</v>
      </c>
      <c r="C4587" s="13" t="s">
        <v>2233</v>
      </c>
      <c r="D4587" s="13" t="s">
        <v>2234</v>
      </c>
      <c r="E4587" s="13" t="s">
        <v>8705</v>
      </c>
      <c r="F4587" s="13" t="s">
        <v>2236</v>
      </c>
      <c r="G4587" s="13" t="s">
        <v>8651</v>
      </c>
      <c r="H4587" s="14">
        <v>465</v>
      </c>
      <c r="I4587" s="15">
        <v>109958.55</v>
      </c>
      <c r="J4587" s="13" t="s">
        <v>8757</v>
      </c>
      <c r="K4587" s="13" t="s">
        <v>1157</v>
      </c>
      <c r="L4587" s="13" t="s">
        <v>3697</v>
      </c>
      <c r="M4587" s="13" t="s">
        <v>2039</v>
      </c>
      <c r="N4587" s="14">
        <v>465</v>
      </c>
    </row>
    <row r="4588" spans="1:14" ht="20.25" customHeight="1">
      <c r="A4588" s="13" t="s">
        <v>2231</v>
      </c>
      <c r="B4588" s="13" t="s">
        <v>2232</v>
      </c>
      <c r="C4588" s="13" t="s">
        <v>2233</v>
      </c>
      <c r="D4588" s="13" t="s">
        <v>2234</v>
      </c>
      <c r="E4588" s="13" t="s">
        <v>8705</v>
      </c>
      <c r="F4588" s="13" t="s">
        <v>2236</v>
      </c>
      <c r="G4588" s="13" t="s">
        <v>8651</v>
      </c>
      <c r="H4588" s="14">
        <v>1000</v>
      </c>
      <c r="I4588" s="15">
        <v>236470</v>
      </c>
      <c r="J4588" s="13" t="s">
        <v>8758</v>
      </c>
      <c r="K4588" s="13" t="s">
        <v>94</v>
      </c>
      <c r="L4588" s="13" t="s">
        <v>3762</v>
      </c>
      <c r="M4588" s="13" t="s">
        <v>1324</v>
      </c>
      <c r="N4588" s="14">
        <v>1000</v>
      </c>
    </row>
    <row r="4589" spans="1:14" ht="20.25" customHeight="1">
      <c r="A4589" s="13" t="s">
        <v>2231</v>
      </c>
      <c r="B4589" s="13" t="s">
        <v>2232</v>
      </c>
      <c r="C4589" s="13" t="s">
        <v>2233</v>
      </c>
      <c r="D4589" s="13" t="s">
        <v>2234</v>
      </c>
      <c r="E4589" s="13" t="s">
        <v>8705</v>
      </c>
      <c r="F4589" s="13" t="s">
        <v>2236</v>
      </c>
      <c r="G4589" s="13" t="s">
        <v>8651</v>
      </c>
      <c r="H4589" s="14">
        <v>350</v>
      </c>
      <c r="I4589" s="15">
        <v>82764.5</v>
      </c>
      <c r="J4589" s="13" t="s">
        <v>8759</v>
      </c>
      <c r="K4589" s="13" t="s">
        <v>666</v>
      </c>
      <c r="L4589" s="13" t="s">
        <v>3764</v>
      </c>
      <c r="M4589" s="13" t="s">
        <v>1811</v>
      </c>
      <c r="N4589" s="14">
        <v>350</v>
      </c>
    </row>
    <row r="4590" spans="1:14" ht="20.25" customHeight="1">
      <c r="A4590" s="13" t="s">
        <v>2231</v>
      </c>
      <c r="B4590" s="13" t="s">
        <v>2232</v>
      </c>
      <c r="C4590" s="13" t="s">
        <v>2233</v>
      </c>
      <c r="D4590" s="13" t="s">
        <v>2234</v>
      </c>
      <c r="E4590" s="13" t="s">
        <v>8705</v>
      </c>
      <c r="F4590" s="13" t="s">
        <v>2236</v>
      </c>
      <c r="G4590" s="13" t="s">
        <v>8651</v>
      </c>
      <c r="H4590" s="14">
        <v>603</v>
      </c>
      <c r="I4590" s="15">
        <v>142591.41</v>
      </c>
      <c r="J4590" s="13" t="s">
        <v>8760</v>
      </c>
      <c r="K4590" s="13" t="s">
        <v>714</v>
      </c>
      <c r="L4590" s="13" t="s">
        <v>3766</v>
      </c>
      <c r="M4590" s="13" t="s">
        <v>3767</v>
      </c>
      <c r="N4590" s="14">
        <v>603</v>
      </c>
    </row>
    <row r="4591" spans="1:14" ht="20.25" customHeight="1">
      <c r="A4591" s="13" t="s">
        <v>2231</v>
      </c>
      <c r="B4591" s="13" t="s">
        <v>2232</v>
      </c>
      <c r="C4591" s="13" t="s">
        <v>2233</v>
      </c>
      <c r="D4591" s="13" t="s">
        <v>2234</v>
      </c>
      <c r="E4591" s="13" t="s">
        <v>8705</v>
      </c>
      <c r="F4591" s="13" t="s">
        <v>2236</v>
      </c>
      <c r="G4591" s="13" t="s">
        <v>8651</v>
      </c>
      <c r="H4591" s="14">
        <v>1000</v>
      </c>
      <c r="I4591" s="15">
        <v>236470</v>
      </c>
      <c r="J4591" s="13" t="s">
        <v>8761</v>
      </c>
      <c r="K4591" s="13" t="s">
        <v>715</v>
      </c>
      <c r="L4591" s="13" t="s">
        <v>3769</v>
      </c>
      <c r="M4591" s="13" t="s">
        <v>3770</v>
      </c>
      <c r="N4591" s="14">
        <v>1000</v>
      </c>
    </row>
    <row r="4592" spans="1:14" ht="20.25" customHeight="1">
      <c r="A4592" s="13" t="s">
        <v>2231</v>
      </c>
      <c r="B4592" s="13" t="s">
        <v>2232</v>
      </c>
      <c r="C4592" s="13" t="s">
        <v>2233</v>
      </c>
      <c r="D4592" s="13" t="s">
        <v>2234</v>
      </c>
      <c r="E4592" s="13" t="s">
        <v>8705</v>
      </c>
      <c r="F4592" s="13" t="s">
        <v>2236</v>
      </c>
      <c r="G4592" s="13" t="s">
        <v>8651</v>
      </c>
      <c r="H4592" s="14">
        <v>66</v>
      </c>
      <c r="I4592" s="15">
        <v>15607.02</v>
      </c>
      <c r="J4592" s="13" t="s">
        <v>8762</v>
      </c>
      <c r="K4592" s="13" t="s">
        <v>716</v>
      </c>
      <c r="L4592" s="13" t="s">
        <v>3772</v>
      </c>
      <c r="M4592" s="13" t="s">
        <v>1847</v>
      </c>
      <c r="N4592" s="14">
        <v>66</v>
      </c>
    </row>
    <row r="4593" spans="1:14" ht="20.25" customHeight="1">
      <c r="A4593" s="13" t="s">
        <v>2231</v>
      </c>
      <c r="B4593" s="13" t="s">
        <v>2232</v>
      </c>
      <c r="C4593" s="13" t="s">
        <v>2233</v>
      </c>
      <c r="D4593" s="13" t="s">
        <v>2234</v>
      </c>
      <c r="E4593" s="13" t="s">
        <v>8705</v>
      </c>
      <c r="F4593" s="13" t="s">
        <v>2236</v>
      </c>
      <c r="G4593" s="13" t="s">
        <v>8651</v>
      </c>
      <c r="H4593" s="14">
        <v>1000</v>
      </c>
      <c r="I4593" s="15">
        <v>236470</v>
      </c>
      <c r="J4593" s="13" t="s">
        <v>8763</v>
      </c>
      <c r="K4593" s="13" t="s">
        <v>33</v>
      </c>
      <c r="L4593" s="13" t="s">
        <v>3794</v>
      </c>
      <c r="M4593" s="13" t="s">
        <v>3795</v>
      </c>
      <c r="N4593" s="14">
        <v>1000</v>
      </c>
    </row>
    <row r="4594" spans="1:14" ht="20.25" customHeight="1">
      <c r="A4594" s="13" t="s">
        <v>2231</v>
      </c>
      <c r="B4594" s="13" t="s">
        <v>2232</v>
      </c>
      <c r="C4594" s="13" t="s">
        <v>2233</v>
      </c>
      <c r="D4594" s="13" t="s">
        <v>2234</v>
      </c>
      <c r="E4594" s="13" t="s">
        <v>8705</v>
      </c>
      <c r="F4594" s="13" t="s">
        <v>2236</v>
      </c>
      <c r="G4594" s="13" t="s">
        <v>8651</v>
      </c>
      <c r="H4594" s="14">
        <v>1000</v>
      </c>
      <c r="I4594" s="15">
        <v>236470</v>
      </c>
      <c r="J4594" s="13" t="s">
        <v>8764</v>
      </c>
      <c r="K4594" s="13" t="s">
        <v>699</v>
      </c>
      <c r="L4594" s="13" t="s">
        <v>3799</v>
      </c>
      <c r="M4594" s="13" t="s">
        <v>3800</v>
      </c>
      <c r="N4594" s="14">
        <v>1000</v>
      </c>
    </row>
    <row r="4595" spans="1:14" ht="20.25" customHeight="1">
      <c r="A4595" s="13" t="s">
        <v>2231</v>
      </c>
      <c r="B4595" s="13" t="s">
        <v>2232</v>
      </c>
      <c r="C4595" s="13" t="s">
        <v>2233</v>
      </c>
      <c r="D4595" s="13" t="s">
        <v>2234</v>
      </c>
      <c r="E4595" s="13" t="s">
        <v>8705</v>
      </c>
      <c r="F4595" s="13" t="s">
        <v>2236</v>
      </c>
      <c r="G4595" s="13" t="s">
        <v>8651</v>
      </c>
      <c r="H4595" s="14">
        <v>754</v>
      </c>
      <c r="I4595" s="15">
        <v>178298.38</v>
      </c>
      <c r="J4595" s="13" t="s">
        <v>8765</v>
      </c>
      <c r="K4595" s="13" t="s">
        <v>700</v>
      </c>
      <c r="L4595" s="13" t="s">
        <v>3802</v>
      </c>
      <c r="M4595" s="13" t="s">
        <v>1834</v>
      </c>
      <c r="N4595" s="14">
        <v>754</v>
      </c>
    </row>
    <row r="4596" spans="1:14" ht="20.25" customHeight="1">
      <c r="A4596" s="13" t="s">
        <v>2231</v>
      </c>
      <c r="B4596" s="13" t="s">
        <v>2232</v>
      </c>
      <c r="C4596" s="13" t="s">
        <v>2233</v>
      </c>
      <c r="D4596" s="13" t="s">
        <v>2234</v>
      </c>
      <c r="E4596" s="13" t="s">
        <v>8705</v>
      </c>
      <c r="F4596" s="13" t="s">
        <v>2236</v>
      </c>
      <c r="G4596" s="13" t="s">
        <v>8651</v>
      </c>
      <c r="H4596" s="14">
        <v>297</v>
      </c>
      <c r="I4596" s="15">
        <v>70231.59</v>
      </c>
      <c r="J4596" s="13" t="s">
        <v>8766</v>
      </c>
      <c r="K4596" s="13" t="s">
        <v>701</v>
      </c>
      <c r="L4596" s="13" t="s">
        <v>3804</v>
      </c>
      <c r="M4596" s="13" t="s">
        <v>1835</v>
      </c>
      <c r="N4596" s="14">
        <v>297</v>
      </c>
    </row>
    <row r="4597" spans="1:14" ht="20.25" customHeight="1">
      <c r="A4597" s="13" t="s">
        <v>2231</v>
      </c>
      <c r="B4597" s="13" t="s">
        <v>2232</v>
      </c>
      <c r="C4597" s="13" t="s">
        <v>2233</v>
      </c>
      <c r="D4597" s="13" t="s">
        <v>2234</v>
      </c>
      <c r="E4597" s="13" t="s">
        <v>8705</v>
      </c>
      <c r="F4597" s="13" t="s">
        <v>2236</v>
      </c>
      <c r="G4597" s="13" t="s">
        <v>8651</v>
      </c>
      <c r="H4597" s="14">
        <v>1000</v>
      </c>
      <c r="I4597" s="15">
        <v>236470</v>
      </c>
      <c r="J4597" s="13" t="s">
        <v>8767</v>
      </c>
      <c r="K4597" s="13" t="s">
        <v>702</v>
      </c>
      <c r="L4597" s="13" t="s">
        <v>3806</v>
      </c>
      <c r="M4597" s="13" t="s">
        <v>2100</v>
      </c>
      <c r="N4597" s="14">
        <v>1000</v>
      </c>
    </row>
    <row r="4598" spans="1:14" ht="20.25" customHeight="1">
      <c r="A4598" s="13" t="s">
        <v>2231</v>
      </c>
      <c r="B4598" s="13" t="s">
        <v>2232</v>
      </c>
      <c r="C4598" s="13" t="s">
        <v>2233</v>
      </c>
      <c r="D4598" s="13" t="s">
        <v>2234</v>
      </c>
      <c r="E4598" s="13" t="s">
        <v>8705</v>
      </c>
      <c r="F4598" s="13" t="s">
        <v>2236</v>
      </c>
      <c r="G4598" s="13" t="s">
        <v>8651</v>
      </c>
      <c r="H4598" s="14">
        <v>5</v>
      </c>
      <c r="I4598" s="15">
        <v>1182.3499999999999</v>
      </c>
      <c r="J4598" s="13" t="s">
        <v>8768</v>
      </c>
      <c r="K4598" s="13" t="s">
        <v>703</v>
      </c>
      <c r="L4598" s="13" t="s">
        <v>3808</v>
      </c>
      <c r="M4598" s="13" t="s">
        <v>1836</v>
      </c>
      <c r="N4598" s="14">
        <v>5</v>
      </c>
    </row>
    <row r="4599" spans="1:14" ht="20.25" customHeight="1">
      <c r="A4599" s="13" t="s">
        <v>2231</v>
      </c>
      <c r="B4599" s="13" t="s">
        <v>2232</v>
      </c>
      <c r="C4599" s="13" t="s">
        <v>2233</v>
      </c>
      <c r="D4599" s="13" t="s">
        <v>2234</v>
      </c>
      <c r="E4599" s="13" t="s">
        <v>8705</v>
      </c>
      <c r="F4599" s="13" t="s">
        <v>2236</v>
      </c>
      <c r="G4599" s="13" t="s">
        <v>8651</v>
      </c>
      <c r="H4599" s="14">
        <v>1000</v>
      </c>
      <c r="I4599" s="15">
        <v>236470</v>
      </c>
      <c r="J4599" s="13" t="s">
        <v>8769</v>
      </c>
      <c r="K4599" s="13" t="s">
        <v>704</v>
      </c>
      <c r="L4599" s="13" t="s">
        <v>3810</v>
      </c>
      <c r="M4599" s="13" t="s">
        <v>1837</v>
      </c>
      <c r="N4599" s="14">
        <v>1000</v>
      </c>
    </row>
    <row r="4600" spans="1:14" ht="20.25" customHeight="1">
      <c r="A4600" s="13" t="s">
        <v>2231</v>
      </c>
      <c r="B4600" s="13" t="s">
        <v>2232</v>
      </c>
      <c r="C4600" s="13" t="s">
        <v>2233</v>
      </c>
      <c r="D4600" s="13" t="s">
        <v>2234</v>
      </c>
      <c r="E4600" s="13" t="s">
        <v>8705</v>
      </c>
      <c r="F4600" s="13" t="s">
        <v>2236</v>
      </c>
      <c r="G4600" s="13" t="s">
        <v>8651</v>
      </c>
      <c r="H4600" s="14">
        <v>431</v>
      </c>
      <c r="I4600" s="15">
        <v>101918.57</v>
      </c>
      <c r="J4600" s="13" t="s">
        <v>8770</v>
      </c>
      <c r="K4600" s="13" t="s">
        <v>705</v>
      </c>
      <c r="L4600" s="13" t="s">
        <v>3812</v>
      </c>
      <c r="M4600" s="13" t="s">
        <v>1838</v>
      </c>
      <c r="N4600" s="14">
        <v>431</v>
      </c>
    </row>
    <row r="4601" spans="1:14" ht="20.25" customHeight="1">
      <c r="A4601" s="13" t="s">
        <v>2231</v>
      </c>
      <c r="B4601" s="13" t="s">
        <v>2232</v>
      </c>
      <c r="C4601" s="13" t="s">
        <v>2233</v>
      </c>
      <c r="D4601" s="13" t="s">
        <v>2234</v>
      </c>
      <c r="E4601" s="13" t="s">
        <v>8705</v>
      </c>
      <c r="F4601" s="13" t="s">
        <v>2236</v>
      </c>
      <c r="G4601" s="13" t="s">
        <v>8651</v>
      </c>
      <c r="H4601" s="14">
        <v>506</v>
      </c>
      <c r="I4601" s="15">
        <v>119653.82</v>
      </c>
      <c r="J4601" s="13" t="s">
        <v>8771</v>
      </c>
      <c r="K4601" s="13" t="s">
        <v>707</v>
      </c>
      <c r="L4601" s="13" t="s">
        <v>3816</v>
      </c>
      <c r="M4601" s="13" t="s">
        <v>1840</v>
      </c>
      <c r="N4601" s="14">
        <v>506</v>
      </c>
    </row>
    <row r="4602" spans="1:14" ht="20.25" customHeight="1">
      <c r="A4602" s="13" t="s">
        <v>2231</v>
      </c>
      <c r="B4602" s="13" t="s">
        <v>2232</v>
      </c>
      <c r="C4602" s="13" t="s">
        <v>2233</v>
      </c>
      <c r="D4602" s="13" t="s">
        <v>2234</v>
      </c>
      <c r="E4602" s="13" t="s">
        <v>8705</v>
      </c>
      <c r="F4602" s="13" t="s">
        <v>2236</v>
      </c>
      <c r="G4602" s="13" t="s">
        <v>8651</v>
      </c>
      <c r="H4602" s="14">
        <v>123</v>
      </c>
      <c r="I4602" s="15">
        <v>29085.81</v>
      </c>
      <c r="J4602" s="13" t="s">
        <v>8772</v>
      </c>
      <c r="K4602" s="13" t="s">
        <v>907</v>
      </c>
      <c r="L4602" s="13" t="s">
        <v>4155</v>
      </c>
      <c r="M4602" s="13" t="s">
        <v>1939</v>
      </c>
      <c r="N4602" s="14">
        <v>123</v>
      </c>
    </row>
    <row r="4603" spans="1:14" ht="20.25" customHeight="1">
      <c r="A4603" s="13" t="s">
        <v>2231</v>
      </c>
      <c r="B4603" s="13" t="s">
        <v>2232</v>
      </c>
      <c r="C4603" s="13" t="s">
        <v>2233</v>
      </c>
      <c r="D4603" s="13" t="s">
        <v>2234</v>
      </c>
      <c r="E4603" s="13" t="s">
        <v>8705</v>
      </c>
      <c r="F4603" s="13" t="s">
        <v>2236</v>
      </c>
      <c r="G4603" s="13" t="s">
        <v>8651</v>
      </c>
      <c r="H4603" s="14">
        <v>1000</v>
      </c>
      <c r="I4603" s="15">
        <v>236470</v>
      </c>
      <c r="J4603" s="13" t="s">
        <v>8773</v>
      </c>
      <c r="K4603" s="13" t="s">
        <v>708</v>
      </c>
      <c r="L4603" s="13" t="s">
        <v>3818</v>
      </c>
      <c r="M4603" s="13" t="s">
        <v>1841</v>
      </c>
      <c r="N4603" s="14">
        <v>1000</v>
      </c>
    </row>
    <row r="4604" spans="1:14" ht="20.25" customHeight="1">
      <c r="A4604" s="13" t="s">
        <v>2231</v>
      </c>
      <c r="B4604" s="13" t="s">
        <v>2232</v>
      </c>
      <c r="C4604" s="13" t="s">
        <v>2233</v>
      </c>
      <c r="D4604" s="13" t="s">
        <v>2234</v>
      </c>
      <c r="E4604" s="13" t="s">
        <v>8705</v>
      </c>
      <c r="F4604" s="13" t="s">
        <v>2236</v>
      </c>
      <c r="G4604" s="13" t="s">
        <v>8651</v>
      </c>
      <c r="H4604" s="14">
        <v>319</v>
      </c>
      <c r="I4604" s="15">
        <v>75433.929999999993</v>
      </c>
      <c r="J4604" s="13" t="s">
        <v>8774</v>
      </c>
      <c r="K4604" s="13" t="s">
        <v>709</v>
      </c>
      <c r="L4604" s="13" t="s">
        <v>3820</v>
      </c>
      <c r="M4604" s="13" t="s">
        <v>1842</v>
      </c>
      <c r="N4604" s="14">
        <v>319</v>
      </c>
    </row>
    <row r="4605" spans="1:14" ht="20.25" customHeight="1">
      <c r="A4605" s="13" t="s">
        <v>2231</v>
      </c>
      <c r="B4605" s="13" t="s">
        <v>2232</v>
      </c>
      <c r="C4605" s="13" t="s">
        <v>2233</v>
      </c>
      <c r="D4605" s="13" t="s">
        <v>2234</v>
      </c>
      <c r="E4605" s="13" t="s">
        <v>8705</v>
      </c>
      <c r="F4605" s="13" t="s">
        <v>2236</v>
      </c>
      <c r="G4605" s="13" t="s">
        <v>8651</v>
      </c>
      <c r="H4605" s="14">
        <v>1000</v>
      </c>
      <c r="I4605" s="15">
        <v>236470</v>
      </c>
      <c r="J4605" s="13" t="s">
        <v>8775</v>
      </c>
      <c r="K4605" s="13" t="s">
        <v>710</v>
      </c>
      <c r="L4605" s="13" t="s">
        <v>3822</v>
      </c>
      <c r="M4605" s="13" t="s">
        <v>1843</v>
      </c>
      <c r="N4605" s="14">
        <v>1000</v>
      </c>
    </row>
    <row r="4606" spans="1:14" ht="20.25" customHeight="1">
      <c r="A4606" s="13" t="s">
        <v>2231</v>
      </c>
      <c r="B4606" s="13" t="s">
        <v>2232</v>
      </c>
      <c r="C4606" s="13" t="s">
        <v>2233</v>
      </c>
      <c r="D4606" s="13" t="s">
        <v>2234</v>
      </c>
      <c r="E4606" s="13" t="s">
        <v>8705</v>
      </c>
      <c r="F4606" s="13" t="s">
        <v>2236</v>
      </c>
      <c r="G4606" s="13" t="s">
        <v>8651</v>
      </c>
      <c r="H4606" s="14">
        <v>859</v>
      </c>
      <c r="I4606" s="15">
        <v>203127.73</v>
      </c>
      <c r="J4606" s="13" t="s">
        <v>8776</v>
      </c>
      <c r="K4606" s="13" t="s">
        <v>713</v>
      </c>
      <c r="L4606" s="13" t="s">
        <v>3828</v>
      </c>
      <c r="M4606" s="13" t="s">
        <v>1846</v>
      </c>
      <c r="N4606" s="14">
        <v>859</v>
      </c>
    </row>
    <row r="4607" spans="1:14" ht="20.25" customHeight="1">
      <c r="A4607" s="13" t="s">
        <v>2231</v>
      </c>
      <c r="B4607" s="13" t="s">
        <v>2232</v>
      </c>
      <c r="C4607" s="13" t="s">
        <v>2233</v>
      </c>
      <c r="D4607" s="13" t="s">
        <v>2234</v>
      </c>
      <c r="E4607" s="13" t="s">
        <v>8705</v>
      </c>
      <c r="F4607" s="13" t="s">
        <v>2236</v>
      </c>
      <c r="G4607" s="13" t="s">
        <v>8651</v>
      </c>
      <c r="H4607" s="14">
        <v>1000</v>
      </c>
      <c r="I4607" s="15">
        <v>236470</v>
      </c>
      <c r="J4607" s="13" t="s">
        <v>8777</v>
      </c>
      <c r="K4607" s="13" t="s">
        <v>796</v>
      </c>
      <c r="L4607" s="13" t="s">
        <v>3830</v>
      </c>
      <c r="M4607" s="13" t="s">
        <v>3831</v>
      </c>
      <c r="N4607" s="14">
        <v>1000</v>
      </c>
    </row>
    <row r="4608" spans="1:14" ht="20.25" customHeight="1">
      <c r="A4608" s="13" t="s">
        <v>2231</v>
      </c>
      <c r="B4608" s="13" t="s">
        <v>2232</v>
      </c>
      <c r="C4608" s="13" t="s">
        <v>2233</v>
      </c>
      <c r="D4608" s="13" t="s">
        <v>2234</v>
      </c>
      <c r="E4608" s="13" t="s">
        <v>8705</v>
      </c>
      <c r="F4608" s="13" t="s">
        <v>2236</v>
      </c>
      <c r="G4608" s="13" t="s">
        <v>8651</v>
      </c>
      <c r="H4608" s="14">
        <v>351</v>
      </c>
      <c r="I4608" s="15">
        <v>83000.97</v>
      </c>
      <c r="J4608" s="13" t="s">
        <v>8778</v>
      </c>
      <c r="K4608" s="13" t="s">
        <v>854</v>
      </c>
      <c r="L4608" s="13" t="s">
        <v>3833</v>
      </c>
      <c r="M4608" s="13" t="s">
        <v>2137</v>
      </c>
      <c r="N4608" s="14">
        <v>351</v>
      </c>
    </row>
    <row r="4609" spans="1:14" ht="20.25" customHeight="1">
      <c r="A4609" s="13" t="s">
        <v>2231</v>
      </c>
      <c r="B4609" s="13" t="s">
        <v>2232</v>
      </c>
      <c r="C4609" s="13" t="s">
        <v>2233</v>
      </c>
      <c r="D4609" s="13" t="s">
        <v>2234</v>
      </c>
      <c r="E4609" s="13" t="s">
        <v>8705</v>
      </c>
      <c r="F4609" s="13" t="s">
        <v>2236</v>
      </c>
      <c r="G4609" s="13" t="s">
        <v>8651</v>
      </c>
      <c r="H4609" s="14">
        <v>496</v>
      </c>
      <c r="I4609" s="15">
        <v>117289.12</v>
      </c>
      <c r="J4609" s="13" t="s">
        <v>8779</v>
      </c>
      <c r="K4609" s="13" t="s">
        <v>964</v>
      </c>
      <c r="L4609" s="13" t="s">
        <v>3835</v>
      </c>
      <c r="M4609" s="13" t="s">
        <v>2142</v>
      </c>
      <c r="N4609" s="14">
        <v>496</v>
      </c>
    </row>
    <row r="4610" spans="1:14" ht="20.25" customHeight="1">
      <c r="A4610" s="13" t="s">
        <v>2231</v>
      </c>
      <c r="B4610" s="13" t="s">
        <v>2232</v>
      </c>
      <c r="C4610" s="13" t="s">
        <v>2233</v>
      </c>
      <c r="D4610" s="13" t="s">
        <v>2234</v>
      </c>
      <c r="E4610" s="13" t="s">
        <v>8705</v>
      </c>
      <c r="F4610" s="13" t="s">
        <v>2236</v>
      </c>
      <c r="G4610" s="13" t="s">
        <v>8651</v>
      </c>
      <c r="H4610" s="14">
        <v>1000</v>
      </c>
      <c r="I4610" s="15">
        <v>236470</v>
      </c>
      <c r="J4610" s="13" t="s">
        <v>8780</v>
      </c>
      <c r="K4610" s="13" t="s">
        <v>13</v>
      </c>
      <c r="L4610" s="13" t="s">
        <v>2768</v>
      </c>
      <c r="M4610" s="13" t="s">
        <v>2769</v>
      </c>
      <c r="N4610" s="14">
        <v>1000</v>
      </c>
    </row>
    <row r="4611" spans="1:14" ht="20.25" customHeight="1">
      <c r="A4611" s="13" t="s">
        <v>2231</v>
      </c>
      <c r="B4611" s="13" t="s">
        <v>2232</v>
      </c>
      <c r="C4611" s="13" t="s">
        <v>2233</v>
      </c>
      <c r="D4611" s="13" t="s">
        <v>2234</v>
      </c>
      <c r="E4611" s="13" t="s">
        <v>8705</v>
      </c>
      <c r="F4611" s="13" t="s">
        <v>2236</v>
      </c>
      <c r="G4611" s="13" t="s">
        <v>8651</v>
      </c>
      <c r="H4611" s="14">
        <v>8</v>
      </c>
      <c r="I4611" s="15">
        <v>1891.76</v>
      </c>
      <c r="J4611" s="13" t="s">
        <v>8781</v>
      </c>
      <c r="K4611" s="13" t="s">
        <v>978</v>
      </c>
      <c r="L4611" s="13" t="s">
        <v>3840</v>
      </c>
      <c r="M4611" s="13" t="s">
        <v>2144</v>
      </c>
      <c r="N4611" s="14">
        <v>8</v>
      </c>
    </row>
    <row r="4612" spans="1:14" ht="20.25" customHeight="1">
      <c r="A4612" s="13" t="s">
        <v>2231</v>
      </c>
      <c r="B4612" s="13" t="s">
        <v>2232</v>
      </c>
      <c r="C4612" s="13" t="s">
        <v>2233</v>
      </c>
      <c r="D4612" s="13" t="s">
        <v>2234</v>
      </c>
      <c r="E4612" s="13" t="s">
        <v>8705</v>
      </c>
      <c r="F4612" s="13" t="s">
        <v>2236</v>
      </c>
      <c r="G4612" s="13" t="s">
        <v>8651</v>
      </c>
      <c r="H4612" s="14">
        <v>1000</v>
      </c>
      <c r="I4612" s="15">
        <v>236470</v>
      </c>
      <c r="J4612" s="13" t="s">
        <v>8782</v>
      </c>
      <c r="K4612" s="13" t="s">
        <v>35</v>
      </c>
      <c r="L4612" s="13" t="s">
        <v>3524</v>
      </c>
      <c r="M4612" s="13" t="s">
        <v>3525</v>
      </c>
      <c r="N4612" s="14">
        <v>1000</v>
      </c>
    </row>
    <row r="4613" spans="1:14" ht="20.25" customHeight="1">
      <c r="A4613" s="13" t="s">
        <v>2231</v>
      </c>
      <c r="B4613" s="13" t="s">
        <v>2232</v>
      </c>
      <c r="C4613" s="13" t="s">
        <v>2233</v>
      </c>
      <c r="D4613" s="13" t="s">
        <v>2234</v>
      </c>
      <c r="E4613" s="13" t="s">
        <v>8705</v>
      </c>
      <c r="F4613" s="13" t="s">
        <v>2236</v>
      </c>
      <c r="G4613" s="13" t="s">
        <v>8651</v>
      </c>
      <c r="H4613" s="14">
        <v>1000</v>
      </c>
      <c r="I4613" s="15">
        <v>236470</v>
      </c>
      <c r="J4613" s="13" t="s">
        <v>8783</v>
      </c>
      <c r="K4613" s="13" t="s">
        <v>745</v>
      </c>
      <c r="L4613" s="13" t="s">
        <v>3527</v>
      </c>
      <c r="M4613" s="13" t="s">
        <v>1875</v>
      </c>
      <c r="N4613" s="14">
        <v>1000</v>
      </c>
    </row>
    <row r="4614" spans="1:14" ht="20.25" customHeight="1">
      <c r="A4614" s="13" t="s">
        <v>2231</v>
      </c>
      <c r="B4614" s="13" t="s">
        <v>2232</v>
      </c>
      <c r="C4614" s="13" t="s">
        <v>2233</v>
      </c>
      <c r="D4614" s="13" t="s">
        <v>2234</v>
      </c>
      <c r="E4614" s="13" t="s">
        <v>8705</v>
      </c>
      <c r="F4614" s="13" t="s">
        <v>2236</v>
      </c>
      <c r="G4614" s="13" t="s">
        <v>8651</v>
      </c>
      <c r="H4614" s="14">
        <v>1000</v>
      </c>
      <c r="I4614" s="15">
        <v>236470</v>
      </c>
      <c r="J4614" s="13" t="s">
        <v>8784</v>
      </c>
      <c r="K4614" s="13" t="s">
        <v>746</v>
      </c>
      <c r="L4614" s="13" t="s">
        <v>3529</v>
      </c>
      <c r="M4614" s="13" t="s">
        <v>1876</v>
      </c>
      <c r="N4614" s="14">
        <v>1000</v>
      </c>
    </row>
    <row r="4615" spans="1:14" ht="20.25" customHeight="1">
      <c r="A4615" s="13" t="s">
        <v>2231</v>
      </c>
      <c r="B4615" s="13" t="s">
        <v>2232</v>
      </c>
      <c r="C4615" s="13" t="s">
        <v>2233</v>
      </c>
      <c r="D4615" s="13" t="s">
        <v>2234</v>
      </c>
      <c r="E4615" s="13" t="s">
        <v>8705</v>
      </c>
      <c r="F4615" s="13" t="s">
        <v>2236</v>
      </c>
      <c r="G4615" s="13" t="s">
        <v>8651</v>
      </c>
      <c r="H4615" s="14">
        <v>779</v>
      </c>
      <c r="I4615" s="15">
        <v>184210.13</v>
      </c>
      <c r="J4615" s="13" t="s">
        <v>8785</v>
      </c>
      <c r="K4615" s="13" t="s">
        <v>747</v>
      </c>
      <c r="L4615" s="13" t="s">
        <v>3531</v>
      </c>
      <c r="M4615" s="13" t="s">
        <v>1877</v>
      </c>
      <c r="N4615" s="14">
        <v>779</v>
      </c>
    </row>
    <row r="4616" spans="1:14" ht="20.25" customHeight="1">
      <c r="A4616" s="13" t="s">
        <v>2231</v>
      </c>
      <c r="B4616" s="13" t="s">
        <v>2232</v>
      </c>
      <c r="C4616" s="13" t="s">
        <v>2233</v>
      </c>
      <c r="D4616" s="13" t="s">
        <v>2234</v>
      </c>
      <c r="E4616" s="13" t="s">
        <v>8705</v>
      </c>
      <c r="F4616" s="13" t="s">
        <v>2236</v>
      </c>
      <c r="G4616" s="13" t="s">
        <v>8651</v>
      </c>
      <c r="H4616" s="14">
        <v>15</v>
      </c>
      <c r="I4616" s="15">
        <v>3547.05</v>
      </c>
      <c r="J4616" s="13" t="s">
        <v>8786</v>
      </c>
      <c r="K4616" s="13" t="s">
        <v>748</v>
      </c>
      <c r="L4616" s="13" t="s">
        <v>3533</v>
      </c>
      <c r="M4616" s="13" t="s">
        <v>1878</v>
      </c>
      <c r="N4616" s="14">
        <v>15</v>
      </c>
    </row>
    <row r="4617" spans="1:14" ht="20.25" customHeight="1">
      <c r="A4617" s="13" t="s">
        <v>2231</v>
      </c>
      <c r="B4617" s="13" t="s">
        <v>2232</v>
      </c>
      <c r="C4617" s="13" t="s">
        <v>2233</v>
      </c>
      <c r="D4617" s="13" t="s">
        <v>2234</v>
      </c>
      <c r="E4617" s="13" t="s">
        <v>8705</v>
      </c>
      <c r="F4617" s="13" t="s">
        <v>2236</v>
      </c>
      <c r="G4617" s="13" t="s">
        <v>8651</v>
      </c>
      <c r="H4617" s="14">
        <v>1000</v>
      </c>
      <c r="I4617" s="15">
        <v>236470</v>
      </c>
      <c r="J4617" s="13" t="s">
        <v>8787</v>
      </c>
      <c r="K4617" s="13" t="s">
        <v>749</v>
      </c>
      <c r="L4617" s="13" t="s">
        <v>3535</v>
      </c>
      <c r="M4617" s="13" t="s">
        <v>1879</v>
      </c>
      <c r="N4617" s="14">
        <v>1000</v>
      </c>
    </row>
    <row r="4618" spans="1:14" ht="20.25" customHeight="1">
      <c r="A4618" s="13" t="s">
        <v>2231</v>
      </c>
      <c r="B4618" s="13" t="s">
        <v>2232</v>
      </c>
      <c r="C4618" s="13" t="s">
        <v>2233</v>
      </c>
      <c r="D4618" s="13" t="s">
        <v>2234</v>
      </c>
      <c r="E4618" s="13" t="s">
        <v>8705</v>
      </c>
      <c r="F4618" s="13" t="s">
        <v>2236</v>
      </c>
      <c r="G4618" s="13" t="s">
        <v>8651</v>
      </c>
      <c r="H4618" s="14">
        <v>1000</v>
      </c>
      <c r="I4618" s="15">
        <v>236470</v>
      </c>
      <c r="J4618" s="13" t="s">
        <v>8788</v>
      </c>
      <c r="K4618" s="13" t="s">
        <v>750</v>
      </c>
      <c r="L4618" s="13" t="s">
        <v>3537</v>
      </c>
      <c r="M4618" s="13" t="s">
        <v>1880</v>
      </c>
      <c r="N4618" s="14">
        <v>1000</v>
      </c>
    </row>
    <row r="4619" spans="1:14" ht="20.25" customHeight="1">
      <c r="A4619" s="13" t="s">
        <v>2231</v>
      </c>
      <c r="B4619" s="13" t="s">
        <v>2232</v>
      </c>
      <c r="C4619" s="13" t="s">
        <v>2233</v>
      </c>
      <c r="D4619" s="13" t="s">
        <v>2234</v>
      </c>
      <c r="E4619" s="13" t="s">
        <v>8705</v>
      </c>
      <c r="F4619" s="13" t="s">
        <v>2236</v>
      </c>
      <c r="G4619" s="13" t="s">
        <v>8651</v>
      </c>
      <c r="H4619" s="14">
        <v>1000</v>
      </c>
      <c r="I4619" s="15">
        <v>236470</v>
      </c>
      <c r="J4619" s="13" t="s">
        <v>8789</v>
      </c>
      <c r="K4619" s="13" t="s">
        <v>751</v>
      </c>
      <c r="L4619" s="13" t="s">
        <v>3539</v>
      </c>
      <c r="M4619" s="13" t="s">
        <v>1881</v>
      </c>
      <c r="N4619" s="14">
        <v>1000</v>
      </c>
    </row>
    <row r="4620" spans="1:14" ht="20.25" customHeight="1">
      <c r="A4620" s="13" t="s">
        <v>2231</v>
      </c>
      <c r="B4620" s="13" t="s">
        <v>2232</v>
      </c>
      <c r="C4620" s="13" t="s">
        <v>2233</v>
      </c>
      <c r="D4620" s="13" t="s">
        <v>2234</v>
      </c>
      <c r="E4620" s="13" t="s">
        <v>8705</v>
      </c>
      <c r="F4620" s="13" t="s">
        <v>2236</v>
      </c>
      <c r="G4620" s="13" t="s">
        <v>8651</v>
      </c>
      <c r="H4620" s="14">
        <v>418</v>
      </c>
      <c r="I4620" s="15">
        <v>98844.46</v>
      </c>
      <c r="J4620" s="13" t="s">
        <v>8790</v>
      </c>
      <c r="K4620" s="13" t="s">
        <v>965</v>
      </c>
      <c r="L4620" s="13" t="s">
        <v>3541</v>
      </c>
      <c r="M4620" s="13" t="s">
        <v>3542</v>
      </c>
      <c r="N4620" s="14">
        <v>418</v>
      </c>
    </row>
    <row r="4621" spans="1:14" ht="20.25" customHeight="1">
      <c r="A4621" s="13" t="s">
        <v>2231</v>
      </c>
      <c r="B4621" s="13" t="s">
        <v>2232</v>
      </c>
      <c r="C4621" s="13" t="s">
        <v>2233</v>
      </c>
      <c r="D4621" s="13" t="s">
        <v>2234</v>
      </c>
      <c r="E4621" s="13" t="s">
        <v>8705</v>
      </c>
      <c r="F4621" s="13" t="s">
        <v>2236</v>
      </c>
      <c r="G4621" s="13" t="s">
        <v>8651</v>
      </c>
      <c r="H4621" s="14">
        <v>217</v>
      </c>
      <c r="I4621" s="15">
        <v>51313.99</v>
      </c>
      <c r="J4621" s="13" t="s">
        <v>8791</v>
      </c>
      <c r="K4621" s="13" t="s">
        <v>1220</v>
      </c>
      <c r="L4621" s="13" t="s">
        <v>3544</v>
      </c>
      <c r="M4621" s="13" t="s">
        <v>3545</v>
      </c>
      <c r="N4621" s="14">
        <v>217</v>
      </c>
    </row>
    <row r="4622" spans="1:14" ht="20.25" customHeight="1">
      <c r="A4622" s="13" t="s">
        <v>2231</v>
      </c>
      <c r="B4622" s="13" t="s">
        <v>2232</v>
      </c>
      <c r="C4622" s="13" t="s">
        <v>2233</v>
      </c>
      <c r="D4622" s="13" t="s">
        <v>2234</v>
      </c>
      <c r="E4622" s="13" t="s">
        <v>8705</v>
      </c>
      <c r="F4622" s="13" t="s">
        <v>2236</v>
      </c>
      <c r="G4622" s="13" t="s">
        <v>8651</v>
      </c>
      <c r="H4622" s="14">
        <v>858</v>
      </c>
      <c r="I4622" s="15">
        <v>202891.26</v>
      </c>
      <c r="J4622" s="13" t="s">
        <v>8792</v>
      </c>
      <c r="K4622" s="13" t="s">
        <v>90</v>
      </c>
      <c r="L4622" s="13" t="s">
        <v>3580</v>
      </c>
      <c r="M4622" s="13" t="s">
        <v>3581</v>
      </c>
      <c r="N4622" s="14">
        <v>858</v>
      </c>
    </row>
    <row r="4623" spans="1:14" ht="20.25" customHeight="1">
      <c r="A4623" s="13" t="s">
        <v>2231</v>
      </c>
      <c r="B4623" s="13" t="s">
        <v>2232</v>
      </c>
      <c r="C4623" s="13" t="s">
        <v>2233</v>
      </c>
      <c r="D4623" s="13" t="s">
        <v>2234</v>
      </c>
      <c r="E4623" s="13" t="s">
        <v>8705</v>
      </c>
      <c r="F4623" s="13" t="s">
        <v>2236</v>
      </c>
      <c r="G4623" s="13" t="s">
        <v>8651</v>
      </c>
      <c r="H4623" s="14">
        <v>1000</v>
      </c>
      <c r="I4623" s="15">
        <v>236470</v>
      </c>
      <c r="J4623" s="13" t="s">
        <v>8793</v>
      </c>
      <c r="K4623" s="13" t="s">
        <v>712</v>
      </c>
      <c r="L4623" s="13" t="s">
        <v>3826</v>
      </c>
      <c r="M4623" s="13" t="s">
        <v>1845</v>
      </c>
      <c r="N4623" s="14">
        <v>1000</v>
      </c>
    </row>
    <row r="4624" spans="1:14" ht="20.25" customHeight="1">
      <c r="A4624" s="13" t="s">
        <v>2231</v>
      </c>
      <c r="B4624" s="13" t="s">
        <v>2232</v>
      </c>
      <c r="C4624" s="13" t="s">
        <v>2233</v>
      </c>
      <c r="D4624" s="13" t="s">
        <v>2234</v>
      </c>
      <c r="E4624" s="13" t="s">
        <v>8705</v>
      </c>
      <c r="F4624" s="13" t="s">
        <v>2236</v>
      </c>
      <c r="G4624" s="13" t="s">
        <v>8651</v>
      </c>
      <c r="H4624" s="14">
        <v>1000</v>
      </c>
      <c r="I4624" s="15">
        <v>236470</v>
      </c>
      <c r="J4624" s="13" t="s">
        <v>8794</v>
      </c>
      <c r="K4624" s="13" t="s">
        <v>711</v>
      </c>
      <c r="L4624" s="13" t="s">
        <v>3824</v>
      </c>
      <c r="M4624" s="13" t="s">
        <v>1844</v>
      </c>
      <c r="N4624" s="14">
        <v>1000</v>
      </c>
    </row>
    <row r="4625" spans="1:14" ht="20.25" customHeight="1">
      <c r="A4625" s="13" t="s">
        <v>2231</v>
      </c>
      <c r="B4625" s="13" t="s">
        <v>2232</v>
      </c>
      <c r="C4625" s="13" t="s">
        <v>2233</v>
      </c>
      <c r="D4625" s="13" t="s">
        <v>2234</v>
      </c>
      <c r="E4625" s="13" t="s">
        <v>8705</v>
      </c>
      <c r="F4625" s="13" t="s">
        <v>2236</v>
      </c>
      <c r="G4625" s="13" t="s">
        <v>8651</v>
      </c>
      <c r="H4625" s="14">
        <v>448</v>
      </c>
      <c r="I4625" s="15">
        <v>105938.56</v>
      </c>
      <c r="J4625" s="13" t="s">
        <v>8795</v>
      </c>
      <c r="K4625" s="13" t="s">
        <v>695</v>
      </c>
      <c r="L4625" s="13" t="s">
        <v>3594</v>
      </c>
      <c r="M4625" s="13" t="s">
        <v>1832</v>
      </c>
      <c r="N4625" s="14">
        <v>448</v>
      </c>
    </row>
    <row r="4626" spans="1:14" ht="20.25" customHeight="1">
      <c r="A4626" s="13" t="s">
        <v>2231</v>
      </c>
      <c r="B4626" s="13" t="s">
        <v>2232</v>
      </c>
      <c r="C4626" s="13" t="s">
        <v>2233</v>
      </c>
      <c r="D4626" s="13" t="s">
        <v>2234</v>
      </c>
      <c r="E4626" s="13" t="s">
        <v>8705</v>
      </c>
      <c r="F4626" s="13" t="s">
        <v>2236</v>
      </c>
      <c r="G4626" s="13" t="s">
        <v>8651</v>
      </c>
      <c r="H4626" s="14">
        <v>62</v>
      </c>
      <c r="I4626" s="15">
        <v>14661.14</v>
      </c>
      <c r="J4626" s="13" t="s">
        <v>8796</v>
      </c>
      <c r="K4626" s="13" t="s">
        <v>690</v>
      </c>
      <c r="L4626" s="13" t="s">
        <v>3586</v>
      </c>
      <c r="M4626" s="13" t="s">
        <v>1828</v>
      </c>
      <c r="N4626" s="14">
        <v>62</v>
      </c>
    </row>
    <row r="4627" spans="1:14" ht="20.25" customHeight="1">
      <c r="A4627" s="13" t="s">
        <v>2231</v>
      </c>
      <c r="B4627" s="13" t="s">
        <v>2232</v>
      </c>
      <c r="C4627" s="13" t="s">
        <v>2233</v>
      </c>
      <c r="D4627" s="13" t="s">
        <v>2234</v>
      </c>
      <c r="E4627" s="13" t="s">
        <v>8705</v>
      </c>
      <c r="F4627" s="13" t="s">
        <v>2236</v>
      </c>
      <c r="G4627" s="13" t="s">
        <v>8651</v>
      </c>
      <c r="H4627" s="14">
        <v>407</v>
      </c>
      <c r="I4627" s="15">
        <v>96243.29</v>
      </c>
      <c r="J4627" s="13" t="s">
        <v>8797</v>
      </c>
      <c r="K4627" s="13" t="s">
        <v>1240</v>
      </c>
      <c r="L4627" s="13" t="s">
        <v>2295</v>
      </c>
      <c r="M4627" s="13" t="s">
        <v>2296</v>
      </c>
      <c r="N4627" s="14">
        <v>407</v>
      </c>
    </row>
    <row r="4628" spans="1:14" ht="20.25" customHeight="1">
      <c r="A4628" s="13" t="s">
        <v>2231</v>
      </c>
      <c r="B4628" s="13" t="s">
        <v>2232</v>
      </c>
      <c r="C4628" s="13" t="s">
        <v>2233</v>
      </c>
      <c r="D4628" s="13" t="s">
        <v>2234</v>
      </c>
      <c r="E4628" s="13" t="s">
        <v>8705</v>
      </c>
      <c r="F4628" s="13" t="s">
        <v>2236</v>
      </c>
      <c r="G4628" s="13" t="s">
        <v>8651</v>
      </c>
      <c r="H4628" s="14">
        <v>562</v>
      </c>
      <c r="I4628" s="15">
        <v>132896.14000000001</v>
      </c>
      <c r="J4628" s="13" t="s">
        <v>8798</v>
      </c>
      <c r="K4628" s="13" t="s">
        <v>348</v>
      </c>
      <c r="L4628" s="13" t="s">
        <v>2936</v>
      </c>
      <c r="M4628" s="13" t="s">
        <v>1533</v>
      </c>
      <c r="N4628" s="14">
        <v>562</v>
      </c>
    </row>
    <row r="4629" spans="1:14" ht="20.25" customHeight="1">
      <c r="A4629" s="13" t="s">
        <v>2231</v>
      </c>
      <c r="B4629" s="13" t="s">
        <v>2232</v>
      </c>
      <c r="C4629" s="13" t="s">
        <v>2233</v>
      </c>
      <c r="D4629" s="13" t="s">
        <v>2234</v>
      </c>
      <c r="E4629" s="13" t="s">
        <v>8705</v>
      </c>
      <c r="F4629" s="13" t="s">
        <v>2236</v>
      </c>
      <c r="G4629" s="13" t="s">
        <v>8651</v>
      </c>
      <c r="H4629" s="14">
        <v>1000</v>
      </c>
      <c r="I4629" s="15">
        <v>236470</v>
      </c>
      <c r="J4629" s="13" t="s">
        <v>8799</v>
      </c>
      <c r="K4629" s="13" t="s">
        <v>1242</v>
      </c>
      <c r="L4629" s="13" t="s">
        <v>2304</v>
      </c>
      <c r="M4629" s="13" t="s">
        <v>2305</v>
      </c>
      <c r="N4629" s="14">
        <v>1000</v>
      </c>
    </row>
    <row r="4630" spans="1:14" ht="20.25" customHeight="1">
      <c r="A4630" s="13" t="s">
        <v>2231</v>
      </c>
      <c r="B4630" s="13" t="s">
        <v>2232</v>
      </c>
      <c r="C4630" s="13" t="s">
        <v>2233</v>
      </c>
      <c r="D4630" s="13" t="s">
        <v>2234</v>
      </c>
      <c r="E4630" s="13" t="s">
        <v>8705</v>
      </c>
      <c r="F4630" s="13" t="s">
        <v>2236</v>
      </c>
      <c r="G4630" s="13" t="s">
        <v>8651</v>
      </c>
      <c r="H4630" s="14">
        <v>1000</v>
      </c>
      <c r="I4630" s="15">
        <v>236470</v>
      </c>
      <c r="J4630" s="13" t="s">
        <v>8800</v>
      </c>
      <c r="K4630" s="13" t="s">
        <v>93</v>
      </c>
      <c r="L4630" s="13" t="s">
        <v>3797</v>
      </c>
      <c r="M4630" s="13" t="s">
        <v>1323</v>
      </c>
      <c r="N4630" s="14">
        <v>1000</v>
      </c>
    </row>
    <row r="4631" spans="1:14" ht="20.25" customHeight="1">
      <c r="A4631" s="13" t="s">
        <v>2231</v>
      </c>
      <c r="B4631" s="13" t="s">
        <v>2232</v>
      </c>
      <c r="C4631" s="13" t="s">
        <v>2233</v>
      </c>
      <c r="D4631" s="13" t="s">
        <v>2234</v>
      </c>
      <c r="E4631" s="13" t="s">
        <v>8705</v>
      </c>
      <c r="F4631" s="13" t="s">
        <v>2236</v>
      </c>
      <c r="G4631" s="13" t="s">
        <v>8801</v>
      </c>
      <c r="H4631" s="14">
        <v>227</v>
      </c>
      <c r="I4631" s="15">
        <v>53678.69</v>
      </c>
      <c r="J4631" s="13" t="s">
        <v>8802</v>
      </c>
      <c r="K4631" s="13" t="s">
        <v>58</v>
      </c>
      <c r="L4631" s="13" t="s">
        <v>3032</v>
      </c>
      <c r="M4631" s="13" t="s">
        <v>3033</v>
      </c>
      <c r="N4631" s="14">
        <v>227</v>
      </c>
    </row>
    <row r="4632" spans="1:14" ht="20.25" customHeight="1">
      <c r="A4632" s="13" t="s">
        <v>2231</v>
      </c>
      <c r="B4632" s="13" t="s">
        <v>2232</v>
      </c>
      <c r="C4632" s="13" t="s">
        <v>2233</v>
      </c>
      <c r="D4632" s="13" t="s">
        <v>2234</v>
      </c>
      <c r="E4632" s="13" t="s">
        <v>8705</v>
      </c>
      <c r="F4632" s="13" t="s">
        <v>2236</v>
      </c>
      <c r="G4632" s="13" t="s">
        <v>8801</v>
      </c>
      <c r="H4632" s="14">
        <v>464</v>
      </c>
      <c r="I4632" s="15">
        <v>109722.08</v>
      </c>
      <c r="J4632" s="13" t="s">
        <v>8803</v>
      </c>
      <c r="K4632" s="13" t="s">
        <v>398</v>
      </c>
      <c r="L4632" s="13" t="s">
        <v>3035</v>
      </c>
      <c r="M4632" s="13" t="s">
        <v>1576</v>
      </c>
      <c r="N4632" s="14">
        <v>464</v>
      </c>
    </row>
    <row r="4633" spans="1:14" ht="20.25" customHeight="1">
      <c r="A4633" s="13" t="s">
        <v>2231</v>
      </c>
      <c r="B4633" s="13" t="s">
        <v>2232</v>
      </c>
      <c r="C4633" s="13" t="s">
        <v>2233</v>
      </c>
      <c r="D4633" s="13" t="s">
        <v>2234</v>
      </c>
      <c r="E4633" s="13" t="s">
        <v>8705</v>
      </c>
      <c r="F4633" s="13" t="s">
        <v>2236</v>
      </c>
      <c r="G4633" s="13" t="s">
        <v>8801</v>
      </c>
      <c r="H4633" s="14">
        <v>1000</v>
      </c>
      <c r="I4633" s="15">
        <v>236470</v>
      </c>
      <c r="J4633" s="13" t="s">
        <v>8804</v>
      </c>
      <c r="K4633" s="13" t="s">
        <v>399</v>
      </c>
      <c r="L4633" s="13" t="s">
        <v>3037</v>
      </c>
      <c r="M4633" s="13" t="s">
        <v>1577</v>
      </c>
      <c r="N4633" s="14">
        <v>1000</v>
      </c>
    </row>
    <row r="4634" spans="1:14" ht="20.25" customHeight="1">
      <c r="A4634" s="13" t="s">
        <v>2231</v>
      </c>
      <c r="B4634" s="13" t="s">
        <v>2232</v>
      </c>
      <c r="C4634" s="13" t="s">
        <v>2233</v>
      </c>
      <c r="D4634" s="13" t="s">
        <v>2234</v>
      </c>
      <c r="E4634" s="13" t="s">
        <v>8705</v>
      </c>
      <c r="F4634" s="13" t="s">
        <v>2236</v>
      </c>
      <c r="G4634" s="13" t="s">
        <v>8801</v>
      </c>
      <c r="H4634" s="14">
        <v>1000</v>
      </c>
      <c r="I4634" s="15">
        <v>236470</v>
      </c>
      <c r="J4634" s="13" t="s">
        <v>8805</v>
      </c>
      <c r="K4634" s="13" t="s">
        <v>400</v>
      </c>
      <c r="L4634" s="13" t="s">
        <v>3039</v>
      </c>
      <c r="M4634" s="13" t="s">
        <v>1578</v>
      </c>
      <c r="N4634" s="14">
        <v>1000</v>
      </c>
    </row>
    <row r="4635" spans="1:14" ht="20.25" customHeight="1">
      <c r="A4635" s="13" t="s">
        <v>2231</v>
      </c>
      <c r="B4635" s="13" t="s">
        <v>2232</v>
      </c>
      <c r="C4635" s="13" t="s">
        <v>2233</v>
      </c>
      <c r="D4635" s="13" t="s">
        <v>2234</v>
      </c>
      <c r="E4635" s="13" t="s">
        <v>8705</v>
      </c>
      <c r="F4635" s="13" t="s">
        <v>2236</v>
      </c>
      <c r="G4635" s="13" t="s">
        <v>8801</v>
      </c>
      <c r="H4635" s="14">
        <v>88</v>
      </c>
      <c r="I4635" s="15">
        <v>20809.36</v>
      </c>
      <c r="J4635" s="13" t="s">
        <v>8806</v>
      </c>
      <c r="K4635" s="13" t="s">
        <v>913</v>
      </c>
      <c r="L4635" s="13" t="s">
        <v>4260</v>
      </c>
      <c r="M4635" s="13" t="s">
        <v>1941</v>
      </c>
      <c r="N4635" s="14">
        <v>88</v>
      </c>
    </row>
    <row r="4636" spans="1:14" ht="20.25" customHeight="1">
      <c r="A4636" s="13" t="s">
        <v>2231</v>
      </c>
      <c r="B4636" s="13" t="s">
        <v>2232</v>
      </c>
      <c r="C4636" s="13" t="s">
        <v>2233</v>
      </c>
      <c r="D4636" s="13" t="s">
        <v>2234</v>
      </c>
      <c r="E4636" s="13" t="s">
        <v>8705</v>
      </c>
      <c r="F4636" s="13" t="s">
        <v>2236</v>
      </c>
      <c r="G4636" s="13" t="s">
        <v>8801</v>
      </c>
      <c r="H4636" s="14">
        <v>6</v>
      </c>
      <c r="I4636" s="15">
        <v>1418.82</v>
      </c>
      <c r="J4636" s="13" t="s">
        <v>8807</v>
      </c>
      <c r="K4636" s="13" t="s">
        <v>915</v>
      </c>
      <c r="L4636" s="13" t="s">
        <v>4180</v>
      </c>
      <c r="M4636" s="13" t="s">
        <v>2141</v>
      </c>
      <c r="N4636" s="14">
        <v>6</v>
      </c>
    </row>
    <row r="4637" spans="1:14" ht="20.25" customHeight="1">
      <c r="A4637" s="13" t="s">
        <v>2231</v>
      </c>
      <c r="B4637" s="13" t="s">
        <v>2232</v>
      </c>
      <c r="C4637" s="13" t="s">
        <v>2233</v>
      </c>
      <c r="D4637" s="13" t="s">
        <v>2234</v>
      </c>
      <c r="E4637" s="13" t="s">
        <v>8705</v>
      </c>
      <c r="F4637" s="13" t="s">
        <v>2236</v>
      </c>
      <c r="G4637" s="13" t="s">
        <v>8801</v>
      </c>
      <c r="H4637" s="14">
        <v>74</v>
      </c>
      <c r="I4637" s="15">
        <v>17498.78</v>
      </c>
      <c r="J4637" s="13" t="s">
        <v>8808</v>
      </c>
      <c r="K4637" s="13" t="s">
        <v>916</v>
      </c>
      <c r="L4637" s="13" t="s">
        <v>4258</v>
      </c>
      <c r="M4637" s="13" t="s">
        <v>2107</v>
      </c>
      <c r="N4637" s="14">
        <v>74</v>
      </c>
    </row>
    <row r="4638" spans="1:14" ht="20.25" customHeight="1">
      <c r="A4638" s="13" t="s">
        <v>2231</v>
      </c>
      <c r="B4638" s="13" t="s">
        <v>2232</v>
      </c>
      <c r="C4638" s="13" t="s">
        <v>2233</v>
      </c>
      <c r="D4638" s="13" t="s">
        <v>2234</v>
      </c>
      <c r="E4638" s="13" t="s">
        <v>8705</v>
      </c>
      <c r="F4638" s="13" t="s">
        <v>2236</v>
      </c>
      <c r="G4638" s="13" t="s">
        <v>8801</v>
      </c>
      <c r="H4638" s="14">
        <v>138</v>
      </c>
      <c r="I4638" s="15">
        <v>32632.86</v>
      </c>
      <c r="J4638" s="13" t="s">
        <v>8809</v>
      </c>
      <c r="K4638" s="13" t="s">
        <v>922</v>
      </c>
      <c r="L4638" s="13" t="s">
        <v>4193</v>
      </c>
      <c r="M4638" s="13" t="s">
        <v>4194</v>
      </c>
      <c r="N4638" s="14">
        <v>138</v>
      </c>
    </row>
    <row r="4639" spans="1:14" ht="20.25" customHeight="1">
      <c r="A4639" s="13" t="s">
        <v>2231</v>
      </c>
      <c r="B4639" s="13" t="s">
        <v>2232</v>
      </c>
      <c r="C4639" s="13" t="s">
        <v>2233</v>
      </c>
      <c r="D4639" s="13" t="s">
        <v>2234</v>
      </c>
      <c r="E4639" s="13" t="s">
        <v>8705</v>
      </c>
      <c r="F4639" s="13" t="s">
        <v>2236</v>
      </c>
      <c r="G4639" s="13" t="s">
        <v>8801</v>
      </c>
      <c r="H4639" s="14">
        <v>84</v>
      </c>
      <c r="I4639" s="15">
        <v>19863.48</v>
      </c>
      <c r="J4639" s="13" t="s">
        <v>8810</v>
      </c>
      <c r="K4639" s="13" t="s">
        <v>917</v>
      </c>
      <c r="L4639" s="13" t="s">
        <v>4182</v>
      </c>
      <c r="M4639" s="13" t="s">
        <v>4183</v>
      </c>
      <c r="N4639" s="14">
        <v>84</v>
      </c>
    </row>
    <row r="4640" spans="1:14" ht="20.25" customHeight="1">
      <c r="A4640" s="13" t="s">
        <v>2231</v>
      </c>
      <c r="B4640" s="13" t="s">
        <v>2232</v>
      </c>
      <c r="C4640" s="13" t="s">
        <v>2233</v>
      </c>
      <c r="D4640" s="13" t="s">
        <v>2234</v>
      </c>
      <c r="E4640" s="13" t="s">
        <v>8705</v>
      </c>
      <c r="F4640" s="13" t="s">
        <v>2236</v>
      </c>
      <c r="G4640" s="13" t="s">
        <v>8801</v>
      </c>
      <c r="H4640" s="14">
        <v>34</v>
      </c>
      <c r="I4640" s="15">
        <v>8039.98</v>
      </c>
      <c r="J4640" s="13" t="s">
        <v>8811</v>
      </c>
      <c r="K4640" s="13" t="s">
        <v>914</v>
      </c>
      <c r="L4640" s="13" t="s">
        <v>4177</v>
      </c>
      <c r="M4640" s="13" t="s">
        <v>4178</v>
      </c>
      <c r="N4640" s="14">
        <v>34</v>
      </c>
    </row>
    <row r="4641" spans="1:14" ht="20.25" customHeight="1">
      <c r="A4641" s="13" t="s">
        <v>2231</v>
      </c>
      <c r="B4641" s="13" t="s">
        <v>2232</v>
      </c>
      <c r="C4641" s="13" t="s">
        <v>2233</v>
      </c>
      <c r="D4641" s="13" t="s">
        <v>2234</v>
      </c>
      <c r="E4641" s="13" t="s">
        <v>8705</v>
      </c>
      <c r="F4641" s="13" t="s">
        <v>2236</v>
      </c>
      <c r="G4641" s="13" t="s">
        <v>8801</v>
      </c>
      <c r="H4641" s="14">
        <v>86</v>
      </c>
      <c r="I4641" s="15">
        <v>20336.419999999998</v>
      </c>
      <c r="J4641" s="13" t="s">
        <v>8812</v>
      </c>
      <c r="K4641" s="13" t="s">
        <v>912</v>
      </c>
      <c r="L4641" s="13" t="s">
        <v>4174</v>
      </c>
      <c r="M4641" s="13" t="s">
        <v>4175</v>
      </c>
      <c r="N4641" s="14">
        <v>86</v>
      </c>
    </row>
    <row r="4642" spans="1:14" ht="20.25" customHeight="1">
      <c r="A4642" s="13" t="s">
        <v>2231</v>
      </c>
      <c r="B4642" s="13" t="s">
        <v>2232</v>
      </c>
      <c r="C4642" s="13" t="s">
        <v>2233</v>
      </c>
      <c r="D4642" s="13" t="s">
        <v>2234</v>
      </c>
      <c r="E4642" s="13" t="s">
        <v>8705</v>
      </c>
      <c r="F4642" s="13" t="s">
        <v>2236</v>
      </c>
      <c r="G4642" s="13" t="s">
        <v>8801</v>
      </c>
      <c r="H4642" s="14">
        <v>12</v>
      </c>
      <c r="I4642" s="15">
        <v>2837.64</v>
      </c>
      <c r="J4642" s="13" t="s">
        <v>8813</v>
      </c>
      <c r="K4642" s="13" t="s">
        <v>919</v>
      </c>
      <c r="L4642" s="13" t="s">
        <v>4188</v>
      </c>
      <c r="M4642" s="13" t="s">
        <v>1942</v>
      </c>
      <c r="N4642" s="14">
        <v>12</v>
      </c>
    </row>
    <row r="4643" spans="1:14" ht="20.25" customHeight="1">
      <c r="A4643" s="13" t="s">
        <v>2231</v>
      </c>
      <c r="B4643" s="13" t="s">
        <v>2232</v>
      </c>
      <c r="C4643" s="13" t="s">
        <v>2233</v>
      </c>
      <c r="D4643" s="13" t="s">
        <v>2234</v>
      </c>
      <c r="E4643" s="13" t="s">
        <v>8705</v>
      </c>
      <c r="F4643" s="13" t="s">
        <v>2236</v>
      </c>
      <c r="G4643" s="13" t="s">
        <v>8801</v>
      </c>
      <c r="H4643" s="14">
        <v>49</v>
      </c>
      <c r="I4643" s="15">
        <v>11587.03</v>
      </c>
      <c r="J4643" s="13" t="s">
        <v>8814</v>
      </c>
      <c r="K4643" s="13" t="s">
        <v>920</v>
      </c>
      <c r="L4643" s="13" t="s">
        <v>4262</v>
      </c>
      <c r="M4643" s="13" t="s">
        <v>4263</v>
      </c>
      <c r="N4643" s="14">
        <v>49</v>
      </c>
    </row>
    <row r="4644" spans="1:14" ht="20.25" customHeight="1">
      <c r="A4644" s="13" t="s">
        <v>2231</v>
      </c>
      <c r="B4644" s="13" t="s">
        <v>2232</v>
      </c>
      <c r="C4644" s="13" t="s">
        <v>2233</v>
      </c>
      <c r="D4644" s="13" t="s">
        <v>2234</v>
      </c>
      <c r="E4644" s="13" t="s">
        <v>8438</v>
      </c>
      <c r="F4644" s="13" t="s">
        <v>2236</v>
      </c>
      <c r="G4644" s="13" t="s">
        <v>8801</v>
      </c>
      <c r="H4644" s="14">
        <v>74</v>
      </c>
      <c r="I4644" s="15">
        <v>17498.78</v>
      </c>
      <c r="J4644" s="13" t="s">
        <v>8815</v>
      </c>
      <c r="K4644" s="13" t="s">
        <v>921</v>
      </c>
      <c r="L4644" s="13" t="s">
        <v>4190</v>
      </c>
      <c r="M4644" s="13" t="s">
        <v>4191</v>
      </c>
      <c r="N4644" s="14">
        <v>74</v>
      </c>
    </row>
    <row r="4645" spans="1:14" ht="20.25" customHeight="1">
      <c r="A4645" s="13" t="s">
        <v>2231</v>
      </c>
      <c r="B4645" s="13" t="s">
        <v>2232</v>
      </c>
      <c r="C4645" s="13" t="s">
        <v>2233</v>
      </c>
      <c r="D4645" s="13" t="s">
        <v>2234</v>
      </c>
      <c r="E4645" s="13" t="s">
        <v>8438</v>
      </c>
      <c r="F4645" s="13" t="s">
        <v>2236</v>
      </c>
      <c r="G4645" s="13" t="s">
        <v>8801</v>
      </c>
      <c r="H4645" s="14">
        <v>23</v>
      </c>
      <c r="I4645" s="15">
        <v>5438.81</v>
      </c>
      <c r="J4645" s="13" t="s">
        <v>8816</v>
      </c>
      <c r="K4645" s="13" t="s">
        <v>918</v>
      </c>
      <c r="L4645" s="13" t="s">
        <v>4185</v>
      </c>
      <c r="M4645" s="13" t="s">
        <v>4186</v>
      </c>
      <c r="N4645" s="14">
        <v>23</v>
      </c>
    </row>
    <row r="4646" spans="1:14" ht="20.25" customHeight="1">
      <c r="A4646" s="13" t="s">
        <v>2231</v>
      </c>
      <c r="B4646" s="13" t="s">
        <v>2232</v>
      </c>
      <c r="C4646" s="13" t="s">
        <v>2233</v>
      </c>
      <c r="D4646" s="13" t="s">
        <v>2234</v>
      </c>
      <c r="E4646" s="13" t="s">
        <v>8438</v>
      </c>
      <c r="F4646" s="13" t="s">
        <v>2236</v>
      </c>
      <c r="G4646" s="13" t="s">
        <v>8801</v>
      </c>
      <c r="H4646" s="14">
        <v>903</v>
      </c>
      <c r="I4646" s="15">
        <v>213532.41</v>
      </c>
      <c r="J4646" s="13" t="s">
        <v>8817</v>
      </c>
      <c r="K4646" s="13" t="s">
        <v>401</v>
      </c>
      <c r="L4646" s="13" t="s">
        <v>3041</v>
      </c>
      <c r="M4646" s="13" t="s">
        <v>1579</v>
      </c>
      <c r="N4646" s="14">
        <v>903</v>
      </c>
    </row>
    <row r="4647" spans="1:14" ht="20.25" customHeight="1">
      <c r="A4647" s="13" t="s">
        <v>2231</v>
      </c>
      <c r="B4647" s="13" t="s">
        <v>2232</v>
      </c>
      <c r="C4647" s="13" t="s">
        <v>2233</v>
      </c>
      <c r="D4647" s="13" t="s">
        <v>2234</v>
      </c>
      <c r="E4647" s="13" t="s">
        <v>8705</v>
      </c>
      <c r="F4647" s="13" t="s">
        <v>2236</v>
      </c>
      <c r="G4647" s="13" t="s">
        <v>8801</v>
      </c>
      <c r="H4647" s="14">
        <v>97</v>
      </c>
      <c r="I4647" s="15">
        <v>22937.59</v>
      </c>
      <c r="J4647" s="13" t="s">
        <v>8817</v>
      </c>
      <c r="K4647" s="13" t="s">
        <v>401</v>
      </c>
      <c r="L4647" s="13" t="s">
        <v>3041</v>
      </c>
      <c r="M4647" s="13" t="s">
        <v>1579</v>
      </c>
      <c r="N4647" s="14">
        <v>97</v>
      </c>
    </row>
    <row r="4648" spans="1:14" ht="20.25" customHeight="1">
      <c r="A4648" s="13" t="s">
        <v>2231</v>
      </c>
      <c r="B4648" s="13" t="s">
        <v>2232</v>
      </c>
      <c r="C4648" s="13" t="s">
        <v>2233</v>
      </c>
      <c r="D4648" s="13" t="s">
        <v>2234</v>
      </c>
      <c r="E4648" s="13" t="s">
        <v>8705</v>
      </c>
      <c r="F4648" s="13" t="s">
        <v>2236</v>
      </c>
      <c r="G4648" s="13" t="s">
        <v>8801</v>
      </c>
      <c r="H4648" s="14">
        <v>980</v>
      </c>
      <c r="I4648" s="15">
        <v>231740.6</v>
      </c>
      <c r="J4648" s="13" t="s">
        <v>8818</v>
      </c>
      <c r="K4648" s="13" t="s">
        <v>402</v>
      </c>
      <c r="L4648" s="13" t="s">
        <v>3043</v>
      </c>
      <c r="M4648" s="13" t="s">
        <v>1580</v>
      </c>
      <c r="N4648" s="14">
        <v>980</v>
      </c>
    </row>
    <row r="4649" spans="1:14" ht="20.25" customHeight="1">
      <c r="A4649" s="13" t="s">
        <v>2231</v>
      </c>
      <c r="B4649" s="13" t="s">
        <v>2232</v>
      </c>
      <c r="C4649" s="13" t="s">
        <v>2233</v>
      </c>
      <c r="D4649" s="13" t="s">
        <v>2234</v>
      </c>
      <c r="E4649" s="13" t="s">
        <v>8819</v>
      </c>
      <c r="F4649" s="13" t="s">
        <v>2236</v>
      </c>
      <c r="G4649" s="13" t="s">
        <v>8801</v>
      </c>
      <c r="H4649" s="14">
        <v>20</v>
      </c>
      <c r="I4649" s="15">
        <v>4729.3999999999996</v>
      </c>
      <c r="J4649" s="13" t="s">
        <v>8818</v>
      </c>
      <c r="K4649" s="13" t="s">
        <v>402</v>
      </c>
      <c r="L4649" s="13" t="s">
        <v>3043</v>
      </c>
      <c r="M4649" s="13" t="s">
        <v>1580</v>
      </c>
      <c r="N4649" s="14">
        <v>20</v>
      </c>
    </row>
    <row r="4650" spans="1:14" ht="20.25" customHeight="1">
      <c r="A4650" s="13" t="s">
        <v>2231</v>
      </c>
      <c r="B4650" s="13" t="s">
        <v>2232</v>
      </c>
      <c r="C4650" s="13" t="s">
        <v>2233</v>
      </c>
      <c r="D4650" s="13" t="s">
        <v>2234</v>
      </c>
      <c r="E4650" s="13" t="s">
        <v>8819</v>
      </c>
      <c r="F4650" s="13" t="s">
        <v>2236</v>
      </c>
      <c r="G4650" s="13" t="s">
        <v>8801</v>
      </c>
      <c r="H4650" s="14">
        <v>67</v>
      </c>
      <c r="I4650" s="15">
        <v>15843.49</v>
      </c>
      <c r="J4650" s="13" t="s">
        <v>8820</v>
      </c>
      <c r="K4650" s="13" t="s">
        <v>405</v>
      </c>
      <c r="L4650" s="13" t="s">
        <v>3049</v>
      </c>
      <c r="M4650" s="13" t="s">
        <v>1583</v>
      </c>
      <c r="N4650" s="14">
        <v>67</v>
      </c>
    </row>
    <row r="4651" spans="1:14" ht="20.25" customHeight="1">
      <c r="A4651" s="13" t="s">
        <v>2231</v>
      </c>
      <c r="B4651" s="13" t="s">
        <v>2232</v>
      </c>
      <c r="C4651" s="13" t="s">
        <v>2233</v>
      </c>
      <c r="D4651" s="13" t="s">
        <v>2234</v>
      </c>
      <c r="E4651" s="13" t="s">
        <v>8819</v>
      </c>
      <c r="F4651" s="13" t="s">
        <v>2236</v>
      </c>
      <c r="G4651" s="13" t="s">
        <v>8801</v>
      </c>
      <c r="H4651" s="14">
        <v>681</v>
      </c>
      <c r="I4651" s="15">
        <v>161036.07</v>
      </c>
      <c r="J4651" s="13" t="s">
        <v>8821</v>
      </c>
      <c r="K4651" s="13" t="s">
        <v>406</v>
      </c>
      <c r="L4651" s="13" t="s">
        <v>3051</v>
      </c>
      <c r="M4651" s="13" t="s">
        <v>1584</v>
      </c>
      <c r="N4651" s="14">
        <v>681</v>
      </c>
    </row>
    <row r="4652" spans="1:14" ht="20.25" customHeight="1">
      <c r="A4652" s="13" t="s">
        <v>2231</v>
      </c>
      <c r="B4652" s="13" t="s">
        <v>2232</v>
      </c>
      <c r="C4652" s="13" t="s">
        <v>2233</v>
      </c>
      <c r="D4652" s="13" t="s">
        <v>2234</v>
      </c>
      <c r="E4652" s="13" t="s">
        <v>8819</v>
      </c>
      <c r="F4652" s="13" t="s">
        <v>2236</v>
      </c>
      <c r="G4652" s="13" t="s">
        <v>8801</v>
      </c>
      <c r="H4652" s="14">
        <v>642</v>
      </c>
      <c r="I4652" s="15">
        <v>151813.74</v>
      </c>
      <c r="J4652" s="13" t="s">
        <v>8822</v>
      </c>
      <c r="K4652" s="13" t="s">
        <v>1161</v>
      </c>
      <c r="L4652" s="13" t="s">
        <v>4164</v>
      </c>
      <c r="M4652" s="13" t="s">
        <v>2042</v>
      </c>
      <c r="N4652" s="14">
        <v>642</v>
      </c>
    </row>
    <row r="4653" spans="1:14" ht="20.25" customHeight="1">
      <c r="A4653" s="13" t="s">
        <v>2231</v>
      </c>
      <c r="B4653" s="13" t="s">
        <v>2232</v>
      </c>
      <c r="C4653" s="13" t="s">
        <v>2233</v>
      </c>
      <c r="D4653" s="13" t="s">
        <v>2234</v>
      </c>
      <c r="E4653" s="13" t="s">
        <v>8819</v>
      </c>
      <c r="F4653" s="13" t="s">
        <v>2236</v>
      </c>
      <c r="G4653" s="13" t="s">
        <v>8801</v>
      </c>
      <c r="H4653" s="14">
        <v>333</v>
      </c>
      <c r="I4653" s="15">
        <v>78744.509999999995</v>
      </c>
      <c r="J4653" s="13" t="s">
        <v>8823</v>
      </c>
      <c r="K4653" s="13" t="s">
        <v>1222</v>
      </c>
      <c r="L4653" s="13" t="s">
        <v>4716</v>
      </c>
      <c r="M4653" s="13" t="s">
        <v>4717</v>
      </c>
      <c r="N4653" s="14">
        <v>333</v>
      </c>
    </row>
    <row r="4654" spans="1:14" ht="20.25" customHeight="1">
      <c r="A4654" s="13" t="s">
        <v>2231</v>
      </c>
      <c r="B4654" s="13" t="s">
        <v>2232</v>
      </c>
      <c r="C4654" s="13" t="s">
        <v>2233</v>
      </c>
      <c r="D4654" s="13" t="s">
        <v>2234</v>
      </c>
      <c r="E4654" s="13" t="s">
        <v>8819</v>
      </c>
      <c r="F4654" s="13" t="s">
        <v>2236</v>
      </c>
      <c r="G4654" s="13" t="s">
        <v>8801</v>
      </c>
      <c r="H4654" s="14">
        <v>1000</v>
      </c>
      <c r="I4654" s="15">
        <v>236470</v>
      </c>
      <c r="J4654" s="13" t="s">
        <v>8824</v>
      </c>
      <c r="K4654" s="13" t="s">
        <v>59</v>
      </c>
      <c r="L4654" s="13" t="s">
        <v>3147</v>
      </c>
      <c r="M4654" s="13" t="s">
        <v>3148</v>
      </c>
      <c r="N4654" s="14">
        <v>1000</v>
      </c>
    </row>
    <row r="4655" spans="1:14" ht="20.25" customHeight="1">
      <c r="A4655" s="13" t="s">
        <v>2231</v>
      </c>
      <c r="B4655" s="13" t="s">
        <v>2232</v>
      </c>
      <c r="C4655" s="13" t="s">
        <v>2233</v>
      </c>
      <c r="D4655" s="13" t="s">
        <v>2234</v>
      </c>
      <c r="E4655" s="13" t="s">
        <v>8819</v>
      </c>
      <c r="F4655" s="13" t="s">
        <v>2236</v>
      </c>
      <c r="G4655" s="13" t="s">
        <v>8801</v>
      </c>
      <c r="H4655" s="14">
        <v>1000</v>
      </c>
      <c r="I4655" s="15">
        <v>236470</v>
      </c>
      <c r="J4655" s="13" t="s">
        <v>8825</v>
      </c>
      <c r="K4655" s="13" t="s">
        <v>408</v>
      </c>
      <c r="L4655" s="13" t="s">
        <v>3150</v>
      </c>
      <c r="M4655" s="13" t="s">
        <v>1586</v>
      </c>
      <c r="N4655" s="14">
        <v>1000</v>
      </c>
    </row>
    <row r="4656" spans="1:14" ht="20.25" customHeight="1">
      <c r="A4656" s="13" t="s">
        <v>2231</v>
      </c>
      <c r="B4656" s="13" t="s">
        <v>2232</v>
      </c>
      <c r="C4656" s="13" t="s">
        <v>2233</v>
      </c>
      <c r="D4656" s="13" t="s">
        <v>2234</v>
      </c>
      <c r="E4656" s="13" t="s">
        <v>8819</v>
      </c>
      <c r="F4656" s="13" t="s">
        <v>2236</v>
      </c>
      <c r="G4656" s="13" t="s">
        <v>8801</v>
      </c>
      <c r="H4656" s="14">
        <v>1000</v>
      </c>
      <c r="I4656" s="15">
        <v>236470</v>
      </c>
      <c r="J4656" s="13" t="s">
        <v>8826</v>
      </c>
      <c r="K4656" s="13" t="s">
        <v>410</v>
      </c>
      <c r="L4656" s="13" t="s">
        <v>3196</v>
      </c>
      <c r="M4656" s="13" t="s">
        <v>1588</v>
      </c>
      <c r="N4656" s="14">
        <v>1000</v>
      </c>
    </row>
    <row r="4657" spans="1:14" ht="20.25" customHeight="1">
      <c r="A4657" s="13" t="s">
        <v>2231</v>
      </c>
      <c r="B4657" s="13" t="s">
        <v>2232</v>
      </c>
      <c r="C4657" s="13" t="s">
        <v>2233</v>
      </c>
      <c r="D4657" s="13" t="s">
        <v>2234</v>
      </c>
      <c r="E4657" s="13" t="s">
        <v>8819</v>
      </c>
      <c r="F4657" s="13" t="s">
        <v>2236</v>
      </c>
      <c r="G4657" s="13" t="s">
        <v>8801</v>
      </c>
      <c r="H4657" s="14">
        <v>891</v>
      </c>
      <c r="I4657" s="15">
        <v>210694.77</v>
      </c>
      <c r="J4657" s="13" t="s">
        <v>8827</v>
      </c>
      <c r="K4657" s="13" t="s">
        <v>411</v>
      </c>
      <c r="L4657" s="13" t="s">
        <v>3154</v>
      </c>
      <c r="M4657" s="13" t="s">
        <v>1589</v>
      </c>
      <c r="N4657" s="14">
        <v>891</v>
      </c>
    </row>
    <row r="4658" spans="1:14" ht="20.25" customHeight="1">
      <c r="A4658" s="13" t="s">
        <v>2231</v>
      </c>
      <c r="B4658" s="13" t="s">
        <v>2232</v>
      </c>
      <c r="C4658" s="13" t="s">
        <v>2233</v>
      </c>
      <c r="D4658" s="13" t="s">
        <v>2234</v>
      </c>
      <c r="E4658" s="13" t="s">
        <v>8819</v>
      </c>
      <c r="F4658" s="13" t="s">
        <v>2236</v>
      </c>
      <c r="G4658" s="13" t="s">
        <v>8801</v>
      </c>
      <c r="H4658" s="14">
        <v>1000</v>
      </c>
      <c r="I4658" s="15">
        <v>236470</v>
      </c>
      <c r="J4658" s="13" t="s">
        <v>8828</v>
      </c>
      <c r="K4658" s="13" t="s">
        <v>412</v>
      </c>
      <c r="L4658" s="13" t="s">
        <v>3156</v>
      </c>
      <c r="M4658" s="13" t="s">
        <v>1590</v>
      </c>
      <c r="N4658" s="14">
        <v>1000</v>
      </c>
    </row>
    <row r="4659" spans="1:14" ht="20.25" customHeight="1">
      <c r="A4659" s="13" t="s">
        <v>2231</v>
      </c>
      <c r="B4659" s="13" t="s">
        <v>2232</v>
      </c>
      <c r="C4659" s="13" t="s">
        <v>2233</v>
      </c>
      <c r="D4659" s="13" t="s">
        <v>2234</v>
      </c>
      <c r="E4659" s="13" t="s">
        <v>8819</v>
      </c>
      <c r="F4659" s="13" t="s">
        <v>2236</v>
      </c>
      <c r="G4659" s="13" t="s">
        <v>8801</v>
      </c>
      <c r="H4659" s="14">
        <v>1000</v>
      </c>
      <c r="I4659" s="15">
        <v>236470</v>
      </c>
      <c r="J4659" s="13" t="s">
        <v>8829</v>
      </c>
      <c r="K4659" s="13" t="s">
        <v>413</v>
      </c>
      <c r="L4659" s="13" t="s">
        <v>3194</v>
      </c>
      <c r="M4659" s="13" t="s">
        <v>1591</v>
      </c>
      <c r="N4659" s="14">
        <v>1000</v>
      </c>
    </row>
    <row r="4660" spans="1:14" ht="20.25" customHeight="1">
      <c r="A4660" s="13" t="s">
        <v>2231</v>
      </c>
      <c r="B4660" s="13" t="s">
        <v>2232</v>
      </c>
      <c r="C4660" s="13" t="s">
        <v>2233</v>
      </c>
      <c r="D4660" s="13" t="s">
        <v>2234</v>
      </c>
      <c r="E4660" s="13" t="s">
        <v>8819</v>
      </c>
      <c r="F4660" s="13" t="s">
        <v>2236</v>
      </c>
      <c r="G4660" s="13" t="s">
        <v>8801</v>
      </c>
      <c r="H4660" s="14">
        <v>914</v>
      </c>
      <c r="I4660" s="15">
        <v>216133.58</v>
      </c>
      <c r="J4660" s="13" t="s">
        <v>8830</v>
      </c>
      <c r="K4660" s="13" t="s">
        <v>414</v>
      </c>
      <c r="L4660" s="13" t="s">
        <v>3158</v>
      </c>
      <c r="M4660" s="13" t="s">
        <v>1592</v>
      </c>
      <c r="N4660" s="14">
        <v>914</v>
      </c>
    </row>
    <row r="4661" spans="1:14" ht="20.25" customHeight="1">
      <c r="A4661" s="13" t="s">
        <v>2231</v>
      </c>
      <c r="B4661" s="13" t="s">
        <v>2232</v>
      </c>
      <c r="C4661" s="13" t="s">
        <v>2233</v>
      </c>
      <c r="D4661" s="13" t="s">
        <v>2234</v>
      </c>
      <c r="E4661" s="13" t="s">
        <v>8819</v>
      </c>
      <c r="F4661" s="13" t="s">
        <v>2236</v>
      </c>
      <c r="G4661" s="13" t="s">
        <v>8801</v>
      </c>
      <c r="H4661" s="14">
        <v>1000</v>
      </c>
      <c r="I4661" s="15">
        <v>236470</v>
      </c>
      <c r="J4661" s="13" t="s">
        <v>8831</v>
      </c>
      <c r="K4661" s="13" t="s">
        <v>415</v>
      </c>
      <c r="L4661" s="13" t="s">
        <v>3160</v>
      </c>
      <c r="M4661" s="13" t="s">
        <v>1593</v>
      </c>
      <c r="N4661" s="14">
        <v>1000</v>
      </c>
    </row>
    <row r="4662" spans="1:14" ht="20.25" customHeight="1">
      <c r="A4662" s="13" t="s">
        <v>2231</v>
      </c>
      <c r="B4662" s="13" t="s">
        <v>2232</v>
      </c>
      <c r="C4662" s="13" t="s">
        <v>2233</v>
      </c>
      <c r="D4662" s="13" t="s">
        <v>2234</v>
      </c>
      <c r="E4662" s="13" t="s">
        <v>8819</v>
      </c>
      <c r="F4662" s="13" t="s">
        <v>2236</v>
      </c>
      <c r="G4662" s="13" t="s">
        <v>8801</v>
      </c>
      <c r="H4662" s="14">
        <v>1000</v>
      </c>
      <c r="I4662" s="15">
        <v>236470</v>
      </c>
      <c r="J4662" s="13" t="s">
        <v>8832</v>
      </c>
      <c r="K4662" s="13" t="s">
        <v>416</v>
      </c>
      <c r="L4662" s="13" t="s">
        <v>3162</v>
      </c>
      <c r="M4662" s="13" t="s">
        <v>1594</v>
      </c>
      <c r="N4662" s="14">
        <v>1000</v>
      </c>
    </row>
    <row r="4663" spans="1:14" ht="20.25" customHeight="1">
      <c r="A4663" s="13" t="s">
        <v>2231</v>
      </c>
      <c r="B4663" s="13" t="s">
        <v>2232</v>
      </c>
      <c r="C4663" s="13" t="s">
        <v>2233</v>
      </c>
      <c r="D4663" s="13" t="s">
        <v>2234</v>
      </c>
      <c r="E4663" s="13" t="s">
        <v>8819</v>
      </c>
      <c r="F4663" s="13" t="s">
        <v>2236</v>
      </c>
      <c r="G4663" s="13" t="s">
        <v>8801</v>
      </c>
      <c r="H4663" s="14">
        <v>1000</v>
      </c>
      <c r="I4663" s="15">
        <v>236470</v>
      </c>
      <c r="J4663" s="13" t="s">
        <v>8833</v>
      </c>
      <c r="K4663" s="13" t="s">
        <v>417</v>
      </c>
      <c r="L4663" s="13" t="s">
        <v>3164</v>
      </c>
      <c r="M4663" s="13" t="s">
        <v>1595</v>
      </c>
      <c r="N4663" s="14">
        <v>1000</v>
      </c>
    </row>
    <row r="4664" spans="1:14" ht="20.25" customHeight="1">
      <c r="A4664" s="13" t="s">
        <v>2231</v>
      </c>
      <c r="B4664" s="13" t="s">
        <v>2232</v>
      </c>
      <c r="C4664" s="13" t="s">
        <v>2233</v>
      </c>
      <c r="D4664" s="13" t="s">
        <v>2234</v>
      </c>
      <c r="E4664" s="13" t="s">
        <v>8819</v>
      </c>
      <c r="F4664" s="13" t="s">
        <v>2236</v>
      </c>
      <c r="G4664" s="13" t="s">
        <v>8801</v>
      </c>
      <c r="H4664" s="14">
        <v>763</v>
      </c>
      <c r="I4664" s="15">
        <v>180426.61</v>
      </c>
      <c r="J4664" s="13" t="s">
        <v>8834</v>
      </c>
      <c r="K4664" s="13" t="s">
        <v>422</v>
      </c>
      <c r="L4664" s="13" t="s">
        <v>3175</v>
      </c>
      <c r="M4664" s="13" t="s">
        <v>3176</v>
      </c>
      <c r="N4664" s="14">
        <v>763</v>
      </c>
    </row>
    <row r="4665" spans="1:14" ht="20.25" customHeight="1">
      <c r="A4665" s="13" t="s">
        <v>2231</v>
      </c>
      <c r="B4665" s="13" t="s">
        <v>2232</v>
      </c>
      <c r="C4665" s="13" t="s">
        <v>2233</v>
      </c>
      <c r="D4665" s="13" t="s">
        <v>2234</v>
      </c>
      <c r="E4665" s="13" t="s">
        <v>8819</v>
      </c>
      <c r="F4665" s="13" t="s">
        <v>2236</v>
      </c>
      <c r="G4665" s="13" t="s">
        <v>8801</v>
      </c>
      <c r="H4665" s="14">
        <v>1000</v>
      </c>
      <c r="I4665" s="15">
        <v>236470</v>
      </c>
      <c r="J4665" s="13" t="s">
        <v>8835</v>
      </c>
      <c r="K4665" s="13" t="s">
        <v>423</v>
      </c>
      <c r="L4665" s="13" t="s">
        <v>3178</v>
      </c>
      <c r="M4665" s="13" t="s">
        <v>1599</v>
      </c>
      <c r="N4665" s="14">
        <v>1000</v>
      </c>
    </row>
    <row r="4666" spans="1:14" ht="20.25" customHeight="1">
      <c r="A4666" s="13" t="s">
        <v>2231</v>
      </c>
      <c r="B4666" s="13" t="s">
        <v>2232</v>
      </c>
      <c r="C4666" s="13" t="s">
        <v>2233</v>
      </c>
      <c r="D4666" s="13" t="s">
        <v>2234</v>
      </c>
      <c r="E4666" s="13" t="s">
        <v>8819</v>
      </c>
      <c r="F4666" s="13" t="s">
        <v>2236</v>
      </c>
      <c r="G4666" s="13" t="s">
        <v>8801</v>
      </c>
      <c r="H4666" s="14">
        <v>139</v>
      </c>
      <c r="I4666" s="15">
        <v>32869.33</v>
      </c>
      <c r="J4666" s="13" t="s">
        <v>8836</v>
      </c>
      <c r="K4666" s="13" t="s">
        <v>871</v>
      </c>
      <c r="L4666" s="13" t="s">
        <v>3189</v>
      </c>
      <c r="M4666" s="13" t="s">
        <v>3190</v>
      </c>
      <c r="N4666" s="14">
        <v>139</v>
      </c>
    </row>
    <row r="4667" spans="1:14" ht="20.25" customHeight="1">
      <c r="A4667" s="13" t="s">
        <v>2231</v>
      </c>
      <c r="B4667" s="13" t="s">
        <v>2232</v>
      </c>
      <c r="C4667" s="13" t="s">
        <v>2233</v>
      </c>
      <c r="D4667" s="13" t="s">
        <v>2234</v>
      </c>
      <c r="E4667" s="13" t="s">
        <v>8819</v>
      </c>
      <c r="F4667" s="13" t="s">
        <v>2236</v>
      </c>
      <c r="G4667" s="13" t="s">
        <v>8801</v>
      </c>
      <c r="H4667" s="14">
        <v>2</v>
      </c>
      <c r="I4667" s="15">
        <v>472.94</v>
      </c>
      <c r="J4667" s="13" t="s">
        <v>8837</v>
      </c>
      <c r="K4667" s="13" t="s">
        <v>968</v>
      </c>
      <c r="L4667" s="13" t="s">
        <v>3183</v>
      </c>
      <c r="M4667" s="13" t="s">
        <v>3184</v>
      </c>
      <c r="N4667" s="14">
        <v>2</v>
      </c>
    </row>
    <row r="4668" spans="1:14" ht="20.25" customHeight="1">
      <c r="A4668" s="13" t="s">
        <v>2231</v>
      </c>
      <c r="B4668" s="13" t="s">
        <v>2232</v>
      </c>
      <c r="C4668" s="13" t="s">
        <v>2233</v>
      </c>
      <c r="D4668" s="13" t="s">
        <v>2234</v>
      </c>
      <c r="E4668" s="13" t="s">
        <v>8819</v>
      </c>
      <c r="F4668" s="13" t="s">
        <v>2236</v>
      </c>
      <c r="G4668" s="13" t="s">
        <v>8801</v>
      </c>
      <c r="H4668" s="14">
        <v>148</v>
      </c>
      <c r="I4668" s="15">
        <v>34997.56</v>
      </c>
      <c r="J4668" s="13" t="s">
        <v>8838</v>
      </c>
      <c r="K4668" s="13" t="s">
        <v>1202</v>
      </c>
      <c r="L4668" s="13" t="s">
        <v>3202</v>
      </c>
      <c r="M4668" s="13" t="s">
        <v>3203</v>
      </c>
      <c r="N4668" s="14">
        <v>148</v>
      </c>
    </row>
    <row r="4669" spans="1:14" ht="20.25" customHeight="1">
      <c r="A4669" s="13" t="s">
        <v>2231</v>
      </c>
      <c r="B4669" s="13" t="s">
        <v>2232</v>
      </c>
      <c r="C4669" s="13" t="s">
        <v>2233</v>
      </c>
      <c r="D4669" s="13" t="s">
        <v>2234</v>
      </c>
      <c r="E4669" s="13" t="s">
        <v>8819</v>
      </c>
      <c r="F4669" s="13" t="s">
        <v>2236</v>
      </c>
      <c r="G4669" s="13" t="s">
        <v>8801</v>
      </c>
      <c r="H4669" s="14">
        <v>423</v>
      </c>
      <c r="I4669" s="15">
        <v>100026.81</v>
      </c>
      <c r="J4669" s="13" t="s">
        <v>8839</v>
      </c>
      <c r="K4669" s="13" t="s">
        <v>1203</v>
      </c>
      <c r="L4669" s="13" t="s">
        <v>3205</v>
      </c>
      <c r="M4669" s="13" t="s">
        <v>3206</v>
      </c>
      <c r="N4669" s="14">
        <v>423</v>
      </c>
    </row>
    <row r="4670" spans="1:14" ht="20.25" customHeight="1">
      <c r="A4670" s="13" t="s">
        <v>2231</v>
      </c>
      <c r="B4670" s="13" t="s">
        <v>2232</v>
      </c>
      <c r="C4670" s="13" t="s">
        <v>2233</v>
      </c>
      <c r="D4670" s="13" t="s">
        <v>2234</v>
      </c>
      <c r="E4670" s="13" t="s">
        <v>8819</v>
      </c>
      <c r="F4670" s="13" t="s">
        <v>2236</v>
      </c>
      <c r="G4670" s="13" t="s">
        <v>8801</v>
      </c>
      <c r="H4670" s="14">
        <v>1000</v>
      </c>
      <c r="I4670" s="15">
        <v>236470</v>
      </c>
      <c r="J4670" s="13" t="s">
        <v>8840</v>
      </c>
      <c r="K4670" s="13" t="s">
        <v>1194</v>
      </c>
      <c r="L4670" s="13" t="s">
        <v>3978</v>
      </c>
      <c r="M4670" s="13" t="s">
        <v>3979</v>
      </c>
      <c r="N4670" s="14">
        <v>1000</v>
      </c>
    </row>
    <row r="4671" spans="1:14" ht="20.25" customHeight="1">
      <c r="A4671" s="13" t="s">
        <v>2231</v>
      </c>
      <c r="B4671" s="13" t="s">
        <v>2232</v>
      </c>
      <c r="C4671" s="13" t="s">
        <v>2233</v>
      </c>
      <c r="D4671" s="13" t="s">
        <v>2234</v>
      </c>
      <c r="E4671" s="13" t="s">
        <v>8819</v>
      </c>
      <c r="F4671" s="13" t="s">
        <v>2236</v>
      </c>
      <c r="G4671" s="13" t="s">
        <v>8801</v>
      </c>
      <c r="H4671" s="14">
        <v>132</v>
      </c>
      <c r="I4671" s="15">
        <v>31214.04</v>
      </c>
      <c r="J4671" s="13" t="s">
        <v>8841</v>
      </c>
      <c r="K4671" s="13" t="s">
        <v>89</v>
      </c>
      <c r="L4671" s="13" t="s">
        <v>3480</v>
      </c>
      <c r="M4671" s="13" t="s">
        <v>3481</v>
      </c>
      <c r="N4671" s="14">
        <v>132</v>
      </c>
    </row>
    <row r="4672" spans="1:14" ht="20.25" customHeight="1">
      <c r="A4672" s="13" t="s">
        <v>2231</v>
      </c>
      <c r="B4672" s="13" t="s">
        <v>2232</v>
      </c>
      <c r="C4672" s="13" t="s">
        <v>2233</v>
      </c>
      <c r="D4672" s="13" t="s">
        <v>2234</v>
      </c>
      <c r="E4672" s="13" t="s">
        <v>8819</v>
      </c>
      <c r="F4672" s="13" t="s">
        <v>2236</v>
      </c>
      <c r="G4672" s="13" t="s">
        <v>8801</v>
      </c>
      <c r="H4672" s="14">
        <v>957</v>
      </c>
      <c r="I4672" s="15">
        <v>226301.79</v>
      </c>
      <c r="J4672" s="13" t="s">
        <v>8842</v>
      </c>
      <c r="K4672" s="13" t="s">
        <v>687</v>
      </c>
      <c r="L4672" s="13" t="s">
        <v>3491</v>
      </c>
      <c r="M4672" s="13" t="s">
        <v>2135</v>
      </c>
      <c r="N4672" s="14">
        <v>957</v>
      </c>
    </row>
    <row r="4673" spans="1:14" ht="20.25" customHeight="1">
      <c r="A4673" s="13" t="s">
        <v>2231</v>
      </c>
      <c r="B4673" s="13" t="s">
        <v>2232</v>
      </c>
      <c r="C4673" s="13" t="s">
        <v>2233</v>
      </c>
      <c r="D4673" s="13" t="s">
        <v>2234</v>
      </c>
      <c r="E4673" s="13" t="s">
        <v>8819</v>
      </c>
      <c r="F4673" s="13" t="s">
        <v>2236</v>
      </c>
      <c r="G4673" s="13" t="s">
        <v>8801</v>
      </c>
      <c r="H4673" s="14">
        <v>733</v>
      </c>
      <c r="I4673" s="15">
        <v>173332.51</v>
      </c>
      <c r="J4673" s="13" t="s">
        <v>8843</v>
      </c>
      <c r="K4673" s="13" t="s">
        <v>688</v>
      </c>
      <c r="L4673" s="13" t="s">
        <v>3493</v>
      </c>
      <c r="M4673" s="13" t="s">
        <v>1826</v>
      </c>
      <c r="N4673" s="14">
        <v>733</v>
      </c>
    </row>
    <row r="4674" spans="1:14" ht="20.25" customHeight="1">
      <c r="A4674" s="13" t="s">
        <v>2231</v>
      </c>
      <c r="B4674" s="13" t="s">
        <v>2232</v>
      </c>
      <c r="C4674" s="13" t="s">
        <v>2233</v>
      </c>
      <c r="D4674" s="13" t="s">
        <v>2234</v>
      </c>
      <c r="E4674" s="13" t="s">
        <v>8819</v>
      </c>
      <c r="F4674" s="13" t="s">
        <v>2236</v>
      </c>
      <c r="G4674" s="13" t="s">
        <v>8801</v>
      </c>
      <c r="H4674" s="14">
        <v>677</v>
      </c>
      <c r="I4674" s="15">
        <v>160090.19</v>
      </c>
      <c r="J4674" s="13" t="s">
        <v>8844</v>
      </c>
      <c r="K4674" s="13" t="s">
        <v>95</v>
      </c>
      <c r="L4674" s="13" t="s">
        <v>3499</v>
      </c>
      <c r="M4674" s="13" t="s">
        <v>3500</v>
      </c>
      <c r="N4674" s="14">
        <v>677</v>
      </c>
    </row>
    <row r="4675" spans="1:14" ht="20.25" customHeight="1">
      <c r="A4675" s="13" t="s">
        <v>2231</v>
      </c>
      <c r="B4675" s="13" t="s">
        <v>2232</v>
      </c>
      <c r="C4675" s="13" t="s">
        <v>2233</v>
      </c>
      <c r="D4675" s="13" t="s">
        <v>2234</v>
      </c>
      <c r="E4675" s="13" t="s">
        <v>8819</v>
      </c>
      <c r="F4675" s="13" t="s">
        <v>2236</v>
      </c>
      <c r="G4675" s="13" t="s">
        <v>8801</v>
      </c>
      <c r="H4675" s="14">
        <v>727</v>
      </c>
      <c r="I4675" s="15">
        <v>171913.69</v>
      </c>
      <c r="J4675" s="13" t="s">
        <v>8845</v>
      </c>
      <c r="K4675" s="13" t="s">
        <v>717</v>
      </c>
      <c r="L4675" s="13" t="s">
        <v>3502</v>
      </c>
      <c r="M4675" s="13" t="s">
        <v>1848</v>
      </c>
      <c r="N4675" s="14">
        <v>727</v>
      </c>
    </row>
    <row r="4676" spans="1:14" ht="20.25" customHeight="1">
      <c r="A4676" s="13" t="s">
        <v>2231</v>
      </c>
      <c r="B4676" s="13" t="s">
        <v>2232</v>
      </c>
      <c r="C4676" s="13" t="s">
        <v>2233</v>
      </c>
      <c r="D4676" s="13" t="s">
        <v>2234</v>
      </c>
      <c r="E4676" s="13" t="s">
        <v>8819</v>
      </c>
      <c r="F4676" s="13" t="s">
        <v>2236</v>
      </c>
      <c r="G4676" s="13" t="s">
        <v>8801</v>
      </c>
      <c r="H4676" s="14">
        <v>1000</v>
      </c>
      <c r="I4676" s="15">
        <v>236470</v>
      </c>
      <c r="J4676" s="13" t="s">
        <v>8846</v>
      </c>
      <c r="K4676" s="13" t="s">
        <v>718</v>
      </c>
      <c r="L4676" s="13" t="s">
        <v>3504</v>
      </c>
      <c r="M4676" s="13" t="s">
        <v>1849</v>
      </c>
      <c r="N4676" s="14">
        <v>1000</v>
      </c>
    </row>
    <row r="4677" spans="1:14" ht="20.25" customHeight="1">
      <c r="A4677" s="13" t="s">
        <v>2231</v>
      </c>
      <c r="B4677" s="13" t="s">
        <v>2232</v>
      </c>
      <c r="C4677" s="13" t="s">
        <v>2233</v>
      </c>
      <c r="D4677" s="13" t="s">
        <v>2234</v>
      </c>
      <c r="E4677" s="13" t="s">
        <v>8819</v>
      </c>
      <c r="F4677" s="13" t="s">
        <v>2236</v>
      </c>
      <c r="G4677" s="13" t="s">
        <v>8801</v>
      </c>
      <c r="H4677" s="14">
        <v>736</v>
      </c>
      <c r="I4677" s="15">
        <v>174041.92</v>
      </c>
      <c r="J4677" s="13" t="s">
        <v>8847</v>
      </c>
      <c r="K4677" s="13" t="s">
        <v>719</v>
      </c>
      <c r="L4677" s="13" t="s">
        <v>3506</v>
      </c>
      <c r="M4677" s="13" t="s">
        <v>1850</v>
      </c>
      <c r="N4677" s="14">
        <v>736</v>
      </c>
    </row>
    <row r="4678" spans="1:14" ht="20.25" customHeight="1">
      <c r="A4678" s="13" t="s">
        <v>2231</v>
      </c>
      <c r="B4678" s="13" t="s">
        <v>2232</v>
      </c>
      <c r="C4678" s="13" t="s">
        <v>2233</v>
      </c>
      <c r="D4678" s="13" t="s">
        <v>2234</v>
      </c>
      <c r="E4678" s="13" t="s">
        <v>8819</v>
      </c>
      <c r="F4678" s="13" t="s">
        <v>2236</v>
      </c>
      <c r="G4678" s="13" t="s">
        <v>8801</v>
      </c>
      <c r="H4678" s="14">
        <v>459</v>
      </c>
      <c r="I4678" s="15">
        <v>108539.73</v>
      </c>
      <c r="J4678" s="13" t="s">
        <v>8848</v>
      </c>
      <c r="K4678" s="13" t="s">
        <v>720</v>
      </c>
      <c r="L4678" s="13" t="s">
        <v>3508</v>
      </c>
      <c r="M4678" s="13" t="s">
        <v>1851</v>
      </c>
      <c r="N4678" s="14">
        <v>459</v>
      </c>
    </row>
    <row r="4679" spans="1:14" ht="20.25" customHeight="1">
      <c r="A4679" s="13" t="s">
        <v>2231</v>
      </c>
      <c r="B4679" s="13" t="s">
        <v>2232</v>
      </c>
      <c r="C4679" s="13" t="s">
        <v>2233</v>
      </c>
      <c r="D4679" s="13" t="s">
        <v>2234</v>
      </c>
      <c r="E4679" s="13" t="s">
        <v>8819</v>
      </c>
      <c r="F4679" s="13" t="s">
        <v>2236</v>
      </c>
      <c r="G4679" s="13" t="s">
        <v>8801</v>
      </c>
      <c r="H4679" s="14">
        <v>565</v>
      </c>
      <c r="I4679" s="15">
        <v>133605.54999999999</v>
      </c>
      <c r="J4679" s="13" t="s">
        <v>8849</v>
      </c>
      <c r="K4679" s="13" t="s">
        <v>722</v>
      </c>
      <c r="L4679" s="13" t="s">
        <v>3515</v>
      </c>
      <c r="M4679" s="13" t="s">
        <v>1852</v>
      </c>
      <c r="N4679" s="14">
        <v>565</v>
      </c>
    </row>
    <row r="4680" spans="1:14" ht="20.25" customHeight="1">
      <c r="A4680" s="13" t="s">
        <v>2231</v>
      </c>
      <c r="B4680" s="13" t="s">
        <v>2232</v>
      </c>
      <c r="C4680" s="13" t="s">
        <v>2233</v>
      </c>
      <c r="D4680" s="13" t="s">
        <v>2234</v>
      </c>
      <c r="E4680" s="13" t="s">
        <v>8819</v>
      </c>
      <c r="F4680" s="13" t="s">
        <v>2236</v>
      </c>
      <c r="G4680" s="13" t="s">
        <v>8801</v>
      </c>
      <c r="H4680" s="14">
        <v>778</v>
      </c>
      <c r="I4680" s="15">
        <v>183973.66</v>
      </c>
      <c r="J4680" s="13" t="s">
        <v>8850</v>
      </c>
      <c r="K4680" s="13" t="s">
        <v>723</v>
      </c>
      <c r="L4680" s="13" t="s">
        <v>3517</v>
      </c>
      <c r="M4680" s="13" t="s">
        <v>1853</v>
      </c>
      <c r="N4680" s="14">
        <v>778</v>
      </c>
    </row>
    <row r="4681" spans="1:14" ht="20.25" customHeight="1">
      <c r="A4681" s="13" t="s">
        <v>2231</v>
      </c>
      <c r="B4681" s="13" t="s">
        <v>2232</v>
      </c>
      <c r="C4681" s="13" t="s">
        <v>2233</v>
      </c>
      <c r="D4681" s="13" t="s">
        <v>2234</v>
      </c>
      <c r="E4681" s="13" t="s">
        <v>8819</v>
      </c>
      <c r="F4681" s="13" t="s">
        <v>2236</v>
      </c>
      <c r="G4681" s="13" t="s">
        <v>8801</v>
      </c>
      <c r="H4681" s="14">
        <v>1000</v>
      </c>
      <c r="I4681" s="15">
        <v>236470</v>
      </c>
      <c r="J4681" s="13" t="s">
        <v>8851</v>
      </c>
      <c r="K4681" s="13" t="s">
        <v>724</v>
      </c>
      <c r="L4681" s="13" t="s">
        <v>3519</v>
      </c>
      <c r="M4681" s="13" t="s">
        <v>1854</v>
      </c>
      <c r="N4681" s="14">
        <v>1000</v>
      </c>
    </row>
    <row r="4682" spans="1:14" ht="20.25" customHeight="1">
      <c r="A4682" s="13" t="s">
        <v>2231</v>
      </c>
      <c r="B4682" s="13" t="s">
        <v>2232</v>
      </c>
      <c r="C4682" s="13" t="s">
        <v>2233</v>
      </c>
      <c r="D4682" s="13" t="s">
        <v>2234</v>
      </c>
      <c r="E4682" s="13" t="s">
        <v>8819</v>
      </c>
      <c r="F4682" s="13" t="s">
        <v>2236</v>
      </c>
      <c r="G4682" s="13" t="s">
        <v>8801</v>
      </c>
      <c r="H4682" s="14">
        <v>23</v>
      </c>
      <c r="I4682" s="15">
        <v>5438.81</v>
      </c>
      <c r="J4682" s="13" t="s">
        <v>8852</v>
      </c>
      <c r="K4682" s="13" t="s">
        <v>725</v>
      </c>
      <c r="L4682" s="13" t="s">
        <v>3522</v>
      </c>
      <c r="M4682" s="13" t="s">
        <v>1855</v>
      </c>
      <c r="N4682" s="14">
        <v>23</v>
      </c>
    </row>
    <row r="4683" spans="1:14" ht="20.25" customHeight="1">
      <c r="A4683" s="13" t="s">
        <v>2231</v>
      </c>
      <c r="B4683" s="13" t="s">
        <v>2232</v>
      </c>
      <c r="C4683" s="13" t="s">
        <v>2233</v>
      </c>
      <c r="D4683" s="13" t="s">
        <v>2234</v>
      </c>
      <c r="E4683" s="13" t="s">
        <v>8819</v>
      </c>
      <c r="F4683" s="13" t="s">
        <v>2236</v>
      </c>
      <c r="G4683" s="13" t="s">
        <v>8801</v>
      </c>
      <c r="H4683" s="14">
        <v>1</v>
      </c>
      <c r="I4683" s="15">
        <v>236.47</v>
      </c>
      <c r="J4683" s="13" t="s">
        <v>8853</v>
      </c>
      <c r="K4683" s="13" t="s">
        <v>1286</v>
      </c>
      <c r="L4683" s="13" t="s">
        <v>3576</v>
      </c>
      <c r="M4683" s="13" t="s">
        <v>3577</v>
      </c>
      <c r="N4683" s="14">
        <v>1</v>
      </c>
    </row>
    <row r="4684" spans="1:14" ht="20.25" customHeight="1">
      <c r="A4684" s="13" t="s">
        <v>2231</v>
      </c>
      <c r="B4684" s="13" t="s">
        <v>2232</v>
      </c>
      <c r="C4684" s="13" t="s">
        <v>2233</v>
      </c>
      <c r="D4684" s="13" t="s">
        <v>2234</v>
      </c>
      <c r="E4684" s="13" t="s">
        <v>8819</v>
      </c>
      <c r="F4684" s="13" t="s">
        <v>2236</v>
      </c>
      <c r="G4684" s="13" t="s">
        <v>8801</v>
      </c>
      <c r="H4684" s="14">
        <v>502</v>
      </c>
      <c r="I4684" s="15">
        <v>118707.94</v>
      </c>
      <c r="J4684" s="13" t="s">
        <v>8854</v>
      </c>
      <c r="K4684" s="13" t="s">
        <v>684</v>
      </c>
      <c r="L4684" s="13" t="s">
        <v>3485</v>
      </c>
      <c r="M4684" s="13" t="s">
        <v>1823</v>
      </c>
      <c r="N4684" s="14">
        <v>502</v>
      </c>
    </row>
    <row r="4685" spans="1:14" ht="20.25" customHeight="1">
      <c r="A4685" s="13" t="s">
        <v>2231</v>
      </c>
      <c r="B4685" s="13" t="s">
        <v>2232</v>
      </c>
      <c r="C4685" s="13" t="s">
        <v>2233</v>
      </c>
      <c r="D4685" s="13" t="s">
        <v>2234</v>
      </c>
      <c r="E4685" s="13" t="s">
        <v>8819</v>
      </c>
      <c r="F4685" s="13" t="s">
        <v>2236</v>
      </c>
      <c r="G4685" s="13" t="s">
        <v>8801</v>
      </c>
      <c r="H4685" s="14">
        <v>1000</v>
      </c>
      <c r="I4685" s="15">
        <v>236470</v>
      </c>
      <c r="J4685" s="13" t="s">
        <v>8855</v>
      </c>
      <c r="K4685" s="13" t="s">
        <v>721</v>
      </c>
      <c r="L4685" s="13" t="s">
        <v>3510</v>
      </c>
      <c r="M4685" s="13" t="s">
        <v>3511</v>
      </c>
      <c r="N4685" s="14">
        <v>1000</v>
      </c>
    </row>
    <row r="4686" spans="1:14" ht="20.25" customHeight="1">
      <c r="A4686" s="13" t="s">
        <v>2231</v>
      </c>
      <c r="B4686" s="13" t="s">
        <v>2232</v>
      </c>
      <c r="C4686" s="13" t="s">
        <v>2233</v>
      </c>
      <c r="D4686" s="13" t="s">
        <v>2234</v>
      </c>
      <c r="E4686" s="13" t="s">
        <v>8819</v>
      </c>
      <c r="F4686" s="13" t="s">
        <v>2236</v>
      </c>
      <c r="G4686" s="13" t="s">
        <v>8801</v>
      </c>
      <c r="H4686" s="14">
        <v>123</v>
      </c>
      <c r="I4686" s="15">
        <v>29085.81</v>
      </c>
      <c r="J4686" s="13" t="s">
        <v>8856</v>
      </c>
      <c r="K4686" s="13" t="s">
        <v>923</v>
      </c>
      <c r="L4686" s="13" t="s">
        <v>4196</v>
      </c>
      <c r="M4686" s="13" t="s">
        <v>4197</v>
      </c>
      <c r="N4686" s="14">
        <v>123</v>
      </c>
    </row>
    <row r="4687" spans="1:14" ht="20.25" customHeight="1">
      <c r="A4687" s="13" t="s">
        <v>2231</v>
      </c>
      <c r="B4687" s="13" t="s">
        <v>2232</v>
      </c>
      <c r="C4687" s="13" t="s">
        <v>2233</v>
      </c>
      <c r="D4687" s="13" t="s">
        <v>2234</v>
      </c>
      <c r="E4687" s="13" t="s">
        <v>8819</v>
      </c>
      <c r="F4687" s="13" t="s">
        <v>2236</v>
      </c>
      <c r="G4687" s="13" t="s">
        <v>8801</v>
      </c>
      <c r="H4687" s="14">
        <v>652</v>
      </c>
      <c r="I4687" s="15">
        <v>154178.44</v>
      </c>
      <c r="J4687" s="13" t="s">
        <v>8857</v>
      </c>
      <c r="K4687" s="13" t="s">
        <v>407</v>
      </c>
      <c r="L4687" s="13" t="s">
        <v>3053</v>
      </c>
      <c r="M4687" s="13" t="s">
        <v>1585</v>
      </c>
      <c r="N4687" s="14">
        <v>652</v>
      </c>
    </row>
    <row r="4688" spans="1:14" ht="20.25" customHeight="1">
      <c r="A4688" s="13" t="s">
        <v>2231</v>
      </c>
      <c r="B4688" s="13" t="s">
        <v>2232</v>
      </c>
      <c r="C4688" s="13" t="s">
        <v>2233</v>
      </c>
      <c r="D4688" s="13" t="s">
        <v>2234</v>
      </c>
      <c r="E4688" s="13" t="s">
        <v>8819</v>
      </c>
      <c r="F4688" s="13" t="s">
        <v>2236</v>
      </c>
      <c r="G4688" s="13" t="s">
        <v>8801</v>
      </c>
      <c r="H4688" s="14">
        <v>207</v>
      </c>
      <c r="I4688" s="15">
        <v>48949.29</v>
      </c>
      <c r="J4688" s="13" t="s">
        <v>8858</v>
      </c>
      <c r="K4688" s="13" t="s">
        <v>924</v>
      </c>
      <c r="L4688" s="13" t="s">
        <v>4199</v>
      </c>
      <c r="M4688" s="13" t="s">
        <v>1943</v>
      </c>
      <c r="N4688" s="14">
        <v>207</v>
      </c>
    </row>
    <row r="4689" spans="1:14" ht="20.25" customHeight="1">
      <c r="A4689" s="13" t="s">
        <v>2231</v>
      </c>
      <c r="B4689" s="13" t="s">
        <v>2232</v>
      </c>
      <c r="C4689" s="13" t="s">
        <v>2233</v>
      </c>
      <c r="D4689" s="13" t="s">
        <v>2234</v>
      </c>
      <c r="E4689" s="13" t="s">
        <v>8819</v>
      </c>
      <c r="F4689" s="13" t="s">
        <v>2236</v>
      </c>
      <c r="G4689" s="13" t="s">
        <v>8801</v>
      </c>
      <c r="H4689" s="14">
        <v>415</v>
      </c>
      <c r="I4689" s="15">
        <v>98135.05</v>
      </c>
      <c r="J4689" s="13" t="s">
        <v>8859</v>
      </c>
      <c r="K4689" s="13" t="s">
        <v>421</v>
      </c>
      <c r="L4689" s="13" t="s">
        <v>3173</v>
      </c>
      <c r="M4689" s="13" t="s">
        <v>1598</v>
      </c>
      <c r="N4689" s="14">
        <v>415</v>
      </c>
    </row>
    <row r="4690" spans="1:14" ht="20.25" customHeight="1">
      <c r="A4690" s="13" t="s">
        <v>2231</v>
      </c>
      <c r="B4690" s="13" t="s">
        <v>2232</v>
      </c>
      <c r="C4690" s="13" t="s">
        <v>2233</v>
      </c>
      <c r="D4690" s="13" t="s">
        <v>2234</v>
      </c>
      <c r="E4690" s="13" t="s">
        <v>8819</v>
      </c>
      <c r="F4690" s="13" t="s">
        <v>2236</v>
      </c>
      <c r="G4690" s="13" t="s">
        <v>8801</v>
      </c>
      <c r="H4690" s="14">
        <v>410</v>
      </c>
      <c r="I4690" s="15">
        <v>96952.7</v>
      </c>
      <c r="J4690" s="13" t="s">
        <v>8860</v>
      </c>
      <c r="K4690" s="13" t="s">
        <v>925</v>
      </c>
      <c r="L4690" s="13" t="s">
        <v>4201</v>
      </c>
      <c r="M4690" s="13" t="s">
        <v>4202</v>
      </c>
      <c r="N4690" s="14">
        <v>410</v>
      </c>
    </row>
    <row r="4691" spans="1:14" ht="20.25" customHeight="1">
      <c r="A4691" s="13" t="s">
        <v>2231</v>
      </c>
      <c r="B4691" s="13" t="s">
        <v>2232</v>
      </c>
      <c r="C4691" s="13" t="s">
        <v>2233</v>
      </c>
      <c r="D4691" s="13" t="s">
        <v>2234</v>
      </c>
      <c r="E4691" s="13" t="s">
        <v>8819</v>
      </c>
      <c r="F4691" s="13" t="s">
        <v>2236</v>
      </c>
      <c r="G4691" s="13" t="s">
        <v>8801</v>
      </c>
      <c r="H4691" s="14">
        <v>256</v>
      </c>
      <c r="I4691" s="15">
        <v>60536.32</v>
      </c>
      <c r="J4691" s="13" t="s">
        <v>8861</v>
      </c>
      <c r="K4691" s="13" t="s">
        <v>926</v>
      </c>
      <c r="L4691" s="13" t="s">
        <v>4204</v>
      </c>
      <c r="M4691" s="13" t="s">
        <v>4205</v>
      </c>
      <c r="N4691" s="14">
        <v>256</v>
      </c>
    </row>
    <row r="4692" spans="1:14" ht="20.25" customHeight="1">
      <c r="A4692" s="13" t="s">
        <v>2231</v>
      </c>
      <c r="B4692" s="13" t="s">
        <v>2232</v>
      </c>
      <c r="C4692" s="13" t="s">
        <v>2233</v>
      </c>
      <c r="D4692" s="13" t="s">
        <v>2234</v>
      </c>
      <c r="E4692" s="13" t="s">
        <v>8819</v>
      </c>
      <c r="F4692" s="13" t="s">
        <v>2236</v>
      </c>
      <c r="G4692" s="13" t="s">
        <v>8801</v>
      </c>
      <c r="H4692" s="14">
        <v>24</v>
      </c>
      <c r="I4692" s="15">
        <v>5675.28</v>
      </c>
      <c r="J4692" s="13" t="s">
        <v>8862</v>
      </c>
      <c r="K4692" s="13" t="s">
        <v>927</v>
      </c>
      <c r="L4692" s="13" t="s">
        <v>4208</v>
      </c>
      <c r="M4692" s="13" t="s">
        <v>1944</v>
      </c>
      <c r="N4692" s="14">
        <v>24</v>
      </c>
    </row>
    <row r="4693" spans="1:14" ht="20.25" customHeight="1">
      <c r="A4693" s="13" t="s">
        <v>2231</v>
      </c>
      <c r="B4693" s="13" t="s">
        <v>2232</v>
      </c>
      <c r="C4693" s="13" t="s">
        <v>2233</v>
      </c>
      <c r="D4693" s="13" t="s">
        <v>2234</v>
      </c>
      <c r="E4693" s="13" t="s">
        <v>8819</v>
      </c>
      <c r="F4693" s="13" t="s">
        <v>2236</v>
      </c>
      <c r="G4693" s="13" t="s">
        <v>8801</v>
      </c>
      <c r="H4693" s="14">
        <v>874</v>
      </c>
      <c r="I4693" s="15">
        <v>206674.78</v>
      </c>
      <c r="J4693" s="13" t="s">
        <v>8863</v>
      </c>
      <c r="K4693" s="13" t="s">
        <v>403</v>
      </c>
      <c r="L4693" s="13" t="s">
        <v>3045</v>
      </c>
      <c r="M4693" s="13" t="s">
        <v>1581</v>
      </c>
      <c r="N4693" s="14">
        <v>874</v>
      </c>
    </row>
    <row r="4694" spans="1:14" ht="20.25" customHeight="1">
      <c r="A4694" s="13" t="s">
        <v>2231</v>
      </c>
      <c r="B4694" s="13" t="s">
        <v>2232</v>
      </c>
      <c r="C4694" s="13" t="s">
        <v>2233</v>
      </c>
      <c r="D4694" s="13" t="s">
        <v>2234</v>
      </c>
      <c r="E4694" s="13" t="s">
        <v>8819</v>
      </c>
      <c r="F4694" s="13" t="s">
        <v>2236</v>
      </c>
      <c r="G4694" s="13" t="s">
        <v>8801</v>
      </c>
      <c r="H4694" s="14">
        <v>96</v>
      </c>
      <c r="I4694" s="15">
        <v>22701.119999999999</v>
      </c>
      <c r="J4694" s="13" t="s">
        <v>8864</v>
      </c>
      <c r="K4694" s="13" t="s">
        <v>929</v>
      </c>
      <c r="L4694" s="13" t="s">
        <v>4268</v>
      </c>
      <c r="M4694" s="13" t="s">
        <v>4269</v>
      </c>
      <c r="N4694" s="14">
        <v>96</v>
      </c>
    </row>
    <row r="4695" spans="1:14" ht="20.25" customHeight="1">
      <c r="A4695" s="13" t="s">
        <v>2231</v>
      </c>
      <c r="B4695" s="13" t="s">
        <v>2232</v>
      </c>
      <c r="C4695" s="13" t="s">
        <v>2233</v>
      </c>
      <c r="D4695" s="13" t="s">
        <v>2234</v>
      </c>
      <c r="E4695" s="13" t="s">
        <v>8819</v>
      </c>
      <c r="F4695" s="13" t="s">
        <v>2236</v>
      </c>
      <c r="G4695" s="13" t="s">
        <v>8801</v>
      </c>
      <c r="H4695" s="14">
        <v>909</v>
      </c>
      <c r="I4695" s="15">
        <v>214951.23</v>
      </c>
      <c r="J4695" s="13" t="s">
        <v>8865</v>
      </c>
      <c r="K4695" s="13" t="s">
        <v>686</v>
      </c>
      <c r="L4695" s="13" t="s">
        <v>3489</v>
      </c>
      <c r="M4695" s="13" t="s">
        <v>1825</v>
      </c>
      <c r="N4695" s="14">
        <v>909</v>
      </c>
    </row>
    <row r="4696" spans="1:14" ht="20.25" customHeight="1">
      <c r="A4696" s="13" t="s">
        <v>2231</v>
      </c>
      <c r="B4696" s="13" t="s">
        <v>2232</v>
      </c>
      <c r="C4696" s="13" t="s">
        <v>2233</v>
      </c>
      <c r="D4696" s="13" t="s">
        <v>2234</v>
      </c>
      <c r="E4696" s="13" t="s">
        <v>8819</v>
      </c>
      <c r="F4696" s="13" t="s">
        <v>2236</v>
      </c>
      <c r="G4696" s="13" t="s">
        <v>8801</v>
      </c>
      <c r="H4696" s="14">
        <v>684</v>
      </c>
      <c r="I4696" s="15">
        <v>161745.48000000001</v>
      </c>
      <c r="J4696" s="13" t="s">
        <v>8866</v>
      </c>
      <c r="K4696" s="13" t="s">
        <v>1201</v>
      </c>
      <c r="L4696" s="13" t="s">
        <v>3186</v>
      </c>
      <c r="M4696" s="13" t="s">
        <v>3187</v>
      </c>
      <c r="N4696" s="14">
        <v>684</v>
      </c>
    </row>
    <row r="4697" spans="1:14" ht="20.25" customHeight="1">
      <c r="A4697" s="13" t="s">
        <v>2231</v>
      </c>
      <c r="B4697" s="13" t="s">
        <v>2232</v>
      </c>
      <c r="C4697" s="13" t="s">
        <v>2233</v>
      </c>
      <c r="D4697" s="13" t="s">
        <v>2234</v>
      </c>
      <c r="E4697" s="13" t="s">
        <v>8819</v>
      </c>
      <c r="F4697" s="13" t="s">
        <v>2236</v>
      </c>
      <c r="G4697" s="13" t="s">
        <v>8801</v>
      </c>
      <c r="H4697" s="14">
        <v>20</v>
      </c>
      <c r="I4697" s="15">
        <v>4729.3999999999996</v>
      </c>
      <c r="J4697" s="13" t="s">
        <v>8867</v>
      </c>
      <c r="K4697" s="13" t="s">
        <v>930</v>
      </c>
      <c r="L4697" s="13" t="s">
        <v>4212</v>
      </c>
      <c r="M4697" s="13" t="s">
        <v>4213</v>
      </c>
      <c r="N4697" s="14">
        <v>20</v>
      </c>
    </row>
    <row r="4698" spans="1:14" ht="20.25" customHeight="1">
      <c r="A4698" s="13" t="s">
        <v>2231</v>
      </c>
      <c r="B4698" s="13" t="s">
        <v>2232</v>
      </c>
      <c r="C4698" s="13" t="s">
        <v>2233</v>
      </c>
      <c r="D4698" s="13" t="s">
        <v>2234</v>
      </c>
      <c r="E4698" s="13" t="s">
        <v>8819</v>
      </c>
      <c r="F4698" s="13" t="s">
        <v>2236</v>
      </c>
      <c r="G4698" s="13" t="s">
        <v>8801</v>
      </c>
      <c r="H4698" s="14">
        <v>110</v>
      </c>
      <c r="I4698" s="15">
        <v>26011.7</v>
      </c>
      <c r="J4698" s="13" t="s">
        <v>8868</v>
      </c>
      <c r="K4698" s="13" t="s">
        <v>1282</v>
      </c>
      <c r="L4698" s="13" t="s">
        <v>3497</v>
      </c>
      <c r="M4698" s="13" t="s">
        <v>2087</v>
      </c>
      <c r="N4698" s="14">
        <v>110</v>
      </c>
    </row>
    <row r="4699" spans="1:14" ht="20.25" customHeight="1">
      <c r="A4699" s="13" t="s">
        <v>2231</v>
      </c>
      <c r="B4699" s="13" t="s">
        <v>2232</v>
      </c>
      <c r="C4699" s="13" t="s">
        <v>2233</v>
      </c>
      <c r="D4699" s="13" t="s">
        <v>2234</v>
      </c>
      <c r="E4699" s="13" t="s">
        <v>8819</v>
      </c>
      <c r="F4699" s="13" t="s">
        <v>2236</v>
      </c>
      <c r="G4699" s="13" t="s">
        <v>8801</v>
      </c>
      <c r="H4699" s="14">
        <v>1000</v>
      </c>
      <c r="I4699" s="15">
        <v>236470</v>
      </c>
      <c r="J4699" s="13" t="s">
        <v>8869</v>
      </c>
      <c r="K4699" s="13" t="s">
        <v>685</v>
      </c>
      <c r="L4699" s="13" t="s">
        <v>3487</v>
      </c>
      <c r="M4699" s="13" t="s">
        <v>1824</v>
      </c>
      <c r="N4699" s="14">
        <v>1000</v>
      </c>
    </row>
    <row r="4700" spans="1:14" ht="20.25" customHeight="1">
      <c r="A4700" s="13" t="s">
        <v>2231</v>
      </c>
      <c r="B4700" s="13" t="s">
        <v>2232</v>
      </c>
      <c r="C4700" s="13" t="s">
        <v>2233</v>
      </c>
      <c r="D4700" s="13" t="s">
        <v>2234</v>
      </c>
      <c r="E4700" s="13" t="s">
        <v>8819</v>
      </c>
      <c r="F4700" s="13" t="s">
        <v>2236</v>
      </c>
      <c r="G4700" s="13" t="s">
        <v>8801</v>
      </c>
      <c r="H4700" s="14">
        <v>21</v>
      </c>
      <c r="I4700" s="15">
        <v>4965.87</v>
      </c>
      <c r="J4700" s="13" t="s">
        <v>8870</v>
      </c>
      <c r="K4700" s="13" t="s">
        <v>819</v>
      </c>
      <c r="L4700" s="13" t="s">
        <v>3180</v>
      </c>
      <c r="M4700" s="13" t="s">
        <v>3181</v>
      </c>
      <c r="N4700" s="14">
        <v>21</v>
      </c>
    </row>
    <row r="4701" spans="1:14" ht="20.25" customHeight="1">
      <c r="A4701" s="13" t="s">
        <v>2231</v>
      </c>
      <c r="B4701" s="13" t="s">
        <v>2232</v>
      </c>
      <c r="C4701" s="13" t="s">
        <v>2233</v>
      </c>
      <c r="D4701" s="13" t="s">
        <v>2234</v>
      </c>
      <c r="E4701" s="13" t="s">
        <v>8819</v>
      </c>
      <c r="F4701" s="13" t="s">
        <v>2236</v>
      </c>
      <c r="G4701" s="13" t="s">
        <v>8801</v>
      </c>
      <c r="H4701" s="14">
        <v>81</v>
      </c>
      <c r="I4701" s="15">
        <v>19154.07</v>
      </c>
      <c r="J4701" s="13" t="s">
        <v>8871</v>
      </c>
      <c r="K4701" s="13" t="s">
        <v>689</v>
      </c>
      <c r="L4701" s="13" t="s">
        <v>3495</v>
      </c>
      <c r="M4701" s="13" t="s">
        <v>1827</v>
      </c>
      <c r="N4701" s="14">
        <v>81</v>
      </c>
    </row>
    <row r="4702" spans="1:14" ht="20.25" customHeight="1">
      <c r="A4702" s="13" t="s">
        <v>2231</v>
      </c>
      <c r="B4702" s="13" t="s">
        <v>2232</v>
      </c>
      <c r="C4702" s="13" t="s">
        <v>2233</v>
      </c>
      <c r="D4702" s="13" t="s">
        <v>2234</v>
      </c>
      <c r="E4702" s="13" t="s">
        <v>8819</v>
      </c>
      <c r="F4702" s="13" t="s">
        <v>2236</v>
      </c>
      <c r="G4702" s="13" t="s">
        <v>8801</v>
      </c>
      <c r="H4702" s="14">
        <v>67</v>
      </c>
      <c r="I4702" s="15">
        <v>15843.49</v>
      </c>
      <c r="J4702" s="13" t="s">
        <v>8872</v>
      </c>
      <c r="K4702" s="13" t="s">
        <v>928</v>
      </c>
      <c r="L4702" s="13" t="s">
        <v>4210</v>
      </c>
      <c r="M4702" s="13" t="s">
        <v>1945</v>
      </c>
      <c r="N4702" s="14">
        <v>67</v>
      </c>
    </row>
    <row r="4703" spans="1:14" ht="20.25" customHeight="1">
      <c r="A4703" s="13" t="s">
        <v>2231</v>
      </c>
      <c r="B4703" s="13" t="s">
        <v>2232</v>
      </c>
      <c r="C4703" s="13" t="s">
        <v>2233</v>
      </c>
      <c r="D4703" s="13" t="s">
        <v>2234</v>
      </c>
      <c r="E4703" s="13" t="s">
        <v>8819</v>
      </c>
      <c r="F4703" s="13" t="s">
        <v>2236</v>
      </c>
      <c r="G4703" s="13" t="s">
        <v>8801</v>
      </c>
      <c r="H4703" s="14">
        <v>1000</v>
      </c>
      <c r="I4703" s="15">
        <v>236470</v>
      </c>
      <c r="J4703" s="13" t="s">
        <v>8873</v>
      </c>
      <c r="K4703" s="13" t="s">
        <v>683</v>
      </c>
      <c r="L4703" s="13" t="s">
        <v>3483</v>
      </c>
      <c r="M4703" s="13" t="s">
        <v>1822</v>
      </c>
      <c r="N4703" s="14">
        <v>1000</v>
      </c>
    </row>
    <row r="4704" spans="1:14" ht="20.25" customHeight="1">
      <c r="A4704" s="13" t="s">
        <v>2231</v>
      </c>
      <c r="B4704" s="13" t="s">
        <v>2232</v>
      </c>
      <c r="C4704" s="13" t="s">
        <v>2233</v>
      </c>
      <c r="D4704" s="13" t="s">
        <v>2234</v>
      </c>
      <c r="E4704" s="13" t="s">
        <v>8819</v>
      </c>
      <c r="F4704" s="13" t="s">
        <v>2236</v>
      </c>
      <c r="G4704" s="13" t="s">
        <v>8801</v>
      </c>
      <c r="H4704" s="14">
        <v>137</v>
      </c>
      <c r="I4704" s="15">
        <v>32396.39</v>
      </c>
      <c r="J4704" s="13" t="s">
        <v>8874</v>
      </c>
      <c r="K4704" s="13" t="s">
        <v>931</v>
      </c>
      <c r="L4704" s="13" t="s">
        <v>4215</v>
      </c>
      <c r="M4704" s="13" t="s">
        <v>4216</v>
      </c>
      <c r="N4704" s="14">
        <v>137</v>
      </c>
    </row>
    <row r="4705" spans="1:14" ht="20.25" customHeight="1">
      <c r="A4705" s="13" t="s">
        <v>2231</v>
      </c>
      <c r="B4705" s="13" t="s">
        <v>2232</v>
      </c>
      <c r="C4705" s="13" t="s">
        <v>2233</v>
      </c>
      <c r="D4705" s="13" t="s">
        <v>2234</v>
      </c>
      <c r="E4705" s="13" t="s">
        <v>8819</v>
      </c>
      <c r="F4705" s="13" t="s">
        <v>2236</v>
      </c>
      <c r="G4705" s="13" t="s">
        <v>8801</v>
      </c>
      <c r="H4705" s="14">
        <v>1000</v>
      </c>
      <c r="I4705" s="15">
        <v>236470</v>
      </c>
      <c r="J4705" s="13" t="s">
        <v>8875</v>
      </c>
      <c r="K4705" s="13" t="s">
        <v>420</v>
      </c>
      <c r="L4705" s="13" t="s">
        <v>3171</v>
      </c>
      <c r="M4705" s="13" t="s">
        <v>1597</v>
      </c>
      <c r="N4705" s="14">
        <v>1000</v>
      </c>
    </row>
    <row r="4706" spans="1:14" ht="20.25" customHeight="1">
      <c r="A4706" s="13" t="s">
        <v>2231</v>
      </c>
      <c r="B4706" s="13" t="s">
        <v>2232</v>
      </c>
      <c r="C4706" s="13" t="s">
        <v>2233</v>
      </c>
      <c r="D4706" s="13" t="s">
        <v>2234</v>
      </c>
      <c r="E4706" s="13" t="s">
        <v>8819</v>
      </c>
      <c r="F4706" s="13" t="s">
        <v>2236</v>
      </c>
      <c r="G4706" s="13" t="s">
        <v>8801</v>
      </c>
      <c r="H4706" s="14">
        <v>55</v>
      </c>
      <c r="I4706" s="15">
        <v>13005.85</v>
      </c>
      <c r="J4706" s="13" t="s">
        <v>8876</v>
      </c>
      <c r="K4706" s="13" t="s">
        <v>932</v>
      </c>
      <c r="L4706" s="13" t="s">
        <v>4218</v>
      </c>
      <c r="M4706" s="13" t="s">
        <v>4219</v>
      </c>
      <c r="N4706" s="14">
        <v>55</v>
      </c>
    </row>
    <row r="4707" spans="1:14" ht="20.25" customHeight="1">
      <c r="A4707" s="13" t="s">
        <v>2231</v>
      </c>
      <c r="B4707" s="13" t="s">
        <v>2232</v>
      </c>
      <c r="C4707" s="13" t="s">
        <v>2233</v>
      </c>
      <c r="D4707" s="13" t="s">
        <v>2234</v>
      </c>
      <c r="E4707" s="13" t="s">
        <v>8819</v>
      </c>
      <c r="F4707" s="13" t="s">
        <v>2236</v>
      </c>
      <c r="G4707" s="13" t="s">
        <v>8801</v>
      </c>
      <c r="H4707" s="14">
        <v>150</v>
      </c>
      <c r="I4707" s="15">
        <v>35470.5</v>
      </c>
      <c r="J4707" s="13" t="s">
        <v>8877</v>
      </c>
      <c r="K4707" s="13" t="s">
        <v>933</v>
      </c>
      <c r="L4707" s="13" t="s">
        <v>4221</v>
      </c>
      <c r="M4707" s="13" t="s">
        <v>4222</v>
      </c>
      <c r="N4707" s="14">
        <v>150</v>
      </c>
    </row>
    <row r="4708" spans="1:14" ht="20.25" customHeight="1">
      <c r="A4708" s="13" t="s">
        <v>2231</v>
      </c>
      <c r="B4708" s="13" t="s">
        <v>2232</v>
      </c>
      <c r="C4708" s="13" t="s">
        <v>2233</v>
      </c>
      <c r="D4708" s="13" t="s">
        <v>2234</v>
      </c>
      <c r="E4708" s="13" t="s">
        <v>8819</v>
      </c>
      <c r="F4708" s="13" t="s">
        <v>2236</v>
      </c>
      <c r="G4708" s="13" t="s">
        <v>8801</v>
      </c>
      <c r="H4708" s="14">
        <v>1000</v>
      </c>
      <c r="I4708" s="15">
        <v>236470</v>
      </c>
      <c r="J4708" s="13" t="s">
        <v>8878</v>
      </c>
      <c r="K4708" s="13" t="s">
        <v>404</v>
      </c>
      <c r="L4708" s="13" t="s">
        <v>3047</v>
      </c>
      <c r="M4708" s="13" t="s">
        <v>1582</v>
      </c>
      <c r="N4708" s="14">
        <v>1000</v>
      </c>
    </row>
    <row r="4709" spans="1:14" ht="20.25" customHeight="1">
      <c r="A4709" s="13" t="s">
        <v>2231</v>
      </c>
      <c r="B4709" s="13" t="s">
        <v>2232</v>
      </c>
      <c r="C4709" s="13" t="s">
        <v>2233</v>
      </c>
      <c r="D4709" s="13" t="s">
        <v>2234</v>
      </c>
      <c r="E4709" s="13" t="s">
        <v>8819</v>
      </c>
      <c r="F4709" s="13" t="s">
        <v>2236</v>
      </c>
      <c r="G4709" s="13" t="s">
        <v>8801</v>
      </c>
      <c r="H4709" s="14">
        <v>678</v>
      </c>
      <c r="I4709" s="15">
        <v>160326.66</v>
      </c>
      <c r="J4709" s="13" t="s">
        <v>8879</v>
      </c>
      <c r="K4709" s="13" t="s">
        <v>409</v>
      </c>
      <c r="L4709" s="13" t="s">
        <v>3152</v>
      </c>
      <c r="M4709" s="13" t="s">
        <v>1587</v>
      </c>
      <c r="N4709" s="14">
        <v>678</v>
      </c>
    </row>
    <row r="4710" spans="1:14" ht="20.25" customHeight="1">
      <c r="A4710" s="13" t="s">
        <v>2231</v>
      </c>
      <c r="B4710" s="13" t="s">
        <v>2232</v>
      </c>
      <c r="C4710" s="13" t="s">
        <v>2233</v>
      </c>
      <c r="D4710" s="13" t="s">
        <v>2234</v>
      </c>
      <c r="E4710" s="13" t="s">
        <v>8819</v>
      </c>
      <c r="F4710" s="13" t="s">
        <v>2236</v>
      </c>
      <c r="G4710" s="13" t="s">
        <v>8801</v>
      </c>
      <c r="H4710" s="14">
        <v>553</v>
      </c>
      <c r="I4710" s="15">
        <v>130767.91</v>
      </c>
      <c r="J4710" s="13" t="s">
        <v>8880</v>
      </c>
      <c r="K4710" s="13" t="s">
        <v>419</v>
      </c>
      <c r="L4710" s="13" t="s">
        <v>3168</v>
      </c>
      <c r="M4710" s="13" t="s">
        <v>3169</v>
      </c>
      <c r="N4710" s="14">
        <v>553</v>
      </c>
    </row>
    <row r="4711" spans="1:14" ht="20.25" customHeight="1">
      <c r="A4711" s="13" t="s">
        <v>2231</v>
      </c>
      <c r="B4711" s="13" t="s">
        <v>2232</v>
      </c>
      <c r="C4711" s="13" t="s">
        <v>2233</v>
      </c>
      <c r="D4711" s="13" t="s">
        <v>2234</v>
      </c>
      <c r="E4711" s="13" t="s">
        <v>8819</v>
      </c>
      <c r="F4711" s="13" t="s">
        <v>2236</v>
      </c>
      <c r="G4711" s="13" t="s">
        <v>8801</v>
      </c>
      <c r="H4711" s="14">
        <v>99</v>
      </c>
      <c r="I4711" s="15">
        <v>23410.53</v>
      </c>
      <c r="J4711" s="13" t="s">
        <v>8881</v>
      </c>
      <c r="K4711" s="13" t="s">
        <v>934</v>
      </c>
      <c r="L4711" s="13" t="s">
        <v>4265</v>
      </c>
      <c r="M4711" s="13" t="s">
        <v>4266</v>
      </c>
      <c r="N4711" s="14">
        <v>99</v>
      </c>
    </row>
    <row r="4712" spans="1:14" ht="20.25" customHeight="1">
      <c r="A4712" s="13" t="s">
        <v>2231</v>
      </c>
      <c r="B4712" s="13" t="s">
        <v>2232</v>
      </c>
      <c r="C4712" s="13" t="s">
        <v>2233</v>
      </c>
      <c r="D4712" s="13" t="s">
        <v>2234</v>
      </c>
      <c r="E4712" s="13" t="s">
        <v>8819</v>
      </c>
      <c r="F4712" s="13" t="s">
        <v>2236</v>
      </c>
      <c r="G4712" s="13" t="s">
        <v>8801</v>
      </c>
      <c r="H4712" s="14">
        <v>330</v>
      </c>
      <c r="I4712" s="15">
        <v>78035.100000000006</v>
      </c>
      <c r="J4712" s="13" t="s">
        <v>8882</v>
      </c>
      <c r="K4712" s="13" t="s">
        <v>1093</v>
      </c>
      <c r="L4712" s="13" t="s">
        <v>6816</v>
      </c>
      <c r="M4712" s="13" t="s">
        <v>2004</v>
      </c>
      <c r="N4712" s="14">
        <v>330</v>
      </c>
    </row>
    <row r="4713" spans="1:14" ht="20.25" customHeight="1">
      <c r="A4713" s="13" t="s">
        <v>2231</v>
      </c>
      <c r="B4713" s="13" t="s">
        <v>2232</v>
      </c>
      <c r="C4713" s="13" t="s">
        <v>2233</v>
      </c>
      <c r="D4713" s="13" t="s">
        <v>2234</v>
      </c>
      <c r="E4713" s="13" t="s">
        <v>8819</v>
      </c>
      <c r="F4713" s="13" t="s">
        <v>2236</v>
      </c>
      <c r="G4713" s="13" t="s">
        <v>8801</v>
      </c>
      <c r="H4713" s="14">
        <v>110</v>
      </c>
      <c r="I4713" s="15">
        <v>26011.7</v>
      </c>
      <c r="J4713" s="13" t="s">
        <v>8883</v>
      </c>
      <c r="K4713" s="13" t="s">
        <v>935</v>
      </c>
      <c r="L4713" s="13" t="s">
        <v>4224</v>
      </c>
      <c r="M4713" s="13" t="s">
        <v>4225</v>
      </c>
      <c r="N4713" s="14">
        <v>110</v>
      </c>
    </row>
    <row r="4714" spans="1:14" ht="20.25" customHeight="1">
      <c r="A4714" s="13" t="s">
        <v>2231</v>
      </c>
      <c r="B4714" s="13" t="s">
        <v>2232</v>
      </c>
      <c r="C4714" s="13" t="s">
        <v>2233</v>
      </c>
      <c r="D4714" s="13" t="s">
        <v>2234</v>
      </c>
      <c r="E4714" s="13" t="s">
        <v>8819</v>
      </c>
      <c r="F4714" s="13" t="s">
        <v>2236</v>
      </c>
      <c r="G4714" s="13" t="s">
        <v>8801</v>
      </c>
      <c r="H4714" s="14">
        <v>173</v>
      </c>
      <c r="I4714" s="15">
        <v>40909.31</v>
      </c>
      <c r="J4714" s="13" t="s">
        <v>8884</v>
      </c>
      <c r="K4714" s="13" t="s">
        <v>936</v>
      </c>
      <c r="L4714" s="13" t="s">
        <v>4227</v>
      </c>
      <c r="M4714" s="13" t="s">
        <v>4228</v>
      </c>
      <c r="N4714" s="14">
        <v>173</v>
      </c>
    </row>
    <row r="4715" spans="1:14" ht="20.25" customHeight="1">
      <c r="A4715" s="13" t="s">
        <v>2231</v>
      </c>
      <c r="B4715" s="13" t="s">
        <v>2232</v>
      </c>
      <c r="C4715" s="13" t="s">
        <v>2233</v>
      </c>
      <c r="D4715" s="13" t="s">
        <v>2234</v>
      </c>
      <c r="E4715" s="13" t="s">
        <v>8819</v>
      </c>
      <c r="F4715" s="13" t="s">
        <v>2236</v>
      </c>
      <c r="G4715" s="13" t="s">
        <v>8801</v>
      </c>
      <c r="H4715" s="14">
        <v>103</v>
      </c>
      <c r="I4715" s="15">
        <v>24356.41</v>
      </c>
      <c r="J4715" s="13" t="s">
        <v>8885</v>
      </c>
      <c r="K4715" s="13" t="s">
        <v>937</v>
      </c>
      <c r="L4715" s="13" t="s">
        <v>4230</v>
      </c>
      <c r="M4715" s="13" t="s">
        <v>1946</v>
      </c>
      <c r="N4715" s="14">
        <v>103</v>
      </c>
    </row>
    <row r="4716" spans="1:14" ht="20.25" customHeight="1">
      <c r="A4716" s="13" t="s">
        <v>2231</v>
      </c>
      <c r="B4716" s="13" t="s">
        <v>2232</v>
      </c>
      <c r="C4716" s="13" t="s">
        <v>2233</v>
      </c>
      <c r="D4716" s="13" t="s">
        <v>2234</v>
      </c>
      <c r="E4716" s="13" t="s">
        <v>8819</v>
      </c>
      <c r="F4716" s="13" t="s">
        <v>2236</v>
      </c>
      <c r="G4716" s="13" t="s">
        <v>8801</v>
      </c>
      <c r="H4716" s="14">
        <v>52</v>
      </c>
      <c r="I4716" s="15">
        <v>12296.44</v>
      </c>
      <c r="J4716" s="13" t="s">
        <v>8886</v>
      </c>
      <c r="K4716" s="13" t="s">
        <v>938</v>
      </c>
      <c r="L4716" s="13" t="s">
        <v>4232</v>
      </c>
      <c r="M4716" s="13" t="s">
        <v>4233</v>
      </c>
      <c r="N4716" s="14">
        <v>52</v>
      </c>
    </row>
    <row r="4717" spans="1:14" ht="20.25" customHeight="1">
      <c r="A4717" s="13" t="s">
        <v>2231</v>
      </c>
      <c r="B4717" s="13" t="s">
        <v>2232</v>
      </c>
      <c r="C4717" s="13" t="s">
        <v>2233</v>
      </c>
      <c r="D4717" s="13" t="s">
        <v>2234</v>
      </c>
      <c r="E4717" s="13" t="s">
        <v>8819</v>
      </c>
      <c r="F4717" s="13" t="s">
        <v>2236</v>
      </c>
      <c r="G4717" s="13" t="s">
        <v>8801</v>
      </c>
      <c r="H4717" s="14">
        <v>166</v>
      </c>
      <c r="I4717" s="15">
        <v>39254.019999999997</v>
      </c>
      <c r="J4717" s="13" t="s">
        <v>8887</v>
      </c>
      <c r="K4717" s="13" t="s">
        <v>941</v>
      </c>
      <c r="L4717" s="13" t="s">
        <v>4240</v>
      </c>
      <c r="M4717" s="13" t="s">
        <v>4241</v>
      </c>
      <c r="N4717" s="14">
        <v>166</v>
      </c>
    </row>
    <row r="4718" spans="1:14" ht="20.25" customHeight="1">
      <c r="A4718" s="13" t="s">
        <v>2231</v>
      </c>
      <c r="B4718" s="13" t="s">
        <v>2232</v>
      </c>
      <c r="C4718" s="13" t="s">
        <v>2233</v>
      </c>
      <c r="D4718" s="13" t="s">
        <v>2234</v>
      </c>
      <c r="E4718" s="13" t="s">
        <v>8819</v>
      </c>
      <c r="F4718" s="13" t="s">
        <v>2236</v>
      </c>
      <c r="G4718" s="13" t="s">
        <v>8801</v>
      </c>
      <c r="H4718" s="14">
        <v>136</v>
      </c>
      <c r="I4718" s="15">
        <v>32159.919999999998</v>
      </c>
      <c r="J4718" s="13" t="s">
        <v>8888</v>
      </c>
      <c r="K4718" s="13" t="s">
        <v>942</v>
      </c>
      <c r="L4718" s="13" t="s">
        <v>4255</v>
      </c>
      <c r="M4718" s="13" t="s">
        <v>4256</v>
      </c>
      <c r="N4718" s="14">
        <v>136</v>
      </c>
    </row>
    <row r="4719" spans="1:14" ht="20.25" customHeight="1">
      <c r="A4719" s="13" t="s">
        <v>2231</v>
      </c>
      <c r="B4719" s="13" t="s">
        <v>2232</v>
      </c>
      <c r="C4719" s="13" t="s">
        <v>2233</v>
      </c>
      <c r="D4719" s="13" t="s">
        <v>2234</v>
      </c>
      <c r="E4719" s="13" t="s">
        <v>8819</v>
      </c>
      <c r="F4719" s="13" t="s">
        <v>2236</v>
      </c>
      <c r="G4719" s="13" t="s">
        <v>8801</v>
      </c>
      <c r="H4719" s="14">
        <v>136</v>
      </c>
      <c r="I4719" s="15">
        <v>32159.919999999998</v>
      </c>
      <c r="J4719" s="13" t="s">
        <v>8889</v>
      </c>
      <c r="K4719" s="13" t="s">
        <v>940</v>
      </c>
      <c r="L4719" s="13" t="s">
        <v>4238</v>
      </c>
      <c r="M4719" s="13" t="s">
        <v>1947</v>
      </c>
      <c r="N4719" s="14">
        <v>136</v>
      </c>
    </row>
    <row r="4720" spans="1:14" ht="20.25" customHeight="1">
      <c r="A4720" s="13" t="s">
        <v>2231</v>
      </c>
      <c r="B4720" s="13" t="s">
        <v>2232</v>
      </c>
      <c r="C4720" s="13" t="s">
        <v>2233</v>
      </c>
      <c r="D4720" s="13" t="s">
        <v>2234</v>
      </c>
      <c r="E4720" s="13" t="s">
        <v>8819</v>
      </c>
      <c r="F4720" s="13" t="s">
        <v>2236</v>
      </c>
      <c r="G4720" s="13" t="s">
        <v>8801</v>
      </c>
      <c r="H4720" s="14">
        <v>198</v>
      </c>
      <c r="I4720" s="15">
        <v>46821.06</v>
      </c>
      <c r="J4720" s="13" t="s">
        <v>8890</v>
      </c>
      <c r="K4720" s="13" t="s">
        <v>945</v>
      </c>
      <c r="L4720" s="13" t="s">
        <v>4243</v>
      </c>
      <c r="M4720" s="13" t="s">
        <v>4244</v>
      </c>
      <c r="N4720" s="14">
        <v>198</v>
      </c>
    </row>
    <row r="4721" spans="1:14" ht="20.25" customHeight="1">
      <c r="A4721" s="13" t="s">
        <v>2231</v>
      </c>
      <c r="B4721" s="13" t="s">
        <v>2232</v>
      </c>
      <c r="C4721" s="13" t="s">
        <v>2233</v>
      </c>
      <c r="D4721" s="13" t="s">
        <v>2234</v>
      </c>
      <c r="E4721" s="13" t="s">
        <v>8819</v>
      </c>
      <c r="F4721" s="13" t="s">
        <v>2236</v>
      </c>
      <c r="G4721" s="13" t="s">
        <v>8801</v>
      </c>
      <c r="H4721" s="14">
        <v>114</v>
      </c>
      <c r="I4721" s="15">
        <v>26957.58</v>
      </c>
      <c r="J4721" s="13" t="s">
        <v>8891</v>
      </c>
      <c r="K4721" s="13" t="s">
        <v>952</v>
      </c>
      <c r="L4721" s="13" t="s">
        <v>4246</v>
      </c>
      <c r="M4721" s="13" t="s">
        <v>4247</v>
      </c>
      <c r="N4721" s="14">
        <v>114</v>
      </c>
    </row>
    <row r="4722" spans="1:14" ht="20.25" customHeight="1">
      <c r="A4722" s="13" t="s">
        <v>2231</v>
      </c>
      <c r="B4722" s="13" t="s">
        <v>2232</v>
      </c>
      <c r="C4722" s="13" t="s">
        <v>2233</v>
      </c>
      <c r="D4722" s="13" t="s">
        <v>2234</v>
      </c>
      <c r="E4722" s="13" t="s">
        <v>8819</v>
      </c>
      <c r="F4722" s="13" t="s">
        <v>2236</v>
      </c>
      <c r="G4722" s="13" t="s">
        <v>8801</v>
      </c>
      <c r="H4722" s="14">
        <v>635</v>
      </c>
      <c r="I4722" s="15">
        <v>150158.45000000001</v>
      </c>
      <c r="J4722" s="13" t="s">
        <v>8892</v>
      </c>
      <c r="K4722" s="13" t="s">
        <v>954</v>
      </c>
      <c r="L4722" s="13" t="s">
        <v>4249</v>
      </c>
      <c r="M4722" s="13" t="s">
        <v>4250</v>
      </c>
      <c r="N4722" s="14">
        <v>635</v>
      </c>
    </row>
    <row r="4723" spans="1:14" ht="20.25" customHeight="1">
      <c r="A4723" s="13" t="s">
        <v>2231</v>
      </c>
      <c r="B4723" s="13" t="s">
        <v>2232</v>
      </c>
      <c r="C4723" s="13" t="s">
        <v>2233</v>
      </c>
      <c r="D4723" s="13" t="s">
        <v>2234</v>
      </c>
      <c r="E4723" s="13" t="s">
        <v>8819</v>
      </c>
      <c r="F4723" s="13" t="s">
        <v>2236</v>
      </c>
      <c r="G4723" s="13" t="s">
        <v>8801</v>
      </c>
      <c r="H4723" s="14">
        <v>216</v>
      </c>
      <c r="I4723" s="15">
        <v>51077.52</v>
      </c>
      <c r="J4723" s="13" t="s">
        <v>8893</v>
      </c>
      <c r="K4723" s="13" t="s">
        <v>966</v>
      </c>
      <c r="L4723" s="13" t="s">
        <v>4252</v>
      </c>
      <c r="M4723" s="13" t="s">
        <v>4253</v>
      </c>
      <c r="N4723" s="14">
        <v>216</v>
      </c>
    </row>
    <row r="4724" spans="1:14" ht="20.25" customHeight="1">
      <c r="A4724" s="13" t="s">
        <v>2231</v>
      </c>
      <c r="B4724" s="13" t="s">
        <v>2232</v>
      </c>
      <c r="C4724" s="13" t="s">
        <v>2233</v>
      </c>
      <c r="D4724" s="13" t="s">
        <v>2234</v>
      </c>
      <c r="E4724" s="13" t="s">
        <v>8819</v>
      </c>
      <c r="F4724" s="13" t="s">
        <v>2236</v>
      </c>
      <c r="G4724" s="13" t="s">
        <v>8801</v>
      </c>
      <c r="H4724" s="14">
        <v>834</v>
      </c>
      <c r="I4724" s="15">
        <v>197215.98</v>
      </c>
      <c r="J4724" s="13" t="s">
        <v>8894</v>
      </c>
      <c r="K4724" s="13" t="s">
        <v>973</v>
      </c>
      <c r="L4724" s="13" t="s">
        <v>4272</v>
      </c>
      <c r="M4724" s="13" t="s">
        <v>4273</v>
      </c>
      <c r="N4724" s="14">
        <v>834</v>
      </c>
    </row>
    <row r="4725" spans="1:14" ht="20.25" customHeight="1">
      <c r="A4725" s="13" t="s">
        <v>2231</v>
      </c>
      <c r="B4725" s="13" t="s">
        <v>2232</v>
      </c>
      <c r="C4725" s="13" t="s">
        <v>2233</v>
      </c>
      <c r="D4725" s="13" t="s">
        <v>2234</v>
      </c>
      <c r="E4725" s="13" t="s">
        <v>8819</v>
      </c>
      <c r="F4725" s="13" t="s">
        <v>2236</v>
      </c>
      <c r="G4725" s="13" t="s">
        <v>8801</v>
      </c>
      <c r="H4725" s="14">
        <v>71</v>
      </c>
      <c r="I4725" s="15">
        <v>16789.37</v>
      </c>
      <c r="J4725" s="13" t="s">
        <v>8895</v>
      </c>
      <c r="K4725" s="13" t="s">
        <v>975</v>
      </c>
      <c r="L4725" s="13" t="s">
        <v>4275</v>
      </c>
      <c r="M4725" s="13" t="s">
        <v>1958</v>
      </c>
      <c r="N4725" s="14">
        <v>71</v>
      </c>
    </row>
    <row r="4726" spans="1:14" ht="20.25" customHeight="1">
      <c r="A4726" s="13" t="s">
        <v>2231</v>
      </c>
      <c r="B4726" s="13" t="s">
        <v>2232</v>
      </c>
      <c r="C4726" s="13" t="s">
        <v>2233</v>
      </c>
      <c r="D4726" s="13" t="s">
        <v>2234</v>
      </c>
      <c r="E4726" s="13" t="s">
        <v>8819</v>
      </c>
      <c r="F4726" s="13" t="s">
        <v>2236</v>
      </c>
      <c r="G4726" s="13" t="s">
        <v>8801</v>
      </c>
      <c r="H4726" s="14">
        <v>5</v>
      </c>
      <c r="I4726" s="15">
        <v>1182.3499999999999</v>
      </c>
      <c r="J4726" s="13" t="s">
        <v>8896</v>
      </c>
      <c r="K4726" s="13" t="s">
        <v>983</v>
      </c>
      <c r="L4726" s="13" t="s">
        <v>4277</v>
      </c>
      <c r="M4726" s="13" t="s">
        <v>4278</v>
      </c>
      <c r="N4726" s="14">
        <v>5</v>
      </c>
    </row>
    <row r="4727" spans="1:14" ht="20.25" customHeight="1">
      <c r="A4727" s="13" t="s">
        <v>2231</v>
      </c>
      <c r="B4727" s="13" t="s">
        <v>2232</v>
      </c>
      <c r="C4727" s="13" t="s">
        <v>2233</v>
      </c>
      <c r="D4727" s="13" t="s">
        <v>2234</v>
      </c>
      <c r="E4727" s="13" t="s">
        <v>8819</v>
      </c>
      <c r="F4727" s="13" t="s">
        <v>2236</v>
      </c>
      <c r="G4727" s="13" t="s">
        <v>8801</v>
      </c>
      <c r="H4727" s="14">
        <v>118</v>
      </c>
      <c r="I4727" s="15">
        <v>27903.46</v>
      </c>
      <c r="J4727" s="13" t="s">
        <v>8897</v>
      </c>
      <c r="K4727" s="13" t="s">
        <v>2214</v>
      </c>
      <c r="L4727" s="13" t="s">
        <v>6059</v>
      </c>
      <c r="M4727" s="13" t="s">
        <v>6060</v>
      </c>
      <c r="N4727" s="14">
        <v>118</v>
      </c>
    </row>
    <row r="4728" spans="1:14" ht="20.25" customHeight="1">
      <c r="A4728" s="13" t="s">
        <v>2231</v>
      </c>
      <c r="B4728" s="13" t="s">
        <v>2232</v>
      </c>
      <c r="C4728" s="13" t="s">
        <v>2233</v>
      </c>
      <c r="D4728" s="13" t="s">
        <v>2234</v>
      </c>
      <c r="E4728" s="13" t="s">
        <v>8819</v>
      </c>
      <c r="F4728" s="13" t="s">
        <v>2236</v>
      </c>
      <c r="G4728" s="13" t="s">
        <v>8801</v>
      </c>
      <c r="H4728" s="14">
        <v>985</v>
      </c>
      <c r="I4728" s="15">
        <v>232922.95</v>
      </c>
      <c r="J4728" s="13" t="s">
        <v>8898</v>
      </c>
      <c r="K4728" s="13" t="s">
        <v>988</v>
      </c>
      <c r="L4728" s="13" t="s">
        <v>6034</v>
      </c>
      <c r="M4728" s="13" t="s">
        <v>6035</v>
      </c>
      <c r="N4728" s="14">
        <v>985</v>
      </c>
    </row>
    <row r="4729" spans="1:14" ht="20.25" customHeight="1">
      <c r="A4729" s="13" t="s">
        <v>2231</v>
      </c>
      <c r="B4729" s="13" t="s">
        <v>2232</v>
      </c>
      <c r="C4729" s="13" t="s">
        <v>2233</v>
      </c>
      <c r="D4729" s="13" t="s">
        <v>2234</v>
      </c>
      <c r="E4729" s="13" t="s">
        <v>8819</v>
      </c>
      <c r="F4729" s="13" t="s">
        <v>2236</v>
      </c>
      <c r="G4729" s="13" t="s">
        <v>8801</v>
      </c>
      <c r="H4729" s="14">
        <v>19</v>
      </c>
      <c r="I4729" s="15">
        <v>4492.93</v>
      </c>
      <c r="J4729" s="13" t="s">
        <v>8899</v>
      </c>
      <c r="K4729" s="13" t="s">
        <v>984</v>
      </c>
      <c r="L4729" s="13" t="s">
        <v>4280</v>
      </c>
      <c r="M4729" s="13" t="s">
        <v>1959</v>
      </c>
      <c r="N4729" s="14">
        <v>19</v>
      </c>
    </row>
    <row r="4730" spans="1:14" ht="20.25" customHeight="1">
      <c r="A4730" s="13" t="s">
        <v>2231</v>
      </c>
      <c r="B4730" s="13" t="s">
        <v>2232</v>
      </c>
      <c r="C4730" s="13" t="s">
        <v>2233</v>
      </c>
      <c r="D4730" s="13" t="s">
        <v>2234</v>
      </c>
      <c r="E4730" s="13" t="s">
        <v>8819</v>
      </c>
      <c r="F4730" s="13" t="s">
        <v>2236</v>
      </c>
      <c r="G4730" s="13" t="s">
        <v>8801</v>
      </c>
      <c r="H4730" s="14">
        <v>169</v>
      </c>
      <c r="I4730" s="15">
        <v>39963.43</v>
      </c>
      <c r="J4730" s="13" t="s">
        <v>8900</v>
      </c>
      <c r="K4730" s="13" t="s">
        <v>939</v>
      </c>
      <c r="L4730" s="13" t="s">
        <v>4235</v>
      </c>
      <c r="M4730" s="13" t="s">
        <v>4236</v>
      </c>
      <c r="N4730" s="14">
        <v>169</v>
      </c>
    </row>
    <row r="4731" spans="1:14" ht="20.25" customHeight="1">
      <c r="A4731" s="13" t="s">
        <v>2231</v>
      </c>
      <c r="B4731" s="13" t="s">
        <v>2232</v>
      </c>
      <c r="C4731" s="13" t="s">
        <v>2233</v>
      </c>
      <c r="D4731" s="13" t="s">
        <v>2234</v>
      </c>
      <c r="E4731" s="13" t="s">
        <v>8819</v>
      </c>
      <c r="F4731" s="13" t="s">
        <v>2236</v>
      </c>
      <c r="G4731" s="13" t="s">
        <v>8801</v>
      </c>
      <c r="H4731" s="14">
        <v>38</v>
      </c>
      <c r="I4731" s="15">
        <v>8985.86</v>
      </c>
      <c r="J4731" s="13" t="s">
        <v>8901</v>
      </c>
      <c r="K4731" s="13" t="s">
        <v>991</v>
      </c>
      <c r="L4731" s="13" t="s">
        <v>4282</v>
      </c>
      <c r="M4731" s="13" t="s">
        <v>4283</v>
      </c>
      <c r="N4731" s="14">
        <v>38</v>
      </c>
    </row>
    <row r="4732" spans="1:14" ht="20.25" customHeight="1">
      <c r="A4732" s="13" t="s">
        <v>2231</v>
      </c>
      <c r="B4732" s="13" t="s">
        <v>2232</v>
      </c>
      <c r="C4732" s="13" t="s">
        <v>2233</v>
      </c>
      <c r="D4732" s="13" t="s">
        <v>2234</v>
      </c>
      <c r="E4732" s="13" t="s">
        <v>8819</v>
      </c>
      <c r="F4732" s="13" t="s">
        <v>2236</v>
      </c>
      <c r="G4732" s="13" t="s">
        <v>8801</v>
      </c>
      <c r="H4732" s="14">
        <v>37</v>
      </c>
      <c r="I4732" s="15">
        <v>8749.39</v>
      </c>
      <c r="J4732" s="13" t="s">
        <v>8902</v>
      </c>
      <c r="K4732" s="13" t="s">
        <v>992</v>
      </c>
      <c r="L4732" s="13" t="s">
        <v>4285</v>
      </c>
      <c r="M4732" s="13" t="s">
        <v>1963</v>
      </c>
      <c r="N4732" s="14">
        <v>37</v>
      </c>
    </row>
    <row r="4733" spans="1:14" ht="20.25" customHeight="1">
      <c r="A4733" s="13" t="s">
        <v>2231</v>
      </c>
      <c r="B4733" s="13" t="s">
        <v>2232</v>
      </c>
      <c r="C4733" s="13" t="s">
        <v>2233</v>
      </c>
      <c r="D4733" s="13" t="s">
        <v>2234</v>
      </c>
      <c r="E4733" s="13" t="s">
        <v>8819</v>
      </c>
      <c r="F4733" s="13" t="s">
        <v>2236</v>
      </c>
      <c r="G4733" s="13" t="s">
        <v>8801</v>
      </c>
      <c r="H4733" s="14">
        <v>82</v>
      </c>
      <c r="I4733" s="15">
        <v>19390.54</v>
      </c>
      <c r="J4733" s="13" t="s">
        <v>8903</v>
      </c>
      <c r="K4733" s="13" t="s">
        <v>993</v>
      </c>
      <c r="L4733" s="13" t="s">
        <v>4287</v>
      </c>
      <c r="M4733" s="13" t="s">
        <v>4288</v>
      </c>
      <c r="N4733" s="14">
        <v>82</v>
      </c>
    </row>
    <row r="4734" spans="1:14" ht="20.25" customHeight="1">
      <c r="A4734" s="13" t="s">
        <v>2231</v>
      </c>
      <c r="B4734" s="13" t="s">
        <v>2232</v>
      </c>
      <c r="C4734" s="13" t="s">
        <v>2233</v>
      </c>
      <c r="D4734" s="13" t="s">
        <v>2234</v>
      </c>
      <c r="E4734" s="13" t="s">
        <v>8819</v>
      </c>
      <c r="F4734" s="13" t="s">
        <v>2236</v>
      </c>
      <c r="G4734" s="13" t="s">
        <v>8801</v>
      </c>
      <c r="H4734" s="14">
        <v>77</v>
      </c>
      <c r="I4734" s="15">
        <v>18208.189999999999</v>
      </c>
      <c r="J4734" s="13" t="s">
        <v>8904</v>
      </c>
      <c r="K4734" s="13" t="s">
        <v>994</v>
      </c>
      <c r="L4734" s="13" t="s">
        <v>4290</v>
      </c>
      <c r="M4734" s="13" t="s">
        <v>4291</v>
      </c>
      <c r="N4734" s="14">
        <v>77</v>
      </c>
    </row>
    <row r="4735" spans="1:14" ht="20.25" customHeight="1">
      <c r="A4735" s="13" t="s">
        <v>2231</v>
      </c>
      <c r="B4735" s="13" t="s">
        <v>2232</v>
      </c>
      <c r="C4735" s="13" t="s">
        <v>2233</v>
      </c>
      <c r="D4735" s="13" t="s">
        <v>2234</v>
      </c>
      <c r="E4735" s="13" t="s">
        <v>8819</v>
      </c>
      <c r="F4735" s="13" t="s">
        <v>2236</v>
      </c>
      <c r="G4735" s="13" t="s">
        <v>8801</v>
      </c>
      <c r="H4735" s="14">
        <v>2</v>
      </c>
      <c r="I4735" s="15">
        <v>472.94</v>
      </c>
      <c r="J4735" s="13" t="s">
        <v>8905</v>
      </c>
      <c r="K4735" s="13" t="s">
        <v>1287</v>
      </c>
      <c r="L4735" s="13" t="s">
        <v>4293</v>
      </c>
      <c r="M4735" s="13" t="s">
        <v>4294</v>
      </c>
      <c r="N4735" s="14">
        <v>2</v>
      </c>
    </row>
    <row r="4736" spans="1:14" ht="20.25" customHeight="1">
      <c r="A4736" s="13" t="s">
        <v>2231</v>
      </c>
      <c r="B4736" s="13" t="s">
        <v>2232</v>
      </c>
      <c r="C4736" s="13" t="s">
        <v>2233</v>
      </c>
      <c r="D4736" s="13" t="s">
        <v>2234</v>
      </c>
      <c r="E4736" s="13" t="s">
        <v>8819</v>
      </c>
      <c r="F4736" s="13" t="s">
        <v>2236</v>
      </c>
      <c r="G4736" s="13" t="s">
        <v>8801</v>
      </c>
      <c r="H4736" s="14">
        <v>47</v>
      </c>
      <c r="I4736" s="15">
        <v>11114.09</v>
      </c>
      <c r="J4736" s="13" t="s">
        <v>8906</v>
      </c>
      <c r="K4736" s="13" t="s">
        <v>995</v>
      </c>
      <c r="L4736" s="13" t="s">
        <v>4296</v>
      </c>
      <c r="M4736" s="13" t="s">
        <v>1964</v>
      </c>
      <c r="N4736" s="14">
        <v>47</v>
      </c>
    </row>
    <row r="4737" spans="1:14" ht="20.25" customHeight="1">
      <c r="A4737" s="13" t="s">
        <v>2231</v>
      </c>
      <c r="B4737" s="13" t="s">
        <v>2232</v>
      </c>
      <c r="C4737" s="13" t="s">
        <v>2233</v>
      </c>
      <c r="D4737" s="13" t="s">
        <v>2234</v>
      </c>
      <c r="E4737" s="13" t="s">
        <v>8819</v>
      </c>
      <c r="F4737" s="13" t="s">
        <v>2236</v>
      </c>
      <c r="G4737" s="13" t="s">
        <v>8801</v>
      </c>
      <c r="H4737" s="14">
        <v>11</v>
      </c>
      <c r="I4737" s="15">
        <v>2601.17</v>
      </c>
      <c r="J4737" s="13" t="s">
        <v>8907</v>
      </c>
      <c r="K4737" s="13" t="s">
        <v>2194</v>
      </c>
      <c r="L4737" s="13" t="s">
        <v>4298</v>
      </c>
      <c r="M4737" s="13" t="s">
        <v>4299</v>
      </c>
      <c r="N4737" s="14">
        <v>11</v>
      </c>
    </row>
    <row r="4738" spans="1:14" ht="20.25" customHeight="1">
      <c r="A4738" s="13" t="s">
        <v>2231</v>
      </c>
      <c r="B4738" s="13" t="s">
        <v>2232</v>
      </c>
      <c r="C4738" s="13" t="s">
        <v>2233</v>
      </c>
      <c r="D4738" s="13" t="s">
        <v>2234</v>
      </c>
      <c r="E4738" s="13" t="s">
        <v>8819</v>
      </c>
      <c r="F4738" s="13" t="s">
        <v>2236</v>
      </c>
      <c r="G4738" s="13" t="s">
        <v>8801</v>
      </c>
      <c r="H4738" s="14">
        <v>68</v>
      </c>
      <c r="I4738" s="15">
        <v>16079.96</v>
      </c>
      <c r="J4738" s="13" t="s">
        <v>8908</v>
      </c>
      <c r="K4738" s="13" t="s">
        <v>997</v>
      </c>
      <c r="L4738" s="13" t="s">
        <v>4301</v>
      </c>
      <c r="M4738" s="13" t="s">
        <v>4302</v>
      </c>
      <c r="N4738" s="14">
        <v>68</v>
      </c>
    </row>
    <row r="4739" spans="1:14" ht="20.25" customHeight="1">
      <c r="A4739" s="13" t="s">
        <v>2231</v>
      </c>
      <c r="B4739" s="13" t="s">
        <v>2232</v>
      </c>
      <c r="C4739" s="13" t="s">
        <v>2233</v>
      </c>
      <c r="D4739" s="13" t="s">
        <v>2234</v>
      </c>
      <c r="E4739" s="13" t="s">
        <v>8819</v>
      </c>
      <c r="F4739" s="13" t="s">
        <v>2236</v>
      </c>
      <c r="G4739" s="13" t="s">
        <v>8801</v>
      </c>
      <c r="H4739" s="14">
        <v>63</v>
      </c>
      <c r="I4739" s="15">
        <v>14897.61</v>
      </c>
      <c r="J4739" s="13" t="s">
        <v>8909</v>
      </c>
      <c r="K4739" s="13" t="s">
        <v>998</v>
      </c>
      <c r="L4739" s="13" t="s">
        <v>4304</v>
      </c>
      <c r="M4739" s="13" t="s">
        <v>4305</v>
      </c>
      <c r="N4739" s="14">
        <v>63</v>
      </c>
    </row>
    <row r="4740" spans="1:14" ht="20.25" customHeight="1">
      <c r="A4740" s="13" t="s">
        <v>2231</v>
      </c>
      <c r="B4740" s="13" t="s">
        <v>2232</v>
      </c>
      <c r="C4740" s="13" t="s">
        <v>2233</v>
      </c>
      <c r="D4740" s="13" t="s">
        <v>2234</v>
      </c>
      <c r="E4740" s="13" t="s">
        <v>8819</v>
      </c>
      <c r="F4740" s="13" t="s">
        <v>2236</v>
      </c>
      <c r="G4740" s="13" t="s">
        <v>8801</v>
      </c>
      <c r="H4740" s="14">
        <v>4</v>
      </c>
      <c r="I4740" s="15">
        <v>945.88</v>
      </c>
      <c r="J4740" s="13" t="s">
        <v>8910</v>
      </c>
      <c r="K4740" s="13" t="s">
        <v>2195</v>
      </c>
      <c r="L4740" s="13" t="s">
        <v>4307</v>
      </c>
      <c r="M4740" s="13" t="s">
        <v>1965</v>
      </c>
      <c r="N4740" s="14">
        <v>4</v>
      </c>
    </row>
    <row r="4741" spans="1:14" ht="20.25" customHeight="1">
      <c r="A4741" s="13" t="s">
        <v>2231</v>
      </c>
      <c r="B4741" s="13" t="s">
        <v>2232</v>
      </c>
      <c r="C4741" s="13" t="s">
        <v>2233</v>
      </c>
      <c r="D4741" s="13" t="s">
        <v>2234</v>
      </c>
      <c r="E4741" s="13" t="s">
        <v>8819</v>
      </c>
      <c r="F4741" s="13" t="s">
        <v>2236</v>
      </c>
      <c r="G4741" s="13" t="s">
        <v>8801</v>
      </c>
      <c r="H4741" s="14">
        <v>72</v>
      </c>
      <c r="I4741" s="15">
        <v>17025.84</v>
      </c>
      <c r="J4741" s="13" t="s">
        <v>8911</v>
      </c>
      <c r="K4741" s="13" t="s">
        <v>1000</v>
      </c>
      <c r="L4741" s="13" t="s">
        <v>4309</v>
      </c>
      <c r="M4741" s="13" t="s">
        <v>1966</v>
      </c>
      <c r="N4741" s="14">
        <v>72</v>
      </c>
    </row>
    <row r="4742" spans="1:14" ht="20.25" customHeight="1">
      <c r="A4742" s="13" t="s">
        <v>2231</v>
      </c>
      <c r="B4742" s="13" t="s">
        <v>2232</v>
      </c>
      <c r="C4742" s="13" t="s">
        <v>2233</v>
      </c>
      <c r="D4742" s="13" t="s">
        <v>2234</v>
      </c>
      <c r="E4742" s="13" t="s">
        <v>8819</v>
      </c>
      <c r="F4742" s="13" t="s">
        <v>2236</v>
      </c>
      <c r="G4742" s="13" t="s">
        <v>8801</v>
      </c>
      <c r="H4742" s="14">
        <v>80</v>
      </c>
      <c r="I4742" s="15">
        <v>18917.599999999999</v>
      </c>
      <c r="J4742" s="13" t="s">
        <v>8912</v>
      </c>
      <c r="K4742" s="13" t="s">
        <v>1001</v>
      </c>
      <c r="L4742" s="13" t="s">
        <v>4311</v>
      </c>
      <c r="M4742" s="13" t="s">
        <v>1967</v>
      </c>
      <c r="N4742" s="14">
        <v>80</v>
      </c>
    </row>
    <row r="4743" spans="1:14" ht="20.25" customHeight="1">
      <c r="A4743" s="13" t="s">
        <v>2231</v>
      </c>
      <c r="B4743" s="13" t="s">
        <v>2232</v>
      </c>
      <c r="C4743" s="13" t="s">
        <v>2233</v>
      </c>
      <c r="D4743" s="13" t="s">
        <v>2234</v>
      </c>
      <c r="E4743" s="13" t="s">
        <v>8819</v>
      </c>
      <c r="F4743" s="13" t="s">
        <v>2236</v>
      </c>
      <c r="G4743" s="13" t="s">
        <v>8801</v>
      </c>
      <c r="H4743" s="14">
        <v>101</v>
      </c>
      <c r="I4743" s="15">
        <v>23883.47</v>
      </c>
      <c r="J4743" s="13" t="s">
        <v>8913</v>
      </c>
      <c r="K4743" s="13" t="s">
        <v>1003</v>
      </c>
      <c r="L4743" s="13" t="s">
        <v>4313</v>
      </c>
      <c r="M4743" s="13" t="s">
        <v>4314</v>
      </c>
      <c r="N4743" s="14">
        <v>101</v>
      </c>
    </row>
    <row r="4744" spans="1:14" ht="20.25" customHeight="1">
      <c r="A4744" s="13" t="s">
        <v>2231</v>
      </c>
      <c r="B4744" s="13" t="s">
        <v>2232</v>
      </c>
      <c r="C4744" s="13" t="s">
        <v>2233</v>
      </c>
      <c r="D4744" s="13" t="s">
        <v>2234</v>
      </c>
      <c r="E4744" s="13" t="s">
        <v>8819</v>
      </c>
      <c r="F4744" s="13" t="s">
        <v>2236</v>
      </c>
      <c r="G4744" s="13" t="s">
        <v>8801</v>
      </c>
      <c r="H4744" s="14">
        <v>182</v>
      </c>
      <c r="I4744" s="15">
        <v>43037.54</v>
      </c>
      <c r="J4744" s="13" t="s">
        <v>8914</v>
      </c>
      <c r="K4744" s="13" t="s">
        <v>1002</v>
      </c>
      <c r="L4744" s="13" t="s">
        <v>4727</v>
      </c>
      <c r="M4744" s="13" t="s">
        <v>4728</v>
      </c>
      <c r="N4744" s="14">
        <v>182</v>
      </c>
    </row>
    <row r="4745" spans="1:14" ht="20.25" customHeight="1">
      <c r="A4745" s="13" t="s">
        <v>2231</v>
      </c>
      <c r="B4745" s="13" t="s">
        <v>2232</v>
      </c>
      <c r="C4745" s="13" t="s">
        <v>2233</v>
      </c>
      <c r="D4745" s="13" t="s">
        <v>2234</v>
      </c>
      <c r="E4745" s="13" t="s">
        <v>8819</v>
      </c>
      <c r="F4745" s="13" t="s">
        <v>2236</v>
      </c>
      <c r="G4745" s="13" t="s">
        <v>8915</v>
      </c>
      <c r="H4745" s="14">
        <v>1000</v>
      </c>
      <c r="I4745" s="15">
        <v>236470</v>
      </c>
      <c r="J4745" s="13" t="s">
        <v>8916</v>
      </c>
      <c r="K4745" s="13" t="s">
        <v>56</v>
      </c>
      <c r="L4745" s="13" t="s">
        <v>3270</v>
      </c>
      <c r="M4745" s="13" t="s">
        <v>3271</v>
      </c>
      <c r="N4745" s="14">
        <v>1000</v>
      </c>
    </row>
    <row r="4746" spans="1:14" ht="20.25" customHeight="1">
      <c r="A4746" s="13" t="s">
        <v>2231</v>
      </c>
      <c r="B4746" s="13" t="s">
        <v>2232</v>
      </c>
      <c r="C4746" s="13" t="s">
        <v>2233</v>
      </c>
      <c r="D4746" s="13" t="s">
        <v>2234</v>
      </c>
      <c r="E4746" s="13" t="s">
        <v>8819</v>
      </c>
      <c r="F4746" s="13" t="s">
        <v>2236</v>
      </c>
      <c r="G4746" s="13" t="s">
        <v>8915</v>
      </c>
      <c r="H4746" s="14">
        <v>594</v>
      </c>
      <c r="I4746" s="15">
        <v>140463.18</v>
      </c>
      <c r="J4746" s="13" t="s">
        <v>8917</v>
      </c>
      <c r="K4746" s="13" t="s">
        <v>377</v>
      </c>
      <c r="L4746" s="13" t="s">
        <v>3273</v>
      </c>
      <c r="M4746" s="13" t="s">
        <v>3274</v>
      </c>
      <c r="N4746" s="14">
        <v>594</v>
      </c>
    </row>
    <row r="4747" spans="1:14" ht="20.25" customHeight="1">
      <c r="A4747" s="13" t="s">
        <v>2231</v>
      </c>
      <c r="B4747" s="13" t="s">
        <v>2232</v>
      </c>
      <c r="C4747" s="13" t="s">
        <v>2233</v>
      </c>
      <c r="D4747" s="13" t="s">
        <v>2234</v>
      </c>
      <c r="E4747" s="13" t="s">
        <v>8438</v>
      </c>
      <c r="F4747" s="13" t="s">
        <v>2236</v>
      </c>
      <c r="G4747" s="13" t="s">
        <v>8915</v>
      </c>
      <c r="H4747" s="14">
        <v>648</v>
      </c>
      <c r="I4747" s="15">
        <v>153232.56</v>
      </c>
      <c r="J4747" s="13" t="s">
        <v>8918</v>
      </c>
      <c r="K4747" s="13" t="s">
        <v>337</v>
      </c>
      <c r="L4747" s="13" t="s">
        <v>3927</v>
      </c>
      <c r="M4747" s="13" t="s">
        <v>1524</v>
      </c>
      <c r="N4747" s="14">
        <v>648</v>
      </c>
    </row>
    <row r="4748" spans="1:14" ht="20.25" customHeight="1">
      <c r="A4748" s="13" t="s">
        <v>2231</v>
      </c>
      <c r="B4748" s="13" t="s">
        <v>2232</v>
      </c>
      <c r="C4748" s="13" t="s">
        <v>2233</v>
      </c>
      <c r="D4748" s="13" t="s">
        <v>2234</v>
      </c>
      <c r="E4748" s="13" t="s">
        <v>8438</v>
      </c>
      <c r="F4748" s="13" t="s">
        <v>2236</v>
      </c>
      <c r="G4748" s="13" t="s">
        <v>8915</v>
      </c>
      <c r="H4748" s="14">
        <v>7</v>
      </c>
      <c r="I4748" s="15">
        <v>1655.29</v>
      </c>
      <c r="J4748" s="13" t="s">
        <v>8919</v>
      </c>
      <c r="K4748" s="13" t="s">
        <v>378</v>
      </c>
      <c r="L4748" s="13" t="s">
        <v>3276</v>
      </c>
      <c r="M4748" s="13" t="s">
        <v>1558</v>
      </c>
      <c r="N4748" s="14">
        <v>7</v>
      </c>
    </row>
    <row r="4749" spans="1:14" ht="20.25" customHeight="1">
      <c r="A4749" s="13" t="s">
        <v>2231</v>
      </c>
      <c r="B4749" s="13" t="s">
        <v>2232</v>
      </c>
      <c r="C4749" s="13" t="s">
        <v>2233</v>
      </c>
      <c r="D4749" s="13" t="s">
        <v>2234</v>
      </c>
      <c r="E4749" s="13" t="s">
        <v>8819</v>
      </c>
      <c r="F4749" s="13" t="s">
        <v>2236</v>
      </c>
      <c r="G4749" s="13" t="s">
        <v>8915</v>
      </c>
      <c r="H4749" s="14">
        <v>176</v>
      </c>
      <c r="I4749" s="15">
        <v>41618.720000000001</v>
      </c>
      <c r="J4749" s="13" t="s">
        <v>8919</v>
      </c>
      <c r="K4749" s="13" t="s">
        <v>378</v>
      </c>
      <c r="L4749" s="13" t="s">
        <v>3276</v>
      </c>
      <c r="M4749" s="13" t="s">
        <v>1558</v>
      </c>
      <c r="N4749" s="14">
        <v>176</v>
      </c>
    </row>
    <row r="4750" spans="1:14" ht="20.25" customHeight="1">
      <c r="A4750" s="13" t="s">
        <v>2231</v>
      </c>
      <c r="B4750" s="13" t="s">
        <v>2232</v>
      </c>
      <c r="C4750" s="13" t="s">
        <v>2233</v>
      </c>
      <c r="D4750" s="13" t="s">
        <v>2234</v>
      </c>
      <c r="E4750" s="13" t="s">
        <v>8819</v>
      </c>
      <c r="F4750" s="13" t="s">
        <v>2236</v>
      </c>
      <c r="G4750" s="13" t="s">
        <v>8915</v>
      </c>
      <c r="H4750" s="14">
        <v>1000</v>
      </c>
      <c r="I4750" s="15">
        <v>236470</v>
      </c>
      <c r="J4750" s="13" t="s">
        <v>8920</v>
      </c>
      <c r="K4750" s="13" t="s">
        <v>293</v>
      </c>
      <c r="L4750" s="13" t="s">
        <v>3929</v>
      </c>
      <c r="M4750" s="13" t="s">
        <v>1489</v>
      </c>
      <c r="N4750" s="14">
        <v>1000</v>
      </c>
    </row>
    <row r="4751" spans="1:14" ht="20.25" customHeight="1">
      <c r="A4751" s="13" t="s">
        <v>2231</v>
      </c>
      <c r="B4751" s="13" t="s">
        <v>2232</v>
      </c>
      <c r="C4751" s="13" t="s">
        <v>2233</v>
      </c>
      <c r="D4751" s="13" t="s">
        <v>2234</v>
      </c>
      <c r="E4751" s="13" t="s">
        <v>8819</v>
      </c>
      <c r="F4751" s="13" t="s">
        <v>2236</v>
      </c>
      <c r="G4751" s="13" t="s">
        <v>8915</v>
      </c>
      <c r="H4751" s="14">
        <v>623</v>
      </c>
      <c r="I4751" s="15">
        <v>147320.81</v>
      </c>
      <c r="J4751" s="13" t="s">
        <v>8921</v>
      </c>
      <c r="K4751" s="13" t="s">
        <v>294</v>
      </c>
      <c r="L4751" s="13" t="s">
        <v>3931</v>
      </c>
      <c r="M4751" s="13" t="s">
        <v>1490</v>
      </c>
      <c r="N4751" s="14">
        <v>623</v>
      </c>
    </row>
    <row r="4752" spans="1:14" ht="20.25" customHeight="1">
      <c r="A4752" s="13" t="s">
        <v>2231</v>
      </c>
      <c r="B4752" s="13" t="s">
        <v>2232</v>
      </c>
      <c r="C4752" s="13" t="s">
        <v>2233</v>
      </c>
      <c r="D4752" s="13" t="s">
        <v>2234</v>
      </c>
      <c r="E4752" s="13" t="s">
        <v>8819</v>
      </c>
      <c r="F4752" s="13" t="s">
        <v>2236</v>
      </c>
      <c r="G4752" s="13" t="s">
        <v>8915</v>
      </c>
      <c r="H4752" s="14">
        <v>1000</v>
      </c>
      <c r="I4752" s="15">
        <v>236470</v>
      </c>
      <c r="J4752" s="13" t="s">
        <v>8922</v>
      </c>
      <c r="K4752" s="13" t="s">
        <v>157</v>
      </c>
      <c r="L4752" s="13" t="s">
        <v>2774</v>
      </c>
      <c r="M4752" s="13" t="s">
        <v>1367</v>
      </c>
      <c r="N4752" s="14">
        <v>1000</v>
      </c>
    </row>
    <row r="4753" spans="1:14" ht="20.25" customHeight="1">
      <c r="A4753" s="13" t="s">
        <v>2231</v>
      </c>
      <c r="B4753" s="13" t="s">
        <v>2232</v>
      </c>
      <c r="C4753" s="13" t="s">
        <v>2233</v>
      </c>
      <c r="D4753" s="13" t="s">
        <v>2234</v>
      </c>
      <c r="E4753" s="13" t="s">
        <v>8069</v>
      </c>
      <c r="F4753" s="13" t="s">
        <v>2236</v>
      </c>
      <c r="G4753" s="13" t="s">
        <v>8915</v>
      </c>
      <c r="H4753" s="14">
        <v>643</v>
      </c>
      <c r="I4753" s="15">
        <v>152050.21</v>
      </c>
      <c r="J4753" s="13" t="s">
        <v>8923</v>
      </c>
      <c r="K4753" s="13" t="s">
        <v>158</v>
      </c>
      <c r="L4753" s="13" t="s">
        <v>2776</v>
      </c>
      <c r="M4753" s="13" t="s">
        <v>2777</v>
      </c>
      <c r="N4753" s="14">
        <v>643</v>
      </c>
    </row>
    <row r="4754" spans="1:14" ht="20.25" customHeight="1">
      <c r="A4754" s="13" t="s">
        <v>2231</v>
      </c>
      <c r="B4754" s="13" t="s">
        <v>2232</v>
      </c>
      <c r="C4754" s="13" t="s">
        <v>2233</v>
      </c>
      <c r="D4754" s="13" t="s">
        <v>2234</v>
      </c>
      <c r="E4754" s="13" t="s">
        <v>8438</v>
      </c>
      <c r="F4754" s="13" t="s">
        <v>2236</v>
      </c>
      <c r="G4754" s="13" t="s">
        <v>8915</v>
      </c>
      <c r="H4754" s="14">
        <v>92</v>
      </c>
      <c r="I4754" s="15">
        <v>21755.24</v>
      </c>
      <c r="J4754" s="13" t="s">
        <v>8923</v>
      </c>
      <c r="K4754" s="13" t="s">
        <v>158</v>
      </c>
      <c r="L4754" s="13" t="s">
        <v>2776</v>
      </c>
      <c r="M4754" s="13" t="s">
        <v>2777</v>
      </c>
      <c r="N4754" s="14">
        <v>92</v>
      </c>
    </row>
    <row r="4755" spans="1:14" ht="20.25" customHeight="1">
      <c r="A4755" s="13" t="s">
        <v>2231</v>
      </c>
      <c r="B4755" s="13" t="s">
        <v>2232</v>
      </c>
      <c r="C4755" s="13" t="s">
        <v>2233</v>
      </c>
      <c r="D4755" s="13" t="s">
        <v>2234</v>
      </c>
      <c r="E4755" s="13" t="s">
        <v>8438</v>
      </c>
      <c r="F4755" s="13" t="s">
        <v>2236</v>
      </c>
      <c r="G4755" s="13" t="s">
        <v>8915</v>
      </c>
      <c r="H4755" s="14">
        <v>72</v>
      </c>
      <c r="I4755" s="15">
        <v>17025.84</v>
      </c>
      <c r="J4755" s="13" t="s">
        <v>8924</v>
      </c>
      <c r="K4755" s="13" t="s">
        <v>159</v>
      </c>
      <c r="L4755" s="13" t="s">
        <v>2779</v>
      </c>
      <c r="M4755" s="13" t="s">
        <v>1368</v>
      </c>
      <c r="N4755" s="14">
        <v>72</v>
      </c>
    </row>
    <row r="4756" spans="1:14" ht="20.25" customHeight="1">
      <c r="A4756" s="13" t="s">
        <v>2231</v>
      </c>
      <c r="B4756" s="13" t="s">
        <v>2232</v>
      </c>
      <c r="C4756" s="13" t="s">
        <v>2233</v>
      </c>
      <c r="D4756" s="13" t="s">
        <v>2234</v>
      </c>
      <c r="E4756" s="13" t="s">
        <v>8438</v>
      </c>
      <c r="F4756" s="13" t="s">
        <v>2236</v>
      </c>
      <c r="G4756" s="13" t="s">
        <v>8915</v>
      </c>
      <c r="H4756" s="14">
        <v>52</v>
      </c>
      <c r="I4756" s="15">
        <v>12296.44</v>
      </c>
      <c r="J4756" s="13" t="s">
        <v>8925</v>
      </c>
      <c r="K4756" s="13" t="s">
        <v>160</v>
      </c>
      <c r="L4756" s="13" t="s">
        <v>2781</v>
      </c>
      <c r="M4756" s="13" t="s">
        <v>1369</v>
      </c>
      <c r="N4756" s="14">
        <v>52</v>
      </c>
    </row>
    <row r="4757" spans="1:14" ht="20.25" customHeight="1">
      <c r="A4757" s="13" t="s">
        <v>2231</v>
      </c>
      <c r="B4757" s="13" t="s">
        <v>2232</v>
      </c>
      <c r="C4757" s="13" t="s">
        <v>2233</v>
      </c>
      <c r="D4757" s="13" t="s">
        <v>2234</v>
      </c>
      <c r="E4757" s="13" t="s">
        <v>8819</v>
      </c>
      <c r="F4757" s="13" t="s">
        <v>2236</v>
      </c>
      <c r="G4757" s="13" t="s">
        <v>8915</v>
      </c>
      <c r="H4757" s="14">
        <v>42</v>
      </c>
      <c r="I4757" s="15">
        <v>9931.74</v>
      </c>
      <c r="J4757" s="13" t="s">
        <v>8925</v>
      </c>
      <c r="K4757" s="13" t="s">
        <v>160</v>
      </c>
      <c r="L4757" s="13" t="s">
        <v>2781</v>
      </c>
      <c r="M4757" s="13" t="s">
        <v>1369</v>
      </c>
      <c r="N4757" s="14">
        <v>42</v>
      </c>
    </row>
    <row r="4758" spans="1:14" ht="20.25" customHeight="1">
      <c r="A4758" s="13" t="s">
        <v>2231</v>
      </c>
      <c r="B4758" s="13" t="s">
        <v>2232</v>
      </c>
      <c r="C4758" s="13" t="s">
        <v>2233</v>
      </c>
      <c r="D4758" s="13" t="s">
        <v>2234</v>
      </c>
      <c r="E4758" s="13" t="s">
        <v>8819</v>
      </c>
      <c r="F4758" s="13" t="s">
        <v>2236</v>
      </c>
      <c r="G4758" s="13" t="s">
        <v>8915</v>
      </c>
      <c r="H4758" s="14">
        <v>518</v>
      </c>
      <c r="I4758" s="15">
        <v>122491.46</v>
      </c>
      <c r="J4758" s="13" t="s">
        <v>8926</v>
      </c>
      <c r="K4758" s="13" t="s">
        <v>161</v>
      </c>
      <c r="L4758" s="13" t="s">
        <v>2783</v>
      </c>
      <c r="M4758" s="13" t="s">
        <v>1370</v>
      </c>
      <c r="N4758" s="14">
        <v>518</v>
      </c>
    </row>
    <row r="4759" spans="1:14" ht="20.25" customHeight="1">
      <c r="A4759" s="13" t="s">
        <v>2231</v>
      </c>
      <c r="B4759" s="13" t="s">
        <v>2232</v>
      </c>
      <c r="C4759" s="13" t="s">
        <v>2233</v>
      </c>
      <c r="D4759" s="13" t="s">
        <v>2234</v>
      </c>
      <c r="E4759" s="13" t="s">
        <v>8819</v>
      </c>
      <c r="F4759" s="13" t="s">
        <v>2236</v>
      </c>
      <c r="G4759" s="13" t="s">
        <v>8915</v>
      </c>
      <c r="H4759" s="14">
        <v>955</v>
      </c>
      <c r="I4759" s="15">
        <v>225828.85</v>
      </c>
      <c r="J4759" s="13" t="s">
        <v>8927</v>
      </c>
      <c r="K4759" s="13" t="s">
        <v>296</v>
      </c>
      <c r="L4759" s="13" t="s">
        <v>3852</v>
      </c>
      <c r="M4759" s="13" t="s">
        <v>1492</v>
      </c>
      <c r="N4759" s="14">
        <v>955</v>
      </c>
    </row>
    <row r="4760" spans="1:14" ht="20.25" customHeight="1">
      <c r="A4760" s="13" t="s">
        <v>2231</v>
      </c>
      <c r="B4760" s="13" t="s">
        <v>2232</v>
      </c>
      <c r="C4760" s="13" t="s">
        <v>2233</v>
      </c>
      <c r="D4760" s="13" t="s">
        <v>2234</v>
      </c>
      <c r="E4760" s="13" t="s">
        <v>8819</v>
      </c>
      <c r="F4760" s="13" t="s">
        <v>2236</v>
      </c>
      <c r="G4760" s="13" t="s">
        <v>8915</v>
      </c>
      <c r="H4760" s="14">
        <v>18</v>
      </c>
      <c r="I4760" s="15">
        <v>4256.46</v>
      </c>
      <c r="J4760" s="13" t="s">
        <v>8928</v>
      </c>
      <c r="K4760" s="13" t="s">
        <v>162</v>
      </c>
      <c r="L4760" s="13" t="s">
        <v>2785</v>
      </c>
      <c r="M4760" s="13" t="s">
        <v>1371</v>
      </c>
      <c r="N4760" s="14">
        <v>18</v>
      </c>
    </row>
    <row r="4761" spans="1:14" ht="20.25" customHeight="1">
      <c r="A4761" s="13" t="s">
        <v>2231</v>
      </c>
      <c r="B4761" s="13" t="s">
        <v>2232</v>
      </c>
      <c r="C4761" s="13" t="s">
        <v>2233</v>
      </c>
      <c r="D4761" s="13" t="s">
        <v>2234</v>
      </c>
      <c r="E4761" s="13" t="s">
        <v>8819</v>
      </c>
      <c r="F4761" s="13" t="s">
        <v>2236</v>
      </c>
      <c r="G4761" s="13" t="s">
        <v>8915</v>
      </c>
      <c r="H4761" s="14">
        <v>1000</v>
      </c>
      <c r="I4761" s="15">
        <v>236470</v>
      </c>
      <c r="J4761" s="13" t="s">
        <v>8929</v>
      </c>
      <c r="K4761" s="13" t="s">
        <v>297</v>
      </c>
      <c r="L4761" s="13" t="s">
        <v>3935</v>
      </c>
      <c r="M4761" s="13" t="s">
        <v>3936</v>
      </c>
      <c r="N4761" s="14">
        <v>1000</v>
      </c>
    </row>
    <row r="4762" spans="1:14" ht="20.25" customHeight="1">
      <c r="A4762" s="13" t="s">
        <v>2231</v>
      </c>
      <c r="B4762" s="13" t="s">
        <v>2232</v>
      </c>
      <c r="C4762" s="13" t="s">
        <v>2233</v>
      </c>
      <c r="D4762" s="13" t="s">
        <v>2234</v>
      </c>
      <c r="E4762" s="13" t="s">
        <v>8819</v>
      </c>
      <c r="F4762" s="13" t="s">
        <v>2236</v>
      </c>
      <c r="G4762" s="13" t="s">
        <v>8915</v>
      </c>
      <c r="H4762" s="14">
        <v>1000</v>
      </c>
      <c r="I4762" s="15">
        <v>236470</v>
      </c>
      <c r="J4762" s="13" t="s">
        <v>8930</v>
      </c>
      <c r="K4762" s="13" t="s">
        <v>298</v>
      </c>
      <c r="L4762" s="13" t="s">
        <v>3938</v>
      </c>
      <c r="M4762" s="13" t="s">
        <v>1493</v>
      </c>
      <c r="N4762" s="14">
        <v>1000</v>
      </c>
    </row>
    <row r="4763" spans="1:14" ht="20.25" customHeight="1">
      <c r="A4763" s="13" t="s">
        <v>2231</v>
      </c>
      <c r="B4763" s="13" t="s">
        <v>2232</v>
      </c>
      <c r="C4763" s="13" t="s">
        <v>2233</v>
      </c>
      <c r="D4763" s="13" t="s">
        <v>2234</v>
      </c>
      <c r="E4763" s="13" t="s">
        <v>8819</v>
      </c>
      <c r="F4763" s="13" t="s">
        <v>2236</v>
      </c>
      <c r="G4763" s="13" t="s">
        <v>8915</v>
      </c>
      <c r="H4763" s="14">
        <v>1000</v>
      </c>
      <c r="I4763" s="15">
        <v>236470</v>
      </c>
      <c r="J4763" s="13" t="s">
        <v>8931</v>
      </c>
      <c r="K4763" s="13" t="s">
        <v>299</v>
      </c>
      <c r="L4763" s="13" t="s">
        <v>3940</v>
      </c>
      <c r="M4763" s="13" t="s">
        <v>1494</v>
      </c>
      <c r="N4763" s="14">
        <v>1000</v>
      </c>
    </row>
    <row r="4764" spans="1:14" ht="20.25" customHeight="1">
      <c r="A4764" s="13" t="s">
        <v>2231</v>
      </c>
      <c r="B4764" s="13" t="s">
        <v>2232</v>
      </c>
      <c r="C4764" s="13" t="s">
        <v>2233</v>
      </c>
      <c r="D4764" s="13" t="s">
        <v>2234</v>
      </c>
      <c r="E4764" s="13" t="s">
        <v>8819</v>
      </c>
      <c r="F4764" s="13" t="s">
        <v>2236</v>
      </c>
      <c r="G4764" s="13" t="s">
        <v>8915</v>
      </c>
      <c r="H4764" s="14">
        <v>1000</v>
      </c>
      <c r="I4764" s="15">
        <v>236470</v>
      </c>
      <c r="J4764" s="13" t="s">
        <v>8932</v>
      </c>
      <c r="K4764" s="13" t="s">
        <v>300</v>
      </c>
      <c r="L4764" s="13" t="s">
        <v>3863</v>
      </c>
      <c r="M4764" s="13" t="s">
        <v>1495</v>
      </c>
      <c r="N4764" s="14">
        <v>1000</v>
      </c>
    </row>
    <row r="4765" spans="1:14" ht="20.25" customHeight="1">
      <c r="A4765" s="13" t="s">
        <v>2231</v>
      </c>
      <c r="B4765" s="13" t="s">
        <v>2232</v>
      </c>
      <c r="C4765" s="13" t="s">
        <v>2233</v>
      </c>
      <c r="D4765" s="13" t="s">
        <v>2234</v>
      </c>
      <c r="E4765" s="13" t="s">
        <v>8819</v>
      </c>
      <c r="F4765" s="13" t="s">
        <v>2236</v>
      </c>
      <c r="G4765" s="13" t="s">
        <v>8915</v>
      </c>
      <c r="H4765" s="14">
        <v>349</v>
      </c>
      <c r="I4765" s="15">
        <v>82528.03</v>
      </c>
      <c r="J4765" s="13" t="s">
        <v>8933</v>
      </c>
      <c r="K4765" s="13" t="s">
        <v>301</v>
      </c>
      <c r="L4765" s="13" t="s">
        <v>3943</v>
      </c>
      <c r="M4765" s="13" t="s">
        <v>1496</v>
      </c>
      <c r="N4765" s="14">
        <v>349</v>
      </c>
    </row>
    <row r="4766" spans="1:14" ht="20.25" customHeight="1">
      <c r="A4766" s="13" t="s">
        <v>2231</v>
      </c>
      <c r="B4766" s="13" t="s">
        <v>2232</v>
      </c>
      <c r="C4766" s="13" t="s">
        <v>2233</v>
      </c>
      <c r="D4766" s="13" t="s">
        <v>2234</v>
      </c>
      <c r="E4766" s="13" t="s">
        <v>8819</v>
      </c>
      <c r="F4766" s="13" t="s">
        <v>2236</v>
      </c>
      <c r="G4766" s="13" t="s">
        <v>8915</v>
      </c>
      <c r="H4766" s="14">
        <v>1000</v>
      </c>
      <c r="I4766" s="15">
        <v>236470</v>
      </c>
      <c r="J4766" s="13" t="s">
        <v>8934</v>
      </c>
      <c r="K4766" s="13" t="s">
        <v>302</v>
      </c>
      <c r="L4766" s="13" t="s">
        <v>3945</v>
      </c>
      <c r="M4766" s="13" t="s">
        <v>1497</v>
      </c>
      <c r="N4766" s="14">
        <v>1000</v>
      </c>
    </row>
    <row r="4767" spans="1:14" ht="20.25" customHeight="1">
      <c r="A4767" s="13" t="s">
        <v>2231</v>
      </c>
      <c r="B4767" s="13" t="s">
        <v>2232</v>
      </c>
      <c r="C4767" s="13" t="s">
        <v>2233</v>
      </c>
      <c r="D4767" s="13" t="s">
        <v>2234</v>
      </c>
      <c r="E4767" s="13" t="s">
        <v>8819</v>
      </c>
      <c r="F4767" s="13" t="s">
        <v>2236</v>
      </c>
      <c r="G4767" s="13" t="s">
        <v>8915</v>
      </c>
      <c r="H4767" s="14">
        <v>1000</v>
      </c>
      <c r="I4767" s="15">
        <v>236470</v>
      </c>
      <c r="J4767" s="13" t="s">
        <v>8935</v>
      </c>
      <c r="K4767" s="13" t="s">
        <v>303</v>
      </c>
      <c r="L4767" s="13" t="s">
        <v>3947</v>
      </c>
      <c r="M4767" s="13" t="s">
        <v>1498</v>
      </c>
      <c r="N4767" s="14">
        <v>1000</v>
      </c>
    </row>
    <row r="4768" spans="1:14" ht="20.25" customHeight="1">
      <c r="A4768" s="13" t="s">
        <v>2231</v>
      </c>
      <c r="B4768" s="13" t="s">
        <v>2232</v>
      </c>
      <c r="C4768" s="13" t="s">
        <v>2233</v>
      </c>
      <c r="D4768" s="13" t="s">
        <v>2234</v>
      </c>
      <c r="E4768" s="13" t="s">
        <v>8819</v>
      </c>
      <c r="F4768" s="13" t="s">
        <v>2236</v>
      </c>
      <c r="G4768" s="13" t="s">
        <v>8915</v>
      </c>
      <c r="H4768" s="14">
        <v>1000</v>
      </c>
      <c r="I4768" s="15">
        <v>236470</v>
      </c>
      <c r="J4768" s="13" t="s">
        <v>8936</v>
      </c>
      <c r="K4768" s="13" t="s">
        <v>304</v>
      </c>
      <c r="L4768" s="13" t="s">
        <v>3848</v>
      </c>
      <c r="M4768" s="13" t="s">
        <v>1499</v>
      </c>
      <c r="N4768" s="14">
        <v>1000</v>
      </c>
    </row>
    <row r="4769" spans="1:14" ht="20.25" customHeight="1">
      <c r="A4769" s="13" t="s">
        <v>2231</v>
      </c>
      <c r="B4769" s="13" t="s">
        <v>2232</v>
      </c>
      <c r="C4769" s="13" t="s">
        <v>2233</v>
      </c>
      <c r="D4769" s="13" t="s">
        <v>2234</v>
      </c>
      <c r="E4769" s="13" t="s">
        <v>8819</v>
      </c>
      <c r="F4769" s="13" t="s">
        <v>2236</v>
      </c>
      <c r="G4769" s="13" t="s">
        <v>8915</v>
      </c>
      <c r="H4769" s="14">
        <v>96</v>
      </c>
      <c r="I4769" s="15">
        <v>22701.119999999999</v>
      </c>
      <c r="J4769" s="13" t="s">
        <v>8937</v>
      </c>
      <c r="K4769" s="13" t="s">
        <v>305</v>
      </c>
      <c r="L4769" s="13" t="s">
        <v>3949</v>
      </c>
      <c r="M4769" s="13" t="s">
        <v>1500</v>
      </c>
      <c r="N4769" s="14">
        <v>96</v>
      </c>
    </row>
    <row r="4770" spans="1:14" ht="20.25" customHeight="1">
      <c r="A4770" s="13" t="s">
        <v>2231</v>
      </c>
      <c r="B4770" s="13" t="s">
        <v>2232</v>
      </c>
      <c r="C4770" s="13" t="s">
        <v>2233</v>
      </c>
      <c r="D4770" s="13" t="s">
        <v>2234</v>
      </c>
      <c r="E4770" s="13" t="s">
        <v>8819</v>
      </c>
      <c r="F4770" s="13" t="s">
        <v>2236</v>
      </c>
      <c r="G4770" s="13" t="s">
        <v>8915</v>
      </c>
      <c r="H4770" s="14">
        <v>35</v>
      </c>
      <c r="I4770" s="15">
        <v>8276.4500000000007</v>
      </c>
      <c r="J4770" s="13" t="s">
        <v>8938</v>
      </c>
      <c r="K4770" s="13" t="s">
        <v>306</v>
      </c>
      <c r="L4770" s="13" t="s">
        <v>3951</v>
      </c>
      <c r="M4770" s="13" t="s">
        <v>1501</v>
      </c>
      <c r="N4770" s="14">
        <v>35</v>
      </c>
    </row>
    <row r="4771" spans="1:14" ht="20.25" customHeight="1">
      <c r="A4771" s="13" t="s">
        <v>2231</v>
      </c>
      <c r="B4771" s="13" t="s">
        <v>2232</v>
      </c>
      <c r="C4771" s="13" t="s">
        <v>2233</v>
      </c>
      <c r="D4771" s="13" t="s">
        <v>2234</v>
      </c>
      <c r="E4771" s="13" t="s">
        <v>8819</v>
      </c>
      <c r="F4771" s="13" t="s">
        <v>2236</v>
      </c>
      <c r="G4771" s="13" t="s">
        <v>8915</v>
      </c>
      <c r="H4771" s="14">
        <v>1000</v>
      </c>
      <c r="I4771" s="15">
        <v>236470</v>
      </c>
      <c r="J4771" s="13" t="s">
        <v>8939</v>
      </c>
      <c r="K4771" s="13" t="s">
        <v>307</v>
      </c>
      <c r="L4771" s="13" t="s">
        <v>3953</v>
      </c>
      <c r="M4771" s="13" t="s">
        <v>1502</v>
      </c>
      <c r="N4771" s="14">
        <v>1000</v>
      </c>
    </row>
    <row r="4772" spans="1:14" ht="20.25" customHeight="1">
      <c r="A4772" s="13" t="s">
        <v>2231</v>
      </c>
      <c r="B4772" s="13" t="s">
        <v>2232</v>
      </c>
      <c r="C4772" s="13" t="s">
        <v>2233</v>
      </c>
      <c r="D4772" s="13" t="s">
        <v>2234</v>
      </c>
      <c r="E4772" s="13" t="s">
        <v>8819</v>
      </c>
      <c r="F4772" s="13" t="s">
        <v>2236</v>
      </c>
      <c r="G4772" s="13" t="s">
        <v>8915</v>
      </c>
      <c r="H4772" s="14">
        <v>1000</v>
      </c>
      <c r="I4772" s="15">
        <v>236470</v>
      </c>
      <c r="J4772" s="13" t="s">
        <v>8940</v>
      </c>
      <c r="K4772" s="13" t="s">
        <v>37</v>
      </c>
      <c r="L4772" s="13" t="s">
        <v>2647</v>
      </c>
      <c r="M4772" s="13" t="s">
        <v>2648</v>
      </c>
      <c r="N4772" s="14">
        <v>1000</v>
      </c>
    </row>
    <row r="4773" spans="1:14" ht="20.25" customHeight="1">
      <c r="A4773" s="13" t="s">
        <v>2231</v>
      </c>
      <c r="B4773" s="13" t="s">
        <v>2232</v>
      </c>
      <c r="C4773" s="13" t="s">
        <v>2233</v>
      </c>
      <c r="D4773" s="13" t="s">
        <v>2234</v>
      </c>
      <c r="E4773" s="13" t="s">
        <v>8819</v>
      </c>
      <c r="F4773" s="13" t="s">
        <v>2236</v>
      </c>
      <c r="G4773" s="13" t="s">
        <v>8915</v>
      </c>
      <c r="H4773" s="14">
        <v>341</v>
      </c>
      <c r="I4773" s="15">
        <v>80636.27</v>
      </c>
      <c r="J4773" s="13" t="s">
        <v>8941</v>
      </c>
      <c r="K4773" s="13" t="s">
        <v>164</v>
      </c>
      <c r="L4773" s="13" t="s">
        <v>2789</v>
      </c>
      <c r="M4773" s="13" t="s">
        <v>2790</v>
      </c>
      <c r="N4773" s="14">
        <v>341</v>
      </c>
    </row>
    <row r="4774" spans="1:14" ht="20.25" customHeight="1">
      <c r="A4774" s="13" t="s">
        <v>2231</v>
      </c>
      <c r="B4774" s="13" t="s">
        <v>2232</v>
      </c>
      <c r="C4774" s="13" t="s">
        <v>2233</v>
      </c>
      <c r="D4774" s="13" t="s">
        <v>2234</v>
      </c>
      <c r="E4774" s="13" t="s">
        <v>8819</v>
      </c>
      <c r="F4774" s="13" t="s">
        <v>2236</v>
      </c>
      <c r="G4774" s="13" t="s">
        <v>8915</v>
      </c>
      <c r="H4774" s="14">
        <v>1000</v>
      </c>
      <c r="I4774" s="15">
        <v>236470</v>
      </c>
      <c r="J4774" s="13" t="s">
        <v>8942</v>
      </c>
      <c r="K4774" s="13" t="s">
        <v>103</v>
      </c>
      <c r="L4774" s="13" t="s">
        <v>2650</v>
      </c>
      <c r="M4774" s="13" t="s">
        <v>1327</v>
      </c>
      <c r="N4774" s="14">
        <v>1000</v>
      </c>
    </row>
    <row r="4775" spans="1:14" ht="20.25" customHeight="1">
      <c r="A4775" s="13" t="s">
        <v>2231</v>
      </c>
      <c r="B4775" s="13" t="s">
        <v>2232</v>
      </c>
      <c r="C4775" s="13" t="s">
        <v>2233</v>
      </c>
      <c r="D4775" s="13" t="s">
        <v>2234</v>
      </c>
      <c r="E4775" s="13" t="s">
        <v>8819</v>
      </c>
      <c r="F4775" s="13" t="s">
        <v>2236</v>
      </c>
      <c r="G4775" s="13" t="s">
        <v>8915</v>
      </c>
      <c r="H4775" s="14">
        <v>959</v>
      </c>
      <c r="I4775" s="15">
        <v>226774.73</v>
      </c>
      <c r="J4775" s="13" t="s">
        <v>8943</v>
      </c>
      <c r="K4775" s="13" t="s">
        <v>104</v>
      </c>
      <c r="L4775" s="13" t="s">
        <v>2652</v>
      </c>
      <c r="M4775" s="13" t="s">
        <v>2653</v>
      </c>
      <c r="N4775" s="14">
        <v>959</v>
      </c>
    </row>
    <row r="4776" spans="1:14" ht="20.25" customHeight="1">
      <c r="A4776" s="13" t="s">
        <v>2231</v>
      </c>
      <c r="B4776" s="13" t="s">
        <v>2232</v>
      </c>
      <c r="C4776" s="13" t="s">
        <v>2233</v>
      </c>
      <c r="D4776" s="13" t="s">
        <v>2234</v>
      </c>
      <c r="E4776" s="13" t="s">
        <v>8944</v>
      </c>
      <c r="F4776" s="13" t="s">
        <v>2236</v>
      </c>
      <c r="G4776" s="13" t="s">
        <v>8915</v>
      </c>
      <c r="H4776" s="14">
        <v>41</v>
      </c>
      <c r="I4776" s="15">
        <v>9695.27</v>
      </c>
      <c r="J4776" s="13" t="s">
        <v>8943</v>
      </c>
      <c r="K4776" s="13" t="s">
        <v>104</v>
      </c>
      <c r="L4776" s="13" t="s">
        <v>2652</v>
      </c>
      <c r="M4776" s="13" t="s">
        <v>2653</v>
      </c>
      <c r="N4776" s="14">
        <v>41</v>
      </c>
    </row>
    <row r="4777" spans="1:14" ht="20.25" customHeight="1">
      <c r="A4777" s="13" t="s">
        <v>2231</v>
      </c>
      <c r="B4777" s="13" t="s">
        <v>2232</v>
      </c>
      <c r="C4777" s="13" t="s">
        <v>2233</v>
      </c>
      <c r="D4777" s="13" t="s">
        <v>2234</v>
      </c>
      <c r="E4777" s="13" t="s">
        <v>8944</v>
      </c>
      <c r="F4777" s="13" t="s">
        <v>2236</v>
      </c>
      <c r="G4777" s="13" t="s">
        <v>8915</v>
      </c>
      <c r="H4777" s="14">
        <v>206</v>
      </c>
      <c r="I4777" s="15">
        <v>48712.82</v>
      </c>
      <c r="J4777" s="13" t="s">
        <v>8945</v>
      </c>
      <c r="K4777" s="13" t="s">
        <v>105</v>
      </c>
      <c r="L4777" s="13" t="s">
        <v>2655</v>
      </c>
      <c r="M4777" s="13" t="s">
        <v>2656</v>
      </c>
      <c r="N4777" s="14">
        <v>206</v>
      </c>
    </row>
    <row r="4778" spans="1:14" ht="20.25" customHeight="1">
      <c r="A4778" s="13" t="s">
        <v>2231</v>
      </c>
      <c r="B4778" s="13" t="s">
        <v>2232</v>
      </c>
      <c r="C4778" s="13" t="s">
        <v>2233</v>
      </c>
      <c r="D4778" s="13" t="s">
        <v>2234</v>
      </c>
      <c r="E4778" s="13" t="s">
        <v>8944</v>
      </c>
      <c r="F4778" s="13" t="s">
        <v>2236</v>
      </c>
      <c r="G4778" s="13" t="s">
        <v>8915</v>
      </c>
      <c r="H4778" s="14">
        <v>765</v>
      </c>
      <c r="I4778" s="15">
        <v>180899.55</v>
      </c>
      <c r="J4778" s="13" t="s">
        <v>8946</v>
      </c>
      <c r="K4778" s="13" t="s">
        <v>165</v>
      </c>
      <c r="L4778" s="13" t="s">
        <v>2792</v>
      </c>
      <c r="M4778" s="13" t="s">
        <v>1373</v>
      </c>
      <c r="N4778" s="14">
        <v>765</v>
      </c>
    </row>
    <row r="4779" spans="1:14" ht="20.25" customHeight="1">
      <c r="A4779" s="13" t="s">
        <v>2231</v>
      </c>
      <c r="B4779" s="13" t="s">
        <v>2232</v>
      </c>
      <c r="C4779" s="13" t="s">
        <v>2233</v>
      </c>
      <c r="D4779" s="13" t="s">
        <v>2234</v>
      </c>
      <c r="E4779" s="13" t="s">
        <v>8944</v>
      </c>
      <c r="F4779" s="13" t="s">
        <v>2236</v>
      </c>
      <c r="G4779" s="13" t="s">
        <v>8915</v>
      </c>
      <c r="H4779" s="14">
        <v>145</v>
      </c>
      <c r="I4779" s="15">
        <v>34288.15</v>
      </c>
      <c r="J4779" s="13" t="s">
        <v>8947</v>
      </c>
      <c r="K4779" s="13" t="s">
        <v>163</v>
      </c>
      <c r="L4779" s="13" t="s">
        <v>2787</v>
      </c>
      <c r="M4779" s="13" t="s">
        <v>1372</v>
      </c>
      <c r="N4779" s="14">
        <v>145</v>
      </c>
    </row>
    <row r="4780" spans="1:14" ht="20.25" customHeight="1">
      <c r="A4780" s="13" t="s">
        <v>2231</v>
      </c>
      <c r="B4780" s="13" t="s">
        <v>2232</v>
      </c>
      <c r="C4780" s="13" t="s">
        <v>2233</v>
      </c>
      <c r="D4780" s="13" t="s">
        <v>2234</v>
      </c>
      <c r="E4780" s="13" t="s">
        <v>8944</v>
      </c>
      <c r="F4780" s="13" t="s">
        <v>2236</v>
      </c>
      <c r="G4780" s="13" t="s">
        <v>8915</v>
      </c>
      <c r="H4780" s="14">
        <v>1000</v>
      </c>
      <c r="I4780" s="15">
        <v>236470</v>
      </c>
      <c r="J4780" s="13" t="s">
        <v>8948</v>
      </c>
      <c r="K4780" s="13" t="s">
        <v>47</v>
      </c>
      <c r="L4780" s="13" t="s">
        <v>2771</v>
      </c>
      <c r="M4780" s="13" t="s">
        <v>2772</v>
      </c>
      <c r="N4780" s="14">
        <v>1000</v>
      </c>
    </row>
    <row r="4781" spans="1:14" ht="20.25" customHeight="1">
      <c r="A4781" s="13" t="s">
        <v>2231</v>
      </c>
      <c r="B4781" s="13" t="s">
        <v>2232</v>
      </c>
      <c r="C4781" s="13" t="s">
        <v>2233</v>
      </c>
      <c r="D4781" s="13" t="s">
        <v>2234</v>
      </c>
      <c r="E4781" s="13" t="s">
        <v>8944</v>
      </c>
      <c r="F4781" s="13" t="s">
        <v>2236</v>
      </c>
      <c r="G4781" s="13" t="s">
        <v>8915</v>
      </c>
      <c r="H4781" s="14">
        <v>823</v>
      </c>
      <c r="I4781" s="15">
        <v>194614.81</v>
      </c>
      <c r="J4781" s="13" t="s">
        <v>8949</v>
      </c>
      <c r="K4781" s="13" t="s">
        <v>166</v>
      </c>
      <c r="L4781" s="13" t="s">
        <v>2794</v>
      </c>
      <c r="M4781" s="13" t="s">
        <v>1374</v>
      </c>
      <c r="N4781" s="14">
        <v>823</v>
      </c>
    </row>
    <row r="4782" spans="1:14" ht="20.25" customHeight="1">
      <c r="A4782" s="13" t="s">
        <v>2231</v>
      </c>
      <c r="B4782" s="13" t="s">
        <v>2232</v>
      </c>
      <c r="C4782" s="13" t="s">
        <v>2233</v>
      </c>
      <c r="D4782" s="13" t="s">
        <v>2234</v>
      </c>
      <c r="E4782" s="13" t="s">
        <v>8944</v>
      </c>
      <c r="F4782" s="13" t="s">
        <v>2236</v>
      </c>
      <c r="G4782" s="13" t="s">
        <v>8915</v>
      </c>
      <c r="H4782" s="14">
        <v>11</v>
      </c>
      <c r="I4782" s="15">
        <v>2601.17</v>
      </c>
      <c r="J4782" s="13" t="s">
        <v>8950</v>
      </c>
      <c r="K4782" s="13" t="s">
        <v>809</v>
      </c>
      <c r="L4782" s="13" t="s">
        <v>8951</v>
      </c>
      <c r="M4782" s="13" t="s">
        <v>8952</v>
      </c>
      <c r="N4782" s="14">
        <v>11</v>
      </c>
    </row>
    <row r="4783" spans="1:14" ht="20.25" customHeight="1">
      <c r="A4783" s="13" t="s">
        <v>2231</v>
      </c>
      <c r="B4783" s="13" t="s">
        <v>2232</v>
      </c>
      <c r="C4783" s="13" t="s">
        <v>2233</v>
      </c>
      <c r="D4783" s="13" t="s">
        <v>2234</v>
      </c>
      <c r="E4783" s="13" t="s">
        <v>8944</v>
      </c>
      <c r="F4783" s="13" t="s">
        <v>2236</v>
      </c>
      <c r="G4783" s="13" t="s">
        <v>8915</v>
      </c>
      <c r="H4783" s="14">
        <v>1000</v>
      </c>
      <c r="I4783" s="15">
        <v>236470</v>
      </c>
      <c r="J4783" s="13" t="s">
        <v>8953</v>
      </c>
      <c r="K4783" s="13" t="s">
        <v>106</v>
      </c>
      <c r="L4783" s="13" t="s">
        <v>2658</v>
      </c>
      <c r="M4783" s="13" t="s">
        <v>2659</v>
      </c>
      <c r="N4783" s="14">
        <v>1000</v>
      </c>
    </row>
    <row r="4784" spans="1:14" ht="20.25" customHeight="1">
      <c r="A4784" s="13" t="s">
        <v>2231</v>
      </c>
      <c r="B4784" s="13" t="s">
        <v>2232</v>
      </c>
      <c r="C4784" s="13" t="s">
        <v>2233</v>
      </c>
      <c r="D4784" s="13" t="s">
        <v>2234</v>
      </c>
      <c r="E4784" s="13" t="s">
        <v>8944</v>
      </c>
      <c r="F4784" s="13" t="s">
        <v>2236</v>
      </c>
      <c r="G4784" s="13" t="s">
        <v>8915</v>
      </c>
      <c r="H4784" s="14">
        <v>284</v>
      </c>
      <c r="I4784" s="15">
        <v>67157.48</v>
      </c>
      <c r="J4784" s="13" t="s">
        <v>8954</v>
      </c>
      <c r="K4784" s="13" t="s">
        <v>863</v>
      </c>
      <c r="L4784" s="13" t="s">
        <v>2661</v>
      </c>
      <c r="M4784" s="13" t="s">
        <v>2662</v>
      </c>
      <c r="N4784" s="14">
        <v>284</v>
      </c>
    </row>
    <row r="4785" spans="1:14" ht="20.25" customHeight="1">
      <c r="A4785" s="13" t="s">
        <v>2231</v>
      </c>
      <c r="B4785" s="13" t="s">
        <v>2232</v>
      </c>
      <c r="C4785" s="13" t="s">
        <v>2233</v>
      </c>
      <c r="D4785" s="13" t="s">
        <v>2234</v>
      </c>
      <c r="E4785" s="13" t="s">
        <v>8944</v>
      </c>
      <c r="F4785" s="13" t="s">
        <v>2236</v>
      </c>
      <c r="G4785" s="13" t="s">
        <v>8915</v>
      </c>
      <c r="H4785" s="14">
        <v>361</v>
      </c>
      <c r="I4785" s="15">
        <v>85365.67</v>
      </c>
      <c r="J4785" s="13" t="s">
        <v>8955</v>
      </c>
      <c r="K4785" s="13" t="s">
        <v>44</v>
      </c>
      <c r="L4785" s="13" t="s">
        <v>2796</v>
      </c>
      <c r="M4785" s="13" t="s">
        <v>2797</v>
      </c>
      <c r="N4785" s="14">
        <v>361</v>
      </c>
    </row>
    <row r="4786" spans="1:14" ht="20.25" customHeight="1">
      <c r="A4786" s="13" t="s">
        <v>2231</v>
      </c>
      <c r="B4786" s="13" t="s">
        <v>2232</v>
      </c>
      <c r="C4786" s="13" t="s">
        <v>2233</v>
      </c>
      <c r="D4786" s="13" t="s">
        <v>2234</v>
      </c>
      <c r="E4786" s="13" t="s">
        <v>8944</v>
      </c>
      <c r="F4786" s="13" t="s">
        <v>2236</v>
      </c>
      <c r="G4786" s="13" t="s">
        <v>8915</v>
      </c>
      <c r="H4786" s="14">
        <v>683</v>
      </c>
      <c r="I4786" s="15">
        <v>161509.01</v>
      </c>
      <c r="J4786" s="13" t="s">
        <v>8956</v>
      </c>
      <c r="K4786" s="13" t="s">
        <v>45</v>
      </c>
      <c r="L4786" s="13" t="s">
        <v>2799</v>
      </c>
      <c r="M4786" s="13" t="s">
        <v>2800</v>
      </c>
      <c r="N4786" s="14">
        <v>683</v>
      </c>
    </row>
    <row r="4787" spans="1:14" ht="20.25" customHeight="1">
      <c r="A4787" s="13" t="s">
        <v>2231</v>
      </c>
      <c r="B4787" s="13" t="s">
        <v>2232</v>
      </c>
      <c r="C4787" s="13" t="s">
        <v>2233</v>
      </c>
      <c r="D4787" s="13" t="s">
        <v>2234</v>
      </c>
      <c r="E4787" s="13" t="s">
        <v>8944</v>
      </c>
      <c r="F4787" s="13" t="s">
        <v>2236</v>
      </c>
      <c r="G4787" s="13" t="s">
        <v>8915</v>
      </c>
      <c r="H4787" s="14">
        <v>467</v>
      </c>
      <c r="I4787" s="15">
        <v>110431.49</v>
      </c>
      <c r="J4787" s="13" t="s">
        <v>8957</v>
      </c>
      <c r="K4787" s="13" t="s">
        <v>148</v>
      </c>
      <c r="L4787" s="13" t="s">
        <v>2802</v>
      </c>
      <c r="M4787" s="13" t="s">
        <v>2803</v>
      </c>
      <c r="N4787" s="14">
        <v>467</v>
      </c>
    </row>
    <row r="4788" spans="1:14" ht="20.25" customHeight="1">
      <c r="A4788" s="13" t="s">
        <v>2231</v>
      </c>
      <c r="B4788" s="13" t="s">
        <v>2232</v>
      </c>
      <c r="C4788" s="13" t="s">
        <v>2233</v>
      </c>
      <c r="D4788" s="13" t="s">
        <v>2234</v>
      </c>
      <c r="E4788" s="13" t="s">
        <v>8944</v>
      </c>
      <c r="F4788" s="13" t="s">
        <v>2236</v>
      </c>
      <c r="G4788" s="13" t="s">
        <v>8915</v>
      </c>
      <c r="H4788" s="14">
        <v>449</v>
      </c>
      <c r="I4788" s="15">
        <v>106175.03</v>
      </c>
      <c r="J4788" s="13" t="s">
        <v>8958</v>
      </c>
      <c r="K4788" s="13" t="s">
        <v>149</v>
      </c>
      <c r="L4788" s="13" t="s">
        <v>2805</v>
      </c>
      <c r="M4788" s="13" t="s">
        <v>1364</v>
      </c>
      <c r="N4788" s="14">
        <v>449</v>
      </c>
    </row>
    <row r="4789" spans="1:14" ht="20.25" customHeight="1">
      <c r="A4789" s="13" t="s">
        <v>2231</v>
      </c>
      <c r="B4789" s="13" t="s">
        <v>2232</v>
      </c>
      <c r="C4789" s="13" t="s">
        <v>2233</v>
      </c>
      <c r="D4789" s="13" t="s">
        <v>2234</v>
      </c>
      <c r="E4789" s="13" t="s">
        <v>8944</v>
      </c>
      <c r="F4789" s="13" t="s">
        <v>2236</v>
      </c>
      <c r="G4789" s="13" t="s">
        <v>8915</v>
      </c>
      <c r="H4789" s="14">
        <v>375</v>
      </c>
      <c r="I4789" s="15">
        <v>88676.25</v>
      </c>
      <c r="J4789" s="13" t="s">
        <v>8959</v>
      </c>
      <c r="K4789" s="13" t="s">
        <v>150</v>
      </c>
      <c r="L4789" s="13" t="s">
        <v>2807</v>
      </c>
      <c r="M4789" s="13" t="s">
        <v>1365</v>
      </c>
      <c r="N4789" s="14">
        <v>375</v>
      </c>
    </row>
    <row r="4790" spans="1:14" ht="20.25" customHeight="1">
      <c r="A4790" s="13" t="s">
        <v>2231</v>
      </c>
      <c r="B4790" s="13" t="s">
        <v>2232</v>
      </c>
      <c r="C4790" s="13" t="s">
        <v>2233</v>
      </c>
      <c r="D4790" s="13" t="s">
        <v>2234</v>
      </c>
      <c r="E4790" s="13" t="s">
        <v>8944</v>
      </c>
      <c r="F4790" s="13" t="s">
        <v>2236</v>
      </c>
      <c r="G4790" s="13" t="s">
        <v>8915</v>
      </c>
      <c r="H4790" s="14">
        <v>231</v>
      </c>
      <c r="I4790" s="15">
        <v>54624.57</v>
      </c>
      <c r="J4790" s="13" t="s">
        <v>8960</v>
      </c>
      <c r="K4790" s="13" t="s">
        <v>151</v>
      </c>
      <c r="L4790" s="13" t="s">
        <v>2809</v>
      </c>
      <c r="M4790" s="13" t="s">
        <v>2810</v>
      </c>
      <c r="N4790" s="14">
        <v>231</v>
      </c>
    </row>
    <row r="4791" spans="1:14" ht="20.25" customHeight="1">
      <c r="A4791" s="13" t="s">
        <v>2231</v>
      </c>
      <c r="B4791" s="13" t="s">
        <v>2232</v>
      </c>
      <c r="C4791" s="13" t="s">
        <v>2233</v>
      </c>
      <c r="D4791" s="13" t="s">
        <v>2234</v>
      </c>
      <c r="E4791" s="13" t="s">
        <v>8944</v>
      </c>
      <c r="F4791" s="13" t="s">
        <v>2236</v>
      </c>
      <c r="G4791" s="13" t="s">
        <v>8915</v>
      </c>
      <c r="H4791" s="14">
        <v>913</v>
      </c>
      <c r="I4791" s="15">
        <v>215897.11</v>
      </c>
      <c r="J4791" s="13" t="s">
        <v>8961</v>
      </c>
      <c r="K4791" s="13" t="s">
        <v>41</v>
      </c>
      <c r="L4791" s="13" t="s">
        <v>2815</v>
      </c>
      <c r="M4791" s="13" t="s">
        <v>2816</v>
      </c>
      <c r="N4791" s="14">
        <v>913</v>
      </c>
    </row>
    <row r="4792" spans="1:14" ht="20.25" customHeight="1">
      <c r="A4792" s="13" t="s">
        <v>2231</v>
      </c>
      <c r="B4792" s="13" t="s">
        <v>2232</v>
      </c>
      <c r="C4792" s="13" t="s">
        <v>2233</v>
      </c>
      <c r="D4792" s="13" t="s">
        <v>2234</v>
      </c>
      <c r="E4792" s="13" t="s">
        <v>8944</v>
      </c>
      <c r="F4792" s="13" t="s">
        <v>2236</v>
      </c>
      <c r="G4792" s="13" t="s">
        <v>8915</v>
      </c>
      <c r="H4792" s="14">
        <v>438</v>
      </c>
      <c r="I4792" s="15">
        <v>103573.86</v>
      </c>
      <c r="J4792" s="13" t="s">
        <v>8962</v>
      </c>
      <c r="K4792" s="13" t="s">
        <v>133</v>
      </c>
      <c r="L4792" s="13" t="s">
        <v>2818</v>
      </c>
      <c r="M4792" s="13" t="s">
        <v>1351</v>
      </c>
      <c r="N4792" s="14">
        <v>438</v>
      </c>
    </row>
    <row r="4793" spans="1:14" ht="20.25" customHeight="1">
      <c r="A4793" s="13" t="s">
        <v>2231</v>
      </c>
      <c r="B4793" s="13" t="s">
        <v>2232</v>
      </c>
      <c r="C4793" s="13" t="s">
        <v>2233</v>
      </c>
      <c r="D4793" s="13" t="s">
        <v>2234</v>
      </c>
      <c r="E4793" s="13" t="s">
        <v>8944</v>
      </c>
      <c r="F4793" s="13" t="s">
        <v>2236</v>
      </c>
      <c r="G4793" s="13" t="s">
        <v>8915</v>
      </c>
      <c r="H4793" s="14">
        <v>605</v>
      </c>
      <c r="I4793" s="15">
        <v>143064.35</v>
      </c>
      <c r="J4793" s="13" t="s">
        <v>8963</v>
      </c>
      <c r="K4793" s="13" t="s">
        <v>134</v>
      </c>
      <c r="L4793" s="13" t="s">
        <v>2820</v>
      </c>
      <c r="M4793" s="13" t="s">
        <v>1352</v>
      </c>
      <c r="N4793" s="14">
        <v>605</v>
      </c>
    </row>
    <row r="4794" spans="1:14" ht="20.25" customHeight="1">
      <c r="A4794" s="13" t="s">
        <v>2231</v>
      </c>
      <c r="B4794" s="13" t="s">
        <v>2232</v>
      </c>
      <c r="C4794" s="13" t="s">
        <v>2233</v>
      </c>
      <c r="D4794" s="13" t="s">
        <v>2234</v>
      </c>
      <c r="E4794" s="13" t="s">
        <v>8944</v>
      </c>
      <c r="F4794" s="13" t="s">
        <v>2236</v>
      </c>
      <c r="G4794" s="13" t="s">
        <v>8915</v>
      </c>
      <c r="H4794" s="14">
        <v>1000</v>
      </c>
      <c r="I4794" s="15">
        <v>236470</v>
      </c>
      <c r="J4794" s="13" t="s">
        <v>8964</v>
      </c>
      <c r="K4794" s="13" t="s">
        <v>135</v>
      </c>
      <c r="L4794" s="13" t="s">
        <v>2822</v>
      </c>
      <c r="M4794" s="13" t="s">
        <v>1353</v>
      </c>
      <c r="N4794" s="14">
        <v>1000</v>
      </c>
    </row>
    <row r="4795" spans="1:14" ht="20.25" customHeight="1">
      <c r="A4795" s="13" t="s">
        <v>2231</v>
      </c>
      <c r="B4795" s="13" t="s">
        <v>2232</v>
      </c>
      <c r="C4795" s="13" t="s">
        <v>2233</v>
      </c>
      <c r="D4795" s="13" t="s">
        <v>2234</v>
      </c>
      <c r="E4795" s="13" t="s">
        <v>8944</v>
      </c>
      <c r="F4795" s="13" t="s">
        <v>2236</v>
      </c>
      <c r="G4795" s="13" t="s">
        <v>8915</v>
      </c>
      <c r="H4795" s="14">
        <v>668</v>
      </c>
      <c r="I4795" s="15">
        <v>157961.96</v>
      </c>
      <c r="J4795" s="13" t="s">
        <v>8965</v>
      </c>
      <c r="K4795" s="13" t="s">
        <v>136</v>
      </c>
      <c r="L4795" s="13" t="s">
        <v>2824</v>
      </c>
      <c r="M4795" s="13" t="s">
        <v>2825</v>
      </c>
      <c r="N4795" s="14">
        <v>668</v>
      </c>
    </row>
    <row r="4796" spans="1:14" ht="20.25" customHeight="1">
      <c r="A4796" s="13" t="s">
        <v>2231</v>
      </c>
      <c r="B4796" s="13" t="s">
        <v>2232</v>
      </c>
      <c r="C4796" s="13" t="s">
        <v>2233</v>
      </c>
      <c r="D4796" s="13" t="s">
        <v>2234</v>
      </c>
      <c r="E4796" s="13" t="s">
        <v>8944</v>
      </c>
      <c r="F4796" s="13" t="s">
        <v>2236</v>
      </c>
      <c r="G4796" s="13" t="s">
        <v>8915</v>
      </c>
      <c r="H4796" s="14">
        <v>1000</v>
      </c>
      <c r="I4796" s="15">
        <v>236470</v>
      </c>
      <c r="J4796" s="13" t="s">
        <v>8966</v>
      </c>
      <c r="K4796" s="13" t="s">
        <v>137</v>
      </c>
      <c r="L4796" s="13" t="s">
        <v>2829</v>
      </c>
      <c r="M4796" s="13" t="s">
        <v>1354</v>
      </c>
      <c r="N4796" s="14">
        <v>1000</v>
      </c>
    </row>
    <row r="4797" spans="1:14" ht="20.25" customHeight="1">
      <c r="A4797" s="13" t="s">
        <v>2231</v>
      </c>
      <c r="B4797" s="13" t="s">
        <v>2232</v>
      </c>
      <c r="C4797" s="13" t="s">
        <v>2233</v>
      </c>
      <c r="D4797" s="13" t="s">
        <v>2234</v>
      </c>
      <c r="E4797" s="13" t="s">
        <v>8944</v>
      </c>
      <c r="F4797" s="13" t="s">
        <v>2236</v>
      </c>
      <c r="G4797" s="13" t="s">
        <v>8915</v>
      </c>
      <c r="H4797" s="14">
        <v>472</v>
      </c>
      <c r="I4797" s="15">
        <v>111613.84</v>
      </c>
      <c r="J4797" s="13" t="s">
        <v>8967</v>
      </c>
      <c r="K4797" s="13" t="s">
        <v>138</v>
      </c>
      <c r="L4797" s="13" t="s">
        <v>2827</v>
      </c>
      <c r="M4797" s="13" t="s">
        <v>1355</v>
      </c>
      <c r="N4797" s="14">
        <v>472</v>
      </c>
    </row>
    <row r="4798" spans="1:14" ht="20.25" customHeight="1">
      <c r="A4798" s="13" t="s">
        <v>2231</v>
      </c>
      <c r="B4798" s="13" t="s">
        <v>2232</v>
      </c>
      <c r="C4798" s="13" t="s">
        <v>2233</v>
      </c>
      <c r="D4798" s="13" t="s">
        <v>2234</v>
      </c>
      <c r="E4798" s="13" t="s">
        <v>8944</v>
      </c>
      <c r="F4798" s="13" t="s">
        <v>2236</v>
      </c>
      <c r="G4798" s="13" t="s">
        <v>8915</v>
      </c>
      <c r="H4798" s="14">
        <v>938</v>
      </c>
      <c r="I4798" s="15">
        <v>221808.86</v>
      </c>
      <c r="J4798" s="13" t="s">
        <v>8968</v>
      </c>
      <c r="K4798" s="13" t="s">
        <v>308</v>
      </c>
      <c r="L4798" s="13" t="s">
        <v>3955</v>
      </c>
      <c r="M4798" s="13" t="s">
        <v>1503</v>
      </c>
      <c r="N4798" s="14">
        <v>938</v>
      </c>
    </row>
    <row r="4799" spans="1:14" ht="20.25" customHeight="1">
      <c r="A4799" s="13" t="s">
        <v>2231</v>
      </c>
      <c r="B4799" s="13" t="s">
        <v>2232</v>
      </c>
      <c r="C4799" s="13" t="s">
        <v>2233</v>
      </c>
      <c r="D4799" s="13" t="s">
        <v>2234</v>
      </c>
      <c r="E4799" s="13" t="s">
        <v>8944</v>
      </c>
      <c r="F4799" s="13" t="s">
        <v>2236</v>
      </c>
      <c r="G4799" s="13" t="s">
        <v>8915</v>
      </c>
      <c r="H4799" s="14">
        <v>1000</v>
      </c>
      <c r="I4799" s="15">
        <v>236470</v>
      </c>
      <c r="J4799" s="13" t="s">
        <v>8969</v>
      </c>
      <c r="K4799" s="13" t="s">
        <v>310</v>
      </c>
      <c r="L4799" s="13" t="s">
        <v>3959</v>
      </c>
      <c r="M4799" s="13" t="s">
        <v>1505</v>
      </c>
      <c r="N4799" s="14">
        <v>1000</v>
      </c>
    </row>
    <row r="4800" spans="1:14" ht="20.25" customHeight="1">
      <c r="A4800" s="13" t="s">
        <v>2231</v>
      </c>
      <c r="B4800" s="13" t="s">
        <v>2232</v>
      </c>
      <c r="C4800" s="13" t="s">
        <v>2233</v>
      </c>
      <c r="D4800" s="13" t="s">
        <v>2234</v>
      </c>
      <c r="E4800" s="13" t="s">
        <v>8944</v>
      </c>
      <c r="F4800" s="13" t="s">
        <v>2236</v>
      </c>
      <c r="G4800" s="13" t="s">
        <v>8915</v>
      </c>
      <c r="H4800" s="14">
        <v>1000</v>
      </c>
      <c r="I4800" s="15">
        <v>236470</v>
      </c>
      <c r="J4800" s="13" t="s">
        <v>8970</v>
      </c>
      <c r="K4800" s="13" t="s">
        <v>780</v>
      </c>
      <c r="L4800" s="13" t="s">
        <v>3961</v>
      </c>
      <c r="M4800" s="13" t="s">
        <v>3962</v>
      </c>
      <c r="N4800" s="14">
        <v>1000</v>
      </c>
    </row>
    <row r="4801" spans="1:14" ht="20.25" customHeight="1">
      <c r="A4801" s="13" t="s">
        <v>2231</v>
      </c>
      <c r="B4801" s="13" t="s">
        <v>2232</v>
      </c>
      <c r="C4801" s="13" t="s">
        <v>2233</v>
      </c>
      <c r="D4801" s="13" t="s">
        <v>2234</v>
      </c>
      <c r="E4801" s="13" t="s">
        <v>8944</v>
      </c>
      <c r="F4801" s="13" t="s">
        <v>2236</v>
      </c>
      <c r="G4801" s="13" t="s">
        <v>8915</v>
      </c>
      <c r="H4801" s="14">
        <v>130</v>
      </c>
      <c r="I4801" s="15">
        <v>30741.1</v>
      </c>
      <c r="J4801" s="13" t="s">
        <v>8971</v>
      </c>
      <c r="K4801" s="13" t="s">
        <v>816</v>
      </c>
      <c r="L4801" s="13" t="s">
        <v>6876</v>
      </c>
      <c r="M4801" s="13" t="s">
        <v>1914</v>
      </c>
      <c r="N4801" s="14">
        <v>130</v>
      </c>
    </row>
    <row r="4802" spans="1:14" ht="20.25" customHeight="1">
      <c r="A4802" s="13" t="s">
        <v>2231</v>
      </c>
      <c r="B4802" s="13" t="s">
        <v>2232</v>
      </c>
      <c r="C4802" s="13" t="s">
        <v>2233</v>
      </c>
      <c r="D4802" s="13" t="s">
        <v>2234</v>
      </c>
      <c r="E4802" s="13" t="s">
        <v>8944</v>
      </c>
      <c r="F4802" s="13" t="s">
        <v>2236</v>
      </c>
      <c r="G4802" s="13" t="s">
        <v>8915</v>
      </c>
      <c r="H4802" s="14">
        <v>2</v>
      </c>
      <c r="I4802" s="15">
        <v>472.94</v>
      </c>
      <c r="J4802" s="13" t="s">
        <v>8972</v>
      </c>
      <c r="K4802" s="13" t="s">
        <v>870</v>
      </c>
      <c r="L4802" s="13" t="s">
        <v>3967</v>
      </c>
      <c r="M4802" s="13" t="s">
        <v>3968</v>
      </c>
      <c r="N4802" s="14">
        <v>2</v>
      </c>
    </row>
    <row r="4803" spans="1:14" ht="20.25" customHeight="1">
      <c r="A4803" s="13" t="s">
        <v>2231</v>
      </c>
      <c r="B4803" s="13" t="s">
        <v>2232</v>
      </c>
      <c r="C4803" s="13" t="s">
        <v>2233</v>
      </c>
      <c r="D4803" s="13" t="s">
        <v>2234</v>
      </c>
      <c r="E4803" s="13" t="s">
        <v>8944</v>
      </c>
      <c r="F4803" s="13" t="s">
        <v>2236</v>
      </c>
      <c r="G4803" s="13" t="s">
        <v>8915</v>
      </c>
      <c r="H4803" s="14">
        <v>417</v>
      </c>
      <c r="I4803" s="15">
        <v>98607.99</v>
      </c>
      <c r="J4803" s="13" t="s">
        <v>8973</v>
      </c>
      <c r="K4803" s="13" t="s">
        <v>989</v>
      </c>
      <c r="L4803" s="13" t="s">
        <v>6883</v>
      </c>
      <c r="M4803" s="13" t="s">
        <v>6884</v>
      </c>
      <c r="N4803" s="14">
        <v>417</v>
      </c>
    </row>
    <row r="4804" spans="1:14" ht="20.25" customHeight="1">
      <c r="A4804" s="13" t="s">
        <v>2231</v>
      </c>
      <c r="B4804" s="13" t="s">
        <v>2232</v>
      </c>
      <c r="C4804" s="13" t="s">
        <v>2233</v>
      </c>
      <c r="D4804" s="13" t="s">
        <v>2234</v>
      </c>
      <c r="E4804" s="13" t="s">
        <v>8944</v>
      </c>
      <c r="F4804" s="13" t="s">
        <v>2236</v>
      </c>
      <c r="G4804" s="13" t="s">
        <v>8915</v>
      </c>
      <c r="H4804" s="14">
        <v>1000</v>
      </c>
      <c r="I4804" s="15">
        <v>236470</v>
      </c>
      <c r="J4804" s="13" t="s">
        <v>8974</v>
      </c>
      <c r="K4804" s="13" t="s">
        <v>1050</v>
      </c>
      <c r="L4804" s="13" t="s">
        <v>3973</v>
      </c>
      <c r="M4804" s="13" t="s">
        <v>3974</v>
      </c>
      <c r="N4804" s="14">
        <v>1000</v>
      </c>
    </row>
    <row r="4805" spans="1:14" ht="20.25" customHeight="1">
      <c r="A4805" s="13" t="s">
        <v>2231</v>
      </c>
      <c r="B4805" s="13" t="s">
        <v>2232</v>
      </c>
      <c r="C4805" s="13" t="s">
        <v>2233</v>
      </c>
      <c r="D4805" s="13" t="s">
        <v>2234</v>
      </c>
      <c r="E4805" s="13" t="s">
        <v>8944</v>
      </c>
      <c r="F4805" s="13" t="s">
        <v>2236</v>
      </c>
      <c r="G4805" s="13" t="s">
        <v>8915</v>
      </c>
      <c r="H4805" s="14">
        <v>33</v>
      </c>
      <c r="I4805" s="15">
        <v>7803.51</v>
      </c>
      <c r="J4805" s="13" t="s">
        <v>8975</v>
      </c>
      <c r="K4805" s="13" t="s">
        <v>1145</v>
      </c>
      <c r="L4805" s="13" t="s">
        <v>3976</v>
      </c>
      <c r="M4805" s="13" t="s">
        <v>2035</v>
      </c>
      <c r="N4805" s="14">
        <v>33</v>
      </c>
    </row>
    <row r="4806" spans="1:14" ht="20.25" customHeight="1">
      <c r="A4806" s="13" t="s">
        <v>2231</v>
      </c>
      <c r="B4806" s="13" t="s">
        <v>2232</v>
      </c>
      <c r="C4806" s="13" t="s">
        <v>2233</v>
      </c>
      <c r="D4806" s="13" t="s">
        <v>2234</v>
      </c>
      <c r="E4806" s="13" t="s">
        <v>8944</v>
      </c>
      <c r="F4806" s="13" t="s">
        <v>2236</v>
      </c>
      <c r="G4806" s="13" t="s">
        <v>8915</v>
      </c>
      <c r="H4806" s="14">
        <v>856</v>
      </c>
      <c r="I4806" s="15">
        <v>202418.32</v>
      </c>
      <c r="J4806" s="13" t="s">
        <v>8976</v>
      </c>
      <c r="K4806" s="13" t="s">
        <v>1163</v>
      </c>
      <c r="L4806" s="13" t="s">
        <v>6888</v>
      </c>
      <c r="M4806" s="13" t="s">
        <v>6889</v>
      </c>
      <c r="N4806" s="14">
        <v>856</v>
      </c>
    </row>
    <row r="4807" spans="1:14" ht="20.25" customHeight="1">
      <c r="A4807" s="13" t="s">
        <v>2231</v>
      </c>
      <c r="B4807" s="13" t="s">
        <v>2232</v>
      </c>
      <c r="C4807" s="13" t="s">
        <v>2233</v>
      </c>
      <c r="D4807" s="13" t="s">
        <v>2234</v>
      </c>
      <c r="E4807" s="13" t="s">
        <v>8944</v>
      </c>
      <c r="F4807" s="13" t="s">
        <v>2236</v>
      </c>
      <c r="G4807" s="13" t="s">
        <v>8915</v>
      </c>
      <c r="H4807" s="14">
        <v>636</v>
      </c>
      <c r="I4807" s="15">
        <v>150394.92000000001</v>
      </c>
      <c r="J4807" s="13" t="s">
        <v>8977</v>
      </c>
      <c r="K4807" s="13" t="s">
        <v>865</v>
      </c>
      <c r="L4807" s="13" t="s">
        <v>2664</v>
      </c>
      <c r="M4807" s="13" t="s">
        <v>2665</v>
      </c>
      <c r="N4807" s="14">
        <v>636</v>
      </c>
    </row>
    <row r="4808" spans="1:14" ht="20.25" customHeight="1">
      <c r="A4808" s="13" t="s">
        <v>2231</v>
      </c>
      <c r="B4808" s="13" t="s">
        <v>2232</v>
      </c>
      <c r="C4808" s="13" t="s">
        <v>2233</v>
      </c>
      <c r="D4808" s="13" t="s">
        <v>2234</v>
      </c>
      <c r="E4808" s="13" t="s">
        <v>8944</v>
      </c>
      <c r="F4808" s="13" t="s">
        <v>2236</v>
      </c>
      <c r="G4808" s="13" t="s">
        <v>8915</v>
      </c>
      <c r="H4808" s="14">
        <v>7</v>
      </c>
      <c r="I4808" s="15">
        <v>1655.29</v>
      </c>
      <c r="J4808" s="13" t="s">
        <v>8978</v>
      </c>
      <c r="K4808" s="13" t="s">
        <v>1193</v>
      </c>
      <c r="L4808" s="13" t="s">
        <v>6878</v>
      </c>
      <c r="M4808" s="13" t="s">
        <v>6879</v>
      </c>
      <c r="N4808" s="14">
        <v>7</v>
      </c>
    </row>
    <row r="4809" spans="1:14" ht="20.25" customHeight="1">
      <c r="A4809" s="13" t="s">
        <v>2231</v>
      </c>
      <c r="B4809" s="13" t="s">
        <v>2232</v>
      </c>
      <c r="C4809" s="13" t="s">
        <v>2233</v>
      </c>
      <c r="D4809" s="13" t="s">
        <v>2234</v>
      </c>
      <c r="E4809" s="13" t="s">
        <v>8944</v>
      </c>
      <c r="F4809" s="13" t="s">
        <v>2236</v>
      </c>
      <c r="G4809" s="13" t="s">
        <v>8915</v>
      </c>
      <c r="H4809" s="14">
        <v>972</v>
      </c>
      <c r="I4809" s="15">
        <v>229848.84</v>
      </c>
      <c r="J4809" s="13" t="s">
        <v>8979</v>
      </c>
      <c r="K4809" s="13" t="s">
        <v>880</v>
      </c>
      <c r="L4809" s="13" t="s">
        <v>2964</v>
      </c>
      <c r="M4809" s="13" t="s">
        <v>2965</v>
      </c>
      <c r="N4809" s="14">
        <v>972</v>
      </c>
    </row>
    <row r="4810" spans="1:14" ht="20.25" customHeight="1">
      <c r="A4810" s="13" t="s">
        <v>2231</v>
      </c>
      <c r="B4810" s="13" t="s">
        <v>2232</v>
      </c>
      <c r="C4810" s="13" t="s">
        <v>2233</v>
      </c>
      <c r="D4810" s="13" t="s">
        <v>2234</v>
      </c>
      <c r="E4810" s="13" t="s">
        <v>8944</v>
      </c>
      <c r="F4810" s="13" t="s">
        <v>2236</v>
      </c>
      <c r="G4810" s="13" t="s">
        <v>8915</v>
      </c>
      <c r="H4810" s="14">
        <v>1000</v>
      </c>
      <c r="I4810" s="15">
        <v>236470</v>
      </c>
      <c r="J4810" s="13" t="s">
        <v>8980</v>
      </c>
      <c r="K4810" s="13" t="s">
        <v>15</v>
      </c>
      <c r="L4810" s="13" t="s">
        <v>2458</v>
      </c>
      <c r="M4810" s="13" t="s">
        <v>2459</v>
      </c>
      <c r="N4810" s="14">
        <v>1000</v>
      </c>
    </row>
    <row r="4811" spans="1:14" ht="20.25" customHeight="1">
      <c r="A4811" s="13" t="s">
        <v>2231</v>
      </c>
      <c r="B4811" s="13" t="s">
        <v>2232</v>
      </c>
      <c r="C4811" s="13" t="s">
        <v>2233</v>
      </c>
      <c r="D4811" s="13" t="s">
        <v>2234</v>
      </c>
      <c r="E4811" s="13" t="s">
        <v>8944</v>
      </c>
      <c r="F4811" s="13" t="s">
        <v>2236</v>
      </c>
      <c r="G4811" s="13" t="s">
        <v>8915</v>
      </c>
      <c r="H4811" s="14">
        <v>1000</v>
      </c>
      <c r="I4811" s="15">
        <v>236470</v>
      </c>
      <c r="J4811" s="13" t="s">
        <v>8981</v>
      </c>
      <c r="K4811" s="13" t="s">
        <v>177</v>
      </c>
      <c r="L4811" s="13" t="s">
        <v>2461</v>
      </c>
      <c r="M4811" s="13" t="s">
        <v>2462</v>
      </c>
      <c r="N4811" s="14">
        <v>1000</v>
      </c>
    </row>
    <row r="4812" spans="1:14" ht="20.25" customHeight="1">
      <c r="A4812" s="13" t="s">
        <v>2231</v>
      </c>
      <c r="B4812" s="13" t="s">
        <v>2232</v>
      </c>
      <c r="C4812" s="13" t="s">
        <v>2233</v>
      </c>
      <c r="D4812" s="13" t="s">
        <v>2234</v>
      </c>
      <c r="E4812" s="13" t="s">
        <v>8944</v>
      </c>
      <c r="F4812" s="13" t="s">
        <v>2236</v>
      </c>
      <c r="G4812" s="13" t="s">
        <v>8915</v>
      </c>
      <c r="H4812" s="14">
        <v>583</v>
      </c>
      <c r="I4812" s="15">
        <v>137862.01</v>
      </c>
      <c r="J4812" s="13" t="s">
        <v>8982</v>
      </c>
      <c r="K4812" s="13" t="s">
        <v>1214</v>
      </c>
      <c r="L4812" s="13" t="s">
        <v>2670</v>
      </c>
      <c r="M4812" s="13" t="s">
        <v>2671</v>
      </c>
      <c r="N4812" s="14">
        <v>583</v>
      </c>
    </row>
    <row r="4813" spans="1:14" ht="20.25" customHeight="1">
      <c r="A4813" s="13" t="s">
        <v>2231</v>
      </c>
      <c r="B4813" s="13" t="s">
        <v>2232</v>
      </c>
      <c r="C4813" s="13" t="s">
        <v>2233</v>
      </c>
      <c r="D4813" s="13" t="s">
        <v>2234</v>
      </c>
      <c r="E4813" s="13" t="s">
        <v>8944</v>
      </c>
      <c r="F4813" s="13" t="s">
        <v>2236</v>
      </c>
      <c r="G4813" s="13" t="s">
        <v>8915</v>
      </c>
      <c r="H4813" s="14">
        <v>1000</v>
      </c>
      <c r="I4813" s="15">
        <v>236470</v>
      </c>
      <c r="J4813" s="13" t="s">
        <v>8983</v>
      </c>
      <c r="K4813" s="13" t="s">
        <v>178</v>
      </c>
      <c r="L4813" s="13" t="s">
        <v>2464</v>
      </c>
      <c r="M4813" s="13" t="s">
        <v>1384</v>
      </c>
      <c r="N4813" s="14">
        <v>1000</v>
      </c>
    </row>
    <row r="4814" spans="1:14" ht="20.25" customHeight="1">
      <c r="A4814" s="13" t="s">
        <v>2231</v>
      </c>
      <c r="B4814" s="13" t="s">
        <v>2232</v>
      </c>
      <c r="C4814" s="13" t="s">
        <v>2233</v>
      </c>
      <c r="D4814" s="13" t="s">
        <v>2234</v>
      </c>
      <c r="E4814" s="13" t="s">
        <v>8944</v>
      </c>
      <c r="F4814" s="13" t="s">
        <v>2236</v>
      </c>
      <c r="G4814" s="13" t="s">
        <v>8915</v>
      </c>
      <c r="H4814" s="14">
        <v>1000</v>
      </c>
      <c r="I4814" s="15">
        <v>236470</v>
      </c>
      <c r="J4814" s="13" t="s">
        <v>8984</v>
      </c>
      <c r="K4814" s="13" t="s">
        <v>179</v>
      </c>
      <c r="L4814" s="13" t="s">
        <v>2466</v>
      </c>
      <c r="M4814" s="13" t="s">
        <v>1385</v>
      </c>
      <c r="N4814" s="14">
        <v>1000</v>
      </c>
    </row>
    <row r="4815" spans="1:14" ht="20.25" customHeight="1">
      <c r="A4815" s="13" t="s">
        <v>2231</v>
      </c>
      <c r="B4815" s="13" t="s">
        <v>2232</v>
      </c>
      <c r="C4815" s="13" t="s">
        <v>2233</v>
      </c>
      <c r="D4815" s="13" t="s">
        <v>2234</v>
      </c>
      <c r="E4815" s="13" t="s">
        <v>8944</v>
      </c>
      <c r="F4815" s="13" t="s">
        <v>2236</v>
      </c>
      <c r="G4815" s="13" t="s">
        <v>8915</v>
      </c>
      <c r="H4815" s="14">
        <v>764</v>
      </c>
      <c r="I4815" s="15">
        <v>180663.08</v>
      </c>
      <c r="J4815" s="13" t="s">
        <v>8985</v>
      </c>
      <c r="K4815" s="13" t="s">
        <v>180</v>
      </c>
      <c r="L4815" s="13" t="s">
        <v>2468</v>
      </c>
      <c r="M4815" s="13" t="s">
        <v>1386</v>
      </c>
      <c r="N4815" s="14">
        <v>764</v>
      </c>
    </row>
    <row r="4816" spans="1:14" ht="20.25" customHeight="1">
      <c r="A4816" s="13" t="s">
        <v>2231</v>
      </c>
      <c r="B4816" s="13" t="s">
        <v>2232</v>
      </c>
      <c r="C4816" s="13" t="s">
        <v>2233</v>
      </c>
      <c r="D4816" s="13" t="s">
        <v>2234</v>
      </c>
      <c r="E4816" s="13" t="s">
        <v>8944</v>
      </c>
      <c r="F4816" s="13" t="s">
        <v>2236</v>
      </c>
      <c r="G4816" s="13" t="s">
        <v>8915</v>
      </c>
      <c r="H4816" s="14">
        <v>1000</v>
      </c>
      <c r="I4816" s="15">
        <v>236470</v>
      </c>
      <c r="J4816" s="13" t="s">
        <v>8986</v>
      </c>
      <c r="K4816" s="13" t="s">
        <v>181</v>
      </c>
      <c r="L4816" s="13" t="s">
        <v>2470</v>
      </c>
      <c r="M4816" s="13" t="s">
        <v>1387</v>
      </c>
      <c r="N4816" s="14">
        <v>1000</v>
      </c>
    </row>
    <row r="4817" spans="1:14" ht="20.25" customHeight="1">
      <c r="A4817" s="13" t="s">
        <v>2231</v>
      </c>
      <c r="B4817" s="13" t="s">
        <v>2232</v>
      </c>
      <c r="C4817" s="13" t="s">
        <v>2233</v>
      </c>
      <c r="D4817" s="13" t="s">
        <v>2234</v>
      </c>
      <c r="E4817" s="13" t="s">
        <v>8944</v>
      </c>
      <c r="F4817" s="13" t="s">
        <v>2236</v>
      </c>
      <c r="G4817" s="13" t="s">
        <v>8915</v>
      </c>
      <c r="H4817" s="14">
        <v>1000</v>
      </c>
      <c r="I4817" s="15">
        <v>236470</v>
      </c>
      <c r="J4817" s="13" t="s">
        <v>8987</v>
      </c>
      <c r="K4817" s="13" t="s">
        <v>182</v>
      </c>
      <c r="L4817" s="13" t="s">
        <v>2472</v>
      </c>
      <c r="M4817" s="13" t="s">
        <v>1388</v>
      </c>
      <c r="N4817" s="14">
        <v>1000</v>
      </c>
    </row>
    <row r="4818" spans="1:14" ht="20.25" customHeight="1">
      <c r="A4818" s="13" t="s">
        <v>2231</v>
      </c>
      <c r="B4818" s="13" t="s">
        <v>2232</v>
      </c>
      <c r="C4818" s="13" t="s">
        <v>2233</v>
      </c>
      <c r="D4818" s="13" t="s">
        <v>2234</v>
      </c>
      <c r="E4818" s="13" t="s">
        <v>8944</v>
      </c>
      <c r="F4818" s="13" t="s">
        <v>2236</v>
      </c>
      <c r="G4818" s="13" t="s">
        <v>8915</v>
      </c>
      <c r="H4818" s="14">
        <v>39</v>
      </c>
      <c r="I4818" s="15">
        <v>9222.33</v>
      </c>
      <c r="J4818" s="13" t="s">
        <v>8988</v>
      </c>
      <c r="K4818" s="13" t="s">
        <v>1085</v>
      </c>
      <c r="L4818" s="13" t="s">
        <v>2492</v>
      </c>
      <c r="M4818" s="13" t="s">
        <v>2493</v>
      </c>
      <c r="N4818" s="14">
        <v>39</v>
      </c>
    </row>
    <row r="4819" spans="1:14" ht="20.25" customHeight="1">
      <c r="A4819" s="13" t="s">
        <v>2231</v>
      </c>
      <c r="B4819" s="13" t="s">
        <v>2232</v>
      </c>
      <c r="C4819" s="13" t="s">
        <v>2233</v>
      </c>
      <c r="D4819" s="13" t="s">
        <v>2234</v>
      </c>
      <c r="E4819" s="13" t="s">
        <v>8944</v>
      </c>
      <c r="F4819" s="13" t="s">
        <v>2236</v>
      </c>
      <c r="G4819" s="13" t="s">
        <v>8915</v>
      </c>
      <c r="H4819" s="14">
        <v>1</v>
      </c>
      <c r="I4819" s="15">
        <v>236.47</v>
      </c>
      <c r="J4819" s="13" t="s">
        <v>8989</v>
      </c>
      <c r="K4819" s="13" t="s">
        <v>1143</v>
      </c>
      <c r="L4819" s="13" t="s">
        <v>2474</v>
      </c>
      <c r="M4819" s="13" t="s">
        <v>2475</v>
      </c>
      <c r="N4819" s="14">
        <v>1</v>
      </c>
    </row>
    <row r="4820" spans="1:14" ht="20.25" customHeight="1">
      <c r="A4820" s="13" t="s">
        <v>2231</v>
      </c>
      <c r="B4820" s="13" t="s">
        <v>2232</v>
      </c>
      <c r="C4820" s="13" t="s">
        <v>2233</v>
      </c>
      <c r="D4820" s="13" t="s">
        <v>2234</v>
      </c>
      <c r="E4820" s="13" t="s">
        <v>8944</v>
      </c>
      <c r="F4820" s="13" t="s">
        <v>2236</v>
      </c>
      <c r="G4820" s="13" t="s">
        <v>8915</v>
      </c>
      <c r="H4820" s="14">
        <v>445</v>
      </c>
      <c r="I4820" s="15">
        <v>105229.15</v>
      </c>
      <c r="J4820" s="13" t="s">
        <v>8990</v>
      </c>
      <c r="K4820" s="13" t="s">
        <v>379</v>
      </c>
      <c r="L4820" s="13" t="s">
        <v>3278</v>
      </c>
      <c r="M4820" s="13" t="s">
        <v>1559</v>
      </c>
      <c r="N4820" s="14">
        <v>445</v>
      </c>
    </row>
    <row r="4821" spans="1:14" ht="20.25" customHeight="1">
      <c r="A4821" s="13" t="s">
        <v>2231</v>
      </c>
      <c r="B4821" s="13" t="s">
        <v>2232</v>
      </c>
      <c r="C4821" s="13" t="s">
        <v>2233</v>
      </c>
      <c r="D4821" s="13" t="s">
        <v>2234</v>
      </c>
      <c r="E4821" s="13" t="s">
        <v>8944</v>
      </c>
      <c r="F4821" s="13" t="s">
        <v>2236</v>
      </c>
      <c r="G4821" s="13" t="s">
        <v>8915</v>
      </c>
      <c r="H4821" s="14">
        <v>15</v>
      </c>
      <c r="I4821" s="15">
        <v>3547.05</v>
      </c>
      <c r="J4821" s="13" t="s">
        <v>8991</v>
      </c>
      <c r="K4821" s="13" t="s">
        <v>1262</v>
      </c>
      <c r="L4821" s="13" t="s">
        <v>8992</v>
      </c>
      <c r="M4821" s="13" t="s">
        <v>8993</v>
      </c>
      <c r="N4821" s="14">
        <v>15</v>
      </c>
    </row>
    <row r="4822" spans="1:14" ht="20.25" customHeight="1">
      <c r="A4822" s="13" t="s">
        <v>2231</v>
      </c>
      <c r="B4822" s="13" t="s">
        <v>2232</v>
      </c>
      <c r="C4822" s="13" t="s">
        <v>2233</v>
      </c>
      <c r="D4822" s="13" t="s">
        <v>2234</v>
      </c>
      <c r="E4822" s="13" t="s">
        <v>8944</v>
      </c>
      <c r="F4822" s="13" t="s">
        <v>2236</v>
      </c>
      <c r="G4822" s="13" t="s">
        <v>8915</v>
      </c>
      <c r="H4822" s="14">
        <v>26</v>
      </c>
      <c r="I4822" s="15">
        <v>6148.22</v>
      </c>
      <c r="J4822" s="13" t="s">
        <v>8994</v>
      </c>
      <c r="K4822" s="13" t="s">
        <v>1237</v>
      </c>
      <c r="L4822" s="13" t="s">
        <v>5311</v>
      </c>
      <c r="M4822" s="13" t="s">
        <v>5312</v>
      </c>
      <c r="N4822" s="14">
        <v>26</v>
      </c>
    </row>
    <row r="4823" spans="1:14" ht="20.25" customHeight="1">
      <c r="A4823" s="13" t="s">
        <v>2231</v>
      </c>
      <c r="B4823" s="13" t="s">
        <v>2232</v>
      </c>
      <c r="C4823" s="13" t="s">
        <v>2233</v>
      </c>
      <c r="D4823" s="13" t="s">
        <v>2234</v>
      </c>
      <c r="E4823" s="13" t="s">
        <v>8944</v>
      </c>
      <c r="F4823" s="13" t="s">
        <v>2236</v>
      </c>
      <c r="G4823" s="13" t="s">
        <v>8915</v>
      </c>
      <c r="H4823" s="14">
        <v>52</v>
      </c>
      <c r="I4823" s="15">
        <v>12296.44</v>
      </c>
      <c r="J4823" s="13" t="s">
        <v>8995</v>
      </c>
      <c r="K4823" s="13" t="s">
        <v>1263</v>
      </c>
      <c r="L4823" s="13" t="s">
        <v>8996</v>
      </c>
      <c r="M4823" s="13" t="s">
        <v>2155</v>
      </c>
      <c r="N4823" s="14">
        <v>52</v>
      </c>
    </row>
    <row r="4824" spans="1:14" ht="20.25" customHeight="1">
      <c r="A4824" s="13" t="s">
        <v>2231</v>
      </c>
      <c r="B4824" s="13" t="s">
        <v>2232</v>
      </c>
      <c r="C4824" s="13" t="s">
        <v>2233</v>
      </c>
      <c r="D4824" s="13" t="s">
        <v>2234</v>
      </c>
      <c r="E4824" s="13" t="s">
        <v>8944</v>
      </c>
      <c r="F4824" s="13" t="s">
        <v>2236</v>
      </c>
      <c r="G4824" s="13" t="s">
        <v>8915</v>
      </c>
      <c r="H4824" s="14">
        <v>1000</v>
      </c>
      <c r="I4824" s="15">
        <v>236470</v>
      </c>
      <c r="J4824" s="13" t="s">
        <v>8997</v>
      </c>
      <c r="K4824" s="13" t="s">
        <v>51</v>
      </c>
      <c r="L4824" s="13" t="s">
        <v>2868</v>
      </c>
      <c r="M4824" s="13" t="s">
        <v>2869</v>
      </c>
      <c r="N4824" s="14">
        <v>1000</v>
      </c>
    </row>
    <row r="4825" spans="1:14" ht="20.25" customHeight="1">
      <c r="A4825" s="13" t="s">
        <v>2231</v>
      </c>
      <c r="B4825" s="13" t="s">
        <v>2232</v>
      </c>
      <c r="C4825" s="13" t="s">
        <v>2233</v>
      </c>
      <c r="D4825" s="13" t="s">
        <v>2234</v>
      </c>
      <c r="E4825" s="13" t="s">
        <v>8944</v>
      </c>
      <c r="F4825" s="13" t="s">
        <v>2236</v>
      </c>
      <c r="G4825" s="13" t="s">
        <v>8915</v>
      </c>
      <c r="H4825" s="14">
        <v>1</v>
      </c>
      <c r="I4825" s="15">
        <v>236.47</v>
      </c>
      <c r="J4825" s="13" t="s">
        <v>8998</v>
      </c>
      <c r="K4825" s="13" t="s">
        <v>1258</v>
      </c>
      <c r="L4825" s="13" t="s">
        <v>8999</v>
      </c>
      <c r="M4825" s="13" t="s">
        <v>2075</v>
      </c>
      <c r="N4825" s="14">
        <v>1</v>
      </c>
    </row>
    <row r="4826" spans="1:14" ht="20.25" customHeight="1">
      <c r="A4826" s="13" t="s">
        <v>2231</v>
      </c>
      <c r="B4826" s="13" t="s">
        <v>2232</v>
      </c>
      <c r="C4826" s="13" t="s">
        <v>2233</v>
      </c>
      <c r="D4826" s="13" t="s">
        <v>2234</v>
      </c>
      <c r="E4826" s="13" t="s">
        <v>8944</v>
      </c>
      <c r="F4826" s="13" t="s">
        <v>2236</v>
      </c>
      <c r="G4826" s="13" t="s">
        <v>8915</v>
      </c>
      <c r="H4826" s="14">
        <v>1000</v>
      </c>
      <c r="I4826" s="15">
        <v>236470</v>
      </c>
      <c r="J4826" s="13" t="s">
        <v>9000</v>
      </c>
      <c r="K4826" s="13" t="s">
        <v>216</v>
      </c>
      <c r="L4826" s="13" t="s">
        <v>2872</v>
      </c>
      <c r="M4826" s="13" t="s">
        <v>1419</v>
      </c>
      <c r="N4826" s="14">
        <v>1000</v>
      </c>
    </row>
    <row r="4827" spans="1:14" ht="20.25" customHeight="1">
      <c r="A4827" s="13" t="s">
        <v>2231</v>
      </c>
      <c r="B4827" s="13" t="s">
        <v>2232</v>
      </c>
      <c r="C4827" s="13" t="s">
        <v>2233</v>
      </c>
      <c r="D4827" s="13" t="s">
        <v>2234</v>
      </c>
      <c r="E4827" s="13" t="s">
        <v>8944</v>
      </c>
      <c r="F4827" s="13" t="s">
        <v>2236</v>
      </c>
      <c r="G4827" s="13" t="s">
        <v>8915</v>
      </c>
      <c r="H4827" s="14">
        <v>1000</v>
      </c>
      <c r="I4827" s="15">
        <v>236470</v>
      </c>
      <c r="J4827" s="13" t="s">
        <v>9001</v>
      </c>
      <c r="K4827" s="13" t="s">
        <v>217</v>
      </c>
      <c r="L4827" s="13" t="s">
        <v>2874</v>
      </c>
      <c r="M4827" s="13" t="s">
        <v>1420</v>
      </c>
      <c r="N4827" s="14">
        <v>1000</v>
      </c>
    </row>
    <row r="4828" spans="1:14" ht="20.25" customHeight="1">
      <c r="A4828" s="13" t="s">
        <v>2231</v>
      </c>
      <c r="B4828" s="13" t="s">
        <v>2232</v>
      </c>
      <c r="C4828" s="13" t="s">
        <v>2233</v>
      </c>
      <c r="D4828" s="13" t="s">
        <v>2234</v>
      </c>
      <c r="E4828" s="13" t="s">
        <v>8944</v>
      </c>
      <c r="F4828" s="13" t="s">
        <v>2236</v>
      </c>
      <c r="G4828" s="13" t="s">
        <v>8915</v>
      </c>
      <c r="H4828" s="14">
        <v>1000</v>
      </c>
      <c r="I4828" s="15">
        <v>236470</v>
      </c>
      <c r="J4828" s="13" t="s">
        <v>9002</v>
      </c>
      <c r="K4828" s="13" t="s">
        <v>218</v>
      </c>
      <c r="L4828" s="13" t="s">
        <v>2876</v>
      </c>
      <c r="M4828" s="13" t="s">
        <v>1421</v>
      </c>
      <c r="N4828" s="14">
        <v>1000</v>
      </c>
    </row>
    <row r="4829" spans="1:14" ht="20.25" customHeight="1">
      <c r="A4829" s="13" t="s">
        <v>2231</v>
      </c>
      <c r="B4829" s="13" t="s">
        <v>2232</v>
      </c>
      <c r="C4829" s="13" t="s">
        <v>2233</v>
      </c>
      <c r="D4829" s="13" t="s">
        <v>2234</v>
      </c>
      <c r="E4829" s="13" t="s">
        <v>8944</v>
      </c>
      <c r="F4829" s="13" t="s">
        <v>2236</v>
      </c>
      <c r="G4829" s="13" t="s">
        <v>8915</v>
      </c>
      <c r="H4829" s="14">
        <v>7</v>
      </c>
      <c r="I4829" s="15">
        <v>1655.29</v>
      </c>
      <c r="J4829" s="13" t="s">
        <v>9003</v>
      </c>
      <c r="K4829" s="13" t="s">
        <v>1259</v>
      </c>
      <c r="L4829" s="13" t="s">
        <v>6700</v>
      </c>
      <c r="M4829" s="13" t="s">
        <v>6701</v>
      </c>
      <c r="N4829" s="14">
        <v>7</v>
      </c>
    </row>
    <row r="4830" spans="1:14" ht="20.25" customHeight="1">
      <c r="A4830" s="13" t="s">
        <v>2231</v>
      </c>
      <c r="B4830" s="13" t="s">
        <v>2232</v>
      </c>
      <c r="C4830" s="13" t="s">
        <v>2233</v>
      </c>
      <c r="D4830" s="13" t="s">
        <v>2234</v>
      </c>
      <c r="E4830" s="13" t="s">
        <v>8944</v>
      </c>
      <c r="F4830" s="13" t="s">
        <v>2236</v>
      </c>
      <c r="G4830" s="13" t="s">
        <v>8915</v>
      </c>
      <c r="H4830" s="14">
        <v>279</v>
      </c>
      <c r="I4830" s="15">
        <v>65975.13</v>
      </c>
      <c r="J4830" s="13" t="s">
        <v>9004</v>
      </c>
      <c r="K4830" s="13" t="s">
        <v>380</v>
      </c>
      <c r="L4830" s="13" t="s">
        <v>3280</v>
      </c>
      <c r="M4830" s="13" t="s">
        <v>2095</v>
      </c>
      <c r="N4830" s="14">
        <v>279</v>
      </c>
    </row>
    <row r="4831" spans="1:14" ht="20.25" customHeight="1">
      <c r="A4831" s="13" t="s">
        <v>2231</v>
      </c>
      <c r="B4831" s="13" t="s">
        <v>2232</v>
      </c>
      <c r="C4831" s="13" t="s">
        <v>2233</v>
      </c>
      <c r="D4831" s="13" t="s">
        <v>2234</v>
      </c>
      <c r="E4831" s="13" t="s">
        <v>8944</v>
      </c>
      <c r="F4831" s="13" t="s">
        <v>2236</v>
      </c>
      <c r="G4831" s="13" t="s">
        <v>8915</v>
      </c>
      <c r="H4831" s="14">
        <v>1000</v>
      </c>
      <c r="I4831" s="15">
        <v>236470</v>
      </c>
      <c r="J4831" s="13" t="s">
        <v>9005</v>
      </c>
      <c r="K4831" s="13" t="s">
        <v>219</v>
      </c>
      <c r="L4831" s="13" t="s">
        <v>2878</v>
      </c>
      <c r="M4831" s="13" t="s">
        <v>1422</v>
      </c>
      <c r="N4831" s="14">
        <v>1000</v>
      </c>
    </row>
    <row r="4832" spans="1:14" ht="20.25" customHeight="1">
      <c r="A4832" s="13" t="s">
        <v>2231</v>
      </c>
      <c r="B4832" s="13" t="s">
        <v>2232</v>
      </c>
      <c r="C4832" s="13" t="s">
        <v>2233</v>
      </c>
      <c r="D4832" s="13" t="s">
        <v>2234</v>
      </c>
      <c r="E4832" s="13" t="s">
        <v>8944</v>
      </c>
      <c r="F4832" s="13" t="s">
        <v>2236</v>
      </c>
      <c r="G4832" s="13" t="s">
        <v>8915</v>
      </c>
      <c r="H4832" s="14">
        <v>1000</v>
      </c>
      <c r="I4832" s="15">
        <v>236470</v>
      </c>
      <c r="J4832" s="13" t="s">
        <v>9006</v>
      </c>
      <c r="K4832" s="13" t="s">
        <v>220</v>
      </c>
      <c r="L4832" s="13" t="s">
        <v>2880</v>
      </c>
      <c r="M4832" s="13" t="s">
        <v>1423</v>
      </c>
      <c r="N4832" s="14">
        <v>1000</v>
      </c>
    </row>
    <row r="4833" spans="1:14" ht="20.25" customHeight="1">
      <c r="A4833" s="13" t="s">
        <v>2231</v>
      </c>
      <c r="B4833" s="13" t="s">
        <v>2232</v>
      </c>
      <c r="C4833" s="13" t="s">
        <v>2233</v>
      </c>
      <c r="D4833" s="13" t="s">
        <v>2234</v>
      </c>
      <c r="E4833" s="13" t="s">
        <v>8944</v>
      </c>
      <c r="F4833" s="13" t="s">
        <v>2236</v>
      </c>
      <c r="G4833" s="13" t="s">
        <v>8915</v>
      </c>
      <c r="H4833" s="14">
        <v>1000</v>
      </c>
      <c r="I4833" s="15">
        <v>236470</v>
      </c>
      <c r="J4833" s="13" t="s">
        <v>9007</v>
      </c>
      <c r="K4833" s="13" t="s">
        <v>957</v>
      </c>
      <c r="L4833" s="13" t="s">
        <v>2882</v>
      </c>
      <c r="M4833" s="13" t="s">
        <v>1951</v>
      </c>
      <c r="N4833" s="14">
        <v>1000</v>
      </c>
    </row>
    <row r="4834" spans="1:14" ht="20.25" customHeight="1">
      <c r="A4834" s="13" t="s">
        <v>2231</v>
      </c>
      <c r="B4834" s="13" t="s">
        <v>2232</v>
      </c>
      <c r="C4834" s="13" t="s">
        <v>2233</v>
      </c>
      <c r="D4834" s="13" t="s">
        <v>2234</v>
      </c>
      <c r="E4834" s="13" t="s">
        <v>8944</v>
      </c>
      <c r="F4834" s="13" t="s">
        <v>2236</v>
      </c>
      <c r="G4834" s="13" t="s">
        <v>8915</v>
      </c>
      <c r="H4834" s="14">
        <v>39</v>
      </c>
      <c r="I4834" s="15">
        <v>9222.33</v>
      </c>
      <c r="J4834" s="13" t="s">
        <v>9008</v>
      </c>
      <c r="K4834" s="13" t="s">
        <v>974</v>
      </c>
      <c r="L4834" s="13" t="s">
        <v>2884</v>
      </c>
      <c r="M4834" s="13" t="s">
        <v>1957</v>
      </c>
      <c r="N4834" s="14">
        <v>39</v>
      </c>
    </row>
    <row r="4835" spans="1:14" ht="20.25" customHeight="1">
      <c r="A4835" s="13" t="s">
        <v>2231</v>
      </c>
      <c r="B4835" s="13" t="s">
        <v>2232</v>
      </c>
      <c r="C4835" s="13" t="s">
        <v>2233</v>
      </c>
      <c r="D4835" s="13" t="s">
        <v>2234</v>
      </c>
      <c r="E4835" s="13" t="s">
        <v>8944</v>
      </c>
      <c r="F4835" s="13" t="s">
        <v>2236</v>
      </c>
      <c r="G4835" s="13" t="s">
        <v>8915</v>
      </c>
      <c r="H4835" s="14">
        <v>9</v>
      </c>
      <c r="I4835" s="15">
        <v>2128.23</v>
      </c>
      <c r="J4835" s="13" t="s">
        <v>9009</v>
      </c>
      <c r="K4835" s="13" t="s">
        <v>1261</v>
      </c>
      <c r="L4835" s="13" t="s">
        <v>6705</v>
      </c>
      <c r="M4835" s="13" t="s">
        <v>2123</v>
      </c>
      <c r="N4835" s="14">
        <v>9</v>
      </c>
    </row>
    <row r="4836" spans="1:14" ht="20.25" customHeight="1">
      <c r="A4836" s="13" t="s">
        <v>2231</v>
      </c>
      <c r="B4836" s="13" t="s">
        <v>2232</v>
      </c>
      <c r="C4836" s="13" t="s">
        <v>2233</v>
      </c>
      <c r="D4836" s="13" t="s">
        <v>2234</v>
      </c>
      <c r="E4836" s="13" t="s">
        <v>8944</v>
      </c>
      <c r="F4836" s="13" t="s">
        <v>2236</v>
      </c>
      <c r="G4836" s="13" t="s">
        <v>8915</v>
      </c>
      <c r="H4836" s="14">
        <v>677</v>
      </c>
      <c r="I4836" s="15">
        <v>160090.19</v>
      </c>
      <c r="J4836" s="13" t="s">
        <v>9010</v>
      </c>
      <c r="K4836" s="13" t="s">
        <v>1223</v>
      </c>
      <c r="L4836" s="13" t="s">
        <v>4067</v>
      </c>
      <c r="M4836" s="13" t="s">
        <v>2061</v>
      </c>
      <c r="N4836" s="14">
        <v>677</v>
      </c>
    </row>
    <row r="4837" spans="1:14" ht="20.25" customHeight="1">
      <c r="A4837" s="13" t="s">
        <v>2231</v>
      </c>
      <c r="B4837" s="13" t="s">
        <v>2232</v>
      </c>
      <c r="C4837" s="13" t="s">
        <v>2233</v>
      </c>
      <c r="D4837" s="13" t="s">
        <v>2234</v>
      </c>
      <c r="E4837" s="13" t="s">
        <v>8944</v>
      </c>
      <c r="F4837" s="13" t="s">
        <v>2236</v>
      </c>
      <c r="G4837" s="13" t="s">
        <v>8915</v>
      </c>
      <c r="H4837" s="14">
        <v>789</v>
      </c>
      <c r="I4837" s="15">
        <v>186574.83</v>
      </c>
      <c r="J4837" s="13" t="s">
        <v>9011</v>
      </c>
      <c r="K4837" s="13" t="s">
        <v>1224</v>
      </c>
      <c r="L4837" s="13" t="s">
        <v>2886</v>
      </c>
      <c r="M4837" s="13" t="s">
        <v>2062</v>
      </c>
      <c r="N4837" s="14">
        <v>789</v>
      </c>
    </row>
    <row r="4838" spans="1:14" ht="20.25" customHeight="1">
      <c r="A4838" s="13" t="s">
        <v>2231</v>
      </c>
      <c r="B4838" s="13" t="s">
        <v>2232</v>
      </c>
      <c r="C4838" s="13" t="s">
        <v>2233</v>
      </c>
      <c r="D4838" s="13" t="s">
        <v>2234</v>
      </c>
      <c r="E4838" s="13" t="s">
        <v>8944</v>
      </c>
      <c r="F4838" s="13" t="s">
        <v>2236</v>
      </c>
      <c r="G4838" s="13" t="s">
        <v>8915</v>
      </c>
      <c r="H4838" s="14">
        <v>380</v>
      </c>
      <c r="I4838" s="15">
        <v>89858.6</v>
      </c>
      <c r="J4838" s="13" t="s">
        <v>9012</v>
      </c>
      <c r="K4838" s="13" t="s">
        <v>381</v>
      </c>
      <c r="L4838" s="13" t="s">
        <v>3282</v>
      </c>
      <c r="M4838" s="13" t="s">
        <v>1560</v>
      </c>
      <c r="N4838" s="14">
        <v>380</v>
      </c>
    </row>
    <row r="4839" spans="1:14" ht="20.25" customHeight="1">
      <c r="A4839" s="13" t="s">
        <v>2231</v>
      </c>
      <c r="B4839" s="13" t="s">
        <v>2232</v>
      </c>
      <c r="C4839" s="13" t="s">
        <v>2233</v>
      </c>
      <c r="D4839" s="13" t="s">
        <v>2234</v>
      </c>
      <c r="E4839" s="13" t="s">
        <v>8944</v>
      </c>
      <c r="F4839" s="13" t="s">
        <v>2236</v>
      </c>
      <c r="G4839" s="13" t="s">
        <v>8915</v>
      </c>
      <c r="H4839" s="14">
        <v>156</v>
      </c>
      <c r="I4839" s="15">
        <v>36889.32</v>
      </c>
      <c r="J4839" s="13" t="s">
        <v>9013</v>
      </c>
      <c r="K4839" s="13" t="s">
        <v>382</v>
      </c>
      <c r="L4839" s="13" t="s">
        <v>3284</v>
      </c>
      <c r="M4839" s="13" t="s">
        <v>3285</v>
      </c>
      <c r="N4839" s="14">
        <v>156</v>
      </c>
    </row>
    <row r="4840" spans="1:14" ht="20.25" customHeight="1">
      <c r="A4840" s="13" t="s">
        <v>2231</v>
      </c>
      <c r="B4840" s="13" t="s">
        <v>2232</v>
      </c>
      <c r="C4840" s="13" t="s">
        <v>2233</v>
      </c>
      <c r="D4840" s="13" t="s">
        <v>2234</v>
      </c>
      <c r="E4840" s="13" t="s">
        <v>8944</v>
      </c>
      <c r="F4840" s="13" t="s">
        <v>2236</v>
      </c>
      <c r="G4840" s="13" t="s">
        <v>8915</v>
      </c>
      <c r="H4840" s="14">
        <v>1000</v>
      </c>
      <c r="I4840" s="15">
        <v>236470</v>
      </c>
      <c r="J4840" s="13" t="s">
        <v>9014</v>
      </c>
      <c r="K4840" s="13" t="s">
        <v>383</v>
      </c>
      <c r="L4840" s="13" t="s">
        <v>3287</v>
      </c>
      <c r="M4840" s="13" t="s">
        <v>1561</v>
      </c>
      <c r="N4840" s="14">
        <v>1000</v>
      </c>
    </row>
    <row r="4841" spans="1:14" ht="20.25" customHeight="1">
      <c r="A4841" s="13" t="s">
        <v>2231</v>
      </c>
      <c r="B4841" s="13" t="s">
        <v>2232</v>
      </c>
      <c r="C4841" s="13" t="s">
        <v>2233</v>
      </c>
      <c r="D4841" s="13" t="s">
        <v>2234</v>
      </c>
      <c r="E4841" s="13" t="s">
        <v>8944</v>
      </c>
      <c r="F4841" s="13" t="s">
        <v>2236</v>
      </c>
      <c r="G4841" s="13" t="s">
        <v>8915</v>
      </c>
      <c r="H4841" s="14">
        <v>1000</v>
      </c>
      <c r="I4841" s="15">
        <v>236470</v>
      </c>
      <c r="J4841" s="13" t="s">
        <v>9015</v>
      </c>
      <c r="K4841" s="13" t="s">
        <v>384</v>
      </c>
      <c r="L4841" s="13" t="s">
        <v>3289</v>
      </c>
      <c r="M4841" s="13" t="s">
        <v>1562</v>
      </c>
      <c r="N4841" s="14">
        <v>1000</v>
      </c>
    </row>
    <row r="4842" spans="1:14" ht="20.25" customHeight="1">
      <c r="A4842" s="13" t="s">
        <v>2231</v>
      </c>
      <c r="B4842" s="13" t="s">
        <v>2232</v>
      </c>
      <c r="C4842" s="13" t="s">
        <v>2233</v>
      </c>
      <c r="D4842" s="13" t="s">
        <v>2234</v>
      </c>
      <c r="E4842" s="13" t="s">
        <v>8944</v>
      </c>
      <c r="F4842" s="13" t="s">
        <v>2236</v>
      </c>
      <c r="G4842" s="13" t="s">
        <v>8915</v>
      </c>
      <c r="H4842" s="14">
        <v>214</v>
      </c>
      <c r="I4842" s="15">
        <v>50604.58</v>
      </c>
      <c r="J4842" s="13" t="s">
        <v>9016</v>
      </c>
      <c r="K4842" s="13" t="s">
        <v>385</v>
      </c>
      <c r="L4842" s="13" t="s">
        <v>3291</v>
      </c>
      <c r="M4842" s="13" t="s">
        <v>1563</v>
      </c>
      <c r="N4842" s="14">
        <v>214</v>
      </c>
    </row>
    <row r="4843" spans="1:14" ht="20.25" customHeight="1">
      <c r="A4843" s="13" t="s">
        <v>2231</v>
      </c>
      <c r="B4843" s="13" t="s">
        <v>2232</v>
      </c>
      <c r="C4843" s="13" t="s">
        <v>2233</v>
      </c>
      <c r="D4843" s="13" t="s">
        <v>2234</v>
      </c>
      <c r="E4843" s="13" t="s">
        <v>8944</v>
      </c>
      <c r="F4843" s="13" t="s">
        <v>2236</v>
      </c>
      <c r="G4843" s="13" t="s">
        <v>8915</v>
      </c>
      <c r="H4843" s="14">
        <v>1000</v>
      </c>
      <c r="I4843" s="15">
        <v>236470</v>
      </c>
      <c r="J4843" s="13" t="s">
        <v>9017</v>
      </c>
      <c r="K4843" s="13" t="s">
        <v>386</v>
      </c>
      <c r="L4843" s="13" t="s">
        <v>3293</v>
      </c>
      <c r="M4843" s="13" t="s">
        <v>1564</v>
      </c>
      <c r="N4843" s="14">
        <v>1000</v>
      </c>
    </row>
    <row r="4844" spans="1:14" ht="20.25" customHeight="1">
      <c r="A4844" s="13" t="s">
        <v>2231</v>
      </c>
      <c r="B4844" s="13" t="s">
        <v>2232</v>
      </c>
      <c r="C4844" s="13" t="s">
        <v>2233</v>
      </c>
      <c r="D4844" s="13" t="s">
        <v>2234</v>
      </c>
      <c r="E4844" s="13" t="s">
        <v>8944</v>
      </c>
      <c r="F4844" s="13" t="s">
        <v>2236</v>
      </c>
      <c r="G4844" s="13" t="s">
        <v>8915</v>
      </c>
      <c r="H4844" s="14">
        <v>399</v>
      </c>
      <c r="I4844" s="15">
        <v>94351.53</v>
      </c>
      <c r="J4844" s="13" t="s">
        <v>9018</v>
      </c>
      <c r="K4844" s="13" t="s">
        <v>784</v>
      </c>
      <c r="L4844" s="13" t="s">
        <v>3295</v>
      </c>
      <c r="M4844" s="13" t="s">
        <v>3296</v>
      </c>
      <c r="N4844" s="14">
        <v>399</v>
      </c>
    </row>
    <row r="4845" spans="1:14" ht="20.25" customHeight="1">
      <c r="A4845" s="13" t="s">
        <v>2231</v>
      </c>
      <c r="B4845" s="13" t="s">
        <v>2232</v>
      </c>
      <c r="C4845" s="13" t="s">
        <v>2233</v>
      </c>
      <c r="D4845" s="13" t="s">
        <v>2234</v>
      </c>
      <c r="E4845" s="13" t="s">
        <v>8944</v>
      </c>
      <c r="F4845" s="13" t="s">
        <v>2236</v>
      </c>
      <c r="G4845" s="13" t="s">
        <v>8915</v>
      </c>
      <c r="H4845" s="14">
        <v>1000</v>
      </c>
      <c r="I4845" s="15">
        <v>236470</v>
      </c>
      <c r="J4845" s="13" t="s">
        <v>9019</v>
      </c>
      <c r="K4845" s="13" t="s">
        <v>961</v>
      </c>
      <c r="L4845" s="13" t="s">
        <v>3298</v>
      </c>
      <c r="M4845" s="13" t="s">
        <v>1954</v>
      </c>
      <c r="N4845" s="14">
        <v>1000</v>
      </c>
    </row>
    <row r="4846" spans="1:14" ht="20.25" customHeight="1">
      <c r="A4846" s="13" t="s">
        <v>2231</v>
      </c>
      <c r="B4846" s="13" t="s">
        <v>2232</v>
      </c>
      <c r="C4846" s="13" t="s">
        <v>2233</v>
      </c>
      <c r="D4846" s="13" t="s">
        <v>2234</v>
      </c>
      <c r="E4846" s="13" t="s">
        <v>8944</v>
      </c>
      <c r="F4846" s="13" t="s">
        <v>2236</v>
      </c>
      <c r="G4846" s="13" t="s">
        <v>8915</v>
      </c>
      <c r="H4846" s="14">
        <v>203</v>
      </c>
      <c r="I4846" s="15">
        <v>48003.41</v>
      </c>
      <c r="J4846" s="13" t="s">
        <v>9020</v>
      </c>
      <c r="K4846" s="13" t="s">
        <v>1226</v>
      </c>
      <c r="L4846" s="13" t="s">
        <v>3300</v>
      </c>
      <c r="M4846" s="13" t="s">
        <v>2063</v>
      </c>
      <c r="N4846" s="14">
        <v>203</v>
      </c>
    </row>
    <row r="4847" spans="1:14" ht="20.25" customHeight="1">
      <c r="A4847" s="13" t="s">
        <v>2231</v>
      </c>
      <c r="B4847" s="13" t="s">
        <v>2232</v>
      </c>
      <c r="C4847" s="13" t="s">
        <v>2233</v>
      </c>
      <c r="D4847" s="13" t="s">
        <v>2234</v>
      </c>
      <c r="E4847" s="13" t="s">
        <v>8944</v>
      </c>
      <c r="F4847" s="13" t="s">
        <v>2236</v>
      </c>
      <c r="G4847" s="13" t="s">
        <v>8915</v>
      </c>
      <c r="H4847" s="14">
        <v>1000</v>
      </c>
      <c r="I4847" s="15">
        <v>236470</v>
      </c>
      <c r="J4847" s="13" t="s">
        <v>9021</v>
      </c>
      <c r="K4847" s="13" t="s">
        <v>62</v>
      </c>
      <c r="L4847" s="13" t="s">
        <v>2972</v>
      </c>
      <c r="M4847" s="13" t="s">
        <v>2973</v>
      </c>
      <c r="N4847" s="14">
        <v>1000</v>
      </c>
    </row>
    <row r="4848" spans="1:14" ht="20.25" customHeight="1">
      <c r="A4848" s="13" t="s">
        <v>2231</v>
      </c>
      <c r="B4848" s="13" t="s">
        <v>2232</v>
      </c>
      <c r="C4848" s="13" t="s">
        <v>2233</v>
      </c>
      <c r="D4848" s="13" t="s">
        <v>2234</v>
      </c>
      <c r="E4848" s="13" t="s">
        <v>8944</v>
      </c>
      <c r="F4848" s="13" t="s">
        <v>2236</v>
      </c>
      <c r="G4848" s="13" t="s">
        <v>8915</v>
      </c>
      <c r="H4848" s="14">
        <v>726</v>
      </c>
      <c r="I4848" s="15">
        <v>171677.22</v>
      </c>
      <c r="J4848" s="13" t="s">
        <v>9022</v>
      </c>
      <c r="K4848" s="13" t="s">
        <v>452</v>
      </c>
      <c r="L4848" s="13" t="s">
        <v>2977</v>
      </c>
      <c r="M4848" s="13" t="s">
        <v>1625</v>
      </c>
      <c r="N4848" s="14">
        <v>726</v>
      </c>
    </row>
    <row r="4849" spans="1:14" ht="20.25" customHeight="1">
      <c r="A4849" s="13" t="s">
        <v>2231</v>
      </c>
      <c r="B4849" s="13" t="s">
        <v>2232</v>
      </c>
      <c r="C4849" s="13" t="s">
        <v>2233</v>
      </c>
      <c r="D4849" s="13" t="s">
        <v>2234</v>
      </c>
      <c r="E4849" s="13" t="s">
        <v>8944</v>
      </c>
      <c r="F4849" s="13" t="s">
        <v>2236</v>
      </c>
      <c r="G4849" s="13" t="s">
        <v>8915</v>
      </c>
      <c r="H4849" s="14">
        <v>6</v>
      </c>
      <c r="I4849" s="15">
        <v>1418.82</v>
      </c>
      <c r="J4849" s="13" t="s">
        <v>9023</v>
      </c>
      <c r="K4849" s="13" t="s">
        <v>1006</v>
      </c>
      <c r="L4849" s="13" t="s">
        <v>4327</v>
      </c>
      <c r="M4849" s="13" t="s">
        <v>1971</v>
      </c>
      <c r="N4849" s="14">
        <v>6</v>
      </c>
    </row>
    <row r="4850" spans="1:14" ht="20.25" customHeight="1">
      <c r="A4850" s="13" t="s">
        <v>2231</v>
      </c>
      <c r="B4850" s="13" t="s">
        <v>2232</v>
      </c>
      <c r="C4850" s="13" t="s">
        <v>2233</v>
      </c>
      <c r="D4850" s="13" t="s">
        <v>2234</v>
      </c>
      <c r="E4850" s="13" t="s">
        <v>8944</v>
      </c>
      <c r="F4850" s="13" t="s">
        <v>2236</v>
      </c>
      <c r="G4850" s="13" t="s">
        <v>8915</v>
      </c>
      <c r="H4850" s="14">
        <v>458</v>
      </c>
      <c r="I4850" s="15">
        <v>108303.26</v>
      </c>
      <c r="J4850" s="13" t="s">
        <v>9024</v>
      </c>
      <c r="K4850" s="13" t="s">
        <v>453</v>
      </c>
      <c r="L4850" s="13" t="s">
        <v>2979</v>
      </c>
      <c r="M4850" s="13" t="s">
        <v>1626</v>
      </c>
      <c r="N4850" s="14">
        <v>458</v>
      </c>
    </row>
    <row r="4851" spans="1:14" ht="20.25" customHeight="1">
      <c r="A4851" s="13" t="s">
        <v>2231</v>
      </c>
      <c r="B4851" s="13" t="s">
        <v>2232</v>
      </c>
      <c r="C4851" s="13" t="s">
        <v>2233</v>
      </c>
      <c r="D4851" s="13" t="s">
        <v>2234</v>
      </c>
      <c r="E4851" s="13" t="s">
        <v>8944</v>
      </c>
      <c r="F4851" s="13" t="s">
        <v>2236</v>
      </c>
      <c r="G4851" s="13" t="s">
        <v>8915</v>
      </c>
      <c r="H4851" s="14">
        <v>39</v>
      </c>
      <c r="I4851" s="15">
        <v>9222.33</v>
      </c>
      <c r="J4851" s="13" t="s">
        <v>9025</v>
      </c>
      <c r="K4851" s="13" t="s">
        <v>2215</v>
      </c>
      <c r="L4851" s="13" t="s">
        <v>6098</v>
      </c>
      <c r="M4851" s="13" t="s">
        <v>1972</v>
      </c>
      <c r="N4851" s="14">
        <v>39</v>
      </c>
    </row>
    <row r="4852" spans="1:14" ht="20.25" customHeight="1">
      <c r="A4852" s="13" t="s">
        <v>2231</v>
      </c>
      <c r="B4852" s="13" t="s">
        <v>2232</v>
      </c>
      <c r="C4852" s="13" t="s">
        <v>2233</v>
      </c>
      <c r="D4852" s="13" t="s">
        <v>2234</v>
      </c>
      <c r="E4852" s="13" t="s">
        <v>8944</v>
      </c>
      <c r="F4852" s="13" t="s">
        <v>2236</v>
      </c>
      <c r="G4852" s="13" t="s">
        <v>8915</v>
      </c>
      <c r="H4852" s="14">
        <v>614</v>
      </c>
      <c r="I4852" s="15">
        <v>145192.57999999999</v>
      </c>
      <c r="J4852" s="13" t="s">
        <v>9026</v>
      </c>
      <c r="K4852" s="13" t="s">
        <v>455</v>
      </c>
      <c r="L4852" s="13" t="s">
        <v>2983</v>
      </c>
      <c r="M4852" s="13" t="s">
        <v>1628</v>
      </c>
      <c r="N4852" s="14">
        <v>614</v>
      </c>
    </row>
    <row r="4853" spans="1:14" ht="20.25" customHeight="1">
      <c r="A4853" s="13" t="s">
        <v>2231</v>
      </c>
      <c r="B4853" s="13" t="s">
        <v>2232</v>
      </c>
      <c r="C4853" s="13" t="s">
        <v>2233</v>
      </c>
      <c r="D4853" s="13" t="s">
        <v>2234</v>
      </c>
      <c r="E4853" s="13" t="s">
        <v>8944</v>
      </c>
      <c r="F4853" s="13" t="s">
        <v>2236</v>
      </c>
      <c r="G4853" s="13" t="s">
        <v>8915</v>
      </c>
      <c r="H4853" s="14">
        <v>44</v>
      </c>
      <c r="I4853" s="15">
        <v>10404.68</v>
      </c>
      <c r="J4853" s="13" t="s">
        <v>9027</v>
      </c>
      <c r="K4853" s="13" t="s">
        <v>1009</v>
      </c>
      <c r="L4853" s="13" t="s">
        <v>4329</v>
      </c>
      <c r="M4853" s="13" t="s">
        <v>4330</v>
      </c>
      <c r="N4853" s="14">
        <v>44</v>
      </c>
    </row>
    <row r="4854" spans="1:14" ht="20.25" customHeight="1">
      <c r="A4854" s="13" t="s">
        <v>2231</v>
      </c>
      <c r="B4854" s="13" t="s">
        <v>2232</v>
      </c>
      <c r="C4854" s="13" t="s">
        <v>2233</v>
      </c>
      <c r="D4854" s="13" t="s">
        <v>2234</v>
      </c>
      <c r="E4854" s="13" t="s">
        <v>8944</v>
      </c>
      <c r="F4854" s="13" t="s">
        <v>2236</v>
      </c>
      <c r="G4854" s="13" t="s">
        <v>8915</v>
      </c>
      <c r="H4854" s="14">
        <v>1000</v>
      </c>
      <c r="I4854" s="15">
        <v>236470</v>
      </c>
      <c r="J4854" s="13" t="s">
        <v>9028</v>
      </c>
      <c r="K4854" s="13" t="s">
        <v>456</v>
      </c>
      <c r="L4854" s="13" t="s">
        <v>2985</v>
      </c>
      <c r="M4854" s="13" t="s">
        <v>1629</v>
      </c>
      <c r="N4854" s="14">
        <v>1000</v>
      </c>
    </row>
    <row r="4855" spans="1:14" ht="20.25" customHeight="1">
      <c r="A4855" s="13" t="s">
        <v>2231</v>
      </c>
      <c r="B4855" s="13" t="s">
        <v>2232</v>
      </c>
      <c r="C4855" s="13" t="s">
        <v>2233</v>
      </c>
      <c r="D4855" s="13" t="s">
        <v>2234</v>
      </c>
      <c r="E4855" s="13" t="s">
        <v>8944</v>
      </c>
      <c r="F4855" s="13" t="s">
        <v>2236</v>
      </c>
      <c r="G4855" s="13" t="s">
        <v>8915</v>
      </c>
      <c r="H4855" s="14">
        <v>49</v>
      </c>
      <c r="I4855" s="15">
        <v>11587.03</v>
      </c>
      <c r="J4855" s="13" t="s">
        <v>9029</v>
      </c>
      <c r="K4855" s="13" t="s">
        <v>1010</v>
      </c>
      <c r="L4855" s="13" t="s">
        <v>4332</v>
      </c>
      <c r="M4855" s="13" t="s">
        <v>2146</v>
      </c>
      <c r="N4855" s="14">
        <v>49</v>
      </c>
    </row>
    <row r="4856" spans="1:14" ht="20.25" customHeight="1">
      <c r="A4856" s="13" t="s">
        <v>2231</v>
      </c>
      <c r="B4856" s="13" t="s">
        <v>2232</v>
      </c>
      <c r="C4856" s="13" t="s">
        <v>2233</v>
      </c>
      <c r="D4856" s="13" t="s">
        <v>2234</v>
      </c>
      <c r="E4856" s="13" t="s">
        <v>8944</v>
      </c>
      <c r="F4856" s="13" t="s">
        <v>2236</v>
      </c>
      <c r="G4856" s="13" t="s">
        <v>8915</v>
      </c>
      <c r="H4856" s="14">
        <v>1000</v>
      </c>
      <c r="I4856" s="15">
        <v>236470</v>
      </c>
      <c r="J4856" s="13" t="s">
        <v>9030</v>
      </c>
      <c r="K4856" s="13" t="s">
        <v>457</v>
      </c>
      <c r="L4856" s="13" t="s">
        <v>2987</v>
      </c>
      <c r="M4856" s="13" t="s">
        <v>1630</v>
      </c>
      <c r="N4856" s="14">
        <v>1000</v>
      </c>
    </row>
    <row r="4857" spans="1:14" ht="20.25" customHeight="1">
      <c r="A4857" s="13" t="s">
        <v>2231</v>
      </c>
      <c r="B4857" s="13" t="s">
        <v>2232</v>
      </c>
      <c r="C4857" s="13" t="s">
        <v>2233</v>
      </c>
      <c r="D4857" s="13" t="s">
        <v>2234</v>
      </c>
      <c r="E4857" s="13" t="s">
        <v>8944</v>
      </c>
      <c r="F4857" s="13" t="s">
        <v>2236</v>
      </c>
      <c r="G4857" s="13" t="s">
        <v>8915</v>
      </c>
      <c r="H4857" s="14">
        <v>940</v>
      </c>
      <c r="I4857" s="15">
        <v>222281.8</v>
      </c>
      <c r="J4857" s="13" t="s">
        <v>9031</v>
      </c>
      <c r="K4857" s="13" t="s">
        <v>458</v>
      </c>
      <c r="L4857" s="13" t="s">
        <v>2989</v>
      </c>
      <c r="M4857" s="13" t="s">
        <v>1631</v>
      </c>
      <c r="N4857" s="14">
        <v>940</v>
      </c>
    </row>
    <row r="4858" spans="1:14" ht="20.25" customHeight="1">
      <c r="A4858" s="13" t="s">
        <v>2231</v>
      </c>
      <c r="B4858" s="13" t="s">
        <v>2232</v>
      </c>
      <c r="C4858" s="13" t="s">
        <v>2233</v>
      </c>
      <c r="D4858" s="13" t="s">
        <v>2234</v>
      </c>
      <c r="E4858" s="13" t="s">
        <v>8944</v>
      </c>
      <c r="F4858" s="13" t="s">
        <v>2236</v>
      </c>
      <c r="G4858" s="13" t="s">
        <v>8915</v>
      </c>
      <c r="H4858" s="14">
        <v>1000</v>
      </c>
      <c r="I4858" s="15">
        <v>236470</v>
      </c>
      <c r="J4858" s="13" t="s">
        <v>9032</v>
      </c>
      <c r="K4858" s="13" t="s">
        <v>788</v>
      </c>
      <c r="L4858" s="13" t="s">
        <v>2993</v>
      </c>
      <c r="M4858" s="13" t="s">
        <v>2994</v>
      </c>
      <c r="N4858" s="14">
        <v>1000</v>
      </c>
    </row>
    <row r="4859" spans="1:14" ht="20.25" customHeight="1">
      <c r="A4859" s="13" t="s">
        <v>2231</v>
      </c>
      <c r="B4859" s="13" t="s">
        <v>2232</v>
      </c>
      <c r="C4859" s="13" t="s">
        <v>2233</v>
      </c>
      <c r="D4859" s="13" t="s">
        <v>2234</v>
      </c>
      <c r="E4859" s="13" t="s">
        <v>8944</v>
      </c>
      <c r="F4859" s="13" t="s">
        <v>2236</v>
      </c>
      <c r="G4859" s="13" t="s">
        <v>8915</v>
      </c>
      <c r="H4859" s="14">
        <v>25</v>
      </c>
      <c r="I4859" s="15">
        <v>5911.75</v>
      </c>
      <c r="J4859" s="13" t="s">
        <v>9033</v>
      </c>
      <c r="K4859" s="13" t="s">
        <v>2197</v>
      </c>
      <c r="L4859" s="13" t="s">
        <v>4499</v>
      </c>
      <c r="M4859" s="13" t="s">
        <v>4500</v>
      </c>
      <c r="N4859" s="14">
        <v>25</v>
      </c>
    </row>
    <row r="4860" spans="1:14" ht="20.25" customHeight="1">
      <c r="A4860" s="13" t="s">
        <v>2231</v>
      </c>
      <c r="B4860" s="13" t="s">
        <v>2232</v>
      </c>
      <c r="C4860" s="13" t="s">
        <v>2233</v>
      </c>
      <c r="D4860" s="13" t="s">
        <v>2234</v>
      </c>
      <c r="E4860" s="13" t="s">
        <v>8944</v>
      </c>
      <c r="F4860" s="13" t="s">
        <v>2236</v>
      </c>
      <c r="G4860" s="13" t="s">
        <v>8915</v>
      </c>
      <c r="H4860" s="14">
        <v>18</v>
      </c>
      <c r="I4860" s="15">
        <v>4256.46</v>
      </c>
      <c r="J4860" s="13" t="s">
        <v>9034</v>
      </c>
      <c r="K4860" s="13" t="s">
        <v>1013</v>
      </c>
      <c r="L4860" s="13" t="s">
        <v>4334</v>
      </c>
      <c r="M4860" s="13" t="s">
        <v>4335</v>
      </c>
      <c r="N4860" s="14">
        <v>18</v>
      </c>
    </row>
    <row r="4861" spans="1:14" ht="20.25" customHeight="1">
      <c r="A4861" s="13" t="s">
        <v>2231</v>
      </c>
      <c r="B4861" s="13" t="s">
        <v>2232</v>
      </c>
      <c r="C4861" s="13" t="s">
        <v>2233</v>
      </c>
      <c r="D4861" s="13" t="s">
        <v>2234</v>
      </c>
      <c r="E4861" s="13" t="s">
        <v>8944</v>
      </c>
      <c r="F4861" s="13" t="s">
        <v>2236</v>
      </c>
      <c r="G4861" s="13" t="s">
        <v>8915</v>
      </c>
      <c r="H4861" s="14">
        <v>256</v>
      </c>
      <c r="I4861" s="15">
        <v>60536.32</v>
      </c>
      <c r="J4861" s="13" t="s">
        <v>9035</v>
      </c>
      <c r="K4861" s="13" t="s">
        <v>1244</v>
      </c>
      <c r="L4861" s="13" t="s">
        <v>4713</v>
      </c>
      <c r="M4861" s="13" t="s">
        <v>4714</v>
      </c>
      <c r="N4861" s="14">
        <v>256</v>
      </c>
    </row>
    <row r="4862" spans="1:14" ht="20.25" customHeight="1">
      <c r="A4862" s="13" t="s">
        <v>2231</v>
      </c>
      <c r="B4862" s="13" t="s">
        <v>2232</v>
      </c>
      <c r="C4862" s="13" t="s">
        <v>2233</v>
      </c>
      <c r="D4862" s="13" t="s">
        <v>2234</v>
      </c>
      <c r="E4862" s="13" t="s">
        <v>8944</v>
      </c>
      <c r="F4862" s="13" t="s">
        <v>2236</v>
      </c>
      <c r="G4862" s="13" t="s">
        <v>8915</v>
      </c>
      <c r="H4862" s="14">
        <v>1000</v>
      </c>
      <c r="I4862" s="15">
        <v>236470</v>
      </c>
      <c r="J4862" s="13" t="s">
        <v>9036</v>
      </c>
      <c r="K4862" s="13" t="s">
        <v>387</v>
      </c>
      <c r="L4862" s="13" t="s">
        <v>3208</v>
      </c>
      <c r="M4862" s="13" t="s">
        <v>1565</v>
      </c>
      <c r="N4862" s="14">
        <v>1000</v>
      </c>
    </row>
    <row r="4863" spans="1:14" ht="20.25" customHeight="1">
      <c r="A4863" s="13" t="s">
        <v>2231</v>
      </c>
      <c r="B4863" s="13" t="s">
        <v>2232</v>
      </c>
      <c r="C4863" s="13" t="s">
        <v>2233</v>
      </c>
      <c r="D4863" s="13" t="s">
        <v>2234</v>
      </c>
      <c r="E4863" s="13" t="s">
        <v>8944</v>
      </c>
      <c r="F4863" s="13" t="s">
        <v>2236</v>
      </c>
      <c r="G4863" s="13" t="s">
        <v>8915</v>
      </c>
      <c r="H4863" s="14">
        <v>96</v>
      </c>
      <c r="I4863" s="15">
        <v>22701.119999999999</v>
      </c>
      <c r="J4863" s="13" t="s">
        <v>9037</v>
      </c>
      <c r="K4863" s="13" t="s">
        <v>1015</v>
      </c>
      <c r="L4863" s="13" t="s">
        <v>4337</v>
      </c>
      <c r="M4863" s="13" t="s">
        <v>2110</v>
      </c>
      <c r="N4863" s="14">
        <v>96</v>
      </c>
    </row>
    <row r="4864" spans="1:14" ht="20.25" customHeight="1">
      <c r="A4864" s="13" t="s">
        <v>2231</v>
      </c>
      <c r="B4864" s="13" t="s">
        <v>2232</v>
      </c>
      <c r="C4864" s="13" t="s">
        <v>2233</v>
      </c>
      <c r="D4864" s="13" t="s">
        <v>2234</v>
      </c>
      <c r="E4864" s="13" t="s">
        <v>8944</v>
      </c>
      <c r="F4864" s="13" t="s">
        <v>2236</v>
      </c>
      <c r="G4864" s="13" t="s">
        <v>8915</v>
      </c>
      <c r="H4864" s="14">
        <v>666</v>
      </c>
      <c r="I4864" s="15">
        <v>157489.01999999999</v>
      </c>
      <c r="J4864" s="13" t="s">
        <v>9038</v>
      </c>
      <c r="K4864" s="13" t="s">
        <v>388</v>
      </c>
      <c r="L4864" s="13" t="s">
        <v>3210</v>
      </c>
      <c r="M4864" s="13" t="s">
        <v>1566</v>
      </c>
      <c r="N4864" s="14">
        <v>666</v>
      </c>
    </row>
    <row r="4865" spans="1:14" ht="20.25" customHeight="1">
      <c r="A4865" s="13" t="s">
        <v>2231</v>
      </c>
      <c r="B4865" s="13" t="s">
        <v>2232</v>
      </c>
      <c r="C4865" s="13" t="s">
        <v>2233</v>
      </c>
      <c r="D4865" s="13" t="s">
        <v>2234</v>
      </c>
      <c r="E4865" s="13" t="s">
        <v>8944</v>
      </c>
      <c r="F4865" s="13" t="s">
        <v>2236</v>
      </c>
      <c r="G4865" s="13" t="s">
        <v>8915</v>
      </c>
      <c r="H4865" s="14">
        <v>793</v>
      </c>
      <c r="I4865" s="15">
        <v>187520.71</v>
      </c>
      <c r="J4865" s="13" t="s">
        <v>9039</v>
      </c>
      <c r="K4865" s="13" t="s">
        <v>390</v>
      </c>
      <c r="L4865" s="13" t="s">
        <v>3212</v>
      </c>
      <c r="M4865" s="13" t="s">
        <v>1568</v>
      </c>
      <c r="N4865" s="14">
        <v>793</v>
      </c>
    </row>
    <row r="4866" spans="1:14" ht="20.25" customHeight="1">
      <c r="A4866" s="13" t="s">
        <v>2231</v>
      </c>
      <c r="B4866" s="13" t="s">
        <v>2232</v>
      </c>
      <c r="C4866" s="13" t="s">
        <v>2233</v>
      </c>
      <c r="D4866" s="13" t="s">
        <v>2234</v>
      </c>
      <c r="E4866" s="13" t="s">
        <v>8944</v>
      </c>
      <c r="F4866" s="13" t="s">
        <v>2236</v>
      </c>
      <c r="G4866" s="13" t="s">
        <v>8915</v>
      </c>
      <c r="H4866" s="14">
        <v>709</v>
      </c>
      <c r="I4866" s="15">
        <v>167657.23000000001</v>
      </c>
      <c r="J4866" s="13" t="s">
        <v>9040</v>
      </c>
      <c r="K4866" s="13" t="s">
        <v>394</v>
      </c>
      <c r="L4866" s="13" t="s">
        <v>3216</v>
      </c>
      <c r="M4866" s="13" t="s">
        <v>1572</v>
      </c>
      <c r="N4866" s="14">
        <v>709</v>
      </c>
    </row>
    <row r="4867" spans="1:14" ht="20.25" customHeight="1">
      <c r="A4867" s="13" t="s">
        <v>2231</v>
      </c>
      <c r="B4867" s="13" t="s">
        <v>2232</v>
      </c>
      <c r="C4867" s="13" t="s">
        <v>2233</v>
      </c>
      <c r="D4867" s="13" t="s">
        <v>2234</v>
      </c>
      <c r="E4867" s="13" t="s">
        <v>8944</v>
      </c>
      <c r="F4867" s="13" t="s">
        <v>2236</v>
      </c>
      <c r="G4867" s="13" t="s">
        <v>8915</v>
      </c>
      <c r="H4867" s="14">
        <v>30</v>
      </c>
      <c r="I4867" s="15">
        <v>7094.1</v>
      </c>
      <c r="J4867" s="13" t="s">
        <v>9041</v>
      </c>
      <c r="K4867" s="13" t="s">
        <v>1018</v>
      </c>
      <c r="L4867" s="13" t="s">
        <v>4344</v>
      </c>
      <c r="M4867" s="13" t="s">
        <v>2111</v>
      </c>
      <c r="N4867" s="14">
        <v>30</v>
      </c>
    </row>
    <row r="4868" spans="1:14" ht="20.25" customHeight="1">
      <c r="A4868" s="13" t="s">
        <v>2231</v>
      </c>
      <c r="B4868" s="13" t="s">
        <v>2232</v>
      </c>
      <c r="C4868" s="13" t="s">
        <v>2233</v>
      </c>
      <c r="D4868" s="13" t="s">
        <v>2234</v>
      </c>
      <c r="E4868" s="13" t="s">
        <v>8944</v>
      </c>
      <c r="F4868" s="13" t="s">
        <v>2236</v>
      </c>
      <c r="G4868" s="13" t="s">
        <v>8915</v>
      </c>
      <c r="H4868" s="14">
        <v>613</v>
      </c>
      <c r="I4868" s="15">
        <v>144956.10999999999</v>
      </c>
      <c r="J4868" s="13" t="s">
        <v>9042</v>
      </c>
      <c r="K4868" s="13" t="s">
        <v>396</v>
      </c>
      <c r="L4868" s="13" t="s">
        <v>3220</v>
      </c>
      <c r="M4868" s="13" t="s">
        <v>1574</v>
      </c>
      <c r="N4868" s="14">
        <v>613</v>
      </c>
    </row>
    <row r="4869" spans="1:14" ht="20.25" customHeight="1">
      <c r="A4869" s="13" t="s">
        <v>2231</v>
      </c>
      <c r="B4869" s="13" t="s">
        <v>2232</v>
      </c>
      <c r="C4869" s="13" t="s">
        <v>2233</v>
      </c>
      <c r="D4869" s="13" t="s">
        <v>2234</v>
      </c>
      <c r="E4869" s="13" t="s">
        <v>8944</v>
      </c>
      <c r="F4869" s="13" t="s">
        <v>2236</v>
      </c>
      <c r="G4869" s="13" t="s">
        <v>8915</v>
      </c>
      <c r="H4869" s="14">
        <v>183</v>
      </c>
      <c r="I4869" s="15">
        <v>43274.01</v>
      </c>
      <c r="J4869" s="13" t="s">
        <v>9043</v>
      </c>
      <c r="K4869" s="13" t="s">
        <v>397</v>
      </c>
      <c r="L4869" s="13" t="s">
        <v>3222</v>
      </c>
      <c r="M4869" s="13" t="s">
        <v>1575</v>
      </c>
      <c r="N4869" s="14">
        <v>183</v>
      </c>
    </row>
    <row r="4870" spans="1:14" ht="20.25" customHeight="1">
      <c r="A4870" s="13" t="s">
        <v>2231</v>
      </c>
      <c r="B4870" s="13" t="s">
        <v>2232</v>
      </c>
      <c r="C4870" s="13" t="s">
        <v>2233</v>
      </c>
      <c r="D4870" s="13" t="s">
        <v>2234</v>
      </c>
      <c r="E4870" s="13" t="s">
        <v>8944</v>
      </c>
      <c r="F4870" s="13" t="s">
        <v>2236</v>
      </c>
      <c r="G4870" s="13" t="s">
        <v>8915</v>
      </c>
      <c r="H4870" s="14">
        <v>1000</v>
      </c>
      <c r="I4870" s="15">
        <v>236470</v>
      </c>
      <c r="J4870" s="13" t="s">
        <v>9044</v>
      </c>
      <c r="K4870" s="13" t="s">
        <v>52</v>
      </c>
      <c r="L4870" s="13" t="s">
        <v>3718</v>
      </c>
      <c r="M4870" s="13" t="s">
        <v>3719</v>
      </c>
      <c r="N4870" s="14">
        <v>1000</v>
      </c>
    </row>
    <row r="4871" spans="1:14" ht="20.25" customHeight="1">
      <c r="A4871" s="13" t="s">
        <v>2231</v>
      </c>
      <c r="B4871" s="13" t="s">
        <v>2232</v>
      </c>
      <c r="C4871" s="13" t="s">
        <v>2233</v>
      </c>
      <c r="D4871" s="13" t="s">
        <v>2234</v>
      </c>
      <c r="E4871" s="13" t="s">
        <v>8944</v>
      </c>
      <c r="F4871" s="13" t="s">
        <v>2236</v>
      </c>
      <c r="G4871" s="13" t="s">
        <v>8915</v>
      </c>
      <c r="H4871" s="14">
        <v>27</v>
      </c>
      <c r="I4871" s="15">
        <v>6384.69</v>
      </c>
      <c r="J4871" s="13" t="s">
        <v>9045</v>
      </c>
      <c r="K4871" s="13" t="s">
        <v>1019</v>
      </c>
      <c r="L4871" s="13" t="s">
        <v>4502</v>
      </c>
      <c r="M4871" s="13" t="s">
        <v>4503</v>
      </c>
      <c r="N4871" s="14">
        <v>27</v>
      </c>
    </row>
    <row r="4872" spans="1:14" ht="20.25" customHeight="1">
      <c r="A4872" s="13" t="s">
        <v>2231</v>
      </c>
      <c r="B4872" s="13" t="s">
        <v>2232</v>
      </c>
      <c r="C4872" s="13" t="s">
        <v>2233</v>
      </c>
      <c r="D4872" s="13" t="s">
        <v>2234</v>
      </c>
      <c r="E4872" s="13" t="s">
        <v>9046</v>
      </c>
      <c r="F4872" s="13" t="s">
        <v>2236</v>
      </c>
      <c r="G4872" s="13" t="s">
        <v>8915</v>
      </c>
      <c r="H4872" s="14">
        <v>13</v>
      </c>
      <c r="I4872" s="15">
        <v>3074.11</v>
      </c>
      <c r="J4872" s="13" t="s">
        <v>9045</v>
      </c>
      <c r="K4872" s="13" t="s">
        <v>1019</v>
      </c>
      <c r="L4872" s="13" t="s">
        <v>4502</v>
      </c>
      <c r="M4872" s="13" t="s">
        <v>4503</v>
      </c>
      <c r="N4872" s="14">
        <v>13</v>
      </c>
    </row>
    <row r="4873" spans="1:14" ht="20.25" customHeight="1">
      <c r="A4873" s="13" t="s">
        <v>2231</v>
      </c>
      <c r="B4873" s="13" t="s">
        <v>2232</v>
      </c>
      <c r="C4873" s="13" t="s">
        <v>2233</v>
      </c>
      <c r="D4873" s="13" t="s">
        <v>2234</v>
      </c>
      <c r="E4873" s="13" t="s">
        <v>9046</v>
      </c>
      <c r="F4873" s="13" t="s">
        <v>2236</v>
      </c>
      <c r="G4873" s="13" t="s">
        <v>8915</v>
      </c>
      <c r="H4873" s="14">
        <v>1000</v>
      </c>
      <c r="I4873" s="15">
        <v>236470</v>
      </c>
      <c r="J4873" s="13" t="s">
        <v>9047</v>
      </c>
      <c r="K4873" s="13" t="s">
        <v>277</v>
      </c>
      <c r="L4873" s="13" t="s">
        <v>3723</v>
      </c>
      <c r="M4873" s="13" t="s">
        <v>1475</v>
      </c>
      <c r="N4873" s="14">
        <v>1000</v>
      </c>
    </row>
    <row r="4874" spans="1:14" ht="20.25" customHeight="1">
      <c r="A4874" s="13" t="s">
        <v>2231</v>
      </c>
      <c r="B4874" s="13" t="s">
        <v>2232</v>
      </c>
      <c r="C4874" s="13" t="s">
        <v>2233</v>
      </c>
      <c r="D4874" s="13" t="s">
        <v>2234</v>
      </c>
      <c r="E4874" s="13" t="s">
        <v>9046</v>
      </c>
      <c r="F4874" s="13" t="s">
        <v>2236</v>
      </c>
      <c r="G4874" s="13" t="s">
        <v>8915</v>
      </c>
      <c r="H4874" s="14">
        <v>1000</v>
      </c>
      <c r="I4874" s="15">
        <v>236470</v>
      </c>
      <c r="J4874" s="13" t="s">
        <v>9048</v>
      </c>
      <c r="K4874" s="13" t="s">
        <v>278</v>
      </c>
      <c r="L4874" s="13" t="s">
        <v>3725</v>
      </c>
      <c r="M4874" s="13" t="s">
        <v>1476</v>
      </c>
      <c r="N4874" s="14">
        <v>1000</v>
      </c>
    </row>
    <row r="4875" spans="1:14" ht="20.25" customHeight="1">
      <c r="A4875" s="13" t="s">
        <v>2231</v>
      </c>
      <c r="B4875" s="13" t="s">
        <v>2232</v>
      </c>
      <c r="C4875" s="13" t="s">
        <v>2233</v>
      </c>
      <c r="D4875" s="13" t="s">
        <v>2234</v>
      </c>
      <c r="E4875" s="13" t="s">
        <v>9046</v>
      </c>
      <c r="F4875" s="13" t="s">
        <v>2236</v>
      </c>
      <c r="G4875" s="13" t="s">
        <v>8915</v>
      </c>
      <c r="H4875" s="14">
        <v>1000</v>
      </c>
      <c r="I4875" s="15">
        <v>236470</v>
      </c>
      <c r="J4875" s="13" t="s">
        <v>9049</v>
      </c>
      <c r="K4875" s="13" t="s">
        <v>279</v>
      </c>
      <c r="L4875" s="13" t="s">
        <v>3727</v>
      </c>
      <c r="M4875" s="13" t="s">
        <v>1477</v>
      </c>
      <c r="N4875" s="14">
        <v>1000</v>
      </c>
    </row>
    <row r="4876" spans="1:14" ht="20.25" customHeight="1">
      <c r="A4876" s="13" t="s">
        <v>2231</v>
      </c>
      <c r="B4876" s="13" t="s">
        <v>2232</v>
      </c>
      <c r="C4876" s="13" t="s">
        <v>2233</v>
      </c>
      <c r="D4876" s="13" t="s">
        <v>2234</v>
      </c>
      <c r="E4876" s="13" t="s">
        <v>9046</v>
      </c>
      <c r="F4876" s="13" t="s">
        <v>2236</v>
      </c>
      <c r="G4876" s="13" t="s">
        <v>8915</v>
      </c>
      <c r="H4876" s="14">
        <v>84</v>
      </c>
      <c r="I4876" s="15">
        <v>19863.48</v>
      </c>
      <c r="J4876" s="13" t="s">
        <v>9050</v>
      </c>
      <c r="K4876" s="13" t="s">
        <v>1022</v>
      </c>
      <c r="L4876" s="13" t="s">
        <v>4349</v>
      </c>
      <c r="M4876" s="13" t="s">
        <v>4350</v>
      </c>
      <c r="N4876" s="14">
        <v>84</v>
      </c>
    </row>
    <row r="4877" spans="1:14" ht="20.25" customHeight="1">
      <c r="A4877" s="13" t="s">
        <v>2231</v>
      </c>
      <c r="B4877" s="13" t="s">
        <v>2232</v>
      </c>
      <c r="C4877" s="13" t="s">
        <v>2233</v>
      </c>
      <c r="D4877" s="13" t="s">
        <v>2234</v>
      </c>
      <c r="E4877" s="13" t="s">
        <v>9046</v>
      </c>
      <c r="F4877" s="13" t="s">
        <v>2236</v>
      </c>
      <c r="G4877" s="13" t="s">
        <v>8915</v>
      </c>
      <c r="H4877" s="14">
        <v>1000</v>
      </c>
      <c r="I4877" s="15">
        <v>236470</v>
      </c>
      <c r="J4877" s="13" t="s">
        <v>9051</v>
      </c>
      <c r="K4877" s="13" t="s">
        <v>280</v>
      </c>
      <c r="L4877" s="13" t="s">
        <v>3729</v>
      </c>
      <c r="M4877" s="13" t="s">
        <v>1478</v>
      </c>
      <c r="N4877" s="14">
        <v>1000</v>
      </c>
    </row>
    <row r="4878" spans="1:14" ht="20.25" customHeight="1">
      <c r="A4878" s="13" t="s">
        <v>2231</v>
      </c>
      <c r="B4878" s="13" t="s">
        <v>2232</v>
      </c>
      <c r="C4878" s="13" t="s">
        <v>2233</v>
      </c>
      <c r="D4878" s="13" t="s">
        <v>2234</v>
      </c>
      <c r="E4878" s="13" t="s">
        <v>9046</v>
      </c>
      <c r="F4878" s="13" t="s">
        <v>2236</v>
      </c>
      <c r="G4878" s="13" t="s">
        <v>8915</v>
      </c>
      <c r="H4878" s="14">
        <v>1000</v>
      </c>
      <c r="I4878" s="15">
        <v>236470</v>
      </c>
      <c r="J4878" s="13" t="s">
        <v>9052</v>
      </c>
      <c r="K4878" s="13" t="s">
        <v>281</v>
      </c>
      <c r="L4878" s="13" t="s">
        <v>3731</v>
      </c>
      <c r="M4878" s="13" t="s">
        <v>1479</v>
      </c>
      <c r="N4878" s="14">
        <v>1000</v>
      </c>
    </row>
    <row r="4879" spans="1:14" ht="20.25" customHeight="1">
      <c r="A4879" s="13" t="s">
        <v>2231</v>
      </c>
      <c r="B4879" s="13" t="s">
        <v>2232</v>
      </c>
      <c r="C4879" s="13" t="s">
        <v>2233</v>
      </c>
      <c r="D4879" s="13" t="s">
        <v>2234</v>
      </c>
      <c r="E4879" s="13" t="s">
        <v>9046</v>
      </c>
      <c r="F4879" s="13" t="s">
        <v>2236</v>
      </c>
      <c r="G4879" s="13" t="s">
        <v>8915</v>
      </c>
      <c r="H4879" s="14">
        <v>23</v>
      </c>
      <c r="I4879" s="15">
        <v>5438.81</v>
      </c>
      <c r="J4879" s="13" t="s">
        <v>9053</v>
      </c>
      <c r="K4879" s="13" t="s">
        <v>1023</v>
      </c>
      <c r="L4879" s="13" t="s">
        <v>4508</v>
      </c>
      <c r="M4879" s="13" t="s">
        <v>2148</v>
      </c>
      <c r="N4879" s="14">
        <v>23</v>
      </c>
    </row>
    <row r="4880" spans="1:14" ht="20.25" customHeight="1">
      <c r="A4880" s="13" t="s">
        <v>2231</v>
      </c>
      <c r="B4880" s="13" t="s">
        <v>2232</v>
      </c>
      <c r="C4880" s="13" t="s">
        <v>2233</v>
      </c>
      <c r="D4880" s="13" t="s">
        <v>2234</v>
      </c>
      <c r="E4880" s="13" t="s">
        <v>9046</v>
      </c>
      <c r="F4880" s="13" t="s">
        <v>2236</v>
      </c>
      <c r="G4880" s="13" t="s">
        <v>8915</v>
      </c>
      <c r="H4880" s="14">
        <v>1000</v>
      </c>
      <c r="I4880" s="15">
        <v>236470</v>
      </c>
      <c r="J4880" s="13" t="s">
        <v>9054</v>
      </c>
      <c r="K4880" s="13" t="s">
        <v>282</v>
      </c>
      <c r="L4880" s="13" t="s">
        <v>3733</v>
      </c>
      <c r="M4880" s="13" t="s">
        <v>1480</v>
      </c>
      <c r="N4880" s="14">
        <v>1000</v>
      </c>
    </row>
    <row r="4881" spans="1:14" ht="20.25" customHeight="1">
      <c r="A4881" s="13" t="s">
        <v>2231</v>
      </c>
      <c r="B4881" s="13" t="s">
        <v>2232</v>
      </c>
      <c r="C4881" s="13" t="s">
        <v>2233</v>
      </c>
      <c r="D4881" s="13" t="s">
        <v>2234</v>
      </c>
      <c r="E4881" s="13" t="s">
        <v>9046</v>
      </c>
      <c r="F4881" s="13" t="s">
        <v>2236</v>
      </c>
      <c r="G4881" s="13" t="s">
        <v>8915</v>
      </c>
      <c r="H4881" s="14">
        <v>156</v>
      </c>
      <c r="I4881" s="15">
        <v>36889.32</v>
      </c>
      <c r="J4881" s="13" t="s">
        <v>9055</v>
      </c>
      <c r="K4881" s="13" t="s">
        <v>1024</v>
      </c>
      <c r="L4881" s="13" t="s">
        <v>4352</v>
      </c>
      <c r="M4881" s="13" t="s">
        <v>1975</v>
      </c>
      <c r="N4881" s="14">
        <v>156</v>
      </c>
    </row>
    <row r="4882" spans="1:14" ht="20.25" customHeight="1">
      <c r="A4882" s="13" t="s">
        <v>2231</v>
      </c>
      <c r="B4882" s="13" t="s">
        <v>2232</v>
      </c>
      <c r="C4882" s="13" t="s">
        <v>2233</v>
      </c>
      <c r="D4882" s="13" t="s">
        <v>2234</v>
      </c>
      <c r="E4882" s="13" t="s">
        <v>9046</v>
      </c>
      <c r="F4882" s="13" t="s">
        <v>2236</v>
      </c>
      <c r="G4882" s="13" t="s">
        <v>8915</v>
      </c>
      <c r="H4882" s="14">
        <v>31</v>
      </c>
      <c r="I4882" s="15">
        <v>7330.57</v>
      </c>
      <c r="J4882" s="13" t="s">
        <v>9056</v>
      </c>
      <c r="K4882" s="13" t="s">
        <v>1025</v>
      </c>
      <c r="L4882" s="13" t="s">
        <v>4354</v>
      </c>
      <c r="M4882" s="13" t="s">
        <v>4355</v>
      </c>
      <c r="N4882" s="14">
        <v>31</v>
      </c>
    </row>
    <row r="4883" spans="1:14" ht="20.25" customHeight="1">
      <c r="A4883" s="13" t="s">
        <v>2231</v>
      </c>
      <c r="B4883" s="13" t="s">
        <v>2232</v>
      </c>
      <c r="C4883" s="13" t="s">
        <v>2233</v>
      </c>
      <c r="D4883" s="13" t="s">
        <v>2234</v>
      </c>
      <c r="E4883" s="13" t="s">
        <v>9046</v>
      </c>
      <c r="F4883" s="13" t="s">
        <v>2236</v>
      </c>
      <c r="G4883" s="13" t="s">
        <v>8915</v>
      </c>
      <c r="H4883" s="14">
        <v>1000</v>
      </c>
      <c r="I4883" s="15">
        <v>236470</v>
      </c>
      <c r="J4883" s="13" t="s">
        <v>9057</v>
      </c>
      <c r="K4883" s="13" t="s">
        <v>283</v>
      </c>
      <c r="L4883" s="13" t="s">
        <v>3735</v>
      </c>
      <c r="M4883" s="13" t="s">
        <v>1481</v>
      </c>
      <c r="N4883" s="14">
        <v>1000</v>
      </c>
    </row>
    <row r="4884" spans="1:14" ht="20.25" customHeight="1">
      <c r="A4884" s="13" t="s">
        <v>2231</v>
      </c>
      <c r="B4884" s="13" t="s">
        <v>2232</v>
      </c>
      <c r="C4884" s="13" t="s">
        <v>2233</v>
      </c>
      <c r="D4884" s="13" t="s">
        <v>2234</v>
      </c>
      <c r="E4884" s="13" t="s">
        <v>9046</v>
      </c>
      <c r="F4884" s="13" t="s">
        <v>2236</v>
      </c>
      <c r="G4884" s="13" t="s">
        <v>8915</v>
      </c>
      <c r="H4884" s="14">
        <v>56</v>
      </c>
      <c r="I4884" s="15">
        <v>13242.32</v>
      </c>
      <c r="J4884" s="13" t="s">
        <v>9058</v>
      </c>
      <c r="K4884" s="13" t="s">
        <v>1029</v>
      </c>
      <c r="L4884" s="13" t="s">
        <v>4361</v>
      </c>
      <c r="M4884" s="13" t="s">
        <v>4362</v>
      </c>
      <c r="N4884" s="14">
        <v>56</v>
      </c>
    </row>
    <row r="4885" spans="1:14" ht="20.25" customHeight="1">
      <c r="A4885" s="13" t="s">
        <v>2231</v>
      </c>
      <c r="B4885" s="13" t="s">
        <v>2232</v>
      </c>
      <c r="C4885" s="13" t="s">
        <v>2233</v>
      </c>
      <c r="D4885" s="13" t="s">
        <v>2234</v>
      </c>
      <c r="E4885" s="13" t="s">
        <v>9046</v>
      </c>
      <c r="F4885" s="13" t="s">
        <v>2236</v>
      </c>
      <c r="G4885" s="13" t="s">
        <v>8915</v>
      </c>
      <c r="H4885" s="14">
        <v>51</v>
      </c>
      <c r="I4885" s="15">
        <v>12059.97</v>
      </c>
      <c r="J4885" s="13" t="s">
        <v>9059</v>
      </c>
      <c r="K4885" s="13" t="s">
        <v>1032</v>
      </c>
      <c r="L4885" s="13" t="s">
        <v>4512</v>
      </c>
      <c r="M4885" s="13" t="s">
        <v>4513</v>
      </c>
      <c r="N4885" s="14">
        <v>51</v>
      </c>
    </row>
    <row r="4886" spans="1:14" ht="20.25" customHeight="1">
      <c r="A4886" s="13" t="s">
        <v>2231</v>
      </c>
      <c r="B4886" s="13" t="s">
        <v>2232</v>
      </c>
      <c r="C4886" s="13" t="s">
        <v>2233</v>
      </c>
      <c r="D4886" s="13" t="s">
        <v>2234</v>
      </c>
      <c r="E4886" s="13" t="s">
        <v>9046</v>
      </c>
      <c r="F4886" s="13" t="s">
        <v>2236</v>
      </c>
      <c r="G4886" s="13" t="s">
        <v>8915</v>
      </c>
      <c r="H4886" s="14">
        <v>881</v>
      </c>
      <c r="I4886" s="15">
        <v>208330.07</v>
      </c>
      <c r="J4886" s="13" t="s">
        <v>9060</v>
      </c>
      <c r="K4886" s="13" t="s">
        <v>286</v>
      </c>
      <c r="L4886" s="13" t="s">
        <v>3741</v>
      </c>
      <c r="M4886" s="13" t="s">
        <v>1484</v>
      </c>
      <c r="N4886" s="14">
        <v>881</v>
      </c>
    </row>
    <row r="4887" spans="1:14" ht="20.25" customHeight="1">
      <c r="A4887" s="13" t="s">
        <v>2231</v>
      </c>
      <c r="B4887" s="13" t="s">
        <v>2232</v>
      </c>
      <c r="C4887" s="13" t="s">
        <v>2233</v>
      </c>
      <c r="D4887" s="13" t="s">
        <v>2234</v>
      </c>
      <c r="E4887" s="13" t="s">
        <v>9046</v>
      </c>
      <c r="F4887" s="13" t="s">
        <v>2236</v>
      </c>
      <c r="G4887" s="13" t="s">
        <v>8915</v>
      </c>
      <c r="H4887" s="14">
        <v>67</v>
      </c>
      <c r="I4887" s="15">
        <v>15843.49</v>
      </c>
      <c r="J4887" s="13" t="s">
        <v>9061</v>
      </c>
      <c r="K4887" s="13" t="s">
        <v>1033</v>
      </c>
      <c r="L4887" s="13" t="s">
        <v>4364</v>
      </c>
      <c r="M4887" s="13" t="s">
        <v>4365</v>
      </c>
      <c r="N4887" s="14">
        <v>67</v>
      </c>
    </row>
    <row r="4888" spans="1:14" ht="20.25" customHeight="1">
      <c r="A4888" s="13" t="s">
        <v>2231</v>
      </c>
      <c r="B4888" s="13" t="s">
        <v>2232</v>
      </c>
      <c r="C4888" s="13" t="s">
        <v>2233</v>
      </c>
      <c r="D4888" s="13" t="s">
        <v>2234</v>
      </c>
      <c r="E4888" s="13" t="s">
        <v>9046</v>
      </c>
      <c r="F4888" s="13" t="s">
        <v>2236</v>
      </c>
      <c r="G4888" s="13" t="s">
        <v>8915</v>
      </c>
      <c r="H4888" s="14">
        <v>971</v>
      </c>
      <c r="I4888" s="15">
        <v>229612.37</v>
      </c>
      <c r="J4888" s="13" t="s">
        <v>9062</v>
      </c>
      <c r="K4888" s="13" t="s">
        <v>287</v>
      </c>
      <c r="L4888" s="13" t="s">
        <v>3789</v>
      </c>
      <c r="M4888" s="13" t="s">
        <v>1485</v>
      </c>
      <c r="N4888" s="14">
        <v>971</v>
      </c>
    </row>
    <row r="4889" spans="1:14" ht="20.25" customHeight="1">
      <c r="A4889" s="13" t="s">
        <v>2231</v>
      </c>
      <c r="B4889" s="13" t="s">
        <v>2232</v>
      </c>
      <c r="C4889" s="13" t="s">
        <v>2233</v>
      </c>
      <c r="D4889" s="13" t="s">
        <v>2234</v>
      </c>
      <c r="E4889" s="13" t="s">
        <v>9046</v>
      </c>
      <c r="F4889" s="13" t="s">
        <v>2236</v>
      </c>
      <c r="G4889" s="13" t="s">
        <v>8915</v>
      </c>
      <c r="H4889" s="14">
        <v>54</v>
      </c>
      <c r="I4889" s="15">
        <v>12769.38</v>
      </c>
      <c r="J4889" s="13" t="s">
        <v>9063</v>
      </c>
      <c r="K4889" s="13" t="s">
        <v>1038</v>
      </c>
      <c r="L4889" s="13" t="s">
        <v>4367</v>
      </c>
      <c r="M4889" s="13" t="s">
        <v>4368</v>
      </c>
      <c r="N4889" s="14">
        <v>54</v>
      </c>
    </row>
    <row r="4890" spans="1:14" ht="20.25" customHeight="1">
      <c r="A4890" s="13" t="s">
        <v>2231</v>
      </c>
      <c r="B4890" s="13" t="s">
        <v>2232</v>
      </c>
      <c r="C4890" s="13" t="s">
        <v>2233</v>
      </c>
      <c r="D4890" s="13" t="s">
        <v>2234</v>
      </c>
      <c r="E4890" s="13" t="s">
        <v>9046</v>
      </c>
      <c r="F4890" s="13" t="s">
        <v>2236</v>
      </c>
      <c r="G4890" s="13" t="s">
        <v>8915</v>
      </c>
      <c r="H4890" s="14">
        <v>1000</v>
      </c>
      <c r="I4890" s="15">
        <v>236470</v>
      </c>
      <c r="J4890" s="13" t="s">
        <v>9064</v>
      </c>
      <c r="K4890" s="13" t="s">
        <v>288</v>
      </c>
      <c r="L4890" s="13" t="s">
        <v>3743</v>
      </c>
      <c r="M4890" s="13" t="s">
        <v>3744</v>
      </c>
      <c r="N4890" s="14">
        <v>1000</v>
      </c>
    </row>
    <row r="4891" spans="1:14" ht="20.25" customHeight="1">
      <c r="A4891" s="13" t="s">
        <v>2231</v>
      </c>
      <c r="B4891" s="13" t="s">
        <v>2232</v>
      </c>
      <c r="C4891" s="13" t="s">
        <v>2233</v>
      </c>
      <c r="D4891" s="13" t="s">
        <v>2234</v>
      </c>
      <c r="E4891" s="13" t="s">
        <v>9046</v>
      </c>
      <c r="F4891" s="13" t="s">
        <v>2236</v>
      </c>
      <c r="G4891" s="13" t="s">
        <v>8915</v>
      </c>
      <c r="H4891" s="14">
        <v>1000</v>
      </c>
      <c r="I4891" s="15">
        <v>236470</v>
      </c>
      <c r="J4891" s="13" t="s">
        <v>9065</v>
      </c>
      <c r="K4891" s="13" t="s">
        <v>289</v>
      </c>
      <c r="L4891" s="13" t="s">
        <v>3746</v>
      </c>
      <c r="M4891" s="13" t="s">
        <v>3747</v>
      </c>
      <c r="N4891" s="14">
        <v>1000</v>
      </c>
    </row>
    <row r="4892" spans="1:14" ht="20.25" customHeight="1">
      <c r="A4892" s="13" t="s">
        <v>2231</v>
      </c>
      <c r="B4892" s="13" t="s">
        <v>2232</v>
      </c>
      <c r="C4892" s="13" t="s">
        <v>2233</v>
      </c>
      <c r="D4892" s="13" t="s">
        <v>2234</v>
      </c>
      <c r="E4892" s="13" t="s">
        <v>9046</v>
      </c>
      <c r="F4892" s="13" t="s">
        <v>2236</v>
      </c>
      <c r="G4892" s="13" t="s">
        <v>8915</v>
      </c>
      <c r="H4892" s="14">
        <v>1000</v>
      </c>
      <c r="I4892" s="15">
        <v>236470</v>
      </c>
      <c r="J4892" s="13" t="s">
        <v>9066</v>
      </c>
      <c r="K4892" s="13" t="s">
        <v>290</v>
      </c>
      <c r="L4892" s="13" t="s">
        <v>3749</v>
      </c>
      <c r="M4892" s="13" t="s">
        <v>1486</v>
      </c>
      <c r="N4892" s="14">
        <v>1000</v>
      </c>
    </row>
    <row r="4893" spans="1:14" ht="20.25" customHeight="1">
      <c r="A4893" s="13" t="s">
        <v>2231</v>
      </c>
      <c r="B4893" s="13" t="s">
        <v>2232</v>
      </c>
      <c r="C4893" s="13" t="s">
        <v>2233</v>
      </c>
      <c r="D4893" s="13" t="s">
        <v>2234</v>
      </c>
      <c r="E4893" s="13" t="s">
        <v>9046</v>
      </c>
      <c r="F4893" s="13" t="s">
        <v>2236</v>
      </c>
      <c r="G4893" s="13" t="s">
        <v>8915</v>
      </c>
      <c r="H4893" s="14">
        <v>50</v>
      </c>
      <c r="I4893" s="15">
        <v>11823.5</v>
      </c>
      <c r="J4893" s="13" t="s">
        <v>9067</v>
      </c>
      <c r="K4893" s="13" t="s">
        <v>7</v>
      </c>
      <c r="L4893" s="13" t="s">
        <v>6739</v>
      </c>
      <c r="M4893" s="13" t="s">
        <v>6740</v>
      </c>
      <c r="N4893" s="14">
        <v>50</v>
      </c>
    </row>
    <row r="4894" spans="1:14" ht="20.25" customHeight="1">
      <c r="A4894" s="13" t="s">
        <v>2231</v>
      </c>
      <c r="B4894" s="13" t="s">
        <v>2232</v>
      </c>
      <c r="C4894" s="13" t="s">
        <v>2233</v>
      </c>
      <c r="D4894" s="13" t="s">
        <v>2234</v>
      </c>
      <c r="E4894" s="13" t="s">
        <v>9046</v>
      </c>
      <c r="F4894" s="13" t="s">
        <v>2236</v>
      </c>
      <c r="G4894" s="13" t="s">
        <v>8915</v>
      </c>
      <c r="H4894" s="14">
        <v>1</v>
      </c>
      <c r="I4894" s="15">
        <v>236.47</v>
      </c>
      <c r="J4894" s="13" t="s">
        <v>9068</v>
      </c>
      <c r="K4894" s="13" t="s">
        <v>1004</v>
      </c>
      <c r="L4894" s="13" t="s">
        <v>4319</v>
      </c>
      <c r="M4894" s="13" t="s">
        <v>4320</v>
      </c>
      <c r="N4894" s="14">
        <v>1</v>
      </c>
    </row>
    <row r="4895" spans="1:14" ht="20.25" customHeight="1">
      <c r="A4895" s="13" t="s">
        <v>2231</v>
      </c>
      <c r="B4895" s="13" t="s">
        <v>2232</v>
      </c>
      <c r="C4895" s="13" t="s">
        <v>2233</v>
      </c>
      <c r="D4895" s="13" t="s">
        <v>2234</v>
      </c>
      <c r="E4895" s="13" t="s">
        <v>9046</v>
      </c>
      <c r="F4895" s="13" t="s">
        <v>2236</v>
      </c>
      <c r="G4895" s="13" t="s">
        <v>8915</v>
      </c>
      <c r="H4895" s="14">
        <v>3</v>
      </c>
      <c r="I4895" s="15">
        <v>709.41</v>
      </c>
      <c r="J4895" s="13" t="s">
        <v>9069</v>
      </c>
      <c r="K4895" s="13" t="s">
        <v>1008</v>
      </c>
      <c r="L4895" s="13" t="s">
        <v>4491</v>
      </c>
      <c r="M4895" s="13" t="s">
        <v>4492</v>
      </c>
      <c r="N4895" s="14">
        <v>3</v>
      </c>
    </row>
    <row r="4896" spans="1:14" ht="20.25" customHeight="1">
      <c r="A4896" s="13" t="s">
        <v>2231</v>
      </c>
      <c r="B4896" s="13" t="s">
        <v>2232</v>
      </c>
      <c r="C4896" s="13" t="s">
        <v>2233</v>
      </c>
      <c r="D4896" s="13" t="s">
        <v>2234</v>
      </c>
      <c r="E4896" s="13" t="s">
        <v>9046</v>
      </c>
      <c r="F4896" s="13" t="s">
        <v>2236</v>
      </c>
      <c r="G4896" s="13" t="s">
        <v>8915</v>
      </c>
      <c r="H4896" s="14">
        <v>406</v>
      </c>
      <c r="I4896" s="15">
        <v>96006.82</v>
      </c>
      <c r="J4896" s="13" t="s">
        <v>9070</v>
      </c>
      <c r="K4896" s="13" t="s">
        <v>292</v>
      </c>
      <c r="L4896" s="13" t="s">
        <v>3791</v>
      </c>
      <c r="M4896" s="13" t="s">
        <v>1488</v>
      </c>
      <c r="N4896" s="14">
        <v>406</v>
      </c>
    </row>
    <row r="4897" spans="1:14" ht="20.25" customHeight="1">
      <c r="A4897" s="13" t="s">
        <v>2231</v>
      </c>
      <c r="B4897" s="13" t="s">
        <v>2232</v>
      </c>
      <c r="C4897" s="13" t="s">
        <v>2233</v>
      </c>
      <c r="D4897" s="13" t="s">
        <v>2234</v>
      </c>
      <c r="E4897" s="13" t="s">
        <v>9046</v>
      </c>
      <c r="F4897" s="13" t="s">
        <v>2236</v>
      </c>
      <c r="G4897" s="13" t="s">
        <v>8915</v>
      </c>
      <c r="H4897" s="14">
        <v>9</v>
      </c>
      <c r="I4897" s="15">
        <v>2128.23</v>
      </c>
      <c r="J4897" s="13" t="s">
        <v>9071</v>
      </c>
      <c r="K4897" s="13" t="s">
        <v>1011</v>
      </c>
      <c r="L4897" s="13" t="s">
        <v>4494</v>
      </c>
      <c r="M4897" s="13" t="s">
        <v>1973</v>
      </c>
      <c r="N4897" s="14">
        <v>9</v>
      </c>
    </row>
    <row r="4898" spans="1:14" ht="20.25" customHeight="1">
      <c r="A4898" s="13" t="s">
        <v>2231</v>
      </c>
      <c r="B4898" s="13" t="s">
        <v>2232</v>
      </c>
      <c r="C4898" s="13" t="s">
        <v>2233</v>
      </c>
      <c r="D4898" s="13" t="s">
        <v>2234</v>
      </c>
      <c r="E4898" s="13" t="s">
        <v>9046</v>
      </c>
      <c r="F4898" s="13" t="s">
        <v>2236</v>
      </c>
      <c r="G4898" s="13" t="s">
        <v>8915</v>
      </c>
      <c r="H4898" s="14">
        <v>821</v>
      </c>
      <c r="I4898" s="15">
        <v>194141.87</v>
      </c>
      <c r="J4898" s="13" t="s">
        <v>9072</v>
      </c>
      <c r="K4898" s="13" t="s">
        <v>1095</v>
      </c>
      <c r="L4898" s="13" t="s">
        <v>3753</v>
      </c>
      <c r="M4898" s="13" t="s">
        <v>3754</v>
      </c>
      <c r="N4898" s="14">
        <v>821</v>
      </c>
    </row>
    <row r="4899" spans="1:14" ht="20.25" customHeight="1">
      <c r="A4899" s="13" t="s">
        <v>2231</v>
      </c>
      <c r="B4899" s="13" t="s">
        <v>2232</v>
      </c>
      <c r="C4899" s="13" t="s">
        <v>2233</v>
      </c>
      <c r="D4899" s="13" t="s">
        <v>2234</v>
      </c>
      <c r="E4899" s="13" t="s">
        <v>9046</v>
      </c>
      <c r="F4899" s="13" t="s">
        <v>2236</v>
      </c>
      <c r="G4899" s="13" t="s">
        <v>8915</v>
      </c>
      <c r="H4899" s="14">
        <v>750</v>
      </c>
      <c r="I4899" s="15">
        <v>177352.5</v>
      </c>
      <c r="J4899" s="13" t="s">
        <v>9073</v>
      </c>
      <c r="K4899" s="13" t="s">
        <v>1208</v>
      </c>
      <c r="L4899" s="13" t="s">
        <v>3756</v>
      </c>
      <c r="M4899" s="13" t="s">
        <v>3757</v>
      </c>
      <c r="N4899" s="14">
        <v>750</v>
      </c>
    </row>
    <row r="4900" spans="1:14" ht="20.25" customHeight="1">
      <c r="A4900" s="13" t="s">
        <v>2231</v>
      </c>
      <c r="B4900" s="13" t="s">
        <v>2232</v>
      </c>
      <c r="C4900" s="13" t="s">
        <v>2233</v>
      </c>
      <c r="D4900" s="13" t="s">
        <v>2234</v>
      </c>
      <c r="E4900" s="13" t="s">
        <v>9046</v>
      </c>
      <c r="F4900" s="13" t="s">
        <v>2236</v>
      </c>
      <c r="G4900" s="13" t="s">
        <v>8915</v>
      </c>
      <c r="H4900" s="14">
        <v>71</v>
      </c>
      <c r="I4900" s="15">
        <v>16789.37</v>
      </c>
      <c r="J4900" s="13" t="s">
        <v>9074</v>
      </c>
      <c r="K4900" s="13" t="s">
        <v>1014</v>
      </c>
      <c r="L4900" s="13" t="s">
        <v>6576</v>
      </c>
      <c r="M4900" s="13" t="s">
        <v>6577</v>
      </c>
      <c r="N4900" s="14">
        <v>71</v>
      </c>
    </row>
    <row r="4901" spans="1:14" ht="20.25" customHeight="1">
      <c r="A4901" s="13" t="s">
        <v>2231</v>
      </c>
      <c r="B4901" s="13" t="s">
        <v>2232</v>
      </c>
      <c r="C4901" s="13" t="s">
        <v>2233</v>
      </c>
      <c r="D4901" s="13" t="s">
        <v>2234</v>
      </c>
      <c r="E4901" s="13" t="s">
        <v>9046</v>
      </c>
      <c r="F4901" s="13" t="s">
        <v>2236</v>
      </c>
      <c r="G4901" s="13" t="s">
        <v>8915</v>
      </c>
      <c r="H4901" s="14">
        <v>400</v>
      </c>
      <c r="I4901" s="15">
        <v>94588</v>
      </c>
      <c r="J4901" s="13" t="s">
        <v>9075</v>
      </c>
      <c r="K4901" s="13" t="s">
        <v>1209</v>
      </c>
      <c r="L4901" s="13" t="s">
        <v>3759</v>
      </c>
      <c r="M4901" s="13" t="s">
        <v>3760</v>
      </c>
      <c r="N4901" s="14">
        <v>400</v>
      </c>
    </row>
    <row r="4902" spans="1:14" ht="20.25" customHeight="1">
      <c r="A4902" s="13" t="s">
        <v>2231</v>
      </c>
      <c r="B4902" s="13" t="s">
        <v>2232</v>
      </c>
      <c r="C4902" s="13" t="s">
        <v>2233</v>
      </c>
      <c r="D4902" s="13" t="s">
        <v>2234</v>
      </c>
      <c r="E4902" s="13" t="s">
        <v>9046</v>
      </c>
      <c r="F4902" s="13" t="s">
        <v>2236</v>
      </c>
      <c r="G4902" s="13" t="s">
        <v>8915</v>
      </c>
      <c r="H4902" s="14">
        <v>361</v>
      </c>
      <c r="I4902" s="15">
        <v>85365.67</v>
      </c>
      <c r="J4902" s="13" t="s">
        <v>9076</v>
      </c>
      <c r="K4902" s="13" t="s">
        <v>1210</v>
      </c>
      <c r="L4902" s="13" t="s">
        <v>3846</v>
      </c>
      <c r="M4902" s="13" t="s">
        <v>2058</v>
      </c>
      <c r="N4902" s="14">
        <v>361</v>
      </c>
    </row>
    <row r="4903" spans="1:14" ht="20.25" customHeight="1">
      <c r="A4903" s="13" t="s">
        <v>2231</v>
      </c>
      <c r="B4903" s="13" t="s">
        <v>2232</v>
      </c>
      <c r="C4903" s="13" t="s">
        <v>2233</v>
      </c>
      <c r="D4903" s="13" t="s">
        <v>2234</v>
      </c>
      <c r="E4903" s="13" t="s">
        <v>9046</v>
      </c>
      <c r="F4903" s="13" t="s">
        <v>2236</v>
      </c>
      <c r="G4903" s="13" t="s">
        <v>8915</v>
      </c>
      <c r="H4903" s="14">
        <v>51</v>
      </c>
      <c r="I4903" s="15">
        <v>12059.97</v>
      </c>
      <c r="J4903" s="13" t="s">
        <v>9077</v>
      </c>
      <c r="K4903" s="13" t="s">
        <v>1026</v>
      </c>
      <c r="L4903" s="13" t="s">
        <v>4357</v>
      </c>
      <c r="M4903" s="13" t="s">
        <v>1976</v>
      </c>
      <c r="N4903" s="14">
        <v>51</v>
      </c>
    </row>
    <row r="4904" spans="1:14" ht="20.25" customHeight="1">
      <c r="A4904" s="13" t="s">
        <v>2231</v>
      </c>
      <c r="B4904" s="13" t="s">
        <v>2232</v>
      </c>
      <c r="C4904" s="13" t="s">
        <v>2233</v>
      </c>
      <c r="D4904" s="13" t="s">
        <v>2234</v>
      </c>
      <c r="E4904" s="13" t="s">
        <v>9046</v>
      </c>
      <c r="F4904" s="13" t="s">
        <v>2236</v>
      </c>
      <c r="G4904" s="13" t="s">
        <v>8915</v>
      </c>
      <c r="H4904" s="14">
        <v>552</v>
      </c>
      <c r="I4904" s="15">
        <v>130531.44</v>
      </c>
      <c r="J4904" s="13" t="s">
        <v>9078</v>
      </c>
      <c r="K4904" s="13" t="s">
        <v>332</v>
      </c>
      <c r="L4904" s="13" t="s">
        <v>3917</v>
      </c>
      <c r="M4904" s="13" t="s">
        <v>1519</v>
      </c>
      <c r="N4904" s="14">
        <v>552</v>
      </c>
    </row>
    <row r="4905" spans="1:14" ht="20.25" customHeight="1">
      <c r="A4905" s="13" t="s">
        <v>2231</v>
      </c>
      <c r="B4905" s="13" t="s">
        <v>2232</v>
      </c>
      <c r="C4905" s="13" t="s">
        <v>2233</v>
      </c>
      <c r="D4905" s="13" t="s">
        <v>2234</v>
      </c>
      <c r="E4905" s="13" t="s">
        <v>9046</v>
      </c>
      <c r="F4905" s="13" t="s">
        <v>2236</v>
      </c>
      <c r="G4905" s="13" t="s">
        <v>8915</v>
      </c>
      <c r="H4905" s="14">
        <v>82</v>
      </c>
      <c r="I4905" s="15">
        <v>19390.54</v>
      </c>
      <c r="J4905" s="13" t="s">
        <v>9079</v>
      </c>
      <c r="K4905" s="13" t="s">
        <v>1021</v>
      </c>
      <c r="L4905" s="13" t="s">
        <v>4346</v>
      </c>
      <c r="M4905" s="13" t="s">
        <v>4347</v>
      </c>
      <c r="N4905" s="14">
        <v>82</v>
      </c>
    </row>
    <row r="4906" spans="1:14" ht="20.25" customHeight="1">
      <c r="A4906" s="13" t="s">
        <v>2231</v>
      </c>
      <c r="B4906" s="13" t="s">
        <v>2232</v>
      </c>
      <c r="C4906" s="13" t="s">
        <v>2233</v>
      </c>
      <c r="D4906" s="13" t="s">
        <v>2234</v>
      </c>
      <c r="E4906" s="13" t="s">
        <v>9046</v>
      </c>
      <c r="F4906" s="13" t="s">
        <v>2236</v>
      </c>
      <c r="G4906" s="13" t="s">
        <v>8915</v>
      </c>
      <c r="H4906" s="14">
        <v>30</v>
      </c>
      <c r="I4906" s="15">
        <v>7094.1</v>
      </c>
      <c r="J4906" s="13" t="s">
        <v>9080</v>
      </c>
      <c r="K4906" s="13" t="s">
        <v>1020</v>
      </c>
      <c r="L4906" s="13" t="s">
        <v>4505</v>
      </c>
      <c r="M4906" s="13" t="s">
        <v>4506</v>
      </c>
      <c r="N4906" s="14">
        <v>30</v>
      </c>
    </row>
    <row r="4907" spans="1:14" ht="20.25" customHeight="1">
      <c r="A4907" s="13" t="s">
        <v>2231</v>
      </c>
      <c r="B4907" s="13" t="s">
        <v>2232</v>
      </c>
      <c r="C4907" s="13" t="s">
        <v>2233</v>
      </c>
      <c r="D4907" s="13" t="s">
        <v>2234</v>
      </c>
      <c r="E4907" s="13" t="s">
        <v>9046</v>
      </c>
      <c r="F4907" s="13" t="s">
        <v>2236</v>
      </c>
      <c r="G4907" s="13" t="s">
        <v>8915</v>
      </c>
      <c r="H4907" s="14">
        <v>27</v>
      </c>
      <c r="I4907" s="15">
        <v>6384.69</v>
      </c>
      <c r="J4907" s="13" t="s">
        <v>9081</v>
      </c>
      <c r="K4907" s="13" t="s">
        <v>1027</v>
      </c>
      <c r="L4907" s="13" t="s">
        <v>4359</v>
      </c>
      <c r="M4907" s="13" t="s">
        <v>1977</v>
      </c>
      <c r="N4907" s="14">
        <v>27</v>
      </c>
    </row>
    <row r="4908" spans="1:14" ht="20.25" customHeight="1">
      <c r="A4908" s="13" t="s">
        <v>2231</v>
      </c>
      <c r="B4908" s="13" t="s">
        <v>2232</v>
      </c>
      <c r="C4908" s="13" t="s">
        <v>2233</v>
      </c>
      <c r="D4908" s="13" t="s">
        <v>2234</v>
      </c>
      <c r="E4908" s="13" t="s">
        <v>9046</v>
      </c>
      <c r="F4908" s="13" t="s">
        <v>2236</v>
      </c>
      <c r="G4908" s="13" t="s">
        <v>8915</v>
      </c>
      <c r="H4908" s="14">
        <v>669</v>
      </c>
      <c r="I4908" s="15">
        <v>158198.43</v>
      </c>
      <c r="J4908" s="13" t="s">
        <v>9082</v>
      </c>
      <c r="K4908" s="13" t="s">
        <v>333</v>
      </c>
      <c r="L4908" s="13" t="s">
        <v>3919</v>
      </c>
      <c r="M4908" s="13" t="s">
        <v>1520</v>
      </c>
      <c r="N4908" s="14">
        <v>669</v>
      </c>
    </row>
    <row r="4909" spans="1:14" ht="20.25" customHeight="1">
      <c r="A4909" s="13" t="s">
        <v>2231</v>
      </c>
      <c r="B4909" s="13" t="s">
        <v>2232</v>
      </c>
      <c r="C4909" s="13" t="s">
        <v>2233</v>
      </c>
      <c r="D4909" s="13" t="s">
        <v>2234</v>
      </c>
      <c r="E4909" s="13" t="s">
        <v>9046</v>
      </c>
      <c r="F4909" s="13" t="s">
        <v>2236</v>
      </c>
      <c r="G4909" s="13" t="s">
        <v>8915</v>
      </c>
      <c r="H4909" s="14">
        <v>674</v>
      </c>
      <c r="I4909" s="15">
        <v>159380.78</v>
      </c>
      <c r="J4909" s="13" t="s">
        <v>9083</v>
      </c>
      <c r="K4909" s="13" t="s">
        <v>334</v>
      </c>
      <c r="L4909" s="13" t="s">
        <v>3921</v>
      </c>
      <c r="M4909" s="13" t="s">
        <v>1521</v>
      </c>
      <c r="N4909" s="14">
        <v>674</v>
      </c>
    </row>
    <row r="4910" spans="1:14" ht="20.25" customHeight="1">
      <c r="A4910" s="13" t="s">
        <v>2231</v>
      </c>
      <c r="B4910" s="13" t="s">
        <v>2232</v>
      </c>
      <c r="C4910" s="13" t="s">
        <v>2233</v>
      </c>
      <c r="D4910" s="13" t="s">
        <v>2234</v>
      </c>
      <c r="E4910" s="13" t="s">
        <v>9046</v>
      </c>
      <c r="F4910" s="13" t="s">
        <v>2236</v>
      </c>
      <c r="G4910" s="13" t="s">
        <v>8915</v>
      </c>
      <c r="H4910" s="14">
        <v>89</v>
      </c>
      <c r="I4910" s="15">
        <v>21045.83</v>
      </c>
      <c r="J4910" s="13" t="s">
        <v>9084</v>
      </c>
      <c r="K4910" s="13" t="s">
        <v>1031</v>
      </c>
      <c r="L4910" s="13" t="s">
        <v>4510</v>
      </c>
      <c r="M4910" s="13" t="s">
        <v>1978</v>
      </c>
      <c r="N4910" s="14">
        <v>89</v>
      </c>
    </row>
    <row r="4911" spans="1:14" ht="20.25" customHeight="1">
      <c r="A4911" s="13" t="s">
        <v>2231</v>
      </c>
      <c r="B4911" s="13" t="s">
        <v>2232</v>
      </c>
      <c r="C4911" s="13" t="s">
        <v>2233</v>
      </c>
      <c r="D4911" s="13" t="s">
        <v>2234</v>
      </c>
      <c r="E4911" s="13" t="s">
        <v>9046</v>
      </c>
      <c r="F4911" s="13" t="s">
        <v>2236</v>
      </c>
      <c r="G4911" s="13" t="s">
        <v>8915</v>
      </c>
      <c r="H4911" s="14">
        <v>537</v>
      </c>
      <c r="I4911" s="15">
        <v>126984.39</v>
      </c>
      <c r="J4911" s="13" t="s">
        <v>9085</v>
      </c>
      <c r="K4911" s="13" t="s">
        <v>335</v>
      </c>
      <c r="L4911" s="13" t="s">
        <v>3923</v>
      </c>
      <c r="M4911" s="13" t="s">
        <v>1522</v>
      </c>
      <c r="N4911" s="14">
        <v>537</v>
      </c>
    </row>
    <row r="4912" spans="1:14" ht="20.25" customHeight="1">
      <c r="A4912" s="13" t="s">
        <v>2231</v>
      </c>
      <c r="B4912" s="13" t="s">
        <v>2232</v>
      </c>
      <c r="C4912" s="13" t="s">
        <v>2233</v>
      </c>
      <c r="D4912" s="13" t="s">
        <v>2234</v>
      </c>
      <c r="E4912" s="13" t="s">
        <v>9046</v>
      </c>
      <c r="F4912" s="13" t="s">
        <v>2236</v>
      </c>
      <c r="G4912" s="13" t="s">
        <v>8915</v>
      </c>
      <c r="H4912" s="14">
        <v>1000</v>
      </c>
      <c r="I4912" s="15">
        <v>236470</v>
      </c>
      <c r="J4912" s="13" t="s">
        <v>9086</v>
      </c>
      <c r="K4912" s="13" t="s">
        <v>336</v>
      </c>
      <c r="L4912" s="13" t="s">
        <v>3925</v>
      </c>
      <c r="M4912" s="13" t="s">
        <v>1523</v>
      </c>
      <c r="N4912" s="14">
        <v>1000</v>
      </c>
    </row>
    <row r="4913" spans="1:14" ht="20.25" customHeight="1">
      <c r="A4913" s="13" t="s">
        <v>2231</v>
      </c>
      <c r="B4913" s="13" t="s">
        <v>2232</v>
      </c>
      <c r="C4913" s="13" t="s">
        <v>2233</v>
      </c>
      <c r="D4913" s="13" t="s">
        <v>2234</v>
      </c>
      <c r="E4913" s="13" t="s">
        <v>9046</v>
      </c>
      <c r="F4913" s="13" t="s">
        <v>2236</v>
      </c>
      <c r="G4913" s="13" t="s">
        <v>8915</v>
      </c>
      <c r="H4913" s="14">
        <v>753</v>
      </c>
      <c r="I4913" s="15">
        <v>178061.91</v>
      </c>
      <c r="J4913" s="13" t="s">
        <v>9087</v>
      </c>
      <c r="K4913" s="13" t="s">
        <v>459</v>
      </c>
      <c r="L4913" s="13" t="s">
        <v>2991</v>
      </c>
      <c r="M4913" s="13" t="s">
        <v>1632</v>
      </c>
      <c r="N4913" s="14">
        <v>753</v>
      </c>
    </row>
    <row r="4914" spans="1:14" ht="20.25" customHeight="1">
      <c r="A4914" s="13" t="s">
        <v>2231</v>
      </c>
      <c r="B4914" s="13" t="s">
        <v>2232</v>
      </c>
      <c r="C4914" s="13" t="s">
        <v>2233</v>
      </c>
      <c r="D4914" s="13" t="s">
        <v>2234</v>
      </c>
      <c r="E4914" s="13" t="s">
        <v>9046</v>
      </c>
      <c r="F4914" s="13" t="s">
        <v>2236</v>
      </c>
      <c r="G4914" s="13" t="s">
        <v>8915</v>
      </c>
      <c r="H4914" s="14">
        <v>37</v>
      </c>
      <c r="I4914" s="15">
        <v>8749.39</v>
      </c>
      <c r="J4914" s="13" t="s">
        <v>9088</v>
      </c>
      <c r="K4914" s="13" t="s">
        <v>820</v>
      </c>
      <c r="L4914" s="13" t="s">
        <v>6818</v>
      </c>
      <c r="M4914" s="13" t="s">
        <v>2104</v>
      </c>
      <c r="N4914" s="14">
        <v>37</v>
      </c>
    </row>
    <row r="4915" spans="1:14" ht="20.25" customHeight="1">
      <c r="A4915" s="13" t="s">
        <v>2231</v>
      </c>
      <c r="B4915" s="13" t="s">
        <v>2232</v>
      </c>
      <c r="C4915" s="13" t="s">
        <v>2233</v>
      </c>
      <c r="D4915" s="13" t="s">
        <v>2234</v>
      </c>
      <c r="E4915" s="13" t="s">
        <v>9046</v>
      </c>
      <c r="F4915" s="13" t="s">
        <v>2236</v>
      </c>
      <c r="G4915" s="13" t="s">
        <v>8915</v>
      </c>
      <c r="H4915" s="14">
        <v>917</v>
      </c>
      <c r="I4915" s="15">
        <v>216842.99</v>
      </c>
      <c r="J4915" s="13" t="s">
        <v>9089</v>
      </c>
      <c r="K4915" s="13" t="s">
        <v>276</v>
      </c>
      <c r="L4915" s="13" t="s">
        <v>3721</v>
      </c>
      <c r="M4915" s="13" t="s">
        <v>1474</v>
      </c>
      <c r="N4915" s="14">
        <v>917</v>
      </c>
    </row>
    <row r="4916" spans="1:14" ht="20.25" customHeight="1">
      <c r="A4916" s="13" t="s">
        <v>2231</v>
      </c>
      <c r="B4916" s="13" t="s">
        <v>2232</v>
      </c>
      <c r="C4916" s="13" t="s">
        <v>2233</v>
      </c>
      <c r="D4916" s="13" t="s">
        <v>2234</v>
      </c>
      <c r="E4916" s="13" t="s">
        <v>9046</v>
      </c>
      <c r="F4916" s="13" t="s">
        <v>2236</v>
      </c>
      <c r="G4916" s="13" t="s">
        <v>8915</v>
      </c>
      <c r="H4916" s="14">
        <v>984</v>
      </c>
      <c r="I4916" s="15">
        <v>232686.48</v>
      </c>
      <c r="J4916" s="13" t="s">
        <v>9090</v>
      </c>
      <c r="K4916" s="13" t="s">
        <v>21</v>
      </c>
      <c r="L4916" s="13" t="s">
        <v>3843</v>
      </c>
      <c r="M4916" s="13" t="s">
        <v>3844</v>
      </c>
      <c r="N4916" s="14">
        <v>984</v>
      </c>
    </row>
    <row r="4917" spans="1:14" ht="20.25" customHeight="1">
      <c r="A4917" s="13" t="s">
        <v>2231</v>
      </c>
      <c r="B4917" s="13" t="s">
        <v>2232</v>
      </c>
      <c r="C4917" s="13" t="s">
        <v>2233</v>
      </c>
      <c r="D4917" s="13" t="s">
        <v>2234</v>
      </c>
      <c r="E4917" s="13" t="s">
        <v>9046</v>
      </c>
      <c r="F4917" s="13" t="s">
        <v>2236</v>
      </c>
      <c r="G4917" s="13" t="s">
        <v>8915</v>
      </c>
      <c r="H4917" s="14">
        <v>517</v>
      </c>
      <c r="I4917" s="15">
        <v>122254.99</v>
      </c>
      <c r="J4917" s="13" t="s">
        <v>9091</v>
      </c>
      <c r="K4917" s="13" t="s">
        <v>285</v>
      </c>
      <c r="L4917" s="13" t="s">
        <v>3739</v>
      </c>
      <c r="M4917" s="13" t="s">
        <v>1483</v>
      </c>
      <c r="N4917" s="14">
        <v>517</v>
      </c>
    </row>
    <row r="4918" spans="1:14" ht="20.25" customHeight="1">
      <c r="A4918" s="13" t="s">
        <v>2231</v>
      </c>
      <c r="B4918" s="13" t="s">
        <v>2232</v>
      </c>
      <c r="C4918" s="13" t="s">
        <v>2233</v>
      </c>
      <c r="D4918" s="13" t="s">
        <v>2234</v>
      </c>
      <c r="E4918" s="13" t="s">
        <v>9046</v>
      </c>
      <c r="F4918" s="13" t="s">
        <v>2236</v>
      </c>
      <c r="G4918" s="13" t="s">
        <v>8915</v>
      </c>
      <c r="H4918" s="14">
        <v>1000</v>
      </c>
      <c r="I4918" s="15">
        <v>236470</v>
      </c>
      <c r="J4918" s="13" t="s">
        <v>9092</v>
      </c>
      <c r="K4918" s="13" t="s">
        <v>291</v>
      </c>
      <c r="L4918" s="13" t="s">
        <v>3751</v>
      </c>
      <c r="M4918" s="13" t="s">
        <v>1487</v>
      </c>
      <c r="N4918" s="14">
        <v>1000</v>
      </c>
    </row>
    <row r="4919" spans="1:14" ht="20.25" customHeight="1">
      <c r="A4919" s="13" t="s">
        <v>2231</v>
      </c>
      <c r="B4919" s="13" t="s">
        <v>2232</v>
      </c>
      <c r="C4919" s="13" t="s">
        <v>2233</v>
      </c>
      <c r="D4919" s="13" t="s">
        <v>2234</v>
      </c>
      <c r="E4919" s="13" t="s">
        <v>9046</v>
      </c>
      <c r="F4919" s="13" t="s">
        <v>2236</v>
      </c>
      <c r="G4919" s="13" t="s">
        <v>8915</v>
      </c>
      <c r="H4919" s="14">
        <v>614</v>
      </c>
      <c r="I4919" s="15">
        <v>145192.57999999999</v>
      </c>
      <c r="J4919" s="13" t="s">
        <v>9093</v>
      </c>
      <c r="K4919" s="13" t="s">
        <v>451</v>
      </c>
      <c r="L4919" s="13" t="s">
        <v>2975</v>
      </c>
      <c r="M4919" s="13" t="s">
        <v>1624</v>
      </c>
      <c r="N4919" s="14">
        <v>614</v>
      </c>
    </row>
    <row r="4920" spans="1:14" ht="20.25" customHeight="1">
      <c r="A4920" s="13" t="s">
        <v>2231</v>
      </c>
      <c r="B4920" s="13" t="s">
        <v>2232</v>
      </c>
      <c r="C4920" s="13" t="s">
        <v>2233</v>
      </c>
      <c r="D4920" s="13" t="s">
        <v>2234</v>
      </c>
      <c r="E4920" s="13" t="s">
        <v>9046</v>
      </c>
      <c r="F4920" s="13" t="s">
        <v>2236</v>
      </c>
      <c r="G4920" s="13" t="s">
        <v>8915</v>
      </c>
      <c r="H4920" s="14">
        <v>650</v>
      </c>
      <c r="I4920" s="15">
        <v>153705.5</v>
      </c>
      <c r="J4920" s="13" t="s">
        <v>9094</v>
      </c>
      <c r="K4920" s="13" t="s">
        <v>393</v>
      </c>
      <c r="L4920" s="13" t="s">
        <v>3214</v>
      </c>
      <c r="M4920" s="13" t="s">
        <v>1571</v>
      </c>
      <c r="N4920" s="14">
        <v>650</v>
      </c>
    </row>
    <row r="4921" spans="1:14" ht="20.25" customHeight="1">
      <c r="A4921" s="13" t="s">
        <v>2231</v>
      </c>
      <c r="B4921" s="13" t="s">
        <v>2232</v>
      </c>
      <c r="C4921" s="13" t="s">
        <v>2233</v>
      </c>
      <c r="D4921" s="13" t="s">
        <v>2234</v>
      </c>
      <c r="E4921" s="13" t="s">
        <v>9046</v>
      </c>
      <c r="F4921" s="13" t="s">
        <v>2236</v>
      </c>
      <c r="G4921" s="13" t="s">
        <v>8915</v>
      </c>
      <c r="H4921" s="14">
        <v>478</v>
      </c>
      <c r="I4921" s="15">
        <v>113032.66</v>
      </c>
      <c r="J4921" s="13" t="s">
        <v>9095</v>
      </c>
      <c r="K4921" s="13" t="s">
        <v>395</v>
      </c>
      <c r="L4921" s="13" t="s">
        <v>3218</v>
      </c>
      <c r="M4921" s="13" t="s">
        <v>1573</v>
      </c>
      <c r="N4921" s="14">
        <v>478</v>
      </c>
    </row>
    <row r="4922" spans="1:14" ht="20.25" customHeight="1">
      <c r="A4922" s="13" t="s">
        <v>2231</v>
      </c>
      <c r="B4922" s="13" t="s">
        <v>2232</v>
      </c>
      <c r="C4922" s="13" t="s">
        <v>2233</v>
      </c>
      <c r="D4922" s="13" t="s">
        <v>2234</v>
      </c>
      <c r="E4922" s="13" t="s">
        <v>9046</v>
      </c>
      <c r="F4922" s="13" t="s">
        <v>2236</v>
      </c>
      <c r="G4922" s="13" t="s">
        <v>8915</v>
      </c>
      <c r="H4922" s="14">
        <v>15</v>
      </c>
      <c r="I4922" s="15">
        <v>3547.05</v>
      </c>
      <c r="J4922" s="13" t="s">
        <v>9096</v>
      </c>
      <c r="K4922" s="13" t="s">
        <v>454</v>
      </c>
      <c r="L4922" s="13" t="s">
        <v>2981</v>
      </c>
      <c r="M4922" s="13" t="s">
        <v>1627</v>
      </c>
      <c r="N4922" s="14">
        <v>15</v>
      </c>
    </row>
    <row r="4923" spans="1:14" ht="20.25" customHeight="1">
      <c r="A4923" s="13" t="s">
        <v>2231</v>
      </c>
      <c r="B4923" s="13" t="s">
        <v>2232</v>
      </c>
      <c r="C4923" s="13" t="s">
        <v>2233</v>
      </c>
      <c r="D4923" s="13" t="s">
        <v>2234</v>
      </c>
      <c r="E4923" s="13" t="s">
        <v>9046</v>
      </c>
      <c r="F4923" s="13" t="s">
        <v>2236</v>
      </c>
      <c r="G4923" s="13" t="s">
        <v>8915</v>
      </c>
      <c r="H4923" s="14">
        <v>1000</v>
      </c>
      <c r="I4923" s="15">
        <v>236470</v>
      </c>
      <c r="J4923" s="13" t="s">
        <v>9097</v>
      </c>
      <c r="K4923" s="13" t="s">
        <v>284</v>
      </c>
      <c r="L4923" s="13" t="s">
        <v>3737</v>
      </c>
      <c r="M4923" s="13" t="s">
        <v>1482</v>
      </c>
      <c r="N4923" s="14">
        <v>1000</v>
      </c>
    </row>
    <row r="4924" spans="1:14" ht="20.25" customHeight="1">
      <c r="A4924" s="13" t="s">
        <v>2231</v>
      </c>
      <c r="B4924" s="13" t="s">
        <v>2232</v>
      </c>
      <c r="C4924" s="13" t="s">
        <v>2233</v>
      </c>
      <c r="D4924" s="13" t="s">
        <v>2234</v>
      </c>
      <c r="E4924" s="13" t="s">
        <v>9046</v>
      </c>
      <c r="F4924" s="13" t="s">
        <v>2236</v>
      </c>
      <c r="G4924" s="13" t="s">
        <v>8915</v>
      </c>
      <c r="H4924" s="14">
        <v>1000</v>
      </c>
      <c r="I4924" s="15">
        <v>236470</v>
      </c>
      <c r="J4924" s="13" t="s">
        <v>9098</v>
      </c>
      <c r="K4924" s="13" t="s">
        <v>295</v>
      </c>
      <c r="L4924" s="13" t="s">
        <v>3933</v>
      </c>
      <c r="M4924" s="13" t="s">
        <v>1491</v>
      </c>
      <c r="N4924" s="14">
        <v>1000</v>
      </c>
    </row>
    <row r="4925" spans="1:14" ht="20.25" customHeight="1">
      <c r="A4925" s="13" t="s">
        <v>2231</v>
      </c>
      <c r="B4925" s="13" t="s">
        <v>2232</v>
      </c>
      <c r="C4925" s="13" t="s">
        <v>2233</v>
      </c>
      <c r="D4925" s="13" t="s">
        <v>2234</v>
      </c>
      <c r="E4925" s="13" t="s">
        <v>9046</v>
      </c>
      <c r="F4925" s="13" t="s">
        <v>2236</v>
      </c>
      <c r="G4925" s="13" t="s">
        <v>8915</v>
      </c>
      <c r="H4925" s="14">
        <v>413</v>
      </c>
      <c r="I4925" s="15">
        <v>97662.11</v>
      </c>
      <c r="J4925" s="13" t="s">
        <v>9099</v>
      </c>
      <c r="K4925" s="13" t="s">
        <v>11</v>
      </c>
      <c r="L4925" s="13" t="s">
        <v>6857</v>
      </c>
      <c r="M4925" s="13" t="s">
        <v>6858</v>
      </c>
      <c r="N4925" s="14">
        <v>413</v>
      </c>
    </row>
    <row r="4926" spans="1:14" ht="20.25" customHeight="1">
      <c r="A4926" s="13" t="s">
        <v>2231</v>
      </c>
      <c r="B4926" s="13" t="s">
        <v>2232</v>
      </c>
      <c r="C4926" s="13" t="s">
        <v>2233</v>
      </c>
      <c r="D4926" s="13" t="s">
        <v>2234</v>
      </c>
      <c r="E4926" s="13" t="s">
        <v>9046</v>
      </c>
      <c r="F4926" s="13" t="s">
        <v>2236</v>
      </c>
      <c r="G4926" s="13" t="s">
        <v>8915</v>
      </c>
      <c r="H4926" s="14">
        <v>775</v>
      </c>
      <c r="I4926" s="15">
        <v>183264.25</v>
      </c>
      <c r="J4926" s="13" t="s">
        <v>9100</v>
      </c>
      <c r="K4926" s="13" t="s">
        <v>54</v>
      </c>
      <c r="L4926" s="13" t="s">
        <v>2996</v>
      </c>
      <c r="M4926" s="13" t="s">
        <v>2997</v>
      </c>
      <c r="N4926" s="14">
        <v>775</v>
      </c>
    </row>
    <row r="4927" spans="1:14" ht="20.25" customHeight="1">
      <c r="A4927" s="13" t="s">
        <v>2231</v>
      </c>
      <c r="B4927" s="13" t="s">
        <v>2232</v>
      </c>
      <c r="C4927" s="13" t="s">
        <v>2233</v>
      </c>
      <c r="D4927" s="13" t="s">
        <v>2234</v>
      </c>
      <c r="E4927" s="13" t="s">
        <v>9046</v>
      </c>
      <c r="F4927" s="13" t="s">
        <v>2236</v>
      </c>
      <c r="G4927" s="13" t="s">
        <v>8915</v>
      </c>
      <c r="H4927" s="14">
        <v>980</v>
      </c>
      <c r="I4927" s="15">
        <v>231740.6</v>
      </c>
      <c r="J4927" s="13" t="s">
        <v>9101</v>
      </c>
      <c r="K4927" s="13" t="s">
        <v>318</v>
      </c>
      <c r="L4927" s="13" t="s">
        <v>9102</v>
      </c>
      <c r="M4927" s="13" t="s">
        <v>1512</v>
      </c>
      <c r="N4927" s="14">
        <v>980</v>
      </c>
    </row>
    <row r="4928" spans="1:14" ht="20.25" customHeight="1">
      <c r="A4928" s="13" t="s">
        <v>2231</v>
      </c>
      <c r="B4928" s="13" t="s">
        <v>2232</v>
      </c>
      <c r="C4928" s="13" t="s">
        <v>2233</v>
      </c>
      <c r="D4928" s="13" t="s">
        <v>2234</v>
      </c>
      <c r="E4928" s="13" t="s">
        <v>9046</v>
      </c>
      <c r="F4928" s="13" t="s">
        <v>2236</v>
      </c>
      <c r="G4928" s="13" t="s">
        <v>8915</v>
      </c>
      <c r="H4928" s="14">
        <v>755</v>
      </c>
      <c r="I4928" s="15">
        <v>178534.85</v>
      </c>
      <c r="J4928" s="13" t="s">
        <v>9103</v>
      </c>
      <c r="K4928" s="13" t="s">
        <v>319</v>
      </c>
      <c r="L4928" s="13" t="s">
        <v>2999</v>
      </c>
      <c r="M4928" s="13" t="s">
        <v>1513</v>
      </c>
      <c r="N4928" s="14">
        <v>755</v>
      </c>
    </row>
    <row r="4929" spans="1:14" ht="20.25" customHeight="1">
      <c r="A4929" s="13" t="s">
        <v>2231</v>
      </c>
      <c r="B4929" s="13" t="s">
        <v>2232</v>
      </c>
      <c r="C4929" s="13" t="s">
        <v>2233</v>
      </c>
      <c r="D4929" s="13" t="s">
        <v>2234</v>
      </c>
      <c r="E4929" s="13" t="s">
        <v>9046</v>
      </c>
      <c r="F4929" s="13" t="s">
        <v>2236</v>
      </c>
      <c r="G4929" s="13" t="s">
        <v>8915</v>
      </c>
      <c r="H4929" s="14">
        <v>1000</v>
      </c>
      <c r="I4929" s="15">
        <v>236470</v>
      </c>
      <c r="J4929" s="13" t="s">
        <v>9104</v>
      </c>
      <c r="K4929" s="13" t="s">
        <v>320</v>
      </c>
      <c r="L4929" s="13" t="s">
        <v>3001</v>
      </c>
      <c r="M4929" s="13" t="s">
        <v>1514</v>
      </c>
      <c r="N4929" s="14">
        <v>1000</v>
      </c>
    </row>
    <row r="4930" spans="1:14" ht="20.25" customHeight="1">
      <c r="A4930" s="13" t="s">
        <v>2231</v>
      </c>
      <c r="B4930" s="13" t="s">
        <v>2232</v>
      </c>
      <c r="C4930" s="13" t="s">
        <v>2233</v>
      </c>
      <c r="D4930" s="13" t="s">
        <v>2234</v>
      </c>
      <c r="E4930" s="13" t="s">
        <v>9046</v>
      </c>
      <c r="F4930" s="13" t="s">
        <v>2236</v>
      </c>
      <c r="G4930" s="13" t="s">
        <v>8915</v>
      </c>
      <c r="H4930" s="14">
        <v>1000</v>
      </c>
      <c r="I4930" s="15">
        <v>236470</v>
      </c>
      <c r="J4930" s="13" t="s">
        <v>9105</v>
      </c>
      <c r="K4930" s="13" t="s">
        <v>321</v>
      </c>
      <c r="L4930" s="13" t="s">
        <v>3003</v>
      </c>
      <c r="M4930" s="13" t="s">
        <v>1515</v>
      </c>
      <c r="N4930" s="14">
        <v>1000</v>
      </c>
    </row>
    <row r="4931" spans="1:14" ht="20.25" customHeight="1">
      <c r="A4931" s="13" t="s">
        <v>2231</v>
      </c>
      <c r="B4931" s="13" t="s">
        <v>2232</v>
      </c>
      <c r="C4931" s="13" t="s">
        <v>2233</v>
      </c>
      <c r="D4931" s="13" t="s">
        <v>2234</v>
      </c>
      <c r="E4931" s="13" t="s">
        <v>9046</v>
      </c>
      <c r="F4931" s="13" t="s">
        <v>2236</v>
      </c>
      <c r="G4931" s="13" t="s">
        <v>8915</v>
      </c>
      <c r="H4931" s="14">
        <v>1000</v>
      </c>
      <c r="I4931" s="15">
        <v>236470</v>
      </c>
      <c r="J4931" s="13" t="s">
        <v>9106</v>
      </c>
      <c r="K4931" s="13" t="s">
        <v>322</v>
      </c>
      <c r="L4931" s="13" t="s">
        <v>3005</v>
      </c>
      <c r="M4931" s="13" t="s">
        <v>1516</v>
      </c>
      <c r="N4931" s="14">
        <v>1000</v>
      </c>
    </row>
    <row r="4932" spans="1:14" ht="20.25" customHeight="1">
      <c r="A4932" s="13" t="s">
        <v>2231</v>
      </c>
      <c r="B4932" s="13" t="s">
        <v>2232</v>
      </c>
      <c r="C4932" s="13" t="s">
        <v>2233</v>
      </c>
      <c r="D4932" s="13" t="s">
        <v>2234</v>
      </c>
      <c r="E4932" s="13" t="s">
        <v>9046</v>
      </c>
      <c r="F4932" s="13" t="s">
        <v>2236</v>
      </c>
      <c r="G4932" s="13" t="s">
        <v>8915</v>
      </c>
      <c r="H4932" s="14">
        <v>1000</v>
      </c>
      <c r="I4932" s="15">
        <v>236470</v>
      </c>
      <c r="J4932" s="13" t="s">
        <v>9107</v>
      </c>
      <c r="K4932" s="13" t="s">
        <v>323</v>
      </c>
      <c r="L4932" s="13" t="s">
        <v>3007</v>
      </c>
      <c r="M4932" s="13" t="s">
        <v>3008</v>
      </c>
      <c r="N4932" s="14">
        <v>1000</v>
      </c>
    </row>
    <row r="4933" spans="1:14" ht="20.25" customHeight="1">
      <c r="A4933" s="13" t="s">
        <v>2231</v>
      </c>
      <c r="B4933" s="13" t="s">
        <v>2232</v>
      </c>
      <c r="C4933" s="13" t="s">
        <v>2233</v>
      </c>
      <c r="D4933" s="13" t="s">
        <v>2234</v>
      </c>
      <c r="E4933" s="13" t="s">
        <v>9046</v>
      </c>
      <c r="F4933" s="13" t="s">
        <v>2236</v>
      </c>
      <c r="G4933" s="13" t="s">
        <v>8915</v>
      </c>
      <c r="H4933" s="14">
        <v>84</v>
      </c>
      <c r="I4933" s="15">
        <v>19863.48</v>
      </c>
      <c r="J4933" s="13" t="s">
        <v>9108</v>
      </c>
      <c r="K4933" s="13" t="s">
        <v>1039</v>
      </c>
      <c r="L4933" s="13" t="s">
        <v>4370</v>
      </c>
      <c r="M4933" s="13" t="s">
        <v>4371</v>
      </c>
      <c r="N4933" s="14">
        <v>84</v>
      </c>
    </row>
    <row r="4934" spans="1:14" ht="20.25" customHeight="1">
      <c r="A4934" s="13" t="s">
        <v>2231</v>
      </c>
      <c r="B4934" s="13" t="s">
        <v>2232</v>
      </c>
      <c r="C4934" s="13" t="s">
        <v>2233</v>
      </c>
      <c r="D4934" s="13" t="s">
        <v>2234</v>
      </c>
      <c r="E4934" s="13" t="s">
        <v>9046</v>
      </c>
      <c r="F4934" s="13" t="s">
        <v>2236</v>
      </c>
      <c r="G4934" s="13" t="s">
        <v>8915</v>
      </c>
      <c r="H4934" s="14">
        <v>25</v>
      </c>
      <c r="I4934" s="15">
        <v>5911.75</v>
      </c>
      <c r="J4934" s="13" t="s">
        <v>9109</v>
      </c>
      <c r="K4934" s="13" t="s">
        <v>1040</v>
      </c>
      <c r="L4934" s="13" t="s">
        <v>4373</v>
      </c>
      <c r="M4934" s="13" t="s">
        <v>4374</v>
      </c>
      <c r="N4934" s="14">
        <v>25</v>
      </c>
    </row>
    <row r="4935" spans="1:14" ht="20.25" customHeight="1">
      <c r="A4935" s="13" t="s">
        <v>2231</v>
      </c>
      <c r="B4935" s="13" t="s">
        <v>2232</v>
      </c>
      <c r="C4935" s="13" t="s">
        <v>2233</v>
      </c>
      <c r="D4935" s="13" t="s">
        <v>2234</v>
      </c>
      <c r="E4935" s="13" t="s">
        <v>9046</v>
      </c>
      <c r="F4935" s="13" t="s">
        <v>2236</v>
      </c>
      <c r="G4935" s="13" t="s">
        <v>8915</v>
      </c>
      <c r="H4935" s="14">
        <v>40</v>
      </c>
      <c r="I4935" s="15">
        <v>9458.7999999999993</v>
      </c>
      <c r="J4935" s="13" t="s">
        <v>9110</v>
      </c>
      <c r="K4935" s="13" t="s">
        <v>1041</v>
      </c>
      <c r="L4935" s="13" t="s">
        <v>4515</v>
      </c>
      <c r="M4935" s="13" t="s">
        <v>1980</v>
      </c>
      <c r="N4935" s="14">
        <v>40</v>
      </c>
    </row>
    <row r="4936" spans="1:14" ht="20.25" customHeight="1">
      <c r="A4936" s="13" t="s">
        <v>2231</v>
      </c>
      <c r="B4936" s="13" t="s">
        <v>2232</v>
      </c>
      <c r="C4936" s="13" t="s">
        <v>2233</v>
      </c>
      <c r="D4936" s="13" t="s">
        <v>2234</v>
      </c>
      <c r="E4936" s="13" t="s">
        <v>9046</v>
      </c>
      <c r="F4936" s="13" t="s">
        <v>2236</v>
      </c>
      <c r="G4936" s="13" t="s">
        <v>8915</v>
      </c>
      <c r="H4936" s="14">
        <v>949</v>
      </c>
      <c r="I4936" s="15">
        <v>224410.03</v>
      </c>
      <c r="J4936" s="13" t="s">
        <v>9111</v>
      </c>
      <c r="K4936" s="13" t="s">
        <v>324</v>
      </c>
      <c r="L4936" s="13" t="s">
        <v>3010</v>
      </c>
      <c r="M4936" s="13" t="s">
        <v>1517</v>
      </c>
      <c r="N4936" s="14">
        <v>949</v>
      </c>
    </row>
    <row r="4937" spans="1:14" ht="20.25" customHeight="1">
      <c r="A4937" s="13" t="s">
        <v>2231</v>
      </c>
      <c r="B4937" s="13" t="s">
        <v>2232</v>
      </c>
      <c r="C4937" s="13" t="s">
        <v>2233</v>
      </c>
      <c r="D4937" s="13" t="s">
        <v>2234</v>
      </c>
      <c r="E4937" s="13" t="s">
        <v>9046</v>
      </c>
      <c r="F4937" s="13" t="s">
        <v>2236</v>
      </c>
      <c r="G4937" s="13" t="s">
        <v>8915</v>
      </c>
      <c r="H4937" s="14">
        <v>149</v>
      </c>
      <c r="I4937" s="15">
        <v>35234.03</v>
      </c>
      <c r="J4937" s="13" t="s">
        <v>9112</v>
      </c>
      <c r="K4937" s="13" t="s">
        <v>325</v>
      </c>
      <c r="L4937" s="13" t="s">
        <v>3012</v>
      </c>
      <c r="M4937" s="13" t="s">
        <v>3013</v>
      </c>
      <c r="N4937" s="14">
        <v>149</v>
      </c>
    </row>
    <row r="4938" spans="1:14" ht="20.25" customHeight="1">
      <c r="A4938" s="13" t="s">
        <v>2231</v>
      </c>
      <c r="B4938" s="13" t="s">
        <v>2232</v>
      </c>
      <c r="C4938" s="13" t="s">
        <v>2233</v>
      </c>
      <c r="D4938" s="13" t="s">
        <v>2234</v>
      </c>
      <c r="E4938" s="13" t="s">
        <v>9046</v>
      </c>
      <c r="F4938" s="13" t="s">
        <v>2236</v>
      </c>
      <c r="G4938" s="13" t="s">
        <v>8915</v>
      </c>
      <c r="H4938" s="14">
        <v>1000</v>
      </c>
      <c r="I4938" s="15">
        <v>236470</v>
      </c>
      <c r="J4938" s="13" t="s">
        <v>9113</v>
      </c>
      <c r="K4938" s="13" t="s">
        <v>87</v>
      </c>
      <c r="L4938" s="13" t="s">
        <v>2831</v>
      </c>
      <c r="M4938" s="13" t="s">
        <v>2832</v>
      </c>
      <c r="N4938" s="14">
        <v>1000</v>
      </c>
    </row>
    <row r="4939" spans="1:14" ht="20.25" customHeight="1">
      <c r="A4939" s="13" t="s">
        <v>2231</v>
      </c>
      <c r="B4939" s="13" t="s">
        <v>2232</v>
      </c>
      <c r="C4939" s="13" t="s">
        <v>2233</v>
      </c>
      <c r="D4939" s="13" t="s">
        <v>2234</v>
      </c>
      <c r="E4939" s="13" t="s">
        <v>9046</v>
      </c>
      <c r="F4939" s="13" t="s">
        <v>2236</v>
      </c>
      <c r="G4939" s="13" t="s">
        <v>8915</v>
      </c>
      <c r="H4939" s="14">
        <v>13</v>
      </c>
      <c r="I4939" s="15">
        <v>3074.11</v>
      </c>
      <c r="J4939" s="13" t="s">
        <v>9114</v>
      </c>
      <c r="K4939" s="13" t="s">
        <v>879</v>
      </c>
      <c r="L4939" s="13" t="s">
        <v>3122</v>
      </c>
      <c r="M4939" s="13" t="s">
        <v>2140</v>
      </c>
      <c r="N4939" s="14">
        <v>13</v>
      </c>
    </row>
    <row r="4940" spans="1:14" ht="20.25" customHeight="1">
      <c r="A4940" s="13" t="s">
        <v>2231</v>
      </c>
      <c r="B4940" s="13" t="s">
        <v>2232</v>
      </c>
      <c r="C4940" s="13" t="s">
        <v>2233</v>
      </c>
      <c r="D4940" s="13" t="s">
        <v>2234</v>
      </c>
      <c r="E4940" s="13" t="s">
        <v>9046</v>
      </c>
      <c r="F4940" s="13" t="s">
        <v>2236</v>
      </c>
      <c r="G4940" s="13" t="s">
        <v>8915</v>
      </c>
      <c r="H4940" s="14">
        <v>508</v>
      </c>
      <c r="I4940" s="15">
        <v>120126.76</v>
      </c>
      <c r="J4940" s="13" t="s">
        <v>9115</v>
      </c>
      <c r="K4940" s="13" t="s">
        <v>651</v>
      </c>
      <c r="L4940" s="13" t="s">
        <v>2834</v>
      </c>
      <c r="M4940" s="13" t="s">
        <v>1800</v>
      </c>
      <c r="N4940" s="14">
        <v>508</v>
      </c>
    </row>
    <row r="4941" spans="1:14" ht="20.25" customHeight="1">
      <c r="A4941" s="13" t="s">
        <v>2231</v>
      </c>
      <c r="B4941" s="13" t="s">
        <v>2232</v>
      </c>
      <c r="C4941" s="13" t="s">
        <v>2233</v>
      </c>
      <c r="D4941" s="13" t="s">
        <v>2234</v>
      </c>
      <c r="E4941" s="13" t="s">
        <v>9046</v>
      </c>
      <c r="F4941" s="13" t="s">
        <v>2236</v>
      </c>
      <c r="G4941" s="13" t="s">
        <v>8915</v>
      </c>
      <c r="H4941" s="14">
        <v>1000</v>
      </c>
      <c r="I4941" s="15">
        <v>236470</v>
      </c>
      <c r="J4941" s="13" t="s">
        <v>9116</v>
      </c>
      <c r="K4941" s="13" t="s">
        <v>1064</v>
      </c>
      <c r="L4941" s="13" t="s">
        <v>3133</v>
      </c>
      <c r="M4941" s="13" t="s">
        <v>3134</v>
      </c>
      <c r="N4941" s="14">
        <v>1000</v>
      </c>
    </row>
    <row r="4942" spans="1:14" ht="20.25" customHeight="1">
      <c r="A4942" s="13" t="s">
        <v>2231</v>
      </c>
      <c r="B4942" s="13" t="s">
        <v>2232</v>
      </c>
      <c r="C4942" s="13" t="s">
        <v>2233</v>
      </c>
      <c r="D4942" s="13" t="s">
        <v>2234</v>
      </c>
      <c r="E4942" s="13" t="s">
        <v>9046</v>
      </c>
      <c r="F4942" s="13" t="s">
        <v>2236</v>
      </c>
      <c r="G4942" s="13" t="s">
        <v>8915</v>
      </c>
      <c r="H4942" s="14">
        <v>146</v>
      </c>
      <c r="I4942" s="15">
        <v>34524.620000000003</v>
      </c>
      <c r="J4942" s="13" t="s">
        <v>9117</v>
      </c>
      <c r="K4942" s="13" t="s">
        <v>652</v>
      </c>
      <c r="L4942" s="13" t="s">
        <v>2836</v>
      </c>
      <c r="M4942" s="13" t="s">
        <v>1801</v>
      </c>
      <c r="N4942" s="14">
        <v>146</v>
      </c>
    </row>
    <row r="4943" spans="1:14" ht="20.25" customHeight="1">
      <c r="A4943" s="13" t="s">
        <v>2231</v>
      </c>
      <c r="B4943" s="13" t="s">
        <v>2232</v>
      </c>
      <c r="C4943" s="13" t="s">
        <v>2233</v>
      </c>
      <c r="D4943" s="13" t="s">
        <v>2234</v>
      </c>
      <c r="E4943" s="13" t="s">
        <v>9046</v>
      </c>
      <c r="F4943" s="13" t="s">
        <v>2236</v>
      </c>
      <c r="G4943" s="13" t="s">
        <v>8915</v>
      </c>
      <c r="H4943" s="14">
        <v>685</v>
      </c>
      <c r="I4943" s="15">
        <v>161981.95000000001</v>
      </c>
      <c r="J4943" s="13" t="s">
        <v>9118</v>
      </c>
      <c r="K4943" s="13" t="s">
        <v>1114</v>
      </c>
      <c r="L4943" s="13" t="s">
        <v>3136</v>
      </c>
      <c r="M4943" s="13" t="s">
        <v>2017</v>
      </c>
      <c r="N4943" s="14">
        <v>685</v>
      </c>
    </row>
    <row r="4944" spans="1:14" ht="20.25" customHeight="1">
      <c r="A4944" s="13" t="s">
        <v>2231</v>
      </c>
      <c r="B4944" s="13" t="s">
        <v>2232</v>
      </c>
      <c r="C4944" s="13" t="s">
        <v>2233</v>
      </c>
      <c r="D4944" s="13" t="s">
        <v>2234</v>
      </c>
      <c r="E4944" s="13" t="s">
        <v>9046</v>
      </c>
      <c r="F4944" s="13" t="s">
        <v>2236</v>
      </c>
      <c r="G4944" s="13" t="s">
        <v>8915</v>
      </c>
      <c r="H4944" s="14">
        <v>1000</v>
      </c>
      <c r="I4944" s="15">
        <v>236470</v>
      </c>
      <c r="J4944" s="13" t="s">
        <v>9119</v>
      </c>
      <c r="K4944" s="13" t="s">
        <v>653</v>
      </c>
      <c r="L4944" s="13" t="s">
        <v>2838</v>
      </c>
      <c r="M4944" s="13" t="s">
        <v>1802</v>
      </c>
      <c r="N4944" s="14">
        <v>1000</v>
      </c>
    </row>
    <row r="4945" spans="1:14" ht="20.25" customHeight="1">
      <c r="A4945" s="13" t="s">
        <v>2231</v>
      </c>
      <c r="B4945" s="13" t="s">
        <v>2232</v>
      </c>
      <c r="C4945" s="13" t="s">
        <v>2233</v>
      </c>
      <c r="D4945" s="13" t="s">
        <v>2234</v>
      </c>
      <c r="E4945" s="13" t="s">
        <v>9046</v>
      </c>
      <c r="F4945" s="13" t="s">
        <v>2236</v>
      </c>
      <c r="G4945" s="13" t="s">
        <v>8915</v>
      </c>
      <c r="H4945" s="14">
        <v>247</v>
      </c>
      <c r="I4945" s="15">
        <v>58408.09</v>
      </c>
      <c r="J4945" s="13" t="s">
        <v>9120</v>
      </c>
      <c r="K4945" s="13" t="s">
        <v>1146</v>
      </c>
      <c r="L4945" s="13" t="s">
        <v>3138</v>
      </c>
      <c r="M4945" s="13" t="s">
        <v>3139</v>
      </c>
      <c r="N4945" s="14">
        <v>247</v>
      </c>
    </row>
    <row r="4946" spans="1:14" ht="20.25" customHeight="1">
      <c r="A4946" s="13" t="s">
        <v>2231</v>
      </c>
      <c r="B4946" s="13" t="s">
        <v>2232</v>
      </c>
      <c r="C4946" s="13" t="s">
        <v>2233</v>
      </c>
      <c r="D4946" s="13" t="s">
        <v>2234</v>
      </c>
      <c r="E4946" s="13" t="s">
        <v>9046</v>
      </c>
      <c r="F4946" s="13" t="s">
        <v>2236</v>
      </c>
      <c r="G4946" s="13" t="s">
        <v>8915</v>
      </c>
      <c r="H4946" s="14">
        <v>1000</v>
      </c>
      <c r="I4946" s="15">
        <v>236470</v>
      </c>
      <c r="J4946" s="13" t="s">
        <v>9121</v>
      </c>
      <c r="K4946" s="13" t="s">
        <v>654</v>
      </c>
      <c r="L4946" s="13" t="s">
        <v>2840</v>
      </c>
      <c r="M4946" s="13" t="s">
        <v>1803</v>
      </c>
      <c r="N4946" s="14">
        <v>1000</v>
      </c>
    </row>
    <row r="4947" spans="1:14" ht="20.25" customHeight="1">
      <c r="A4947" s="13" t="s">
        <v>2231</v>
      </c>
      <c r="B4947" s="13" t="s">
        <v>2232</v>
      </c>
      <c r="C4947" s="13" t="s">
        <v>2233</v>
      </c>
      <c r="D4947" s="13" t="s">
        <v>2234</v>
      </c>
      <c r="E4947" s="13" t="s">
        <v>9046</v>
      </c>
      <c r="F4947" s="13" t="s">
        <v>2236</v>
      </c>
      <c r="G4947" s="13" t="s">
        <v>8915</v>
      </c>
      <c r="H4947" s="14">
        <v>780</v>
      </c>
      <c r="I4947" s="15">
        <v>184446.6</v>
      </c>
      <c r="J4947" s="13" t="s">
        <v>9122</v>
      </c>
      <c r="K4947" s="13" t="s">
        <v>1160</v>
      </c>
      <c r="L4947" s="13" t="s">
        <v>3198</v>
      </c>
      <c r="M4947" s="13" t="s">
        <v>3199</v>
      </c>
      <c r="N4947" s="14">
        <v>780</v>
      </c>
    </row>
    <row r="4948" spans="1:14" ht="20.25" customHeight="1">
      <c r="A4948" s="13" t="s">
        <v>2231</v>
      </c>
      <c r="B4948" s="13" t="s">
        <v>2232</v>
      </c>
      <c r="C4948" s="13" t="s">
        <v>2233</v>
      </c>
      <c r="D4948" s="13" t="s">
        <v>2234</v>
      </c>
      <c r="E4948" s="13" t="s">
        <v>9046</v>
      </c>
      <c r="F4948" s="13" t="s">
        <v>2236</v>
      </c>
      <c r="G4948" s="13" t="s">
        <v>8915</v>
      </c>
      <c r="H4948" s="14">
        <v>1000</v>
      </c>
      <c r="I4948" s="15">
        <v>236470</v>
      </c>
      <c r="J4948" s="13" t="s">
        <v>9123</v>
      </c>
      <c r="K4948" s="13" t="s">
        <v>655</v>
      </c>
      <c r="L4948" s="13" t="s">
        <v>2844</v>
      </c>
      <c r="M4948" s="13" t="s">
        <v>2845</v>
      </c>
      <c r="N4948" s="14">
        <v>1000</v>
      </c>
    </row>
    <row r="4949" spans="1:14" ht="20.25" customHeight="1">
      <c r="A4949" s="13" t="s">
        <v>2231</v>
      </c>
      <c r="B4949" s="13" t="s">
        <v>2232</v>
      </c>
      <c r="C4949" s="13" t="s">
        <v>2233</v>
      </c>
      <c r="D4949" s="13" t="s">
        <v>2234</v>
      </c>
      <c r="E4949" s="13" t="s">
        <v>9046</v>
      </c>
      <c r="F4949" s="13" t="s">
        <v>2236</v>
      </c>
      <c r="G4949" s="13" t="s">
        <v>8915</v>
      </c>
      <c r="H4949" s="14">
        <v>721</v>
      </c>
      <c r="I4949" s="15">
        <v>170494.87</v>
      </c>
      <c r="J4949" s="13" t="s">
        <v>9124</v>
      </c>
      <c r="K4949" s="13" t="s">
        <v>656</v>
      </c>
      <c r="L4949" s="13" t="s">
        <v>2842</v>
      </c>
      <c r="M4949" s="13" t="s">
        <v>1804</v>
      </c>
      <c r="N4949" s="14">
        <v>721</v>
      </c>
    </row>
    <row r="4950" spans="1:14" ht="20.25" customHeight="1">
      <c r="A4950" s="13" t="s">
        <v>2231</v>
      </c>
      <c r="B4950" s="13" t="s">
        <v>2232</v>
      </c>
      <c r="C4950" s="13" t="s">
        <v>2233</v>
      </c>
      <c r="D4950" s="13" t="s">
        <v>2234</v>
      </c>
      <c r="E4950" s="13" t="s">
        <v>9046</v>
      </c>
      <c r="F4950" s="13" t="s">
        <v>2236</v>
      </c>
      <c r="G4950" s="13" t="s">
        <v>8915</v>
      </c>
      <c r="H4950" s="14">
        <v>359</v>
      </c>
      <c r="I4950" s="15">
        <v>84892.73</v>
      </c>
      <c r="J4950" s="13" t="s">
        <v>9125</v>
      </c>
      <c r="K4950" s="13" t="s">
        <v>1187</v>
      </c>
      <c r="L4950" s="13" t="s">
        <v>3141</v>
      </c>
      <c r="M4950" s="13" t="s">
        <v>3142</v>
      </c>
      <c r="N4950" s="14">
        <v>359</v>
      </c>
    </row>
    <row r="4951" spans="1:14" ht="20.25" customHeight="1">
      <c r="A4951" s="13" t="s">
        <v>2231</v>
      </c>
      <c r="B4951" s="13" t="s">
        <v>2232</v>
      </c>
      <c r="C4951" s="13" t="s">
        <v>2233</v>
      </c>
      <c r="D4951" s="13" t="s">
        <v>2234</v>
      </c>
      <c r="E4951" s="13" t="s">
        <v>9046</v>
      </c>
      <c r="F4951" s="13" t="s">
        <v>2236</v>
      </c>
      <c r="G4951" s="13" t="s">
        <v>8915</v>
      </c>
      <c r="H4951" s="14">
        <v>107</v>
      </c>
      <c r="I4951" s="15">
        <v>25302.29</v>
      </c>
      <c r="J4951" s="13" t="s">
        <v>9126</v>
      </c>
      <c r="K4951" s="13" t="s">
        <v>1188</v>
      </c>
      <c r="L4951" s="13" t="s">
        <v>3144</v>
      </c>
      <c r="M4951" s="13" t="s">
        <v>3145</v>
      </c>
      <c r="N4951" s="14">
        <v>107</v>
      </c>
    </row>
    <row r="4952" spans="1:14" ht="20.25" customHeight="1">
      <c r="A4952" s="13" t="s">
        <v>2231</v>
      </c>
      <c r="B4952" s="13" t="s">
        <v>2232</v>
      </c>
      <c r="C4952" s="13" t="s">
        <v>2233</v>
      </c>
      <c r="D4952" s="13" t="s">
        <v>2234</v>
      </c>
      <c r="E4952" s="13" t="s">
        <v>9046</v>
      </c>
      <c r="F4952" s="13" t="s">
        <v>2236</v>
      </c>
      <c r="G4952" s="13" t="s">
        <v>8915</v>
      </c>
      <c r="H4952" s="14">
        <v>373</v>
      </c>
      <c r="I4952" s="15">
        <v>88203.31</v>
      </c>
      <c r="J4952" s="13" t="s">
        <v>9127</v>
      </c>
      <c r="K4952" s="13" t="s">
        <v>657</v>
      </c>
      <c r="L4952" s="13" t="s">
        <v>2847</v>
      </c>
      <c r="M4952" s="13" t="s">
        <v>1805</v>
      </c>
      <c r="N4952" s="14">
        <v>373</v>
      </c>
    </row>
    <row r="4953" spans="1:14" ht="20.25" customHeight="1">
      <c r="A4953" s="13" t="s">
        <v>2231</v>
      </c>
      <c r="B4953" s="13" t="s">
        <v>2232</v>
      </c>
      <c r="C4953" s="13" t="s">
        <v>2233</v>
      </c>
      <c r="D4953" s="13" t="s">
        <v>2234</v>
      </c>
      <c r="E4953" s="13" t="s">
        <v>9046</v>
      </c>
      <c r="F4953" s="13" t="s">
        <v>2236</v>
      </c>
      <c r="G4953" s="13" t="s">
        <v>8915</v>
      </c>
      <c r="H4953" s="14">
        <v>1000</v>
      </c>
      <c r="I4953" s="15">
        <v>236470</v>
      </c>
      <c r="J4953" s="13" t="s">
        <v>9128</v>
      </c>
      <c r="K4953" s="13" t="s">
        <v>88</v>
      </c>
      <c r="L4953" s="13" t="s">
        <v>2353</v>
      </c>
      <c r="M4953" s="13" t="s">
        <v>2354</v>
      </c>
      <c r="N4953" s="14">
        <v>1000</v>
      </c>
    </row>
    <row r="4954" spans="1:14" ht="20.25" customHeight="1">
      <c r="A4954" s="13" t="s">
        <v>2231</v>
      </c>
      <c r="B4954" s="13" t="s">
        <v>2232</v>
      </c>
      <c r="C4954" s="13" t="s">
        <v>2233</v>
      </c>
      <c r="D4954" s="13" t="s">
        <v>2234</v>
      </c>
      <c r="E4954" s="13" t="s">
        <v>9046</v>
      </c>
      <c r="F4954" s="13" t="s">
        <v>2236</v>
      </c>
      <c r="G4954" s="13" t="s">
        <v>8915</v>
      </c>
      <c r="H4954" s="14">
        <v>894</v>
      </c>
      <c r="I4954" s="15">
        <v>211404.18</v>
      </c>
      <c r="J4954" s="13" t="s">
        <v>9129</v>
      </c>
      <c r="K4954" s="13" t="s">
        <v>1189</v>
      </c>
      <c r="L4954" s="13" t="s">
        <v>6820</v>
      </c>
      <c r="M4954" s="13" t="s">
        <v>6821</v>
      </c>
      <c r="N4954" s="14">
        <v>894</v>
      </c>
    </row>
    <row r="4955" spans="1:14" ht="20.25" customHeight="1">
      <c r="A4955" s="13" t="s">
        <v>2231</v>
      </c>
      <c r="B4955" s="13" t="s">
        <v>2232</v>
      </c>
      <c r="C4955" s="13" t="s">
        <v>2233</v>
      </c>
      <c r="D4955" s="13" t="s">
        <v>2234</v>
      </c>
      <c r="E4955" s="13" t="s">
        <v>9046</v>
      </c>
      <c r="F4955" s="13" t="s">
        <v>2236</v>
      </c>
      <c r="G4955" s="13" t="s">
        <v>8915</v>
      </c>
      <c r="H4955" s="14">
        <v>810</v>
      </c>
      <c r="I4955" s="15">
        <v>191540.7</v>
      </c>
      <c r="J4955" s="13" t="s">
        <v>9130</v>
      </c>
      <c r="K4955" s="13" t="s">
        <v>658</v>
      </c>
      <c r="L4955" s="13" t="s">
        <v>2356</v>
      </c>
      <c r="M4955" s="13" t="s">
        <v>2357</v>
      </c>
      <c r="N4955" s="14">
        <v>810</v>
      </c>
    </row>
    <row r="4956" spans="1:14" ht="20.25" customHeight="1">
      <c r="A4956" s="13" t="s">
        <v>2231</v>
      </c>
      <c r="B4956" s="13" t="s">
        <v>2232</v>
      </c>
      <c r="C4956" s="13" t="s">
        <v>2233</v>
      </c>
      <c r="D4956" s="13" t="s">
        <v>2234</v>
      </c>
      <c r="E4956" s="13" t="s">
        <v>9046</v>
      </c>
      <c r="F4956" s="13" t="s">
        <v>2236</v>
      </c>
      <c r="G4956" s="13" t="s">
        <v>8915</v>
      </c>
      <c r="H4956" s="14">
        <v>880</v>
      </c>
      <c r="I4956" s="15">
        <v>208093.6</v>
      </c>
      <c r="J4956" s="13" t="s">
        <v>9131</v>
      </c>
      <c r="K4956" s="13" t="s">
        <v>659</v>
      </c>
      <c r="L4956" s="13" t="s">
        <v>2359</v>
      </c>
      <c r="M4956" s="13" t="s">
        <v>1806</v>
      </c>
      <c r="N4956" s="14">
        <v>880</v>
      </c>
    </row>
    <row r="4957" spans="1:14" ht="20.25" customHeight="1">
      <c r="A4957" s="13" t="s">
        <v>2231</v>
      </c>
      <c r="B4957" s="13" t="s">
        <v>2232</v>
      </c>
      <c r="C4957" s="13" t="s">
        <v>2233</v>
      </c>
      <c r="D4957" s="13" t="s">
        <v>2234</v>
      </c>
      <c r="E4957" s="13" t="s">
        <v>9046</v>
      </c>
      <c r="F4957" s="13" t="s">
        <v>2236</v>
      </c>
      <c r="G4957" s="13" t="s">
        <v>8915</v>
      </c>
      <c r="H4957" s="14">
        <v>1000</v>
      </c>
      <c r="I4957" s="15">
        <v>236470</v>
      </c>
      <c r="J4957" s="13" t="s">
        <v>9132</v>
      </c>
      <c r="K4957" s="13" t="s">
        <v>19</v>
      </c>
      <c r="L4957" s="13" t="s">
        <v>3224</v>
      </c>
      <c r="M4957" s="13" t="s">
        <v>3225</v>
      </c>
      <c r="N4957" s="14">
        <v>1000</v>
      </c>
    </row>
    <row r="4958" spans="1:14" ht="20.25" customHeight="1">
      <c r="A4958" s="13" t="s">
        <v>2231</v>
      </c>
      <c r="B4958" s="13" t="s">
        <v>2232</v>
      </c>
      <c r="C4958" s="13" t="s">
        <v>2233</v>
      </c>
      <c r="D4958" s="13" t="s">
        <v>2234</v>
      </c>
      <c r="E4958" s="13" t="s">
        <v>9046</v>
      </c>
      <c r="F4958" s="13" t="s">
        <v>2236</v>
      </c>
      <c r="G4958" s="13" t="s">
        <v>8915</v>
      </c>
      <c r="H4958" s="14">
        <v>1000</v>
      </c>
      <c r="I4958" s="15">
        <v>236470</v>
      </c>
      <c r="J4958" s="13" t="s">
        <v>9133</v>
      </c>
      <c r="K4958" s="13" t="s">
        <v>245</v>
      </c>
      <c r="L4958" s="13" t="s">
        <v>3227</v>
      </c>
      <c r="M4958" s="13" t="s">
        <v>1447</v>
      </c>
      <c r="N4958" s="14">
        <v>1000</v>
      </c>
    </row>
    <row r="4959" spans="1:14" ht="20.25" customHeight="1">
      <c r="A4959" s="13" t="s">
        <v>2231</v>
      </c>
      <c r="B4959" s="13" t="s">
        <v>2232</v>
      </c>
      <c r="C4959" s="13" t="s">
        <v>2233</v>
      </c>
      <c r="D4959" s="13" t="s">
        <v>2234</v>
      </c>
      <c r="E4959" s="13" t="s">
        <v>9046</v>
      </c>
      <c r="F4959" s="13" t="s">
        <v>2236</v>
      </c>
      <c r="G4959" s="13" t="s">
        <v>8915</v>
      </c>
      <c r="H4959" s="14">
        <v>1000</v>
      </c>
      <c r="I4959" s="15">
        <v>236470</v>
      </c>
      <c r="J4959" s="13" t="s">
        <v>9134</v>
      </c>
      <c r="K4959" s="13" t="s">
        <v>246</v>
      </c>
      <c r="L4959" s="13" t="s">
        <v>3237</v>
      </c>
      <c r="M4959" s="13" t="s">
        <v>1448</v>
      </c>
      <c r="N4959" s="14">
        <v>1000</v>
      </c>
    </row>
    <row r="4960" spans="1:14" ht="20.25" customHeight="1">
      <c r="A4960" s="13" t="s">
        <v>2231</v>
      </c>
      <c r="B4960" s="13" t="s">
        <v>2232</v>
      </c>
      <c r="C4960" s="13" t="s">
        <v>2233</v>
      </c>
      <c r="D4960" s="13" t="s">
        <v>2234</v>
      </c>
      <c r="E4960" s="13" t="s">
        <v>9046</v>
      </c>
      <c r="F4960" s="13" t="s">
        <v>2236</v>
      </c>
      <c r="G4960" s="13" t="s">
        <v>8915</v>
      </c>
      <c r="H4960" s="14">
        <v>1000</v>
      </c>
      <c r="I4960" s="15">
        <v>236470</v>
      </c>
      <c r="J4960" s="13" t="s">
        <v>9135</v>
      </c>
      <c r="K4960" s="13" t="s">
        <v>660</v>
      </c>
      <c r="L4960" s="13" t="s">
        <v>2361</v>
      </c>
      <c r="M4960" s="13" t="s">
        <v>2362</v>
      </c>
      <c r="N4960" s="14">
        <v>1000</v>
      </c>
    </row>
    <row r="4961" spans="1:14" ht="20.25" customHeight="1">
      <c r="A4961" s="13" t="s">
        <v>2231</v>
      </c>
      <c r="B4961" s="13" t="s">
        <v>2232</v>
      </c>
      <c r="C4961" s="13" t="s">
        <v>2233</v>
      </c>
      <c r="D4961" s="13" t="s">
        <v>2234</v>
      </c>
      <c r="E4961" s="13" t="s">
        <v>9046</v>
      </c>
      <c r="F4961" s="13" t="s">
        <v>2236</v>
      </c>
      <c r="G4961" s="13" t="s">
        <v>8915</v>
      </c>
      <c r="H4961" s="14">
        <v>1000</v>
      </c>
      <c r="I4961" s="15">
        <v>236470</v>
      </c>
      <c r="J4961" s="13" t="s">
        <v>9136</v>
      </c>
      <c r="K4961" s="13" t="s">
        <v>247</v>
      </c>
      <c r="L4961" s="13" t="s">
        <v>3229</v>
      </c>
      <c r="M4961" s="13" t="s">
        <v>3230</v>
      </c>
      <c r="N4961" s="14">
        <v>1000</v>
      </c>
    </row>
    <row r="4962" spans="1:14" ht="20.25" customHeight="1">
      <c r="A4962" s="13" t="s">
        <v>2231</v>
      </c>
      <c r="B4962" s="13" t="s">
        <v>2232</v>
      </c>
      <c r="C4962" s="13" t="s">
        <v>2233</v>
      </c>
      <c r="D4962" s="13" t="s">
        <v>2234</v>
      </c>
      <c r="E4962" s="13" t="s">
        <v>9046</v>
      </c>
      <c r="F4962" s="13" t="s">
        <v>2236</v>
      </c>
      <c r="G4962" s="13" t="s">
        <v>8915</v>
      </c>
      <c r="H4962" s="14">
        <v>317</v>
      </c>
      <c r="I4962" s="15">
        <v>74960.990000000005</v>
      </c>
      <c r="J4962" s="13" t="s">
        <v>9137</v>
      </c>
      <c r="K4962" s="13" t="s">
        <v>661</v>
      </c>
      <c r="L4962" s="13" t="s">
        <v>2364</v>
      </c>
      <c r="M4962" s="13" t="s">
        <v>1807</v>
      </c>
      <c r="N4962" s="14">
        <v>317</v>
      </c>
    </row>
    <row r="4963" spans="1:14" ht="20.25" customHeight="1">
      <c r="A4963" s="13" t="s">
        <v>2231</v>
      </c>
      <c r="B4963" s="13" t="s">
        <v>2232</v>
      </c>
      <c r="C4963" s="13" t="s">
        <v>2233</v>
      </c>
      <c r="D4963" s="13" t="s">
        <v>2234</v>
      </c>
      <c r="E4963" s="13" t="s">
        <v>9046</v>
      </c>
      <c r="F4963" s="13" t="s">
        <v>2236</v>
      </c>
      <c r="G4963" s="13" t="s">
        <v>8915</v>
      </c>
      <c r="H4963" s="14">
        <v>1000</v>
      </c>
      <c r="I4963" s="15">
        <v>236470</v>
      </c>
      <c r="J4963" s="13" t="s">
        <v>9138</v>
      </c>
      <c r="K4963" s="13" t="s">
        <v>248</v>
      </c>
      <c r="L4963" s="13" t="s">
        <v>3232</v>
      </c>
      <c r="M4963" s="13" t="s">
        <v>1449</v>
      </c>
      <c r="N4963" s="14">
        <v>1000</v>
      </c>
    </row>
    <row r="4964" spans="1:14" ht="20.25" customHeight="1">
      <c r="A4964" s="13" t="s">
        <v>2231</v>
      </c>
      <c r="B4964" s="13" t="s">
        <v>2232</v>
      </c>
      <c r="C4964" s="13" t="s">
        <v>2233</v>
      </c>
      <c r="D4964" s="13" t="s">
        <v>2234</v>
      </c>
      <c r="E4964" s="13" t="s">
        <v>9046</v>
      </c>
      <c r="F4964" s="13" t="s">
        <v>2236</v>
      </c>
      <c r="G4964" s="13" t="s">
        <v>8915</v>
      </c>
      <c r="H4964" s="14">
        <v>772</v>
      </c>
      <c r="I4964" s="15">
        <v>182554.84</v>
      </c>
      <c r="J4964" s="13" t="s">
        <v>9139</v>
      </c>
      <c r="K4964" s="13" t="s">
        <v>662</v>
      </c>
      <c r="L4964" s="13" t="s">
        <v>2366</v>
      </c>
      <c r="M4964" s="13" t="s">
        <v>1808</v>
      </c>
      <c r="N4964" s="14">
        <v>772</v>
      </c>
    </row>
    <row r="4965" spans="1:14" ht="20.25" customHeight="1">
      <c r="A4965" s="13" t="s">
        <v>2231</v>
      </c>
      <c r="B4965" s="13" t="s">
        <v>2232</v>
      </c>
      <c r="C4965" s="13" t="s">
        <v>2233</v>
      </c>
      <c r="D4965" s="13" t="s">
        <v>2234</v>
      </c>
      <c r="E4965" s="13" t="s">
        <v>9046</v>
      </c>
      <c r="F4965" s="13" t="s">
        <v>2236</v>
      </c>
      <c r="G4965" s="13" t="s">
        <v>8915</v>
      </c>
      <c r="H4965" s="14">
        <v>1000</v>
      </c>
      <c r="I4965" s="15">
        <v>236470</v>
      </c>
      <c r="J4965" s="13" t="s">
        <v>9140</v>
      </c>
      <c r="K4965" s="13" t="s">
        <v>249</v>
      </c>
      <c r="L4965" s="13" t="s">
        <v>3234</v>
      </c>
      <c r="M4965" s="13" t="s">
        <v>3235</v>
      </c>
      <c r="N4965" s="14">
        <v>1000</v>
      </c>
    </row>
    <row r="4966" spans="1:14" ht="20.25" customHeight="1">
      <c r="A4966" s="13" t="s">
        <v>2231</v>
      </c>
      <c r="B4966" s="13" t="s">
        <v>2232</v>
      </c>
      <c r="C4966" s="13" t="s">
        <v>2233</v>
      </c>
      <c r="D4966" s="13" t="s">
        <v>2234</v>
      </c>
      <c r="E4966" s="13" t="s">
        <v>9046</v>
      </c>
      <c r="F4966" s="13" t="s">
        <v>2236</v>
      </c>
      <c r="G4966" s="13" t="s">
        <v>8915</v>
      </c>
      <c r="H4966" s="14">
        <v>1000</v>
      </c>
      <c r="I4966" s="15">
        <v>236470</v>
      </c>
      <c r="J4966" s="13" t="s">
        <v>9141</v>
      </c>
      <c r="K4966" s="13" t="s">
        <v>250</v>
      </c>
      <c r="L4966" s="13" t="s">
        <v>3239</v>
      </c>
      <c r="M4966" s="13" t="s">
        <v>1450</v>
      </c>
      <c r="N4966" s="14">
        <v>1000</v>
      </c>
    </row>
    <row r="4967" spans="1:14" ht="20.25" customHeight="1">
      <c r="A4967" s="13" t="s">
        <v>2231</v>
      </c>
      <c r="B4967" s="13" t="s">
        <v>2232</v>
      </c>
      <c r="C4967" s="13" t="s">
        <v>2233</v>
      </c>
      <c r="D4967" s="13" t="s">
        <v>2234</v>
      </c>
      <c r="E4967" s="13" t="s">
        <v>9046</v>
      </c>
      <c r="F4967" s="13" t="s">
        <v>2236</v>
      </c>
      <c r="G4967" s="13" t="s">
        <v>8915</v>
      </c>
      <c r="H4967" s="14">
        <v>930</v>
      </c>
      <c r="I4967" s="15">
        <v>219917.1</v>
      </c>
      <c r="J4967" s="13" t="s">
        <v>9142</v>
      </c>
      <c r="K4967" s="13" t="s">
        <v>663</v>
      </c>
      <c r="L4967" s="13" t="s">
        <v>2368</v>
      </c>
      <c r="M4967" s="13" t="s">
        <v>2369</v>
      </c>
      <c r="N4967" s="14">
        <v>930</v>
      </c>
    </row>
    <row r="4968" spans="1:14" ht="20.25" customHeight="1">
      <c r="A4968" s="13" t="s">
        <v>2231</v>
      </c>
      <c r="B4968" s="13" t="s">
        <v>2232</v>
      </c>
      <c r="C4968" s="13" t="s">
        <v>2233</v>
      </c>
      <c r="D4968" s="13" t="s">
        <v>2234</v>
      </c>
      <c r="E4968" s="13" t="s">
        <v>9046</v>
      </c>
      <c r="F4968" s="13" t="s">
        <v>2236</v>
      </c>
      <c r="G4968" s="13" t="s">
        <v>8915</v>
      </c>
      <c r="H4968" s="14">
        <v>1000</v>
      </c>
      <c r="I4968" s="15">
        <v>236470</v>
      </c>
      <c r="J4968" s="13" t="s">
        <v>9143</v>
      </c>
      <c r="K4968" s="13" t="s">
        <v>251</v>
      </c>
      <c r="L4968" s="13" t="s">
        <v>3241</v>
      </c>
      <c r="M4968" s="13" t="s">
        <v>1451</v>
      </c>
      <c r="N4968" s="14">
        <v>1000</v>
      </c>
    </row>
    <row r="4969" spans="1:14" ht="20.25" customHeight="1">
      <c r="A4969" s="13" t="s">
        <v>2231</v>
      </c>
      <c r="B4969" s="13" t="s">
        <v>2232</v>
      </c>
      <c r="C4969" s="13" t="s">
        <v>2233</v>
      </c>
      <c r="D4969" s="13" t="s">
        <v>2234</v>
      </c>
      <c r="E4969" s="13" t="s">
        <v>9046</v>
      </c>
      <c r="F4969" s="13" t="s">
        <v>2236</v>
      </c>
      <c r="G4969" s="13" t="s">
        <v>8915</v>
      </c>
      <c r="H4969" s="14">
        <v>1000</v>
      </c>
      <c r="I4969" s="15">
        <v>236470</v>
      </c>
      <c r="J4969" s="13" t="s">
        <v>9144</v>
      </c>
      <c r="K4969" s="13" t="s">
        <v>664</v>
      </c>
      <c r="L4969" s="13" t="s">
        <v>2371</v>
      </c>
      <c r="M4969" s="13" t="s">
        <v>1809</v>
      </c>
      <c r="N4969" s="14">
        <v>1000</v>
      </c>
    </row>
    <row r="4970" spans="1:14" ht="20.25" customHeight="1">
      <c r="A4970" s="13" t="s">
        <v>2231</v>
      </c>
      <c r="B4970" s="13" t="s">
        <v>2232</v>
      </c>
      <c r="C4970" s="13" t="s">
        <v>2233</v>
      </c>
      <c r="D4970" s="13" t="s">
        <v>2234</v>
      </c>
      <c r="E4970" s="13" t="s">
        <v>9046</v>
      </c>
      <c r="F4970" s="13" t="s">
        <v>2236</v>
      </c>
      <c r="G4970" s="13" t="s">
        <v>8915</v>
      </c>
      <c r="H4970" s="14">
        <v>725</v>
      </c>
      <c r="I4970" s="15">
        <v>171440.75</v>
      </c>
      <c r="J4970" s="13" t="s">
        <v>9145</v>
      </c>
      <c r="K4970" s="13" t="s">
        <v>252</v>
      </c>
      <c r="L4970" s="13" t="s">
        <v>3243</v>
      </c>
      <c r="M4970" s="13" t="s">
        <v>1452</v>
      </c>
      <c r="N4970" s="14">
        <v>725</v>
      </c>
    </row>
    <row r="4971" spans="1:14" ht="20.25" customHeight="1">
      <c r="A4971" s="13" t="s">
        <v>2231</v>
      </c>
      <c r="B4971" s="13" t="s">
        <v>2232</v>
      </c>
      <c r="C4971" s="13" t="s">
        <v>2233</v>
      </c>
      <c r="D4971" s="13" t="s">
        <v>2234</v>
      </c>
      <c r="E4971" s="13" t="s">
        <v>9046</v>
      </c>
      <c r="F4971" s="13" t="s">
        <v>2236</v>
      </c>
      <c r="G4971" s="13" t="s">
        <v>8915</v>
      </c>
      <c r="H4971" s="14">
        <v>22</v>
      </c>
      <c r="I4971" s="15">
        <v>5202.34</v>
      </c>
      <c r="J4971" s="13" t="s">
        <v>9146</v>
      </c>
      <c r="K4971" s="13" t="s">
        <v>827</v>
      </c>
      <c r="L4971" s="13" t="s">
        <v>6798</v>
      </c>
      <c r="M4971" s="13" t="s">
        <v>1917</v>
      </c>
      <c r="N4971" s="14">
        <v>22</v>
      </c>
    </row>
    <row r="4972" spans="1:14" ht="20.25" customHeight="1">
      <c r="A4972" s="13" t="s">
        <v>2231</v>
      </c>
      <c r="B4972" s="13" t="s">
        <v>2232</v>
      </c>
      <c r="C4972" s="13" t="s">
        <v>2233</v>
      </c>
      <c r="D4972" s="13" t="s">
        <v>2234</v>
      </c>
      <c r="E4972" s="13" t="s">
        <v>9046</v>
      </c>
      <c r="F4972" s="13" t="s">
        <v>2236</v>
      </c>
      <c r="G4972" s="13" t="s">
        <v>8915</v>
      </c>
      <c r="H4972" s="14">
        <v>1000</v>
      </c>
      <c r="I4972" s="15">
        <v>236470</v>
      </c>
      <c r="J4972" s="13" t="s">
        <v>9147</v>
      </c>
      <c r="K4972" s="13" t="s">
        <v>326</v>
      </c>
      <c r="L4972" s="13" t="s">
        <v>3094</v>
      </c>
      <c r="M4972" s="13" t="s">
        <v>3095</v>
      </c>
      <c r="N4972" s="14">
        <v>1000</v>
      </c>
    </row>
    <row r="4973" spans="1:14" ht="20.25" customHeight="1">
      <c r="A4973" s="13" t="s">
        <v>2231</v>
      </c>
      <c r="B4973" s="13" t="s">
        <v>2232</v>
      </c>
      <c r="C4973" s="13" t="s">
        <v>2233</v>
      </c>
      <c r="D4973" s="13" t="s">
        <v>2234</v>
      </c>
      <c r="E4973" s="13" t="s">
        <v>9046</v>
      </c>
      <c r="F4973" s="13" t="s">
        <v>2236</v>
      </c>
      <c r="G4973" s="13" t="s">
        <v>8915</v>
      </c>
      <c r="H4973" s="14">
        <v>1000</v>
      </c>
      <c r="I4973" s="15">
        <v>236470</v>
      </c>
      <c r="J4973" s="13" t="s">
        <v>9148</v>
      </c>
      <c r="K4973" s="13" t="s">
        <v>29</v>
      </c>
      <c r="L4973" s="13" t="s">
        <v>2373</v>
      </c>
      <c r="M4973" s="13" t="s">
        <v>2374</v>
      </c>
      <c r="N4973" s="14">
        <v>1000</v>
      </c>
    </row>
    <row r="4974" spans="1:14" ht="20.25" customHeight="1">
      <c r="A4974" s="13" t="s">
        <v>2231</v>
      </c>
      <c r="B4974" s="13" t="s">
        <v>2232</v>
      </c>
      <c r="C4974" s="13" t="s">
        <v>2233</v>
      </c>
      <c r="D4974" s="13" t="s">
        <v>2234</v>
      </c>
      <c r="E4974" s="13" t="s">
        <v>9046</v>
      </c>
      <c r="F4974" s="13" t="s">
        <v>2236</v>
      </c>
      <c r="G4974" s="13" t="s">
        <v>8915</v>
      </c>
      <c r="H4974" s="14">
        <v>1000</v>
      </c>
      <c r="I4974" s="15">
        <v>236470</v>
      </c>
      <c r="J4974" s="13" t="s">
        <v>9149</v>
      </c>
      <c r="K4974" s="13" t="s">
        <v>80</v>
      </c>
      <c r="L4974" s="13" t="s">
        <v>2378</v>
      </c>
      <c r="M4974" s="13" t="s">
        <v>2379</v>
      </c>
      <c r="N4974" s="14">
        <v>1000</v>
      </c>
    </row>
    <row r="4975" spans="1:14" ht="20.25" customHeight="1">
      <c r="A4975" s="13" t="s">
        <v>2231</v>
      </c>
      <c r="B4975" s="13" t="s">
        <v>2232</v>
      </c>
      <c r="C4975" s="13" t="s">
        <v>2233</v>
      </c>
      <c r="D4975" s="13" t="s">
        <v>2234</v>
      </c>
      <c r="E4975" s="13" t="s">
        <v>9046</v>
      </c>
      <c r="F4975" s="13" t="s">
        <v>2236</v>
      </c>
      <c r="G4975" s="13" t="s">
        <v>8915</v>
      </c>
      <c r="H4975" s="14">
        <v>1000</v>
      </c>
      <c r="I4975" s="15">
        <v>236470</v>
      </c>
      <c r="J4975" s="13" t="s">
        <v>9150</v>
      </c>
      <c r="K4975" s="13" t="s">
        <v>79</v>
      </c>
      <c r="L4975" s="13" t="s">
        <v>2376</v>
      </c>
      <c r="M4975" s="13" t="s">
        <v>1322</v>
      </c>
      <c r="N4975" s="14">
        <v>1000</v>
      </c>
    </row>
    <row r="4976" spans="1:14" ht="20.25" customHeight="1">
      <c r="A4976" s="13" t="s">
        <v>2231</v>
      </c>
      <c r="B4976" s="13" t="s">
        <v>2232</v>
      </c>
      <c r="C4976" s="13" t="s">
        <v>2233</v>
      </c>
      <c r="D4976" s="13" t="s">
        <v>2234</v>
      </c>
      <c r="E4976" s="13" t="s">
        <v>9046</v>
      </c>
      <c r="F4976" s="13" t="s">
        <v>2236</v>
      </c>
      <c r="G4976" s="13" t="s">
        <v>8915</v>
      </c>
      <c r="H4976" s="14">
        <v>64</v>
      </c>
      <c r="I4976" s="15">
        <v>15134.08</v>
      </c>
      <c r="J4976" s="13" t="s">
        <v>9151</v>
      </c>
      <c r="K4976" s="13" t="s">
        <v>1042</v>
      </c>
      <c r="L4976" s="13" t="s">
        <v>4376</v>
      </c>
      <c r="M4976" s="13" t="s">
        <v>1981</v>
      </c>
      <c r="N4976" s="14">
        <v>64</v>
      </c>
    </row>
    <row r="4977" spans="1:14" ht="20.25" customHeight="1">
      <c r="A4977" s="13" t="s">
        <v>2231</v>
      </c>
      <c r="B4977" s="13" t="s">
        <v>2232</v>
      </c>
      <c r="C4977" s="13" t="s">
        <v>2233</v>
      </c>
      <c r="D4977" s="13" t="s">
        <v>2234</v>
      </c>
      <c r="E4977" s="13" t="s">
        <v>9046</v>
      </c>
      <c r="F4977" s="13" t="s">
        <v>2236</v>
      </c>
      <c r="G4977" s="13" t="s">
        <v>8915</v>
      </c>
      <c r="H4977" s="14">
        <v>1000</v>
      </c>
      <c r="I4977" s="15">
        <v>236470</v>
      </c>
      <c r="J4977" s="13" t="s">
        <v>9152</v>
      </c>
      <c r="K4977" s="13" t="s">
        <v>81</v>
      </c>
      <c r="L4977" s="13" t="s">
        <v>2381</v>
      </c>
      <c r="M4977" s="13" t="s">
        <v>2382</v>
      </c>
      <c r="N4977" s="14">
        <v>1000</v>
      </c>
    </row>
    <row r="4978" spans="1:14" ht="20.25" customHeight="1">
      <c r="A4978" s="13" t="s">
        <v>2231</v>
      </c>
      <c r="B4978" s="13" t="s">
        <v>2232</v>
      </c>
      <c r="C4978" s="13" t="s">
        <v>2233</v>
      </c>
      <c r="D4978" s="13" t="s">
        <v>2234</v>
      </c>
      <c r="E4978" s="13" t="s">
        <v>9046</v>
      </c>
      <c r="F4978" s="13" t="s">
        <v>2236</v>
      </c>
      <c r="G4978" s="13" t="s">
        <v>8915</v>
      </c>
      <c r="H4978" s="14">
        <v>599</v>
      </c>
      <c r="I4978" s="15">
        <v>141645.53</v>
      </c>
      <c r="J4978" s="13" t="s">
        <v>9153</v>
      </c>
      <c r="K4978" s="13" t="s">
        <v>616</v>
      </c>
      <c r="L4978" s="13" t="s">
        <v>2678</v>
      </c>
      <c r="M4978" s="13" t="s">
        <v>1771</v>
      </c>
      <c r="N4978" s="14">
        <v>599</v>
      </c>
    </row>
    <row r="4979" spans="1:14" ht="20.25" customHeight="1">
      <c r="A4979" s="13" t="s">
        <v>2231</v>
      </c>
      <c r="B4979" s="13" t="s">
        <v>2232</v>
      </c>
      <c r="C4979" s="13" t="s">
        <v>2233</v>
      </c>
      <c r="D4979" s="13" t="s">
        <v>2234</v>
      </c>
      <c r="E4979" s="13" t="s">
        <v>9046</v>
      </c>
      <c r="F4979" s="13" t="s">
        <v>2236</v>
      </c>
      <c r="G4979" s="13" t="s">
        <v>8915</v>
      </c>
      <c r="H4979" s="14">
        <v>77</v>
      </c>
      <c r="I4979" s="15">
        <v>18208.189999999999</v>
      </c>
      <c r="J4979" s="13" t="s">
        <v>9154</v>
      </c>
      <c r="K4979" s="13" t="s">
        <v>1043</v>
      </c>
      <c r="L4979" s="13" t="s">
        <v>4378</v>
      </c>
      <c r="M4979" s="13" t="s">
        <v>1982</v>
      </c>
      <c r="N4979" s="14">
        <v>77</v>
      </c>
    </row>
    <row r="4980" spans="1:14" ht="20.25" customHeight="1">
      <c r="A4980" s="13" t="s">
        <v>2231</v>
      </c>
      <c r="B4980" s="13" t="s">
        <v>2232</v>
      </c>
      <c r="C4980" s="13" t="s">
        <v>2233</v>
      </c>
      <c r="D4980" s="13" t="s">
        <v>2234</v>
      </c>
      <c r="E4980" s="13" t="s">
        <v>9046</v>
      </c>
      <c r="F4980" s="13" t="s">
        <v>2236</v>
      </c>
      <c r="G4980" s="13" t="s">
        <v>8915</v>
      </c>
      <c r="H4980" s="14">
        <v>554</v>
      </c>
      <c r="I4980" s="15">
        <v>131004.38</v>
      </c>
      <c r="J4980" s="13" t="s">
        <v>9155</v>
      </c>
      <c r="K4980" s="13" t="s">
        <v>617</v>
      </c>
      <c r="L4980" s="13" t="s">
        <v>2384</v>
      </c>
      <c r="M4980" s="13" t="s">
        <v>1772</v>
      </c>
      <c r="N4980" s="14">
        <v>554</v>
      </c>
    </row>
    <row r="4981" spans="1:14" ht="20.25" customHeight="1">
      <c r="A4981" s="13" t="s">
        <v>2231</v>
      </c>
      <c r="B4981" s="13" t="s">
        <v>2232</v>
      </c>
      <c r="C4981" s="13" t="s">
        <v>2233</v>
      </c>
      <c r="D4981" s="13" t="s">
        <v>2234</v>
      </c>
      <c r="E4981" s="13" t="s">
        <v>9046</v>
      </c>
      <c r="F4981" s="13" t="s">
        <v>2236</v>
      </c>
      <c r="G4981" s="13" t="s">
        <v>8915</v>
      </c>
      <c r="H4981" s="14">
        <v>195</v>
      </c>
      <c r="I4981" s="15">
        <v>46111.65</v>
      </c>
      <c r="J4981" s="13" t="s">
        <v>9156</v>
      </c>
      <c r="K4981" s="13" t="s">
        <v>618</v>
      </c>
      <c r="L4981" s="13" t="s">
        <v>2386</v>
      </c>
      <c r="M4981" s="13" t="s">
        <v>1773</v>
      </c>
      <c r="N4981" s="14">
        <v>195</v>
      </c>
    </row>
    <row r="4982" spans="1:14" ht="20.25" customHeight="1">
      <c r="A4982" s="13" t="s">
        <v>2231</v>
      </c>
      <c r="B4982" s="13" t="s">
        <v>2232</v>
      </c>
      <c r="C4982" s="13" t="s">
        <v>2233</v>
      </c>
      <c r="D4982" s="13" t="s">
        <v>2234</v>
      </c>
      <c r="E4982" s="13" t="s">
        <v>9046</v>
      </c>
      <c r="F4982" s="13" t="s">
        <v>2236</v>
      </c>
      <c r="G4982" s="13" t="s">
        <v>8915</v>
      </c>
      <c r="H4982" s="14">
        <v>1000</v>
      </c>
      <c r="I4982" s="15">
        <v>236470</v>
      </c>
      <c r="J4982" s="13" t="s">
        <v>9157</v>
      </c>
      <c r="K4982" s="13" t="s">
        <v>254</v>
      </c>
      <c r="L4982" s="13" t="s">
        <v>3247</v>
      </c>
      <c r="M4982" s="13" t="s">
        <v>1454</v>
      </c>
      <c r="N4982" s="14">
        <v>1000</v>
      </c>
    </row>
    <row r="4983" spans="1:14" ht="20.25" customHeight="1">
      <c r="A4983" s="13" t="s">
        <v>2231</v>
      </c>
      <c r="B4983" s="13" t="s">
        <v>2232</v>
      </c>
      <c r="C4983" s="13" t="s">
        <v>2233</v>
      </c>
      <c r="D4983" s="13" t="s">
        <v>2234</v>
      </c>
      <c r="E4983" s="13" t="s">
        <v>9046</v>
      </c>
      <c r="F4983" s="13" t="s">
        <v>2236</v>
      </c>
      <c r="G4983" s="13" t="s">
        <v>8915</v>
      </c>
      <c r="H4983" s="14">
        <v>794</v>
      </c>
      <c r="I4983" s="15">
        <v>187757.18</v>
      </c>
      <c r="J4983" s="13" t="s">
        <v>9158</v>
      </c>
      <c r="K4983" s="13" t="s">
        <v>619</v>
      </c>
      <c r="L4983" s="13" t="s">
        <v>2388</v>
      </c>
      <c r="M4983" s="13" t="s">
        <v>1774</v>
      </c>
      <c r="N4983" s="14">
        <v>794</v>
      </c>
    </row>
    <row r="4984" spans="1:14" ht="20.25" customHeight="1">
      <c r="A4984" s="13" t="s">
        <v>2231</v>
      </c>
      <c r="B4984" s="13" t="s">
        <v>2232</v>
      </c>
      <c r="C4984" s="13" t="s">
        <v>2233</v>
      </c>
      <c r="D4984" s="13" t="s">
        <v>2234</v>
      </c>
      <c r="E4984" s="13" t="s">
        <v>9046</v>
      </c>
      <c r="F4984" s="13" t="s">
        <v>2236</v>
      </c>
      <c r="G4984" s="13" t="s">
        <v>8915</v>
      </c>
      <c r="H4984" s="14">
        <v>154</v>
      </c>
      <c r="I4984" s="15">
        <v>36416.379999999997</v>
      </c>
      <c r="J4984" s="13" t="s">
        <v>9159</v>
      </c>
      <c r="K4984" s="13" t="s">
        <v>620</v>
      </c>
      <c r="L4984" s="13" t="s">
        <v>2513</v>
      </c>
      <c r="M4984" s="13" t="s">
        <v>1775</v>
      </c>
      <c r="N4984" s="14">
        <v>154</v>
      </c>
    </row>
    <row r="4985" spans="1:14" ht="20.25" customHeight="1">
      <c r="A4985" s="13" t="s">
        <v>2231</v>
      </c>
      <c r="B4985" s="13" t="s">
        <v>2232</v>
      </c>
      <c r="C4985" s="13" t="s">
        <v>2233</v>
      </c>
      <c r="D4985" s="13" t="s">
        <v>2234</v>
      </c>
      <c r="E4985" s="13" t="s">
        <v>9046</v>
      </c>
      <c r="F4985" s="13" t="s">
        <v>2236</v>
      </c>
      <c r="G4985" s="13" t="s">
        <v>8915</v>
      </c>
      <c r="H4985" s="14">
        <v>1000</v>
      </c>
      <c r="I4985" s="15">
        <v>236470</v>
      </c>
      <c r="J4985" s="13" t="s">
        <v>9160</v>
      </c>
      <c r="K4985" s="13" t="s">
        <v>795</v>
      </c>
      <c r="L4985" s="13" t="s">
        <v>2394</v>
      </c>
      <c r="M4985" s="13" t="s">
        <v>2395</v>
      </c>
      <c r="N4985" s="14">
        <v>1000</v>
      </c>
    </row>
    <row r="4986" spans="1:14" ht="20.25" customHeight="1">
      <c r="A4986" s="13" t="s">
        <v>2231</v>
      </c>
      <c r="B4986" s="13" t="s">
        <v>2232</v>
      </c>
      <c r="C4986" s="13" t="s">
        <v>2233</v>
      </c>
      <c r="D4986" s="13" t="s">
        <v>2234</v>
      </c>
      <c r="E4986" s="13" t="s">
        <v>9046</v>
      </c>
      <c r="F4986" s="13" t="s">
        <v>2236</v>
      </c>
      <c r="G4986" s="13" t="s">
        <v>8915</v>
      </c>
      <c r="H4986" s="14">
        <v>913</v>
      </c>
      <c r="I4986" s="15">
        <v>215897.11</v>
      </c>
      <c r="J4986" s="13" t="s">
        <v>9161</v>
      </c>
      <c r="K4986" s="13" t="s">
        <v>327</v>
      </c>
      <c r="L4986" s="13" t="s">
        <v>3015</v>
      </c>
      <c r="M4986" s="13" t="s">
        <v>3016</v>
      </c>
      <c r="N4986" s="14">
        <v>913</v>
      </c>
    </row>
    <row r="4987" spans="1:14" ht="20.25" customHeight="1">
      <c r="A4987" s="13" t="s">
        <v>2231</v>
      </c>
      <c r="B4987" s="13" t="s">
        <v>2232</v>
      </c>
      <c r="C4987" s="13" t="s">
        <v>2233</v>
      </c>
      <c r="D4987" s="13" t="s">
        <v>2234</v>
      </c>
      <c r="E4987" s="13" t="s">
        <v>9046</v>
      </c>
      <c r="F4987" s="13" t="s">
        <v>2236</v>
      </c>
      <c r="G4987" s="13" t="s">
        <v>8915</v>
      </c>
      <c r="H4987" s="14">
        <v>468</v>
      </c>
      <c r="I4987" s="15">
        <v>110667.96</v>
      </c>
      <c r="J4987" s="13" t="s">
        <v>9162</v>
      </c>
      <c r="K4987" s="13" t="s">
        <v>255</v>
      </c>
      <c r="L4987" s="13" t="s">
        <v>3249</v>
      </c>
      <c r="M4987" s="13" t="s">
        <v>1455</v>
      </c>
      <c r="N4987" s="14">
        <v>468</v>
      </c>
    </row>
    <row r="4988" spans="1:14" ht="20.25" customHeight="1">
      <c r="A4988" s="13" t="s">
        <v>2231</v>
      </c>
      <c r="B4988" s="13" t="s">
        <v>2232</v>
      </c>
      <c r="C4988" s="13" t="s">
        <v>2233</v>
      </c>
      <c r="D4988" s="13" t="s">
        <v>2234</v>
      </c>
      <c r="E4988" s="13" t="s">
        <v>9163</v>
      </c>
      <c r="F4988" s="13" t="s">
        <v>2236</v>
      </c>
      <c r="G4988" s="13" t="s">
        <v>8915</v>
      </c>
      <c r="H4988" s="14">
        <v>532</v>
      </c>
      <c r="I4988" s="15">
        <v>125802.04</v>
      </c>
      <c r="J4988" s="13" t="s">
        <v>9162</v>
      </c>
      <c r="K4988" s="13" t="s">
        <v>255</v>
      </c>
      <c r="L4988" s="13" t="s">
        <v>3249</v>
      </c>
      <c r="M4988" s="13" t="s">
        <v>1455</v>
      </c>
      <c r="N4988" s="14">
        <v>532</v>
      </c>
    </row>
    <row r="4989" spans="1:14" ht="20.25" customHeight="1">
      <c r="A4989" s="13" t="s">
        <v>2231</v>
      </c>
      <c r="B4989" s="13" t="s">
        <v>2232</v>
      </c>
      <c r="C4989" s="13" t="s">
        <v>2233</v>
      </c>
      <c r="D4989" s="13" t="s">
        <v>2234</v>
      </c>
      <c r="E4989" s="13" t="s">
        <v>9163</v>
      </c>
      <c r="F4989" s="13" t="s">
        <v>2236</v>
      </c>
      <c r="G4989" s="13" t="s">
        <v>8915</v>
      </c>
      <c r="H4989" s="14">
        <v>2</v>
      </c>
      <c r="I4989" s="15">
        <v>472.94</v>
      </c>
      <c r="J4989" s="13" t="s">
        <v>9164</v>
      </c>
      <c r="K4989" s="13" t="s">
        <v>1225</v>
      </c>
      <c r="L4989" s="13" t="s">
        <v>2400</v>
      </c>
      <c r="M4989" s="13" t="s">
        <v>2401</v>
      </c>
      <c r="N4989" s="14">
        <v>2</v>
      </c>
    </row>
    <row r="4990" spans="1:14" ht="20.25" customHeight="1">
      <c r="A4990" s="13" t="s">
        <v>2231</v>
      </c>
      <c r="B4990" s="13" t="s">
        <v>2232</v>
      </c>
      <c r="C4990" s="13" t="s">
        <v>2233</v>
      </c>
      <c r="D4990" s="13" t="s">
        <v>2234</v>
      </c>
      <c r="E4990" s="13" t="s">
        <v>9163</v>
      </c>
      <c r="F4990" s="13" t="s">
        <v>2236</v>
      </c>
      <c r="G4990" s="13" t="s">
        <v>8915</v>
      </c>
      <c r="H4990" s="14">
        <v>495</v>
      </c>
      <c r="I4990" s="15">
        <v>117052.65</v>
      </c>
      <c r="J4990" s="13" t="s">
        <v>9165</v>
      </c>
      <c r="K4990" s="13" t="s">
        <v>256</v>
      </c>
      <c r="L4990" s="13" t="s">
        <v>3251</v>
      </c>
      <c r="M4990" s="13" t="s">
        <v>1456</v>
      </c>
      <c r="N4990" s="14">
        <v>495</v>
      </c>
    </row>
    <row r="4991" spans="1:14" ht="20.25" customHeight="1">
      <c r="A4991" s="13" t="s">
        <v>2231</v>
      </c>
      <c r="B4991" s="13" t="s">
        <v>2232</v>
      </c>
      <c r="C4991" s="13" t="s">
        <v>2233</v>
      </c>
      <c r="D4991" s="13" t="s">
        <v>2234</v>
      </c>
      <c r="E4991" s="13" t="s">
        <v>9163</v>
      </c>
      <c r="F4991" s="13" t="s">
        <v>2236</v>
      </c>
      <c r="G4991" s="13" t="s">
        <v>8915</v>
      </c>
      <c r="H4991" s="14">
        <v>1000</v>
      </c>
      <c r="I4991" s="15">
        <v>236470</v>
      </c>
      <c r="J4991" s="13" t="s">
        <v>9166</v>
      </c>
      <c r="K4991" s="13" t="s">
        <v>328</v>
      </c>
      <c r="L4991" s="13" t="s">
        <v>3018</v>
      </c>
      <c r="M4991" s="13" t="s">
        <v>3019</v>
      </c>
      <c r="N4991" s="14">
        <v>1000</v>
      </c>
    </row>
    <row r="4992" spans="1:14" ht="20.25" customHeight="1">
      <c r="A4992" s="13" t="s">
        <v>2231</v>
      </c>
      <c r="B4992" s="13" t="s">
        <v>2232</v>
      </c>
      <c r="C4992" s="13" t="s">
        <v>2233</v>
      </c>
      <c r="D4992" s="13" t="s">
        <v>2234</v>
      </c>
      <c r="E4992" s="13" t="s">
        <v>9163</v>
      </c>
      <c r="F4992" s="13" t="s">
        <v>2236</v>
      </c>
      <c r="G4992" s="13" t="s">
        <v>8915</v>
      </c>
      <c r="H4992" s="14">
        <v>937</v>
      </c>
      <c r="I4992" s="15">
        <v>221572.39</v>
      </c>
      <c r="J4992" s="13" t="s">
        <v>9167</v>
      </c>
      <c r="K4992" s="13" t="s">
        <v>257</v>
      </c>
      <c r="L4992" s="13" t="s">
        <v>3253</v>
      </c>
      <c r="M4992" s="13" t="s">
        <v>1457</v>
      </c>
      <c r="N4992" s="14">
        <v>937</v>
      </c>
    </row>
    <row r="4993" spans="1:14" ht="20.25" customHeight="1">
      <c r="A4993" s="13" t="s">
        <v>2231</v>
      </c>
      <c r="B4993" s="13" t="s">
        <v>2232</v>
      </c>
      <c r="C4993" s="13" t="s">
        <v>2233</v>
      </c>
      <c r="D4993" s="13" t="s">
        <v>2234</v>
      </c>
      <c r="E4993" s="13" t="s">
        <v>9163</v>
      </c>
      <c r="F4993" s="13" t="s">
        <v>2236</v>
      </c>
      <c r="G4993" s="13" t="s">
        <v>8915</v>
      </c>
      <c r="H4993" s="14">
        <v>936</v>
      </c>
      <c r="I4993" s="15">
        <v>221335.92</v>
      </c>
      <c r="J4993" s="13" t="s">
        <v>9168</v>
      </c>
      <c r="K4993" s="13" t="s">
        <v>329</v>
      </c>
      <c r="L4993" s="13" t="s">
        <v>3021</v>
      </c>
      <c r="M4993" s="13" t="s">
        <v>3022</v>
      </c>
      <c r="N4993" s="14">
        <v>936</v>
      </c>
    </row>
    <row r="4994" spans="1:14" ht="20.25" customHeight="1">
      <c r="A4994" s="13" t="s">
        <v>2231</v>
      </c>
      <c r="B4994" s="13" t="s">
        <v>2232</v>
      </c>
      <c r="C4994" s="13" t="s">
        <v>2233</v>
      </c>
      <c r="D4994" s="13" t="s">
        <v>2234</v>
      </c>
      <c r="E4994" s="13" t="s">
        <v>9163</v>
      </c>
      <c r="F4994" s="13" t="s">
        <v>2236</v>
      </c>
      <c r="G4994" s="13" t="s">
        <v>8915</v>
      </c>
      <c r="H4994" s="14">
        <v>1000</v>
      </c>
      <c r="I4994" s="15">
        <v>236470</v>
      </c>
      <c r="J4994" s="13" t="s">
        <v>9169</v>
      </c>
      <c r="K4994" s="13" t="s">
        <v>258</v>
      </c>
      <c r="L4994" s="13" t="s">
        <v>3850</v>
      </c>
      <c r="M4994" s="13" t="s">
        <v>1458</v>
      </c>
      <c r="N4994" s="14">
        <v>1000</v>
      </c>
    </row>
    <row r="4995" spans="1:14" ht="20.25" customHeight="1">
      <c r="A4995" s="13" t="s">
        <v>2231</v>
      </c>
      <c r="B4995" s="13" t="s">
        <v>2232</v>
      </c>
      <c r="C4995" s="13" t="s">
        <v>2233</v>
      </c>
      <c r="D4995" s="13" t="s">
        <v>2234</v>
      </c>
      <c r="E4995" s="13" t="s">
        <v>9163</v>
      </c>
      <c r="F4995" s="13" t="s">
        <v>2236</v>
      </c>
      <c r="G4995" s="13" t="s">
        <v>8915</v>
      </c>
      <c r="H4995" s="14">
        <v>1000</v>
      </c>
      <c r="I4995" s="15">
        <v>236470</v>
      </c>
      <c r="J4995" s="13" t="s">
        <v>9170</v>
      </c>
      <c r="K4995" s="13" t="s">
        <v>330</v>
      </c>
      <c r="L4995" s="13" t="s">
        <v>3024</v>
      </c>
      <c r="M4995" s="13" t="s">
        <v>1518</v>
      </c>
      <c r="N4995" s="14">
        <v>1000</v>
      </c>
    </row>
    <row r="4996" spans="1:14" ht="20.25" customHeight="1">
      <c r="A4996" s="13" t="s">
        <v>2231</v>
      </c>
      <c r="B4996" s="13" t="s">
        <v>2232</v>
      </c>
      <c r="C4996" s="13" t="s">
        <v>2233</v>
      </c>
      <c r="D4996" s="13" t="s">
        <v>2234</v>
      </c>
      <c r="E4996" s="13" t="s">
        <v>9163</v>
      </c>
      <c r="F4996" s="13" t="s">
        <v>2236</v>
      </c>
      <c r="G4996" s="13" t="s">
        <v>8915</v>
      </c>
      <c r="H4996" s="14">
        <v>1000</v>
      </c>
      <c r="I4996" s="15">
        <v>236470</v>
      </c>
      <c r="J4996" s="13" t="s">
        <v>9171</v>
      </c>
      <c r="K4996" s="13" t="s">
        <v>259</v>
      </c>
      <c r="L4996" s="13" t="s">
        <v>3255</v>
      </c>
      <c r="M4996" s="13" t="s">
        <v>1459</v>
      </c>
      <c r="N4996" s="14">
        <v>1000</v>
      </c>
    </row>
    <row r="4997" spans="1:14" ht="20.25" customHeight="1">
      <c r="A4997" s="13" t="s">
        <v>2231</v>
      </c>
      <c r="B4997" s="13" t="s">
        <v>2232</v>
      </c>
      <c r="C4997" s="13" t="s">
        <v>2233</v>
      </c>
      <c r="D4997" s="13" t="s">
        <v>2234</v>
      </c>
      <c r="E4997" s="13" t="s">
        <v>9163</v>
      </c>
      <c r="F4997" s="13" t="s">
        <v>2236</v>
      </c>
      <c r="G4997" s="13" t="s">
        <v>8915</v>
      </c>
      <c r="H4997" s="14">
        <v>355</v>
      </c>
      <c r="I4997" s="15">
        <v>83946.85</v>
      </c>
      <c r="J4997" s="13" t="s">
        <v>9172</v>
      </c>
      <c r="K4997" s="13" t="s">
        <v>331</v>
      </c>
      <c r="L4997" s="13" t="s">
        <v>3026</v>
      </c>
      <c r="M4997" s="13" t="s">
        <v>3027</v>
      </c>
      <c r="N4997" s="14">
        <v>355</v>
      </c>
    </row>
    <row r="4998" spans="1:14" ht="20.25" customHeight="1">
      <c r="A4998" s="13" t="s">
        <v>2231</v>
      </c>
      <c r="B4998" s="13" t="s">
        <v>2232</v>
      </c>
      <c r="C4998" s="13" t="s">
        <v>2233</v>
      </c>
      <c r="D4998" s="13" t="s">
        <v>2234</v>
      </c>
      <c r="E4998" s="13" t="s">
        <v>9163</v>
      </c>
      <c r="F4998" s="13" t="s">
        <v>2236</v>
      </c>
      <c r="G4998" s="13" t="s">
        <v>8915</v>
      </c>
      <c r="H4998" s="14">
        <v>1000</v>
      </c>
      <c r="I4998" s="15">
        <v>236470</v>
      </c>
      <c r="J4998" s="13" t="s">
        <v>9173</v>
      </c>
      <c r="K4998" s="13" t="s">
        <v>260</v>
      </c>
      <c r="L4998" s="13" t="s">
        <v>3257</v>
      </c>
      <c r="M4998" s="13" t="s">
        <v>3258</v>
      </c>
      <c r="N4998" s="14">
        <v>1000</v>
      </c>
    </row>
    <row r="4999" spans="1:14" ht="20.25" customHeight="1">
      <c r="A4999" s="13" t="s">
        <v>2231</v>
      </c>
      <c r="B4999" s="13" t="s">
        <v>2232</v>
      </c>
      <c r="C4999" s="13" t="s">
        <v>2233</v>
      </c>
      <c r="D4999" s="13" t="s">
        <v>2234</v>
      </c>
      <c r="E4999" s="13" t="s">
        <v>9163</v>
      </c>
      <c r="F4999" s="13" t="s">
        <v>2236</v>
      </c>
      <c r="G4999" s="13" t="s">
        <v>8915</v>
      </c>
      <c r="H4999" s="14">
        <v>1000</v>
      </c>
      <c r="I4999" s="15">
        <v>236470</v>
      </c>
      <c r="J4999" s="13" t="s">
        <v>9174</v>
      </c>
      <c r="K4999" s="13" t="s">
        <v>261</v>
      </c>
      <c r="L4999" s="13" t="s">
        <v>3260</v>
      </c>
      <c r="M4999" s="13" t="s">
        <v>1460</v>
      </c>
      <c r="N4999" s="14">
        <v>1000</v>
      </c>
    </row>
    <row r="5000" spans="1:14" ht="20.25" customHeight="1">
      <c r="A5000" s="13" t="s">
        <v>2231</v>
      </c>
      <c r="B5000" s="13" t="s">
        <v>2232</v>
      </c>
      <c r="C5000" s="13" t="s">
        <v>2233</v>
      </c>
      <c r="D5000" s="13" t="s">
        <v>2234</v>
      </c>
      <c r="E5000" s="13" t="s">
        <v>9163</v>
      </c>
      <c r="F5000" s="13" t="s">
        <v>2236</v>
      </c>
      <c r="G5000" s="13" t="s">
        <v>8915</v>
      </c>
      <c r="H5000" s="14">
        <v>30</v>
      </c>
      <c r="I5000" s="15">
        <v>7094.1</v>
      </c>
      <c r="J5000" s="13" t="s">
        <v>9175</v>
      </c>
      <c r="K5000" s="13" t="s">
        <v>967</v>
      </c>
      <c r="L5000" s="13" t="s">
        <v>3029</v>
      </c>
      <c r="M5000" s="13" t="s">
        <v>3030</v>
      </c>
      <c r="N5000" s="14">
        <v>30</v>
      </c>
    </row>
    <row r="5001" spans="1:14" ht="20.25" customHeight="1">
      <c r="A5001" s="13" t="s">
        <v>2231</v>
      </c>
      <c r="B5001" s="13" t="s">
        <v>2232</v>
      </c>
      <c r="C5001" s="13" t="s">
        <v>2233</v>
      </c>
      <c r="D5001" s="13" t="s">
        <v>2234</v>
      </c>
      <c r="E5001" s="13" t="s">
        <v>9163</v>
      </c>
      <c r="F5001" s="13" t="s">
        <v>2236</v>
      </c>
      <c r="G5001" s="13" t="s">
        <v>8915</v>
      </c>
      <c r="H5001" s="14">
        <v>431</v>
      </c>
      <c r="I5001" s="15">
        <v>101918.57</v>
      </c>
      <c r="J5001" s="13" t="s">
        <v>9176</v>
      </c>
      <c r="K5001" s="13" t="s">
        <v>262</v>
      </c>
      <c r="L5001" s="13" t="s">
        <v>3262</v>
      </c>
      <c r="M5001" s="13" t="s">
        <v>1461</v>
      </c>
      <c r="N5001" s="14">
        <v>431</v>
      </c>
    </row>
    <row r="5002" spans="1:14" ht="20.25" customHeight="1">
      <c r="A5002" s="13" t="s">
        <v>2231</v>
      </c>
      <c r="B5002" s="13" t="s">
        <v>2232</v>
      </c>
      <c r="C5002" s="13" t="s">
        <v>2233</v>
      </c>
      <c r="D5002" s="13" t="s">
        <v>2234</v>
      </c>
      <c r="E5002" s="13" t="s">
        <v>9163</v>
      </c>
      <c r="F5002" s="13" t="s">
        <v>2236</v>
      </c>
      <c r="G5002" s="13" t="s">
        <v>8915</v>
      </c>
      <c r="H5002" s="14">
        <v>854</v>
      </c>
      <c r="I5002" s="15">
        <v>201945.38</v>
      </c>
      <c r="J5002" s="13" t="s">
        <v>9177</v>
      </c>
      <c r="K5002" s="13" t="s">
        <v>263</v>
      </c>
      <c r="L5002" s="13" t="s">
        <v>3264</v>
      </c>
      <c r="M5002" s="13" t="s">
        <v>1462</v>
      </c>
      <c r="N5002" s="14">
        <v>854</v>
      </c>
    </row>
    <row r="5003" spans="1:14" ht="20.25" customHeight="1">
      <c r="A5003" s="13" t="s">
        <v>2231</v>
      </c>
      <c r="B5003" s="13" t="s">
        <v>2232</v>
      </c>
      <c r="C5003" s="13" t="s">
        <v>2233</v>
      </c>
      <c r="D5003" s="13" t="s">
        <v>2234</v>
      </c>
      <c r="E5003" s="13" t="s">
        <v>9163</v>
      </c>
      <c r="F5003" s="13" t="s">
        <v>2236</v>
      </c>
      <c r="G5003" s="13" t="s">
        <v>8915</v>
      </c>
      <c r="H5003" s="14">
        <v>175</v>
      </c>
      <c r="I5003" s="15">
        <v>41382.25</v>
      </c>
      <c r="J5003" s="13" t="s">
        <v>9178</v>
      </c>
      <c r="K5003" s="13" t="s">
        <v>1045</v>
      </c>
      <c r="L5003" s="13" t="s">
        <v>4383</v>
      </c>
      <c r="M5003" s="13" t="s">
        <v>1983</v>
      </c>
      <c r="N5003" s="14">
        <v>175</v>
      </c>
    </row>
    <row r="5004" spans="1:14" ht="20.25" customHeight="1">
      <c r="A5004" s="13" t="s">
        <v>2231</v>
      </c>
      <c r="B5004" s="13" t="s">
        <v>2232</v>
      </c>
      <c r="C5004" s="13" t="s">
        <v>2233</v>
      </c>
      <c r="D5004" s="13" t="s">
        <v>2234</v>
      </c>
      <c r="E5004" s="13" t="s">
        <v>9163</v>
      </c>
      <c r="F5004" s="13" t="s">
        <v>2236</v>
      </c>
      <c r="G5004" s="13" t="s">
        <v>8915</v>
      </c>
      <c r="H5004" s="14">
        <v>1000</v>
      </c>
      <c r="I5004" s="15">
        <v>236470</v>
      </c>
      <c r="J5004" s="13" t="s">
        <v>9179</v>
      </c>
      <c r="K5004" s="13" t="s">
        <v>844</v>
      </c>
      <c r="L5004" s="13" t="s">
        <v>3266</v>
      </c>
      <c r="M5004" s="13" t="s">
        <v>1922</v>
      </c>
      <c r="N5004" s="14">
        <v>1000</v>
      </c>
    </row>
    <row r="5005" spans="1:14" ht="20.25" customHeight="1">
      <c r="A5005" s="13" t="s">
        <v>2231</v>
      </c>
      <c r="B5005" s="13" t="s">
        <v>2232</v>
      </c>
      <c r="C5005" s="13" t="s">
        <v>2233</v>
      </c>
      <c r="D5005" s="13" t="s">
        <v>2234</v>
      </c>
      <c r="E5005" s="13" t="s">
        <v>9163</v>
      </c>
      <c r="F5005" s="13" t="s">
        <v>2236</v>
      </c>
      <c r="G5005" s="13" t="s">
        <v>8915</v>
      </c>
      <c r="H5005" s="14">
        <v>577</v>
      </c>
      <c r="I5005" s="15">
        <v>136443.19</v>
      </c>
      <c r="J5005" s="13" t="s">
        <v>9180</v>
      </c>
      <c r="K5005" s="13" t="s">
        <v>1106</v>
      </c>
      <c r="L5005" s="13" t="s">
        <v>3268</v>
      </c>
      <c r="M5005" s="13" t="s">
        <v>2013</v>
      </c>
      <c r="N5005" s="14">
        <v>577</v>
      </c>
    </row>
    <row r="5006" spans="1:14" ht="20.25" customHeight="1">
      <c r="A5006" s="13" t="s">
        <v>2231</v>
      </c>
      <c r="B5006" s="13" t="s">
        <v>2232</v>
      </c>
      <c r="C5006" s="13" t="s">
        <v>2233</v>
      </c>
      <c r="D5006" s="13" t="s">
        <v>2234</v>
      </c>
      <c r="E5006" s="13" t="s">
        <v>9163</v>
      </c>
      <c r="F5006" s="13" t="s">
        <v>2236</v>
      </c>
      <c r="G5006" s="13" t="s">
        <v>8915</v>
      </c>
      <c r="H5006" s="14">
        <v>905</v>
      </c>
      <c r="I5006" s="15">
        <v>214005.35</v>
      </c>
      <c r="J5006" s="13" t="s">
        <v>9181</v>
      </c>
      <c r="K5006" s="13" t="s">
        <v>1212</v>
      </c>
      <c r="L5006" s="13" t="s">
        <v>4722</v>
      </c>
      <c r="M5006" s="13" t="s">
        <v>2059</v>
      </c>
      <c r="N5006" s="14">
        <v>905</v>
      </c>
    </row>
    <row r="5007" spans="1:14" ht="20.25" customHeight="1">
      <c r="A5007" s="13" t="s">
        <v>2231</v>
      </c>
      <c r="B5007" s="13" t="s">
        <v>2232</v>
      </c>
      <c r="C5007" s="13" t="s">
        <v>2233</v>
      </c>
      <c r="D5007" s="13" t="s">
        <v>2234</v>
      </c>
      <c r="E5007" s="13" t="s">
        <v>9163</v>
      </c>
      <c r="F5007" s="13" t="s">
        <v>2236</v>
      </c>
      <c r="G5007" s="13" t="s">
        <v>8915</v>
      </c>
      <c r="H5007" s="14">
        <v>42</v>
      </c>
      <c r="I5007" s="15">
        <v>9931.74</v>
      </c>
      <c r="J5007" s="13" t="s">
        <v>9182</v>
      </c>
      <c r="K5007" s="13" t="s">
        <v>1158</v>
      </c>
      <c r="L5007" s="13" t="s">
        <v>6915</v>
      </c>
      <c r="M5007" s="13" t="s">
        <v>2040</v>
      </c>
      <c r="N5007" s="14">
        <v>42</v>
      </c>
    </row>
    <row r="5008" spans="1:14" ht="20.25" customHeight="1">
      <c r="A5008" s="13" t="s">
        <v>2231</v>
      </c>
      <c r="B5008" s="13" t="s">
        <v>2232</v>
      </c>
      <c r="C5008" s="13" t="s">
        <v>2233</v>
      </c>
      <c r="D5008" s="13" t="s">
        <v>2234</v>
      </c>
      <c r="E5008" s="13" t="s">
        <v>9163</v>
      </c>
      <c r="F5008" s="13" t="s">
        <v>2236</v>
      </c>
      <c r="G5008" s="13" t="s">
        <v>8915</v>
      </c>
      <c r="H5008" s="14">
        <v>782</v>
      </c>
      <c r="I5008" s="15">
        <v>184919.54</v>
      </c>
      <c r="J5008" s="13" t="s">
        <v>9183</v>
      </c>
      <c r="K5008" s="13" t="s">
        <v>98</v>
      </c>
      <c r="L5008" s="13" t="s">
        <v>3621</v>
      </c>
      <c r="M5008" s="13" t="s">
        <v>3622</v>
      </c>
      <c r="N5008" s="14">
        <v>782</v>
      </c>
    </row>
    <row r="5009" spans="1:14" ht="20.25" customHeight="1">
      <c r="A5009" s="13" t="s">
        <v>2231</v>
      </c>
      <c r="B5009" s="13" t="s">
        <v>2232</v>
      </c>
      <c r="C5009" s="13" t="s">
        <v>2233</v>
      </c>
      <c r="D5009" s="13" t="s">
        <v>2234</v>
      </c>
      <c r="E5009" s="13" t="s">
        <v>9163</v>
      </c>
      <c r="F5009" s="13" t="s">
        <v>2236</v>
      </c>
      <c r="G5009" s="13" t="s">
        <v>8915</v>
      </c>
      <c r="H5009" s="14">
        <v>51</v>
      </c>
      <c r="I5009" s="15">
        <v>12059.97</v>
      </c>
      <c r="J5009" s="13" t="s">
        <v>9184</v>
      </c>
      <c r="K5009" s="13" t="s">
        <v>1047</v>
      </c>
      <c r="L5009" s="13" t="s">
        <v>4385</v>
      </c>
      <c r="M5009" s="13" t="s">
        <v>1984</v>
      </c>
      <c r="N5009" s="14">
        <v>51</v>
      </c>
    </row>
    <row r="5010" spans="1:14" ht="20.25" customHeight="1">
      <c r="A5010" s="13" t="s">
        <v>2231</v>
      </c>
      <c r="B5010" s="13" t="s">
        <v>2232</v>
      </c>
      <c r="C5010" s="13" t="s">
        <v>2233</v>
      </c>
      <c r="D5010" s="13" t="s">
        <v>2234</v>
      </c>
      <c r="E5010" s="13" t="s">
        <v>9163</v>
      </c>
      <c r="F5010" s="13" t="s">
        <v>2236</v>
      </c>
      <c r="G5010" s="13" t="s">
        <v>8915</v>
      </c>
      <c r="H5010" s="14">
        <v>853</v>
      </c>
      <c r="I5010" s="15">
        <v>201708.91</v>
      </c>
      <c r="J5010" s="13" t="s">
        <v>9185</v>
      </c>
      <c r="K5010" s="13" t="s">
        <v>752</v>
      </c>
      <c r="L5010" s="13" t="s">
        <v>3624</v>
      </c>
      <c r="M5010" s="13" t="s">
        <v>1882</v>
      </c>
      <c r="N5010" s="14">
        <v>853</v>
      </c>
    </row>
    <row r="5011" spans="1:14" ht="20.25" customHeight="1">
      <c r="A5011" s="13" t="s">
        <v>2231</v>
      </c>
      <c r="B5011" s="13" t="s">
        <v>2232</v>
      </c>
      <c r="C5011" s="13" t="s">
        <v>2233</v>
      </c>
      <c r="D5011" s="13" t="s">
        <v>2234</v>
      </c>
      <c r="E5011" s="13" t="s">
        <v>9163</v>
      </c>
      <c r="F5011" s="13" t="s">
        <v>2236</v>
      </c>
      <c r="G5011" s="13" t="s">
        <v>8915</v>
      </c>
      <c r="H5011" s="14">
        <v>1000</v>
      </c>
      <c r="I5011" s="15">
        <v>236470</v>
      </c>
      <c r="J5011" s="13" t="s">
        <v>9186</v>
      </c>
      <c r="K5011" s="13" t="s">
        <v>753</v>
      </c>
      <c r="L5011" s="13" t="s">
        <v>3626</v>
      </c>
      <c r="M5011" s="13" t="s">
        <v>1883</v>
      </c>
      <c r="N5011" s="14">
        <v>1000</v>
      </c>
    </row>
    <row r="5012" spans="1:14" ht="20.25" customHeight="1">
      <c r="A5012" s="13" t="s">
        <v>2231</v>
      </c>
      <c r="B5012" s="13" t="s">
        <v>2232</v>
      </c>
      <c r="C5012" s="13" t="s">
        <v>2233</v>
      </c>
      <c r="D5012" s="13" t="s">
        <v>2234</v>
      </c>
      <c r="E5012" s="13" t="s">
        <v>9163</v>
      </c>
      <c r="F5012" s="13" t="s">
        <v>2236</v>
      </c>
      <c r="G5012" s="13" t="s">
        <v>8915</v>
      </c>
      <c r="H5012" s="14">
        <v>1000</v>
      </c>
      <c r="I5012" s="15">
        <v>236470</v>
      </c>
      <c r="J5012" s="13" t="s">
        <v>9187</v>
      </c>
      <c r="K5012" s="13" t="s">
        <v>18</v>
      </c>
      <c r="L5012" s="13" t="s">
        <v>3055</v>
      </c>
      <c r="M5012" s="13" t="s">
        <v>3056</v>
      </c>
      <c r="N5012" s="14">
        <v>1000</v>
      </c>
    </row>
    <row r="5013" spans="1:14" ht="20.25" customHeight="1">
      <c r="A5013" s="13" t="s">
        <v>2231</v>
      </c>
      <c r="B5013" s="13" t="s">
        <v>2232</v>
      </c>
      <c r="C5013" s="13" t="s">
        <v>2233</v>
      </c>
      <c r="D5013" s="13" t="s">
        <v>2234</v>
      </c>
      <c r="E5013" s="13" t="s">
        <v>9163</v>
      </c>
      <c r="F5013" s="13" t="s">
        <v>2236</v>
      </c>
      <c r="G5013" s="13" t="s">
        <v>8915</v>
      </c>
      <c r="H5013" s="14">
        <v>1000</v>
      </c>
      <c r="I5013" s="15">
        <v>236470</v>
      </c>
      <c r="J5013" s="13" t="s">
        <v>9188</v>
      </c>
      <c r="K5013" s="13" t="s">
        <v>754</v>
      </c>
      <c r="L5013" s="13" t="s">
        <v>3628</v>
      </c>
      <c r="M5013" s="13" t="s">
        <v>1884</v>
      </c>
      <c r="N5013" s="14">
        <v>1000</v>
      </c>
    </row>
    <row r="5014" spans="1:14" ht="20.25" customHeight="1">
      <c r="A5014" s="13" t="s">
        <v>2231</v>
      </c>
      <c r="B5014" s="13" t="s">
        <v>2232</v>
      </c>
      <c r="C5014" s="13" t="s">
        <v>2233</v>
      </c>
      <c r="D5014" s="13" t="s">
        <v>2234</v>
      </c>
      <c r="E5014" s="13" t="s">
        <v>9163</v>
      </c>
      <c r="F5014" s="13" t="s">
        <v>2236</v>
      </c>
      <c r="G5014" s="13" t="s">
        <v>8915</v>
      </c>
      <c r="H5014" s="14">
        <v>1000</v>
      </c>
      <c r="I5014" s="15">
        <v>236470</v>
      </c>
      <c r="J5014" s="13" t="s">
        <v>9189</v>
      </c>
      <c r="K5014" s="13" t="s">
        <v>755</v>
      </c>
      <c r="L5014" s="13" t="s">
        <v>3630</v>
      </c>
      <c r="M5014" s="13" t="s">
        <v>1885</v>
      </c>
      <c r="N5014" s="14">
        <v>1000</v>
      </c>
    </row>
    <row r="5015" spans="1:14" ht="20.25" customHeight="1">
      <c r="A5015" s="13" t="s">
        <v>2231</v>
      </c>
      <c r="B5015" s="13" t="s">
        <v>2232</v>
      </c>
      <c r="C5015" s="13" t="s">
        <v>2233</v>
      </c>
      <c r="D5015" s="13" t="s">
        <v>2234</v>
      </c>
      <c r="E5015" s="13" t="s">
        <v>9163</v>
      </c>
      <c r="F5015" s="13" t="s">
        <v>2236</v>
      </c>
      <c r="G5015" s="13" t="s">
        <v>8915</v>
      </c>
      <c r="H5015" s="14">
        <v>1000</v>
      </c>
      <c r="I5015" s="15">
        <v>236470</v>
      </c>
      <c r="J5015" s="13" t="s">
        <v>9190</v>
      </c>
      <c r="K5015" s="13" t="s">
        <v>756</v>
      </c>
      <c r="L5015" s="13" t="s">
        <v>3632</v>
      </c>
      <c r="M5015" s="13" t="s">
        <v>1886</v>
      </c>
      <c r="N5015" s="14">
        <v>1000</v>
      </c>
    </row>
    <row r="5016" spans="1:14" ht="20.25" customHeight="1">
      <c r="A5016" s="13" t="s">
        <v>2231</v>
      </c>
      <c r="B5016" s="13" t="s">
        <v>2232</v>
      </c>
      <c r="C5016" s="13" t="s">
        <v>2233</v>
      </c>
      <c r="D5016" s="13" t="s">
        <v>2234</v>
      </c>
      <c r="E5016" s="13" t="s">
        <v>9163</v>
      </c>
      <c r="F5016" s="13" t="s">
        <v>2236</v>
      </c>
      <c r="G5016" s="13" t="s">
        <v>8915</v>
      </c>
      <c r="H5016" s="14">
        <v>1000</v>
      </c>
      <c r="I5016" s="15">
        <v>236470</v>
      </c>
      <c r="J5016" s="13" t="s">
        <v>9191</v>
      </c>
      <c r="K5016" s="13" t="s">
        <v>221</v>
      </c>
      <c r="L5016" s="13" t="s">
        <v>3058</v>
      </c>
      <c r="M5016" s="13" t="s">
        <v>1424</v>
      </c>
      <c r="N5016" s="14">
        <v>1000</v>
      </c>
    </row>
    <row r="5017" spans="1:14" ht="20.25" customHeight="1">
      <c r="A5017" s="13" t="s">
        <v>2231</v>
      </c>
      <c r="B5017" s="13" t="s">
        <v>2232</v>
      </c>
      <c r="C5017" s="13" t="s">
        <v>2233</v>
      </c>
      <c r="D5017" s="13" t="s">
        <v>2234</v>
      </c>
      <c r="E5017" s="13" t="s">
        <v>9163</v>
      </c>
      <c r="F5017" s="13" t="s">
        <v>2236</v>
      </c>
      <c r="G5017" s="13" t="s">
        <v>8915</v>
      </c>
      <c r="H5017" s="14">
        <v>77</v>
      </c>
      <c r="I5017" s="15">
        <v>18208.189999999999</v>
      </c>
      <c r="J5017" s="13" t="s">
        <v>9192</v>
      </c>
      <c r="K5017" s="13" t="s">
        <v>222</v>
      </c>
      <c r="L5017" s="13" t="s">
        <v>3060</v>
      </c>
      <c r="M5017" s="13" t="s">
        <v>1425</v>
      </c>
      <c r="N5017" s="14">
        <v>77</v>
      </c>
    </row>
    <row r="5018" spans="1:14" ht="20.25" customHeight="1">
      <c r="A5018" s="13" t="s">
        <v>2231</v>
      </c>
      <c r="B5018" s="13" t="s">
        <v>2232</v>
      </c>
      <c r="C5018" s="13" t="s">
        <v>2233</v>
      </c>
      <c r="D5018" s="13" t="s">
        <v>2234</v>
      </c>
      <c r="E5018" s="13" t="s">
        <v>9163</v>
      </c>
      <c r="F5018" s="13" t="s">
        <v>2236</v>
      </c>
      <c r="G5018" s="13" t="s">
        <v>8915</v>
      </c>
      <c r="H5018" s="14">
        <v>1000</v>
      </c>
      <c r="I5018" s="15">
        <v>236470</v>
      </c>
      <c r="J5018" s="13" t="s">
        <v>9193</v>
      </c>
      <c r="K5018" s="13" t="s">
        <v>758</v>
      </c>
      <c r="L5018" s="13" t="s">
        <v>3636</v>
      </c>
      <c r="M5018" s="13" t="s">
        <v>1888</v>
      </c>
      <c r="N5018" s="14">
        <v>1000</v>
      </c>
    </row>
    <row r="5019" spans="1:14" ht="20.25" customHeight="1">
      <c r="A5019" s="13" t="s">
        <v>2231</v>
      </c>
      <c r="B5019" s="13" t="s">
        <v>2232</v>
      </c>
      <c r="C5019" s="13" t="s">
        <v>2233</v>
      </c>
      <c r="D5019" s="13" t="s">
        <v>2234</v>
      </c>
      <c r="E5019" s="13" t="s">
        <v>9163</v>
      </c>
      <c r="F5019" s="13" t="s">
        <v>2236</v>
      </c>
      <c r="G5019" s="13" t="s">
        <v>8915</v>
      </c>
      <c r="H5019" s="14">
        <v>772</v>
      </c>
      <c r="I5019" s="15">
        <v>182554.84</v>
      </c>
      <c r="J5019" s="13" t="s">
        <v>9194</v>
      </c>
      <c r="K5019" s="13" t="s">
        <v>223</v>
      </c>
      <c r="L5019" s="13" t="s">
        <v>3062</v>
      </c>
      <c r="M5019" s="13" t="s">
        <v>1426</v>
      </c>
      <c r="N5019" s="14">
        <v>772</v>
      </c>
    </row>
    <row r="5020" spans="1:14" ht="20.25" customHeight="1">
      <c r="A5020" s="13" t="s">
        <v>2231</v>
      </c>
      <c r="B5020" s="13" t="s">
        <v>2232</v>
      </c>
      <c r="C5020" s="13" t="s">
        <v>2233</v>
      </c>
      <c r="D5020" s="13" t="s">
        <v>2234</v>
      </c>
      <c r="E5020" s="13" t="s">
        <v>9163</v>
      </c>
      <c r="F5020" s="13" t="s">
        <v>2236</v>
      </c>
      <c r="G5020" s="13" t="s">
        <v>8915</v>
      </c>
      <c r="H5020" s="14">
        <v>1000</v>
      </c>
      <c r="I5020" s="15">
        <v>236470</v>
      </c>
      <c r="J5020" s="13" t="s">
        <v>9195</v>
      </c>
      <c r="K5020" s="13" t="s">
        <v>759</v>
      </c>
      <c r="L5020" s="13" t="s">
        <v>3638</v>
      </c>
      <c r="M5020" s="13" t="s">
        <v>1889</v>
      </c>
      <c r="N5020" s="14">
        <v>1000</v>
      </c>
    </row>
    <row r="5021" spans="1:14" ht="20.25" customHeight="1">
      <c r="A5021" s="13" t="s">
        <v>2231</v>
      </c>
      <c r="B5021" s="13" t="s">
        <v>2232</v>
      </c>
      <c r="C5021" s="13" t="s">
        <v>2233</v>
      </c>
      <c r="D5021" s="13" t="s">
        <v>2234</v>
      </c>
      <c r="E5021" s="13" t="s">
        <v>9163</v>
      </c>
      <c r="F5021" s="13" t="s">
        <v>2236</v>
      </c>
      <c r="G5021" s="13" t="s">
        <v>8915</v>
      </c>
      <c r="H5021" s="14">
        <v>1000</v>
      </c>
      <c r="I5021" s="15">
        <v>236470</v>
      </c>
      <c r="J5021" s="13" t="s">
        <v>9196</v>
      </c>
      <c r="K5021" s="13" t="s">
        <v>760</v>
      </c>
      <c r="L5021" s="13" t="s">
        <v>3640</v>
      </c>
      <c r="M5021" s="13" t="s">
        <v>1890</v>
      </c>
      <c r="N5021" s="14">
        <v>1000</v>
      </c>
    </row>
    <row r="5022" spans="1:14" ht="20.25" customHeight="1">
      <c r="A5022" s="13" t="s">
        <v>2231</v>
      </c>
      <c r="B5022" s="13" t="s">
        <v>2232</v>
      </c>
      <c r="C5022" s="13" t="s">
        <v>2233</v>
      </c>
      <c r="D5022" s="13" t="s">
        <v>2234</v>
      </c>
      <c r="E5022" s="13" t="s">
        <v>9163</v>
      </c>
      <c r="F5022" s="13" t="s">
        <v>2236</v>
      </c>
      <c r="G5022" s="13" t="s">
        <v>8915</v>
      </c>
      <c r="H5022" s="14">
        <v>748</v>
      </c>
      <c r="I5022" s="15">
        <v>176879.56</v>
      </c>
      <c r="J5022" s="13" t="s">
        <v>9197</v>
      </c>
      <c r="K5022" s="13" t="s">
        <v>1156</v>
      </c>
      <c r="L5022" s="13" t="s">
        <v>3642</v>
      </c>
      <c r="M5022" s="13" t="s">
        <v>3643</v>
      </c>
      <c r="N5022" s="14">
        <v>748</v>
      </c>
    </row>
    <row r="5023" spans="1:14" ht="20.25" customHeight="1">
      <c r="A5023" s="13" t="s">
        <v>2231</v>
      </c>
      <c r="B5023" s="13" t="s">
        <v>2232</v>
      </c>
      <c r="C5023" s="13" t="s">
        <v>2233</v>
      </c>
      <c r="D5023" s="13" t="s">
        <v>2234</v>
      </c>
      <c r="E5023" s="13" t="s">
        <v>9163</v>
      </c>
      <c r="F5023" s="13" t="s">
        <v>2236</v>
      </c>
      <c r="G5023" s="13" t="s">
        <v>8915</v>
      </c>
      <c r="H5023" s="14">
        <v>987</v>
      </c>
      <c r="I5023" s="15">
        <v>233395.89</v>
      </c>
      <c r="J5023" s="13" t="s">
        <v>9198</v>
      </c>
      <c r="K5023" s="13" t="s">
        <v>224</v>
      </c>
      <c r="L5023" s="13" t="s">
        <v>3064</v>
      </c>
      <c r="M5023" s="13" t="s">
        <v>1427</v>
      </c>
      <c r="N5023" s="14">
        <v>987</v>
      </c>
    </row>
    <row r="5024" spans="1:14" ht="20.25" customHeight="1">
      <c r="A5024" s="13" t="s">
        <v>2231</v>
      </c>
      <c r="B5024" s="13" t="s">
        <v>2232</v>
      </c>
      <c r="C5024" s="13" t="s">
        <v>2233</v>
      </c>
      <c r="D5024" s="13" t="s">
        <v>2234</v>
      </c>
      <c r="E5024" s="13" t="s">
        <v>9163</v>
      </c>
      <c r="F5024" s="13" t="s">
        <v>2236</v>
      </c>
      <c r="G5024" s="13" t="s">
        <v>8915</v>
      </c>
      <c r="H5024" s="14">
        <v>1000</v>
      </c>
      <c r="I5024" s="15">
        <v>236470</v>
      </c>
      <c r="J5024" s="13" t="s">
        <v>9199</v>
      </c>
      <c r="K5024" s="13" t="s">
        <v>36</v>
      </c>
      <c r="L5024" s="13" t="s">
        <v>3699</v>
      </c>
      <c r="M5024" s="13" t="s">
        <v>3700</v>
      </c>
      <c r="N5024" s="14">
        <v>1000</v>
      </c>
    </row>
    <row r="5025" spans="1:14" ht="20.25" customHeight="1">
      <c r="A5025" s="13" t="s">
        <v>2231</v>
      </c>
      <c r="B5025" s="13" t="s">
        <v>2232</v>
      </c>
      <c r="C5025" s="13" t="s">
        <v>2233</v>
      </c>
      <c r="D5025" s="13" t="s">
        <v>2234</v>
      </c>
      <c r="E5025" s="13" t="s">
        <v>9163</v>
      </c>
      <c r="F5025" s="13" t="s">
        <v>2236</v>
      </c>
      <c r="G5025" s="13" t="s">
        <v>8915</v>
      </c>
      <c r="H5025" s="14">
        <v>1000</v>
      </c>
      <c r="I5025" s="15">
        <v>236470</v>
      </c>
      <c r="J5025" s="13" t="s">
        <v>9200</v>
      </c>
      <c r="K5025" s="13" t="s">
        <v>225</v>
      </c>
      <c r="L5025" s="13" t="s">
        <v>3066</v>
      </c>
      <c r="M5025" s="13" t="s">
        <v>1428</v>
      </c>
      <c r="N5025" s="14">
        <v>1000</v>
      </c>
    </row>
    <row r="5026" spans="1:14" ht="20.25" customHeight="1">
      <c r="A5026" s="13" t="s">
        <v>2231</v>
      </c>
      <c r="B5026" s="13" t="s">
        <v>2232</v>
      </c>
      <c r="C5026" s="13" t="s">
        <v>2233</v>
      </c>
      <c r="D5026" s="13" t="s">
        <v>2234</v>
      </c>
      <c r="E5026" s="13" t="s">
        <v>9163</v>
      </c>
      <c r="F5026" s="13" t="s">
        <v>2236</v>
      </c>
      <c r="G5026" s="13" t="s">
        <v>8915</v>
      </c>
      <c r="H5026" s="14">
        <v>780</v>
      </c>
      <c r="I5026" s="15">
        <v>184446.6</v>
      </c>
      <c r="J5026" s="13" t="s">
        <v>9201</v>
      </c>
      <c r="K5026" s="13" t="s">
        <v>100</v>
      </c>
      <c r="L5026" s="13" t="s">
        <v>3702</v>
      </c>
      <c r="M5026" s="13" t="s">
        <v>1326</v>
      </c>
      <c r="N5026" s="14">
        <v>780</v>
      </c>
    </row>
    <row r="5027" spans="1:14" ht="20.25" customHeight="1">
      <c r="A5027" s="13" t="s">
        <v>2231</v>
      </c>
      <c r="B5027" s="13" t="s">
        <v>2232</v>
      </c>
      <c r="C5027" s="13" t="s">
        <v>2233</v>
      </c>
      <c r="D5027" s="13" t="s">
        <v>2234</v>
      </c>
      <c r="E5027" s="13" t="s">
        <v>9163</v>
      </c>
      <c r="F5027" s="13" t="s">
        <v>2236</v>
      </c>
      <c r="G5027" s="13" t="s">
        <v>8915</v>
      </c>
      <c r="H5027" s="14">
        <v>46</v>
      </c>
      <c r="I5027" s="15">
        <v>10877.62</v>
      </c>
      <c r="J5027" s="13" t="s">
        <v>9202</v>
      </c>
      <c r="K5027" s="13" t="s">
        <v>2196</v>
      </c>
      <c r="L5027" s="13" t="s">
        <v>4387</v>
      </c>
      <c r="M5027" s="13" t="s">
        <v>1986</v>
      </c>
      <c r="N5027" s="14">
        <v>46</v>
      </c>
    </row>
    <row r="5028" spans="1:14" ht="20.25" customHeight="1">
      <c r="A5028" s="13" t="s">
        <v>2231</v>
      </c>
      <c r="B5028" s="13" t="s">
        <v>2232</v>
      </c>
      <c r="C5028" s="13" t="s">
        <v>2233</v>
      </c>
      <c r="D5028" s="13" t="s">
        <v>2234</v>
      </c>
      <c r="E5028" s="13" t="s">
        <v>9163</v>
      </c>
      <c r="F5028" s="13" t="s">
        <v>2236</v>
      </c>
      <c r="G5028" s="13" t="s">
        <v>8915</v>
      </c>
      <c r="H5028" s="14">
        <v>1000</v>
      </c>
      <c r="I5028" s="15">
        <v>236470</v>
      </c>
      <c r="J5028" s="13" t="s">
        <v>9203</v>
      </c>
      <c r="K5028" s="13" t="s">
        <v>226</v>
      </c>
      <c r="L5028" s="13" t="s">
        <v>3068</v>
      </c>
      <c r="M5028" s="13" t="s">
        <v>1429</v>
      </c>
      <c r="N5028" s="14">
        <v>1000</v>
      </c>
    </row>
    <row r="5029" spans="1:14" ht="20.25" customHeight="1">
      <c r="A5029" s="13" t="s">
        <v>2231</v>
      </c>
      <c r="B5029" s="13" t="s">
        <v>2232</v>
      </c>
      <c r="C5029" s="13" t="s">
        <v>2233</v>
      </c>
      <c r="D5029" s="13" t="s">
        <v>2234</v>
      </c>
      <c r="E5029" s="13" t="s">
        <v>9163</v>
      </c>
      <c r="F5029" s="13" t="s">
        <v>2236</v>
      </c>
      <c r="G5029" s="13" t="s">
        <v>8915</v>
      </c>
      <c r="H5029" s="14">
        <v>1</v>
      </c>
      <c r="I5029" s="15">
        <v>236.47</v>
      </c>
      <c r="J5029" s="13" t="s">
        <v>9204</v>
      </c>
      <c r="K5029" s="13" t="s">
        <v>770</v>
      </c>
      <c r="L5029" s="13" t="s">
        <v>3704</v>
      </c>
      <c r="M5029" s="13" t="s">
        <v>3705</v>
      </c>
      <c r="N5029" s="14">
        <v>1</v>
      </c>
    </row>
    <row r="5030" spans="1:14" ht="20.25" customHeight="1">
      <c r="A5030" s="13" t="s">
        <v>2231</v>
      </c>
      <c r="B5030" s="13" t="s">
        <v>2232</v>
      </c>
      <c r="C5030" s="13" t="s">
        <v>2233</v>
      </c>
      <c r="D5030" s="13" t="s">
        <v>2234</v>
      </c>
      <c r="E5030" s="13" t="s">
        <v>9163</v>
      </c>
      <c r="F5030" s="13" t="s">
        <v>2236</v>
      </c>
      <c r="G5030" s="13" t="s">
        <v>8915</v>
      </c>
      <c r="H5030" s="14">
        <v>972</v>
      </c>
      <c r="I5030" s="15">
        <v>229848.84</v>
      </c>
      <c r="J5030" s="13" t="s">
        <v>9205</v>
      </c>
      <c r="K5030" s="13" t="s">
        <v>228</v>
      </c>
      <c r="L5030" s="13" t="s">
        <v>3072</v>
      </c>
      <c r="M5030" s="13" t="s">
        <v>1431</v>
      </c>
      <c r="N5030" s="14">
        <v>972</v>
      </c>
    </row>
    <row r="5031" spans="1:14" ht="20.25" customHeight="1">
      <c r="A5031" s="13" t="s">
        <v>2231</v>
      </c>
      <c r="B5031" s="13" t="s">
        <v>2232</v>
      </c>
      <c r="C5031" s="13" t="s">
        <v>2233</v>
      </c>
      <c r="D5031" s="13" t="s">
        <v>2234</v>
      </c>
      <c r="E5031" s="13" t="s">
        <v>9163</v>
      </c>
      <c r="F5031" s="13" t="s">
        <v>2236</v>
      </c>
      <c r="G5031" s="13" t="s">
        <v>8915</v>
      </c>
      <c r="H5031" s="14">
        <v>685</v>
      </c>
      <c r="I5031" s="15">
        <v>161981.95000000001</v>
      </c>
      <c r="J5031" s="13" t="s">
        <v>9206</v>
      </c>
      <c r="K5031" s="13" t="s">
        <v>771</v>
      </c>
      <c r="L5031" s="13" t="s">
        <v>3707</v>
      </c>
      <c r="M5031" s="13" t="s">
        <v>3708</v>
      </c>
      <c r="N5031" s="14">
        <v>685</v>
      </c>
    </row>
    <row r="5032" spans="1:14" ht="20.25" customHeight="1">
      <c r="A5032" s="13" t="s">
        <v>2231</v>
      </c>
      <c r="B5032" s="13" t="s">
        <v>2232</v>
      </c>
      <c r="C5032" s="13" t="s">
        <v>2233</v>
      </c>
      <c r="D5032" s="13" t="s">
        <v>2234</v>
      </c>
      <c r="E5032" s="13" t="s">
        <v>9163</v>
      </c>
      <c r="F5032" s="13" t="s">
        <v>2236</v>
      </c>
      <c r="G5032" s="13" t="s">
        <v>8915</v>
      </c>
      <c r="H5032" s="14">
        <v>1000</v>
      </c>
      <c r="I5032" s="15">
        <v>236470</v>
      </c>
      <c r="J5032" s="13" t="s">
        <v>9207</v>
      </c>
      <c r="K5032" s="13" t="s">
        <v>229</v>
      </c>
      <c r="L5032" s="13" t="s">
        <v>3074</v>
      </c>
      <c r="M5032" s="13" t="s">
        <v>1432</v>
      </c>
      <c r="N5032" s="14">
        <v>1000</v>
      </c>
    </row>
    <row r="5033" spans="1:14" ht="20.25" customHeight="1">
      <c r="A5033" s="13" t="s">
        <v>2231</v>
      </c>
      <c r="B5033" s="13" t="s">
        <v>2232</v>
      </c>
      <c r="C5033" s="13" t="s">
        <v>2233</v>
      </c>
      <c r="D5033" s="13" t="s">
        <v>2234</v>
      </c>
      <c r="E5033" s="13" t="s">
        <v>9163</v>
      </c>
      <c r="F5033" s="13" t="s">
        <v>2236</v>
      </c>
      <c r="G5033" s="13" t="s">
        <v>8915</v>
      </c>
      <c r="H5033" s="14">
        <v>451</v>
      </c>
      <c r="I5033" s="15">
        <v>106647.97</v>
      </c>
      <c r="J5033" s="13" t="s">
        <v>9208</v>
      </c>
      <c r="K5033" s="13" t="s">
        <v>798</v>
      </c>
      <c r="L5033" s="13" t="s">
        <v>3710</v>
      </c>
      <c r="M5033" s="13" t="s">
        <v>3711</v>
      </c>
      <c r="N5033" s="14">
        <v>451</v>
      </c>
    </row>
    <row r="5034" spans="1:14" ht="20.25" customHeight="1">
      <c r="A5034" s="13" t="s">
        <v>2231</v>
      </c>
      <c r="B5034" s="13" t="s">
        <v>2232</v>
      </c>
      <c r="C5034" s="13" t="s">
        <v>2233</v>
      </c>
      <c r="D5034" s="13" t="s">
        <v>2234</v>
      </c>
      <c r="E5034" s="13" t="s">
        <v>9163</v>
      </c>
      <c r="F5034" s="13" t="s">
        <v>2236</v>
      </c>
      <c r="G5034" s="13" t="s">
        <v>8915</v>
      </c>
      <c r="H5034" s="14">
        <v>103</v>
      </c>
      <c r="I5034" s="15">
        <v>24356.41</v>
      </c>
      <c r="J5034" s="13" t="s">
        <v>9209</v>
      </c>
      <c r="K5034" s="13" t="s">
        <v>953</v>
      </c>
      <c r="L5034" s="13" t="s">
        <v>3713</v>
      </c>
      <c r="M5034" s="13" t="s">
        <v>1949</v>
      </c>
      <c r="N5034" s="14">
        <v>103</v>
      </c>
    </row>
    <row r="5035" spans="1:14" ht="20.25" customHeight="1">
      <c r="A5035" s="13" t="s">
        <v>2231</v>
      </c>
      <c r="B5035" s="13" t="s">
        <v>2232</v>
      </c>
      <c r="C5035" s="13" t="s">
        <v>2233</v>
      </c>
      <c r="D5035" s="13" t="s">
        <v>2234</v>
      </c>
      <c r="E5035" s="13" t="s">
        <v>9163</v>
      </c>
      <c r="F5035" s="13" t="s">
        <v>2236</v>
      </c>
      <c r="G5035" s="13" t="s">
        <v>8915</v>
      </c>
      <c r="H5035" s="14">
        <v>133</v>
      </c>
      <c r="I5035" s="15">
        <v>31450.51</v>
      </c>
      <c r="J5035" s="13" t="s">
        <v>9210</v>
      </c>
      <c r="K5035" s="13" t="s">
        <v>1159</v>
      </c>
      <c r="L5035" s="13" t="s">
        <v>3715</v>
      </c>
      <c r="M5035" s="13" t="s">
        <v>2041</v>
      </c>
      <c r="N5035" s="14">
        <v>133</v>
      </c>
    </row>
    <row r="5036" spans="1:14" ht="20.25" customHeight="1">
      <c r="A5036" s="13" t="s">
        <v>2231</v>
      </c>
      <c r="B5036" s="13" t="s">
        <v>2232</v>
      </c>
      <c r="C5036" s="13" t="s">
        <v>2233</v>
      </c>
      <c r="D5036" s="13" t="s">
        <v>2234</v>
      </c>
      <c r="E5036" s="13" t="s">
        <v>9163</v>
      </c>
      <c r="F5036" s="13" t="s">
        <v>2236</v>
      </c>
      <c r="G5036" s="13" t="s">
        <v>8915</v>
      </c>
      <c r="H5036" s="14">
        <v>16</v>
      </c>
      <c r="I5036" s="15">
        <v>3783.52</v>
      </c>
      <c r="J5036" s="13" t="s">
        <v>9211</v>
      </c>
      <c r="K5036" s="13" t="s">
        <v>1051</v>
      </c>
      <c r="L5036" s="13" t="s">
        <v>4517</v>
      </c>
      <c r="M5036" s="13" t="s">
        <v>1987</v>
      </c>
      <c r="N5036" s="14">
        <v>16</v>
      </c>
    </row>
    <row r="5037" spans="1:14" ht="20.25" customHeight="1">
      <c r="A5037" s="13" t="s">
        <v>2231</v>
      </c>
      <c r="B5037" s="13" t="s">
        <v>2232</v>
      </c>
      <c r="C5037" s="13" t="s">
        <v>2233</v>
      </c>
      <c r="D5037" s="13" t="s">
        <v>2234</v>
      </c>
      <c r="E5037" s="13" t="s">
        <v>9163</v>
      </c>
      <c r="F5037" s="13" t="s">
        <v>2236</v>
      </c>
      <c r="G5037" s="13" t="s">
        <v>8915</v>
      </c>
      <c r="H5037" s="14">
        <v>13</v>
      </c>
      <c r="I5037" s="15">
        <v>3074.11</v>
      </c>
      <c r="J5037" s="13" t="s">
        <v>9212</v>
      </c>
      <c r="K5037" s="13" t="s">
        <v>1276</v>
      </c>
      <c r="L5037" s="13" t="s">
        <v>6918</v>
      </c>
      <c r="M5037" s="13" t="s">
        <v>6919</v>
      </c>
      <c r="N5037" s="14">
        <v>13</v>
      </c>
    </row>
    <row r="5038" spans="1:14" ht="20.25" customHeight="1">
      <c r="A5038" s="13" t="s">
        <v>2231</v>
      </c>
      <c r="B5038" s="13" t="s">
        <v>2232</v>
      </c>
      <c r="C5038" s="13" t="s">
        <v>2233</v>
      </c>
      <c r="D5038" s="13" t="s">
        <v>2234</v>
      </c>
      <c r="E5038" s="13" t="s">
        <v>9163</v>
      </c>
      <c r="F5038" s="13" t="s">
        <v>2236</v>
      </c>
      <c r="G5038" s="13" t="s">
        <v>8915</v>
      </c>
      <c r="H5038" s="14">
        <v>1000</v>
      </c>
      <c r="I5038" s="15">
        <v>236470</v>
      </c>
      <c r="J5038" s="13" t="s">
        <v>9213</v>
      </c>
      <c r="K5038" s="13" t="s">
        <v>34</v>
      </c>
      <c r="L5038" s="13" t="s">
        <v>3894</v>
      </c>
      <c r="M5038" s="13" t="s">
        <v>3895</v>
      </c>
      <c r="N5038" s="14">
        <v>1000</v>
      </c>
    </row>
    <row r="5039" spans="1:14" ht="20.25" customHeight="1">
      <c r="A5039" s="13" t="s">
        <v>2231</v>
      </c>
      <c r="B5039" s="13" t="s">
        <v>2232</v>
      </c>
      <c r="C5039" s="13" t="s">
        <v>2233</v>
      </c>
      <c r="D5039" s="13" t="s">
        <v>2234</v>
      </c>
      <c r="E5039" s="13" t="s">
        <v>9163</v>
      </c>
      <c r="F5039" s="13" t="s">
        <v>2236</v>
      </c>
      <c r="G5039" s="13" t="s">
        <v>8915</v>
      </c>
      <c r="H5039" s="14">
        <v>1000</v>
      </c>
      <c r="I5039" s="15">
        <v>236470</v>
      </c>
      <c r="J5039" s="13" t="s">
        <v>9214</v>
      </c>
      <c r="K5039" s="13" t="s">
        <v>96</v>
      </c>
      <c r="L5039" s="13" t="s">
        <v>3866</v>
      </c>
      <c r="M5039" s="13" t="s">
        <v>3867</v>
      </c>
      <c r="N5039" s="14">
        <v>1000</v>
      </c>
    </row>
    <row r="5040" spans="1:14" ht="20.25" customHeight="1">
      <c r="A5040" s="13" t="s">
        <v>2231</v>
      </c>
      <c r="B5040" s="13" t="s">
        <v>2232</v>
      </c>
      <c r="C5040" s="13" t="s">
        <v>2233</v>
      </c>
      <c r="D5040" s="13" t="s">
        <v>2234</v>
      </c>
      <c r="E5040" s="13" t="s">
        <v>9163</v>
      </c>
      <c r="F5040" s="13" t="s">
        <v>2236</v>
      </c>
      <c r="G5040" s="13" t="s">
        <v>8915</v>
      </c>
      <c r="H5040" s="14">
        <v>566</v>
      </c>
      <c r="I5040" s="15">
        <v>133842.01999999999</v>
      </c>
      <c r="J5040" s="13" t="s">
        <v>9215</v>
      </c>
      <c r="K5040" s="13" t="s">
        <v>230</v>
      </c>
      <c r="L5040" s="13" t="s">
        <v>3076</v>
      </c>
      <c r="M5040" s="13" t="s">
        <v>1433</v>
      </c>
      <c r="N5040" s="14">
        <v>566</v>
      </c>
    </row>
    <row r="5041" spans="1:14" ht="20.25" customHeight="1">
      <c r="A5041" s="13" t="s">
        <v>2231</v>
      </c>
      <c r="B5041" s="13" t="s">
        <v>2232</v>
      </c>
      <c r="C5041" s="13" t="s">
        <v>2233</v>
      </c>
      <c r="D5041" s="13" t="s">
        <v>2234</v>
      </c>
      <c r="E5041" s="13" t="s">
        <v>9163</v>
      </c>
      <c r="F5041" s="13" t="s">
        <v>2236</v>
      </c>
      <c r="G5041" s="13" t="s">
        <v>8915</v>
      </c>
      <c r="H5041" s="14">
        <v>1000</v>
      </c>
      <c r="I5041" s="15">
        <v>236470</v>
      </c>
      <c r="J5041" s="13" t="s">
        <v>9216</v>
      </c>
      <c r="K5041" s="13" t="s">
        <v>726</v>
      </c>
      <c r="L5041" s="13" t="s">
        <v>3869</v>
      </c>
      <c r="M5041" s="13" t="s">
        <v>1856</v>
      </c>
      <c r="N5041" s="14">
        <v>1000</v>
      </c>
    </row>
    <row r="5042" spans="1:14" ht="20.25" customHeight="1">
      <c r="A5042" s="13" t="s">
        <v>2231</v>
      </c>
      <c r="B5042" s="13" t="s">
        <v>2232</v>
      </c>
      <c r="C5042" s="13" t="s">
        <v>2233</v>
      </c>
      <c r="D5042" s="13" t="s">
        <v>2234</v>
      </c>
      <c r="E5042" s="13" t="s">
        <v>9163</v>
      </c>
      <c r="F5042" s="13" t="s">
        <v>2236</v>
      </c>
      <c r="G5042" s="13" t="s">
        <v>8915</v>
      </c>
      <c r="H5042" s="14">
        <v>39</v>
      </c>
      <c r="I5042" s="15">
        <v>9222.33</v>
      </c>
      <c r="J5042" s="13" t="s">
        <v>9217</v>
      </c>
      <c r="K5042" s="13" t="s">
        <v>1044</v>
      </c>
      <c r="L5042" s="13" t="s">
        <v>4380</v>
      </c>
      <c r="M5042" s="13" t="s">
        <v>4381</v>
      </c>
      <c r="N5042" s="14">
        <v>39</v>
      </c>
    </row>
    <row r="5043" spans="1:14" ht="20.25" customHeight="1">
      <c r="A5043" s="13" t="s">
        <v>2231</v>
      </c>
      <c r="B5043" s="13" t="s">
        <v>2232</v>
      </c>
      <c r="C5043" s="13" t="s">
        <v>2233</v>
      </c>
      <c r="D5043" s="13" t="s">
        <v>2234</v>
      </c>
      <c r="E5043" s="13" t="s">
        <v>9163</v>
      </c>
      <c r="F5043" s="13" t="s">
        <v>2236</v>
      </c>
      <c r="G5043" s="13" t="s">
        <v>8915</v>
      </c>
      <c r="H5043" s="14">
        <v>1000</v>
      </c>
      <c r="I5043" s="15">
        <v>236470</v>
      </c>
      <c r="J5043" s="13" t="s">
        <v>9218</v>
      </c>
      <c r="K5043" s="13" t="s">
        <v>727</v>
      </c>
      <c r="L5043" s="13" t="s">
        <v>3871</v>
      </c>
      <c r="M5043" s="13" t="s">
        <v>1857</v>
      </c>
      <c r="N5043" s="14">
        <v>1000</v>
      </c>
    </row>
    <row r="5044" spans="1:14" ht="20.25" customHeight="1">
      <c r="A5044" s="13" t="s">
        <v>2231</v>
      </c>
      <c r="B5044" s="13" t="s">
        <v>2232</v>
      </c>
      <c r="C5044" s="13" t="s">
        <v>2233</v>
      </c>
      <c r="D5044" s="13" t="s">
        <v>2234</v>
      </c>
      <c r="E5044" s="13" t="s">
        <v>9163</v>
      </c>
      <c r="F5044" s="13" t="s">
        <v>2236</v>
      </c>
      <c r="G5044" s="13" t="s">
        <v>8915</v>
      </c>
      <c r="H5044" s="14">
        <v>882</v>
      </c>
      <c r="I5044" s="15">
        <v>208566.54</v>
      </c>
      <c r="J5044" s="13" t="s">
        <v>9219</v>
      </c>
      <c r="K5044" s="13" t="s">
        <v>231</v>
      </c>
      <c r="L5044" s="13" t="s">
        <v>3078</v>
      </c>
      <c r="M5044" s="13" t="s">
        <v>1434</v>
      </c>
      <c r="N5044" s="14">
        <v>882</v>
      </c>
    </row>
    <row r="5045" spans="1:14" ht="20.25" customHeight="1">
      <c r="A5045" s="13" t="s">
        <v>2231</v>
      </c>
      <c r="B5045" s="13" t="s">
        <v>2232</v>
      </c>
      <c r="C5045" s="13" t="s">
        <v>2233</v>
      </c>
      <c r="D5045" s="13" t="s">
        <v>2234</v>
      </c>
      <c r="E5045" s="13" t="s">
        <v>9163</v>
      </c>
      <c r="F5045" s="13" t="s">
        <v>2236</v>
      </c>
      <c r="G5045" s="13" t="s">
        <v>8915</v>
      </c>
      <c r="H5045" s="14">
        <v>1000</v>
      </c>
      <c r="I5045" s="15">
        <v>236470</v>
      </c>
      <c r="J5045" s="13" t="s">
        <v>9220</v>
      </c>
      <c r="K5045" s="13" t="s">
        <v>728</v>
      </c>
      <c r="L5045" s="13" t="s">
        <v>3873</v>
      </c>
      <c r="M5045" s="13" t="s">
        <v>1858</v>
      </c>
      <c r="N5045" s="14">
        <v>1000</v>
      </c>
    </row>
    <row r="5046" spans="1:14" ht="20.25" customHeight="1">
      <c r="A5046" s="13" t="s">
        <v>2231</v>
      </c>
      <c r="B5046" s="13" t="s">
        <v>2232</v>
      </c>
      <c r="C5046" s="13" t="s">
        <v>2233</v>
      </c>
      <c r="D5046" s="13" t="s">
        <v>2234</v>
      </c>
      <c r="E5046" s="13" t="s">
        <v>9163</v>
      </c>
      <c r="F5046" s="13" t="s">
        <v>2236</v>
      </c>
      <c r="G5046" s="13" t="s">
        <v>8915</v>
      </c>
      <c r="H5046" s="14">
        <v>840</v>
      </c>
      <c r="I5046" s="15">
        <v>198634.8</v>
      </c>
      <c r="J5046" s="13" t="s">
        <v>9221</v>
      </c>
      <c r="K5046" s="13" t="s">
        <v>729</v>
      </c>
      <c r="L5046" s="13" t="s">
        <v>3875</v>
      </c>
      <c r="M5046" s="13" t="s">
        <v>1859</v>
      </c>
      <c r="N5046" s="14">
        <v>840</v>
      </c>
    </row>
    <row r="5047" spans="1:14" ht="20.25" customHeight="1">
      <c r="A5047" s="13" t="s">
        <v>2231</v>
      </c>
      <c r="B5047" s="13" t="s">
        <v>2232</v>
      </c>
      <c r="C5047" s="13" t="s">
        <v>2233</v>
      </c>
      <c r="D5047" s="13" t="s">
        <v>2234</v>
      </c>
      <c r="E5047" s="13" t="s">
        <v>9163</v>
      </c>
      <c r="F5047" s="13" t="s">
        <v>2236</v>
      </c>
      <c r="G5047" s="13" t="s">
        <v>8915</v>
      </c>
      <c r="H5047" s="14">
        <v>861</v>
      </c>
      <c r="I5047" s="15">
        <v>203600.67</v>
      </c>
      <c r="J5047" s="13" t="s">
        <v>9222</v>
      </c>
      <c r="K5047" s="13" t="s">
        <v>730</v>
      </c>
      <c r="L5047" s="13" t="s">
        <v>3877</v>
      </c>
      <c r="M5047" s="13" t="s">
        <v>1860</v>
      </c>
      <c r="N5047" s="14">
        <v>861</v>
      </c>
    </row>
    <row r="5048" spans="1:14" ht="20.25" customHeight="1">
      <c r="A5048" s="13" t="s">
        <v>2231</v>
      </c>
      <c r="B5048" s="13" t="s">
        <v>2232</v>
      </c>
      <c r="C5048" s="13" t="s">
        <v>2233</v>
      </c>
      <c r="D5048" s="13" t="s">
        <v>2234</v>
      </c>
      <c r="E5048" s="13" t="s">
        <v>9163</v>
      </c>
      <c r="F5048" s="13" t="s">
        <v>2236</v>
      </c>
      <c r="G5048" s="13" t="s">
        <v>8915</v>
      </c>
      <c r="H5048" s="14">
        <v>365</v>
      </c>
      <c r="I5048" s="15">
        <v>86311.55</v>
      </c>
      <c r="J5048" s="13" t="s">
        <v>9223</v>
      </c>
      <c r="K5048" s="13" t="s">
        <v>732</v>
      </c>
      <c r="L5048" s="13" t="s">
        <v>3897</v>
      </c>
      <c r="M5048" s="13" t="s">
        <v>1862</v>
      </c>
      <c r="N5048" s="14">
        <v>365</v>
      </c>
    </row>
    <row r="5049" spans="1:14" ht="20.25" customHeight="1">
      <c r="A5049" s="13" t="s">
        <v>2231</v>
      </c>
      <c r="B5049" s="13" t="s">
        <v>2232</v>
      </c>
      <c r="C5049" s="13" t="s">
        <v>2233</v>
      </c>
      <c r="D5049" s="13" t="s">
        <v>2234</v>
      </c>
      <c r="E5049" s="13" t="s">
        <v>9163</v>
      </c>
      <c r="F5049" s="13" t="s">
        <v>2236</v>
      </c>
      <c r="G5049" s="13" t="s">
        <v>8915</v>
      </c>
      <c r="H5049" s="14">
        <v>143</v>
      </c>
      <c r="I5049" s="15">
        <v>33815.21</v>
      </c>
      <c r="J5049" s="13" t="s">
        <v>9224</v>
      </c>
      <c r="K5049" s="13" t="s">
        <v>1052</v>
      </c>
      <c r="L5049" s="13" t="s">
        <v>4389</v>
      </c>
      <c r="M5049" s="13" t="s">
        <v>1988</v>
      </c>
      <c r="N5049" s="14">
        <v>143</v>
      </c>
    </row>
    <row r="5050" spans="1:14" ht="20.25" customHeight="1">
      <c r="A5050" s="13" t="s">
        <v>2231</v>
      </c>
      <c r="B5050" s="13" t="s">
        <v>2232</v>
      </c>
      <c r="C5050" s="13" t="s">
        <v>2233</v>
      </c>
      <c r="D5050" s="13" t="s">
        <v>2234</v>
      </c>
      <c r="E5050" s="13" t="s">
        <v>9163</v>
      </c>
      <c r="F5050" s="13" t="s">
        <v>2236</v>
      </c>
      <c r="G5050" s="13" t="s">
        <v>8915</v>
      </c>
      <c r="H5050" s="14">
        <v>1000</v>
      </c>
      <c r="I5050" s="15">
        <v>236470</v>
      </c>
      <c r="J5050" s="13" t="s">
        <v>9225</v>
      </c>
      <c r="K5050" s="13" t="s">
        <v>232</v>
      </c>
      <c r="L5050" s="13" t="s">
        <v>3080</v>
      </c>
      <c r="M5050" s="13" t="s">
        <v>1435</v>
      </c>
      <c r="N5050" s="14">
        <v>1000</v>
      </c>
    </row>
    <row r="5051" spans="1:14" ht="20.25" customHeight="1">
      <c r="A5051" s="13" t="s">
        <v>2231</v>
      </c>
      <c r="B5051" s="13" t="s">
        <v>2232</v>
      </c>
      <c r="C5051" s="13" t="s">
        <v>2233</v>
      </c>
      <c r="D5051" s="13" t="s">
        <v>2234</v>
      </c>
      <c r="E5051" s="13" t="s">
        <v>9163</v>
      </c>
      <c r="F5051" s="13" t="s">
        <v>2236</v>
      </c>
      <c r="G5051" s="13" t="s">
        <v>8915</v>
      </c>
      <c r="H5051" s="14">
        <v>1000</v>
      </c>
      <c r="I5051" s="15">
        <v>236470</v>
      </c>
      <c r="J5051" s="13" t="s">
        <v>9226</v>
      </c>
      <c r="K5051" s="13" t="s">
        <v>733</v>
      </c>
      <c r="L5051" s="13" t="s">
        <v>3881</v>
      </c>
      <c r="M5051" s="13" t="s">
        <v>1863</v>
      </c>
      <c r="N5051" s="14">
        <v>1000</v>
      </c>
    </row>
    <row r="5052" spans="1:14" ht="20.25" customHeight="1">
      <c r="A5052" s="13" t="s">
        <v>2231</v>
      </c>
      <c r="B5052" s="13" t="s">
        <v>2232</v>
      </c>
      <c r="C5052" s="13" t="s">
        <v>2233</v>
      </c>
      <c r="D5052" s="13" t="s">
        <v>2234</v>
      </c>
      <c r="E5052" s="13" t="s">
        <v>9163</v>
      </c>
      <c r="F5052" s="13" t="s">
        <v>2236</v>
      </c>
      <c r="G5052" s="13" t="s">
        <v>8915</v>
      </c>
      <c r="H5052" s="14">
        <v>1000</v>
      </c>
      <c r="I5052" s="15">
        <v>236470</v>
      </c>
      <c r="J5052" s="13" t="s">
        <v>9227</v>
      </c>
      <c r="K5052" s="13" t="s">
        <v>734</v>
      </c>
      <c r="L5052" s="13" t="s">
        <v>3883</v>
      </c>
      <c r="M5052" s="13" t="s">
        <v>1864</v>
      </c>
      <c r="N5052" s="14">
        <v>1000</v>
      </c>
    </row>
    <row r="5053" spans="1:14" ht="20.25" customHeight="1">
      <c r="A5053" s="13" t="s">
        <v>2231</v>
      </c>
      <c r="B5053" s="13" t="s">
        <v>2232</v>
      </c>
      <c r="C5053" s="13" t="s">
        <v>2233</v>
      </c>
      <c r="D5053" s="13" t="s">
        <v>2234</v>
      </c>
      <c r="E5053" s="13" t="s">
        <v>9163</v>
      </c>
      <c r="F5053" s="13" t="s">
        <v>2236</v>
      </c>
      <c r="G5053" s="13" t="s">
        <v>8915</v>
      </c>
      <c r="H5053" s="14">
        <v>116</v>
      </c>
      <c r="I5053" s="15">
        <v>27430.52</v>
      </c>
      <c r="J5053" s="13" t="s">
        <v>9228</v>
      </c>
      <c r="K5053" s="13" t="s">
        <v>1053</v>
      </c>
      <c r="L5053" s="13" t="s">
        <v>4391</v>
      </c>
      <c r="M5053" s="13" t="s">
        <v>4392</v>
      </c>
      <c r="N5053" s="14">
        <v>116</v>
      </c>
    </row>
    <row r="5054" spans="1:14" ht="20.25" customHeight="1">
      <c r="A5054" s="13" t="s">
        <v>2231</v>
      </c>
      <c r="B5054" s="13" t="s">
        <v>2232</v>
      </c>
      <c r="C5054" s="13" t="s">
        <v>2233</v>
      </c>
      <c r="D5054" s="13" t="s">
        <v>2234</v>
      </c>
      <c r="E5054" s="13" t="s">
        <v>9163</v>
      </c>
      <c r="F5054" s="13" t="s">
        <v>2236</v>
      </c>
      <c r="G5054" s="13" t="s">
        <v>8915</v>
      </c>
      <c r="H5054" s="14">
        <v>671</v>
      </c>
      <c r="I5054" s="15">
        <v>158671.37</v>
      </c>
      <c r="J5054" s="13" t="s">
        <v>9229</v>
      </c>
      <c r="K5054" s="13" t="s">
        <v>735</v>
      </c>
      <c r="L5054" s="13" t="s">
        <v>3885</v>
      </c>
      <c r="M5054" s="13" t="s">
        <v>1865</v>
      </c>
      <c r="N5054" s="14">
        <v>671</v>
      </c>
    </row>
    <row r="5055" spans="1:14" ht="20.25" customHeight="1">
      <c r="A5055" s="13" t="s">
        <v>2231</v>
      </c>
      <c r="B5055" s="13" t="s">
        <v>2232</v>
      </c>
      <c r="C5055" s="13" t="s">
        <v>2233</v>
      </c>
      <c r="D5055" s="13" t="s">
        <v>2234</v>
      </c>
      <c r="E5055" s="13" t="s">
        <v>9163</v>
      </c>
      <c r="F5055" s="13" t="s">
        <v>2236</v>
      </c>
      <c r="G5055" s="13" t="s">
        <v>8915</v>
      </c>
      <c r="H5055" s="14">
        <v>1000</v>
      </c>
      <c r="I5055" s="15">
        <v>236470</v>
      </c>
      <c r="J5055" s="13" t="s">
        <v>9230</v>
      </c>
      <c r="K5055" s="13" t="s">
        <v>233</v>
      </c>
      <c r="L5055" s="13" t="s">
        <v>3082</v>
      </c>
      <c r="M5055" s="13" t="s">
        <v>1436</v>
      </c>
      <c r="N5055" s="14">
        <v>1000</v>
      </c>
    </row>
    <row r="5056" spans="1:14" ht="20.25" customHeight="1">
      <c r="A5056" s="13" t="s">
        <v>2231</v>
      </c>
      <c r="B5056" s="13" t="s">
        <v>2232</v>
      </c>
      <c r="C5056" s="13" t="s">
        <v>2233</v>
      </c>
      <c r="D5056" s="13" t="s">
        <v>2234</v>
      </c>
      <c r="E5056" s="13" t="s">
        <v>9163</v>
      </c>
      <c r="F5056" s="13" t="s">
        <v>2236</v>
      </c>
      <c r="G5056" s="13" t="s">
        <v>8915</v>
      </c>
      <c r="H5056" s="14">
        <v>116</v>
      </c>
      <c r="I5056" s="15">
        <v>27430.52</v>
      </c>
      <c r="J5056" s="13" t="s">
        <v>9231</v>
      </c>
      <c r="K5056" s="13" t="s">
        <v>1054</v>
      </c>
      <c r="L5056" s="13" t="s">
        <v>4394</v>
      </c>
      <c r="M5056" s="13" t="s">
        <v>1989</v>
      </c>
      <c r="N5056" s="14">
        <v>116</v>
      </c>
    </row>
    <row r="5057" spans="1:14" ht="20.25" customHeight="1">
      <c r="A5057" s="13" t="s">
        <v>2231</v>
      </c>
      <c r="B5057" s="13" t="s">
        <v>2232</v>
      </c>
      <c r="C5057" s="13" t="s">
        <v>2233</v>
      </c>
      <c r="D5057" s="13" t="s">
        <v>2234</v>
      </c>
      <c r="E5057" s="13" t="s">
        <v>9163</v>
      </c>
      <c r="F5057" s="13" t="s">
        <v>2236</v>
      </c>
      <c r="G5057" s="13" t="s">
        <v>8915</v>
      </c>
      <c r="H5057" s="14">
        <v>839</v>
      </c>
      <c r="I5057" s="15">
        <v>198398.33</v>
      </c>
      <c r="J5057" s="13" t="s">
        <v>9232</v>
      </c>
      <c r="K5057" s="13" t="s">
        <v>736</v>
      </c>
      <c r="L5057" s="13" t="s">
        <v>3887</v>
      </c>
      <c r="M5057" s="13" t="s">
        <v>1866</v>
      </c>
      <c r="N5057" s="14">
        <v>839</v>
      </c>
    </row>
    <row r="5058" spans="1:14" ht="20.25" customHeight="1">
      <c r="A5058" s="13" t="s">
        <v>2231</v>
      </c>
      <c r="B5058" s="13" t="s">
        <v>2232</v>
      </c>
      <c r="C5058" s="13" t="s">
        <v>2233</v>
      </c>
      <c r="D5058" s="13" t="s">
        <v>2234</v>
      </c>
      <c r="E5058" s="13" t="s">
        <v>9163</v>
      </c>
      <c r="F5058" s="13" t="s">
        <v>2236</v>
      </c>
      <c r="G5058" s="13" t="s">
        <v>8915</v>
      </c>
      <c r="H5058" s="14">
        <v>1000</v>
      </c>
      <c r="I5058" s="15">
        <v>236470</v>
      </c>
      <c r="J5058" s="13" t="s">
        <v>9233</v>
      </c>
      <c r="K5058" s="13" t="s">
        <v>737</v>
      </c>
      <c r="L5058" s="13" t="s">
        <v>3889</v>
      </c>
      <c r="M5058" s="13" t="s">
        <v>2102</v>
      </c>
      <c r="N5058" s="14">
        <v>1000</v>
      </c>
    </row>
    <row r="5059" spans="1:14" ht="20.25" customHeight="1">
      <c r="A5059" s="13" t="s">
        <v>2231</v>
      </c>
      <c r="B5059" s="13" t="s">
        <v>2232</v>
      </c>
      <c r="C5059" s="13" t="s">
        <v>2233</v>
      </c>
      <c r="D5059" s="13" t="s">
        <v>2234</v>
      </c>
      <c r="E5059" s="13" t="s">
        <v>9163</v>
      </c>
      <c r="F5059" s="13" t="s">
        <v>2236</v>
      </c>
      <c r="G5059" s="13" t="s">
        <v>8915</v>
      </c>
      <c r="H5059" s="14">
        <v>714</v>
      </c>
      <c r="I5059" s="15">
        <v>168839.58</v>
      </c>
      <c r="J5059" s="13" t="s">
        <v>9234</v>
      </c>
      <c r="K5059" s="13" t="s">
        <v>738</v>
      </c>
      <c r="L5059" s="13" t="s">
        <v>3899</v>
      </c>
      <c r="M5059" s="13" t="s">
        <v>1867</v>
      </c>
      <c r="N5059" s="14">
        <v>714</v>
      </c>
    </row>
    <row r="5060" spans="1:14" ht="20.25" customHeight="1">
      <c r="A5060" s="13" t="s">
        <v>2231</v>
      </c>
      <c r="B5060" s="13" t="s">
        <v>2232</v>
      </c>
      <c r="C5060" s="13" t="s">
        <v>2233</v>
      </c>
      <c r="D5060" s="13" t="s">
        <v>2234</v>
      </c>
      <c r="E5060" s="13" t="s">
        <v>9163</v>
      </c>
      <c r="F5060" s="13" t="s">
        <v>2236</v>
      </c>
      <c r="G5060" s="13" t="s">
        <v>8915</v>
      </c>
      <c r="H5060" s="14">
        <v>105</v>
      </c>
      <c r="I5060" s="15">
        <v>24829.35</v>
      </c>
      <c r="J5060" s="13" t="s">
        <v>9235</v>
      </c>
      <c r="K5060" s="13" t="s">
        <v>1055</v>
      </c>
      <c r="L5060" s="13" t="s">
        <v>4519</v>
      </c>
      <c r="M5060" s="13" t="s">
        <v>1990</v>
      </c>
      <c r="N5060" s="14">
        <v>105</v>
      </c>
    </row>
    <row r="5061" spans="1:14" ht="20.25" customHeight="1">
      <c r="A5061" s="13" t="s">
        <v>2231</v>
      </c>
      <c r="B5061" s="13" t="s">
        <v>2232</v>
      </c>
      <c r="C5061" s="13" t="s">
        <v>2233</v>
      </c>
      <c r="D5061" s="13" t="s">
        <v>2234</v>
      </c>
      <c r="E5061" s="13" t="s">
        <v>9163</v>
      </c>
      <c r="F5061" s="13" t="s">
        <v>2236</v>
      </c>
      <c r="G5061" s="13" t="s">
        <v>8915</v>
      </c>
      <c r="H5061" s="14">
        <v>1000</v>
      </c>
      <c r="I5061" s="15">
        <v>236470</v>
      </c>
      <c r="J5061" s="13" t="s">
        <v>9236</v>
      </c>
      <c r="K5061" s="13" t="s">
        <v>234</v>
      </c>
      <c r="L5061" s="13" t="s">
        <v>3084</v>
      </c>
      <c r="M5061" s="13" t="s">
        <v>1437</v>
      </c>
      <c r="N5061" s="14">
        <v>1000</v>
      </c>
    </row>
    <row r="5062" spans="1:14" ht="20.25" customHeight="1">
      <c r="A5062" s="13" t="s">
        <v>2231</v>
      </c>
      <c r="B5062" s="13" t="s">
        <v>2232</v>
      </c>
      <c r="C5062" s="13" t="s">
        <v>2233</v>
      </c>
      <c r="D5062" s="13" t="s">
        <v>2234</v>
      </c>
      <c r="E5062" s="13" t="s">
        <v>9163</v>
      </c>
      <c r="F5062" s="13" t="s">
        <v>2236</v>
      </c>
      <c r="G5062" s="13" t="s">
        <v>8915</v>
      </c>
      <c r="H5062" s="14">
        <v>1000</v>
      </c>
      <c r="I5062" s="15">
        <v>236470</v>
      </c>
      <c r="J5062" s="13" t="s">
        <v>9237</v>
      </c>
      <c r="K5062" s="13" t="s">
        <v>739</v>
      </c>
      <c r="L5062" s="13" t="s">
        <v>3901</v>
      </c>
      <c r="M5062" s="13" t="s">
        <v>1868</v>
      </c>
      <c r="N5062" s="14">
        <v>1000</v>
      </c>
    </row>
    <row r="5063" spans="1:14" ht="20.25" customHeight="1">
      <c r="A5063" s="13" t="s">
        <v>2231</v>
      </c>
      <c r="B5063" s="13" t="s">
        <v>2232</v>
      </c>
      <c r="C5063" s="13" t="s">
        <v>2233</v>
      </c>
      <c r="D5063" s="13" t="s">
        <v>2234</v>
      </c>
      <c r="E5063" s="13" t="s">
        <v>9163</v>
      </c>
      <c r="F5063" s="13" t="s">
        <v>2236</v>
      </c>
      <c r="G5063" s="13" t="s">
        <v>8915</v>
      </c>
      <c r="H5063" s="14">
        <v>1000</v>
      </c>
      <c r="I5063" s="15">
        <v>236470</v>
      </c>
      <c r="J5063" s="13" t="s">
        <v>9238</v>
      </c>
      <c r="K5063" s="13" t="s">
        <v>235</v>
      </c>
      <c r="L5063" s="13" t="s">
        <v>3086</v>
      </c>
      <c r="M5063" s="13" t="s">
        <v>1438</v>
      </c>
      <c r="N5063" s="14">
        <v>1000</v>
      </c>
    </row>
    <row r="5064" spans="1:14" ht="20.25" customHeight="1">
      <c r="A5064" s="13" t="s">
        <v>2231</v>
      </c>
      <c r="B5064" s="13" t="s">
        <v>2232</v>
      </c>
      <c r="C5064" s="13" t="s">
        <v>2233</v>
      </c>
      <c r="D5064" s="13" t="s">
        <v>2234</v>
      </c>
      <c r="E5064" s="13" t="s">
        <v>9163</v>
      </c>
      <c r="F5064" s="13" t="s">
        <v>2236</v>
      </c>
      <c r="G5064" s="13" t="s">
        <v>8915</v>
      </c>
      <c r="H5064" s="14">
        <v>816</v>
      </c>
      <c r="I5064" s="15">
        <v>192959.52</v>
      </c>
      <c r="J5064" s="13" t="s">
        <v>9239</v>
      </c>
      <c r="K5064" s="13" t="s">
        <v>740</v>
      </c>
      <c r="L5064" s="13" t="s">
        <v>3903</v>
      </c>
      <c r="M5064" s="13" t="s">
        <v>1869</v>
      </c>
      <c r="N5064" s="14">
        <v>816</v>
      </c>
    </row>
    <row r="5065" spans="1:14" ht="20.25" customHeight="1">
      <c r="A5065" s="13" t="s">
        <v>2231</v>
      </c>
      <c r="B5065" s="13" t="s">
        <v>2232</v>
      </c>
      <c r="C5065" s="13" t="s">
        <v>2233</v>
      </c>
      <c r="D5065" s="13" t="s">
        <v>2234</v>
      </c>
      <c r="E5065" s="13" t="s">
        <v>9163</v>
      </c>
      <c r="F5065" s="13" t="s">
        <v>2236</v>
      </c>
      <c r="G5065" s="13" t="s">
        <v>8915</v>
      </c>
      <c r="H5065" s="14">
        <v>1000</v>
      </c>
      <c r="I5065" s="15">
        <v>236470</v>
      </c>
      <c r="J5065" s="13" t="s">
        <v>9240</v>
      </c>
      <c r="K5065" s="13" t="s">
        <v>236</v>
      </c>
      <c r="L5065" s="13" t="s">
        <v>3088</v>
      </c>
      <c r="M5065" s="13" t="s">
        <v>1439</v>
      </c>
      <c r="N5065" s="14">
        <v>1000</v>
      </c>
    </row>
    <row r="5066" spans="1:14" ht="20.25" customHeight="1">
      <c r="A5066" s="13" t="s">
        <v>2231</v>
      </c>
      <c r="B5066" s="13" t="s">
        <v>2232</v>
      </c>
      <c r="C5066" s="13" t="s">
        <v>2233</v>
      </c>
      <c r="D5066" s="13" t="s">
        <v>2234</v>
      </c>
      <c r="E5066" s="13" t="s">
        <v>9163</v>
      </c>
      <c r="F5066" s="13" t="s">
        <v>2236</v>
      </c>
      <c r="G5066" s="13" t="s">
        <v>8915</v>
      </c>
      <c r="H5066" s="14">
        <v>1</v>
      </c>
      <c r="I5066" s="15">
        <v>236.47</v>
      </c>
      <c r="J5066" s="13" t="s">
        <v>9241</v>
      </c>
      <c r="K5066" s="13" t="s">
        <v>829</v>
      </c>
      <c r="L5066" s="13" t="s">
        <v>9242</v>
      </c>
      <c r="M5066" s="13" t="s">
        <v>9243</v>
      </c>
      <c r="N5066" s="14">
        <v>1</v>
      </c>
    </row>
    <row r="5067" spans="1:14" ht="20.25" customHeight="1">
      <c r="A5067" s="13" t="s">
        <v>2231</v>
      </c>
      <c r="B5067" s="13" t="s">
        <v>2232</v>
      </c>
      <c r="C5067" s="13" t="s">
        <v>2233</v>
      </c>
      <c r="D5067" s="13" t="s">
        <v>2234</v>
      </c>
      <c r="E5067" s="13" t="s">
        <v>9163</v>
      </c>
      <c r="F5067" s="13" t="s">
        <v>2236</v>
      </c>
      <c r="G5067" s="13" t="s">
        <v>8915</v>
      </c>
      <c r="H5067" s="14">
        <v>1000</v>
      </c>
      <c r="I5067" s="15">
        <v>236470</v>
      </c>
      <c r="J5067" s="13" t="s">
        <v>9244</v>
      </c>
      <c r="K5067" s="13" t="s">
        <v>237</v>
      </c>
      <c r="L5067" s="13" t="s">
        <v>3090</v>
      </c>
      <c r="M5067" s="13" t="s">
        <v>1440</v>
      </c>
      <c r="N5067" s="14">
        <v>1000</v>
      </c>
    </row>
    <row r="5068" spans="1:14" ht="20.25" customHeight="1">
      <c r="A5068" s="13" t="s">
        <v>2231</v>
      </c>
      <c r="B5068" s="13" t="s">
        <v>2232</v>
      </c>
      <c r="C5068" s="13" t="s">
        <v>2233</v>
      </c>
      <c r="D5068" s="13" t="s">
        <v>2234</v>
      </c>
      <c r="E5068" s="13" t="s">
        <v>9163</v>
      </c>
      <c r="F5068" s="13" t="s">
        <v>2236</v>
      </c>
      <c r="G5068" s="13" t="s">
        <v>8915</v>
      </c>
      <c r="H5068" s="14">
        <v>438</v>
      </c>
      <c r="I5068" s="15">
        <v>103573.86</v>
      </c>
      <c r="J5068" s="13" t="s">
        <v>9245</v>
      </c>
      <c r="K5068" s="13" t="s">
        <v>950</v>
      </c>
      <c r="L5068" s="13" t="s">
        <v>3905</v>
      </c>
      <c r="M5068" s="13" t="s">
        <v>3906</v>
      </c>
      <c r="N5068" s="14">
        <v>438</v>
      </c>
    </row>
    <row r="5069" spans="1:14" ht="20.25" customHeight="1">
      <c r="A5069" s="13" t="s">
        <v>2231</v>
      </c>
      <c r="B5069" s="13" t="s">
        <v>2232</v>
      </c>
      <c r="C5069" s="13" t="s">
        <v>2233</v>
      </c>
      <c r="D5069" s="13" t="s">
        <v>2234</v>
      </c>
      <c r="E5069" s="13" t="s">
        <v>9163</v>
      </c>
      <c r="F5069" s="13" t="s">
        <v>2236</v>
      </c>
      <c r="G5069" s="13" t="s">
        <v>8915</v>
      </c>
      <c r="H5069" s="14">
        <v>1000</v>
      </c>
      <c r="I5069" s="15">
        <v>236470</v>
      </c>
      <c r="J5069" s="13" t="s">
        <v>9246</v>
      </c>
      <c r="K5069" s="13" t="s">
        <v>238</v>
      </c>
      <c r="L5069" s="13" t="s">
        <v>3092</v>
      </c>
      <c r="M5069" s="13" t="s">
        <v>1441</v>
      </c>
      <c r="N5069" s="14">
        <v>1000</v>
      </c>
    </row>
    <row r="5070" spans="1:14" ht="20.25" customHeight="1">
      <c r="A5070" s="13" t="s">
        <v>2231</v>
      </c>
      <c r="B5070" s="13" t="s">
        <v>2232</v>
      </c>
      <c r="C5070" s="13" t="s">
        <v>2233</v>
      </c>
      <c r="D5070" s="13" t="s">
        <v>2234</v>
      </c>
      <c r="E5070" s="13" t="s">
        <v>9163</v>
      </c>
      <c r="F5070" s="13" t="s">
        <v>2236</v>
      </c>
      <c r="G5070" s="13" t="s">
        <v>8915</v>
      </c>
      <c r="H5070" s="14">
        <v>1000</v>
      </c>
      <c r="I5070" s="15">
        <v>236470</v>
      </c>
      <c r="J5070" s="13" t="s">
        <v>9247</v>
      </c>
      <c r="K5070" s="13" t="s">
        <v>239</v>
      </c>
      <c r="L5070" s="13" t="s">
        <v>3192</v>
      </c>
      <c r="M5070" s="13" t="s">
        <v>1442</v>
      </c>
      <c r="N5070" s="14">
        <v>1000</v>
      </c>
    </row>
    <row r="5071" spans="1:14" ht="20.25" customHeight="1">
      <c r="A5071" s="13" t="s">
        <v>2231</v>
      </c>
      <c r="B5071" s="13" t="s">
        <v>2232</v>
      </c>
      <c r="C5071" s="13" t="s">
        <v>2233</v>
      </c>
      <c r="D5071" s="13" t="s">
        <v>2234</v>
      </c>
      <c r="E5071" s="13" t="s">
        <v>9163</v>
      </c>
      <c r="F5071" s="13" t="s">
        <v>2236</v>
      </c>
      <c r="G5071" s="13" t="s">
        <v>8915</v>
      </c>
      <c r="H5071" s="14">
        <v>34</v>
      </c>
      <c r="I5071" s="15">
        <v>8039.98</v>
      </c>
      <c r="J5071" s="13" t="s">
        <v>9248</v>
      </c>
      <c r="K5071" s="13" t="s">
        <v>1056</v>
      </c>
      <c r="L5071" s="13" t="s">
        <v>4396</v>
      </c>
      <c r="M5071" s="13" t="s">
        <v>4397</v>
      </c>
      <c r="N5071" s="14">
        <v>34</v>
      </c>
    </row>
    <row r="5072" spans="1:14" ht="20.25" customHeight="1">
      <c r="A5072" s="13" t="s">
        <v>2231</v>
      </c>
      <c r="B5072" s="13" t="s">
        <v>2232</v>
      </c>
      <c r="C5072" s="13" t="s">
        <v>2233</v>
      </c>
      <c r="D5072" s="13" t="s">
        <v>2234</v>
      </c>
      <c r="E5072" s="13" t="s">
        <v>9163</v>
      </c>
      <c r="F5072" s="13" t="s">
        <v>2236</v>
      </c>
      <c r="G5072" s="13" t="s">
        <v>8915</v>
      </c>
      <c r="H5072" s="14">
        <v>1000</v>
      </c>
      <c r="I5072" s="15">
        <v>236470</v>
      </c>
      <c r="J5072" s="13" t="s">
        <v>9249</v>
      </c>
      <c r="K5072" s="13" t="s">
        <v>240</v>
      </c>
      <c r="L5072" s="13" t="s">
        <v>3098</v>
      </c>
      <c r="M5072" s="13" t="s">
        <v>1443</v>
      </c>
      <c r="N5072" s="14">
        <v>1000</v>
      </c>
    </row>
    <row r="5073" spans="1:14" ht="20.25" customHeight="1">
      <c r="A5073" s="13" t="s">
        <v>2231</v>
      </c>
      <c r="B5073" s="13" t="s">
        <v>2232</v>
      </c>
      <c r="C5073" s="13" t="s">
        <v>2233</v>
      </c>
      <c r="D5073" s="13" t="s">
        <v>2234</v>
      </c>
      <c r="E5073" s="13" t="s">
        <v>9163</v>
      </c>
      <c r="F5073" s="13" t="s">
        <v>2236</v>
      </c>
      <c r="G5073" s="13" t="s">
        <v>8915</v>
      </c>
      <c r="H5073" s="14">
        <v>216</v>
      </c>
      <c r="I5073" s="15">
        <v>51077.52</v>
      </c>
      <c r="J5073" s="13" t="s">
        <v>9250</v>
      </c>
      <c r="K5073" s="13" t="s">
        <v>1028</v>
      </c>
      <c r="L5073" s="13" t="s">
        <v>6921</v>
      </c>
      <c r="M5073" s="13" t="s">
        <v>6922</v>
      </c>
      <c r="N5073" s="14">
        <v>216</v>
      </c>
    </row>
    <row r="5074" spans="1:14" ht="20.25" customHeight="1">
      <c r="A5074" s="13" t="s">
        <v>2231</v>
      </c>
      <c r="B5074" s="13" t="s">
        <v>2232</v>
      </c>
      <c r="C5074" s="13" t="s">
        <v>2233</v>
      </c>
      <c r="D5074" s="13" t="s">
        <v>2234</v>
      </c>
      <c r="E5074" s="13" t="s">
        <v>9163</v>
      </c>
      <c r="F5074" s="13" t="s">
        <v>2236</v>
      </c>
      <c r="G5074" s="13" t="s">
        <v>8915</v>
      </c>
      <c r="H5074" s="14">
        <v>54</v>
      </c>
      <c r="I5074" s="15">
        <v>12769.38</v>
      </c>
      <c r="J5074" s="13" t="s">
        <v>9251</v>
      </c>
      <c r="K5074" s="13" t="s">
        <v>1057</v>
      </c>
      <c r="L5074" s="13" t="s">
        <v>4521</v>
      </c>
      <c r="M5074" s="13" t="s">
        <v>4522</v>
      </c>
      <c r="N5074" s="14">
        <v>54</v>
      </c>
    </row>
    <row r="5075" spans="1:14" ht="20.25" customHeight="1">
      <c r="A5075" s="13" t="s">
        <v>2231</v>
      </c>
      <c r="B5075" s="13" t="s">
        <v>2232</v>
      </c>
      <c r="C5075" s="13" t="s">
        <v>2233</v>
      </c>
      <c r="D5075" s="13" t="s">
        <v>2234</v>
      </c>
      <c r="E5075" s="13" t="s">
        <v>9163</v>
      </c>
      <c r="F5075" s="13" t="s">
        <v>2236</v>
      </c>
      <c r="G5075" s="13" t="s">
        <v>8915</v>
      </c>
      <c r="H5075" s="14">
        <v>26</v>
      </c>
      <c r="I5075" s="15">
        <v>6148.22</v>
      </c>
      <c r="J5075" s="13" t="s">
        <v>9252</v>
      </c>
      <c r="K5075" s="13" t="s">
        <v>1058</v>
      </c>
      <c r="L5075" s="13" t="s">
        <v>4524</v>
      </c>
      <c r="M5075" s="13" t="s">
        <v>1991</v>
      </c>
      <c r="N5075" s="14">
        <v>26</v>
      </c>
    </row>
    <row r="5076" spans="1:14" ht="20.25" customHeight="1">
      <c r="A5076" s="13" t="s">
        <v>2231</v>
      </c>
      <c r="B5076" s="13" t="s">
        <v>2232</v>
      </c>
      <c r="C5076" s="13" t="s">
        <v>2233</v>
      </c>
      <c r="D5076" s="13" t="s">
        <v>2234</v>
      </c>
      <c r="E5076" s="13" t="s">
        <v>9163</v>
      </c>
      <c r="F5076" s="13" t="s">
        <v>2236</v>
      </c>
      <c r="G5076" s="13" t="s">
        <v>8915</v>
      </c>
      <c r="H5076" s="14">
        <v>1000</v>
      </c>
      <c r="I5076" s="15">
        <v>236470</v>
      </c>
      <c r="J5076" s="13" t="s">
        <v>9253</v>
      </c>
      <c r="K5076" s="13" t="s">
        <v>241</v>
      </c>
      <c r="L5076" s="13" t="s">
        <v>3100</v>
      </c>
      <c r="M5076" s="13" t="s">
        <v>1444</v>
      </c>
      <c r="N5076" s="14">
        <v>1000</v>
      </c>
    </row>
    <row r="5077" spans="1:14" ht="20.25" customHeight="1">
      <c r="A5077" s="13" t="s">
        <v>2231</v>
      </c>
      <c r="B5077" s="13" t="s">
        <v>2232</v>
      </c>
      <c r="C5077" s="13" t="s">
        <v>2233</v>
      </c>
      <c r="D5077" s="13" t="s">
        <v>2234</v>
      </c>
      <c r="E5077" s="13" t="s">
        <v>9163</v>
      </c>
      <c r="F5077" s="13" t="s">
        <v>2236</v>
      </c>
      <c r="G5077" s="13" t="s">
        <v>8915</v>
      </c>
      <c r="H5077" s="14">
        <v>20</v>
      </c>
      <c r="I5077" s="15">
        <v>4729.3999999999996</v>
      </c>
      <c r="J5077" s="13" t="s">
        <v>9254</v>
      </c>
      <c r="K5077" s="13" t="s">
        <v>1059</v>
      </c>
      <c r="L5077" s="13" t="s">
        <v>4526</v>
      </c>
      <c r="M5077" s="13" t="s">
        <v>1992</v>
      </c>
      <c r="N5077" s="14">
        <v>20</v>
      </c>
    </row>
    <row r="5078" spans="1:14" ht="20.25" customHeight="1">
      <c r="A5078" s="13" t="s">
        <v>2231</v>
      </c>
      <c r="B5078" s="13" t="s">
        <v>2232</v>
      </c>
      <c r="C5078" s="13" t="s">
        <v>2233</v>
      </c>
      <c r="D5078" s="13" t="s">
        <v>2234</v>
      </c>
      <c r="E5078" s="13" t="s">
        <v>9163</v>
      </c>
      <c r="F5078" s="13" t="s">
        <v>2236</v>
      </c>
      <c r="G5078" s="13" t="s">
        <v>8915</v>
      </c>
      <c r="H5078" s="14">
        <v>630</v>
      </c>
      <c r="I5078" s="15">
        <v>148976.1</v>
      </c>
      <c r="J5078" s="13" t="s">
        <v>9255</v>
      </c>
      <c r="K5078" s="13" t="s">
        <v>242</v>
      </c>
      <c r="L5078" s="13" t="s">
        <v>3102</v>
      </c>
      <c r="M5078" s="13" t="s">
        <v>3103</v>
      </c>
      <c r="N5078" s="14">
        <v>630</v>
      </c>
    </row>
    <row r="5079" spans="1:14" ht="20.25" customHeight="1">
      <c r="A5079" s="13" t="s">
        <v>2231</v>
      </c>
      <c r="B5079" s="13" t="s">
        <v>2232</v>
      </c>
      <c r="C5079" s="13" t="s">
        <v>2233</v>
      </c>
      <c r="D5079" s="13" t="s">
        <v>2234</v>
      </c>
      <c r="E5079" s="13" t="s">
        <v>9163</v>
      </c>
      <c r="F5079" s="13" t="s">
        <v>2236</v>
      </c>
      <c r="G5079" s="13" t="s">
        <v>8915</v>
      </c>
      <c r="H5079" s="14">
        <v>769</v>
      </c>
      <c r="I5079" s="15">
        <v>181845.43</v>
      </c>
      <c r="J5079" s="13" t="s">
        <v>9256</v>
      </c>
      <c r="K5079" s="13" t="s">
        <v>243</v>
      </c>
      <c r="L5079" s="13" t="s">
        <v>3105</v>
      </c>
      <c r="M5079" s="13" t="s">
        <v>1445</v>
      </c>
      <c r="N5079" s="14">
        <v>769</v>
      </c>
    </row>
    <row r="5080" spans="1:14" ht="20.25" customHeight="1">
      <c r="A5080" s="13" t="s">
        <v>2231</v>
      </c>
      <c r="B5080" s="13" t="s">
        <v>2232</v>
      </c>
      <c r="C5080" s="13" t="s">
        <v>2233</v>
      </c>
      <c r="D5080" s="13" t="s">
        <v>2234</v>
      </c>
      <c r="E5080" s="13" t="s">
        <v>9163</v>
      </c>
      <c r="F5080" s="13" t="s">
        <v>2236</v>
      </c>
      <c r="G5080" s="13" t="s">
        <v>8915</v>
      </c>
      <c r="H5080" s="14">
        <v>1000</v>
      </c>
      <c r="I5080" s="15">
        <v>236470</v>
      </c>
      <c r="J5080" s="13" t="s">
        <v>9257</v>
      </c>
      <c r="K5080" s="13" t="s">
        <v>244</v>
      </c>
      <c r="L5080" s="13" t="s">
        <v>3107</v>
      </c>
      <c r="M5080" s="13" t="s">
        <v>1446</v>
      </c>
      <c r="N5080" s="14">
        <v>1000</v>
      </c>
    </row>
    <row r="5081" spans="1:14" ht="20.25" customHeight="1">
      <c r="A5081" s="13" t="s">
        <v>2231</v>
      </c>
      <c r="B5081" s="13" t="s">
        <v>2232</v>
      </c>
      <c r="C5081" s="13" t="s">
        <v>2233</v>
      </c>
      <c r="D5081" s="13" t="s">
        <v>2234</v>
      </c>
      <c r="E5081" s="13" t="s">
        <v>9163</v>
      </c>
      <c r="F5081" s="13" t="s">
        <v>2236</v>
      </c>
      <c r="G5081" s="13" t="s">
        <v>8915</v>
      </c>
      <c r="H5081" s="14">
        <v>313</v>
      </c>
      <c r="I5081" s="15">
        <v>74015.11</v>
      </c>
      <c r="J5081" s="13" t="s">
        <v>9258</v>
      </c>
      <c r="K5081" s="13" t="s">
        <v>814</v>
      </c>
      <c r="L5081" s="13" t="s">
        <v>3109</v>
      </c>
      <c r="M5081" s="13" t="s">
        <v>3110</v>
      </c>
      <c r="N5081" s="14">
        <v>313</v>
      </c>
    </row>
    <row r="5082" spans="1:14" ht="20.25" customHeight="1">
      <c r="A5082" s="13" t="s">
        <v>2231</v>
      </c>
      <c r="B5082" s="13" t="s">
        <v>2232</v>
      </c>
      <c r="C5082" s="13" t="s">
        <v>2233</v>
      </c>
      <c r="D5082" s="13" t="s">
        <v>2234</v>
      </c>
      <c r="E5082" s="13" t="s">
        <v>9163</v>
      </c>
      <c r="F5082" s="13" t="s">
        <v>2236</v>
      </c>
      <c r="G5082" s="13" t="s">
        <v>8915</v>
      </c>
      <c r="H5082" s="14">
        <v>32</v>
      </c>
      <c r="I5082" s="15">
        <v>7567.04</v>
      </c>
      <c r="J5082" s="13" t="s">
        <v>9259</v>
      </c>
      <c r="K5082" s="13" t="s">
        <v>1060</v>
      </c>
      <c r="L5082" s="13" t="s">
        <v>4399</v>
      </c>
      <c r="M5082" s="13" t="s">
        <v>4400</v>
      </c>
      <c r="N5082" s="14">
        <v>32</v>
      </c>
    </row>
    <row r="5083" spans="1:14" ht="20.25" customHeight="1">
      <c r="A5083" s="13" t="s">
        <v>2231</v>
      </c>
      <c r="B5083" s="13" t="s">
        <v>2232</v>
      </c>
      <c r="C5083" s="13" t="s">
        <v>2233</v>
      </c>
      <c r="D5083" s="13" t="s">
        <v>2234</v>
      </c>
      <c r="E5083" s="13" t="s">
        <v>9163</v>
      </c>
      <c r="F5083" s="13" t="s">
        <v>2236</v>
      </c>
      <c r="G5083" s="13" t="s">
        <v>8915</v>
      </c>
      <c r="H5083" s="14">
        <v>208</v>
      </c>
      <c r="I5083" s="15">
        <v>49185.760000000002</v>
      </c>
      <c r="J5083" s="13" t="s">
        <v>9260</v>
      </c>
      <c r="K5083" s="13" t="s">
        <v>842</v>
      </c>
      <c r="L5083" s="13" t="s">
        <v>3112</v>
      </c>
      <c r="M5083" s="13" t="s">
        <v>3113</v>
      </c>
      <c r="N5083" s="14">
        <v>208</v>
      </c>
    </row>
    <row r="5084" spans="1:14" ht="20.25" customHeight="1">
      <c r="A5084" s="13" t="s">
        <v>2231</v>
      </c>
      <c r="B5084" s="13" t="s">
        <v>2232</v>
      </c>
      <c r="C5084" s="13" t="s">
        <v>2233</v>
      </c>
      <c r="D5084" s="13" t="s">
        <v>2234</v>
      </c>
      <c r="E5084" s="13" t="s">
        <v>9163</v>
      </c>
      <c r="F5084" s="13" t="s">
        <v>2236</v>
      </c>
      <c r="G5084" s="13" t="s">
        <v>8915</v>
      </c>
      <c r="H5084" s="14">
        <v>583</v>
      </c>
      <c r="I5084" s="15">
        <v>137862.01</v>
      </c>
      <c r="J5084" s="13" t="s">
        <v>9261</v>
      </c>
      <c r="K5084" s="13" t="s">
        <v>843</v>
      </c>
      <c r="L5084" s="13" t="s">
        <v>3115</v>
      </c>
      <c r="M5084" s="13" t="s">
        <v>1921</v>
      </c>
      <c r="N5084" s="14">
        <v>583</v>
      </c>
    </row>
    <row r="5085" spans="1:14" ht="20.25" customHeight="1">
      <c r="A5085" s="13" t="s">
        <v>2231</v>
      </c>
      <c r="B5085" s="13" t="s">
        <v>2232</v>
      </c>
      <c r="C5085" s="13" t="s">
        <v>2233</v>
      </c>
      <c r="D5085" s="13" t="s">
        <v>2234</v>
      </c>
      <c r="E5085" s="13" t="s">
        <v>9163</v>
      </c>
      <c r="F5085" s="13" t="s">
        <v>2236</v>
      </c>
      <c r="G5085" s="13" t="s">
        <v>8915</v>
      </c>
      <c r="H5085" s="14">
        <v>145</v>
      </c>
      <c r="I5085" s="15">
        <v>34288.15</v>
      </c>
      <c r="J5085" s="13" t="s">
        <v>9262</v>
      </c>
      <c r="K5085" s="13" t="s">
        <v>1062</v>
      </c>
      <c r="L5085" s="13" t="s">
        <v>4402</v>
      </c>
      <c r="M5085" s="13" t="s">
        <v>4403</v>
      </c>
      <c r="N5085" s="14">
        <v>145</v>
      </c>
    </row>
    <row r="5086" spans="1:14" ht="20.25" customHeight="1">
      <c r="A5086" s="13" t="s">
        <v>2231</v>
      </c>
      <c r="B5086" s="13" t="s">
        <v>2232</v>
      </c>
      <c r="C5086" s="13" t="s">
        <v>2233</v>
      </c>
      <c r="D5086" s="13" t="s">
        <v>2234</v>
      </c>
      <c r="E5086" s="13" t="s">
        <v>9163</v>
      </c>
      <c r="F5086" s="13" t="s">
        <v>2236</v>
      </c>
      <c r="G5086" s="13" t="s">
        <v>8915</v>
      </c>
      <c r="H5086" s="14">
        <v>286</v>
      </c>
      <c r="I5086" s="15">
        <v>67630.42</v>
      </c>
      <c r="J5086" s="13" t="s">
        <v>9263</v>
      </c>
      <c r="K5086" s="13" t="s">
        <v>868</v>
      </c>
      <c r="L5086" s="13" t="s">
        <v>3117</v>
      </c>
      <c r="M5086" s="13" t="s">
        <v>2105</v>
      </c>
      <c r="N5086" s="14">
        <v>286</v>
      </c>
    </row>
    <row r="5087" spans="1:14" ht="20.25" customHeight="1">
      <c r="A5087" s="13" t="s">
        <v>2231</v>
      </c>
      <c r="B5087" s="13" t="s">
        <v>2232</v>
      </c>
      <c r="C5087" s="13" t="s">
        <v>2233</v>
      </c>
      <c r="D5087" s="13" t="s">
        <v>2234</v>
      </c>
      <c r="E5087" s="13" t="s">
        <v>9163</v>
      </c>
      <c r="F5087" s="13" t="s">
        <v>2236</v>
      </c>
      <c r="G5087" s="13" t="s">
        <v>8915</v>
      </c>
      <c r="H5087" s="14">
        <v>160</v>
      </c>
      <c r="I5087" s="15">
        <v>37835.199999999997</v>
      </c>
      <c r="J5087" s="13" t="s">
        <v>9264</v>
      </c>
      <c r="K5087" s="13" t="s">
        <v>1063</v>
      </c>
      <c r="L5087" s="13" t="s">
        <v>4405</v>
      </c>
      <c r="M5087" s="13" t="s">
        <v>1993</v>
      </c>
      <c r="N5087" s="14">
        <v>160</v>
      </c>
    </row>
    <row r="5088" spans="1:14" ht="20.25" customHeight="1">
      <c r="A5088" s="13" t="s">
        <v>2231</v>
      </c>
      <c r="B5088" s="13" t="s">
        <v>2232</v>
      </c>
      <c r="C5088" s="13" t="s">
        <v>2233</v>
      </c>
      <c r="D5088" s="13" t="s">
        <v>2234</v>
      </c>
      <c r="E5088" s="13" t="s">
        <v>9163</v>
      </c>
      <c r="F5088" s="13" t="s">
        <v>2236</v>
      </c>
      <c r="G5088" s="13" t="s">
        <v>8915</v>
      </c>
      <c r="H5088" s="14">
        <v>261</v>
      </c>
      <c r="I5088" s="15">
        <v>61718.67</v>
      </c>
      <c r="J5088" s="13" t="s">
        <v>9265</v>
      </c>
      <c r="K5088" s="13" t="s">
        <v>869</v>
      </c>
      <c r="L5088" s="13" t="s">
        <v>3119</v>
      </c>
      <c r="M5088" s="13" t="s">
        <v>3120</v>
      </c>
      <c r="N5088" s="14">
        <v>261</v>
      </c>
    </row>
    <row r="5089" spans="1:14" ht="20.25" customHeight="1">
      <c r="A5089" s="13" t="s">
        <v>2231</v>
      </c>
      <c r="B5089" s="13" t="s">
        <v>2232</v>
      </c>
      <c r="C5089" s="13" t="s">
        <v>2233</v>
      </c>
      <c r="D5089" s="13" t="s">
        <v>2234</v>
      </c>
      <c r="E5089" s="13" t="s">
        <v>9163</v>
      </c>
      <c r="F5089" s="13" t="s">
        <v>2236</v>
      </c>
      <c r="G5089" s="13" t="s">
        <v>8915</v>
      </c>
      <c r="H5089" s="14">
        <v>31</v>
      </c>
      <c r="I5089" s="15">
        <v>7330.57</v>
      </c>
      <c r="J5089" s="13" t="s">
        <v>9266</v>
      </c>
      <c r="K5089" s="13" t="s">
        <v>1067</v>
      </c>
      <c r="L5089" s="13" t="s">
        <v>4410</v>
      </c>
      <c r="M5089" s="13" t="s">
        <v>1995</v>
      </c>
      <c r="N5089" s="14">
        <v>31</v>
      </c>
    </row>
    <row r="5090" spans="1:14" ht="20.25" customHeight="1">
      <c r="A5090" s="13" t="s">
        <v>2231</v>
      </c>
      <c r="B5090" s="13" t="s">
        <v>2232</v>
      </c>
      <c r="C5090" s="13" t="s">
        <v>2233</v>
      </c>
      <c r="D5090" s="13" t="s">
        <v>2234</v>
      </c>
      <c r="E5090" s="13" t="s">
        <v>9163</v>
      </c>
      <c r="F5090" s="13" t="s">
        <v>2236</v>
      </c>
      <c r="G5090" s="13" t="s">
        <v>8915</v>
      </c>
      <c r="H5090" s="14">
        <v>51</v>
      </c>
      <c r="I5090" s="15">
        <v>12059.97</v>
      </c>
      <c r="J5090" s="13" t="s">
        <v>9267</v>
      </c>
      <c r="K5090" s="13" t="s">
        <v>1068</v>
      </c>
      <c r="L5090" s="13" t="s">
        <v>4412</v>
      </c>
      <c r="M5090" s="13" t="s">
        <v>1996</v>
      </c>
      <c r="N5090" s="14">
        <v>51</v>
      </c>
    </row>
    <row r="5091" spans="1:14" ht="20.25" customHeight="1">
      <c r="A5091" s="13" t="s">
        <v>2231</v>
      </c>
      <c r="B5091" s="13" t="s">
        <v>2232</v>
      </c>
      <c r="C5091" s="13" t="s">
        <v>2233</v>
      </c>
      <c r="D5091" s="13" t="s">
        <v>2234</v>
      </c>
      <c r="E5091" s="13" t="s">
        <v>9163</v>
      </c>
      <c r="F5091" s="13" t="s">
        <v>2236</v>
      </c>
      <c r="G5091" s="13" t="s">
        <v>8915</v>
      </c>
      <c r="H5091" s="14">
        <v>645</v>
      </c>
      <c r="I5091" s="15">
        <v>152523.15</v>
      </c>
      <c r="J5091" s="13" t="s">
        <v>9268</v>
      </c>
      <c r="K5091" s="13" t="s">
        <v>757</v>
      </c>
      <c r="L5091" s="13" t="s">
        <v>3634</v>
      </c>
      <c r="M5091" s="13" t="s">
        <v>1887</v>
      </c>
      <c r="N5091" s="14">
        <v>645</v>
      </c>
    </row>
    <row r="5092" spans="1:14" ht="20.25" customHeight="1">
      <c r="A5092" s="13" t="s">
        <v>2231</v>
      </c>
      <c r="B5092" s="13" t="s">
        <v>2232</v>
      </c>
      <c r="C5092" s="13" t="s">
        <v>2233</v>
      </c>
      <c r="D5092" s="13" t="s">
        <v>2234</v>
      </c>
      <c r="E5092" s="13" t="s">
        <v>9163</v>
      </c>
      <c r="F5092" s="13" t="s">
        <v>2236</v>
      </c>
      <c r="G5092" s="13" t="s">
        <v>8915</v>
      </c>
      <c r="H5092" s="14">
        <v>112</v>
      </c>
      <c r="I5092" s="15">
        <v>26484.639999999999</v>
      </c>
      <c r="J5092" s="13" t="s">
        <v>9269</v>
      </c>
      <c r="K5092" s="13" t="s">
        <v>1069</v>
      </c>
      <c r="L5092" s="13" t="s">
        <v>4414</v>
      </c>
      <c r="M5092" s="13" t="s">
        <v>4415</v>
      </c>
      <c r="N5092" s="14">
        <v>112</v>
      </c>
    </row>
    <row r="5093" spans="1:14" ht="20.25" customHeight="1">
      <c r="A5093" s="13" t="s">
        <v>2231</v>
      </c>
      <c r="B5093" s="13" t="s">
        <v>2232</v>
      </c>
      <c r="C5093" s="13" t="s">
        <v>2233</v>
      </c>
      <c r="D5093" s="13" t="s">
        <v>2234</v>
      </c>
      <c r="E5093" s="13" t="s">
        <v>9163</v>
      </c>
      <c r="F5093" s="13" t="s">
        <v>2236</v>
      </c>
      <c r="G5093" s="13" t="s">
        <v>8915</v>
      </c>
      <c r="H5093" s="14">
        <v>1000</v>
      </c>
      <c r="I5093" s="15">
        <v>236470</v>
      </c>
      <c r="J5093" s="13" t="s">
        <v>9270</v>
      </c>
      <c r="K5093" s="13" t="s">
        <v>253</v>
      </c>
      <c r="L5093" s="13" t="s">
        <v>3245</v>
      </c>
      <c r="M5093" s="13" t="s">
        <v>1453</v>
      </c>
      <c r="N5093" s="14">
        <v>1000</v>
      </c>
    </row>
    <row r="5094" spans="1:14" ht="20.25" customHeight="1">
      <c r="A5094" s="13" t="s">
        <v>2231</v>
      </c>
      <c r="B5094" s="13" t="s">
        <v>2232</v>
      </c>
      <c r="C5094" s="13" t="s">
        <v>2233</v>
      </c>
      <c r="D5094" s="13" t="s">
        <v>2234</v>
      </c>
      <c r="E5094" s="13" t="s">
        <v>9163</v>
      </c>
      <c r="F5094" s="13" t="s">
        <v>2236</v>
      </c>
      <c r="G5094" s="13" t="s">
        <v>8915</v>
      </c>
      <c r="H5094" s="14">
        <v>1000</v>
      </c>
      <c r="I5094" s="15">
        <v>236470</v>
      </c>
      <c r="J5094" s="13" t="s">
        <v>9271</v>
      </c>
      <c r="K5094" s="13" t="s">
        <v>227</v>
      </c>
      <c r="L5094" s="13" t="s">
        <v>3070</v>
      </c>
      <c r="M5094" s="13" t="s">
        <v>1430</v>
      </c>
      <c r="N5094" s="14">
        <v>1000</v>
      </c>
    </row>
    <row r="5095" spans="1:14" ht="20.25" customHeight="1">
      <c r="A5095" s="13" t="s">
        <v>2231</v>
      </c>
      <c r="B5095" s="13" t="s">
        <v>2232</v>
      </c>
      <c r="C5095" s="13" t="s">
        <v>2233</v>
      </c>
      <c r="D5095" s="13" t="s">
        <v>2234</v>
      </c>
      <c r="E5095" s="13" t="s">
        <v>9163</v>
      </c>
      <c r="F5095" s="13" t="s">
        <v>2236</v>
      </c>
      <c r="G5095" s="13" t="s">
        <v>8915</v>
      </c>
      <c r="H5095" s="14">
        <v>52</v>
      </c>
      <c r="I5095" s="15">
        <v>12296.44</v>
      </c>
      <c r="J5095" s="13" t="s">
        <v>9272</v>
      </c>
      <c r="K5095" s="13" t="s">
        <v>1072</v>
      </c>
      <c r="L5095" s="13" t="s">
        <v>4420</v>
      </c>
      <c r="M5095" s="13" t="s">
        <v>4421</v>
      </c>
      <c r="N5095" s="14">
        <v>52</v>
      </c>
    </row>
    <row r="5096" spans="1:14" ht="20.25" customHeight="1">
      <c r="A5096" s="13" t="s">
        <v>2231</v>
      </c>
      <c r="B5096" s="13" t="s">
        <v>2232</v>
      </c>
      <c r="C5096" s="13" t="s">
        <v>2233</v>
      </c>
      <c r="D5096" s="13" t="s">
        <v>2234</v>
      </c>
      <c r="E5096" s="13" t="s">
        <v>9163</v>
      </c>
      <c r="F5096" s="13" t="s">
        <v>2236</v>
      </c>
      <c r="G5096" s="13" t="s">
        <v>8915</v>
      </c>
      <c r="H5096" s="14">
        <v>27</v>
      </c>
      <c r="I5096" s="15">
        <v>6384.69</v>
      </c>
      <c r="J5096" s="13" t="s">
        <v>9273</v>
      </c>
      <c r="K5096" s="13" t="s">
        <v>1071</v>
      </c>
      <c r="L5096" s="13" t="s">
        <v>5253</v>
      </c>
      <c r="M5096" s="13" t="s">
        <v>5254</v>
      </c>
      <c r="N5096" s="14">
        <v>27</v>
      </c>
    </row>
    <row r="5097" spans="1:14" ht="20.25" customHeight="1">
      <c r="A5097" s="13" t="s">
        <v>2231</v>
      </c>
      <c r="B5097" s="13" t="s">
        <v>2232</v>
      </c>
      <c r="C5097" s="13" t="s">
        <v>2233</v>
      </c>
      <c r="D5097" s="13" t="s">
        <v>2234</v>
      </c>
      <c r="E5097" s="13" t="s">
        <v>9163</v>
      </c>
      <c r="F5097" s="13" t="s">
        <v>2236</v>
      </c>
      <c r="G5097" s="13" t="s">
        <v>8915</v>
      </c>
      <c r="H5097" s="14">
        <v>39</v>
      </c>
      <c r="I5097" s="15">
        <v>9222.33</v>
      </c>
      <c r="J5097" s="13" t="s">
        <v>9274</v>
      </c>
      <c r="K5097" s="13" t="s">
        <v>1073</v>
      </c>
      <c r="L5097" s="13" t="s">
        <v>4423</v>
      </c>
      <c r="M5097" s="13" t="s">
        <v>4424</v>
      </c>
      <c r="N5097" s="14">
        <v>39</v>
      </c>
    </row>
    <row r="5098" spans="1:14" ht="20.25" customHeight="1">
      <c r="A5098" s="13" t="s">
        <v>2231</v>
      </c>
      <c r="B5098" s="13" t="s">
        <v>2232</v>
      </c>
      <c r="C5098" s="13" t="s">
        <v>2233</v>
      </c>
      <c r="D5098" s="13" t="s">
        <v>2234</v>
      </c>
      <c r="E5098" s="13" t="s">
        <v>9163</v>
      </c>
      <c r="F5098" s="13" t="s">
        <v>2236</v>
      </c>
      <c r="G5098" s="13" t="s">
        <v>8915</v>
      </c>
      <c r="H5098" s="14">
        <v>30</v>
      </c>
      <c r="I5098" s="15">
        <v>7094.1</v>
      </c>
      <c r="J5098" s="13" t="s">
        <v>9275</v>
      </c>
      <c r="K5098" s="13" t="s">
        <v>1074</v>
      </c>
      <c r="L5098" s="13" t="s">
        <v>4426</v>
      </c>
      <c r="M5098" s="13" t="s">
        <v>4427</v>
      </c>
      <c r="N5098" s="14">
        <v>30</v>
      </c>
    </row>
    <row r="5099" spans="1:14" ht="20.25" customHeight="1">
      <c r="A5099" s="13" t="s">
        <v>2231</v>
      </c>
      <c r="B5099" s="13" t="s">
        <v>2232</v>
      </c>
      <c r="C5099" s="13" t="s">
        <v>2233</v>
      </c>
      <c r="D5099" s="13" t="s">
        <v>2234</v>
      </c>
      <c r="E5099" s="13" t="s">
        <v>9163</v>
      </c>
      <c r="F5099" s="13" t="s">
        <v>2236</v>
      </c>
      <c r="G5099" s="13" t="s">
        <v>8915</v>
      </c>
      <c r="H5099" s="14">
        <v>33</v>
      </c>
      <c r="I5099" s="15">
        <v>7803.51</v>
      </c>
      <c r="J5099" s="13" t="s">
        <v>9276</v>
      </c>
      <c r="K5099" s="13" t="s">
        <v>1075</v>
      </c>
      <c r="L5099" s="13" t="s">
        <v>4429</v>
      </c>
      <c r="M5099" s="13" t="s">
        <v>4430</v>
      </c>
      <c r="N5099" s="14">
        <v>33</v>
      </c>
    </row>
    <row r="5100" spans="1:14" ht="20.25" customHeight="1">
      <c r="A5100" s="13" t="s">
        <v>2231</v>
      </c>
      <c r="B5100" s="13" t="s">
        <v>2232</v>
      </c>
      <c r="C5100" s="13" t="s">
        <v>2233</v>
      </c>
      <c r="D5100" s="13" t="s">
        <v>2234</v>
      </c>
      <c r="E5100" s="13" t="s">
        <v>9163</v>
      </c>
      <c r="F5100" s="13" t="s">
        <v>2236</v>
      </c>
      <c r="G5100" s="13" t="s">
        <v>8915</v>
      </c>
      <c r="H5100" s="14">
        <v>41</v>
      </c>
      <c r="I5100" s="15">
        <v>9695.27</v>
      </c>
      <c r="J5100" s="13" t="s">
        <v>9277</v>
      </c>
      <c r="K5100" s="13" t="s">
        <v>1070</v>
      </c>
      <c r="L5100" s="13" t="s">
        <v>4528</v>
      </c>
      <c r="M5100" s="13" t="s">
        <v>4529</v>
      </c>
      <c r="N5100" s="14">
        <v>41</v>
      </c>
    </row>
    <row r="5101" spans="1:14" ht="20.25" customHeight="1">
      <c r="A5101" s="13" t="s">
        <v>2231</v>
      </c>
      <c r="B5101" s="13" t="s">
        <v>2232</v>
      </c>
      <c r="C5101" s="13" t="s">
        <v>2233</v>
      </c>
      <c r="D5101" s="13" t="s">
        <v>2234</v>
      </c>
      <c r="E5101" s="13" t="s">
        <v>9163</v>
      </c>
      <c r="F5101" s="13" t="s">
        <v>2236</v>
      </c>
      <c r="G5101" s="13" t="s">
        <v>9278</v>
      </c>
      <c r="H5101" s="14">
        <v>1000</v>
      </c>
      <c r="I5101" s="15">
        <v>236470</v>
      </c>
      <c r="J5101" s="13" t="s">
        <v>9279</v>
      </c>
      <c r="K5101" s="13" t="s">
        <v>61</v>
      </c>
      <c r="L5101" s="13" t="s">
        <v>3302</v>
      </c>
      <c r="M5101" s="13" t="s">
        <v>3303</v>
      </c>
      <c r="N5101" s="14">
        <v>1000</v>
      </c>
    </row>
    <row r="5102" spans="1:14" ht="20.25" customHeight="1">
      <c r="A5102" s="13" t="s">
        <v>2231</v>
      </c>
      <c r="B5102" s="13" t="s">
        <v>2232</v>
      </c>
      <c r="C5102" s="13" t="s">
        <v>2233</v>
      </c>
      <c r="D5102" s="13" t="s">
        <v>2234</v>
      </c>
      <c r="E5102" s="13" t="s">
        <v>9163</v>
      </c>
      <c r="F5102" s="13" t="s">
        <v>2236</v>
      </c>
      <c r="G5102" s="13" t="s">
        <v>9278</v>
      </c>
      <c r="H5102" s="14">
        <v>166</v>
      </c>
      <c r="I5102" s="15">
        <v>39254.019999999997</v>
      </c>
      <c r="J5102" s="13" t="s">
        <v>9280</v>
      </c>
      <c r="K5102" s="13" t="s">
        <v>436</v>
      </c>
      <c r="L5102" s="13" t="s">
        <v>3305</v>
      </c>
      <c r="M5102" s="13" t="s">
        <v>3306</v>
      </c>
      <c r="N5102" s="14">
        <v>166</v>
      </c>
    </row>
    <row r="5103" spans="1:14" ht="20.25" customHeight="1">
      <c r="A5103" s="13" t="s">
        <v>2231</v>
      </c>
      <c r="B5103" s="13" t="s">
        <v>2232</v>
      </c>
      <c r="C5103" s="13" t="s">
        <v>2233</v>
      </c>
      <c r="D5103" s="13" t="s">
        <v>2234</v>
      </c>
      <c r="E5103" s="13" t="s">
        <v>9163</v>
      </c>
      <c r="F5103" s="13" t="s">
        <v>2236</v>
      </c>
      <c r="G5103" s="13" t="s">
        <v>9278</v>
      </c>
      <c r="H5103" s="14">
        <v>505</v>
      </c>
      <c r="I5103" s="15">
        <v>119417.35</v>
      </c>
      <c r="J5103" s="13" t="s">
        <v>9281</v>
      </c>
      <c r="K5103" s="13" t="s">
        <v>437</v>
      </c>
      <c r="L5103" s="13" t="s">
        <v>3308</v>
      </c>
      <c r="M5103" s="13" t="s">
        <v>1611</v>
      </c>
      <c r="N5103" s="14">
        <v>505</v>
      </c>
    </row>
    <row r="5104" spans="1:14" ht="20.25" customHeight="1">
      <c r="A5104" s="13" t="s">
        <v>2231</v>
      </c>
      <c r="B5104" s="13" t="s">
        <v>2232</v>
      </c>
      <c r="C5104" s="13" t="s">
        <v>2233</v>
      </c>
      <c r="D5104" s="13" t="s">
        <v>2234</v>
      </c>
      <c r="E5104" s="13" t="s">
        <v>9282</v>
      </c>
      <c r="F5104" s="13" t="s">
        <v>2236</v>
      </c>
      <c r="G5104" s="13" t="s">
        <v>9278</v>
      </c>
      <c r="H5104" s="14">
        <v>23</v>
      </c>
      <c r="I5104" s="15">
        <v>5438.81</v>
      </c>
      <c r="J5104" s="13" t="s">
        <v>9281</v>
      </c>
      <c r="K5104" s="13" t="s">
        <v>437</v>
      </c>
      <c r="L5104" s="13" t="s">
        <v>3308</v>
      </c>
      <c r="M5104" s="13" t="s">
        <v>1611</v>
      </c>
      <c r="N5104" s="14">
        <v>23</v>
      </c>
    </row>
    <row r="5105" spans="1:14" ht="20.25" customHeight="1">
      <c r="A5105" s="13" t="s">
        <v>2231</v>
      </c>
      <c r="B5105" s="13" t="s">
        <v>2232</v>
      </c>
      <c r="C5105" s="13" t="s">
        <v>2233</v>
      </c>
      <c r="D5105" s="13" t="s">
        <v>2234</v>
      </c>
      <c r="E5105" s="13" t="s">
        <v>9282</v>
      </c>
      <c r="F5105" s="13" t="s">
        <v>2236</v>
      </c>
      <c r="G5105" s="13" t="s">
        <v>9278</v>
      </c>
      <c r="H5105" s="14">
        <v>1000</v>
      </c>
      <c r="I5105" s="15">
        <v>236470</v>
      </c>
      <c r="J5105" s="13" t="s">
        <v>9283</v>
      </c>
      <c r="K5105" s="13" t="s">
        <v>438</v>
      </c>
      <c r="L5105" s="13" t="s">
        <v>3310</v>
      </c>
      <c r="M5105" s="13" t="s">
        <v>1612</v>
      </c>
      <c r="N5105" s="14">
        <v>1000</v>
      </c>
    </row>
    <row r="5106" spans="1:14" ht="20.25" customHeight="1">
      <c r="A5106" s="13" t="s">
        <v>2231</v>
      </c>
      <c r="B5106" s="13" t="s">
        <v>2232</v>
      </c>
      <c r="C5106" s="13" t="s">
        <v>2233</v>
      </c>
      <c r="D5106" s="13" t="s">
        <v>2234</v>
      </c>
      <c r="E5106" s="13" t="s">
        <v>9282</v>
      </c>
      <c r="F5106" s="13" t="s">
        <v>2236</v>
      </c>
      <c r="G5106" s="13" t="s">
        <v>9278</v>
      </c>
      <c r="H5106" s="14">
        <v>554</v>
      </c>
      <c r="I5106" s="15">
        <v>131004.38</v>
      </c>
      <c r="J5106" s="13" t="s">
        <v>9284</v>
      </c>
      <c r="K5106" s="13" t="s">
        <v>439</v>
      </c>
      <c r="L5106" s="13" t="s">
        <v>3312</v>
      </c>
      <c r="M5106" s="13" t="s">
        <v>1613</v>
      </c>
      <c r="N5106" s="14">
        <v>554</v>
      </c>
    </row>
    <row r="5107" spans="1:14" ht="20.25" customHeight="1">
      <c r="A5107" s="13" t="s">
        <v>2231</v>
      </c>
      <c r="B5107" s="13" t="s">
        <v>2232</v>
      </c>
      <c r="C5107" s="13" t="s">
        <v>2233</v>
      </c>
      <c r="D5107" s="13" t="s">
        <v>2234</v>
      </c>
      <c r="E5107" s="13" t="s">
        <v>9282</v>
      </c>
      <c r="F5107" s="13" t="s">
        <v>2236</v>
      </c>
      <c r="G5107" s="13" t="s">
        <v>9278</v>
      </c>
      <c r="H5107" s="14">
        <v>350</v>
      </c>
      <c r="I5107" s="15">
        <v>82764.5</v>
      </c>
      <c r="J5107" s="13" t="s">
        <v>9285</v>
      </c>
      <c r="K5107" s="13" t="s">
        <v>440</v>
      </c>
      <c r="L5107" s="13" t="s">
        <v>3314</v>
      </c>
      <c r="M5107" s="13" t="s">
        <v>1614</v>
      </c>
      <c r="N5107" s="14">
        <v>350</v>
      </c>
    </row>
    <row r="5108" spans="1:14" ht="20.25" customHeight="1">
      <c r="A5108" s="13" t="s">
        <v>2231</v>
      </c>
      <c r="B5108" s="13" t="s">
        <v>2232</v>
      </c>
      <c r="C5108" s="13" t="s">
        <v>2233</v>
      </c>
      <c r="D5108" s="13" t="s">
        <v>2234</v>
      </c>
      <c r="E5108" s="13" t="s">
        <v>9282</v>
      </c>
      <c r="F5108" s="13" t="s">
        <v>2236</v>
      </c>
      <c r="G5108" s="13" t="s">
        <v>9278</v>
      </c>
      <c r="H5108" s="14">
        <v>147</v>
      </c>
      <c r="I5108" s="15">
        <v>34761.089999999997</v>
      </c>
      <c r="J5108" s="13" t="s">
        <v>9286</v>
      </c>
      <c r="K5108" s="13" t="s">
        <v>441</v>
      </c>
      <c r="L5108" s="13" t="s">
        <v>3317</v>
      </c>
      <c r="M5108" s="13" t="s">
        <v>1615</v>
      </c>
      <c r="N5108" s="14">
        <v>147</v>
      </c>
    </row>
    <row r="5109" spans="1:14" ht="20.25" customHeight="1">
      <c r="A5109" s="13" t="s">
        <v>2231</v>
      </c>
      <c r="B5109" s="13" t="s">
        <v>2232</v>
      </c>
      <c r="C5109" s="13" t="s">
        <v>2233</v>
      </c>
      <c r="D5109" s="13" t="s">
        <v>2234</v>
      </c>
      <c r="E5109" s="13" t="s">
        <v>9282</v>
      </c>
      <c r="F5109" s="13" t="s">
        <v>2236</v>
      </c>
      <c r="G5109" s="13" t="s">
        <v>9278</v>
      </c>
      <c r="H5109" s="14">
        <v>1000</v>
      </c>
      <c r="I5109" s="15">
        <v>236470</v>
      </c>
      <c r="J5109" s="13" t="s">
        <v>9287</v>
      </c>
      <c r="K5109" s="13" t="s">
        <v>442</v>
      </c>
      <c r="L5109" s="13" t="s">
        <v>3319</v>
      </c>
      <c r="M5109" s="13" t="s">
        <v>1616</v>
      </c>
      <c r="N5109" s="14">
        <v>1000</v>
      </c>
    </row>
    <row r="5110" spans="1:14" ht="20.25" customHeight="1">
      <c r="A5110" s="13" t="s">
        <v>2231</v>
      </c>
      <c r="B5110" s="13" t="s">
        <v>2232</v>
      </c>
      <c r="C5110" s="13" t="s">
        <v>2233</v>
      </c>
      <c r="D5110" s="13" t="s">
        <v>2234</v>
      </c>
      <c r="E5110" s="13" t="s">
        <v>9282</v>
      </c>
      <c r="F5110" s="13" t="s">
        <v>2236</v>
      </c>
      <c r="G5110" s="13" t="s">
        <v>9278</v>
      </c>
      <c r="H5110" s="14">
        <v>704</v>
      </c>
      <c r="I5110" s="15">
        <v>166474.88</v>
      </c>
      <c r="J5110" s="13" t="s">
        <v>9288</v>
      </c>
      <c r="K5110" s="13" t="s">
        <v>443</v>
      </c>
      <c r="L5110" s="13" t="s">
        <v>3321</v>
      </c>
      <c r="M5110" s="13" t="s">
        <v>1617</v>
      </c>
      <c r="N5110" s="14">
        <v>704</v>
      </c>
    </row>
    <row r="5111" spans="1:14" ht="20.25" customHeight="1">
      <c r="A5111" s="13" t="s">
        <v>2231</v>
      </c>
      <c r="B5111" s="13" t="s">
        <v>2232</v>
      </c>
      <c r="C5111" s="13" t="s">
        <v>2233</v>
      </c>
      <c r="D5111" s="13" t="s">
        <v>2234</v>
      </c>
      <c r="E5111" s="13" t="s">
        <v>9282</v>
      </c>
      <c r="F5111" s="13" t="s">
        <v>2236</v>
      </c>
      <c r="G5111" s="13" t="s">
        <v>9278</v>
      </c>
      <c r="H5111" s="14">
        <v>1000</v>
      </c>
      <c r="I5111" s="15">
        <v>236470</v>
      </c>
      <c r="J5111" s="13" t="s">
        <v>9289</v>
      </c>
      <c r="K5111" s="13" t="s">
        <v>444</v>
      </c>
      <c r="L5111" s="13" t="s">
        <v>3323</v>
      </c>
      <c r="M5111" s="13" t="s">
        <v>1618</v>
      </c>
      <c r="N5111" s="14">
        <v>1000</v>
      </c>
    </row>
    <row r="5112" spans="1:14" ht="20.25" customHeight="1">
      <c r="A5112" s="13" t="s">
        <v>2231</v>
      </c>
      <c r="B5112" s="13" t="s">
        <v>2232</v>
      </c>
      <c r="C5112" s="13" t="s">
        <v>2233</v>
      </c>
      <c r="D5112" s="13" t="s">
        <v>2234</v>
      </c>
      <c r="E5112" s="13" t="s">
        <v>9282</v>
      </c>
      <c r="F5112" s="13" t="s">
        <v>2236</v>
      </c>
      <c r="G5112" s="13" t="s">
        <v>9278</v>
      </c>
      <c r="H5112" s="14">
        <v>1000</v>
      </c>
      <c r="I5112" s="15">
        <v>236470</v>
      </c>
      <c r="J5112" s="13" t="s">
        <v>9290</v>
      </c>
      <c r="K5112" s="13" t="s">
        <v>445</v>
      </c>
      <c r="L5112" s="13" t="s">
        <v>3325</v>
      </c>
      <c r="M5112" s="13" t="s">
        <v>1619</v>
      </c>
      <c r="N5112" s="14">
        <v>1000</v>
      </c>
    </row>
    <row r="5113" spans="1:14" ht="20.25" customHeight="1">
      <c r="A5113" s="13" t="s">
        <v>2231</v>
      </c>
      <c r="B5113" s="13" t="s">
        <v>2232</v>
      </c>
      <c r="C5113" s="13" t="s">
        <v>2233</v>
      </c>
      <c r="D5113" s="13" t="s">
        <v>2234</v>
      </c>
      <c r="E5113" s="13" t="s">
        <v>9282</v>
      </c>
      <c r="F5113" s="13" t="s">
        <v>2236</v>
      </c>
      <c r="G5113" s="13" t="s">
        <v>9278</v>
      </c>
      <c r="H5113" s="14">
        <v>823</v>
      </c>
      <c r="I5113" s="15">
        <v>194614.81</v>
      </c>
      <c r="J5113" s="13" t="s">
        <v>9291</v>
      </c>
      <c r="K5113" s="13" t="s">
        <v>446</v>
      </c>
      <c r="L5113" s="13" t="s">
        <v>3327</v>
      </c>
      <c r="M5113" s="13" t="s">
        <v>1620</v>
      </c>
      <c r="N5113" s="14">
        <v>823</v>
      </c>
    </row>
    <row r="5114" spans="1:14" ht="20.25" customHeight="1">
      <c r="A5114" s="13" t="s">
        <v>2231</v>
      </c>
      <c r="B5114" s="13" t="s">
        <v>2232</v>
      </c>
      <c r="C5114" s="13" t="s">
        <v>2233</v>
      </c>
      <c r="D5114" s="13" t="s">
        <v>2234</v>
      </c>
      <c r="E5114" s="13" t="s">
        <v>9282</v>
      </c>
      <c r="F5114" s="13" t="s">
        <v>2236</v>
      </c>
      <c r="G5114" s="13" t="s">
        <v>9278</v>
      </c>
      <c r="H5114" s="14">
        <v>309</v>
      </c>
      <c r="I5114" s="15">
        <v>73069.23</v>
      </c>
      <c r="J5114" s="13" t="s">
        <v>9292</v>
      </c>
      <c r="K5114" s="13" t="s">
        <v>447</v>
      </c>
      <c r="L5114" s="13" t="s">
        <v>3329</v>
      </c>
      <c r="M5114" s="13" t="s">
        <v>2096</v>
      </c>
      <c r="N5114" s="14">
        <v>309</v>
      </c>
    </row>
    <row r="5115" spans="1:14" ht="20.25" customHeight="1">
      <c r="A5115" s="13" t="s">
        <v>2231</v>
      </c>
      <c r="B5115" s="13" t="s">
        <v>2232</v>
      </c>
      <c r="C5115" s="13" t="s">
        <v>2233</v>
      </c>
      <c r="D5115" s="13" t="s">
        <v>2234</v>
      </c>
      <c r="E5115" s="13" t="s">
        <v>9282</v>
      </c>
      <c r="F5115" s="13" t="s">
        <v>2236</v>
      </c>
      <c r="G5115" s="13" t="s">
        <v>9278</v>
      </c>
      <c r="H5115" s="14">
        <v>631</v>
      </c>
      <c r="I5115" s="15">
        <v>149212.57</v>
      </c>
      <c r="J5115" s="13" t="s">
        <v>9293</v>
      </c>
      <c r="K5115" s="13" t="s">
        <v>448</v>
      </c>
      <c r="L5115" s="13" t="s">
        <v>3331</v>
      </c>
      <c r="M5115" s="13" t="s">
        <v>1621</v>
      </c>
      <c r="N5115" s="14">
        <v>631</v>
      </c>
    </row>
    <row r="5116" spans="1:14" ht="20.25" customHeight="1">
      <c r="A5116" s="13" t="s">
        <v>2231</v>
      </c>
      <c r="B5116" s="13" t="s">
        <v>2232</v>
      </c>
      <c r="C5116" s="13" t="s">
        <v>2233</v>
      </c>
      <c r="D5116" s="13" t="s">
        <v>2234</v>
      </c>
      <c r="E5116" s="13" t="s">
        <v>9282</v>
      </c>
      <c r="F5116" s="13" t="s">
        <v>2236</v>
      </c>
      <c r="G5116" s="13" t="s">
        <v>9278</v>
      </c>
      <c r="H5116" s="14">
        <v>521</v>
      </c>
      <c r="I5116" s="15">
        <v>123200.87</v>
      </c>
      <c r="J5116" s="13" t="s">
        <v>9294</v>
      </c>
      <c r="K5116" s="13" t="s">
        <v>1030</v>
      </c>
      <c r="L5116" s="13" t="s">
        <v>3343</v>
      </c>
      <c r="M5116" s="13" t="s">
        <v>3344</v>
      </c>
      <c r="N5116" s="14">
        <v>521</v>
      </c>
    </row>
    <row r="5117" spans="1:14" ht="20.25" customHeight="1">
      <c r="A5117" s="13" t="s">
        <v>2231</v>
      </c>
      <c r="B5117" s="13" t="s">
        <v>2232</v>
      </c>
      <c r="C5117" s="13" t="s">
        <v>2233</v>
      </c>
      <c r="D5117" s="13" t="s">
        <v>2234</v>
      </c>
      <c r="E5117" s="13" t="s">
        <v>9282</v>
      </c>
      <c r="F5117" s="13" t="s">
        <v>2236</v>
      </c>
      <c r="G5117" s="13" t="s">
        <v>9278</v>
      </c>
      <c r="H5117" s="14">
        <v>1000</v>
      </c>
      <c r="I5117" s="15">
        <v>236470</v>
      </c>
      <c r="J5117" s="13" t="s">
        <v>9295</v>
      </c>
      <c r="K5117" s="13" t="s">
        <v>57</v>
      </c>
      <c r="L5117" s="13" t="s">
        <v>3388</v>
      </c>
      <c r="M5117" s="13" t="s">
        <v>3389</v>
      </c>
      <c r="N5117" s="14">
        <v>1000</v>
      </c>
    </row>
    <row r="5118" spans="1:14" ht="20.25" customHeight="1">
      <c r="A5118" s="13" t="s">
        <v>2231</v>
      </c>
      <c r="B5118" s="13" t="s">
        <v>2232</v>
      </c>
      <c r="C5118" s="13" t="s">
        <v>2233</v>
      </c>
      <c r="D5118" s="13" t="s">
        <v>2234</v>
      </c>
      <c r="E5118" s="13" t="s">
        <v>9282</v>
      </c>
      <c r="F5118" s="13" t="s">
        <v>2236</v>
      </c>
      <c r="G5118" s="13" t="s">
        <v>9278</v>
      </c>
      <c r="H5118" s="14">
        <v>400</v>
      </c>
      <c r="I5118" s="15">
        <v>94588</v>
      </c>
      <c r="J5118" s="13" t="s">
        <v>9296</v>
      </c>
      <c r="K5118" s="13" t="s">
        <v>391</v>
      </c>
      <c r="L5118" s="13" t="s">
        <v>3393</v>
      </c>
      <c r="M5118" s="13" t="s">
        <v>1569</v>
      </c>
      <c r="N5118" s="14">
        <v>400</v>
      </c>
    </row>
    <row r="5119" spans="1:14" ht="20.25" customHeight="1">
      <c r="A5119" s="13" t="s">
        <v>2231</v>
      </c>
      <c r="B5119" s="13" t="s">
        <v>2232</v>
      </c>
      <c r="C5119" s="13" t="s">
        <v>2233</v>
      </c>
      <c r="D5119" s="13" t="s">
        <v>2234</v>
      </c>
      <c r="E5119" s="13" t="s">
        <v>9282</v>
      </c>
      <c r="F5119" s="13" t="s">
        <v>2236</v>
      </c>
      <c r="G5119" s="13" t="s">
        <v>9278</v>
      </c>
      <c r="H5119" s="14">
        <v>233</v>
      </c>
      <c r="I5119" s="15">
        <v>55097.51</v>
      </c>
      <c r="J5119" s="13" t="s">
        <v>9297</v>
      </c>
      <c r="K5119" s="13" t="s">
        <v>392</v>
      </c>
      <c r="L5119" s="13" t="s">
        <v>3395</v>
      </c>
      <c r="M5119" s="13" t="s">
        <v>1570</v>
      </c>
      <c r="N5119" s="14">
        <v>233</v>
      </c>
    </row>
    <row r="5120" spans="1:14" ht="20.25" customHeight="1">
      <c r="A5120" s="13" t="s">
        <v>2231</v>
      </c>
      <c r="B5120" s="13" t="s">
        <v>2232</v>
      </c>
      <c r="C5120" s="13" t="s">
        <v>2233</v>
      </c>
      <c r="D5120" s="13" t="s">
        <v>2234</v>
      </c>
      <c r="E5120" s="13" t="s">
        <v>9282</v>
      </c>
      <c r="F5120" s="13" t="s">
        <v>2236</v>
      </c>
      <c r="G5120" s="13" t="s">
        <v>9278</v>
      </c>
      <c r="H5120" s="14">
        <v>314</v>
      </c>
      <c r="I5120" s="15">
        <v>74251.58</v>
      </c>
      <c r="J5120" s="13" t="s">
        <v>9298</v>
      </c>
      <c r="K5120" s="13" t="s">
        <v>785</v>
      </c>
      <c r="L5120" s="13" t="s">
        <v>3397</v>
      </c>
      <c r="M5120" s="13" t="s">
        <v>3398</v>
      </c>
      <c r="N5120" s="14">
        <v>314</v>
      </c>
    </row>
    <row r="5121" spans="1:14" ht="20.25" customHeight="1">
      <c r="A5121" s="13" t="s">
        <v>2231</v>
      </c>
      <c r="B5121" s="13" t="s">
        <v>2232</v>
      </c>
      <c r="C5121" s="13" t="s">
        <v>2233</v>
      </c>
      <c r="D5121" s="13" t="s">
        <v>2234</v>
      </c>
      <c r="E5121" s="13" t="s">
        <v>9282</v>
      </c>
      <c r="F5121" s="13" t="s">
        <v>2236</v>
      </c>
      <c r="G5121" s="13" t="s">
        <v>9278</v>
      </c>
      <c r="H5121" s="14">
        <v>193</v>
      </c>
      <c r="I5121" s="15">
        <v>45638.71</v>
      </c>
      <c r="J5121" s="13" t="s">
        <v>9299</v>
      </c>
      <c r="K5121" s="13" t="s">
        <v>972</v>
      </c>
      <c r="L5121" s="13" t="s">
        <v>3400</v>
      </c>
      <c r="M5121" s="13" t="s">
        <v>2108</v>
      </c>
      <c r="N5121" s="14">
        <v>193</v>
      </c>
    </row>
    <row r="5122" spans="1:14" ht="20.25" customHeight="1">
      <c r="A5122" s="13" t="s">
        <v>2231</v>
      </c>
      <c r="B5122" s="13" t="s">
        <v>2232</v>
      </c>
      <c r="C5122" s="13" t="s">
        <v>2233</v>
      </c>
      <c r="D5122" s="13" t="s">
        <v>2234</v>
      </c>
      <c r="E5122" s="13" t="s">
        <v>9282</v>
      </c>
      <c r="F5122" s="13" t="s">
        <v>2236</v>
      </c>
      <c r="G5122" s="13" t="s">
        <v>9278</v>
      </c>
      <c r="H5122" s="14">
        <v>412</v>
      </c>
      <c r="I5122" s="15">
        <v>97425.64</v>
      </c>
      <c r="J5122" s="13" t="s">
        <v>9300</v>
      </c>
      <c r="K5122" s="13" t="s">
        <v>1034</v>
      </c>
      <c r="L5122" s="13" t="s">
        <v>3402</v>
      </c>
      <c r="M5122" s="13" t="s">
        <v>1979</v>
      </c>
      <c r="N5122" s="14">
        <v>412</v>
      </c>
    </row>
    <row r="5123" spans="1:14" ht="20.25" customHeight="1">
      <c r="A5123" s="13" t="s">
        <v>2231</v>
      </c>
      <c r="B5123" s="13" t="s">
        <v>2232</v>
      </c>
      <c r="C5123" s="13" t="s">
        <v>2233</v>
      </c>
      <c r="D5123" s="13" t="s">
        <v>2234</v>
      </c>
      <c r="E5123" s="13" t="s">
        <v>9282</v>
      </c>
      <c r="F5123" s="13" t="s">
        <v>2236</v>
      </c>
      <c r="G5123" s="13" t="s">
        <v>9278</v>
      </c>
      <c r="H5123" s="14">
        <v>81</v>
      </c>
      <c r="I5123" s="15">
        <v>19154.07</v>
      </c>
      <c r="J5123" s="13" t="s">
        <v>9301</v>
      </c>
      <c r="K5123" s="13" t="s">
        <v>1213</v>
      </c>
      <c r="L5123" s="13" t="s">
        <v>3404</v>
      </c>
      <c r="M5123" s="13" t="s">
        <v>3405</v>
      </c>
      <c r="N5123" s="14">
        <v>81</v>
      </c>
    </row>
    <row r="5124" spans="1:14" ht="20.25" customHeight="1">
      <c r="A5124" s="13" t="s">
        <v>2231</v>
      </c>
      <c r="B5124" s="13" t="s">
        <v>2232</v>
      </c>
      <c r="C5124" s="13" t="s">
        <v>2233</v>
      </c>
      <c r="D5124" s="13" t="s">
        <v>2234</v>
      </c>
      <c r="E5124" s="13" t="s">
        <v>9282</v>
      </c>
      <c r="F5124" s="13" t="s">
        <v>2236</v>
      </c>
      <c r="G5124" s="13" t="s">
        <v>9278</v>
      </c>
      <c r="H5124" s="14">
        <v>738</v>
      </c>
      <c r="I5124" s="15">
        <v>174514.86</v>
      </c>
      <c r="J5124" s="13" t="s">
        <v>9302</v>
      </c>
      <c r="K5124" s="13" t="s">
        <v>1218</v>
      </c>
      <c r="L5124" s="13" t="s">
        <v>3414</v>
      </c>
      <c r="M5124" s="13" t="s">
        <v>3415</v>
      </c>
      <c r="N5124" s="14">
        <v>738</v>
      </c>
    </row>
    <row r="5125" spans="1:14" ht="20.25" customHeight="1">
      <c r="A5125" s="13" t="s">
        <v>2231</v>
      </c>
      <c r="B5125" s="13" t="s">
        <v>2232</v>
      </c>
      <c r="C5125" s="13" t="s">
        <v>2233</v>
      </c>
      <c r="D5125" s="13" t="s">
        <v>2234</v>
      </c>
      <c r="E5125" s="13" t="s">
        <v>9282</v>
      </c>
      <c r="F5125" s="13" t="s">
        <v>2236</v>
      </c>
      <c r="G5125" s="13" t="s">
        <v>9278</v>
      </c>
      <c r="H5125" s="14">
        <v>261</v>
      </c>
      <c r="I5125" s="15">
        <v>61718.67</v>
      </c>
      <c r="J5125" s="13" t="s">
        <v>9303</v>
      </c>
      <c r="K5125" s="13" t="s">
        <v>1219</v>
      </c>
      <c r="L5125" s="13" t="s">
        <v>3407</v>
      </c>
      <c r="M5125" s="13" t="s">
        <v>3408</v>
      </c>
      <c r="N5125" s="14">
        <v>261</v>
      </c>
    </row>
    <row r="5126" spans="1:14" ht="20.25" customHeight="1">
      <c r="A5126" s="13" t="s">
        <v>2231</v>
      </c>
      <c r="B5126" s="13" t="s">
        <v>2232</v>
      </c>
      <c r="C5126" s="13" t="s">
        <v>2233</v>
      </c>
      <c r="D5126" s="13" t="s">
        <v>2234</v>
      </c>
      <c r="E5126" s="13" t="s">
        <v>9282</v>
      </c>
      <c r="F5126" s="13" t="s">
        <v>2236</v>
      </c>
      <c r="G5126" s="13" t="s">
        <v>9278</v>
      </c>
      <c r="H5126" s="14">
        <v>13</v>
      </c>
      <c r="I5126" s="15">
        <v>3074.11</v>
      </c>
      <c r="J5126" s="13" t="s">
        <v>9304</v>
      </c>
      <c r="K5126" s="13" t="s">
        <v>339</v>
      </c>
      <c r="L5126" s="13" t="s">
        <v>3418</v>
      </c>
      <c r="M5126" s="13" t="s">
        <v>2091</v>
      </c>
      <c r="N5126" s="14">
        <v>13</v>
      </c>
    </row>
    <row r="5127" spans="1:14" ht="20.25" customHeight="1">
      <c r="A5127" s="13" t="s">
        <v>2231</v>
      </c>
      <c r="B5127" s="13" t="s">
        <v>2232</v>
      </c>
      <c r="C5127" s="13" t="s">
        <v>2233</v>
      </c>
      <c r="D5127" s="13" t="s">
        <v>2234</v>
      </c>
      <c r="E5127" s="13" t="s">
        <v>9282</v>
      </c>
      <c r="F5127" s="13" t="s">
        <v>2236</v>
      </c>
      <c r="G5127" s="13" t="s">
        <v>9278</v>
      </c>
      <c r="H5127" s="14">
        <v>634</v>
      </c>
      <c r="I5127" s="15">
        <v>149921.98000000001</v>
      </c>
      <c r="J5127" s="13" t="s">
        <v>9305</v>
      </c>
      <c r="K5127" s="13" t="s">
        <v>1098</v>
      </c>
      <c r="L5127" s="13" t="s">
        <v>3425</v>
      </c>
      <c r="M5127" s="13" t="s">
        <v>3426</v>
      </c>
      <c r="N5127" s="14">
        <v>634</v>
      </c>
    </row>
    <row r="5128" spans="1:14" ht="20.25" customHeight="1">
      <c r="A5128" s="13" t="s">
        <v>2231</v>
      </c>
      <c r="B5128" s="13" t="s">
        <v>2232</v>
      </c>
      <c r="C5128" s="13" t="s">
        <v>2233</v>
      </c>
      <c r="D5128" s="13" t="s">
        <v>2234</v>
      </c>
      <c r="E5128" s="13" t="s">
        <v>9282</v>
      </c>
      <c r="F5128" s="13" t="s">
        <v>2236</v>
      </c>
      <c r="G5128" s="13" t="s">
        <v>9278</v>
      </c>
      <c r="H5128" s="14">
        <v>1000</v>
      </c>
      <c r="I5128" s="15">
        <v>236470</v>
      </c>
      <c r="J5128" s="13" t="s">
        <v>9306</v>
      </c>
      <c r="K5128" s="13" t="s">
        <v>23</v>
      </c>
      <c r="L5128" s="13" t="s">
        <v>3428</v>
      </c>
      <c r="M5128" s="13" t="s">
        <v>3429</v>
      </c>
      <c r="N5128" s="14">
        <v>1000</v>
      </c>
    </row>
    <row r="5129" spans="1:14" ht="20.25" customHeight="1">
      <c r="A5129" s="13" t="s">
        <v>2231</v>
      </c>
      <c r="B5129" s="13" t="s">
        <v>2232</v>
      </c>
      <c r="C5129" s="13" t="s">
        <v>2233</v>
      </c>
      <c r="D5129" s="13" t="s">
        <v>2234</v>
      </c>
      <c r="E5129" s="13" t="s">
        <v>9282</v>
      </c>
      <c r="F5129" s="13" t="s">
        <v>2236</v>
      </c>
      <c r="G5129" s="13" t="s">
        <v>9278</v>
      </c>
      <c r="H5129" s="14">
        <v>825</v>
      </c>
      <c r="I5129" s="15">
        <v>195087.75</v>
      </c>
      <c r="J5129" s="13" t="s">
        <v>9307</v>
      </c>
      <c r="K5129" s="13" t="s">
        <v>360</v>
      </c>
      <c r="L5129" s="13" t="s">
        <v>3431</v>
      </c>
      <c r="M5129" s="13" t="s">
        <v>1543</v>
      </c>
      <c r="N5129" s="14">
        <v>825</v>
      </c>
    </row>
    <row r="5130" spans="1:14" ht="20.25" customHeight="1">
      <c r="A5130" s="13" t="s">
        <v>2231</v>
      </c>
      <c r="B5130" s="13" t="s">
        <v>2232</v>
      </c>
      <c r="C5130" s="13" t="s">
        <v>2233</v>
      </c>
      <c r="D5130" s="13" t="s">
        <v>2234</v>
      </c>
      <c r="E5130" s="13" t="s">
        <v>9308</v>
      </c>
      <c r="F5130" s="13" t="s">
        <v>2236</v>
      </c>
      <c r="G5130" s="13" t="s">
        <v>9278</v>
      </c>
      <c r="H5130" s="14">
        <v>175</v>
      </c>
      <c r="I5130" s="15">
        <v>41382.25</v>
      </c>
      <c r="J5130" s="13" t="s">
        <v>9307</v>
      </c>
      <c r="K5130" s="13" t="s">
        <v>360</v>
      </c>
      <c r="L5130" s="13" t="s">
        <v>3431</v>
      </c>
      <c r="M5130" s="13" t="s">
        <v>1543</v>
      </c>
      <c r="N5130" s="14">
        <v>175</v>
      </c>
    </row>
    <row r="5131" spans="1:14" ht="20.25" customHeight="1">
      <c r="A5131" s="13" t="s">
        <v>2231</v>
      </c>
      <c r="B5131" s="13" t="s">
        <v>2232</v>
      </c>
      <c r="C5131" s="13" t="s">
        <v>2233</v>
      </c>
      <c r="D5131" s="13" t="s">
        <v>2234</v>
      </c>
      <c r="E5131" s="13" t="s">
        <v>9308</v>
      </c>
      <c r="F5131" s="13" t="s">
        <v>2236</v>
      </c>
      <c r="G5131" s="13" t="s">
        <v>9278</v>
      </c>
      <c r="H5131" s="14">
        <v>1000</v>
      </c>
      <c r="I5131" s="15">
        <v>236470</v>
      </c>
      <c r="J5131" s="13" t="s">
        <v>9309</v>
      </c>
      <c r="K5131" s="13" t="s">
        <v>31</v>
      </c>
      <c r="L5131" s="13" t="s">
        <v>2574</v>
      </c>
      <c r="M5131" s="13" t="s">
        <v>2575</v>
      </c>
      <c r="N5131" s="14">
        <v>1000</v>
      </c>
    </row>
    <row r="5132" spans="1:14" ht="20.25" customHeight="1">
      <c r="A5132" s="13" t="s">
        <v>2231</v>
      </c>
      <c r="B5132" s="13" t="s">
        <v>2232</v>
      </c>
      <c r="C5132" s="13" t="s">
        <v>2233</v>
      </c>
      <c r="D5132" s="13" t="s">
        <v>2234</v>
      </c>
      <c r="E5132" s="13" t="s">
        <v>9308</v>
      </c>
      <c r="F5132" s="13" t="s">
        <v>2236</v>
      </c>
      <c r="G5132" s="13" t="s">
        <v>9278</v>
      </c>
      <c r="H5132" s="14">
        <v>757</v>
      </c>
      <c r="I5132" s="15">
        <v>179007.79</v>
      </c>
      <c r="J5132" s="13" t="s">
        <v>9310</v>
      </c>
      <c r="K5132" s="13" t="s">
        <v>640</v>
      </c>
      <c r="L5132" s="13" t="s">
        <v>2577</v>
      </c>
      <c r="M5132" s="13" t="s">
        <v>1792</v>
      </c>
      <c r="N5132" s="14">
        <v>757</v>
      </c>
    </row>
    <row r="5133" spans="1:14" ht="20.25" customHeight="1">
      <c r="A5133" s="13" t="s">
        <v>2231</v>
      </c>
      <c r="B5133" s="13" t="s">
        <v>2232</v>
      </c>
      <c r="C5133" s="13" t="s">
        <v>2233</v>
      </c>
      <c r="D5133" s="13" t="s">
        <v>2234</v>
      </c>
      <c r="E5133" s="13" t="s">
        <v>9308</v>
      </c>
      <c r="F5133" s="13" t="s">
        <v>2236</v>
      </c>
      <c r="G5133" s="13" t="s">
        <v>9278</v>
      </c>
      <c r="H5133" s="14">
        <v>861</v>
      </c>
      <c r="I5133" s="15">
        <v>203600.67</v>
      </c>
      <c r="J5133" s="13" t="s">
        <v>9311</v>
      </c>
      <c r="K5133" s="13" t="s">
        <v>641</v>
      </c>
      <c r="L5133" s="13" t="s">
        <v>2579</v>
      </c>
      <c r="M5133" s="13" t="s">
        <v>2580</v>
      </c>
      <c r="N5133" s="14">
        <v>861</v>
      </c>
    </row>
    <row r="5134" spans="1:14" ht="20.25" customHeight="1">
      <c r="A5134" s="13" t="s">
        <v>2231</v>
      </c>
      <c r="B5134" s="13" t="s">
        <v>2232</v>
      </c>
      <c r="C5134" s="13" t="s">
        <v>2233</v>
      </c>
      <c r="D5134" s="13" t="s">
        <v>2234</v>
      </c>
      <c r="E5134" s="13" t="s">
        <v>9308</v>
      </c>
      <c r="F5134" s="13" t="s">
        <v>2236</v>
      </c>
      <c r="G5134" s="13" t="s">
        <v>9278</v>
      </c>
      <c r="H5134" s="14">
        <v>1000</v>
      </c>
      <c r="I5134" s="15">
        <v>236470</v>
      </c>
      <c r="J5134" s="13" t="s">
        <v>9312</v>
      </c>
      <c r="K5134" s="13" t="s">
        <v>361</v>
      </c>
      <c r="L5134" s="13" t="s">
        <v>3433</v>
      </c>
      <c r="M5134" s="13" t="s">
        <v>1544</v>
      </c>
      <c r="N5134" s="14">
        <v>1000</v>
      </c>
    </row>
    <row r="5135" spans="1:14" ht="20.25" customHeight="1">
      <c r="A5135" s="13" t="s">
        <v>2231</v>
      </c>
      <c r="B5135" s="13" t="s">
        <v>2232</v>
      </c>
      <c r="C5135" s="13" t="s">
        <v>2233</v>
      </c>
      <c r="D5135" s="13" t="s">
        <v>2234</v>
      </c>
      <c r="E5135" s="13" t="s">
        <v>9308</v>
      </c>
      <c r="F5135" s="13" t="s">
        <v>2236</v>
      </c>
      <c r="G5135" s="13" t="s">
        <v>9278</v>
      </c>
      <c r="H5135" s="14">
        <v>1000</v>
      </c>
      <c r="I5135" s="15">
        <v>236470</v>
      </c>
      <c r="J5135" s="13" t="s">
        <v>9313</v>
      </c>
      <c r="K5135" s="13" t="s">
        <v>362</v>
      </c>
      <c r="L5135" s="13" t="s">
        <v>3435</v>
      </c>
      <c r="M5135" s="13" t="s">
        <v>1545</v>
      </c>
      <c r="N5135" s="14">
        <v>1000</v>
      </c>
    </row>
    <row r="5136" spans="1:14" ht="20.25" customHeight="1">
      <c r="A5136" s="13" t="s">
        <v>2231</v>
      </c>
      <c r="B5136" s="13" t="s">
        <v>2232</v>
      </c>
      <c r="C5136" s="13" t="s">
        <v>2233</v>
      </c>
      <c r="D5136" s="13" t="s">
        <v>2234</v>
      </c>
      <c r="E5136" s="13" t="s">
        <v>9308</v>
      </c>
      <c r="F5136" s="13" t="s">
        <v>2236</v>
      </c>
      <c r="G5136" s="13" t="s">
        <v>9278</v>
      </c>
      <c r="H5136" s="14">
        <v>113</v>
      </c>
      <c r="I5136" s="15">
        <v>26721.11</v>
      </c>
      <c r="J5136" s="13" t="s">
        <v>9314</v>
      </c>
      <c r="K5136" s="13" t="s">
        <v>363</v>
      </c>
      <c r="L5136" s="13" t="s">
        <v>3437</v>
      </c>
      <c r="M5136" s="13" t="s">
        <v>1546</v>
      </c>
      <c r="N5136" s="14">
        <v>113</v>
      </c>
    </row>
    <row r="5137" spans="1:14" ht="20.25" customHeight="1">
      <c r="A5137" s="13" t="s">
        <v>2231</v>
      </c>
      <c r="B5137" s="13" t="s">
        <v>2232</v>
      </c>
      <c r="C5137" s="13" t="s">
        <v>2233</v>
      </c>
      <c r="D5137" s="13" t="s">
        <v>2234</v>
      </c>
      <c r="E5137" s="13" t="s">
        <v>9308</v>
      </c>
      <c r="F5137" s="13" t="s">
        <v>2236</v>
      </c>
      <c r="G5137" s="13" t="s">
        <v>9278</v>
      </c>
      <c r="H5137" s="14">
        <v>814</v>
      </c>
      <c r="I5137" s="15">
        <v>192486.58</v>
      </c>
      <c r="J5137" s="13" t="s">
        <v>9315</v>
      </c>
      <c r="K5137" s="13" t="s">
        <v>364</v>
      </c>
      <c r="L5137" s="13" t="s">
        <v>3439</v>
      </c>
      <c r="M5137" s="13" t="s">
        <v>1547</v>
      </c>
      <c r="N5137" s="14">
        <v>814</v>
      </c>
    </row>
    <row r="5138" spans="1:14" ht="20.25" customHeight="1">
      <c r="A5138" s="13" t="s">
        <v>2231</v>
      </c>
      <c r="B5138" s="13" t="s">
        <v>2232</v>
      </c>
      <c r="C5138" s="13" t="s">
        <v>2233</v>
      </c>
      <c r="D5138" s="13" t="s">
        <v>2234</v>
      </c>
      <c r="E5138" s="13" t="s">
        <v>9308</v>
      </c>
      <c r="F5138" s="13" t="s">
        <v>2236</v>
      </c>
      <c r="G5138" s="13" t="s">
        <v>9278</v>
      </c>
      <c r="H5138" s="14">
        <v>1000</v>
      </c>
      <c r="I5138" s="15">
        <v>236470</v>
      </c>
      <c r="J5138" s="13" t="s">
        <v>9316</v>
      </c>
      <c r="K5138" s="13" t="s">
        <v>365</v>
      </c>
      <c r="L5138" s="13" t="s">
        <v>3441</v>
      </c>
      <c r="M5138" s="13" t="s">
        <v>1548</v>
      </c>
      <c r="N5138" s="14">
        <v>1000</v>
      </c>
    </row>
    <row r="5139" spans="1:14" ht="20.25" customHeight="1">
      <c r="A5139" s="13" t="s">
        <v>2231</v>
      </c>
      <c r="B5139" s="13" t="s">
        <v>2232</v>
      </c>
      <c r="C5139" s="13" t="s">
        <v>2233</v>
      </c>
      <c r="D5139" s="13" t="s">
        <v>2234</v>
      </c>
      <c r="E5139" s="13" t="s">
        <v>9308</v>
      </c>
      <c r="F5139" s="13" t="s">
        <v>2236</v>
      </c>
      <c r="G5139" s="13" t="s">
        <v>9278</v>
      </c>
      <c r="H5139" s="14">
        <v>141</v>
      </c>
      <c r="I5139" s="15">
        <v>33342.269999999997</v>
      </c>
      <c r="J5139" s="13" t="s">
        <v>9317</v>
      </c>
      <c r="K5139" s="13" t="s">
        <v>366</v>
      </c>
      <c r="L5139" s="13" t="s">
        <v>3443</v>
      </c>
      <c r="M5139" s="13" t="s">
        <v>2133</v>
      </c>
      <c r="N5139" s="14">
        <v>141</v>
      </c>
    </row>
    <row r="5140" spans="1:14" ht="20.25" customHeight="1">
      <c r="A5140" s="13" t="s">
        <v>2231</v>
      </c>
      <c r="B5140" s="13" t="s">
        <v>2232</v>
      </c>
      <c r="C5140" s="13" t="s">
        <v>2233</v>
      </c>
      <c r="D5140" s="13" t="s">
        <v>2234</v>
      </c>
      <c r="E5140" s="13" t="s">
        <v>9308</v>
      </c>
      <c r="F5140" s="13" t="s">
        <v>2236</v>
      </c>
      <c r="G5140" s="13" t="s">
        <v>9278</v>
      </c>
      <c r="H5140" s="14">
        <v>432</v>
      </c>
      <c r="I5140" s="15">
        <v>102155.04</v>
      </c>
      <c r="J5140" s="13" t="s">
        <v>9318</v>
      </c>
      <c r="K5140" s="13" t="s">
        <v>367</v>
      </c>
      <c r="L5140" s="13" t="s">
        <v>3445</v>
      </c>
      <c r="M5140" s="13" t="s">
        <v>1549</v>
      </c>
      <c r="N5140" s="14">
        <v>432</v>
      </c>
    </row>
    <row r="5141" spans="1:14" ht="20.25" customHeight="1">
      <c r="A5141" s="13" t="s">
        <v>2231</v>
      </c>
      <c r="B5141" s="13" t="s">
        <v>2232</v>
      </c>
      <c r="C5141" s="13" t="s">
        <v>2233</v>
      </c>
      <c r="D5141" s="13" t="s">
        <v>2234</v>
      </c>
      <c r="E5141" s="13" t="s">
        <v>9308</v>
      </c>
      <c r="F5141" s="13" t="s">
        <v>2236</v>
      </c>
      <c r="G5141" s="13" t="s">
        <v>9278</v>
      </c>
      <c r="H5141" s="14">
        <v>615</v>
      </c>
      <c r="I5141" s="15">
        <v>145429.04999999999</v>
      </c>
      <c r="J5141" s="13" t="s">
        <v>9319</v>
      </c>
      <c r="K5141" s="13" t="s">
        <v>368</v>
      </c>
      <c r="L5141" s="13" t="s">
        <v>3447</v>
      </c>
      <c r="M5141" s="13" t="s">
        <v>1550</v>
      </c>
      <c r="N5141" s="14">
        <v>615</v>
      </c>
    </row>
    <row r="5142" spans="1:14" ht="20.25" customHeight="1">
      <c r="A5142" s="13" t="s">
        <v>2231</v>
      </c>
      <c r="B5142" s="13" t="s">
        <v>2232</v>
      </c>
      <c r="C5142" s="13" t="s">
        <v>2233</v>
      </c>
      <c r="D5142" s="13" t="s">
        <v>2234</v>
      </c>
      <c r="E5142" s="13" t="s">
        <v>9308</v>
      </c>
      <c r="F5142" s="13" t="s">
        <v>2236</v>
      </c>
      <c r="G5142" s="13" t="s">
        <v>9278</v>
      </c>
      <c r="H5142" s="14">
        <v>765</v>
      </c>
      <c r="I5142" s="15">
        <v>180899.55</v>
      </c>
      <c r="J5142" s="13" t="s">
        <v>9320</v>
      </c>
      <c r="K5142" s="13" t="s">
        <v>369</v>
      </c>
      <c r="L5142" s="13" t="s">
        <v>3449</v>
      </c>
      <c r="M5142" s="13" t="s">
        <v>1551</v>
      </c>
      <c r="N5142" s="14">
        <v>765</v>
      </c>
    </row>
    <row r="5143" spans="1:14" ht="20.25" customHeight="1">
      <c r="A5143" s="13" t="s">
        <v>2231</v>
      </c>
      <c r="B5143" s="13" t="s">
        <v>2232</v>
      </c>
      <c r="C5143" s="13" t="s">
        <v>2233</v>
      </c>
      <c r="D5143" s="13" t="s">
        <v>2234</v>
      </c>
      <c r="E5143" s="13" t="s">
        <v>9308</v>
      </c>
      <c r="F5143" s="13" t="s">
        <v>2236</v>
      </c>
      <c r="G5143" s="13" t="s">
        <v>9278</v>
      </c>
      <c r="H5143" s="14">
        <v>1000</v>
      </c>
      <c r="I5143" s="15">
        <v>236470</v>
      </c>
      <c r="J5143" s="13" t="s">
        <v>9321</v>
      </c>
      <c r="K5143" s="13" t="s">
        <v>370</v>
      </c>
      <c r="L5143" s="13" t="s">
        <v>3451</v>
      </c>
      <c r="M5143" s="13" t="s">
        <v>1552</v>
      </c>
      <c r="N5143" s="14">
        <v>1000</v>
      </c>
    </row>
    <row r="5144" spans="1:14" ht="20.25" customHeight="1">
      <c r="A5144" s="13" t="s">
        <v>2231</v>
      </c>
      <c r="B5144" s="13" t="s">
        <v>2232</v>
      </c>
      <c r="C5144" s="13" t="s">
        <v>2233</v>
      </c>
      <c r="D5144" s="13" t="s">
        <v>2234</v>
      </c>
      <c r="E5144" s="13" t="s">
        <v>9308</v>
      </c>
      <c r="F5144" s="13" t="s">
        <v>2236</v>
      </c>
      <c r="G5144" s="13" t="s">
        <v>9278</v>
      </c>
      <c r="H5144" s="14">
        <v>105</v>
      </c>
      <c r="I5144" s="15">
        <v>24829.35</v>
      </c>
      <c r="J5144" s="13" t="s">
        <v>9322</v>
      </c>
      <c r="K5144" s="13" t="s">
        <v>371</v>
      </c>
      <c r="L5144" s="13" t="s">
        <v>3453</v>
      </c>
      <c r="M5144" s="13" t="s">
        <v>2094</v>
      </c>
      <c r="N5144" s="14">
        <v>105</v>
      </c>
    </row>
    <row r="5145" spans="1:14" ht="20.25" customHeight="1">
      <c r="A5145" s="13" t="s">
        <v>2231</v>
      </c>
      <c r="B5145" s="13" t="s">
        <v>2232</v>
      </c>
      <c r="C5145" s="13" t="s">
        <v>2233</v>
      </c>
      <c r="D5145" s="13" t="s">
        <v>2234</v>
      </c>
      <c r="E5145" s="13" t="s">
        <v>9308</v>
      </c>
      <c r="F5145" s="13" t="s">
        <v>2236</v>
      </c>
      <c r="G5145" s="13" t="s">
        <v>9278</v>
      </c>
      <c r="H5145" s="14">
        <v>1000</v>
      </c>
      <c r="I5145" s="15">
        <v>236470</v>
      </c>
      <c r="J5145" s="13" t="s">
        <v>9323</v>
      </c>
      <c r="K5145" s="13" t="s">
        <v>372</v>
      </c>
      <c r="L5145" s="13" t="s">
        <v>3455</v>
      </c>
      <c r="M5145" s="13" t="s">
        <v>1553</v>
      </c>
      <c r="N5145" s="14">
        <v>1000</v>
      </c>
    </row>
    <row r="5146" spans="1:14" ht="20.25" customHeight="1">
      <c r="A5146" s="13" t="s">
        <v>2231</v>
      </c>
      <c r="B5146" s="13" t="s">
        <v>2232</v>
      </c>
      <c r="C5146" s="13" t="s">
        <v>2233</v>
      </c>
      <c r="D5146" s="13" t="s">
        <v>2234</v>
      </c>
      <c r="E5146" s="13" t="s">
        <v>9308</v>
      </c>
      <c r="F5146" s="13" t="s">
        <v>2236</v>
      </c>
      <c r="G5146" s="13" t="s">
        <v>9278</v>
      </c>
      <c r="H5146" s="14">
        <v>275</v>
      </c>
      <c r="I5146" s="15">
        <v>65029.25</v>
      </c>
      <c r="J5146" s="13" t="s">
        <v>9324</v>
      </c>
      <c r="K5146" s="13" t="s">
        <v>373</v>
      </c>
      <c r="L5146" s="13" t="s">
        <v>3457</v>
      </c>
      <c r="M5146" s="13" t="s">
        <v>1554</v>
      </c>
      <c r="N5146" s="14">
        <v>275</v>
      </c>
    </row>
    <row r="5147" spans="1:14" ht="20.25" customHeight="1">
      <c r="A5147" s="13" t="s">
        <v>2231</v>
      </c>
      <c r="B5147" s="13" t="s">
        <v>2232</v>
      </c>
      <c r="C5147" s="13" t="s">
        <v>2233</v>
      </c>
      <c r="D5147" s="13" t="s">
        <v>2234</v>
      </c>
      <c r="E5147" s="13" t="s">
        <v>9308</v>
      </c>
      <c r="F5147" s="13" t="s">
        <v>2236</v>
      </c>
      <c r="G5147" s="13" t="s">
        <v>9278</v>
      </c>
      <c r="H5147" s="14">
        <v>374</v>
      </c>
      <c r="I5147" s="15">
        <v>88439.78</v>
      </c>
      <c r="J5147" s="13" t="s">
        <v>9325</v>
      </c>
      <c r="K5147" s="13" t="s">
        <v>374</v>
      </c>
      <c r="L5147" s="13" t="s">
        <v>3459</v>
      </c>
      <c r="M5147" s="13" t="s">
        <v>1555</v>
      </c>
      <c r="N5147" s="14">
        <v>374</v>
      </c>
    </row>
    <row r="5148" spans="1:14" ht="20.25" customHeight="1">
      <c r="A5148" s="13" t="s">
        <v>2231</v>
      </c>
      <c r="B5148" s="13" t="s">
        <v>2232</v>
      </c>
      <c r="C5148" s="13" t="s">
        <v>2233</v>
      </c>
      <c r="D5148" s="13" t="s">
        <v>2234</v>
      </c>
      <c r="E5148" s="13" t="s">
        <v>9308</v>
      </c>
      <c r="F5148" s="13" t="s">
        <v>2236</v>
      </c>
      <c r="G5148" s="13" t="s">
        <v>9278</v>
      </c>
      <c r="H5148" s="14">
        <v>578</v>
      </c>
      <c r="I5148" s="15">
        <v>136679.66</v>
      </c>
      <c r="J5148" s="13" t="s">
        <v>9326</v>
      </c>
      <c r="K5148" s="13" t="s">
        <v>375</v>
      </c>
      <c r="L5148" s="13" t="s">
        <v>3461</v>
      </c>
      <c r="M5148" s="13" t="s">
        <v>1556</v>
      </c>
      <c r="N5148" s="14">
        <v>578</v>
      </c>
    </row>
    <row r="5149" spans="1:14" ht="20.25" customHeight="1">
      <c r="A5149" s="13" t="s">
        <v>2231</v>
      </c>
      <c r="B5149" s="13" t="s">
        <v>2232</v>
      </c>
      <c r="C5149" s="13" t="s">
        <v>2233</v>
      </c>
      <c r="D5149" s="13" t="s">
        <v>2234</v>
      </c>
      <c r="E5149" s="13" t="s">
        <v>9308</v>
      </c>
      <c r="F5149" s="13" t="s">
        <v>2236</v>
      </c>
      <c r="G5149" s="13" t="s">
        <v>9278</v>
      </c>
      <c r="H5149" s="14">
        <v>429</v>
      </c>
      <c r="I5149" s="15">
        <v>101445.63</v>
      </c>
      <c r="J5149" s="13" t="s">
        <v>9327</v>
      </c>
      <c r="K5149" s="13" t="s">
        <v>376</v>
      </c>
      <c r="L5149" s="13" t="s">
        <v>3463</v>
      </c>
      <c r="M5149" s="13" t="s">
        <v>1557</v>
      </c>
      <c r="N5149" s="14">
        <v>429</v>
      </c>
    </row>
    <row r="5150" spans="1:14" ht="20.25" customHeight="1">
      <c r="A5150" s="13" t="s">
        <v>2231</v>
      </c>
      <c r="B5150" s="13" t="s">
        <v>2232</v>
      </c>
      <c r="C5150" s="13" t="s">
        <v>2233</v>
      </c>
      <c r="D5150" s="13" t="s">
        <v>2234</v>
      </c>
      <c r="E5150" s="13" t="s">
        <v>9308</v>
      </c>
      <c r="F5150" s="13" t="s">
        <v>2236</v>
      </c>
      <c r="G5150" s="13" t="s">
        <v>9278</v>
      </c>
      <c r="H5150" s="14">
        <v>1000</v>
      </c>
      <c r="I5150" s="15">
        <v>236470</v>
      </c>
      <c r="J5150" s="13" t="s">
        <v>9328</v>
      </c>
      <c r="K5150" s="13" t="s">
        <v>783</v>
      </c>
      <c r="L5150" s="13" t="s">
        <v>3465</v>
      </c>
      <c r="M5150" s="13" t="s">
        <v>3466</v>
      </c>
      <c r="N5150" s="14">
        <v>1000</v>
      </c>
    </row>
    <row r="5151" spans="1:14" ht="20.25" customHeight="1">
      <c r="A5151" s="13" t="s">
        <v>2231</v>
      </c>
      <c r="B5151" s="13" t="s">
        <v>2232</v>
      </c>
      <c r="C5151" s="13" t="s">
        <v>2233</v>
      </c>
      <c r="D5151" s="13" t="s">
        <v>2234</v>
      </c>
      <c r="E5151" s="13" t="s">
        <v>9308</v>
      </c>
      <c r="F5151" s="13" t="s">
        <v>2236</v>
      </c>
      <c r="G5151" s="13" t="s">
        <v>9278</v>
      </c>
      <c r="H5151" s="14">
        <v>179</v>
      </c>
      <c r="I5151" s="15">
        <v>42328.13</v>
      </c>
      <c r="J5151" s="13" t="s">
        <v>9329</v>
      </c>
      <c r="K5151" s="13" t="s">
        <v>818</v>
      </c>
      <c r="L5151" s="13" t="s">
        <v>3471</v>
      </c>
      <c r="M5151" s="13" t="s">
        <v>3472</v>
      </c>
      <c r="N5151" s="14">
        <v>179</v>
      </c>
    </row>
    <row r="5152" spans="1:14" ht="20.25" customHeight="1">
      <c r="A5152" s="13" t="s">
        <v>2231</v>
      </c>
      <c r="B5152" s="13" t="s">
        <v>2232</v>
      </c>
      <c r="C5152" s="13" t="s">
        <v>2233</v>
      </c>
      <c r="D5152" s="13" t="s">
        <v>2234</v>
      </c>
      <c r="E5152" s="13" t="s">
        <v>9308</v>
      </c>
      <c r="F5152" s="13" t="s">
        <v>2236</v>
      </c>
      <c r="G5152" s="13" t="s">
        <v>9278</v>
      </c>
      <c r="H5152" s="14">
        <v>307</v>
      </c>
      <c r="I5152" s="15">
        <v>72596.289999999994</v>
      </c>
      <c r="J5152" s="13" t="s">
        <v>9330</v>
      </c>
      <c r="K5152" s="13" t="s">
        <v>882</v>
      </c>
      <c r="L5152" s="13" t="s">
        <v>3985</v>
      </c>
      <c r="M5152" s="13" t="s">
        <v>3986</v>
      </c>
      <c r="N5152" s="14">
        <v>307</v>
      </c>
    </row>
    <row r="5153" spans="1:14" ht="20.25" customHeight="1">
      <c r="A5153" s="13" t="s">
        <v>2231</v>
      </c>
      <c r="B5153" s="13" t="s">
        <v>2232</v>
      </c>
      <c r="C5153" s="13" t="s">
        <v>2233</v>
      </c>
      <c r="D5153" s="13" t="s">
        <v>2234</v>
      </c>
      <c r="E5153" s="13" t="s">
        <v>9308</v>
      </c>
      <c r="F5153" s="13" t="s">
        <v>2236</v>
      </c>
      <c r="G5153" s="13" t="s">
        <v>9278</v>
      </c>
      <c r="H5153" s="14">
        <v>194</v>
      </c>
      <c r="I5153" s="15">
        <v>45875.18</v>
      </c>
      <c r="J5153" s="13" t="s">
        <v>9331</v>
      </c>
      <c r="K5153" s="13" t="s">
        <v>1183</v>
      </c>
      <c r="L5153" s="13" t="s">
        <v>3474</v>
      </c>
      <c r="M5153" s="13" t="s">
        <v>3475</v>
      </c>
      <c r="N5153" s="14">
        <v>194</v>
      </c>
    </row>
    <row r="5154" spans="1:14" ht="20.25" customHeight="1">
      <c r="A5154" s="13" t="s">
        <v>2231</v>
      </c>
      <c r="B5154" s="13" t="s">
        <v>2232</v>
      </c>
      <c r="C5154" s="13" t="s">
        <v>2233</v>
      </c>
      <c r="D5154" s="13" t="s">
        <v>2234</v>
      </c>
      <c r="E5154" s="13" t="s">
        <v>9308</v>
      </c>
      <c r="F5154" s="13" t="s">
        <v>2236</v>
      </c>
      <c r="G5154" s="13" t="s">
        <v>9278</v>
      </c>
      <c r="H5154" s="14">
        <v>370</v>
      </c>
      <c r="I5154" s="15">
        <v>87493.9</v>
      </c>
      <c r="J5154" s="13" t="s">
        <v>9332</v>
      </c>
      <c r="K5154" s="13" t="s">
        <v>1184</v>
      </c>
      <c r="L5154" s="13" t="s">
        <v>3477</v>
      </c>
      <c r="M5154" s="13" t="s">
        <v>3478</v>
      </c>
      <c r="N5154" s="14">
        <v>370</v>
      </c>
    </row>
    <row r="5155" spans="1:14" ht="20.25" customHeight="1">
      <c r="A5155" s="13" t="s">
        <v>2231</v>
      </c>
      <c r="B5155" s="13" t="s">
        <v>2232</v>
      </c>
      <c r="C5155" s="13" t="s">
        <v>2233</v>
      </c>
      <c r="D5155" s="13" t="s">
        <v>2234</v>
      </c>
      <c r="E5155" s="13" t="s">
        <v>9308</v>
      </c>
      <c r="F5155" s="13" t="s">
        <v>2236</v>
      </c>
      <c r="G5155" s="13" t="s">
        <v>9278</v>
      </c>
      <c r="H5155" s="14">
        <v>413</v>
      </c>
      <c r="I5155" s="15">
        <v>97662.11</v>
      </c>
      <c r="J5155" s="13" t="s">
        <v>9333</v>
      </c>
      <c r="K5155" s="13" t="s">
        <v>418</v>
      </c>
      <c r="L5155" s="13" t="s">
        <v>3166</v>
      </c>
      <c r="M5155" s="13" t="s">
        <v>1596</v>
      </c>
      <c r="N5155" s="14">
        <v>413</v>
      </c>
    </row>
    <row r="5156" spans="1:14" ht="20.25" customHeight="1">
      <c r="A5156" s="13" t="s">
        <v>2231</v>
      </c>
      <c r="B5156" s="13" t="s">
        <v>2232</v>
      </c>
      <c r="C5156" s="13" t="s">
        <v>2233</v>
      </c>
      <c r="D5156" s="13" t="s">
        <v>2234</v>
      </c>
      <c r="E5156" s="13" t="s">
        <v>9308</v>
      </c>
      <c r="F5156" s="13" t="s">
        <v>2236</v>
      </c>
      <c r="G5156" s="13" t="s">
        <v>9278</v>
      </c>
      <c r="H5156" s="14">
        <v>1000</v>
      </c>
      <c r="I5156" s="15">
        <v>236470</v>
      </c>
      <c r="J5156" s="13" t="s">
        <v>9334</v>
      </c>
      <c r="K5156" s="13" t="s">
        <v>341</v>
      </c>
      <c r="L5156" s="13" t="s">
        <v>6846</v>
      </c>
      <c r="M5156" s="13" t="s">
        <v>1527</v>
      </c>
      <c r="N5156" s="14">
        <v>1000</v>
      </c>
    </row>
    <row r="5157" spans="1:14" ht="20.25" customHeight="1">
      <c r="A5157" s="13" t="s">
        <v>2231</v>
      </c>
      <c r="B5157" s="13" t="s">
        <v>2232</v>
      </c>
      <c r="C5157" s="13" t="s">
        <v>2233</v>
      </c>
      <c r="D5157" s="13" t="s">
        <v>2234</v>
      </c>
      <c r="E5157" s="13" t="s">
        <v>9308</v>
      </c>
      <c r="F5157" s="13" t="s">
        <v>2236</v>
      </c>
      <c r="G5157" s="13" t="s">
        <v>9278</v>
      </c>
      <c r="H5157" s="14">
        <v>607</v>
      </c>
      <c r="I5157" s="15">
        <v>143537.29</v>
      </c>
      <c r="J5157" s="13" t="s">
        <v>9335</v>
      </c>
      <c r="K5157" s="13" t="s">
        <v>642</v>
      </c>
      <c r="L5157" s="13" t="s">
        <v>2582</v>
      </c>
      <c r="M5157" s="13" t="s">
        <v>1793</v>
      </c>
      <c r="N5157" s="14">
        <v>607</v>
      </c>
    </row>
    <row r="5158" spans="1:14" ht="20.25" customHeight="1">
      <c r="A5158" s="13" t="s">
        <v>2231</v>
      </c>
      <c r="B5158" s="13" t="s">
        <v>2232</v>
      </c>
      <c r="C5158" s="13" t="s">
        <v>2233</v>
      </c>
      <c r="D5158" s="13" t="s">
        <v>2234</v>
      </c>
      <c r="E5158" s="13" t="s">
        <v>9308</v>
      </c>
      <c r="F5158" s="13" t="s">
        <v>2236</v>
      </c>
      <c r="G5158" s="13" t="s">
        <v>9278</v>
      </c>
      <c r="H5158" s="14">
        <v>617</v>
      </c>
      <c r="I5158" s="15">
        <v>145901.99</v>
      </c>
      <c r="J5158" s="13" t="s">
        <v>9336</v>
      </c>
      <c r="K5158" s="13" t="s">
        <v>643</v>
      </c>
      <c r="L5158" s="13" t="s">
        <v>2584</v>
      </c>
      <c r="M5158" s="13" t="s">
        <v>1794</v>
      </c>
      <c r="N5158" s="14">
        <v>617</v>
      </c>
    </row>
    <row r="5159" spans="1:14" ht="20.25" customHeight="1">
      <c r="A5159" s="13" t="s">
        <v>2231</v>
      </c>
      <c r="B5159" s="13" t="s">
        <v>2232</v>
      </c>
      <c r="C5159" s="13" t="s">
        <v>2233</v>
      </c>
      <c r="D5159" s="13" t="s">
        <v>2234</v>
      </c>
      <c r="E5159" s="13" t="s">
        <v>9308</v>
      </c>
      <c r="F5159" s="13" t="s">
        <v>2236</v>
      </c>
      <c r="G5159" s="13" t="s">
        <v>9278</v>
      </c>
      <c r="H5159" s="14">
        <v>1000</v>
      </c>
      <c r="I5159" s="15">
        <v>236470</v>
      </c>
      <c r="J5159" s="13" t="s">
        <v>9337</v>
      </c>
      <c r="K5159" s="13" t="s">
        <v>644</v>
      </c>
      <c r="L5159" s="13" t="s">
        <v>2586</v>
      </c>
      <c r="M5159" s="13" t="s">
        <v>1795</v>
      </c>
      <c r="N5159" s="14">
        <v>1000</v>
      </c>
    </row>
    <row r="5160" spans="1:14" ht="20.25" customHeight="1">
      <c r="A5160" s="13" t="s">
        <v>2231</v>
      </c>
      <c r="B5160" s="13" t="s">
        <v>2232</v>
      </c>
      <c r="C5160" s="13" t="s">
        <v>2233</v>
      </c>
      <c r="D5160" s="13" t="s">
        <v>2234</v>
      </c>
      <c r="E5160" s="13" t="s">
        <v>9308</v>
      </c>
      <c r="F5160" s="13" t="s">
        <v>2236</v>
      </c>
      <c r="G5160" s="13" t="s">
        <v>9278</v>
      </c>
      <c r="H5160" s="14">
        <v>1000</v>
      </c>
      <c r="I5160" s="15">
        <v>236470</v>
      </c>
      <c r="J5160" s="13" t="s">
        <v>9338</v>
      </c>
      <c r="K5160" s="13" t="s">
        <v>645</v>
      </c>
      <c r="L5160" s="13" t="s">
        <v>2588</v>
      </c>
      <c r="M5160" s="13" t="s">
        <v>1796</v>
      </c>
      <c r="N5160" s="14">
        <v>1000</v>
      </c>
    </row>
    <row r="5161" spans="1:14" ht="20.25" customHeight="1">
      <c r="A5161" s="13" t="s">
        <v>2231</v>
      </c>
      <c r="B5161" s="13" t="s">
        <v>2232</v>
      </c>
      <c r="C5161" s="13" t="s">
        <v>2233</v>
      </c>
      <c r="D5161" s="13" t="s">
        <v>2234</v>
      </c>
      <c r="E5161" s="13" t="s">
        <v>9308</v>
      </c>
      <c r="F5161" s="13" t="s">
        <v>2236</v>
      </c>
      <c r="G5161" s="13" t="s">
        <v>9278</v>
      </c>
      <c r="H5161" s="14">
        <v>1000</v>
      </c>
      <c r="I5161" s="15">
        <v>236470</v>
      </c>
      <c r="J5161" s="13" t="s">
        <v>9339</v>
      </c>
      <c r="K5161" s="13" t="s">
        <v>787</v>
      </c>
      <c r="L5161" s="13" t="s">
        <v>3337</v>
      </c>
      <c r="M5161" s="13" t="s">
        <v>3338</v>
      </c>
      <c r="N5161" s="14">
        <v>1000</v>
      </c>
    </row>
    <row r="5162" spans="1:14" ht="20.25" customHeight="1">
      <c r="A5162" s="13" t="s">
        <v>2231</v>
      </c>
      <c r="B5162" s="13" t="s">
        <v>2232</v>
      </c>
      <c r="C5162" s="13" t="s">
        <v>2233</v>
      </c>
      <c r="D5162" s="13" t="s">
        <v>2234</v>
      </c>
      <c r="E5162" s="13" t="s">
        <v>9308</v>
      </c>
      <c r="F5162" s="13" t="s">
        <v>2236</v>
      </c>
      <c r="G5162" s="13" t="s">
        <v>9278</v>
      </c>
      <c r="H5162" s="14">
        <v>682</v>
      </c>
      <c r="I5162" s="15">
        <v>161272.54</v>
      </c>
      <c r="J5162" s="13" t="s">
        <v>9340</v>
      </c>
      <c r="K5162" s="13" t="s">
        <v>646</v>
      </c>
      <c r="L5162" s="13" t="s">
        <v>2590</v>
      </c>
      <c r="M5162" s="13" t="s">
        <v>1797</v>
      </c>
      <c r="N5162" s="14">
        <v>682</v>
      </c>
    </row>
    <row r="5163" spans="1:14" ht="20.25" customHeight="1">
      <c r="A5163" s="13" t="s">
        <v>2231</v>
      </c>
      <c r="B5163" s="13" t="s">
        <v>2232</v>
      </c>
      <c r="C5163" s="13" t="s">
        <v>2233</v>
      </c>
      <c r="D5163" s="13" t="s">
        <v>2234</v>
      </c>
      <c r="E5163" s="13" t="s">
        <v>9308</v>
      </c>
      <c r="F5163" s="13" t="s">
        <v>2236</v>
      </c>
      <c r="G5163" s="13" t="s">
        <v>9278</v>
      </c>
      <c r="H5163" s="14">
        <v>1000</v>
      </c>
      <c r="I5163" s="15">
        <v>236470</v>
      </c>
      <c r="J5163" s="13" t="s">
        <v>9341</v>
      </c>
      <c r="K5163" s="13" t="s">
        <v>338</v>
      </c>
      <c r="L5163" s="13" t="s">
        <v>3412</v>
      </c>
      <c r="M5163" s="13" t="s">
        <v>1525</v>
      </c>
      <c r="N5163" s="14">
        <v>1000</v>
      </c>
    </row>
    <row r="5164" spans="1:14" ht="20.25" customHeight="1">
      <c r="A5164" s="13" t="s">
        <v>2231</v>
      </c>
      <c r="B5164" s="13" t="s">
        <v>2232</v>
      </c>
      <c r="C5164" s="13" t="s">
        <v>2233</v>
      </c>
      <c r="D5164" s="13" t="s">
        <v>2234</v>
      </c>
      <c r="E5164" s="13" t="s">
        <v>9308</v>
      </c>
      <c r="F5164" s="13" t="s">
        <v>2236</v>
      </c>
      <c r="G5164" s="13" t="s">
        <v>9278</v>
      </c>
      <c r="H5164" s="14">
        <v>7</v>
      </c>
      <c r="I5164" s="15">
        <v>1655.29</v>
      </c>
      <c r="J5164" s="13" t="s">
        <v>9342</v>
      </c>
      <c r="K5164" s="13" t="s">
        <v>802</v>
      </c>
      <c r="L5164" s="13" t="s">
        <v>2592</v>
      </c>
      <c r="M5164" s="13" t="s">
        <v>2593</v>
      </c>
      <c r="N5164" s="14">
        <v>7</v>
      </c>
    </row>
    <row r="5165" spans="1:14" ht="20.25" customHeight="1">
      <c r="A5165" s="13" t="s">
        <v>2231</v>
      </c>
      <c r="B5165" s="13" t="s">
        <v>2232</v>
      </c>
      <c r="C5165" s="13" t="s">
        <v>2233</v>
      </c>
      <c r="D5165" s="13" t="s">
        <v>2234</v>
      </c>
      <c r="E5165" s="13" t="s">
        <v>9308</v>
      </c>
      <c r="F5165" s="13" t="s">
        <v>2236</v>
      </c>
      <c r="G5165" s="13" t="s">
        <v>9278</v>
      </c>
      <c r="H5165" s="14">
        <v>670</v>
      </c>
      <c r="I5165" s="15">
        <v>158434.9</v>
      </c>
      <c r="J5165" s="13" t="s">
        <v>9343</v>
      </c>
      <c r="K5165" s="13" t="s">
        <v>450</v>
      </c>
      <c r="L5165" s="13" t="s">
        <v>3335</v>
      </c>
      <c r="M5165" s="13" t="s">
        <v>1623</v>
      </c>
      <c r="N5165" s="14">
        <v>670</v>
      </c>
    </row>
    <row r="5166" spans="1:14" ht="20.25" customHeight="1">
      <c r="A5166" s="13" t="s">
        <v>2231</v>
      </c>
      <c r="B5166" s="13" t="s">
        <v>2232</v>
      </c>
      <c r="C5166" s="13" t="s">
        <v>2233</v>
      </c>
      <c r="D5166" s="13" t="s">
        <v>2234</v>
      </c>
      <c r="E5166" s="13" t="s">
        <v>9308</v>
      </c>
      <c r="F5166" s="13" t="s">
        <v>2236</v>
      </c>
      <c r="G5166" s="13" t="s">
        <v>9278</v>
      </c>
      <c r="H5166" s="14">
        <v>32</v>
      </c>
      <c r="I5166" s="15">
        <v>7567.04</v>
      </c>
      <c r="J5166" s="13" t="s">
        <v>9344</v>
      </c>
      <c r="K5166" s="13" t="s">
        <v>826</v>
      </c>
      <c r="L5166" s="13" t="s">
        <v>2595</v>
      </c>
      <c r="M5166" s="13" t="s">
        <v>2596</v>
      </c>
      <c r="N5166" s="14">
        <v>32</v>
      </c>
    </row>
    <row r="5167" spans="1:14" ht="20.25" customHeight="1">
      <c r="A5167" s="13" t="s">
        <v>2231</v>
      </c>
      <c r="B5167" s="13" t="s">
        <v>2232</v>
      </c>
      <c r="C5167" s="13" t="s">
        <v>2233</v>
      </c>
      <c r="D5167" s="13" t="s">
        <v>2234</v>
      </c>
      <c r="E5167" s="13" t="s">
        <v>9308</v>
      </c>
      <c r="F5167" s="13" t="s">
        <v>2236</v>
      </c>
      <c r="G5167" s="13" t="s">
        <v>9278</v>
      </c>
      <c r="H5167" s="14">
        <v>1000</v>
      </c>
      <c r="I5167" s="15">
        <v>236470</v>
      </c>
      <c r="J5167" s="13" t="s">
        <v>9345</v>
      </c>
      <c r="K5167" s="13" t="s">
        <v>340</v>
      </c>
      <c r="L5167" s="13" t="s">
        <v>3420</v>
      </c>
      <c r="M5167" s="13" t="s">
        <v>1526</v>
      </c>
      <c r="N5167" s="14">
        <v>1000</v>
      </c>
    </row>
    <row r="5168" spans="1:14" ht="20.25" customHeight="1">
      <c r="A5168" s="13" t="s">
        <v>2231</v>
      </c>
      <c r="B5168" s="13" t="s">
        <v>2232</v>
      </c>
      <c r="C5168" s="13" t="s">
        <v>2233</v>
      </c>
      <c r="D5168" s="13" t="s">
        <v>2234</v>
      </c>
      <c r="E5168" s="13" t="s">
        <v>9308</v>
      </c>
      <c r="F5168" s="13" t="s">
        <v>2236</v>
      </c>
      <c r="G5168" s="13" t="s">
        <v>9278</v>
      </c>
      <c r="H5168" s="14">
        <v>1000</v>
      </c>
      <c r="I5168" s="15">
        <v>236470</v>
      </c>
      <c r="J5168" s="13" t="s">
        <v>9346</v>
      </c>
      <c r="K5168" s="13" t="s">
        <v>55</v>
      </c>
      <c r="L5168" s="13" t="s">
        <v>3410</v>
      </c>
      <c r="M5168" s="13" t="s">
        <v>1317</v>
      </c>
      <c r="N5168" s="14">
        <v>1000</v>
      </c>
    </row>
    <row r="5169" spans="1:14" ht="20.25" customHeight="1">
      <c r="A5169" s="13" t="s">
        <v>2231</v>
      </c>
      <c r="B5169" s="13" t="s">
        <v>2232</v>
      </c>
      <c r="C5169" s="13" t="s">
        <v>2233</v>
      </c>
      <c r="D5169" s="13" t="s">
        <v>2234</v>
      </c>
      <c r="E5169" s="13" t="s">
        <v>9308</v>
      </c>
      <c r="F5169" s="13" t="s">
        <v>2236</v>
      </c>
      <c r="G5169" s="13" t="s">
        <v>9278</v>
      </c>
      <c r="H5169" s="14">
        <v>968</v>
      </c>
      <c r="I5169" s="15">
        <v>228902.96</v>
      </c>
      <c r="J5169" s="13" t="s">
        <v>9347</v>
      </c>
      <c r="K5169" s="13" t="s">
        <v>449</v>
      </c>
      <c r="L5169" s="13" t="s">
        <v>3333</v>
      </c>
      <c r="M5169" s="13" t="s">
        <v>1622</v>
      </c>
      <c r="N5169" s="14">
        <v>968</v>
      </c>
    </row>
    <row r="5170" spans="1:14" ht="20.25" customHeight="1">
      <c r="A5170" s="13" t="s">
        <v>2231</v>
      </c>
      <c r="B5170" s="13" t="s">
        <v>2232</v>
      </c>
      <c r="C5170" s="13" t="s">
        <v>2233</v>
      </c>
      <c r="D5170" s="13" t="s">
        <v>2234</v>
      </c>
      <c r="E5170" s="13" t="s">
        <v>9308</v>
      </c>
      <c r="F5170" s="13" t="s">
        <v>2236</v>
      </c>
      <c r="G5170" s="13" t="s">
        <v>9278</v>
      </c>
      <c r="H5170" s="14">
        <v>438</v>
      </c>
      <c r="I5170" s="15">
        <v>103573.86</v>
      </c>
      <c r="J5170" s="13" t="s">
        <v>9348</v>
      </c>
      <c r="K5170" s="13" t="s">
        <v>959</v>
      </c>
      <c r="L5170" s="13" t="s">
        <v>2598</v>
      </c>
      <c r="M5170" s="13" t="s">
        <v>1952</v>
      </c>
      <c r="N5170" s="14">
        <v>438</v>
      </c>
    </row>
    <row r="5171" spans="1:14" ht="20.25" customHeight="1">
      <c r="A5171" s="13" t="s">
        <v>2231</v>
      </c>
      <c r="B5171" s="13" t="s">
        <v>2232</v>
      </c>
      <c r="C5171" s="13" t="s">
        <v>2233</v>
      </c>
      <c r="D5171" s="13" t="s">
        <v>2234</v>
      </c>
      <c r="E5171" s="13" t="s">
        <v>9308</v>
      </c>
      <c r="F5171" s="13" t="s">
        <v>2236</v>
      </c>
      <c r="G5171" s="13" t="s">
        <v>9278</v>
      </c>
      <c r="H5171" s="14">
        <v>299</v>
      </c>
      <c r="I5171" s="15">
        <v>70704.53</v>
      </c>
      <c r="J5171" s="13" t="s">
        <v>9349</v>
      </c>
      <c r="K5171" s="13" t="s">
        <v>1092</v>
      </c>
      <c r="L5171" s="13" t="s">
        <v>2600</v>
      </c>
      <c r="M5171" s="13" t="s">
        <v>2601</v>
      </c>
      <c r="N5171" s="14">
        <v>299</v>
      </c>
    </row>
    <row r="5172" spans="1:14" ht="20.25" customHeight="1">
      <c r="A5172" s="13" t="s">
        <v>2231</v>
      </c>
      <c r="B5172" s="13" t="s">
        <v>2232</v>
      </c>
      <c r="C5172" s="13" t="s">
        <v>2233</v>
      </c>
      <c r="D5172" s="13" t="s">
        <v>2234</v>
      </c>
      <c r="E5172" s="13" t="s">
        <v>9308</v>
      </c>
      <c r="F5172" s="13" t="s">
        <v>2236</v>
      </c>
      <c r="G5172" s="13" t="s">
        <v>9278</v>
      </c>
      <c r="H5172" s="14">
        <v>23</v>
      </c>
      <c r="I5172" s="15">
        <v>5438.81</v>
      </c>
      <c r="J5172" s="13" t="s">
        <v>9350</v>
      </c>
      <c r="K5172" s="13" t="s">
        <v>389</v>
      </c>
      <c r="L5172" s="13" t="s">
        <v>3391</v>
      </c>
      <c r="M5172" s="13" t="s">
        <v>1567</v>
      </c>
      <c r="N5172" s="14">
        <v>23</v>
      </c>
    </row>
    <row r="5173" spans="1:14" ht="20.25" customHeight="1">
      <c r="A5173" s="13" t="s">
        <v>2231</v>
      </c>
      <c r="B5173" s="13" t="s">
        <v>2232</v>
      </c>
      <c r="C5173" s="13" t="s">
        <v>2233</v>
      </c>
      <c r="D5173" s="13" t="s">
        <v>2234</v>
      </c>
      <c r="E5173" s="13" t="s">
        <v>9308</v>
      </c>
      <c r="F5173" s="13" t="s">
        <v>2236</v>
      </c>
      <c r="G5173" s="13" t="s">
        <v>9351</v>
      </c>
      <c r="H5173" s="14">
        <v>1000</v>
      </c>
      <c r="I5173" s="15">
        <v>236470</v>
      </c>
      <c r="J5173" s="13" t="s">
        <v>9352</v>
      </c>
      <c r="K5173" s="13" t="s">
        <v>20</v>
      </c>
      <c r="L5173" s="13" t="s">
        <v>3346</v>
      </c>
      <c r="M5173" s="13" t="s">
        <v>3347</v>
      </c>
      <c r="N5173" s="14">
        <v>1000</v>
      </c>
    </row>
    <row r="5174" spans="1:14" ht="20.25" customHeight="1">
      <c r="A5174" s="13" t="s">
        <v>2231</v>
      </c>
      <c r="B5174" s="13" t="s">
        <v>2232</v>
      </c>
      <c r="C5174" s="13" t="s">
        <v>2233</v>
      </c>
      <c r="D5174" s="13" t="s">
        <v>2234</v>
      </c>
      <c r="E5174" s="13" t="s">
        <v>9308</v>
      </c>
      <c r="F5174" s="13" t="s">
        <v>2236</v>
      </c>
      <c r="G5174" s="13" t="s">
        <v>9351</v>
      </c>
      <c r="H5174" s="14">
        <v>882</v>
      </c>
      <c r="I5174" s="15">
        <v>208566.54</v>
      </c>
      <c r="J5174" s="13" t="s">
        <v>9353</v>
      </c>
      <c r="K5174" s="13" t="s">
        <v>264</v>
      </c>
      <c r="L5174" s="13" t="s">
        <v>3349</v>
      </c>
      <c r="M5174" s="13" t="s">
        <v>1463</v>
      </c>
      <c r="N5174" s="14">
        <v>882</v>
      </c>
    </row>
    <row r="5175" spans="1:14" ht="20.25" customHeight="1">
      <c r="A5175" s="13" t="s">
        <v>2231</v>
      </c>
      <c r="B5175" s="13" t="s">
        <v>2232</v>
      </c>
      <c r="C5175" s="13" t="s">
        <v>2233</v>
      </c>
      <c r="D5175" s="13" t="s">
        <v>2234</v>
      </c>
      <c r="E5175" s="13" t="s">
        <v>9308</v>
      </c>
      <c r="F5175" s="13" t="s">
        <v>2236</v>
      </c>
      <c r="G5175" s="13" t="s">
        <v>9351</v>
      </c>
      <c r="H5175" s="14">
        <v>1000</v>
      </c>
      <c r="I5175" s="15">
        <v>236470</v>
      </c>
      <c r="J5175" s="13" t="s">
        <v>9354</v>
      </c>
      <c r="K5175" s="13" t="s">
        <v>265</v>
      </c>
      <c r="L5175" s="13" t="s">
        <v>3351</v>
      </c>
      <c r="M5175" s="13" t="s">
        <v>1464</v>
      </c>
      <c r="N5175" s="14">
        <v>1000</v>
      </c>
    </row>
    <row r="5176" spans="1:14" ht="20.25" customHeight="1">
      <c r="A5176" s="13" t="s">
        <v>2231</v>
      </c>
      <c r="B5176" s="13" t="s">
        <v>2232</v>
      </c>
      <c r="C5176" s="13" t="s">
        <v>2233</v>
      </c>
      <c r="D5176" s="13" t="s">
        <v>2234</v>
      </c>
      <c r="E5176" s="13" t="s">
        <v>9308</v>
      </c>
      <c r="F5176" s="13" t="s">
        <v>2236</v>
      </c>
      <c r="G5176" s="13" t="s">
        <v>9351</v>
      </c>
      <c r="H5176" s="14">
        <v>1000</v>
      </c>
      <c r="I5176" s="15">
        <v>236470</v>
      </c>
      <c r="J5176" s="13" t="s">
        <v>9355</v>
      </c>
      <c r="K5176" s="13" t="s">
        <v>266</v>
      </c>
      <c r="L5176" s="13" t="s">
        <v>3353</v>
      </c>
      <c r="M5176" s="13" t="s">
        <v>1465</v>
      </c>
      <c r="N5176" s="14">
        <v>1000</v>
      </c>
    </row>
    <row r="5177" spans="1:14" ht="20.25" customHeight="1">
      <c r="A5177" s="13" t="s">
        <v>2231</v>
      </c>
      <c r="B5177" s="13" t="s">
        <v>2232</v>
      </c>
      <c r="C5177" s="13" t="s">
        <v>2233</v>
      </c>
      <c r="D5177" s="13" t="s">
        <v>2234</v>
      </c>
      <c r="E5177" s="13" t="s">
        <v>9308</v>
      </c>
      <c r="F5177" s="13" t="s">
        <v>2236</v>
      </c>
      <c r="G5177" s="13" t="s">
        <v>9351</v>
      </c>
      <c r="H5177" s="14">
        <v>1000</v>
      </c>
      <c r="I5177" s="15">
        <v>236470</v>
      </c>
      <c r="J5177" s="13" t="s">
        <v>9356</v>
      </c>
      <c r="K5177" s="13" t="s">
        <v>267</v>
      </c>
      <c r="L5177" s="13" t="s">
        <v>3355</v>
      </c>
      <c r="M5177" s="13" t="s">
        <v>1466</v>
      </c>
      <c r="N5177" s="14">
        <v>1000</v>
      </c>
    </row>
    <row r="5178" spans="1:14" ht="20.25" customHeight="1">
      <c r="A5178" s="13" t="s">
        <v>2231</v>
      </c>
      <c r="B5178" s="13" t="s">
        <v>2232</v>
      </c>
      <c r="C5178" s="13" t="s">
        <v>2233</v>
      </c>
      <c r="D5178" s="13" t="s">
        <v>2234</v>
      </c>
      <c r="E5178" s="13" t="s">
        <v>9308</v>
      </c>
      <c r="F5178" s="13" t="s">
        <v>2236</v>
      </c>
      <c r="G5178" s="13" t="s">
        <v>9351</v>
      </c>
      <c r="H5178" s="14">
        <v>1000</v>
      </c>
      <c r="I5178" s="15">
        <v>236470</v>
      </c>
      <c r="J5178" s="13" t="s">
        <v>9357</v>
      </c>
      <c r="K5178" s="13" t="s">
        <v>268</v>
      </c>
      <c r="L5178" s="13" t="s">
        <v>3357</v>
      </c>
      <c r="M5178" s="13" t="s">
        <v>1467</v>
      </c>
      <c r="N5178" s="14">
        <v>1000</v>
      </c>
    </row>
    <row r="5179" spans="1:14" ht="20.25" customHeight="1">
      <c r="A5179" s="13" t="s">
        <v>2231</v>
      </c>
      <c r="B5179" s="13" t="s">
        <v>2232</v>
      </c>
      <c r="C5179" s="13" t="s">
        <v>2233</v>
      </c>
      <c r="D5179" s="13" t="s">
        <v>2234</v>
      </c>
      <c r="E5179" s="13" t="s">
        <v>9308</v>
      </c>
      <c r="F5179" s="13" t="s">
        <v>2236</v>
      </c>
      <c r="G5179" s="13" t="s">
        <v>9351</v>
      </c>
      <c r="H5179" s="14">
        <v>1000</v>
      </c>
      <c r="I5179" s="15">
        <v>236470</v>
      </c>
      <c r="J5179" s="13" t="s">
        <v>9358</v>
      </c>
      <c r="K5179" s="13" t="s">
        <v>269</v>
      </c>
      <c r="L5179" s="13" t="s">
        <v>3359</v>
      </c>
      <c r="M5179" s="13" t="s">
        <v>3360</v>
      </c>
      <c r="N5179" s="14">
        <v>1000</v>
      </c>
    </row>
    <row r="5180" spans="1:14" ht="20.25" customHeight="1">
      <c r="A5180" s="13" t="s">
        <v>2231</v>
      </c>
      <c r="B5180" s="13" t="s">
        <v>2232</v>
      </c>
      <c r="C5180" s="13" t="s">
        <v>2233</v>
      </c>
      <c r="D5180" s="13" t="s">
        <v>2234</v>
      </c>
      <c r="E5180" s="13" t="s">
        <v>9308</v>
      </c>
      <c r="F5180" s="13" t="s">
        <v>2236</v>
      </c>
      <c r="G5180" s="13" t="s">
        <v>9351</v>
      </c>
      <c r="H5180" s="14">
        <v>867</v>
      </c>
      <c r="I5180" s="15">
        <v>205019.49</v>
      </c>
      <c r="J5180" s="13" t="s">
        <v>9359</v>
      </c>
      <c r="K5180" s="13" t="s">
        <v>270</v>
      </c>
      <c r="L5180" s="13" t="s">
        <v>3362</v>
      </c>
      <c r="M5180" s="13" t="s">
        <v>1468</v>
      </c>
      <c r="N5180" s="14">
        <v>867</v>
      </c>
    </row>
    <row r="5181" spans="1:14" ht="20.25" customHeight="1">
      <c r="A5181" s="13" t="s">
        <v>2231</v>
      </c>
      <c r="B5181" s="13" t="s">
        <v>2232</v>
      </c>
      <c r="C5181" s="13" t="s">
        <v>2233</v>
      </c>
      <c r="D5181" s="13" t="s">
        <v>2234</v>
      </c>
      <c r="E5181" s="13" t="s">
        <v>9308</v>
      </c>
      <c r="F5181" s="13" t="s">
        <v>2236</v>
      </c>
      <c r="G5181" s="13" t="s">
        <v>9351</v>
      </c>
      <c r="H5181" s="14">
        <v>1000</v>
      </c>
      <c r="I5181" s="15">
        <v>236470</v>
      </c>
      <c r="J5181" s="13" t="s">
        <v>9360</v>
      </c>
      <c r="K5181" s="13" t="s">
        <v>271</v>
      </c>
      <c r="L5181" s="13" t="s">
        <v>3364</v>
      </c>
      <c r="M5181" s="13" t="s">
        <v>1469</v>
      </c>
      <c r="N5181" s="14">
        <v>1000</v>
      </c>
    </row>
    <row r="5182" spans="1:14" ht="20.25" customHeight="1">
      <c r="A5182" s="13" t="s">
        <v>2231</v>
      </c>
      <c r="B5182" s="13" t="s">
        <v>2232</v>
      </c>
      <c r="C5182" s="13" t="s">
        <v>2233</v>
      </c>
      <c r="D5182" s="13" t="s">
        <v>2234</v>
      </c>
      <c r="E5182" s="13" t="s">
        <v>9308</v>
      </c>
      <c r="F5182" s="13" t="s">
        <v>2236</v>
      </c>
      <c r="G5182" s="13" t="s">
        <v>9351</v>
      </c>
      <c r="H5182" s="14">
        <v>1000</v>
      </c>
      <c r="I5182" s="15">
        <v>236470</v>
      </c>
      <c r="J5182" s="13" t="s">
        <v>9361</v>
      </c>
      <c r="K5182" s="13" t="s">
        <v>272</v>
      </c>
      <c r="L5182" s="13" t="s">
        <v>3366</v>
      </c>
      <c r="M5182" s="13" t="s">
        <v>1470</v>
      </c>
      <c r="N5182" s="14">
        <v>1000</v>
      </c>
    </row>
    <row r="5183" spans="1:14" ht="20.25" customHeight="1">
      <c r="A5183" s="13" t="s">
        <v>2231</v>
      </c>
      <c r="B5183" s="13" t="s">
        <v>2232</v>
      </c>
      <c r="C5183" s="13" t="s">
        <v>2233</v>
      </c>
      <c r="D5183" s="13" t="s">
        <v>2234</v>
      </c>
      <c r="E5183" s="13" t="s">
        <v>9308</v>
      </c>
      <c r="F5183" s="13" t="s">
        <v>2236</v>
      </c>
      <c r="G5183" s="13" t="s">
        <v>9351</v>
      </c>
      <c r="H5183" s="14">
        <v>247</v>
      </c>
      <c r="I5183" s="15">
        <v>58408.09</v>
      </c>
      <c r="J5183" s="13" t="s">
        <v>9362</v>
      </c>
      <c r="K5183" s="13" t="s">
        <v>273</v>
      </c>
      <c r="L5183" s="13" t="s">
        <v>3368</v>
      </c>
      <c r="M5183" s="13" t="s">
        <v>1471</v>
      </c>
      <c r="N5183" s="14">
        <v>247</v>
      </c>
    </row>
    <row r="5184" spans="1:14" ht="20.25" customHeight="1">
      <c r="A5184" s="13" t="s">
        <v>2231</v>
      </c>
      <c r="B5184" s="13" t="s">
        <v>2232</v>
      </c>
      <c r="C5184" s="13" t="s">
        <v>2233</v>
      </c>
      <c r="D5184" s="13" t="s">
        <v>2234</v>
      </c>
      <c r="E5184" s="13" t="s">
        <v>9363</v>
      </c>
      <c r="F5184" s="13" t="s">
        <v>2236</v>
      </c>
      <c r="G5184" s="13" t="s">
        <v>9351</v>
      </c>
      <c r="H5184" s="14">
        <v>753</v>
      </c>
      <c r="I5184" s="15">
        <v>178061.91</v>
      </c>
      <c r="J5184" s="13" t="s">
        <v>9362</v>
      </c>
      <c r="K5184" s="13" t="s">
        <v>273</v>
      </c>
      <c r="L5184" s="13" t="s">
        <v>3368</v>
      </c>
      <c r="M5184" s="13" t="s">
        <v>1471</v>
      </c>
      <c r="N5184" s="14">
        <v>753</v>
      </c>
    </row>
    <row r="5185" spans="1:14" ht="20.25" customHeight="1">
      <c r="A5185" s="13" t="s">
        <v>2231</v>
      </c>
      <c r="B5185" s="13" t="s">
        <v>2232</v>
      </c>
      <c r="C5185" s="13" t="s">
        <v>2233</v>
      </c>
      <c r="D5185" s="13" t="s">
        <v>2234</v>
      </c>
      <c r="E5185" s="13" t="s">
        <v>9363</v>
      </c>
      <c r="F5185" s="13" t="s">
        <v>2236</v>
      </c>
      <c r="G5185" s="13" t="s">
        <v>9351</v>
      </c>
      <c r="H5185" s="14">
        <v>1000</v>
      </c>
      <c r="I5185" s="15">
        <v>236470</v>
      </c>
      <c r="J5185" s="13" t="s">
        <v>9364</v>
      </c>
      <c r="K5185" s="13" t="s">
        <v>274</v>
      </c>
      <c r="L5185" s="13" t="s">
        <v>3370</v>
      </c>
      <c r="M5185" s="13" t="s">
        <v>1472</v>
      </c>
      <c r="N5185" s="14">
        <v>1000</v>
      </c>
    </row>
    <row r="5186" spans="1:14" ht="20.25" customHeight="1">
      <c r="A5186" s="13" t="s">
        <v>2231</v>
      </c>
      <c r="B5186" s="13" t="s">
        <v>2232</v>
      </c>
      <c r="C5186" s="13" t="s">
        <v>2233</v>
      </c>
      <c r="D5186" s="13" t="s">
        <v>2234</v>
      </c>
      <c r="E5186" s="13" t="s">
        <v>9363</v>
      </c>
      <c r="F5186" s="13" t="s">
        <v>2236</v>
      </c>
      <c r="G5186" s="13" t="s">
        <v>9351</v>
      </c>
      <c r="H5186" s="14">
        <v>49</v>
      </c>
      <c r="I5186" s="15">
        <v>11587.03</v>
      </c>
      <c r="J5186" s="13" t="s">
        <v>9365</v>
      </c>
      <c r="K5186" s="13" t="s">
        <v>1076</v>
      </c>
      <c r="L5186" s="13" t="s">
        <v>4432</v>
      </c>
      <c r="M5186" s="13" t="s">
        <v>2112</v>
      </c>
      <c r="N5186" s="14">
        <v>49</v>
      </c>
    </row>
    <row r="5187" spans="1:14" ht="20.25" customHeight="1">
      <c r="A5187" s="13" t="s">
        <v>2231</v>
      </c>
      <c r="B5187" s="13" t="s">
        <v>2232</v>
      </c>
      <c r="C5187" s="13" t="s">
        <v>2233</v>
      </c>
      <c r="D5187" s="13" t="s">
        <v>2234</v>
      </c>
      <c r="E5187" s="13" t="s">
        <v>9363</v>
      </c>
      <c r="F5187" s="13" t="s">
        <v>2236</v>
      </c>
      <c r="G5187" s="13" t="s">
        <v>9351</v>
      </c>
      <c r="H5187" s="14">
        <v>900</v>
      </c>
      <c r="I5187" s="15">
        <v>212823</v>
      </c>
      <c r="J5187" s="13" t="s">
        <v>9366</v>
      </c>
      <c r="K5187" s="13" t="s">
        <v>275</v>
      </c>
      <c r="L5187" s="13" t="s">
        <v>3372</v>
      </c>
      <c r="M5187" s="13" t="s">
        <v>1473</v>
      </c>
      <c r="N5187" s="14">
        <v>900</v>
      </c>
    </row>
    <row r="5188" spans="1:14" ht="20.25" customHeight="1">
      <c r="A5188" s="13" t="s">
        <v>2231</v>
      </c>
      <c r="B5188" s="13" t="s">
        <v>2232</v>
      </c>
      <c r="C5188" s="13" t="s">
        <v>2233</v>
      </c>
      <c r="D5188" s="13" t="s">
        <v>2234</v>
      </c>
      <c r="E5188" s="13" t="s">
        <v>9363</v>
      </c>
      <c r="F5188" s="13" t="s">
        <v>2236</v>
      </c>
      <c r="G5188" s="13" t="s">
        <v>9351</v>
      </c>
      <c r="H5188" s="14">
        <v>145</v>
      </c>
      <c r="I5188" s="15">
        <v>34288.15</v>
      </c>
      <c r="J5188" s="13" t="s">
        <v>9367</v>
      </c>
      <c r="K5188" s="13" t="s">
        <v>1077</v>
      </c>
      <c r="L5188" s="13" t="s">
        <v>4434</v>
      </c>
      <c r="M5188" s="13" t="s">
        <v>4435</v>
      </c>
      <c r="N5188" s="14">
        <v>145</v>
      </c>
    </row>
    <row r="5189" spans="1:14" ht="20.25" customHeight="1">
      <c r="A5189" s="13" t="s">
        <v>2231</v>
      </c>
      <c r="B5189" s="13" t="s">
        <v>2232</v>
      </c>
      <c r="C5189" s="13" t="s">
        <v>2233</v>
      </c>
      <c r="D5189" s="13" t="s">
        <v>2234</v>
      </c>
      <c r="E5189" s="13" t="s">
        <v>9363</v>
      </c>
      <c r="F5189" s="13" t="s">
        <v>2236</v>
      </c>
      <c r="G5189" s="13" t="s">
        <v>9351</v>
      </c>
      <c r="H5189" s="14">
        <v>232</v>
      </c>
      <c r="I5189" s="15">
        <v>54861.04</v>
      </c>
      <c r="J5189" s="13" t="s">
        <v>9368</v>
      </c>
      <c r="K5189" s="13" t="s">
        <v>815</v>
      </c>
      <c r="L5189" s="13" t="s">
        <v>3374</v>
      </c>
      <c r="M5189" s="13" t="s">
        <v>1913</v>
      </c>
      <c r="N5189" s="14">
        <v>232</v>
      </c>
    </row>
    <row r="5190" spans="1:14" ht="20.25" customHeight="1">
      <c r="A5190" s="13" t="s">
        <v>2231</v>
      </c>
      <c r="B5190" s="13" t="s">
        <v>2232</v>
      </c>
      <c r="C5190" s="13" t="s">
        <v>2233</v>
      </c>
      <c r="D5190" s="13" t="s">
        <v>2234</v>
      </c>
      <c r="E5190" s="13" t="s">
        <v>9363</v>
      </c>
      <c r="F5190" s="13" t="s">
        <v>2236</v>
      </c>
      <c r="G5190" s="13" t="s">
        <v>9351</v>
      </c>
      <c r="H5190" s="14">
        <v>33</v>
      </c>
      <c r="I5190" s="15">
        <v>7803.51</v>
      </c>
      <c r="J5190" s="13" t="s">
        <v>9369</v>
      </c>
      <c r="K5190" s="13" t="s">
        <v>1061</v>
      </c>
      <c r="L5190" s="13" t="s">
        <v>3376</v>
      </c>
      <c r="M5190" s="13" t="s">
        <v>3377</v>
      </c>
      <c r="N5190" s="14">
        <v>33</v>
      </c>
    </row>
    <row r="5191" spans="1:14" ht="20.25" customHeight="1">
      <c r="A5191" s="13" t="s">
        <v>2231</v>
      </c>
      <c r="B5191" s="13" t="s">
        <v>2232</v>
      </c>
      <c r="C5191" s="13" t="s">
        <v>2233</v>
      </c>
      <c r="D5191" s="13" t="s">
        <v>2234</v>
      </c>
      <c r="E5191" s="13" t="s">
        <v>9363</v>
      </c>
      <c r="F5191" s="13" t="s">
        <v>2236</v>
      </c>
      <c r="G5191" s="13" t="s">
        <v>9351</v>
      </c>
      <c r="H5191" s="14">
        <v>12</v>
      </c>
      <c r="I5191" s="15">
        <v>2837.64</v>
      </c>
      <c r="J5191" s="13" t="s">
        <v>9370</v>
      </c>
      <c r="K5191" s="13" t="s">
        <v>1078</v>
      </c>
      <c r="L5191" s="13" t="s">
        <v>4437</v>
      </c>
      <c r="M5191" s="13" t="s">
        <v>1997</v>
      </c>
      <c r="N5191" s="14">
        <v>12</v>
      </c>
    </row>
    <row r="5192" spans="1:14" ht="20.25" customHeight="1">
      <c r="A5192" s="13" t="s">
        <v>2231</v>
      </c>
      <c r="B5192" s="13" t="s">
        <v>2232</v>
      </c>
      <c r="C5192" s="13" t="s">
        <v>2233</v>
      </c>
      <c r="D5192" s="13" t="s">
        <v>2234</v>
      </c>
      <c r="E5192" s="13" t="s">
        <v>9363</v>
      </c>
      <c r="F5192" s="13" t="s">
        <v>2236</v>
      </c>
      <c r="G5192" s="13" t="s">
        <v>9351</v>
      </c>
      <c r="H5192" s="14">
        <v>726</v>
      </c>
      <c r="I5192" s="15">
        <v>171677.22</v>
      </c>
      <c r="J5192" s="13" t="s">
        <v>9371</v>
      </c>
      <c r="K5192" s="13" t="s">
        <v>1191</v>
      </c>
      <c r="L5192" s="13" t="s">
        <v>3382</v>
      </c>
      <c r="M5192" s="13" t="s">
        <v>3383</v>
      </c>
      <c r="N5192" s="14">
        <v>726</v>
      </c>
    </row>
    <row r="5193" spans="1:14" ht="20.25" customHeight="1">
      <c r="A5193" s="13" t="s">
        <v>2231</v>
      </c>
      <c r="B5193" s="13" t="s">
        <v>2232</v>
      </c>
      <c r="C5193" s="13" t="s">
        <v>2233</v>
      </c>
      <c r="D5193" s="13" t="s">
        <v>2234</v>
      </c>
      <c r="E5193" s="13" t="s">
        <v>9363</v>
      </c>
      <c r="F5193" s="13" t="s">
        <v>2236</v>
      </c>
      <c r="G5193" s="13" t="s">
        <v>9351</v>
      </c>
      <c r="H5193" s="14">
        <v>28</v>
      </c>
      <c r="I5193" s="15">
        <v>6621.16</v>
      </c>
      <c r="J5193" s="13" t="s">
        <v>9372</v>
      </c>
      <c r="K5193" s="13" t="s">
        <v>1079</v>
      </c>
      <c r="L5193" s="13" t="s">
        <v>4439</v>
      </c>
      <c r="M5193" s="13" t="s">
        <v>1998</v>
      </c>
      <c r="N5193" s="14">
        <v>28</v>
      </c>
    </row>
    <row r="5194" spans="1:14" ht="20.25" customHeight="1">
      <c r="A5194" s="13" t="s">
        <v>2231</v>
      </c>
      <c r="B5194" s="13" t="s">
        <v>2232</v>
      </c>
      <c r="C5194" s="13" t="s">
        <v>2233</v>
      </c>
      <c r="D5194" s="13" t="s">
        <v>2234</v>
      </c>
      <c r="E5194" s="13" t="s">
        <v>9363</v>
      </c>
      <c r="F5194" s="13" t="s">
        <v>2236</v>
      </c>
      <c r="G5194" s="13" t="s">
        <v>9351</v>
      </c>
      <c r="H5194" s="14">
        <v>41</v>
      </c>
      <c r="I5194" s="15">
        <v>9695.27</v>
      </c>
      <c r="J5194" s="13" t="s">
        <v>9373</v>
      </c>
      <c r="K5194" s="13" t="s">
        <v>1080</v>
      </c>
      <c r="L5194" s="13" t="s">
        <v>4441</v>
      </c>
      <c r="M5194" s="13" t="s">
        <v>2113</v>
      </c>
      <c r="N5194" s="14">
        <v>41</v>
      </c>
    </row>
    <row r="5195" spans="1:14" ht="20.25" customHeight="1">
      <c r="A5195" s="13" t="s">
        <v>2231</v>
      </c>
      <c r="B5195" s="13" t="s">
        <v>2232</v>
      </c>
      <c r="C5195" s="13" t="s">
        <v>2233</v>
      </c>
      <c r="D5195" s="13" t="s">
        <v>2234</v>
      </c>
      <c r="E5195" s="13" t="s">
        <v>9363</v>
      </c>
      <c r="F5195" s="13" t="s">
        <v>2236</v>
      </c>
      <c r="G5195" s="13" t="s">
        <v>9351</v>
      </c>
      <c r="H5195" s="14">
        <v>95</v>
      </c>
      <c r="I5195" s="15">
        <v>22464.65</v>
      </c>
      <c r="J5195" s="13" t="s">
        <v>9374</v>
      </c>
      <c r="K5195" s="13" t="s">
        <v>1081</v>
      </c>
      <c r="L5195" s="13" t="s">
        <v>4443</v>
      </c>
      <c r="M5195" s="13" t="s">
        <v>4444</v>
      </c>
      <c r="N5195" s="14">
        <v>95</v>
      </c>
    </row>
    <row r="5196" spans="1:14" ht="20.25" customHeight="1">
      <c r="A5196" s="13" t="s">
        <v>2231</v>
      </c>
      <c r="B5196" s="13" t="s">
        <v>2232</v>
      </c>
      <c r="C5196" s="13" t="s">
        <v>2233</v>
      </c>
      <c r="D5196" s="13" t="s">
        <v>2234</v>
      </c>
      <c r="E5196" s="13" t="s">
        <v>9363</v>
      </c>
      <c r="F5196" s="13" t="s">
        <v>2236</v>
      </c>
      <c r="G5196" s="13" t="s">
        <v>9351</v>
      </c>
      <c r="H5196" s="14">
        <v>42</v>
      </c>
      <c r="I5196" s="15">
        <v>9931.74</v>
      </c>
      <c r="J5196" s="13" t="s">
        <v>9375</v>
      </c>
      <c r="K5196" s="13" t="s">
        <v>1082</v>
      </c>
      <c r="L5196" s="13" t="s">
        <v>4446</v>
      </c>
      <c r="M5196" s="13" t="s">
        <v>1999</v>
      </c>
      <c r="N5196" s="14">
        <v>42</v>
      </c>
    </row>
    <row r="5197" spans="1:14" ht="20.25" customHeight="1">
      <c r="A5197" s="13" t="s">
        <v>2231</v>
      </c>
      <c r="B5197" s="13" t="s">
        <v>2232</v>
      </c>
      <c r="C5197" s="13" t="s">
        <v>2233</v>
      </c>
      <c r="D5197" s="13" t="s">
        <v>2234</v>
      </c>
      <c r="E5197" s="13" t="s">
        <v>9363</v>
      </c>
      <c r="F5197" s="13" t="s">
        <v>2236</v>
      </c>
      <c r="G5197" s="13" t="s">
        <v>9351</v>
      </c>
      <c r="H5197" s="14">
        <v>61</v>
      </c>
      <c r="I5197" s="15">
        <v>14424.67</v>
      </c>
      <c r="J5197" s="13" t="s">
        <v>9376</v>
      </c>
      <c r="K5197" s="13" t="s">
        <v>1083</v>
      </c>
      <c r="L5197" s="13" t="s">
        <v>4448</v>
      </c>
      <c r="M5197" s="13" t="s">
        <v>2000</v>
      </c>
      <c r="N5197" s="14">
        <v>61</v>
      </c>
    </row>
    <row r="5198" spans="1:14" ht="20.25" customHeight="1">
      <c r="A5198" s="13" t="s">
        <v>2231</v>
      </c>
      <c r="B5198" s="13" t="s">
        <v>2232</v>
      </c>
      <c r="C5198" s="13" t="s">
        <v>2233</v>
      </c>
      <c r="D5198" s="13" t="s">
        <v>2234</v>
      </c>
      <c r="E5198" s="13" t="s">
        <v>9363</v>
      </c>
      <c r="F5198" s="13" t="s">
        <v>2236</v>
      </c>
      <c r="G5198" s="13" t="s">
        <v>9351</v>
      </c>
      <c r="H5198" s="14">
        <v>11</v>
      </c>
      <c r="I5198" s="15">
        <v>2601.17</v>
      </c>
      <c r="J5198" s="13" t="s">
        <v>9377</v>
      </c>
      <c r="K5198" s="13" t="s">
        <v>1084</v>
      </c>
      <c r="L5198" s="13" t="s">
        <v>4450</v>
      </c>
      <c r="M5198" s="13" t="s">
        <v>2001</v>
      </c>
      <c r="N5198" s="14">
        <v>11</v>
      </c>
    </row>
    <row r="5199" spans="1:14" ht="20.25" customHeight="1">
      <c r="A5199" s="13" t="s">
        <v>2231</v>
      </c>
      <c r="B5199" s="13" t="s">
        <v>2232</v>
      </c>
      <c r="C5199" s="13" t="s">
        <v>2233</v>
      </c>
      <c r="D5199" s="13" t="s">
        <v>2234</v>
      </c>
      <c r="E5199" s="13" t="s">
        <v>9363</v>
      </c>
      <c r="F5199" s="13" t="s">
        <v>2236</v>
      </c>
      <c r="G5199" s="13" t="s">
        <v>9351</v>
      </c>
      <c r="H5199" s="14">
        <v>52</v>
      </c>
      <c r="I5199" s="15">
        <v>12296.44</v>
      </c>
      <c r="J5199" s="13" t="s">
        <v>9378</v>
      </c>
      <c r="K5199" s="13" t="s">
        <v>1086</v>
      </c>
      <c r="L5199" s="13" t="s">
        <v>4452</v>
      </c>
      <c r="M5199" s="13" t="s">
        <v>4453</v>
      </c>
      <c r="N5199" s="14">
        <v>52</v>
      </c>
    </row>
    <row r="5200" spans="1:14" ht="20.25" customHeight="1">
      <c r="A5200" s="13" t="s">
        <v>2231</v>
      </c>
      <c r="B5200" s="13" t="s">
        <v>2232</v>
      </c>
      <c r="C5200" s="13" t="s">
        <v>2233</v>
      </c>
      <c r="D5200" s="13" t="s">
        <v>2234</v>
      </c>
      <c r="E5200" s="13" t="s">
        <v>9363</v>
      </c>
      <c r="F5200" s="13" t="s">
        <v>2236</v>
      </c>
      <c r="G5200" s="13" t="s">
        <v>9351</v>
      </c>
      <c r="H5200" s="14">
        <v>25</v>
      </c>
      <c r="I5200" s="15">
        <v>5911.75</v>
      </c>
      <c r="J5200" s="13" t="s">
        <v>9379</v>
      </c>
      <c r="K5200" s="13" t="s">
        <v>1087</v>
      </c>
      <c r="L5200" s="13" t="s">
        <v>4531</v>
      </c>
      <c r="M5200" s="13" t="s">
        <v>2114</v>
      </c>
      <c r="N5200" s="14">
        <v>25</v>
      </c>
    </row>
    <row r="5201" spans="1:14" ht="20.25" customHeight="1">
      <c r="A5201" s="13" t="s">
        <v>2231</v>
      </c>
      <c r="B5201" s="13" t="s">
        <v>2232</v>
      </c>
      <c r="C5201" s="13" t="s">
        <v>2233</v>
      </c>
      <c r="D5201" s="13" t="s">
        <v>2234</v>
      </c>
      <c r="E5201" s="13" t="s">
        <v>9363</v>
      </c>
      <c r="F5201" s="13" t="s">
        <v>2236</v>
      </c>
      <c r="G5201" s="13" t="s">
        <v>9351</v>
      </c>
      <c r="H5201" s="14">
        <v>881</v>
      </c>
      <c r="I5201" s="15">
        <v>208330.07</v>
      </c>
      <c r="J5201" s="13" t="s">
        <v>9380</v>
      </c>
      <c r="K5201" s="13" t="s">
        <v>1192</v>
      </c>
      <c r="L5201" s="13" t="s">
        <v>3385</v>
      </c>
      <c r="M5201" s="13" t="s">
        <v>3386</v>
      </c>
      <c r="N5201" s="14">
        <v>881</v>
      </c>
    </row>
    <row r="5202" spans="1:14" ht="20.25" customHeight="1">
      <c r="A5202" s="13" t="s">
        <v>2231</v>
      </c>
      <c r="B5202" s="13" t="s">
        <v>2232</v>
      </c>
      <c r="C5202" s="13" t="s">
        <v>2233</v>
      </c>
      <c r="D5202" s="13" t="s">
        <v>2234</v>
      </c>
      <c r="E5202" s="13" t="s">
        <v>9363</v>
      </c>
      <c r="F5202" s="13" t="s">
        <v>2236</v>
      </c>
      <c r="G5202" s="13" t="s">
        <v>9351</v>
      </c>
      <c r="H5202" s="14">
        <v>51</v>
      </c>
      <c r="I5202" s="15">
        <v>12059.97</v>
      </c>
      <c r="J5202" s="13" t="s">
        <v>9381</v>
      </c>
      <c r="K5202" s="13" t="s">
        <v>1088</v>
      </c>
      <c r="L5202" s="13" t="s">
        <v>6654</v>
      </c>
      <c r="M5202" s="13" t="s">
        <v>2002</v>
      </c>
      <c r="N5202" s="14">
        <v>51</v>
      </c>
    </row>
    <row r="5203" spans="1:14" ht="20.25" customHeight="1">
      <c r="A5203" s="13" t="s">
        <v>2231</v>
      </c>
      <c r="B5203" s="13" t="s">
        <v>2232</v>
      </c>
      <c r="C5203" s="13" t="s">
        <v>2233</v>
      </c>
      <c r="D5203" s="13" t="s">
        <v>2234</v>
      </c>
      <c r="E5203" s="13" t="s">
        <v>9363</v>
      </c>
      <c r="F5203" s="13" t="s">
        <v>2236</v>
      </c>
      <c r="G5203" s="13" t="s">
        <v>9351</v>
      </c>
      <c r="H5203" s="14">
        <v>1000</v>
      </c>
      <c r="I5203" s="15">
        <v>236470</v>
      </c>
      <c r="J5203" s="13" t="s">
        <v>9382</v>
      </c>
      <c r="K5203" s="13" t="s">
        <v>53</v>
      </c>
      <c r="L5203" s="13" t="s">
        <v>3667</v>
      </c>
      <c r="M5203" s="13" t="s">
        <v>3668</v>
      </c>
      <c r="N5203" s="14">
        <v>1000</v>
      </c>
    </row>
    <row r="5204" spans="1:14" ht="20.25" customHeight="1">
      <c r="A5204" s="13" t="s">
        <v>2231</v>
      </c>
      <c r="B5204" s="13" t="s">
        <v>2232</v>
      </c>
      <c r="C5204" s="13" t="s">
        <v>2233</v>
      </c>
      <c r="D5204" s="13" t="s">
        <v>2234</v>
      </c>
      <c r="E5204" s="13" t="s">
        <v>9363</v>
      </c>
      <c r="F5204" s="13" t="s">
        <v>2236</v>
      </c>
      <c r="G5204" s="13" t="s">
        <v>9351</v>
      </c>
      <c r="H5204" s="14">
        <v>169</v>
      </c>
      <c r="I5204" s="15">
        <v>39963.43</v>
      </c>
      <c r="J5204" s="13" t="s">
        <v>9383</v>
      </c>
      <c r="K5204" s="13" t="s">
        <v>1089</v>
      </c>
      <c r="L5204" s="13" t="s">
        <v>4533</v>
      </c>
      <c r="M5204" s="13" t="s">
        <v>4534</v>
      </c>
      <c r="N5204" s="14">
        <v>169</v>
      </c>
    </row>
    <row r="5205" spans="1:14" ht="20.25" customHeight="1">
      <c r="A5205" s="13" t="s">
        <v>2231</v>
      </c>
      <c r="B5205" s="13" t="s">
        <v>2232</v>
      </c>
      <c r="C5205" s="13" t="s">
        <v>2233</v>
      </c>
      <c r="D5205" s="13" t="s">
        <v>2234</v>
      </c>
      <c r="E5205" s="13" t="s">
        <v>9363</v>
      </c>
      <c r="F5205" s="13" t="s">
        <v>2236</v>
      </c>
      <c r="G5205" s="13" t="s">
        <v>9351</v>
      </c>
      <c r="H5205" s="14">
        <v>33</v>
      </c>
      <c r="I5205" s="15">
        <v>7803.51</v>
      </c>
      <c r="J5205" s="13" t="s">
        <v>9384</v>
      </c>
      <c r="K5205" s="13" t="s">
        <v>1090</v>
      </c>
      <c r="L5205" s="13" t="s">
        <v>4536</v>
      </c>
      <c r="M5205" s="13" t="s">
        <v>4537</v>
      </c>
      <c r="N5205" s="14">
        <v>33</v>
      </c>
    </row>
    <row r="5206" spans="1:14" ht="20.25" customHeight="1">
      <c r="A5206" s="13" t="s">
        <v>2231</v>
      </c>
      <c r="B5206" s="13" t="s">
        <v>2232</v>
      </c>
      <c r="C5206" s="13" t="s">
        <v>2233</v>
      </c>
      <c r="D5206" s="13" t="s">
        <v>2234</v>
      </c>
      <c r="E5206" s="13" t="s">
        <v>9363</v>
      </c>
      <c r="F5206" s="13" t="s">
        <v>2236</v>
      </c>
      <c r="G5206" s="13" t="s">
        <v>9351</v>
      </c>
      <c r="H5206" s="14">
        <v>45</v>
      </c>
      <c r="I5206" s="15">
        <v>10641.15</v>
      </c>
      <c r="J5206" s="13" t="s">
        <v>9385</v>
      </c>
      <c r="K5206" s="13" t="s">
        <v>1091</v>
      </c>
      <c r="L5206" s="13" t="s">
        <v>4455</v>
      </c>
      <c r="M5206" s="13" t="s">
        <v>2003</v>
      </c>
      <c r="N5206" s="14">
        <v>45</v>
      </c>
    </row>
    <row r="5207" spans="1:14" ht="20.25" customHeight="1">
      <c r="A5207" s="13" t="s">
        <v>2231</v>
      </c>
      <c r="B5207" s="13" t="s">
        <v>2232</v>
      </c>
      <c r="C5207" s="13" t="s">
        <v>2233</v>
      </c>
      <c r="D5207" s="13" t="s">
        <v>2234</v>
      </c>
      <c r="E5207" s="13" t="s">
        <v>9363</v>
      </c>
      <c r="F5207" s="13" t="s">
        <v>2236</v>
      </c>
      <c r="G5207" s="13" t="s">
        <v>9351</v>
      </c>
      <c r="H5207" s="14">
        <v>28</v>
      </c>
      <c r="I5207" s="15">
        <v>6621.16</v>
      </c>
      <c r="J5207" s="13" t="s">
        <v>9386</v>
      </c>
      <c r="K5207" s="13" t="s">
        <v>1094</v>
      </c>
      <c r="L5207" s="13" t="s">
        <v>4457</v>
      </c>
      <c r="M5207" s="13" t="s">
        <v>2005</v>
      </c>
      <c r="N5207" s="14">
        <v>28</v>
      </c>
    </row>
    <row r="5208" spans="1:14" ht="20.25" customHeight="1">
      <c r="A5208" s="13" t="s">
        <v>2231</v>
      </c>
      <c r="B5208" s="13" t="s">
        <v>2232</v>
      </c>
      <c r="C5208" s="13" t="s">
        <v>2233</v>
      </c>
      <c r="D5208" s="13" t="s">
        <v>2234</v>
      </c>
      <c r="E5208" s="13" t="s">
        <v>9363</v>
      </c>
      <c r="F5208" s="13" t="s">
        <v>2236</v>
      </c>
      <c r="G5208" s="13" t="s">
        <v>9351</v>
      </c>
      <c r="H5208" s="14">
        <v>40</v>
      </c>
      <c r="I5208" s="15">
        <v>9458.7999999999993</v>
      </c>
      <c r="J5208" s="13" t="s">
        <v>9387</v>
      </c>
      <c r="K5208" s="13" t="s">
        <v>1097</v>
      </c>
      <c r="L5208" s="13" t="s">
        <v>4461</v>
      </c>
      <c r="M5208" s="13" t="s">
        <v>2007</v>
      </c>
      <c r="N5208" s="14">
        <v>40</v>
      </c>
    </row>
    <row r="5209" spans="1:14" ht="20.25" customHeight="1">
      <c r="A5209" s="13" t="s">
        <v>2231</v>
      </c>
      <c r="B5209" s="13" t="s">
        <v>2232</v>
      </c>
      <c r="C5209" s="13" t="s">
        <v>2233</v>
      </c>
      <c r="D5209" s="13" t="s">
        <v>2234</v>
      </c>
      <c r="E5209" s="13" t="s">
        <v>9363</v>
      </c>
      <c r="F5209" s="13" t="s">
        <v>2236</v>
      </c>
      <c r="G5209" s="13" t="s">
        <v>9351</v>
      </c>
      <c r="H5209" s="14">
        <v>489</v>
      </c>
      <c r="I5209" s="15">
        <v>115633.83</v>
      </c>
      <c r="J5209" s="13" t="s">
        <v>9388</v>
      </c>
      <c r="K5209" s="13" t="s">
        <v>311</v>
      </c>
      <c r="L5209" s="13" t="s">
        <v>3670</v>
      </c>
      <c r="M5209" s="13" t="s">
        <v>1506</v>
      </c>
      <c r="N5209" s="14">
        <v>489</v>
      </c>
    </row>
    <row r="5210" spans="1:14" ht="20.25" customHeight="1">
      <c r="A5210" s="13" t="s">
        <v>2231</v>
      </c>
      <c r="B5210" s="13" t="s">
        <v>2232</v>
      </c>
      <c r="C5210" s="13" t="s">
        <v>2233</v>
      </c>
      <c r="D5210" s="13" t="s">
        <v>2234</v>
      </c>
      <c r="E5210" s="13" t="s">
        <v>9363</v>
      </c>
      <c r="F5210" s="13" t="s">
        <v>2236</v>
      </c>
      <c r="G5210" s="13" t="s">
        <v>9351</v>
      </c>
      <c r="H5210" s="14">
        <v>29</v>
      </c>
      <c r="I5210" s="15">
        <v>6857.63</v>
      </c>
      <c r="J5210" s="13" t="s">
        <v>9389</v>
      </c>
      <c r="K5210" s="13" t="s">
        <v>1099</v>
      </c>
      <c r="L5210" s="13" t="s">
        <v>4463</v>
      </c>
      <c r="M5210" s="13" t="s">
        <v>4464</v>
      </c>
      <c r="N5210" s="14">
        <v>29</v>
      </c>
    </row>
    <row r="5211" spans="1:14" ht="20.25" customHeight="1">
      <c r="A5211" s="13" t="s">
        <v>2231</v>
      </c>
      <c r="B5211" s="13" t="s">
        <v>2232</v>
      </c>
      <c r="C5211" s="13" t="s">
        <v>2233</v>
      </c>
      <c r="D5211" s="13" t="s">
        <v>2234</v>
      </c>
      <c r="E5211" s="13" t="s">
        <v>9363</v>
      </c>
      <c r="F5211" s="13" t="s">
        <v>2236</v>
      </c>
      <c r="G5211" s="13" t="s">
        <v>9351</v>
      </c>
      <c r="H5211" s="14">
        <v>1000</v>
      </c>
      <c r="I5211" s="15">
        <v>236470</v>
      </c>
      <c r="J5211" s="13" t="s">
        <v>9390</v>
      </c>
      <c r="K5211" s="13" t="s">
        <v>312</v>
      </c>
      <c r="L5211" s="13" t="s">
        <v>3672</v>
      </c>
      <c r="M5211" s="13" t="s">
        <v>1507</v>
      </c>
      <c r="N5211" s="14">
        <v>1000</v>
      </c>
    </row>
    <row r="5212" spans="1:14" ht="20.25" customHeight="1">
      <c r="A5212" s="13" t="s">
        <v>2231</v>
      </c>
      <c r="B5212" s="13" t="s">
        <v>2232</v>
      </c>
      <c r="C5212" s="13" t="s">
        <v>2233</v>
      </c>
      <c r="D5212" s="13" t="s">
        <v>2234</v>
      </c>
      <c r="E5212" s="13" t="s">
        <v>9363</v>
      </c>
      <c r="F5212" s="13" t="s">
        <v>2236</v>
      </c>
      <c r="G5212" s="13" t="s">
        <v>9351</v>
      </c>
      <c r="H5212" s="14">
        <v>55</v>
      </c>
      <c r="I5212" s="15">
        <v>13005.85</v>
      </c>
      <c r="J5212" s="13" t="s">
        <v>9391</v>
      </c>
      <c r="K5212" s="13" t="s">
        <v>1100</v>
      </c>
      <c r="L5212" s="13" t="s">
        <v>4466</v>
      </c>
      <c r="M5212" s="13" t="s">
        <v>4467</v>
      </c>
      <c r="N5212" s="14">
        <v>55</v>
      </c>
    </row>
    <row r="5213" spans="1:14" ht="20.25" customHeight="1">
      <c r="A5213" s="13" t="s">
        <v>2231</v>
      </c>
      <c r="B5213" s="13" t="s">
        <v>2232</v>
      </c>
      <c r="C5213" s="13" t="s">
        <v>2233</v>
      </c>
      <c r="D5213" s="13" t="s">
        <v>2234</v>
      </c>
      <c r="E5213" s="13" t="s">
        <v>9363</v>
      </c>
      <c r="F5213" s="13" t="s">
        <v>2236</v>
      </c>
      <c r="G5213" s="13" t="s">
        <v>9351</v>
      </c>
      <c r="H5213" s="14">
        <v>1000</v>
      </c>
      <c r="I5213" s="15">
        <v>236470</v>
      </c>
      <c r="J5213" s="13" t="s">
        <v>9392</v>
      </c>
      <c r="K5213" s="13" t="s">
        <v>313</v>
      </c>
      <c r="L5213" s="13" t="s">
        <v>3674</v>
      </c>
      <c r="M5213" s="13" t="s">
        <v>1508</v>
      </c>
      <c r="N5213" s="14">
        <v>1000</v>
      </c>
    </row>
    <row r="5214" spans="1:14" ht="20.25" customHeight="1">
      <c r="A5214" s="13" t="s">
        <v>2231</v>
      </c>
      <c r="B5214" s="13" t="s">
        <v>2232</v>
      </c>
      <c r="C5214" s="13" t="s">
        <v>2233</v>
      </c>
      <c r="D5214" s="13" t="s">
        <v>2234</v>
      </c>
      <c r="E5214" s="13" t="s">
        <v>9363</v>
      </c>
      <c r="F5214" s="13" t="s">
        <v>2236</v>
      </c>
      <c r="G5214" s="13" t="s">
        <v>9351</v>
      </c>
      <c r="H5214" s="14">
        <v>21</v>
      </c>
      <c r="I5214" s="15">
        <v>4965.87</v>
      </c>
      <c r="J5214" s="13" t="s">
        <v>9393</v>
      </c>
      <c r="K5214" s="13" t="s">
        <v>1101</v>
      </c>
      <c r="L5214" s="13" t="s">
        <v>4469</v>
      </c>
      <c r="M5214" s="13" t="s">
        <v>2008</v>
      </c>
      <c r="N5214" s="14">
        <v>21</v>
      </c>
    </row>
    <row r="5215" spans="1:14" ht="20.25" customHeight="1">
      <c r="A5215" s="13" t="s">
        <v>2231</v>
      </c>
      <c r="B5215" s="13" t="s">
        <v>2232</v>
      </c>
      <c r="C5215" s="13" t="s">
        <v>2233</v>
      </c>
      <c r="D5215" s="13" t="s">
        <v>2234</v>
      </c>
      <c r="E5215" s="13" t="s">
        <v>9363</v>
      </c>
      <c r="F5215" s="13" t="s">
        <v>2236</v>
      </c>
      <c r="G5215" s="13" t="s">
        <v>9351</v>
      </c>
      <c r="H5215" s="14">
        <v>46</v>
      </c>
      <c r="I5215" s="15">
        <v>10877.62</v>
      </c>
      <c r="J5215" s="13" t="s">
        <v>9394</v>
      </c>
      <c r="K5215" s="13" t="s">
        <v>1102</v>
      </c>
      <c r="L5215" s="13" t="s">
        <v>4471</v>
      </c>
      <c r="M5215" s="13" t="s">
        <v>2009</v>
      </c>
      <c r="N5215" s="14">
        <v>46</v>
      </c>
    </row>
    <row r="5216" spans="1:14" ht="20.25" customHeight="1">
      <c r="A5216" s="13" t="s">
        <v>2231</v>
      </c>
      <c r="B5216" s="13" t="s">
        <v>2232</v>
      </c>
      <c r="C5216" s="13" t="s">
        <v>2233</v>
      </c>
      <c r="D5216" s="13" t="s">
        <v>2234</v>
      </c>
      <c r="E5216" s="13" t="s">
        <v>9363</v>
      </c>
      <c r="F5216" s="13" t="s">
        <v>2236</v>
      </c>
      <c r="G5216" s="13" t="s">
        <v>9351</v>
      </c>
      <c r="H5216" s="14">
        <v>181</v>
      </c>
      <c r="I5216" s="15">
        <v>42801.07</v>
      </c>
      <c r="J5216" s="13" t="s">
        <v>9395</v>
      </c>
      <c r="K5216" s="13" t="s">
        <v>314</v>
      </c>
      <c r="L5216" s="13" t="s">
        <v>3676</v>
      </c>
      <c r="M5216" s="13" t="s">
        <v>1509</v>
      </c>
      <c r="N5216" s="14">
        <v>181</v>
      </c>
    </row>
    <row r="5217" spans="1:14" ht="20.25" customHeight="1">
      <c r="A5217" s="13" t="s">
        <v>2231</v>
      </c>
      <c r="B5217" s="13" t="s">
        <v>2232</v>
      </c>
      <c r="C5217" s="13" t="s">
        <v>2233</v>
      </c>
      <c r="D5217" s="13" t="s">
        <v>2234</v>
      </c>
      <c r="E5217" s="13" t="s">
        <v>9363</v>
      </c>
      <c r="F5217" s="13" t="s">
        <v>2236</v>
      </c>
      <c r="G5217" s="13" t="s">
        <v>9351</v>
      </c>
      <c r="H5217" s="14">
        <v>33</v>
      </c>
      <c r="I5217" s="15">
        <v>7803.51</v>
      </c>
      <c r="J5217" s="13" t="s">
        <v>9396</v>
      </c>
      <c r="K5217" s="13" t="s">
        <v>1103</v>
      </c>
      <c r="L5217" s="13" t="s">
        <v>4473</v>
      </c>
      <c r="M5217" s="13" t="s">
        <v>2010</v>
      </c>
      <c r="N5217" s="14">
        <v>33</v>
      </c>
    </row>
    <row r="5218" spans="1:14" ht="20.25" customHeight="1">
      <c r="A5218" s="13" t="s">
        <v>2231</v>
      </c>
      <c r="B5218" s="13" t="s">
        <v>2232</v>
      </c>
      <c r="C5218" s="13" t="s">
        <v>2233</v>
      </c>
      <c r="D5218" s="13" t="s">
        <v>2234</v>
      </c>
      <c r="E5218" s="13" t="s">
        <v>9363</v>
      </c>
      <c r="F5218" s="13" t="s">
        <v>2236</v>
      </c>
      <c r="G5218" s="13" t="s">
        <v>9351</v>
      </c>
      <c r="H5218" s="14">
        <v>960</v>
      </c>
      <c r="I5218" s="15">
        <v>227011.20000000001</v>
      </c>
      <c r="J5218" s="13" t="s">
        <v>9397</v>
      </c>
      <c r="K5218" s="13" t="s">
        <v>315</v>
      </c>
      <c r="L5218" s="13" t="s">
        <v>3678</v>
      </c>
      <c r="M5218" s="13" t="s">
        <v>1510</v>
      </c>
      <c r="N5218" s="14">
        <v>960</v>
      </c>
    </row>
    <row r="5219" spans="1:14" ht="20.25" customHeight="1">
      <c r="A5219" s="13" t="s">
        <v>2231</v>
      </c>
      <c r="B5219" s="13" t="s">
        <v>2232</v>
      </c>
      <c r="C5219" s="13" t="s">
        <v>2233</v>
      </c>
      <c r="D5219" s="13" t="s">
        <v>2234</v>
      </c>
      <c r="E5219" s="13" t="s">
        <v>9363</v>
      </c>
      <c r="F5219" s="13" t="s">
        <v>2236</v>
      </c>
      <c r="G5219" s="13" t="s">
        <v>9351</v>
      </c>
      <c r="H5219" s="14">
        <v>25</v>
      </c>
      <c r="I5219" s="15">
        <v>5911.75</v>
      </c>
      <c r="J5219" s="13" t="s">
        <v>9398</v>
      </c>
      <c r="K5219" s="13" t="s">
        <v>1104</v>
      </c>
      <c r="L5219" s="13" t="s">
        <v>4475</v>
      </c>
      <c r="M5219" s="13" t="s">
        <v>2011</v>
      </c>
      <c r="N5219" s="14">
        <v>25</v>
      </c>
    </row>
    <row r="5220" spans="1:14" ht="20.25" customHeight="1">
      <c r="A5220" s="13" t="s">
        <v>2231</v>
      </c>
      <c r="B5220" s="13" t="s">
        <v>2232</v>
      </c>
      <c r="C5220" s="13" t="s">
        <v>2233</v>
      </c>
      <c r="D5220" s="13" t="s">
        <v>2234</v>
      </c>
      <c r="E5220" s="13" t="s">
        <v>9363</v>
      </c>
      <c r="F5220" s="13" t="s">
        <v>2236</v>
      </c>
      <c r="G5220" s="13" t="s">
        <v>9351</v>
      </c>
      <c r="H5220" s="14">
        <v>443</v>
      </c>
      <c r="I5220" s="15">
        <v>104756.21</v>
      </c>
      <c r="J5220" s="13" t="s">
        <v>9399</v>
      </c>
      <c r="K5220" s="13" t="s">
        <v>316</v>
      </c>
      <c r="L5220" s="13" t="s">
        <v>3681</v>
      </c>
      <c r="M5220" s="13" t="s">
        <v>3682</v>
      </c>
      <c r="N5220" s="14">
        <v>443</v>
      </c>
    </row>
    <row r="5221" spans="1:14" ht="20.25" customHeight="1">
      <c r="A5221" s="13" t="s">
        <v>2231</v>
      </c>
      <c r="B5221" s="13" t="s">
        <v>2232</v>
      </c>
      <c r="C5221" s="13" t="s">
        <v>2233</v>
      </c>
      <c r="D5221" s="13" t="s">
        <v>2234</v>
      </c>
      <c r="E5221" s="13" t="s">
        <v>9363</v>
      </c>
      <c r="F5221" s="13" t="s">
        <v>2236</v>
      </c>
      <c r="G5221" s="13" t="s">
        <v>9351</v>
      </c>
      <c r="H5221" s="14">
        <v>47</v>
      </c>
      <c r="I5221" s="15">
        <v>11114.09</v>
      </c>
      <c r="J5221" s="13" t="s">
        <v>9400</v>
      </c>
      <c r="K5221" s="13" t="s">
        <v>1105</v>
      </c>
      <c r="L5221" s="13" t="s">
        <v>4477</v>
      </c>
      <c r="M5221" s="13" t="s">
        <v>2012</v>
      </c>
      <c r="N5221" s="14">
        <v>47</v>
      </c>
    </row>
    <row r="5222" spans="1:14" ht="20.25" customHeight="1">
      <c r="A5222" s="13" t="s">
        <v>2231</v>
      </c>
      <c r="B5222" s="13" t="s">
        <v>2232</v>
      </c>
      <c r="C5222" s="13" t="s">
        <v>2233</v>
      </c>
      <c r="D5222" s="13" t="s">
        <v>2234</v>
      </c>
      <c r="E5222" s="13" t="s">
        <v>9363</v>
      </c>
      <c r="F5222" s="13" t="s">
        <v>2236</v>
      </c>
      <c r="G5222" s="13" t="s">
        <v>9351</v>
      </c>
      <c r="H5222" s="14">
        <v>467</v>
      </c>
      <c r="I5222" s="15">
        <v>110431.49</v>
      </c>
      <c r="J5222" s="13" t="s">
        <v>9401</v>
      </c>
      <c r="K5222" s="13" t="s">
        <v>317</v>
      </c>
      <c r="L5222" s="13" t="s">
        <v>3684</v>
      </c>
      <c r="M5222" s="13" t="s">
        <v>1511</v>
      </c>
      <c r="N5222" s="14">
        <v>467</v>
      </c>
    </row>
    <row r="5223" spans="1:14" ht="20.25" customHeight="1">
      <c r="A5223" s="13" t="s">
        <v>2231</v>
      </c>
      <c r="B5223" s="13" t="s">
        <v>2232</v>
      </c>
      <c r="C5223" s="13" t="s">
        <v>2233</v>
      </c>
      <c r="D5223" s="13" t="s">
        <v>2234</v>
      </c>
      <c r="E5223" s="13" t="s">
        <v>9363</v>
      </c>
      <c r="F5223" s="13" t="s">
        <v>2236</v>
      </c>
      <c r="G5223" s="13" t="s">
        <v>9351</v>
      </c>
      <c r="H5223" s="14">
        <v>51</v>
      </c>
      <c r="I5223" s="15">
        <v>12059.97</v>
      </c>
      <c r="J5223" s="13" t="s">
        <v>9402</v>
      </c>
      <c r="K5223" s="13" t="s">
        <v>1111</v>
      </c>
      <c r="L5223" s="13" t="s">
        <v>4479</v>
      </c>
      <c r="M5223" s="13" t="s">
        <v>2015</v>
      </c>
      <c r="N5223" s="14">
        <v>51</v>
      </c>
    </row>
    <row r="5224" spans="1:14" ht="20.25" customHeight="1">
      <c r="A5224" s="13" t="s">
        <v>2231</v>
      </c>
      <c r="B5224" s="13" t="s">
        <v>2232</v>
      </c>
      <c r="C5224" s="13" t="s">
        <v>2233</v>
      </c>
      <c r="D5224" s="13" t="s">
        <v>2234</v>
      </c>
      <c r="E5224" s="13" t="s">
        <v>9363</v>
      </c>
      <c r="F5224" s="13" t="s">
        <v>2236</v>
      </c>
      <c r="G5224" s="13" t="s">
        <v>9351</v>
      </c>
      <c r="H5224" s="14">
        <v>45</v>
      </c>
      <c r="I5224" s="15">
        <v>10641.15</v>
      </c>
      <c r="J5224" s="13" t="s">
        <v>9403</v>
      </c>
      <c r="K5224" s="13" t="s">
        <v>1115</v>
      </c>
      <c r="L5224" s="13" t="s">
        <v>4481</v>
      </c>
      <c r="M5224" s="13" t="s">
        <v>2018</v>
      </c>
      <c r="N5224" s="14">
        <v>45</v>
      </c>
    </row>
    <row r="5225" spans="1:14" ht="20.25" customHeight="1">
      <c r="A5225" s="13" t="s">
        <v>2231</v>
      </c>
      <c r="B5225" s="13" t="s">
        <v>2232</v>
      </c>
      <c r="C5225" s="13" t="s">
        <v>2233</v>
      </c>
      <c r="D5225" s="13" t="s">
        <v>2234</v>
      </c>
      <c r="E5225" s="13" t="s">
        <v>9363</v>
      </c>
      <c r="F5225" s="13" t="s">
        <v>2236</v>
      </c>
      <c r="G5225" s="13" t="s">
        <v>9351</v>
      </c>
      <c r="H5225" s="14">
        <v>767</v>
      </c>
      <c r="I5225" s="15">
        <v>181372.49</v>
      </c>
      <c r="J5225" s="13" t="s">
        <v>9404</v>
      </c>
      <c r="K5225" s="13" t="s">
        <v>781</v>
      </c>
      <c r="L5225" s="13" t="s">
        <v>3982</v>
      </c>
      <c r="M5225" s="13" t="s">
        <v>3983</v>
      </c>
      <c r="N5225" s="14">
        <v>767</v>
      </c>
    </row>
    <row r="5226" spans="1:14" ht="20.25" customHeight="1">
      <c r="A5226" s="13" t="s">
        <v>2231</v>
      </c>
      <c r="B5226" s="13" t="s">
        <v>2232</v>
      </c>
      <c r="C5226" s="13" t="s">
        <v>2233</v>
      </c>
      <c r="D5226" s="13" t="s">
        <v>2234</v>
      </c>
      <c r="E5226" s="13" t="s">
        <v>9363</v>
      </c>
      <c r="F5226" s="13" t="s">
        <v>2236</v>
      </c>
      <c r="G5226" s="13" t="s">
        <v>9351</v>
      </c>
      <c r="H5226" s="14">
        <v>95</v>
      </c>
      <c r="I5226" s="15">
        <v>22464.65</v>
      </c>
      <c r="J5226" s="13" t="s">
        <v>9405</v>
      </c>
      <c r="K5226" s="13" t="s">
        <v>1116</v>
      </c>
      <c r="L5226" s="13" t="s">
        <v>4483</v>
      </c>
      <c r="M5226" s="13" t="s">
        <v>2019</v>
      </c>
      <c r="N5226" s="14">
        <v>95</v>
      </c>
    </row>
    <row r="5227" spans="1:14" ht="20.25" customHeight="1">
      <c r="A5227" s="13" t="s">
        <v>2231</v>
      </c>
      <c r="B5227" s="13" t="s">
        <v>2232</v>
      </c>
      <c r="C5227" s="13" t="s">
        <v>2233</v>
      </c>
      <c r="D5227" s="13" t="s">
        <v>2234</v>
      </c>
      <c r="E5227" s="13" t="s">
        <v>9363</v>
      </c>
      <c r="F5227" s="13" t="s">
        <v>2236</v>
      </c>
      <c r="G5227" s="13" t="s">
        <v>9351</v>
      </c>
      <c r="H5227" s="14">
        <v>1000</v>
      </c>
      <c r="I5227" s="15">
        <v>236470</v>
      </c>
      <c r="J5227" s="13" t="s">
        <v>9406</v>
      </c>
      <c r="K5227" s="13" t="s">
        <v>1190</v>
      </c>
      <c r="L5227" s="13" t="s">
        <v>3379</v>
      </c>
      <c r="M5227" s="13" t="s">
        <v>3380</v>
      </c>
      <c r="N5227" s="14">
        <v>1000</v>
      </c>
    </row>
    <row r="5228" spans="1:14" ht="20.25" customHeight="1">
      <c r="A5228" s="13" t="s">
        <v>2231</v>
      </c>
      <c r="B5228" s="13" t="s">
        <v>2232</v>
      </c>
      <c r="C5228" s="13" t="s">
        <v>2233</v>
      </c>
      <c r="D5228" s="13" t="s">
        <v>2234</v>
      </c>
      <c r="E5228" s="13" t="s">
        <v>9363</v>
      </c>
      <c r="F5228" s="13" t="s">
        <v>2236</v>
      </c>
      <c r="G5228" s="13" t="s">
        <v>9351</v>
      </c>
      <c r="H5228" s="14">
        <v>16</v>
      </c>
      <c r="I5228" s="15">
        <v>3783.52</v>
      </c>
      <c r="J5228" s="13" t="s">
        <v>9407</v>
      </c>
      <c r="K5228" s="13" t="s">
        <v>1117</v>
      </c>
      <c r="L5228" s="13" t="s">
        <v>4485</v>
      </c>
      <c r="M5228" s="13" t="s">
        <v>4486</v>
      </c>
      <c r="N5228" s="14">
        <v>16</v>
      </c>
    </row>
    <row r="5229" spans="1:14" ht="20.25" customHeight="1">
      <c r="A5229" s="13" t="s">
        <v>2231</v>
      </c>
      <c r="B5229" s="13" t="s">
        <v>2232</v>
      </c>
      <c r="C5229" s="13" t="s">
        <v>2233</v>
      </c>
      <c r="D5229" s="13" t="s">
        <v>2234</v>
      </c>
      <c r="E5229" s="13" t="s">
        <v>9363</v>
      </c>
      <c r="F5229" s="13" t="s">
        <v>2236</v>
      </c>
      <c r="G5229" s="13" t="s">
        <v>9351</v>
      </c>
      <c r="H5229" s="14">
        <v>64</v>
      </c>
      <c r="I5229" s="15">
        <v>15134.08</v>
      </c>
      <c r="J5229" s="13" t="s">
        <v>9408</v>
      </c>
      <c r="K5229" s="13" t="s">
        <v>1118</v>
      </c>
      <c r="L5229" s="13" t="s">
        <v>4488</v>
      </c>
      <c r="M5229" s="13" t="s">
        <v>2020</v>
      </c>
      <c r="N5229" s="14">
        <v>64</v>
      </c>
    </row>
    <row r="5230" spans="1:14" ht="20.25" customHeight="1">
      <c r="A5230" s="13" t="s">
        <v>2231</v>
      </c>
      <c r="B5230" s="13" t="s">
        <v>2232</v>
      </c>
      <c r="C5230" s="13" t="s">
        <v>2233</v>
      </c>
      <c r="D5230" s="13" t="s">
        <v>2234</v>
      </c>
      <c r="E5230" s="13" t="s">
        <v>9363</v>
      </c>
      <c r="F5230" s="13" t="s">
        <v>2236</v>
      </c>
      <c r="G5230" s="13" t="s">
        <v>9351</v>
      </c>
      <c r="H5230" s="14">
        <v>32</v>
      </c>
      <c r="I5230" s="15">
        <v>7567.04</v>
      </c>
      <c r="J5230" s="13" t="s">
        <v>9409</v>
      </c>
      <c r="K5230" s="13" t="s">
        <v>1119</v>
      </c>
      <c r="L5230" s="13" t="s">
        <v>4543</v>
      </c>
      <c r="M5230" s="13" t="s">
        <v>4544</v>
      </c>
      <c r="N5230" s="14">
        <v>32</v>
      </c>
    </row>
    <row r="5231" spans="1:14" ht="20.25" customHeight="1">
      <c r="A5231" s="13" t="s">
        <v>2231</v>
      </c>
      <c r="B5231" s="13" t="s">
        <v>2232</v>
      </c>
      <c r="C5231" s="13" t="s">
        <v>2233</v>
      </c>
      <c r="D5231" s="13" t="s">
        <v>2234</v>
      </c>
      <c r="E5231" s="13" t="s">
        <v>9363</v>
      </c>
      <c r="F5231" s="13" t="s">
        <v>2236</v>
      </c>
      <c r="G5231" s="13" t="s">
        <v>9351</v>
      </c>
      <c r="H5231" s="14">
        <v>91</v>
      </c>
      <c r="I5231" s="15">
        <v>21518.77</v>
      </c>
      <c r="J5231" s="13" t="s">
        <v>9410</v>
      </c>
      <c r="K5231" s="13" t="s">
        <v>2198</v>
      </c>
      <c r="L5231" s="13" t="s">
        <v>4546</v>
      </c>
      <c r="M5231" s="13" t="s">
        <v>4547</v>
      </c>
      <c r="N5231" s="14">
        <v>91</v>
      </c>
    </row>
    <row r="5232" spans="1:14" ht="20.25" customHeight="1">
      <c r="A5232" s="13" t="s">
        <v>2231</v>
      </c>
      <c r="B5232" s="13" t="s">
        <v>2232</v>
      </c>
      <c r="C5232" s="13" t="s">
        <v>2233</v>
      </c>
      <c r="D5232" s="13" t="s">
        <v>2234</v>
      </c>
      <c r="E5232" s="13" t="s">
        <v>9363</v>
      </c>
      <c r="F5232" s="13" t="s">
        <v>2236</v>
      </c>
      <c r="G5232" s="13" t="s">
        <v>9351</v>
      </c>
      <c r="H5232" s="14">
        <v>102</v>
      </c>
      <c r="I5232" s="15">
        <v>24119.94</v>
      </c>
      <c r="J5232" s="13" t="s">
        <v>9411</v>
      </c>
      <c r="K5232" s="13" t="s">
        <v>1122</v>
      </c>
      <c r="L5232" s="13" t="s">
        <v>4551</v>
      </c>
      <c r="M5232" s="13" t="s">
        <v>2024</v>
      </c>
      <c r="N5232" s="14">
        <v>102</v>
      </c>
    </row>
    <row r="5233" spans="1:14" ht="20.25" customHeight="1">
      <c r="A5233" s="13" t="s">
        <v>2231</v>
      </c>
      <c r="B5233" s="13" t="s">
        <v>2232</v>
      </c>
      <c r="C5233" s="13" t="s">
        <v>2233</v>
      </c>
      <c r="D5233" s="13" t="s">
        <v>2234</v>
      </c>
      <c r="E5233" s="13" t="s">
        <v>9363</v>
      </c>
      <c r="F5233" s="13" t="s">
        <v>2236</v>
      </c>
      <c r="G5233" s="13" t="s">
        <v>9351</v>
      </c>
      <c r="H5233" s="14">
        <v>52</v>
      </c>
      <c r="I5233" s="15">
        <v>12296.44</v>
      </c>
      <c r="J5233" s="13" t="s">
        <v>9412</v>
      </c>
      <c r="K5233" s="13" t="s">
        <v>1123</v>
      </c>
      <c r="L5233" s="13" t="s">
        <v>6569</v>
      </c>
      <c r="M5233" s="13" t="s">
        <v>6570</v>
      </c>
      <c r="N5233" s="14">
        <v>52</v>
      </c>
    </row>
    <row r="5234" spans="1:14" ht="20.25" customHeight="1">
      <c r="A5234" s="13" t="s">
        <v>2231</v>
      </c>
      <c r="B5234" s="13" t="s">
        <v>2232</v>
      </c>
      <c r="C5234" s="13" t="s">
        <v>2233</v>
      </c>
      <c r="D5234" s="13" t="s">
        <v>2234</v>
      </c>
      <c r="E5234" s="13" t="s">
        <v>9363</v>
      </c>
      <c r="F5234" s="13" t="s">
        <v>2236</v>
      </c>
      <c r="G5234" s="13" t="s">
        <v>9351</v>
      </c>
      <c r="H5234" s="14">
        <v>35</v>
      </c>
      <c r="I5234" s="15">
        <v>8276.4500000000007</v>
      </c>
      <c r="J5234" s="13" t="s">
        <v>9413</v>
      </c>
      <c r="K5234" s="13" t="s">
        <v>1124</v>
      </c>
      <c r="L5234" s="13" t="s">
        <v>4553</v>
      </c>
      <c r="M5234" s="13" t="s">
        <v>2025</v>
      </c>
      <c r="N5234" s="14">
        <v>35</v>
      </c>
    </row>
    <row r="5235" spans="1:14" ht="20.25" customHeight="1">
      <c r="A5235" s="13" t="s">
        <v>2231</v>
      </c>
      <c r="B5235" s="13" t="s">
        <v>2232</v>
      </c>
      <c r="C5235" s="13" t="s">
        <v>2233</v>
      </c>
      <c r="D5235" s="13" t="s">
        <v>2234</v>
      </c>
      <c r="E5235" s="13" t="s">
        <v>9363</v>
      </c>
      <c r="F5235" s="13" t="s">
        <v>2236</v>
      </c>
      <c r="G5235" s="13" t="s">
        <v>9351</v>
      </c>
      <c r="H5235" s="14">
        <v>81</v>
      </c>
      <c r="I5235" s="15">
        <v>19154.07</v>
      </c>
      <c r="J5235" s="13" t="s">
        <v>9414</v>
      </c>
      <c r="K5235" s="13" t="s">
        <v>1127</v>
      </c>
      <c r="L5235" s="13" t="s">
        <v>4561</v>
      </c>
      <c r="M5235" s="13" t="s">
        <v>2028</v>
      </c>
      <c r="N5235" s="14">
        <v>81</v>
      </c>
    </row>
    <row r="5236" spans="1:14" ht="20.25" customHeight="1">
      <c r="A5236" s="13" t="s">
        <v>2231</v>
      </c>
      <c r="B5236" s="13" t="s">
        <v>2232</v>
      </c>
      <c r="C5236" s="13" t="s">
        <v>2233</v>
      </c>
      <c r="D5236" s="13" t="s">
        <v>2234</v>
      </c>
      <c r="E5236" s="13" t="s">
        <v>9363</v>
      </c>
      <c r="F5236" s="13" t="s">
        <v>2236</v>
      </c>
      <c r="G5236" s="13" t="s">
        <v>9351</v>
      </c>
      <c r="H5236" s="14">
        <v>30</v>
      </c>
      <c r="I5236" s="15">
        <v>7094.1</v>
      </c>
      <c r="J5236" s="13" t="s">
        <v>9415</v>
      </c>
      <c r="K5236" s="13" t="s">
        <v>1125</v>
      </c>
      <c r="L5236" s="13" t="s">
        <v>4555</v>
      </c>
      <c r="M5236" s="13" t="s">
        <v>2026</v>
      </c>
      <c r="N5236" s="14">
        <v>30</v>
      </c>
    </row>
    <row r="5237" spans="1:14" ht="20.25" customHeight="1">
      <c r="A5237" s="13" t="s">
        <v>2231</v>
      </c>
      <c r="B5237" s="13" t="s">
        <v>2232</v>
      </c>
      <c r="C5237" s="13" t="s">
        <v>2233</v>
      </c>
      <c r="D5237" s="13" t="s">
        <v>2234</v>
      </c>
      <c r="E5237" s="13" t="s">
        <v>9363</v>
      </c>
      <c r="F5237" s="13" t="s">
        <v>2236</v>
      </c>
      <c r="G5237" s="13" t="s">
        <v>9351</v>
      </c>
      <c r="H5237" s="14">
        <v>95</v>
      </c>
      <c r="I5237" s="15">
        <v>22464.65</v>
      </c>
      <c r="J5237" s="13" t="s">
        <v>9416</v>
      </c>
      <c r="K5237" s="13" t="s">
        <v>1126</v>
      </c>
      <c r="L5237" s="13" t="s">
        <v>4557</v>
      </c>
      <c r="M5237" s="13" t="s">
        <v>2027</v>
      </c>
      <c r="N5237" s="14">
        <v>95</v>
      </c>
    </row>
    <row r="5238" spans="1:14" ht="20.25" customHeight="1">
      <c r="A5238" s="13" t="s">
        <v>2231</v>
      </c>
      <c r="B5238" s="13" t="s">
        <v>2232</v>
      </c>
      <c r="C5238" s="13" t="s">
        <v>2233</v>
      </c>
      <c r="D5238" s="13" t="s">
        <v>2234</v>
      </c>
      <c r="E5238" s="13" t="s">
        <v>9363</v>
      </c>
      <c r="F5238" s="13" t="s">
        <v>2236</v>
      </c>
      <c r="G5238" s="13" t="s">
        <v>9351</v>
      </c>
      <c r="H5238" s="14">
        <v>116</v>
      </c>
      <c r="I5238" s="15">
        <v>27430.52</v>
      </c>
      <c r="J5238" s="13" t="s">
        <v>9417</v>
      </c>
      <c r="K5238" s="13" t="s">
        <v>1128</v>
      </c>
      <c r="L5238" s="13" t="s">
        <v>4559</v>
      </c>
      <c r="M5238" s="13" t="s">
        <v>2029</v>
      </c>
      <c r="N5238" s="14">
        <v>116</v>
      </c>
    </row>
    <row r="5239" spans="1:14" ht="20.25" customHeight="1">
      <c r="A5239" s="13" t="s">
        <v>2231</v>
      </c>
      <c r="B5239" s="13" t="s">
        <v>2232</v>
      </c>
      <c r="C5239" s="13" t="s">
        <v>2233</v>
      </c>
      <c r="D5239" s="13" t="s">
        <v>2234</v>
      </c>
      <c r="E5239" s="13" t="s">
        <v>9363</v>
      </c>
      <c r="F5239" s="13" t="s">
        <v>2236</v>
      </c>
      <c r="G5239" s="13" t="s">
        <v>9351</v>
      </c>
      <c r="H5239" s="14">
        <v>28</v>
      </c>
      <c r="I5239" s="15">
        <v>6621.16</v>
      </c>
      <c r="J5239" s="13" t="s">
        <v>9418</v>
      </c>
      <c r="K5239" s="13" t="s">
        <v>1096</v>
      </c>
      <c r="L5239" s="13" t="s">
        <v>4459</v>
      </c>
      <c r="M5239" s="13" t="s">
        <v>2151</v>
      </c>
      <c r="N5239" s="14">
        <v>28</v>
      </c>
    </row>
    <row r="5240" spans="1:14" ht="20.25" customHeight="1">
      <c r="A5240" s="13" t="s">
        <v>2231</v>
      </c>
      <c r="B5240" s="13" t="s">
        <v>2232</v>
      </c>
      <c r="C5240" s="13" t="s">
        <v>2233</v>
      </c>
      <c r="D5240" s="13" t="s">
        <v>2234</v>
      </c>
      <c r="E5240" s="13" t="s">
        <v>9363</v>
      </c>
      <c r="F5240" s="13" t="s">
        <v>2236</v>
      </c>
      <c r="G5240" s="13" t="s">
        <v>9351</v>
      </c>
      <c r="H5240" s="14">
        <v>26</v>
      </c>
      <c r="I5240" s="15">
        <v>6148.22</v>
      </c>
      <c r="J5240" s="13" t="s">
        <v>9419</v>
      </c>
      <c r="K5240" s="13" t="s">
        <v>1121</v>
      </c>
      <c r="L5240" s="13" t="s">
        <v>4549</v>
      </c>
      <c r="M5240" s="13" t="s">
        <v>2023</v>
      </c>
      <c r="N5240" s="14">
        <v>26</v>
      </c>
    </row>
    <row r="5241" spans="1:14" ht="20.25" customHeight="1">
      <c r="A5241" s="13" t="s">
        <v>2231</v>
      </c>
      <c r="B5241" s="13" t="s">
        <v>2232</v>
      </c>
      <c r="C5241" s="13" t="s">
        <v>2233</v>
      </c>
      <c r="D5241" s="13" t="s">
        <v>2234</v>
      </c>
      <c r="E5241" s="13" t="s">
        <v>9363</v>
      </c>
      <c r="F5241" s="13" t="s">
        <v>2236</v>
      </c>
      <c r="G5241" s="13" t="s">
        <v>9420</v>
      </c>
      <c r="H5241" s="14">
        <v>1000</v>
      </c>
      <c r="I5241" s="15">
        <v>236470</v>
      </c>
      <c r="J5241" s="13" t="s">
        <v>9421</v>
      </c>
      <c r="K5241" s="13" t="s">
        <v>82</v>
      </c>
      <c r="L5241" s="13" t="s">
        <v>2540</v>
      </c>
      <c r="M5241" s="13" t="s">
        <v>2541</v>
      </c>
      <c r="N5241" s="14">
        <v>1000</v>
      </c>
    </row>
    <row r="5242" spans="1:14" ht="20.25" customHeight="1">
      <c r="A5242" s="13" t="s">
        <v>2231</v>
      </c>
      <c r="B5242" s="13" t="s">
        <v>2232</v>
      </c>
      <c r="C5242" s="13" t="s">
        <v>2233</v>
      </c>
      <c r="D5242" s="13" t="s">
        <v>2234</v>
      </c>
      <c r="E5242" s="13" t="s">
        <v>9363</v>
      </c>
      <c r="F5242" s="13" t="s">
        <v>2236</v>
      </c>
      <c r="G5242" s="13" t="s">
        <v>9420</v>
      </c>
      <c r="H5242" s="14">
        <v>1000</v>
      </c>
      <c r="I5242" s="15">
        <v>236470</v>
      </c>
      <c r="J5242" s="13" t="s">
        <v>9422</v>
      </c>
      <c r="K5242" s="13" t="s">
        <v>83</v>
      </c>
      <c r="L5242" s="13" t="s">
        <v>2543</v>
      </c>
      <c r="M5242" s="13" t="s">
        <v>2544</v>
      </c>
      <c r="N5242" s="14">
        <v>1000</v>
      </c>
    </row>
    <row r="5243" spans="1:14" ht="20.25" customHeight="1">
      <c r="A5243" s="13" t="s">
        <v>2231</v>
      </c>
      <c r="B5243" s="13" t="s">
        <v>2232</v>
      </c>
      <c r="C5243" s="13" t="s">
        <v>2233</v>
      </c>
      <c r="D5243" s="13" t="s">
        <v>2234</v>
      </c>
      <c r="E5243" s="13" t="s">
        <v>9363</v>
      </c>
      <c r="F5243" s="13" t="s">
        <v>2236</v>
      </c>
      <c r="G5243" s="13" t="s">
        <v>9420</v>
      </c>
      <c r="H5243" s="14">
        <v>562</v>
      </c>
      <c r="I5243" s="15">
        <v>132896.14000000001</v>
      </c>
      <c r="J5243" s="13" t="s">
        <v>9423</v>
      </c>
      <c r="K5243" s="13" t="s">
        <v>621</v>
      </c>
      <c r="L5243" s="13" t="s">
        <v>2546</v>
      </c>
      <c r="M5243" s="13" t="s">
        <v>1776</v>
      </c>
      <c r="N5243" s="14">
        <v>562</v>
      </c>
    </row>
    <row r="5244" spans="1:14" ht="20.25" customHeight="1">
      <c r="A5244" s="13" t="s">
        <v>2231</v>
      </c>
      <c r="B5244" s="13" t="s">
        <v>2232</v>
      </c>
      <c r="C5244" s="13" t="s">
        <v>2233</v>
      </c>
      <c r="D5244" s="13" t="s">
        <v>2234</v>
      </c>
      <c r="E5244" s="13" t="s">
        <v>9363</v>
      </c>
      <c r="F5244" s="13" t="s">
        <v>2236</v>
      </c>
      <c r="G5244" s="13" t="s">
        <v>9420</v>
      </c>
      <c r="H5244" s="14">
        <v>242</v>
      </c>
      <c r="I5244" s="15">
        <v>57225.74</v>
      </c>
      <c r="J5244" s="13" t="s">
        <v>9424</v>
      </c>
      <c r="K5244" s="13" t="s">
        <v>622</v>
      </c>
      <c r="L5244" s="13" t="s">
        <v>2548</v>
      </c>
      <c r="M5244" s="13" t="s">
        <v>1777</v>
      </c>
      <c r="N5244" s="14">
        <v>242</v>
      </c>
    </row>
    <row r="5245" spans="1:14" ht="20.25" customHeight="1">
      <c r="A5245" s="13" t="s">
        <v>2231</v>
      </c>
      <c r="B5245" s="13" t="s">
        <v>2232</v>
      </c>
      <c r="C5245" s="13" t="s">
        <v>2233</v>
      </c>
      <c r="D5245" s="13" t="s">
        <v>2234</v>
      </c>
      <c r="E5245" s="13" t="s">
        <v>9363</v>
      </c>
      <c r="F5245" s="13" t="s">
        <v>2236</v>
      </c>
      <c r="G5245" s="13" t="s">
        <v>9420</v>
      </c>
      <c r="H5245" s="14">
        <v>988</v>
      </c>
      <c r="I5245" s="15">
        <v>233632.36</v>
      </c>
      <c r="J5245" s="13" t="s">
        <v>9425</v>
      </c>
      <c r="K5245" s="13" t="s">
        <v>623</v>
      </c>
      <c r="L5245" s="13" t="s">
        <v>2550</v>
      </c>
      <c r="M5245" s="13" t="s">
        <v>1778</v>
      </c>
      <c r="N5245" s="14">
        <v>988</v>
      </c>
    </row>
    <row r="5246" spans="1:14" ht="20.25" customHeight="1">
      <c r="A5246" s="13" t="s">
        <v>2231</v>
      </c>
      <c r="B5246" s="13" t="s">
        <v>2232</v>
      </c>
      <c r="C5246" s="13" t="s">
        <v>2233</v>
      </c>
      <c r="D5246" s="13" t="s">
        <v>2234</v>
      </c>
      <c r="E5246" s="13" t="s">
        <v>9363</v>
      </c>
      <c r="F5246" s="13" t="s">
        <v>2236</v>
      </c>
      <c r="G5246" s="13" t="s">
        <v>9420</v>
      </c>
      <c r="H5246" s="14">
        <v>179</v>
      </c>
      <c r="I5246" s="15">
        <v>42328.13</v>
      </c>
      <c r="J5246" s="13" t="s">
        <v>9426</v>
      </c>
      <c r="K5246" s="13" t="s">
        <v>624</v>
      </c>
      <c r="L5246" s="13" t="s">
        <v>2552</v>
      </c>
      <c r="M5246" s="13" t="s">
        <v>1779</v>
      </c>
      <c r="N5246" s="14">
        <v>179</v>
      </c>
    </row>
    <row r="5247" spans="1:14" ht="20.25" customHeight="1">
      <c r="A5247" s="13" t="s">
        <v>2231</v>
      </c>
      <c r="B5247" s="13" t="s">
        <v>2232</v>
      </c>
      <c r="C5247" s="13" t="s">
        <v>2233</v>
      </c>
      <c r="D5247" s="13" t="s">
        <v>2234</v>
      </c>
      <c r="E5247" s="13" t="s">
        <v>9363</v>
      </c>
      <c r="F5247" s="13" t="s">
        <v>2236</v>
      </c>
      <c r="G5247" s="13" t="s">
        <v>9420</v>
      </c>
      <c r="H5247" s="14">
        <v>1000</v>
      </c>
      <c r="I5247" s="15">
        <v>236470</v>
      </c>
      <c r="J5247" s="13" t="s">
        <v>9427</v>
      </c>
      <c r="K5247" s="13" t="s">
        <v>625</v>
      </c>
      <c r="L5247" s="13" t="s">
        <v>2554</v>
      </c>
      <c r="M5247" s="13" t="s">
        <v>1780</v>
      </c>
      <c r="N5247" s="14">
        <v>1000</v>
      </c>
    </row>
    <row r="5248" spans="1:14" ht="20.25" customHeight="1">
      <c r="A5248" s="13" t="s">
        <v>2231</v>
      </c>
      <c r="B5248" s="13" t="s">
        <v>2232</v>
      </c>
      <c r="C5248" s="13" t="s">
        <v>2233</v>
      </c>
      <c r="D5248" s="13" t="s">
        <v>2234</v>
      </c>
      <c r="E5248" s="13" t="s">
        <v>9363</v>
      </c>
      <c r="F5248" s="13" t="s">
        <v>2236</v>
      </c>
      <c r="G5248" s="13" t="s">
        <v>9420</v>
      </c>
      <c r="H5248" s="14">
        <v>348</v>
      </c>
      <c r="I5248" s="15">
        <v>82291.56</v>
      </c>
      <c r="J5248" s="13" t="s">
        <v>9428</v>
      </c>
      <c r="K5248" s="13" t="s">
        <v>626</v>
      </c>
      <c r="L5248" s="13" t="s">
        <v>2556</v>
      </c>
      <c r="M5248" s="13" t="s">
        <v>1781</v>
      </c>
      <c r="N5248" s="14">
        <v>348</v>
      </c>
    </row>
    <row r="5249" spans="1:14" ht="20.25" customHeight="1">
      <c r="A5249" s="13" t="s">
        <v>2231</v>
      </c>
      <c r="B5249" s="13" t="s">
        <v>2232</v>
      </c>
      <c r="C5249" s="13" t="s">
        <v>2233</v>
      </c>
      <c r="D5249" s="13" t="s">
        <v>2234</v>
      </c>
      <c r="E5249" s="13" t="s">
        <v>9363</v>
      </c>
      <c r="F5249" s="13" t="s">
        <v>2236</v>
      </c>
      <c r="G5249" s="13" t="s">
        <v>9420</v>
      </c>
      <c r="H5249" s="14">
        <v>135</v>
      </c>
      <c r="I5249" s="15">
        <v>31923.45</v>
      </c>
      <c r="J5249" s="13" t="s">
        <v>9429</v>
      </c>
      <c r="K5249" s="13" t="s">
        <v>627</v>
      </c>
      <c r="L5249" s="13" t="s">
        <v>2558</v>
      </c>
      <c r="M5249" s="13" t="s">
        <v>1782</v>
      </c>
      <c r="N5249" s="14">
        <v>135</v>
      </c>
    </row>
    <row r="5250" spans="1:14" ht="20.25" customHeight="1">
      <c r="A5250" s="13" t="s">
        <v>2231</v>
      </c>
      <c r="B5250" s="13" t="s">
        <v>2232</v>
      </c>
      <c r="C5250" s="13" t="s">
        <v>2233</v>
      </c>
      <c r="D5250" s="13" t="s">
        <v>2234</v>
      </c>
      <c r="E5250" s="13" t="s">
        <v>9363</v>
      </c>
      <c r="F5250" s="13" t="s">
        <v>2236</v>
      </c>
      <c r="G5250" s="13" t="s">
        <v>9420</v>
      </c>
      <c r="H5250" s="14">
        <v>750</v>
      </c>
      <c r="I5250" s="15">
        <v>177352.5</v>
      </c>
      <c r="J5250" s="13" t="s">
        <v>9430</v>
      </c>
      <c r="K5250" s="13" t="s">
        <v>628</v>
      </c>
      <c r="L5250" s="13" t="s">
        <v>2560</v>
      </c>
      <c r="M5250" s="13" t="s">
        <v>2561</v>
      </c>
      <c r="N5250" s="14">
        <v>750</v>
      </c>
    </row>
    <row r="5251" spans="1:14" ht="20.25" customHeight="1">
      <c r="A5251" s="13" t="s">
        <v>2231</v>
      </c>
      <c r="B5251" s="13" t="s">
        <v>2232</v>
      </c>
      <c r="C5251" s="13" t="s">
        <v>2233</v>
      </c>
      <c r="D5251" s="13" t="s">
        <v>2234</v>
      </c>
      <c r="E5251" s="13" t="s">
        <v>9363</v>
      </c>
      <c r="F5251" s="13" t="s">
        <v>2236</v>
      </c>
      <c r="G5251" s="13" t="s">
        <v>9420</v>
      </c>
      <c r="H5251" s="14">
        <v>756</v>
      </c>
      <c r="I5251" s="15">
        <v>178771.32</v>
      </c>
      <c r="J5251" s="13" t="s">
        <v>9431</v>
      </c>
      <c r="K5251" s="13" t="s">
        <v>629</v>
      </c>
      <c r="L5251" s="13" t="s">
        <v>2563</v>
      </c>
      <c r="M5251" s="13" t="s">
        <v>1783</v>
      </c>
      <c r="N5251" s="14">
        <v>756</v>
      </c>
    </row>
    <row r="5252" spans="1:14" ht="20.25" customHeight="1">
      <c r="A5252" s="13" t="s">
        <v>2231</v>
      </c>
      <c r="B5252" s="13" t="s">
        <v>2232</v>
      </c>
      <c r="C5252" s="13" t="s">
        <v>2233</v>
      </c>
      <c r="D5252" s="13" t="s">
        <v>2234</v>
      </c>
      <c r="E5252" s="13" t="s">
        <v>9363</v>
      </c>
      <c r="F5252" s="13" t="s">
        <v>2236</v>
      </c>
      <c r="G5252" s="13" t="s">
        <v>9420</v>
      </c>
      <c r="H5252" s="14">
        <v>565</v>
      </c>
      <c r="I5252" s="15">
        <v>133605.54999999999</v>
      </c>
      <c r="J5252" s="13" t="s">
        <v>9432</v>
      </c>
      <c r="K5252" s="13" t="s">
        <v>630</v>
      </c>
      <c r="L5252" s="13" t="s">
        <v>2565</v>
      </c>
      <c r="M5252" s="13" t="s">
        <v>2566</v>
      </c>
      <c r="N5252" s="14">
        <v>565</v>
      </c>
    </row>
    <row r="5253" spans="1:14" ht="20.25" customHeight="1">
      <c r="A5253" s="13" t="s">
        <v>2231</v>
      </c>
      <c r="B5253" s="13" t="s">
        <v>2232</v>
      </c>
      <c r="C5253" s="13" t="s">
        <v>2233</v>
      </c>
      <c r="D5253" s="13" t="s">
        <v>2234</v>
      </c>
      <c r="E5253" s="13" t="s">
        <v>9363</v>
      </c>
      <c r="F5253" s="13" t="s">
        <v>2236</v>
      </c>
      <c r="G5253" s="13" t="s">
        <v>9420</v>
      </c>
      <c r="H5253" s="14">
        <v>373</v>
      </c>
      <c r="I5253" s="15">
        <v>88203.31</v>
      </c>
      <c r="J5253" s="13" t="s">
        <v>9433</v>
      </c>
      <c r="K5253" s="13" t="s">
        <v>631</v>
      </c>
      <c r="L5253" s="13" t="s">
        <v>2568</v>
      </c>
      <c r="M5253" s="13" t="s">
        <v>1784</v>
      </c>
      <c r="N5253" s="14">
        <v>373</v>
      </c>
    </row>
    <row r="5254" spans="1:14" ht="20.25" customHeight="1">
      <c r="A5254" s="13" t="s">
        <v>2231</v>
      </c>
      <c r="B5254" s="13" t="s">
        <v>2232</v>
      </c>
      <c r="C5254" s="13" t="s">
        <v>2233</v>
      </c>
      <c r="D5254" s="13" t="s">
        <v>2234</v>
      </c>
      <c r="E5254" s="13" t="s">
        <v>9363</v>
      </c>
      <c r="F5254" s="13" t="s">
        <v>2236</v>
      </c>
      <c r="G5254" s="13" t="s">
        <v>9420</v>
      </c>
      <c r="H5254" s="14">
        <v>296</v>
      </c>
      <c r="I5254" s="15">
        <v>69995.12</v>
      </c>
      <c r="J5254" s="13" t="s">
        <v>9434</v>
      </c>
      <c r="K5254" s="13" t="s">
        <v>825</v>
      </c>
      <c r="L5254" s="13" t="s">
        <v>2570</v>
      </c>
      <c r="M5254" s="13" t="s">
        <v>1916</v>
      </c>
      <c r="N5254" s="14">
        <v>296</v>
      </c>
    </row>
    <row r="5255" spans="1:14" ht="20.25" customHeight="1">
      <c r="A5255" s="13" t="s">
        <v>2231</v>
      </c>
      <c r="B5255" s="13" t="s">
        <v>2232</v>
      </c>
      <c r="C5255" s="13" t="s">
        <v>2233</v>
      </c>
      <c r="D5255" s="13" t="s">
        <v>2234</v>
      </c>
      <c r="E5255" s="13" t="s">
        <v>9363</v>
      </c>
      <c r="F5255" s="13" t="s">
        <v>2236</v>
      </c>
      <c r="G5255" s="13" t="s">
        <v>9420</v>
      </c>
      <c r="H5255" s="14">
        <v>82</v>
      </c>
      <c r="I5255" s="15">
        <v>19390.54</v>
      </c>
      <c r="J5255" s="13" t="s">
        <v>9435</v>
      </c>
      <c r="K5255" s="13" t="s">
        <v>963</v>
      </c>
      <c r="L5255" s="13" t="s">
        <v>2572</v>
      </c>
      <c r="M5255" s="13" t="s">
        <v>1955</v>
      </c>
      <c r="N5255" s="14">
        <v>82</v>
      </c>
    </row>
    <row r="5256" spans="1:14" ht="20.25" customHeight="1">
      <c r="A5256" s="13" t="s">
        <v>2231</v>
      </c>
      <c r="B5256" s="13" t="s">
        <v>2232</v>
      </c>
      <c r="C5256" s="13" t="s">
        <v>2233</v>
      </c>
      <c r="D5256" s="13" t="s">
        <v>2234</v>
      </c>
      <c r="E5256" s="13" t="s">
        <v>9363</v>
      </c>
      <c r="F5256" s="13" t="s">
        <v>2236</v>
      </c>
      <c r="G5256" s="13" t="s">
        <v>9420</v>
      </c>
      <c r="H5256" s="14">
        <v>888</v>
      </c>
      <c r="I5256" s="15">
        <v>209985.36</v>
      </c>
      <c r="J5256" s="13" t="s">
        <v>9436</v>
      </c>
      <c r="K5256" s="13" t="s">
        <v>1048</v>
      </c>
      <c r="L5256" s="13" t="s">
        <v>2675</v>
      </c>
      <c r="M5256" s="13" t="s">
        <v>1985</v>
      </c>
      <c r="N5256" s="14">
        <v>888</v>
      </c>
    </row>
    <row r="5257" spans="1:14" ht="20.25" customHeight="1">
      <c r="A5257" s="13" t="s">
        <v>2231</v>
      </c>
      <c r="B5257" s="13" t="s">
        <v>2232</v>
      </c>
      <c r="C5257" s="13" t="s">
        <v>2233</v>
      </c>
      <c r="D5257" s="13" t="s">
        <v>2234</v>
      </c>
      <c r="E5257" s="13" t="s">
        <v>8944</v>
      </c>
      <c r="F5257" s="13" t="s">
        <v>2236</v>
      </c>
      <c r="G5257" s="13" t="s">
        <v>9420</v>
      </c>
      <c r="H5257" s="14">
        <v>52</v>
      </c>
      <c r="I5257" s="15">
        <v>12296.44</v>
      </c>
      <c r="J5257" s="13" t="s">
        <v>9437</v>
      </c>
      <c r="K5257" s="13" t="s">
        <v>1129</v>
      </c>
      <c r="L5257" s="13" t="s">
        <v>4563</v>
      </c>
      <c r="M5257" s="13" t="s">
        <v>2117</v>
      </c>
      <c r="N5257" s="14">
        <v>52</v>
      </c>
    </row>
    <row r="5258" spans="1:14" ht="20.25" customHeight="1">
      <c r="A5258" s="13" t="s">
        <v>2231</v>
      </c>
      <c r="B5258" s="13" t="s">
        <v>2232</v>
      </c>
      <c r="C5258" s="13" t="s">
        <v>2233</v>
      </c>
      <c r="D5258" s="13" t="s">
        <v>2234</v>
      </c>
      <c r="E5258" s="13" t="s">
        <v>9363</v>
      </c>
      <c r="F5258" s="13" t="s">
        <v>2236</v>
      </c>
      <c r="G5258" s="13" t="s">
        <v>9420</v>
      </c>
      <c r="H5258" s="14">
        <v>13</v>
      </c>
      <c r="I5258" s="15">
        <v>3074.11</v>
      </c>
      <c r="J5258" s="13" t="s">
        <v>9437</v>
      </c>
      <c r="K5258" s="13" t="s">
        <v>1129</v>
      </c>
      <c r="L5258" s="13" t="s">
        <v>4563</v>
      </c>
      <c r="M5258" s="13" t="s">
        <v>2117</v>
      </c>
      <c r="N5258" s="14">
        <v>13</v>
      </c>
    </row>
    <row r="5259" spans="1:14" ht="20.25" customHeight="1">
      <c r="A5259" s="13" t="s">
        <v>2231</v>
      </c>
      <c r="B5259" s="13" t="s">
        <v>2232</v>
      </c>
      <c r="C5259" s="13" t="s">
        <v>2233</v>
      </c>
      <c r="D5259" s="13" t="s">
        <v>2234</v>
      </c>
      <c r="E5259" s="13" t="s">
        <v>9363</v>
      </c>
      <c r="F5259" s="13" t="s">
        <v>2236</v>
      </c>
      <c r="G5259" s="13" t="s">
        <v>9420</v>
      </c>
      <c r="H5259" s="14">
        <v>20</v>
      </c>
      <c r="I5259" s="15">
        <v>4729.3999999999996</v>
      </c>
      <c r="J5259" s="13" t="s">
        <v>9438</v>
      </c>
      <c r="K5259" s="13" t="s">
        <v>1130</v>
      </c>
      <c r="L5259" s="13" t="s">
        <v>4565</v>
      </c>
      <c r="M5259" s="13" t="s">
        <v>2030</v>
      </c>
      <c r="N5259" s="14">
        <v>20</v>
      </c>
    </row>
    <row r="5260" spans="1:14" ht="20.25" customHeight="1">
      <c r="A5260" s="13" t="s">
        <v>2231</v>
      </c>
      <c r="B5260" s="13" t="s">
        <v>2232</v>
      </c>
      <c r="C5260" s="13" t="s">
        <v>2233</v>
      </c>
      <c r="D5260" s="13" t="s">
        <v>2234</v>
      </c>
      <c r="E5260" s="13" t="s">
        <v>9363</v>
      </c>
      <c r="F5260" s="13" t="s">
        <v>2236</v>
      </c>
      <c r="G5260" s="13" t="s">
        <v>9420</v>
      </c>
      <c r="H5260" s="14">
        <v>6</v>
      </c>
      <c r="I5260" s="15">
        <v>1418.82</v>
      </c>
      <c r="J5260" s="13" t="s">
        <v>9439</v>
      </c>
      <c r="K5260" s="13" t="s">
        <v>1131</v>
      </c>
      <c r="L5260" s="13" t="s">
        <v>4567</v>
      </c>
      <c r="M5260" s="13" t="s">
        <v>4568</v>
      </c>
      <c r="N5260" s="14">
        <v>6</v>
      </c>
    </row>
    <row r="5261" spans="1:14" ht="20.25" customHeight="1">
      <c r="A5261" s="13" t="s">
        <v>2231</v>
      </c>
      <c r="B5261" s="13" t="s">
        <v>2232</v>
      </c>
      <c r="C5261" s="13" t="s">
        <v>2233</v>
      </c>
      <c r="D5261" s="13" t="s">
        <v>2234</v>
      </c>
      <c r="E5261" s="13" t="s">
        <v>9363</v>
      </c>
      <c r="F5261" s="13" t="s">
        <v>2236</v>
      </c>
      <c r="G5261" s="13" t="s">
        <v>9420</v>
      </c>
      <c r="H5261" s="14">
        <v>35</v>
      </c>
      <c r="I5261" s="15">
        <v>8276.4500000000007</v>
      </c>
      <c r="J5261" s="13" t="s">
        <v>9440</v>
      </c>
      <c r="K5261" s="13" t="s">
        <v>1132</v>
      </c>
      <c r="L5261" s="13" t="s">
        <v>4570</v>
      </c>
      <c r="M5261" s="13" t="s">
        <v>2031</v>
      </c>
      <c r="N5261" s="14">
        <v>35</v>
      </c>
    </row>
    <row r="5262" spans="1:14" ht="20.25" customHeight="1">
      <c r="A5262" s="13" t="s">
        <v>2231</v>
      </c>
      <c r="B5262" s="13" t="s">
        <v>2232</v>
      </c>
      <c r="C5262" s="13" t="s">
        <v>2233</v>
      </c>
      <c r="D5262" s="13" t="s">
        <v>2234</v>
      </c>
      <c r="E5262" s="13" t="s">
        <v>9363</v>
      </c>
      <c r="F5262" s="13" t="s">
        <v>2236</v>
      </c>
      <c r="G5262" s="13" t="s">
        <v>9420</v>
      </c>
      <c r="H5262" s="14">
        <v>43</v>
      </c>
      <c r="I5262" s="15">
        <v>10168.209999999999</v>
      </c>
      <c r="J5262" s="13" t="s">
        <v>9441</v>
      </c>
      <c r="K5262" s="13" t="s">
        <v>1133</v>
      </c>
      <c r="L5262" s="13" t="s">
        <v>4572</v>
      </c>
      <c r="M5262" s="13" t="s">
        <v>4573</v>
      </c>
      <c r="N5262" s="14">
        <v>43</v>
      </c>
    </row>
    <row r="5263" spans="1:14" ht="20.25" customHeight="1">
      <c r="A5263" s="13" t="s">
        <v>2231</v>
      </c>
      <c r="B5263" s="13" t="s">
        <v>2232</v>
      </c>
      <c r="C5263" s="13" t="s">
        <v>2233</v>
      </c>
      <c r="D5263" s="13" t="s">
        <v>2234</v>
      </c>
      <c r="E5263" s="13" t="s">
        <v>9363</v>
      </c>
      <c r="F5263" s="13" t="s">
        <v>2236</v>
      </c>
      <c r="G5263" s="13" t="s">
        <v>9420</v>
      </c>
      <c r="H5263" s="14">
        <v>43</v>
      </c>
      <c r="I5263" s="15">
        <v>10168.209999999999</v>
      </c>
      <c r="J5263" s="13" t="s">
        <v>9442</v>
      </c>
      <c r="K5263" s="13" t="s">
        <v>1134</v>
      </c>
      <c r="L5263" s="13" t="s">
        <v>4575</v>
      </c>
      <c r="M5263" s="13" t="s">
        <v>4576</v>
      </c>
      <c r="N5263" s="14">
        <v>43</v>
      </c>
    </row>
    <row r="5264" spans="1:14" ht="20.25" customHeight="1">
      <c r="A5264" s="13" t="s">
        <v>2231</v>
      </c>
      <c r="B5264" s="13" t="s">
        <v>2232</v>
      </c>
      <c r="C5264" s="13" t="s">
        <v>2233</v>
      </c>
      <c r="D5264" s="13" t="s">
        <v>2234</v>
      </c>
      <c r="E5264" s="13" t="s">
        <v>9363</v>
      </c>
      <c r="F5264" s="13" t="s">
        <v>2236</v>
      </c>
      <c r="G5264" s="13" t="s">
        <v>9420</v>
      </c>
      <c r="H5264" s="14">
        <v>43</v>
      </c>
      <c r="I5264" s="15">
        <v>10168.209999999999</v>
      </c>
      <c r="J5264" s="13" t="s">
        <v>9443</v>
      </c>
      <c r="K5264" s="13" t="s">
        <v>2199</v>
      </c>
      <c r="L5264" s="13" t="s">
        <v>4578</v>
      </c>
      <c r="M5264" s="13" t="s">
        <v>4579</v>
      </c>
      <c r="N5264" s="14">
        <v>43</v>
      </c>
    </row>
    <row r="5265" spans="1:14" ht="20.25" customHeight="1">
      <c r="A5265" s="13" t="s">
        <v>2231</v>
      </c>
      <c r="B5265" s="13" t="s">
        <v>2232</v>
      </c>
      <c r="C5265" s="13" t="s">
        <v>2233</v>
      </c>
      <c r="D5265" s="13" t="s">
        <v>2234</v>
      </c>
      <c r="E5265" s="13" t="s">
        <v>9363</v>
      </c>
      <c r="F5265" s="13" t="s">
        <v>2236</v>
      </c>
      <c r="G5265" s="13" t="s">
        <v>9420</v>
      </c>
      <c r="H5265" s="14">
        <v>21</v>
      </c>
      <c r="I5265" s="15">
        <v>4965.87</v>
      </c>
      <c r="J5265" s="13" t="s">
        <v>9444</v>
      </c>
      <c r="K5265" s="13" t="s">
        <v>2200</v>
      </c>
      <c r="L5265" s="13" t="s">
        <v>4581</v>
      </c>
      <c r="M5265" s="13" t="s">
        <v>4582</v>
      </c>
      <c r="N5265" s="14">
        <v>21</v>
      </c>
    </row>
    <row r="5266" spans="1:14" ht="20.25" customHeight="1">
      <c r="A5266" s="13" t="s">
        <v>2231</v>
      </c>
      <c r="B5266" s="13" t="s">
        <v>2232</v>
      </c>
      <c r="C5266" s="13" t="s">
        <v>2233</v>
      </c>
      <c r="D5266" s="13" t="s">
        <v>2234</v>
      </c>
      <c r="E5266" s="13" t="s">
        <v>9363</v>
      </c>
      <c r="F5266" s="13" t="s">
        <v>2236</v>
      </c>
      <c r="G5266" s="13" t="s">
        <v>9420</v>
      </c>
      <c r="H5266" s="14">
        <v>29</v>
      </c>
      <c r="I5266" s="15">
        <v>6857.63</v>
      </c>
      <c r="J5266" s="13" t="s">
        <v>9445</v>
      </c>
      <c r="K5266" s="13" t="s">
        <v>1137</v>
      </c>
      <c r="L5266" s="13" t="s">
        <v>6630</v>
      </c>
      <c r="M5266" s="13" t="s">
        <v>2032</v>
      </c>
      <c r="N5266" s="14">
        <v>29</v>
      </c>
    </row>
    <row r="5267" spans="1:14" ht="20.25" customHeight="1">
      <c r="A5267" s="13" t="s">
        <v>2231</v>
      </c>
      <c r="B5267" s="13" t="s">
        <v>2232</v>
      </c>
      <c r="C5267" s="13" t="s">
        <v>2233</v>
      </c>
      <c r="D5267" s="13" t="s">
        <v>2234</v>
      </c>
      <c r="E5267" s="13" t="s">
        <v>9363</v>
      </c>
      <c r="F5267" s="13" t="s">
        <v>2236</v>
      </c>
      <c r="G5267" s="13" t="s">
        <v>9420</v>
      </c>
      <c r="H5267" s="14">
        <v>125</v>
      </c>
      <c r="I5267" s="15">
        <v>29558.75</v>
      </c>
      <c r="J5267" s="13" t="s">
        <v>9446</v>
      </c>
      <c r="K5267" s="13" t="s">
        <v>1138</v>
      </c>
      <c r="L5267" s="13" t="s">
        <v>4584</v>
      </c>
      <c r="M5267" s="13" t="s">
        <v>4585</v>
      </c>
      <c r="N5267" s="14">
        <v>125</v>
      </c>
    </row>
    <row r="5268" spans="1:14" ht="20.25" customHeight="1">
      <c r="A5268" s="13" t="s">
        <v>2231</v>
      </c>
      <c r="B5268" s="13" t="s">
        <v>2232</v>
      </c>
      <c r="C5268" s="13" t="s">
        <v>2233</v>
      </c>
      <c r="D5268" s="13" t="s">
        <v>2234</v>
      </c>
      <c r="E5268" s="13" t="s">
        <v>9363</v>
      </c>
      <c r="F5268" s="13" t="s">
        <v>2236</v>
      </c>
      <c r="G5268" s="13" t="s">
        <v>9420</v>
      </c>
      <c r="H5268" s="14">
        <v>148</v>
      </c>
      <c r="I5268" s="15">
        <v>34997.56</v>
      </c>
      <c r="J5268" s="13" t="s">
        <v>9447</v>
      </c>
      <c r="K5268" s="13" t="s">
        <v>1139</v>
      </c>
      <c r="L5268" s="13" t="s">
        <v>4587</v>
      </c>
      <c r="M5268" s="13" t="s">
        <v>2033</v>
      </c>
      <c r="N5268" s="14">
        <v>148</v>
      </c>
    </row>
    <row r="5269" spans="1:14" ht="20.25" customHeight="1">
      <c r="A5269" s="13" t="s">
        <v>2231</v>
      </c>
      <c r="B5269" s="13" t="s">
        <v>2232</v>
      </c>
      <c r="C5269" s="13" t="s">
        <v>2233</v>
      </c>
      <c r="D5269" s="13" t="s">
        <v>2234</v>
      </c>
      <c r="E5269" s="13" t="s">
        <v>9363</v>
      </c>
      <c r="F5269" s="13" t="s">
        <v>2236</v>
      </c>
      <c r="G5269" s="13" t="s">
        <v>9420</v>
      </c>
      <c r="H5269" s="14">
        <v>20</v>
      </c>
      <c r="I5269" s="15">
        <v>4729.3999999999996</v>
      </c>
      <c r="J5269" s="13" t="s">
        <v>9448</v>
      </c>
      <c r="K5269" s="13" t="s">
        <v>1147</v>
      </c>
      <c r="L5269" s="13" t="s">
        <v>4589</v>
      </c>
      <c r="M5269" s="13" t="s">
        <v>4590</v>
      </c>
      <c r="N5269" s="14">
        <v>20</v>
      </c>
    </row>
    <row r="5270" spans="1:14" ht="20.25" customHeight="1">
      <c r="A5270" s="13" t="s">
        <v>2231</v>
      </c>
      <c r="B5270" s="13" t="s">
        <v>2232</v>
      </c>
      <c r="C5270" s="13" t="s">
        <v>2233</v>
      </c>
      <c r="D5270" s="13" t="s">
        <v>2234</v>
      </c>
      <c r="E5270" s="13" t="s">
        <v>9363</v>
      </c>
      <c r="F5270" s="13" t="s">
        <v>2236</v>
      </c>
      <c r="G5270" s="13" t="s">
        <v>9420</v>
      </c>
      <c r="H5270" s="14">
        <v>18</v>
      </c>
      <c r="I5270" s="15">
        <v>4256.46</v>
      </c>
      <c r="J5270" s="13" t="s">
        <v>9449</v>
      </c>
      <c r="K5270" s="13" t="s">
        <v>1148</v>
      </c>
      <c r="L5270" s="13" t="s">
        <v>4592</v>
      </c>
      <c r="M5270" s="13" t="s">
        <v>2036</v>
      </c>
      <c r="N5270" s="14">
        <v>18</v>
      </c>
    </row>
    <row r="5271" spans="1:14" ht="20.25" customHeight="1">
      <c r="A5271" s="13" t="s">
        <v>2231</v>
      </c>
      <c r="B5271" s="13" t="s">
        <v>2232</v>
      </c>
      <c r="C5271" s="13" t="s">
        <v>2233</v>
      </c>
      <c r="D5271" s="13" t="s">
        <v>2234</v>
      </c>
      <c r="E5271" s="13" t="s">
        <v>9363</v>
      </c>
      <c r="F5271" s="13" t="s">
        <v>2236</v>
      </c>
      <c r="G5271" s="13" t="s">
        <v>9420</v>
      </c>
      <c r="H5271" s="14">
        <v>34</v>
      </c>
      <c r="I5271" s="15">
        <v>8039.98</v>
      </c>
      <c r="J5271" s="13" t="s">
        <v>9450</v>
      </c>
      <c r="K5271" s="13" t="s">
        <v>1149</v>
      </c>
      <c r="L5271" s="13" t="s">
        <v>4594</v>
      </c>
      <c r="M5271" s="13" t="s">
        <v>4595</v>
      </c>
      <c r="N5271" s="14">
        <v>34</v>
      </c>
    </row>
    <row r="5272" spans="1:14" ht="20.25" customHeight="1">
      <c r="A5272" s="13" t="s">
        <v>2231</v>
      </c>
      <c r="B5272" s="13" t="s">
        <v>2232</v>
      </c>
      <c r="C5272" s="13" t="s">
        <v>2233</v>
      </c>
      <c r="D5272" s="13" t="s">
        <v>2234</v>
      </c>
      <c r="E5272" s="13" t="s">
        <v>9363</v>
      </c>
      <c r="F5272" s="13" t="s">
        <v>2236</v>
      </c>
      <c r="G5272" s="13" t="s">
        <v>9420</v>
      </c>
      <c r="H5272" s="14">
        <v>42</v>
      </c>
      <c r="I5272" s="15">
        <v>9931.74</v>
      </c>
      <c r="J5272" s="13" t="s">
        <v>9451</v>
      </c>
      <c r="K5272" s="13" t="s">
        <v>1165</v>
      </c>
      <c r="L5272" s="13" t="s">
        <v>4617</v>
      </c>
      <c r="M5272" s="13" t="s">
        <v>2045</v>
      </c>
      <c r="N5272" s="14">
        <v>42</v>
      </c>
    </row>
    <row r="5273" spans="1:14" ht="20.25" customHeight="1">
      <c r="A5273" s="13" t="s">
        <v>2231</v>
      </c>
      <c r="B5273" s="13" t="s">
        <v>2232</v>
      </c>
      <c r="C5273" s="13" t="s">
        <v>2233</v>
      </c>
      <c r="D5273" s="13" t="s">
        <v>2234</v>
      </c>
      <c r="E5273" s="13" t="s">
        <v>9363</v>
      </c>
      <c r="F5273" s="13" t="s">
        <v>2236</v>
      </c>
      <c r="G5273" s="13" t="s">
        <v>9420</v>
      </c>
      <c r="H5273" s="14">
        <v>52</v>
      </c>
      <c r="I5273" s="15">
        <v>12296.44</v>
      </c>
      <c r="J5273" s="13" t="s">
        <v>9452</v>
      </c>
      <c r="K5273" s="13" t="s">
        <v>1164</v>
      </c>
      <c r="L5273" s="13" t="s">
        <v>4615</v>
      </c>
      <c r="M5273" s="13" t="s">
        <v>2044</v>
      </c>
      <c r="N5273" s="14">
        <v>52</v>
      </c>
    </row>
    <row r="5274" spans="1:14" ht="20.25" customHeight="1">
      <c r="A5274" s="13" t="s">
        <v>2231</v>
      </c>
      <c r="B5274" s="13" t="s">
        <v>2232</v>
      </c>
      <c r="C5274" s="13" t="s">
        <v>2233</v>
      </c>
      <c r="D5274" s="13" t="s">
        <v>2234</v>
      </c>
      <c r="E5274" s="13" t="s">
        <v>9363</v>
      </c>
      <c r="F5274" s="13" t="s">
        <v>2236</v>
      </c>
      <c r="G5274" s="13" t="s">
        <v>9420</v>
      </c>
      <c r="H5274" s="14">
        <v>82</v>
      </c>
      <c r="I5274" s="15">
        <v>19390.54</v>
      </c>
      <c r="J5274" s="13" t="s">
        <v>9453</v>
      </c>
      <c r="K5274" s="13" t="s">
        <v>1155</v>
      </c>
      <c r="L5274" s="13" t="s">
        <v>4610</v>
      </c>
      <c r="M5274" s="13" t="s">
        <v>2038</v>
      </c>
      <c r="N5274" s="14">
        <v>82</v>
      </c>
    </row>
    <row r="5275" spans="1:14" ht="20.25" customHeight="1">
      <c r="A5275" s="13" t="s">
        <v>2231</v>
      </c>
      <c r="B5275" s="13" t="s">
        <v>2232</v>
      </c>
      <c r="C5275" s="13" t="s">
        <v>2233</v>
      </c>
      <c r="D5275" s="13" t="s">
        <v>2234</v>
      </c>
      <c r="E5275" s="13" t="s">
        <v>9363</v>
      </c>
      <c r="F5275" s="13" t="s">
        <v>2236</v>
      </c>
      <c r="G5275" s="13" t="s">
        <v>9420</v>
      </c>
      <c r="H5275" s="14">
        <v>18</v>
      </c>
      <c r="I5275" s="15">
        <v>4256.46</v>
      </c>
      <c r="J5275" s="13" t="s">
        <v>9454</v>
      </c>
      <c r="K5275" s="13" t="s">
        <v>1289</v>
      </c>
      <c r="L5275" s="13" t="s">
        <v>4607</v>
      </c>
      <c r="M5275" s="13" t="s">
        <v>4608</v>
      </c>
      <c r="N5275" s="14">
        <v>18</v>
      </c>
    </row>
    <row r="5276" spans="1:14" ht="20.25" customHeight="1">
      <c r="A5276" s="13" t="s">
        <v>2231</v>
      </c>
      <c r="B5276" s="13" t="s">
        <v>2232</v>
      </c>
      <c r="C5276" s="13" t="s">
        <v>2233</v>
      </c>
      <c r="D5276" s="13" t="s">
        <v>2234</v>
      </c>
      <c r="E5276" s="13" t="s">
        <v>9363</v>
      </c>
      <c r="F5276" s="13" t="s">
        <v>2236</v>
      </c>
      <c r="G5276" s="13" t="s">
        <v>9420</v>
      </c>
      <c r="H5276" s="14">
        <v>34</v>
      </c>
      <c r="I5276" s="15">
        <v>8039.98</v>
      </c>
      <c r="J5276" s="13" t="s">
        <v>9455</v>
      </c>
      <c r="K5276" s="13" t="s">
        <v>1154</v>
      </c>
      <c r="L5276" s="13" t="s">
        <v>4604</v>
      </c>
      <c r="M5276" s="13" t="s">
        <v>4605</v>
      </c>
      <c r="N5276" s="14">
        <v>34</v>
      </c>
    </row>
    <row r="5277" spans="1:14" ht="20.25" customHeight="1">
      <c r="A5277" s="13" t="s">
        <v>2231</v>
      </c>
      <c r="B5277" s="13" t="s">
        <v>2232</v>
      </c>
      <c r="C5277" s="13" t="s">
        <v>2233</v>
      </c>
      <c r="D5277" s="13" t="s">
        <v>2234</v>
      </c>
      <c r="E5277" s="13" t="s">
        <v>9363</v>
      </c>
      <c r="F5277" s="13" t="s">
        <v>2236</v>
      </c>
      <c r="G5277" s="13" t="s">
        <v>9420</v>
      </c>
      <c r="H5277" s="14">
        <v>11</v>
      </c>
      <c r="I5277" s="15">
        <v>2601.17</v>
      </c>
      <c r="J5277" s="13" t="s">
        <v>9456</v>
      </c>
      <c r="K5277" s="13" t="s">
        <v>1153</v>
      </c>
      <c r="L5277" s="13" t="s">
        <v>4601</v>
      </c>
      <c r="M5277" s="13" t="s">
        <v>4602</v>
      </c>
      <c r="N5277" s="14">
        <v>11</v>
      </c>
    </row>
    <row r="5278" spans="1:14" ht="20.25" customHeight="1">
      <c r="A5278" s="13" t="s">
        <v>2231</v>
      </c>
      <c r="B5278" s="13" t="s">
        <v>2232</v>
      </c>
      <c r="C5278" s="13" t="s">
        <v>2233</v>
      </c>
      <c r="D5278" s="13" t="s">
        <v>2234</v>
      </c>
      <c r="E5278" s="13" t="s">
        <v>9363</v>
      </c>
      <c r="F5278" s="13" t="s">
        <v>2236</v>
      </c>
      <c r="G5278" s="13" t="s">
        <v>9420</v>
      </c>
      <c r="H5278" s="14">
        <v>53</v>
      </c>
      <c r="I5278" s="15">
        <v>12532.91</v>
      </c>
      <c r="J5278" s="13" t="s">
        <v>9457</v>
      </c>
      <c r="K5278" s="13" t="s">
        <v>1152</v>
      </c>
      <c r="L5278" s="13" t="s">
        <v>4598</v>
      </c>
      <c r="M5278" s="13" t="s">
        <v>4599</v>
      </c>
      <c r="N5278" s="14">
        <v>53</v>
      </c>
    </row>
    <row r="5279" spans="1:14" ht="20.25" customHeight="1">
      <c r="A5279" s="13" t="s">
        <v>2231</v>
      </c>
      <c r="B5279" s="13" t="s">
        <v>2232</v>
      </c>
      <c r="C5279" s="13" t="s">
        <v>2233</v>
      </c>
      <c r="D5279" s="13" t="s">
        <v>2234</v>
      </c>
      <c r="E5279" s="13" t="s">
        <v>9363</v>
      </c>
      <c r="F5279" s="13" t="s">
        <v>2236</v>
      </c>
      <c r="G5279" s="13" t="s">
        <v>9420</v>
      </c>
      <c r="H5279" s="14">
        <v>11</v>
      </c>
      <c r="I5279" s="15">
        <v>2601.17</v>
      </c>
      <c r="J5279" s="13" t="s">
        <v>9458</v>
      </c>
      <c r="K5279" s="13" t="s">
        <v>1167</v>
      </c>
      <c r="L5279" s="13" t="s">
        <v>4621</v>
      </c>
      <c r="M5279" s="13" t="s">
        <v>4622</v>
      </c>
      <c r="N5279" s="14">
        <v>11</v>
      </c>
    </row>
    <row r="5280" spans="1:14" ht="20.25" customHeight="1">
      <c r="A5280" s="13" t="s">
        <v>2231</v>
      </c>
      <c r="B5280" s="13" t="s">
        <v>2232</v>
      </c>
      <c r="C5280" s="13" t="s">
        <v>2233</v>
      </c>
      <c r="D5280" s="13" t="s">
        <v>2234</v>
      </c>
      <c r="E5280" s="13" t="s">
        <v>9363</v>
      </c>
      <c r="F5280" s="13" t="s">
        <v>2236</v>
      </c>
      <c r="G5280" s="13" t="s">
        <v>9420</v>
      </c>
      <c r="H5280" s="14">
        <v>36</v>
      </c>
      <c r="I5280" s="15">
        <v>8512.92</v>
      </c>
      <c r="J5280" s="13" t="s">
        <v>9459</v>
      </c>
      <c r="K5280" s="13" t="s">
        <v>1166</v>
      </c>
      <c r="L5280" s="13" t="s">
        <v>4619</v>
      </c>
      <c r="M5280" s="13" t="s">
        <v>2046</v>
      </c>
      <c r="N5280" s="14">
        <v>36</v>
      </c>
    </row>
    <row r="5281" spans="1:14" ht="20.25" customHeight="1">
      <c r="A5281" s="13" t="s">
        <v>2231</v>
      </c>
      <c r="B5281" s="13" t="s">
        <v>2232</v>
      </c>
      <c r="C5281" s="13" t="s">
        <v>2233</v>
      </c>
      <c r="D5281" s="13" t="s">
        <v>2234</v>
      </c>
      <c r="E5281" s="13" t="s">
        <v>9363</v>
      </c>
      <c r="F5281" s="13" t="s">
        <v>2236</v>
      </c>
      <c r="G5281" s="13" t="s">
        <v>9420</v>
      </c>
      <c r="H5281" s="14">
        <v>3</v>
      </c>
      <c r="I5281" s="15">
        <v>709.41</v>
      </c>
      <c r="J5281" s="13" t="s">
        <v>9460</v>
      </c>
      <c r="K5281" s="13" t="s">
        <v>1290</v>
      </c>
      <c r="L5281" s="13" t="s">
        <v>9461</v>
      </c>
      <c r="M5281" s="13" t="s">
        <v>2072</v>
      </c>
      <c r="N5281" s="14">
        <v>3</v>
      </c>
    </row>
    <row r="5282" spans="1:14" ht="20.25" customHeight="1">
      <c r="A5282" s="13" t="s">
        <v>2231</v>
      </c>
      <c r="B5282" s="13" t="s">
        <v>2232</v>
      </c>
      <c r="C5282" s="13" t="s">
        <v>2233</v>
      </c>
      <c r="D5282" s="13" t="s">
        <v>2234</v>
      </c>
      <c r="E5282" s="13" t="s">
        <v>9363</v>
      </c>
      <c r="F5282" s="13" t="s">
        <v>2236</v>
      </c>
      <c r="G5282" s="13" t="s">
        <v>9420</v>
      </c>
      <c r="H5282" s="14">
        <v>61</v>
      </c>
      <c r="I5282" s="15">
        <v>14424.67</v>
      </c>
      <c r="J5282" s="13" t="s">
        <v>9462</v>
      </c>
      <c r="K5282" s="13" t="s">
        <v>1171</v>
      </c>
      <c r="L5282" s="13" t="s">
        <v>4626</v>
      </c>
      <c r="M5282" s="13" t="s">
        <v>4627</v>
      </c>
      <c r="N5282" s="14">
        <v>61</v>
      </c>
    </row>
    <row r="5283" spans="1:14" ht="20.25" customHeight="1">
      <c r="A5283" s="13" t="s">
        <v>2231</v>
      </c>
      <c r="B5283" s="13" t="s">
        <v>2232</v>
      </c>
      <c r="C5283" s="13" t="s">
        <v>2233</v>
      </c>
      <c r="D5283" s="13" t="s">
        <v>2234</v>
      </c>
      <c r="E5283" s="13" t="s">
        <v>9363</v>
      </c>
      <c r="F5283" s="13" t="s">
        <v>2236</v>
      </c>
      <c r="G5283" s="13" t="s">
        <v>9420</v>
      </c>
      <c r="H5283" s="14">
        <v>53</v>
      </c>
      <c r="I5283" s="15">
        <v>12532.91</v>
      </c>
      <c r="J5283" s="13" t="s">
        <v>9463</v>
      </c>
      <c r="K5283" s="13" t="s">
        <v>1174</v>
      </c>
      <c r="L5283" s="13" t="s">
        <v>4632</v>
      </c>
      <c r="M5283" s="13" t="s">
        <v>4633</v>
      </c>
      <c r="N5283" s="14">
        <v>53</v>
      </c>
    </row>
    <row r="5284" spans="1:14" ht="20.25" customHeight="1">
      <c r="A5284" s="13" t="s">
        <v>2231</v>
      </c>
      <c r="B5284" s="13" t="s">
        <v>2232</v>
      </c>
      <c r="C5284" s="13" t="s">
        <v>2233</v>
      </c>
      <c r="D5284" s="13" t="s">
        <v>2234</v>
      </c>
      <c r="E5284" s="13" t="s">
        <v>9363</v>
      </c>
      <c r="F5284" s="13" t="s">
        <v>2236</v>
      </c>
      <c r="G5284" s="13" t="s">
        <v>9420</v>
      </c>
      <c r="H5284" s="14">
        <v>69</v>
      </c>
      <c r="I5284" s="15">
        <v>16316.43</v>
      </c>
      <c r="J5284" s="13" t="s">
        <v>9464</v>
      </c>
      <c r="K5284" s="13" t="s">
        <v>1177</v>
      </c>
      <c r="L5284" s="13" t="s">
        <v>4640</v>
      </c>
      <c r="M5284" s="13" t="s">
        <v>2050</v>
      </c>
      <c r="N5284" s="14">
        <v>69</v>
      </c>
    </row>
    <row r="5285" spans="1:14" ht="20.25" customHeight="1">
      <c r="A5285" s="13" t="s">
        <v>2231</v>
      </c>
      <c r="B5285" s="13" t="s">
        <v>2232</v>
      </c>
      <c r="C5285" s="13" t="s">
        <v>2233</v>
      </c>
      <c r="D5285" s="13" t="s">
        <v>2234</v>
      </c>
      <c r="E5285" s="13" t="s">
        <v>9363</v>
      </c>
      <c r="F5285" s="13" t="s">
        <v>2236</v>
      </c>
      <c r="G5285" s="13" t="s">
        <v>9420</v>
      </c>
      <c r="H5285" s="14">
        <v>317</v>
      </c>
      <c r="I5285" s="15">
        <v>74960.990000000005</v>
      </c>
      <c r="J5285" s="13" t="s">
        <v>9465</v>
      </c>
      <c r="K5285" s="13" t="s">
        <v>1181</v>
      </c>
      <c r="L5285" s="13" t="s">
        <v>4649</v>
      </c>
      <c r="M5285" s="13" t="s">
        <v>4650</v>
      </c>
      <c r="N5285" s="14">
        <v>317</v>
      </c>
    </row>
    <row r="5286" spans="1:14" ht="20.25" customHeight="1">
      <c r="A5286" s="13" t="s">
        <v>2231</v>
      </c>
      <c r="B5286" s="13" t="s">
        <v>2232</v>
      </c>
      <c r="C5286" s="13" t="s">
        <v>2233</v>
      </c>
      <c r="D5286" s="13" t="s">
        <v>2234</v>
      </c>
      <c r="E5286" s="13" t="s">
        <v>9363</v>
      </c>
      <c r="F5286" s="13" t="s">
        <v>2236</v>
      </c>
      <c r="G5286" s="13" t="s">
        <v>9420</v>
      </c>
      <c r="H5286" s="14">
        <v>39</v>
      </c>
      <c r="I5286" s="15">
        <v>9222.33</v>
      </c>
      <c r="J5286" s="13" t="s">
        <v>9466</v>
      </c>
      <c r="K5286" s="13" t="s">
        <v>1172</v>
      </c>
      <c r="L5286" s="13" t="s">
        <v>4629</v>
      </c>
      <c r="M5286" s="13" t="s">
        <v>4630</v>
      </c>
      <c r="N5286" s="14">
        <v>39</v>
      </c>
    </row>
    <row r="5287" spans="1:14" ht="20.25" customHeight="1">
      <c r="A5287" s="13" t="s">
        <v>2231</v>
      </c>
      <c r="B5287" s="13" t="s">
        <v>2232</v>
      </c>
      <c r="C5287" s="13" t="s">
        <v>2233</v>
      </c>
      <c r="D5287" s="13" t="s">
        <v>2234</v>
      </c>
      <c r="E5287" s="13" t="s">
        <v>9363</v>
      </c>
      <c r="F5287" s="13" t="s">
        <v>2236</v>
      </c>
      <c r="G5287" s="13" t="s">
        <v>9420</v>
      </c>
      <c r="H5287" s="14">
        <v>115</v>
      </c>
      <c r="I5287" s="15">
        <v>27194.05</v>
      </c>
      <c r="J5287" s="13" t="s">
        <v>9467</v>
      </c>
      <c r="K5287" s="13" t="s">
        <v>1185</v>
      </c>
      <c r="L5287" s="13" t="s">
        <v>4655</v>
      </c>
      <c r="M5287" s="13" t="s">
        <v>4656</v>
      </c>
      <c r="N5287" s="14">
        <v>115</v>
      </c>
    </row>
    <row r="5288" spans="1:14" ht="20.25" customHeight="1">
      <c r="A5288" s="13" t="s">
        <v>2231</v>
      </c>
      <c r="B5288" s="13" t="s">
        <v>2232</v>
      </c>
      <c r="C5288" s="13" t="s">
        <v>2233</v>
      </c>
      <c r="D5288" s="13" t="s">
        <v>2234</v>
      </c>
      <c r="E5288" s="13" t="s">
        <v>9363</v>
      </c>
      <c r="F5288" s="13" t="s">
        <v>2236</v>
      </c>
      <c r="G5288" s="13" t="s">
        <v>9420</v>
      </c>
      <c r="H5288" s="14">
        <v>6</v>
      </c>
      <c r="I5288" s="15">
        <v>1418.82</v>
      </c>
      <c r="J5288" s="13" t="s">
        <v>9468</v>
      </c>
      <c r="K5288" s="13" t="s">
        <v>1228</v>
      </c>
      <c r="L5288" s="13" t="s">
        <v>4658</v>
      </c>
      <c r="M5288" s="13" t="s">
        <v>2120</v>
      </c>
      <c r="N5288" s="14">
        <v>6</v>
      </c>
    </row>
    <row r="5289" spans="1:14" ht="20.25" customHeight="1">
      <c r="A5289" s="13" t="s">
        <v>2231</v>
      </c>
      <c r="B5289" s="13" t="s">
        <v>2232</v>
      </c>
      <c r="C5289" s="13" t="s">
        <v>2233</v>
      </c>
      <c r="D5289" s="13" t="s">
        <v>2234</v>
      </c>
      <c r="E5289" s="13" t="s">
        <v>9363</v>
      </c>
      <c r="F5289" s="13" t="s">
        <v>2236</v>
      </c>
      <c r="G5289" s="13" t="s">
        <v>9420</v>
      </c>
      <c r="H5289" s="14">
        <v>3</v>
      </c>
      <c r="I5289" s="15">
        <v>709.41</v>
      </c>
      <c r="J5289" s="13" t="s">
        <v>9469</v>
      </c>
      <c r="K5289" s="13" t="s">
        <v>1229</v>
      </c>
      <c r="L5289" s="13" t="s">
        <v>4660</v>
      </c>
      <c r="M5289" s="13" t="s">
        <v>2064</v>
      </c>
      <c r="N5289" s="14">
        <v>3</v>
      </c>
    </row>
    <row r="5290" spans="1:14" ht="20.25" customHeight="1">
      <c r="A5290" s="13" t="s">
        <v>2231</v>
      </c>
      <c r="B5290" s="13" t="s">
        <v>2232</v>
      </c>
      <c r="C5290" s="13" t="s">
        <v>2233</v>
      </c>
      <c r="D5290" s="13" t="s">
        <v>2234</v>
      </c>
      <c r="E5290" s="13" t="s">
        <v>9363</v>
      </c>
      <c r="F5290" s="13" t="s">
        <v>2236</v>
      </c>
      <c r="G5290" s="13" t="s">
        <v>9420</v>
      </c>
      <c r="H5290" s="14">
        <v>34</v>
      </c>
      <c r="I5290" s="15">
        <v>8039.98</v>
      </c>
      <c r="J5290" s="13" t="s">
        <v>9470</v>
      </c>
      <c r="K5290" s="13" t="s">
        <v>1232</v>
      </c>
      <c r="L5290" s="13" t="s">
        <v>4667</v>
      </c>
      <c r="M5290" s="13" t="s">
        <v>4668</v>
      </c>
      <c r="N5290" s="14">
        <v>34</v>
      </c>
    </row>
    <row r="5291" spans="1:14" ht="20.25" customHeight="1">
      <c r="A5291" s="13" t="s">
        <v>2231</v>
      </c>
      <c r="B5291" s="13" t="s">
        <v>2232</v>
      </c>
      <c r="C5291" s="13" t="s">
        <v>2233</v>
      </c>
      <c r="D5291" s="13" t="s">
        <v>2234</v>
      </c>
      <c r="E5291" s="13" t="s">
        <v>9363</v>
      </c>
      <c r="F5291" s="13" t="s">
        <v>2236</v>
      </c>
      <c r="G5291" s="13" t="s">
        <v>9420</v>
      </c>
      <c r="H5291" s="14">
        <v>68</v>
      </c>
      <c r="I5291" s="15">
        <v>16079.96</v>
      </c>
      <c r="J5291" s="13" t="s">
        <v>9471</v>
      </c>
      <c r="K5291" s="13" t="s">
        <v>1248</v>
      </c>
      <c r="L5291" s="13" t="s">
        <v>4680</v>
      </c>
      <c r="M5291" s="13" t="s">
        <v>2069</v>
      </c>
      <c r="N5291" s="14">
        <v>68</v>
      </c>
    </row>
    <row r="5292" spans="1:14" ht="20.25" customHeight="1">
      <c r="A5292" s="13" t="s">
        <v>2231</v>
      </c>
      <c r="B5292" s="13" t="s">
        <v>2232</v>
      </c>
      <c r="C5292" s="13" t="s">
        <v>2233</v>
      </c>
      <c r="D5292" s="13" t="s">
        <v>2234</v>
      </c>
      <c r="E5292" s="13" t="s">
        <v>9363</v>
      </c>
      <c r="F5292" s="13" t="s">
        <v>2236</v>
      </c>
      <c r="G5292" s="13" t="s">
        <v>9420</v>
      </c>
      <c r="H5292" s="14">
        <v>34</v>
      </c>
      <c r="I5292" s="15">
        <v>8039.98</v>
      </c>
      <c r="J5292" s="13" t="s">
        <v>9472</v>
      </c>
      <c r="K5292" s="13" t="s">
        <v>1170</v>
      </c>
      <c r="L5292" s="13" t="s">
        <v>4624</v>
      </c>
      <c r="M5292" s="13" t="s">
        <v>2047</v>
      </c>
      <c r="N5292" s="14">
        <v>34</v>
      </c>
    </row>
    <row r="5293" spans="1:14" ht="20.25" customHeight="1">
      <c r="A5293" s="13" t="s">
        <v>2231</v>
      </c>
      <c r="B5293" s="13" t="s">
        <v>2232</v>
      </c>
      <c r="C5293" s="13" t="s">
        <v>2233</v>
      </c>
      <c r="D5293" s="13" t="s">
        <v>2234</v>
      </c>
      <c r="E5293" s="13" t="s">
        <v>9363</v>
      </c>
      <c r="F5293" s="13" t="s">
        <v>2236</v>
      </c>
      <c r="G5293" s="13" t="s">
        <v>9420</v>
      </c>
      <c r="H5293" s="14">
        <v>11</v>
      </c>
      <c r="I5293" s="15">
        <v>2601.17</v>
      </c>
      <c r="J5293" s="13" t="s">
        <v>9473</v>
      </c>
      <c r="K5293" s="13" t="s">
        <v>1175</v>
      </c>
      <c r="L5293" s="13" t="s">
        <v>4635</v>
      </c>
      <c r="M5293" s="13" t="s">
        <v>4636</v>
      </c>
      <c r="N5293" s="14">
        <v>11</v>
      </c>
    </row>
    <row r="5294" spans="1:14" ht="20.25" customHeight="1">
      <c r="A5294" s="13" t="s">
        <v>2231</v>
      </c>
      <c r="B5294" s="13" t="s">
        <v>2232</v>
      </c>
      <c r="C5294" s="13" t="s">
        <v>2233</v>
      </c>
      <c r="D5294" s="13" t="s">
        <v>2234</v>
      </c>
      <c r="E5294" s="13" t="s">
        <v>9363</v>
      </c>
      <c r="F5294" s="13" t="s">
        <v>2236</v>
      </c>
      <c r="G5294" s="13" t="s">
        <v>9420</v>
      </c>
      <c r="H5294" s="14">
        <v>43</v>
      </c>
      <c r="I5294" s="15">
        <v>10168.209999999999</v>
      </c>
      <c r="J5294" s="13" t="s">
        <v>9474</v>
      </c>
      <c r="K5294" s="13" t="s">
        <v>1176</v>
      </c>
      <c r="L5294" s="13" t="s">
        <v>4638</v>
      </c>
      <c r="M5294" s="13" t="s">
        <v>2049</v>
      </c>
      <c r="N5294" s="14">
        <v>43</v>
      </c>
    </row>
    <row r="5295" spans="1:14" ht="20.25" customHeight="1">
      <c r="A5295" s="13" t="s">
        <v>2231</v>
      </c>
      <c r="B5295" s="13" t="s">
        <v>2232</v>
      </c>
      <c r="C5295" s="13" t="s">
        <v>2233</v>
      </c>
      <c r="D5295" s="13" t="s">
        <v>2234</v>
      </c>
      <c r="E5295" s="13" t="s">
        <v>9363</v>
      </c>
      <c r="F5295" s="13" t="s">
        <v>2236</v>
      </c>
      <c r="G5295" s="13" t="s">
        <v>9420</v>
      </c>
      <c r="H5295" s="14">
        <v>49</v>
      </c>
      <c r="I5295" s="15">
        <v>11587.03</v>
      </c>
      <c r="J5295" s="13" t="s">
        <v>9475</v>
      </c>
      <c r="K5295" s="13" t="s">
        <v>1178</v>
      </c>
      <c r="L5295" s="13" t="s">
        <v>4642</v>
      </c>
      <c r="M5295" s="13" t="s">
        <v>4643</v>
      </c>
      <c r="N5295" s="14">
        <v>49</v>
      </c>
    </row>
    <row r="5296" spans="1:14" ht="20.25" customHeight="1">
      <c r="A5296" s="13" t="s">
        <v>2231</v>
      </c>
      <c r="B5296" s="13" t="s">
        <v>2232</v>
      </c>
      <c r="C5296" s="13" t="s">
        <v>2233</v>
      </c>
      <c r="D5296" s="13" t="s">
        <v>2234</v>
      </c>
      <c r="E5296" s="13" t="s">
        <v>9363</v>
      </c>
      <c r="F5296" s="13" t="s">
        <v>2236</v>
      </c>
      <c r="G5296" s="13" t="s">
        <v>9420</v>
      </c>
      <c r="H5296" s="14">
        <v>49</v>
      </c>
      <c r="I5296" s="15">
        <v>11587.03</v>
      </c>
      <c r="J5296" s="13" t="s">
        <v>9476</v>
      </c>
      <c r="K5296" s="13" t="s">
        <v>1230</v>
      </c>
      <c r="L5296" s="13" t="s">
        <v>4662</v>
      </c>
      <c r="M5296" s="13" t="s">
        <v>4663</v>
      </c>
      <c r="N5296" s="14">
        <v>49</v>
      </c>
    </row>
    <row r="5297" spans="1:14" ht="20.25" customHeight="1">
      <c r="A5297" s="13" t="s">
        <v>2231</v>
      </c>
      <c r="B5297" s="13" t="s">
        <v>2232</v>
      </c>
      <c r="C5297" s="13" t="s">
        <v>2233</v>
      </c>
      <c r="D5297" s="13" t="s">
        <v>2234</v>
      </c>
      <c r="E5297" s="13" t="s">
        <v>9363</v>
      </c>
      <c r="F5297" s="13" t="s">
        <v>2236</v>
      </c>
      <c r="G5297" s="13" t="s">
        <v>9420</v>
      </c>
      <c r="H5297" s="14">
        <v>4</v>
      </c>
      <c r="I5297" s="15">
        <v>945.88</v>
      </c>
      <c r="J5297" s="13" t="s">
        <v>9477</v>
      </c>
      <c r="K5297" s="13" t="s">
        <v>1234</v>
      </c>
      <c r="L5297" s="13" t="s">
        <v>4672</v>
      </c>
      <c r="M5297" s="13" t="s">
        <v>2066</v>
      </c>
      <c r="N5297" s="14">
        <v>4</v>
      </c>
    </row>
    <row r="5298" spans="1:14" ht="20.25" customHeight="1">
      <c r="A5298" s="13" t="s">
        <v>2231</v>
      </c>
      <c r="B5298" s="13" t="s">
        <v>2232</v>
      </c>
      <c r="C5298" s="13" t="s">
        <v>2233</v>
      </c>
      <c r="D5298" s="13" t="s">
        <v>2234</v>
      </c>
      <c r="E5298" s="13" t="s">
        <v>9363</v>
      </c>
      <c r="F5298" s="13" t="s">
        <v>2236</v>
      </c>
      <c r="G5298" s="13" t="s">
        <v>9420</v>
      </c>
      <c r="H5298" s="14">
        <v>33</v>
      </c>
      <c r="I5298" s="15">
        <v>7803.51</v>
      </c>
      <c r="J5298" s="13" t="s">
        <v>9478</v>
      </c>
      <c r="K5298" s="13" t="s">
        <v>1233</v>
      </c>
      <c r="L5298" s="13" t="s">
        <v>4670</v>
      </c>
      <c r="M5298" s="13" t="s">
        <v>2121</v>
      </c>
      <c r="N5298" s="14">
        <v>33</v>
      </c>
    </row>
    <row r="5299" spans="1:14" ht="20.25" customHeight="1">
      <c r="A5299" s="13" t="s">
        <v>2231</v>
      </c>
      <c r="B5299" s="13" t="s">
        <v>2232</v>
      </c>
      <c r="C5299" s="13" t="s">
        <v>2233</v>
      </c>
      <c r="D5299" s="13" t="s">
        <v>2234</v>
      </c>
      <c r="E5299" s="13" t="s">
        <v>9363</v>
      </c>
      <c r="F5299" s="13" t="s">
        <v>2236</v>
      </c>
      <c r="G5299" s="13" t="s">
        <v>9420</v>
      </c>
      <c r="H5299" s="14">
        <v>63</v>
      </c>
      <c r="I5299" s="15">
        <v>14897.61</v>
      </c>
      <c r="J5299" s="13" t="s">
        <v>9479</v>
      </c>
      <c r="K5299" s="13" t="s">
        <v>1246</v>
      </c>
      <c r="L5299" s="13" t="s">
        <v>4674</v>
      </c>
      <c r="M5299" s="13" t="s">
        <v>4675</v>
      </c>
      <c r="N5299" s="14">
        <v>63</v>
      </c>
    </row>
    <row r="5300" spans="1:14" ht="20.25" customHeight="1">
      <c r="A5300" s="13" t="s">
        <v>2231</v>
      </c>
      <c r="B5300" s="13" t="s">
        <v>2232</v>
      </c>
      <c r="C5300" s="13" t="s">
        <v>2233</v>
      </c>
      <c r="D5300" s="13" t="s">
        <v>2234</v>
      </c>
      <c r="E5300" s="13" t="s">
        <v>9363</v>
      </c>
      <c r="F5300" s="13" t="s">
        <v>2236</v>
      </c>
      <c r="G5300" s="13" t="s">
        <v>9420</v>
      </c>
      <c r="H5300" s="14">
        <v>45</v>
      </c>
      <c r="I5300" s="15">
        <v>10641.15</v>
      </c>
      <c r="J5300" s="13" t="s">
        <v>9480</v>
      </c>
      <c r="K5300" s="13" t="s">
        <v>1250</v>
      </c>
      <c r="L5300" s="13" t="s">
        <v>4684</v>
      </c>
      <c r="M5300" s="13" t="s">
        <v>2071</v>
      </c>
      <c r="N5300" s="14">
        <v>45</v>
      </c>
    </row>
    <row r="5301" spans="1:14" ht="20.25" customHeight="1">
      <c r="A5301" s="13" t="s">
        <v>2231</v>
      </c>
      <c r="B5301" s="13" t="s">
        <v>2232</v>
      </c>
      <c r="C5301" s="13" t="s">
        <v>2233</v>
      </c>
      <c r="D5301" s="13" t="s">
        <v>2234</v>
      </c>
      <c r="E5301" s="13" t="s">
        <v>9363</v>
      </c>
      <c r="F5301" s="13" t="s">
        <v>2236</v>
      </c>
      <c r="G5301" s="13" t="s">
        <v>9420</v>
      </c>
      <c r="H5301" s="14">
        <v>28</v>
      </c>
      <c r="I5301" s="15">
        <v>6621.16</v>
      </c>
      <c r="J5301" s="13" t="s">
        <v>9481</v>
      </c>
      <c r="K5301" s="13" t="s">
        <v>1179</v>
      </c>
      <c r="L5301" s="13" t="s">
        <v>4645</v>
      </c>
      <c r="M5301" s="13" t="s">
        <v>2051</v>
      </c>
      <c r="N5301" s="14">
        <v>28</v>
      </c>
    </row>
    <row r="5302" spans="1:14" ht="20.25" customHeight="1">
      <c r="A5302" s="13" t="s">
        <v>2231</v>
      </c>
      <c r="B5302" s="13" t="s">
        <v>2232</v>
      </c>
      <c r="C5302" s="13" t="s">
        <v>2233</v>
      </c>
      <c r="D5302" s="13" t="s">
        <v>2234</v>
      </c>
      <c r="E5302" s="13" t="s">
        <v>9363</v>
      </c>
      <c r="F5302" s="13" t="s">
        <v>2236</v>
      </c>
      <c r="G5302" s="13" t="s">
        <v>9420</v>
      </c>
      <c r="H5302" s="14">
        <v>36</v>
      </c>
      <c r="I5302" s="15">
        <v>8512.92</v>
      </c>
      <c r="J5302" s="13" t="s">
        <v>9482</v>
      </c>
      <c r="K5302" s="13" t="s">
        <v>1247</v>
      </c>
      <c r="L5302" s="13" t="s">
        <v>4677</v>
      </c>
      <c r="M5302" s="13" t="s">
        <v>4678</v>
      </c>
      <c r="N5302" s="14">
        <v>36</v>
      </c>
    </row>
    <row r="5303" spans="1:14" ht="20.25" customHeight="1">
      <c r="A5303" s="13" t="s">
        <v>2231</v>
      </c>
      <c r="B5303" s="13" t="s">
        <v>2232</v>
      </c>
      <c r="C5303" s="13" t="s">
        <v>2233</v>
      </c>
      <c r="D5303" s="13" t="s">
        <v>2234</v>
      </c>
      <c r="E5303" s="13" t="s">
        <v>9363</v>
      </c>
      <c r="F5303" s="13" t="s">
        <v>2236</v>
      </c>
      <c r="G5303" s="13" t="s">
        <v>9420</v>
      </c>
      <c r="H5303" s="14">
        <v>40</v>
      </c>
      <c r="I5303" s="15">
        <v>9458.7999999999993</v>
      </c>
      <c r="J5303" s="13" t="s">
        <v>9483</v>
      </c>
      <c r="K5303" s="13" t="s">
        <v>1249</v>
      </c>
      <c r="L5303" s="13" t="s">
        <v>4682</v>
      </c>
      <c r="M5303" s="13" t="s">
        <v>2070</v>
      </c>
      <c r="N5303" s="14">
        <v>40</v>
      </c>
    </row>
    <row r="5304" spans="1:14" ht="20.25" customHeight="1">
      <c r="A5304" s="13" t="s">
        <v>2231</v>
      </c>
      <c r="B5304" s="13" t="s">
        <v>2232</v>
      </c>
      <c r="C5304" s="13" t="s">
        <v>2233</v>
      </c>
      <c r="D5304" s="13" t="s">
        <v>2234</v>
      </c>
      <c r="E5304" s="13" t="s">
        <v>9363</v>
      </c>
      <c r="F5304" s="13" t="s">
        <v>2236</v>
      </c>
      <c r="G5304" s="13" t="s">
        <v>9420</v>
      </c>
      <c r="H5304" s="14">
        <v>19</v>
      </c>
      <c r="I5304" s="15">
        <v>4492.93</v>
      </c>
      <c r="J5304" s="13" t="s">
        <v>9484</v>
      </c>
      <c r="K5304" s="13" t="s">
        <v>1180</v>
      </c>
      <c r="L5304" s="13" t="s">
        <v>4647</v>
      </c>
      <c r="M5304" s="13" t="s">
        <v>2052</v>
      </c>
      <c r="N5304" s="14">
        <v>19</v>
      </c>
    </row>
    <row r="5305" spans="1:14" ht="20.25" customHeight="1">
      <c r="A5305" s="13" t="s">
        <v>2231</v>
      </c>
      <c r="B5305" s="13" t="s">
        <v>2232</v>
      </c>
      <c r="C5305" s="13" t="s">
        <v>2233</v>
      </c>
      <c r="D5305" s="13" t="s">
        <v>2234</v>
      </c>
      <c r="E5305" s="13" t="s">
        <v>9363</v>
      </c>
      <c r="F5305" s="13" t="s">
        <v>2236</v>
      </c>
      <c r="G5305" s="13" t="s">
        <v>9420</v>
      </c>
      <c r="H5305" s="14">
        <v>68</v>
      </c>
      <c r="I5305" s="15">
        <v>16079.96</v>
      </c>
      <c r="J5305" s="13" t="s">
        <v>9485</v>
      </c>
      <c r="K5305" s="13" t="s">
        <v>1231</v>
      </c>
      <c r="L5305" s="13" t="s">
        <v>4665</v>
      </c>
      <c r="M5305" s="13" t="s">
        <v>2065</v>
      </c>
      <c r="N5305" s="14">
        <v>68</v>
      </c>
    </row>
    <row r="5306" spans="1:14" ht="20.25" customHeight="1">
      <c r="A5306" s="13" t="s">
        <v>2231</v>
      </c>
      <c r="B5306" s="13" t="s">
        <v>2232</v>
      </c>
      <c r="C5306" s="13" t="s">
        <v>2233</v>
      </c>
      <c r="D5306" s="13" t="s">
        <v>2234</v>
      </c>
      <c r="E5306" s="13" t="s">
        <v>9363</v>
      </c>
      <c r="F5306" s="13" t="s">
        <v>2236</v>
      </c>
      <c r="G5306" s="13" t="s">
        <v>9420</v>
      </c>
      <c r="H5306" s="14">
        <v>22</v>
      </c>
      <c r="I5306" s="15">
        <v>5202.34</v>
      </c>
      <c r="J5306" s="13" t="s">
        <v>9486</v>
      </c>
      <c r="K5306" s="13" t="s">
        <v>1251</v>
      </c>
      <c r="L5306" s="13" t="s">
        <v>4686</v>
      </c>
      <c r="M5306" s="13" t="s">
        <v>4687</v>
      </c>
      <c r="N5306" s="14">
        <v>22</v>
      </c>
    </row>
    <row r="5307" spans="1:14" ht="20.25" customHeight="1">
      <c r="A5307" s="13" t="s">
        <v>2231</v>
      </c>
      <c r="B5307" s="13" t="s">
        <v>2232</v>
      </c>
      <c r="C5307" s="13" t="s">
        <v>2233</v>
      </c>
      <c r="D5307" s="13" t="s">
        <v>2234</v>
      </c>
      <c r="E5307" s="13" t="s">
        <v>9363</v>
      </c>
      <c r="F5307" s="13" t="s">
        <v>2236</v>
      </c>
      <c r="G5307" s="13" t="s">
        <v>9420</v>
      </c>
      <c r="H5307" s="14">
        <v>53</v>
      </c>
      <c r="I5307" s="15">
        <v>12532.91</v>
      </c>
      <c r="J5307" s="13" t="s">
        <v>9487</v>
      </c>
      <c r="K5307" s="13" t="s">
        <v>1252</v>
      </c>
      <c r="L5307" s="13" t="s">
        <v>4417</v>
      </c>
      <c r="M5307" s="13" t="s">
        <v>4418</v>
      </c>
      <c r="N5307" s="14">
        <v>53</v>
      </c>
    </row>
    <row r="5308" spans="1:14" ht="20.25" customHeight="1">
      <c r="A5308" s="13" t="s">
        <v>2231</v>
      </c>
      <c r="B5308" s="13" t="s">
        <v>2232</v>
      </c>
      <c r="C5308" s="13" t="s">
        <v>2233</v>
      </c>
      <c r="D5308" s="13" t="s">
        <v>2234</v>
      </c>
      <c r="E5308" s="13" t="s">
        <v>9363</v>
      </c>
      <c r="F5308" s="13" t="s">
        <v>2236</v>
      </c>
      <c r="G5308" s="13" t="s">
        <v>9420</v>
      </c>
      <c r="H5308" s="14">
        <v>1</v>
      </c>
      <c r="I5308" s="15">
        <v>236.47</v>
      </c>
      <c r="J5308" s="13" t="s">
        <v>9488</v>
      </c>
      <c r="K5308" s="13" t="s">
        <v>1253</v>
      </c>
      <c r="L5308" s="13" t="s">
        <v>4689</v>
      </c>
      <c r="M5308" s="13" t="s">
        <v>4690</v>
      </c>
      <c r="N5308" s="14">
        <v>1</v>
      </c>
    </row>
    <row r="5309" spans="1:14" ht="20.25" customHeight="1">
      <c r="A5309" s="13" t="s">
        <v>2231</v>
      </c>
      <c r="B5309" s="13" t="s">
        <v>2232</v>
      </c>
      <c r="C5309" s="13" t="s">
        <v>2233</v>
      </c>
      <c r="D5309" s="13" t="s">
        <v>2234</v>
      </c>
      <c r="E5309" s="13" t="s">
        <v>9363</v>
      </c>
      <c r="F5309" s="13" t="s">
        <v>2236</v>
      </c>
      <c r="G5309" s="13" t="s">
        <v>9420</v>
      </c>
      <c r="H5309" s="14">
        <v>6</v>
      </c>
      <c r="I5309" s="15">
        <v>1418.82</v>
      </c>
      <c r="J5309" s="13" t="s">
        <v>9489</v>
      </c>
      <c r="K5309" s="13" t="s">
        <v>1254</v>
      </c>
      <c r="L5309" s="13" t="s">
        <v>4692</v>
      </c>
      <c r="M5309" s="13" t="s">
        <v>4693</v>
      </c>
      <c r="N5309" s="14">
        <v>6</v>
      </c>
    </row>
    <row r="5310" spans="1:14" ht="20.25" customHeight="1">
      <c r="A5310" s="13" t="s">
        <v>2231</v>
      </c>
      <c r="B5310" s="13" t="s">
        <v>2232</v>
      </c>
      <c r="C5310" s="13" t="s">
        <v>2233</v>
      </c>
      <c r="D5310" s="13" t="s">
        <v>2234</v>
      </c>
      <c r="E5310" s="13" t="s">
        <v>9363</v>
      </c>
      <c r="F5310" s="13" t="s">
        <v>2236</v>
      </c>
      <c r="G5310" s="13" t="s">
        <v>9420</v>
      </c>
      <c r="H5310" s="14">
        <v>35</v>
      </c>
      <c r="I5310" s="15">
        <v>8276.4500000000007</v>
      </c>
      <c r="J5310" s="13" t="s">
        <v>9490</v>
      </c>
      <c r="K5310" s="13" t="s">
        <v>1255</v>
      </c>
      <c r="L5310" s="13" t="s">
        <v>4695</v>
      </c>
      <c r="M5310" s="13" t="s">
        <v>2074</v>
      </c>
      <c r="N5310" s="14">
        <v>35</v>
      </c>
    </row>
    <row r="5311" spans="1:14" ht="20.25" customHeight="1">
      <c r="A5311" s="13" t="s">
        <v>2231</v>
      </c>
      <c r="B5311" s="13" t="s">
        <v>2232</v>
      </c>
      <c r="C5311" s="13" t="s">
        <v>2233</v>
      </c>
      <c r="D5311" s="13" t="s">
        <v>2234</v>
      </c>
      <c r="E5311" s="13" t="s">
        <v>9363</v>
      </c>
      <c r="F5311" s="13" t="s">
        <v>2236</v>
      </c>
      <c r="G5311" s="13" t="s">
        <v>9420</v>
      </c>
      <c r="H5311" s="14">
        <v>52</v>
      </c>
      <c r="I5311" s="15">
        <v>12296.44</v>
      </c>
      <c r="J5311" s="13" t="s">
        <v>9491</v>
      </c>
      <c r="K5311" s="13" t="s">
        <v>1271</v>
      </c>
      <c r="L5311" s="13" t="s">
        <v>6664</v>
      </c>
      <c r="M5311" s="13" t="s">
        <v>6665</v>
      </c>
      <c r="N5311" s="14">
        <v>52</v>
      </c>
    </row>
    <row r="5312" spans="1:14" ht="20.25" customHeight="1">
      <c r="A5312" s="13" t="s">
        <v>2231</v>
      </c>
      <c r="B5312" s="13" t="s">
        <v>2232</v>
      </c>
      <c r="C5312" s="13" t="s">
        <v>2233</v>
      </c>
      <c r="D5312" s="13" t="s">
        <v>2234</v>
      </c>
      <c r="E5312" s="13" t="s">
        <v>9363</v>
      </c>
      <c r="F5312" s="13" t="s">
        <v>2236</v>
      </c>
      <c r="G5312" s="13" t="s">
        <v>9420</v>
      </c>
      <c r="H5312" s="14">
        <v>13</v>
      </c>
      <c r="I5312" s="15">
        <v>3074.11</v>
      </c>
      <c r="J5312" s="13" t="s">
        <v>9492</v>
      </c>
      <c r="K5312" s="13" t="s">
        <v>1272</v>
      </c>
      <c r="L5312" s="13" t="s">
        <v>6648</v>
      </c>
      <c r="M5312" s="13" t="s">
        <v>2125</v>
      </c>
      <c r="N5312" s="14">
        <v>13</v>
      </c>
    </row>
    <row r="5313" spans="1:14" ht="20.25" customHeight="1">
      <c r="A5313" s="13" t="s">
        <v>2231</v>
      </c>
      <c r="B5313" s="13" t="s">
        <v>2232</v>
      </c>
      <c r="C5313" s="13" t="s">
        <v>2233</v>
      </c>
      <c r="D5313" s="13" t="s">
        <v>2234</v>
      </c>
      <c r="E5313" s="13" t="s">
        <v>9363</v>
      </c>
      <c r="F5313" s="13" t="s">
        <v>2236</v>
      </c>
      <c r="G5313" s="13" t="s">
        <v>9420</v>
      </c>
      <c r="H5313" s="14">
        <v>6</v>
      </c>
      <c r="I5313" s="15">
        <v>1418.82</v>
      </c>
      <c r="J5313" s="13" t="s">
        <v>9493</v>
      </c>
      <c r="K5313" s="13" t="s">
        <v>1273</v>
      </c>
      <c r="L5313" s="13" t="s">
        <v>9494</v>
      </c>
      <c r="M5313" s="13" t="s">
        <v>9495</v>
      </c>
      <c r="N5313" s="14">
        <v>6</v>
      </c>
    </row>
    <row r="5314" spans="1:14" ht="20.25" customHeight="1">
      <c r="A5314" s="13" t="s">
        <v>2231</v>
      </c>
      <c r="B5314" s="13" t="s">
        <v>2232</v>
      </c>
      <c r="C5314" s="13" t="s">
        <v>2233</v>
      </c>
      <c r="D5314" s="13" t="s">
        <v>2234</v>
      </c>
      <c r="E5314" s="13" t="s">
        <v>9363</v>
      </c>
      <c r="F5314" s="13" t="s">
        <v>2236</v>
      </c>
      <c r="G5314" s="13" t="s">
        <v>9420</v>
      </c>
      <c r="H5314" s="14">
        <v>3</v>
      </c>
      <c r="I5314" s="15">
        <v>709.41</v>
      </c>
      <c r="J5314" s="13" t="s">
        <v>9496</v>
      </c>
      <c r="K5314" s="13" t="s">
        <v>1274</v>
      </c>
      <c r="L5314" s="13" t="s">
        <v>9497</v>
      </c>
      <c r="M5314" s="13" t="s">
        <v>2079</v>
      </c>
      <c r="N5314" s="14">
        <v>3</v>
      </c>
    </row>
    <row r="5315" spans="1:14" ht="20.25" customHeight="1">
      <c r="A5315" s="13" t="s">
        <v>2231</v>
      </c>
      <c r="B5315" s="13" t="s">
        <v>2232</v>
      </c>
      <c r="C5315" s="13" t="s">
        <v>2233</v>
      </c>
      <c r="D5315" s="13" t="s">
        <v>2234</v>
      </c>
      <c r="E5315" s="13" t="s">
        <v>9363</v>
      </c>
      <c r="F5315" s="13" t="s">
        <v>2236</v>
      </c>
      <c r="G5315" s="13" t="s">
        <v>9420</v>
      </c>
      <c r="H5315" s="14">
        <v>45</v>
      </c>
      <c r="I5315" s="15">
        <v>10641.15</v>
      </c>
      <c r="J5315" s="13" t="s">
        <v>9498</v>
      </c>
      <c r="K5315" s="13" t="s">
        <v>866</v>
      </c>
      <c r="L5315" s="13" t="s">
        <v>4083</v>
      </c>
      <c r="M5315" s="13" t="s">
        <v>1928</v>
      </c>
      <c r="N5315" s="14">
        <v>45</v>
      </c>
    </row>
    <row r="5316" spans="1:14" ht="20.25" customHeight="1">
      <c r="A5316" s="13" t="s">
        <v>2231</v>
      </c>
      <c r="B5316" s="13" t="s">
        <v>2232</v>
      </c>
      <c r="C5316" s="13" t="s">
        <v>2233</v>
      </c>
      <c r="D5316" s="13" t="s">
        <v>2234</v>
      </c>
      <c r="E5316" s="13" t="s">
        <v>9363</v>
      </c>
      <c r="F5316" s="13" t="s">
        <v>2236</v>
      </c>
      <c r="G5316" s="13" t="s">
        <v>9420</v>
      </c>
      <c r="H5316" s="14">
        <v>1</v>
      </c>
      <c r="I5316" s="15">
        <v>236.47</v>
      </c>
      <c r="J5316" s="13" t="s">
        <v>9499</v>
      </c>
      <c r="K5316" s="13" t="s">
        <v>1293</v>
      </c>
      <c r="L5316" s="13" t="s">
        <v>8175</v>
      </c>
      <c r="M5316" s="13" t="s">
        <v>2126</v>
      </c>
      <c r="N5316" s="14">
        <v>1</v>
      </c>
    </row>
    <row r="5317" spans="1:14" ht="20.25" customHeight="1">
      <c r="A5317" s="13" t="s">
        <v>2231</v>
      </c>
      <c r="B5317" s="13" t="s">
        <v>2232</v>
      </c>
      <c r="C5317" s="13" t="s">
        <v>7288</v>
      </c>
      <c r="D5317" s="13" t="s">
        <v>7289</v>
      </c>
      <c r="E5317" s="13" t="s">
        <v>8428</v>
      </c>
      <c r="F5317" s="13" t="s">
        <v>2236</v>
      </c>
      <c r="G5317" s="13" t="s">
        <v>9420</v>
      </c>
      <c r="H5317" s="14">
        <v>1000</v>
      </c>
      <c r="I5317" s="15">
        <v>236470</v>
      </c>
      <c r="J5317" s="13" t="s">
        <v>9500</v>
      </c>
      <c r="K5317" s="13" t="s">
        <v>489</v>
      </c>
      <c r="L5317" s="13" t="s">
        <v>4767</v>
      </c>
      <c r="M5317" s="13" t="s">
        <v>1657</v>
      </c>
      <c r="N5317" s="14">
        <v>1000</v>
      </c>
    </row>
    <row r="5318" spans="1:14" ht="20.25" customHeight="1">
      <c r="A5318" s="13" t="s">
        <v>2231</v>
      </c>
      <c r="B5318" s="13" t="s">
        <v>2232</v>
      </c>
      <c r="C5318" s="13" t="s">
        <v>7288</v>
      </c>
      <c r="D5318" s="13" t="s">
        <v>7289</v>
      </c>
      <c r="E5318" s="13" t="s">
        <v>8428</v>
      </c>
      <c r="F5318" s="13" t="s">
        <v>2236</v>
      </c>
      <c r="G5318" s="13" t="s">
        <v>9501</v>
      </c>
      <c r="H5318" s="14">
        <v>123</v>
      </c>
      <c r="I5318" s="15">
        <v>29085.81</v>
      </c>
      <c r="J5318" s="13" t="s">
        <v>9502</v>
      </c>
      <c r="K5318" s="13" t="s">
        <v>499</v>
      </c>
      <c r="L5318" s="13" t="s">
        <v>5144</v>
      </c>
      <c r="M5318" s="13" t="s">
        <v>1667</v>
      </c>
      <c r="N5318" s="14">
        <v>123</v>
      </c>
    </row>
    <row r="5319" spans="1:14" ht="20.25" customHeight="1">
      <c r="A5319" s="13" t="s">
        <v>2231</v>
      </c>
      <c r="B5319" s="13" t="s">
        <v>2232</v>
      </c>
      <c r="C5319" s="13" t="s">
        <v>7288</v>
      </c>
      <c r="D5319" s="13" t="s">
        <v>7289</v>
      </c>
      <c r="E5319" s="13" t="s">
        <v>8428</v>
      </c>
      <c r="F5319" s="13" t="s">
        <v>2236</v>
      </c>
      <c r="G5319" s="13" t="s">
        <v>9501</v>
      </c>
      <c r="H5319" s="14">
        <v>1000</v>
      </c>
      <c r="I5319" s="15">
        <v>236470</v>
      </c>
      <c r="J5319" s="13" t="s">
        <v>9503</v>
      </c>
      <c r="K5319" s="13" t="s">
        <v>596</v>
      </c>
      <c r="L5319" s="13" t="s">
        <v>4988</v>
      </c>
      <c r="M5319" s="13" t="s">
        <v>1753</v>
      </c>
      <c r="N5319" s="14">
        <v>1000</v>
      </c>
    </row>
    <row r="5320" spans="1:14" ht="20.25" customHeight="1">
      <c r="A5320" s="13" t="s">
        <v>2231</v>
      </c>
      <c r="B5320" s="13" t="s">
        <v>2232</v>
      </c>
      <c r="C5320" s="13" t="s">
        <v>7288</v>
      </c>
      <c r="D5320" s="13" t="s">
        <v>7289</v>
      </c>
      <c r="E5320" s="13" t="s">
        <v>8428</v>
      </c>
      <c r="F5320" s="13" t="s">
        <v>2236</v>
      </c>
      <c r="G5320" s="13" t="s">
        <v>9501</v>
      </c>
      <c r="H5320" s="14">
        <v>6</v>
      </c>
      <c r="I5320" s="15">
        <v>1418.82</v>
      </c>
      <c r="J5320" s="13" t="s">
        <v>9504</v>
      </c>
      <c r="K5320" s="13" t="s">
        <v>1162</v>
      </c>
      <c r="L5320" s="13" t="s">
        <v>9505</v>
      </c>
      <c r="M5320" s="13" t="s">
        <v>9506</v>
      </c>
      <c r="N5320" s="14">
        <v>6</v>
      </c>
    </row>
    <row r="5321" spans="1:14" ht="20.25" customHeight="1">
      <c r="A5321" s="13" t="s">
        <v>2231</v>
      </c>
      <c r="B5321" s="13" t="s">
        <v>2232</v>
      </c>
      <c r="C5321" s="13" t="s">
        <v>7288</v>
      </c>
      <c r="D5321" s="13" t="s">
        <v>7289</v>
      </c>
      <c r="E5321" s="13" t="s">
        <v>8428</v>
      </c>
      <c r="F5321" s="13" t="s">
        <v>2236</v>
      </c>
      <c r="G5321" s="13" t="s">
        <v>9501</v>
      </c>
      <c r="H5321" s="14">
        <v>200</v>
      </c>
      <c r="I5321" s="15">
        <v>47294</v>
      </c>
      <c r="J5321" s="13" t="s">
        <v>9507</v>
      </c>
      <c r="K5321" s="13" t="s">
        <v>511</v>
      </c>
      <c r="L5321" s="13" t="s">
        <v>5214</v>
      </c>
      <c r="M5321" s="13" t="s">
        <v>1677</v>
      </c>
      <c r="N5321" s="14">
        <v>200</v>
      </c>
    </row>
    <row r="5322" spans="1:14" ht="20.25" customHeight="1">
      <c r="A5322" s="13" t="s">
        <v>2231</v>
      </c>
      <c r="B5322" s="13" t="s">
        <v>2232</v>
      </c>
      <c r="C5322" s="13" t="s">
        <v>7288</v>
      </c>
      <c r="D5322" s="13" t="s">
        <v>7289</v>
      </c>
      <c r="E5322" s="13" t="s">
        <v>8428</v>
      </c>
      <c r="F5322" s="13" t="s">
        <v>2236</v>
      </c>
      <c r="G5322" s="13" t="s">
        <v>9508</v>
      </c>
      <c r="H5322" s="14">
        <v>500</v>
      </c>
      <c r="I5322" s="15">
        <v>118235</v>
      </c>
      <c r="J5322" s="13" t="s">
        <v>9509</v>
      </c>
      <c r="K5322" s="13" t="s">
        <v>579</v>
      </c>
      <c r="L5322" s="13" t="s">
        <v>4796</v>
      </c>
      <c r="M5322" s="13" t="s">
        <v>1737</v>
      </c>
      <c r="N5322" s="14">
        <v>500</v>
      </c>
    </row>
    <row r="5323" spans="1:14" ht="20.25" customHeight="1">
      <c r="A5323" s="13" t="s">
        <v>2231</v>
      </c>
      <c r="B5323" s="13" t="s">
        <v>2232</v>
      </c>
      <c r="C5323" s="13" t="s">
        <v>7288</v>
      </c>
      <c r="D5323" s="13" t="s">
        <v>7289</v>
      </c>
      <c r="E5323" s="13" t="s">
        <v>8428</v>
      </c>
      <c r="F5323" s="13" t="s">
        <v>2236</v>
      </c>
      <c r="G5323" s="13" t="s">
        <v>9508</v>
      </c>
      <c r="H5323" s="14">
        <v>1000</v>
      </c>
      <c r="I5323" s="15">
        <v>236470</v>
      </c>
      <c r="J5323" s="13" t="s">
        <v>9510</v>
      </c>
      <c r="K5323" s="13" t="s">
        <v>951</v>
      </c>
      <c r="L5323" s="13" t="s">
        <v>4924</v>
      </c>
      <c r="M5323" s="13" t="s">
        <v>4925</v>
      </c>
      <c r="N5323" s="14">
        <v>1000</v>
      </c>
    </row>
    <row r="5324" spans="1:14" ht="20.25" customHeight="1">
      <c r="A5324" s="13" t="s">
        <v>2231</v>
      </c>
      <c r="B5324" s="13" t="s">
        <v>2232</v>
      </c>
      <c r="C5324" s="13" t="s">
        <v>2233</v>
      </c>
      <c r="D5324" s="13" t="s">
        <v>2234</v>
      </c>
      <c r="E5324" s="13" t="s">
        <v>9363</v>
      </c>
      <c r="F5324" s="13" t="s">
        <v>2236</v>
      </c>
      <c r="G5324" s="13" t="s">
        <v>9511</v>
      </c>
      <c r="H5324" s="14">
        <v>300</v>
      </c>
      <c r="I5324" s="15">
        <v>70941</v>
      </c>
      <c r="J5324" s="13" t="s">
        <v>9512</v>
      </c>
      <c r="K5324" s="13" t="s">
        <v>114</v>
      </c>
      <c r="L5324" s="13" t="s">
        <v>2482</v>
      </c>
      <c r="M5324" s="13" t="s">
        <v>1334</v>
      </c>
      <c r="N5324" s="14">
        <v>300</v>
      </c>
    </row>
    <row r="5325" spans="1:14" ht="20.25" customHeight="1">
      <c r="A5325" s="13" t="s">
        <v>2231</v>
      </c>
      <c r="B5325" s="13" t="s">
        <v>2232</v>
      </c>
      <c r="C5325" s="13" t="s">
        <v>2233</v>
      </c>
      <c r="D5325" s="13" t="s">
        <v>2234</v>
      </c>
      <c r="E5325" s="13" t="s">
        <v>9363</v>
      </c>
      <c r="F5325" s="13" t="s">
        <v>2236</v>
      </c>
      <c r="G5325" s="13" t="s">
        <v>9513</v>
      </c>
      <c r="H5325" s="14">
        <v>28</v>
      </c>
      <c r="I5325" s="15">
        <v>6621.16</v>
      </c>
      <c r="J5325" s="13" t="s">
        <v>9514</v>
      </c>
      <c r="K5325" s="13" t="s">
        <v>1016</v>
      </c>
      <c r="L5325" s="13" t="s">
        <v>4339</v>
      </c>
      <c r="M5325" s="13" t="s">
        <v>1974</v>
      </c>
      <c r="N5325" s="14">
        <v>28</v>
      </c>
    </row>
    <row r="5326" spans="1:14" ht="20.25" customHeight="1">
      <c r="A5326" s="13" t="s">
        <v>2231</v>
      </c>
      <c r="B5326" s="13" t="s">
        <v>2232</v>
      </c>
      <c r="C5326" s="13" t="s">
        <v>2233</v>
      </c>
      <c r="D5326" s="13" t="s">
        <v>2234</v>
      </c>
      <c r="E5326" s="13" t="s">
        <v>9363</v>
      </c>
      <c r="F5326" s="13" t="s">
        <v>2236</v>
      </c>
      <c r="G5326" s="13" t="s">
        <v>9515</v>
      </c>
      <c r="H5326" s="14">
        <v>35</v>
      </c>
      <c r="I5326" s="15">
        <v>8276.4500000000007</v>
      </c>
      <c r="J5326" s="13" t="s">
        <v>9516</v>
      </c>
      <c r="K5326" s="13" t="s">
        <v>2218</v>
      </c>
      <c r="L5326" s="13" t="s">
        <v>9517</v>
      </c>
      <c r="M5326" s="13" t="s">
        <v>9518</v>
      </c>
      <c r="N5326" s="14">
        <v>35</v>
      </c>
    </row>
    <row r="5327" spans="1:14" ht="15.75" thickBot="1">
      <c r="H5327" s="17">
        <f>SUM(H2:H5326)</f>
        <v>1382666</v>
      </c>
      <c r="N5327" s="17">
        <f>SUM(N2:N5326)</f>
        <v>1382666</v>
      </c>
    </row>
    <row r="5328" spans="1:14" ht="15.75" thickTop="1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E9"/>
  <sheetViews>
    <sheetView zoomScale="130" zoomScaleNormal="130" workbookViewId="0">
      <selection activeCell="D12" sqref="D12"/>
    </sheetView>
  </sheetViews>
  <sheetFormatPr defaultRowHeight="15"/>
  <cols>
    <col min="1" max="2" width="9" style="12"/>
    <col min="3" max="3" width="46.7109375" style="12" bestFit="1" customWidth="1"/>
    <col min="4" max="258" width="9" style="12"/>
    <col min="259" max="259" width="46.7109375" style="12" bestFit="1" customWidth="1"/>
    <col min="260" max="514" width="9" style="12"/>
    <col min="515" max="515" width="46.7109375" style="12" bestFit="1" customWidth="1"/>
    <col min="516" max="770" width="9" style="12"/>
    <col min="771" max="771" width="46.7109375" style="12" bestFit="1" customWidth="1"/>
    <col min="772" max="1026" width="9" style="12"/>
    <col min="1027" max="1027" width="46.7109375" style="12" bestFit="1" customWidth="1"/>
    <col min="1028" max="1282" width="9" style="12"/>
    <col min="1283" max="1283" width="46.7109375" style="12" bestFit="1" customWidth="1"/>
    <col min="1284" max="1538" width="9" style="12"/>
    <col min="1539" max="1539" width="46.7109375" style="12" bestFit="1" customWidth="1"/>
    <col min="1540" max="1794" width="9" style="12"/>
    <col min="1795" max="1795" width="46.7109375" style="12" bestFit="1" customWidth="1"/>
    <col min="1796" max="2050" width="9" style="12"/>
    <col min="2051" max="2051" width="46.7109375" style="12" bestFit="1" customWidth="1"/>
    <col min="2052" max="2306" width="9" style="12"/>
    <col min="2307" max="2307" width="46.7109375" style="12" bestFit="1" customWidth="1"/>
    <col min="2308" max="2562" width="9" style="12"/>
    <col min="2563" max="2563" width="46.7109375" style="12" bestFit="1" customWidth="1"/>
    <col min="2564" max="2818" width="9" style="12"/>
    <col min="2819" max="2819" width="46.7109375" style="12" bestFit="1" customWidth="1"/>
    <col min="2820" max="3074" width="9" style="12"/>
    <col min="3075" max="3075" width="46.7109375" style="12" bestFit="1" customWidth="1"/>
    <col min="3076" max="3330" width="9" style="12"/>
    <col min="3331" max="3331" width="46.7109375" style="12" bestFit="1" customWidth="1"/>
    <col min="3332" max="3586" width="9" style="12"/>
    <col min="3587" max="3587" width="46.7109375" style="12" bestFit="1" customWidth="1"/>
    <col min="3588" max="3842" width="9" style="12"/>
    <col min="3843" max="3843" width="46.7109375" style="12" bestFit="1" customWidth="1"/>
    <col min="3844" max="4098" width="9" style="12"/>
    <col min="4099" max="4099" width="46.7109375" style="12" bestFit="1" customWidth="1"/>
    <col min="4100" max="4354" width="9" style="12"/>
    <col min="4355" max="4355" width="46.7109375" style="12" bestFit="1" customWidth="1"/>
    <col min="4356" max="4610" width="9" style="12"/>
    <col min="4611" max="4611" width="46.7109375" style="12" bestFit="1" customWidth="1"/>
    <col min="4612" max="4866" width="9" style="12"/>
    <col min="4867" max="4867" width="46.7109375" style="12" bestFit="1" customWidth="1"/>
    <col min="4868" max="5122" width="9" style="12"/>
    <col min="5123" max="5123" width="46.7109375" style="12" bestFit="1" customWidth="1"/>
    <col min="5124" max="5378" width="9" style="12"/>
    <col min="5379" max="5379" width="46.7109375" style="12" bestFit="1" customWidth="1"/>
    <col min="5380" max="5634" width="9" style="12"/>
    <col min="5635" max="5635" width="46.7109375" style="12" bestFit="1" customWidth="1"/>
    <col min="5636" max="5890" width="9" style="12"/>
    <col min="5891" max="5891" width="46.7109375" style="12" bestFit="1" customWidth="1"/>
    <col min="5892" max="6146" width="9" style="12"/>
    <col min="6147" max="6147" width="46.7109375" style="12" bestFit="1" customWidth="1"/>
    <col min="6148" max="6402" width="9" style="12"/>
    <col min="6403" max="6403" width="46.7109375" style="12" bestFit="1" customWidth="1"/>
    <col min="6404" max="6658" width="9" style="12"/>
    <col min="6659" max="6659" width="46.7109375" style="12" bestFit="1" customWidth="1"/>
    <col min="6660" max="6914" width="9" style="12"/>
    <col min="6915" max="6915" width="46.7109375" style="12" bestFit="1" customWidth="1"/>
    <col min="6916" max="7170" width="9" style="12"/>
    <col min="7171" max="7171" width="46.7109375" style="12" bestFit="1" customWidth="1"/>
    <col min="7172" max="7426" width="9" style="12"/>
    <col min="7427" max="7427" width="46.7109375" style="12" bestFit="1" customWidth="1"/>
    <col min="7428" max="7682" width="9" style="12"/>
    <col min="7683" max="7683" width="46.7109375" style="12" bestFit="1" customWidth="1"/>
    <col min="7684" max="7938" width="9" style="12"/>
    <col min="7939" max="7939" width="46.7109375" style="12" bestFit="1" customWidth="1"/>
    <col min="7940" max="8194" width="9" style="12"/>
    <col min="8195" max="8195" width="46.7109375" style="12" bestFit="1" customWidth="1"/>
    <col min="8196" max="8450" width="9" style="12"/>
    <col min="8451" max="8451" width="46.7109375" style="12" bestFit="1" customWidth="1"/>
    <col min="8452" max="8706" width="9" style="12"/>
    <col min="8707" max="8707" width="46.7109375" style="12" bestFit="1" customWidth="1"/>
    <col min="8708" max="8962" width="9" style="12"/>
    <col min="8963" max="8963" width="46.7109375" style="12" bestFit="1" customWidth="1"/>
    <col min="8964" max="9218" width="9" style="12"/>
    <col min="9219" max="9219" width="46.7109375" style="12" bestFit="1" customWidth="1"/>
    <col min="9220" max="9474" width="9" style="12"/>
    <col min="9475" max="9475" width="46.7109375" style="12" bestFit="1" customWidth="1"/>
    <col min="9476" max="9730" width="9" style="12"/>
    <col min="9731" max="9731" width="46.7109375" style="12" bestFit="1" customWidth="1"/>
    <col min="9732" max="9986" width="9" style="12"/>
    <col min="9987" max="9987" width="46.7109375" style="12" bestFit="1" customWidth="1"/>
    <col min="9988" max="10242" width="9" style="12"/>
    <col min="10243" max="10243" width="46.7109375" style="12" bestFit="1" customWidth="1"/>
    <col min="10244" max="10498" width="9" style="12"/>
    <col min="10499" max="10499" width="46.7109375" style="12" bestFit="1" customWidth="1"/>
    <col min="10500" max="10754" width="9" style="12"/>
    <col min="10755" max="10755" width="46.7109375" style="12" bestFit="1" customWidth="1"/>
    <col min="10756" max="11010" width="9" style="12"/>
    <col min="11011" max="11011" width="46.7109375" style="12" bestFit="1" customWidth="1"/>
    <col min="11012" max="11266" width="9" style="12"/>
    <col min="11267" max="11267" width="46.7109375" style="12" bestFit="1" customWidth="1"/>
    <col min="11268" max="11522" width="9" style="12"/>
    <col min="11523" max="11523" width="46.7109375" style="12" bestFit="1" customWidth="1"/>
    <col min="11524" max="11778" width="9" style="12"/>
    <col min="11779" max="11779" width="46.7109375" style="12" bestFit="1" customWidth="1"/>
    <col min="11780" max="12034" width="9" style="12"/>
    <col min="12035" max="12035" width="46.7109375" style="12" bestFit="1" customWidth="1"/>
    <col min="12036" max="12290" width="9" style="12"/>
    <col min="12291" max="12291" width="46.7109375" style="12" bestFit="1" customWidth="1"/>
    <col min="12292" max="12546" width="9" style="12"/>
    <col min="12547" max="12547" width="46.7109375" style="12" bestFit="1" customWidth="1"/>
    <col min="12548" max="12802" width="9" style="12"/>
    <col min="12803" max="12803" width="46.7109375" style="12" bestFit="1" customWidth="1"/>
    <col min="12804" max="13058" width="9" style="12"/>
    <col min="13059" max="13059" width="46.7109375" style="12" bestFit="1" customWidth="1"/>
    <col min="13060" max="13314" width="9" style="12"/>
    <col min="13315" max="13315" width="46.7109375" style="12" bestFit="1" customWidth="1"/>
    <col min="13316" max="13570" width="9" style="12"/>
    <col min="13571" max="13571" width="46.7109375" style="12" bestFit="1" customWidth="1"/>
    <col min="13572" max="13826" width="9" style="12"/>
    <col min="13827" max="13827" width="46.7109375" style="12" bestFit="1" customWidth="1"/>
    <col min="13828" max="14082" width="9" style="12"/>
    <col min="14083" max="14083" width="46.7109375" style="12" bestFit="1" customWidth="1"/>
    <col min="14084" max="14338" width="9" style="12"/>
    <col min="14339" max="14339" width="46.7109375" style="12" bestFit="1" customWidth="1"/>
    <col min="14340" max="14594" width="9" style="12"/>
    <col min="14595" max="14595" width="46.7109375" style="12" bestFit="1" customWidth="1"/>
    <col min="14596" max="14850" width="9" style="12"/>
    <col min="14851" max="14851" width="46.7109375" style="12" bestFit="1" customWidth="1"/>
    <col min="14852" max="15106" width="9" style="12"/>
    <col min="15107" max="15107" width="46.7109375" style="12" bestFit="1" customWidth="1"/>
    <col min="15108" max="15362" width="9" style="12"/>
    <col min="15363" max="15363" width="46.7109375" style="12" bestFit="1" customWidth="1"/>
    <col min="15364" max="15618" width="9" style="12"/>
    <col min="15619" max="15619" width="46.7109375" style="12" bestFit="1" customWidth="1"/>
    <col min="15620" max="15874" width="9" style="12"/>
    <col min="15875" max="15875" width="46.7109375" style="12" bestFit="1" customWidth="1"/>
    <col min="15876" max="16130" width="9" style="12"/>
    <col min="16131" max="16131" width="46.7109375" style="12" bestFit="1" customWidth="1"/>
    <col min="16132" max="16384" width="9" style="12"/>
  </cols>
  <sheetData>
    <row r="1" spans="1:5">
      <c r="C1" s="92" t="s">
        <v>11657</v>
      </c>
    </row>
    <row r="2" spans="1:5" s="93" customFormat="1" ht="12.75">
      <c r="A2" s="106" t="s">
        <v>807</v>
      </c>
      <c r="B2" s="106"/>
      <c r="C2" s="106" t="s">
        <v>1911</v>
      </c>
      <c r="D2" s="106">
        <v>1123</v>
      </c>
      <c r="E2" s="106">
        <v>1147</v>
      </c>
    </row>
    <row r="3" spans="1:5" s="93" customFormat="1" ht="12.75">
      <c r="A3" s="106"/>
      <c r="B3" s="106"/>
      <c r="C3" s="106" t="s">
        <v>6660</v>
      </c>
      <c r="D3" s="106">
        <v>24</v>
      </c>
      <c r="E3" s="106"/>
    </row>
    <row r="4" spans="1:5" s="93" customFormat="1" ht="12.75">
      <c r="A4" s="106" t="s">
        <v>951</v>
      </c>
      <c r="B4" s="106"/>
      <c r="C4" s="106" t="s">
        <v>6402</v>
      </c>
      <c r="D4" s="107">
        <v>943</v>
      </c>
      <c r="E4" s="106">
        <f>VLOOKUP(A4,'ยอดหักลบผลงานจัดส่ง _19พค63'!$B$5:$I$1393,8,FALSE)</f>
        <v>2843</v>
      </c>
    </row>
    <row r="5" spans="1:5" s="93" customFormat="1" ht="12.75">
      <c r="A5" s="106"/>
      <c r="B5" s="106"/>
      <c r="C5" s="106" t="s">
        <v>4925</v>
      </c>
      <c r="D5" s="107">
        <v>1900</v>
      </c>
      <c r="E5" s="106"/>
    </row>
    <row r="6" spans="1:5" s="93" customFormat="1" ht="12.75">
      <c r="A6" s="106" t="s">
        <v>952</v>
      </c>
      <c r="B6" s="106"/>
      <c r="C6" s="106" t="s">
        <v>6592</v>
      </c>
      <c r="D6" s="107">
        <f>200</f>
        <v>200</v>
      </c>
      <c r="E6" s="107">
        <f>D6+D7</f>
        <v>594</v>
      </c>
    </row>
    <row r="7" spans="1:5" s="93" customFormat="1" ht="12.75">
      <c r="A7" s="106"/>
      <c r="B7" s="106"/>
      <c r="C7" s="106" t="s">
        <v>4247</v>
      </c>
      <c r="D7" s="107">
        <v>394</v>
      </c>
      <c r="E7" s="106"/>
    </row>
    <row r="8" spans="1:5" s="93" customFormat="1" ht="12.75">
      <c r="A8" s="106" t="s">
        <v>850</v>
      </c>
      <c r="B8" s="106"/>
      <c r="C8" s="106" t="s">
        <v>1924</v>
      </c>
      <c r="D8" s="107">
        <v>180</v>
      </c>
      <c r="E8" s="107">
        <f>D8+D9</f>
        <v>372</v>
      </c>
    </row>
    <row r="9" spans="1:5" s="93" customFormat="1" ht="12.75">
      <c r="A9" s="106"/>
      <c r="B9" s="106"/>
      <c r="C9" s="106" t="s">
        <v>5772</v>
      </c>
      <c r="D9" s="107">
        <v>192</v>
      </c>
      <c r="E9" s="10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</sheetPr>
  <dimension ref="A1:C1334"/>
  <sheetViews>
    <sheetView workbookViewId="0">
      <selection activeCell="E15" sqref="E15"/>
    </sheetView>
  </sheetViews>
  <sheetFormatPr defaultRowHeight="21"/>
  <cols>
    <col min="1" max="1" width="9" style="94"/>
    <col min="2" max="2" width="62.42578125" style="94" bestFit="1" customWidth="1"/>
    <col min="3" max="3" width="9" style="95"/>
    <col min="4" max="256" width="9" style="94"/>
    <col min="257" max="257" width="62.42578125" style="94" bestFit="1" customWidth="1"/>
    <col min="258" max="512" width="9" style="94"/>
    <col min="513" max="513" width="62.42578125" style="94" bestFit="1" customWidth="1"/>
    <col min="514" max="768" width="9" style="94"/>
    <col min="769" max="769" width="62.42578125" style="94" bestFit="1" customWidth="1"/>
    <col min="770" max="1024" width="9" style="94"/>
    <col min="1025" max="1025" width="62.42578125" style="94" bestFit="1" customWidth="1"/>
    <col min="1026" max="1280" width="9" style="94"/>
    <col min="1281" max="1281" width="62.42578125" style="94" bestFit="1" customWidth="1"/>
    <col min="1282" max="1536" width="9" style="94"/>
    <col min="1537" max="1537" width="62.42578125" style="94" bestFit="1" customWidth="1"/>
    <col min="1538" max="1792" width="9" style="94"/>
    <col min="1793" max="1793" width="62.42578125" style="94" bestFit="1" customWidth="1"/>
    <col min="1794" max="2048" width="9" style="94"/>
    <col min="2049" max="2049" width="62.42578125" style="94" bestFit="1" customWidth="1"/>
    <col min="2050" max="2304" width="9" style="94"/>
    <col min="2305" max="2305" width="62.42578125" style="94" bestFit="1" customWidth="1"/>
    <col min="2306" max="2560" width="9" style="94"/>
    <col min="2561" max="2561" width="62.42578125" style="94" bestFit="1" customWidth="1"/>
    <col min="2562" max="2816" width="9" style="94"/>
    <col min="2817" max="2817" width="62.42578125" style="94" bestFit="1" customWidth="1"/>
    <col min="2818" max="3072" width="9" style="94"/>
    <col min="3073" max="3073" width="62.42578125" style="94" bestFit="1" customWidth="1"/>
    <col min="3074" max="3328" width="9" style="94"/>
    <col min="3329" max="3329" width="62.42578125" style="94" bestFit="1" customWidth="1"/>
    <col min="3330" max="3584" width="9" style="94"/>
    <col min="3585" max="3585" width="62.42578125" style="94" bestFit="1" customWidth="1"/>
    <col min="3586" max="3840" width="9" style="94"/>
    <col min="3841" max="3841" width="62.42578125" style="94" bestFit="1" customWidth="1"/>
    <col min="3842" max="4096" width="9" style="94"/>
    <col min="4097" max="4097" width="62.42578125" style="94" bestFit="1" customWidth="1"/>
    <col min="4098" max="4352" width="9" style="94"/>
    <col min="4353" max="4353" width="62.42578125" style="94" bestFit="1" customWidth="1"/>
    <col min="4354" max="4608" width="9" style="94"/>
    <col min="4609" max="4609" width="62.42578125" style="94" bestFit="1" customWidth="1"/>
    <col min="4610" max="4864" width="9" style="94"/>
    <col min="4865" max="4865" width="62.42578125" style="94" bestFit="1" customWidth="1"/>
    <col min="4866" max="5120" width="9" style="94"/>
    <col min="5121" max="5121" width="62.42578125" style="94" bestFit="1" customWidth="1"/>
    <col min="5122" max="5376" width="9" style="94"/>
    <col min="5377" max="5377" width="62.42578125" style="94" bestFit="1" customWidth="1"/>
    <col min="5378" max="5632" width="9" style="94"/>
    <col min="5633" max="5633" width="62.42578125" style="94" bestFit="1" customWidth="1"/>
    <col min="5634" max="5888" width="9" style="94"/>
    <col min="5889" max="5889" width="62.42578125" style="94" bestFit="1" customWidth="1"/>
    <col min="5890" max="6144" width="9" style="94"/>
    <col min="6145" max="6145" width="62.42578125" style="94" bestFit="1" customWidth="1"/>
    <col min="6146" max="6400" width="9" style="94"/>
    <col min="6401" max="6401" width="62.42578125" style="94" bestFit="1" customWidth="1"/>
    <col min="6402" max="6656" width="9" style="94"/>
    <col min="6657" max="6657" width="62.42578125" style="94" bestFit="1" customWidth="1"/>
    <col min="6658" max="6912" width="9" style="94"/>
    <col min="6913" max="6913" width="62.42578125" style="94" bestFit="1" customWidth="1"/>
    <col min="6914" max="7168" width="9" style="94"/>
    <col min="7169" max="7169" width="62.42578125" style="94" bestFit="1" customWidth="1"/>
    <col min="7170" max="7424" width="9" style="94"/>
    <col min="7425" max="7425" width="62.42578125" style="94" bestFit="1" customWidth="1"/>
    <col min="7426" max="7680" width="9" style="94"/>
    <col min="7681" max="7681" width="62.42578125" style="94" bestFit="1" customWidth="1"/>
    <col min="7682" max="7936" width="9" style="94"/>
    <col min="7937" max="7937" width="62.42578125" style="94" bestFit="1" customWidth="1"/>
    <col min="7938" max="8192" width="9" style="94"/>
    <col min="8193" max="8193" width="62.42578125" style="94" bestFit="1" customWidth="1"/>
    <col min="8194" max="8448" width="9" style="94"/>
    <col min="8449" max="8449" width="62.42578125" style="94" bestFit="1" customWidth="1"/>
    <col min="8450" max="8704" width="9" style="94"/>
    <col min="8705" max="8705" width="62.42578125" style="94" bestFit="1" customWidth="1"/>
    <col min="8706" max="8960" width="9" style="94"/>
    <col min="8961" max="8961" width="62.42578125" style="94" bestFit="1" customWidth="1"/>
    <col min="8962" max="9216" width="9" style="94"/>
    <col min="9217" max="9217" width="62.42578125" style="94" bestFit="1" customWidth="1"/>
    <col min="9218" max="9472" width="9" style="94"/>
    <col min="9473" max="9473" width="62.42578125" style="94" bestFit="1" customWidth="1"/>
    <col min="9474" max="9728" width="9" style="94"/>
    <col min="9729" max="9729" width="62.42578125" style="94" bestFit="1" customWidth="1"/>
    <col min="9730" max="9984" width="9" style="94"/>
    <col min="9985" max="9985" width="62.42578125" style="94" bestFit="1" customWidth="1"/>
    <col min="9986" max="10240" width="9" style="94"/>
    <col min="10241" max="10241" width="62.42578125" style="94" bestFit="1" customWidth="1"/>
    <col min="10242" max="10496" width="9" style="94"/>
    <col min="10497" max="10497" width="62.42578125" style="94" bestFit="1" customWidth="1"/>
    <col min="10498" max="10752" width="9" style="94"/>
    <col min="10753" max="10753" width="62.42578125" style="94" bestFit="1" customWidth="1"/>
    <col min="10754" max="11008" width="9" style="94"/>
    <col min="11009" max="11009" width="62.42578125" style="94" bestFit="1" customWidth="1"/>
    <col min="11010" max="11264" width="9" style="94"/>
    <col min="11265" max="11265" width="62.42578125" style="94" bestFit="1" customWidth="1"/>
    <col min="11266" max="11520" width="9" style="94"/>
    <col min="11521" max="11521" width="62.42578125" style="94" bestFit="1" customWidth="1"/>
    <col min="11522" max="11776" width="9" style="94"/>
    <col min="11777" max="11777" width="62.42578125" style="94" bestFit="1" customWidth="1"/>
    <col min="11778" max="12032" width="9" style="94"/>
    <col min="12033" max="12033" width="62.42578125" style="94" bestFit="1" customWidth="1"/>
    <col min="12034" max="12288" width="9" style="94"/>
    <col min="12289" max="12289" width="62.42578125" style="94" bestFit="1" customWidth="1"/>
    <col min="12290" max="12544" width="9" style="94"/>
    <col min="12545" max="12545" width="62.42578125" style="94" bestFit="1" customWidth="1"/>
    <col min="12546" max="12800" width="9" style="94"/>
    <col min="12801" max="12801" width="62.42578125" style="94" bestFit="1" customWidth="1"/>
    <col min="12802" max="13056" width="9" style="94"/>
    <col min="13057" max="13057" width="62.42578125" style="94" bestFit="1" customWidth="1"/>
    <col min="13058" max="13312" width="9" style="94"/>
    <col min="13313" max="13313" width="62.42578125" style="94" bestFit="1" customWidth="1"/>
    <col min="13314" max="13568" width="9" style="94"/>
    <col min="13569" max="13569" width="62.42578125" style="94" bestFit="1" customWidth="1"/>
    <col min="13570" max="13824" width="9" style="94"/>
    <col min="13825" max="13825" width="62.42578125" style="94" bestFit="1" customWidth="1"/>
    <col min="13826" max="14080" width="9" style="94"/>
    <col min="14081" max="14081" width="62.42578125" style="94" bestFit="1" customWidth="1"/>
    <col min="14082" max="14336" width="9" style="94"/>
    <col min="14337" max="14337" width="62.42578125" style="94" bestFit="1" customWidth="1"/>
    <col min="14338" max="14592" width="9" style="94"/>
    <col min="14593" max="14593" width="62.42578125" style="94" bestFit="1" customWidth="1"/>
    <col min="14594" max="14848" width="9" style="94"/>
    <col min="14849" max="14849" width="62.42578125" style="94" bestFit="1" customWidth="1"/>
    <col min="14850" max="15104" width="9" style="94"/>
    <col min="15105" max="15105" width="62.42578125" style="94" bestFit="1" customWidth="1"/>
    <col min="15106" max="15360" width="9" style="94"/>
    <col min="15361" max="15361" width="62.42578125" style="94" bestFit="1" customWidth="1"/>
    <col min="15362" max="15616" width="9" style="94"/>
    <col min="15617" max="15617" width="62.42578125" style="94" bestFit="1" customWidth="1"/>
    <col min="15618" max="15872" width="9" style="94"/>
    <col min="15873" max="15873" width="62.42578125" style="94" bestFit="1" customWidth="1"/>
    <col min="15874" max="16128" width="9" style="94"/>
    <col min="16129" max="16129" width="62.42578125" style="94" bestFit="1" customWidth="1"/>
    <col min="16130" max="16384" width="9" style="94"/>
  </cols>
  <sheetData>
    <row r="1" spans="1:3" s="97" customFormat="1">
      <c r="B1" s="97" t="s">
        <v>11656</v>
      </c>
      <c r="C1" s="98"/>
    </row>
    <row r="3" spans="1:3">
      <c r="A3" s="99" t="s">
        <v>2168</v>
      </c>
      <c r="B3" s="99" t="s">
        <v>2230</v>
      </c>
      <c r="C3" s="100" t="s">
        <v>9548</v>
      </c>
    </row>
    <row r="4" spans="1:3">
      <c r="A4" s="99" t="s">
        <v>7</v>
      </c>
      <c r="B4" s="99" t="s">
        <v>6740</v>
      </c>
      <c r="C4" s="100">
        <v>256</v>
      </c>
    </row>
    <row r="5" spans="1:3">
      <c r="A5" s="99" t="s">
        <v>11</v>
      </c>
      <c r="B5" s="99" t="s">
        <v>6858</v>
      </c>
      <c r="C5" s="100">
        <v>763</v>
      </c>
    </row>
    <row r="6" spans="1:3">
      <c r="A6" s="99" t="s">
        <v>12</v>
      </c>
      <c r="B6" s="99" t="s">
        <v>2317</v>
      </c>
      <c r="C6" s="100">
        <v>1036</v>
      </c>
    </row>
    <row r="7" spans="1:3">
      <c r="A7" s="99" t="s">
        <v>13</v>
      </c>
      <c r="B7" s="99" t="s">
        <v>2769</v>
      </c>
      <c r="C7" s="100">
        <v>2372</v>
      </c>
    </row>
    <row r="8" spans="1:3">
      <c r="A8" s="99" t="s">
        <v>14</v>
      </c>
      <c r="B8" s="99" t="s">
        <v>2681</v>
      </c>
      <c r="C8" s="100">
        <v>1454</v>
      </c>
    </row>
    <row r="9" spans="1:3">
      <c r="A9" s="99" t="s">
        <v>15</v>
      </c>
      <c r="B9" s="99" t="s">
        <v>2459</v>
      </c>
      <c r="C9" s="100">
        <v>2112</v>
      </c>
    </row>
    <row r="10" spans="1:3">
      <c r="A10" s="99" t="s">
        <v>16</v>
      </c>
      <c r="B10" s="99" t="s">
        <v>2604</v>
      </c>
      <c r="C10" s="100">
        <v>1088</v>
      </c>
    </row>
    <row r="11" spans="1:3">
      <c r="A11" s="99" t="s">
        <v>17</v>
      </c>
      <c r="B11" s="99" t="s">
        <v>2425</v>
      </c>
      <c r="C11" s="100">
        <v>2366</v>
      </c>
    </row>
    <row r="12" spans="1:3">
      <c r="A12" s="99" t="s">
        <v>18</v>
      </c>
      <c r="B12" s="99" t="s">
        <v>3056</v>
      </c>
      <c r="C12" s="100">
        <v>2278</v>
      </c>
    </row>
    <row r="13" spans="1:3">
      <c r="A13" s="99" t="s">
        <v>19</v>
      </c>
      <c r="B13" s="99" t="s">
        <v>3225</v>
      </c>
      <c r="C13" s="100">
        <v>2971</v>
      </c>
    </row>
    <row r="14" spans="1:3">
      <c r="A14" s="99" t="s">
        <v>20</v>
      </c>
      <c r="B14" s="99" t="s">
        <v>3347</v>
      </c>
      <c r="C14" s="100">
        <v>3824</v>
      </c>
    </row>
    <row r="15" spans="1:3">
      <c r="A15" s="99" t="s">
        <v>21</v>
      </c>
      <c r="B15" s="99" t="s">
        <v>3844</v>
      </c>
      <c r="C15" s="100">
        <v>2331</v>
      </c>
    </row>
    <row r="16" spans="1:3">
      <c r="A16" s="99" t="s">
        <v>22</v>
      </c>
      <c r="B16" s="99" t="s">
        <v>2923</v>
      </c>
      <c r="C16" s="100">
        <v>2437</v>
      </c>
    </row>
    <row r="17" spans="1:3">
      <c r="A17" s="99" t="s">
        <v>23</v>
      </c>
      <c r="B17" s="99" t="s">
        <v>3429</v>
      </c>
      <c r="C17" s="100">
        <v>2962</v>
      </c>
    </row>
    <row r="18" spans="1:3">
      <c r="A18" s="99" t="s">
        <v>24</v>
      </c>
      <c r="B18" s="99" t="s">
        <v>5129</v>
      </c>
      <c r="C18" s="100">
        <v>2667</v>
      </c>
    </row>
    <row r="19" spans="1:3">
      <c r="A19" s="99" t="s">
        <v>25</v>
      </c>
      <c r="B19" s="99" t="s">
        <v>5202</v>
      </c>
      <c r="C19" s="100">
        <v>3263</v>
      </c>
    </row>
    <row r="20" spans="1:3">
      <c r="A20" s="99" t="s">
        <v>26</v>
      </c>
      <c r="B20" s="99" t="s">
        <v>4809</v>
      </c>
      <c r="C20" s="100">
        <v>2650</v>
      </c>
    </row>
    <row r="21" spans="1:3">
      <c r="A21" s="99" t="s">
        <v>27</v>
      </c>
      <c r="B21" s="99" t="s">
        <v>5072</v>
      </c>
      <c r="C21" s="100">
        <v>2867</v>
      </c>
    </row>
    <row r="22" spans="1:3">
      <c r="A22" s="99" t="s">
        <v>28</v>
      </c>
      <c r="B22" s="99" t="s">
        <v>4984</v>
      </c>
      <c r="C22" s="100">
        <v>1900</v>
      </c>
    </row>
    <row r="23" spans="1:3">
      <c r="A23" s="99" t="s">
        <v>29</v>
      </c>
      <c r="B23" s="99" t="s">
        <v>2374</v>
      </c>
      <c r="C23" s="100">
        <v>2437</v>
      </c>
    </row>
    <row r="24" spans="1:3">
      <c r="A24" s="99" t="s">
        <v>30</v>
      </c>
      <c r="B24" s="99" t="s">
        <v>2404</v>
      </c>
      <c r="C24" s="100">
        <v>2455</v>
      </c>
    </row>
    <row r="25" spans="1:3">
      <c r="A25" s="99" t="s">
        <v>31</v>
      </c>
      <c r="B25" s="99" t="s">
        <v>2575</v>
      </c>
      <c r="C25" s="100">
        <v>2259</v>
      </c>
    </row>
    <row r="26" spans="1:3">
      <c r="A26" s="99" t="s">
        <v>32</v>
      </c>
      <c r="B26" s="99" t="s">
        <v>2240</v>
      </c>
      <c r="C26" s="100">
        <v>2371</v>
      </c>
    </row>
    <row r="27" spans="1:3">
      <c r="A27" s="99" t="s">
        <v>33</v>
      </c>
      <c r="B27" s="99" t="s">
        <v>3795</v>
      </c>
      <c r="C27" s="100">
        <v>2389</v>
      </c>
    </row>
    <row r="28" spans="1:3">
      <c r="A28" s="99" t="s">
        <v>34</v>
      </c>
      <c r="B28" s="99" t="s">
        <v>3895</v>
      </c>
      <c r="C28" s="100">
        <v>2344</v>
      </c>
    </row>
    <row r="29" spans="1:3">
      <c r="A29" s="99" t="s">
        <v>35</v>
      </c>
      <c r="B29" s="99" t="s">
        <v>3525</v>
      </c>
      <c r="C29" s="100">
        <v>2355</v>
      </c>
    </row>
    <row r="30" spans="1:3">
      <c r="A30" s="99" t="s">
        <v>36</v>
      </c>
      <c r="B30" s="99" t="s">
        <v>3700</v>
      </c>
      <c r="C30" s="100">
        <v>2504</v>
      </c>
    </row>
    <row r="31" spans="1:3">
      <c r="A31" s="99" t="s">
        <v>37</v>
      </c>
      <c r="B31" s="99" t="s">
        <v>2648</v>
      </c>
      <c r="C31" s="100">
        <v>3992</v>
      </c>
    </row>
    <row r="32" spans="1:3">
      <c r="A32" s="99" t="s">
        <v>38</v>
      </c>
      <c r="B32" s="99" t="s">
        <v>2392</v>
      </c>
      <c r="C32" s="100">
        <v>1918</v>
      </c>
    </row>
    <row r="33" spans="1:3">
      <c r="A33" s="99" t="s">
        <v>39</v>
      </c>
      <c r="B33" s="99" t="s">
        <v>2496</v>
      </c>
      <c r="C33" s="100">
        <v>1737</v>
      </c>
    </row>
    <row r="34" spans="1:3">
      <c r="A34" s="99" t="s">
        <v>40</v>
      </c>
      <c r="B34" s="99" t="s">
        <v>2320</v>
      </c>
      <c r="C34" s="100">
        <v>1081</v>
      </c>
    </row>
    <row r="35" spans="1:3">
      <c r="A35" s="99" t="s">
        <v>41</v>
      </c>
      <c r="B35" s="99" t="s">
        <v>2816</v>
      </c>
      <c r="C35" s="100">
        <v>1653</v>
      </c>
    </row>
    <row r="36" spans="1:3">
      <c r="A36" s="99" t="s">
        <v>42</v>
      </c>
      <c r="B36" s="99" t="s">
        <v>2741</v>
      </c>
      <c r="C36" s="100">
        <v>2443</v>
      </c>
    </row>
    <row r="37" spans="1:3">
      <c r="A37" s="99" t="s">
        <v>43</v>
      </c>
      <c r="B37" s="99" t="s">
        <v>2744</v>
      </c>
      <c r="C37" s="100">
        <v>616</v>
      </c>
    </row>
    <row r="38" spans="1:3">
      <c r="A38" s="99" t="s">
        <v>44</v>
      </c>
      <c r="B38" s="99" t="s">
        <v>2797</v>
      </c>
      <c r="C38" s="100">
        <v>1101</v>
      </c>
    </row>
    <row r="39" spans="1:3">
      <c r="A39" s="99" t="s">
        <v>45</v>
      </c>
      <c r="B39" s="99" t="s">
        <v>2800</v>
      </c>
      <c r="C39" s="100">
        <v>1497</v>
      </c>
    </row>
    <row r="40" spans="1:3">
      <c r="A40" s="99" t="s">
        <v>46</v>
      </c>
      <c r="B40" s="99" t="s">
        <v>4740</v>
      </c>
      <c r="C40" s="100">
        <v>1301</v>
      </c>
    </row>
    <row r="41" spans="1:3">
      <c r="A41" s="99" t="s">
        <v>47</v>
      </c>
      <c r="B41" s="99" t="s">
        <v>2772</v>
      </c>
      <c r="C41" s="100">
        <v>1985</v>
      </c>
    </row>
    <row r="42" spans="1:3">
      <c r="A42" s="99" t="s">
        <v>48</v>
      </c>
      <c r="B42" s="99" t="s">
        <v>1315</v>
      </c>
      <c r="C42" s="100">
        <v>1932</v>
      </c>
    </row>
    <row r="43" spans="1:3">
      <c r="A43" s="99" t="s">
        <v>49</v>
      </c>
      <c r="B43" s="99" t="s">
        <v>2627</v>
      </c>
      <c r="C43" s="100">
        <v>2019</v>
      </c>
    </row>
    <row r="44" spans="1:3">
      <c r="A44" s="99" t="s">
        <v>50</v>
      </c>
      <c r="B44" s="99" t="s">
        <v>2308</v>
      </c>
      <c r="C44" s="100">
        <v>1820</v>
      </c>
    </row>
    <row r="45" spans="1:3">
      <c r="A45" s="99" t="s">
        <v>51</v>
      </c>
      <c r="B45" s="99" t="s">
        <v>2869</v>
      </c>
      <c r="C45" s="100">
        <v>2500</v>
      </c>
    </row>
    <row r="46" spans="1:3">
      <c r="A46" s="99" t="s">
        <v>52</v>
      </c>
      <c r="B46" s="99" t="s">
        <v>3719</v>
      </c>
      <c r="C46" s="100">
        <v>2447</v>
      </c>
    </row>
    <row r="47" spans="1:3">
      <c r="A47" s="99" t="s">
        <v>53</v>
      </c>
      <c r="B47" s="99" t="s">
        <v>3668</v>
      </c>
      <c r="C47" s="100">
        <v>2410</v>
      </c>
    </row>
    <row r="48" spans="1:3">
      <c r="A48" s="99" t="s">
        <v>54</v>
      </c>
      <c r="B48" s="99" t="s">
        <v>2997</v>
      </c>
      <c r="C48" s="100">
        <v>1817</v>
      </c>
    </row>
    <row r="49" spans="1:3">
      <c r="A49" s="99" t="s">
        <v>1296</v>
      </c>
      <c r="B49" s="99" t="s">
        <v>1316</v>
      </c>
      <c r="C49" s="100">
        <v>800</v>
      </c>
    </row>
    <row r="50" spans="1:3">
      <c r="A50" s="99" t="s">
        <v>55</v>
      </c>
      <c r="B50" s="99" t="s">
        <v>1317</v>
      </c>
      <c r="C50" s="100">
        <v>2044</v>
      </c>
    </row>
    <row r="51" spans="1:3">
      <c r="A51" s="99" t="s">
        <v>56</v>
      </c>
      <c r="B51" s="99" t="s">
        <v>3271</v>
      </c>
      <c r="C51" s="100">
        <v>1700</v>
      </c>
    </row>
    <row r="52" spans="1:3">
      <c r="A52" s="99" t="s">
        <v>57</v>
      </c>
      <c r="B52" s="99" t="s">
        <v>3389</v>
      </c>
      <c r="C52" s="100">
        <v>2457</v>
      </c>
    </row>
    <row r="53" spans="1:3">
      <c r="A53" s="99" t="s">
        <v>58</v>
      </c>
      <c r="B53" s="99" t="s">
        <v>3033</v>
      </c>
      <c r="C53" s="100">
        <v>3873</v>
      </c>
    </row>
    <row r="54" spans="1:3">
      <c r="A54" s="99" t="s">
        <v>59</v>
      </c>
      <c r="B54" s="99" t="s">
        <v>3148</v>
      </c>
      <c r="C54" s="100">
        <v>2124</v>
      </c>
    </row>
    <row r="55" spans="1:3">
      <c r="A55" s="99" t="s">
        <v>60</v>
      </c>
      <c r="B55" s="99" t="s">
        <v>2889</v>
      </c>
      <c r="C55" s="100">
        <v>2479</v>
      </c>
    </row>
    <row r="56" spans="1:3">
      <c r="A56" s="99" t="s">
        <v>61</v>
      </c>
      <c r="B56" s="99" t="s">
        <v>3303</v>
      </c>
      <c r="C56" s="100">
        <v>1680</v>
      </c>
    </row>
    <row r="57" spans="1:3">
      <c r="A57" s="99" t="s">
        <v>62</v>
      </c>
      <c r="B57" s="99" t="s">
        <v>2973</v>
      </c>
      <c r="C57" s="100">
        <v>2499</v>
      </c>
    </row>
    <row r="58" spans="1:3">
      <c r="A58" s="99" t="s">
        <v>63</v>
      </c>
      <c r="B58" s="99" t="s">
        <v>3653</v>
      </c>
      <c r="C58" s="100">
        <v>2851</v>
      </c>
    </row>
    <row r="59" spans="1:3">
      <c r="A59" s="99" t="s">
        <v>64</v>
      </c>
      <c r="B59" s="99" t="s">
        <v>4867</v>
      </c>
      <c r="C59" s="100">
        <v>1500</v>
      </c>
    </row>
    <row r="60" spans="1:3">
      <c r="A60" s="99" t="s">
        <v>65</v>
      </c>
      <c r="B60" s="99" t="s">
        <v>4761</v>
      </c>
      <c r="C60" s="100">
        <v>1700</v>
      </c>
    </row>
    <row r="61" spans="1:3">
      <c r="A61" s="99" t="s">
        <v>66</v>
      </c>
      <c r="B61" s="99" t="s">
        <v>5108</v>
      </c>
      <c r="C61" s="100">
        <v>1867</v>
      </c>
    </row>
    <row r="62" spans="1:3">
      <c r="A62" s="99" t="s">
        <v>67</v>
      </c>
      <c r="B62" s="99" t="s">
        <v>5036</v>
      </c>
      <c r="C62" s="100">
        <v>1900</v>
      </c>
    </row>
    <row r="63" spans="1:3">
      <c r="A63" s="99" t="s">
        <v>68</v>
      </c>
      <c r="B63" s="99" t="s">
        <v>4848</v>
      </c>
      <c r="C63" s="100">
        <v>1584</v>
      </c>
    </row>
    <row r="64" spans="1:3">
      <c r="A64" s="99" t="s">
        <v>69</v>
      </c>
      <c r="B64" s="99" t="s">
        <v>1318</v>
      </c>
      <c r="C64" s="100">
        <v>1306</v>
      </c>
    </row>
    <row r="65" spans="1:3">
      <c r="A65" s="99" t="s">
        <v>70</v>
      </c>
      <c r="B65" s="99" t="s">
        <v>1319</v>
      </c>
      <c r="C65" s="100">
        <v>1612</v>
      </c>
    </row>
    <row r="66" spans="1:3">
      <c r="A66" s="99" t="s">
        <v>71</v>
      </c>
      <c r="B66" s="99" t="s">
        <v>1320</v>
      </c>
      <c r="C66" s="100">
        <v>1834</v>
      </c>
    </row>
    <row r="67" spans="1:3">
      <c r="A67" s="99" t="s">
        <v>72</v>
      </c>
      <c r="B67" s="99" t="s">
        <v>4783</v>
      </c>
      <c r="C67" s="100">
        <v>2667</v>
      </c>
    </row>
    <row r="68" spans="1:3">
      <c r="A68" s="99" t="s">
        <v>73</v>
      </c>
      <c r="B68" s="99" t="s">
        <v>4940</v>
      </c>
      <c r="C68" s="100">
        <v>2067</v>
      </c>
    </row>
    <row r="69" spans="1:3">
      <c r="A69" s="99" t="s">
        <v>74</v>
      </c>
      <c r="B69" s="99" t="s">
        <v>4943</v>
      </c>
      <c r="C69" s="100">
        <v>2633</v>
      </c>
    </row>
    <row r="70" spans="1:3">
      <c r="A70" s="99" t="s">
        <v>75</v>
      </c>
      <c r="B70" s="99" t="s">
        <v>5185</v>
      </c>
      <c r="C70" s="100">
        <v>2333</v>
      </c>
    </row>
    <row r="71" spans="1:3">
      <c r="A71" s="99" t="s">
        <v>76</v>
      </c>
      <c r="B71" s="99" t="s">
        <v>1321</v>
      </c>
      <c r="C71" s="100">
        <v>1600</v>
      </c>
    </row>
    <row r="72" spans="1:3">
      <c r="A72" s="99" t="s">
        <v>77</v>
      </c>
      <c r="B72" s="99" t="s">
        <v>5009</v>
      </c>
      <c r="C72" s="100">
        <v>1900</v>
      </c>
    </row>
    <row r="73" spans="1:3">
      <c r="A73" s="99" t="s">
        <v>78</v>
      </c>
      <c r="B73" s="99" t="s">
        <v>5160</v>
      </c>
      <c r="C73" s="100">
        <v>1900</v>
      </c>
    </row>
    <row r="74" spans="1:3">
      <c r="A74" s="99" t="s">
        <v>79</v>
      </c>
      <c r="B74" s="99" t="s">
        <v>1322</v>
      </c>
      <c r="C74" s="100">
        <v>2426</v>
      </c>
    </row>
    <row r="75" spans="1:3">
      <c r="A75" s="99" t="s">
        <v>80</v>
      </c>
      <c r="B75" s="99" t="s">
        <v>2379</v>
      </c>
      <c r="C75" s="100">
        <v>2058</v>
      </c>
    </row>
    <row r="76" spans="1:3">
      <c r="A76" s="99" t="s">
        <v>81</v>
      </c>
      <c r="B76" s="99" t="s">
        <v>2382</v>
      </c>
      <c r="C76" s="100">
        <v>1680</v>
      </c>
    </row>
    <row r="77" spans="1:3">
      <c r="A77" s="99" t="s">
        <v>82</v>
      </c>
      <c r="B77" s="99" t="s">
        <v>2541</v>
      </c>
      <c r="C77" s="100">
        <v>2086</v>
      </c>
    </row>
    <row r="78" spans="1:3">
      <c r="A78" s="99" t="s">
        <v>83</v>
      </c>
      <c r="B78" s="99" t="s">
        <v>2544</v>
      </c>
      <c r="C78" s="100">
        <v>2053</v>
      </c>
    </row>
    <row r="79" spans="1:3">
      <c r="A79" s="99" t="s">
        <v>84</v>
      </c>
      <c r="B79" s="99" t="s">
        <v>2407</v>
      </c>
      <c r="C79" s="100">
        <v>3173</v>
      </c>
    </row>
    <row r="80" spans="1:3">
      <c r="A80" s="99" t="s">
        <v>85</v>
      </c>
      <c r="B80" s="99" t="s">
        <v>2857</v>
      </c>
      <c r="C80" s="100">
        <v>2850</v>
      </c>
    </row>
    <row r="81" spans="1:3">
      <c r="A81" s="99" t="s">
        <v>86</v>
      </c>
      <c r="B81" s="99" t="s">
        <v>2850</v>
      </c>
      <c r="C81" s="100">
        <v>1740</v>
      </c>
    </row>
    <row r="82" spans="1:3">
      <c r="A82" s="99" t="s">
        <v>87</v>
      </c>
      <c r="B82" s="99" t="s">
        <v>2832</v>
      </c>
      <c r="C82" s="100">
        <v>2367</v>
      </c>
    </row>
    <row r="83" spans="1:3">
      <c r="A83" s="99" t="s">
        <v>88</v>
      </c>
      <c r="B83" s="99" t="s">
        <v>2354</v>
      </c>
      <c r="C83" s="100">
        <v>1894</v>
      </c>
    </row>
    <row r="84" spans="1:3">
      <c r="A84" s="99" t="s">
        <v>89</v>
      </c>
      <c r="B84" s="99" t="s">
        <v>3481</v>
      </c>
      <c r="C84" s="100">
        <v>1012</v>
      </c>
    </row>
    <row r="85" spans="1:3">
      <c r="A85" s="99" t="s">
        <v>90</v>
      </c>
      <c r="B85" s="99" t="s">
        <v>3581</v>
      </c>
      <c r="C85" s="100">
        <v>1598</v>
      </c>
    </row>
    <row r="86" spans="1:3">
      <c r="A86" s="99" t="s">
        <v>91</v>
      </c>
      <c r="B86" s="99" t="s">
        <v>3584</v>
      </c>
      <c r="C86" s="100">
        <v>506</v>
      </c>
    </row>
    <row r="87" spans="1:3">
      <c r="A87" s="99" t="s">
        <v>92</v>
      </c>
      <c r="B87" s="99" t="s">
        <v>3690</v>
      </c>
      <c r="C87" s="100">
        <v>2288</v>
      </c>
    </row>
    <row r="88" spans="1:3">
      <c r="A88" s="99" t="s">
        <v>93</v>
      </c>
      <c r="B88" s="99" t="s">
        <v>1323</v>
      </c>
      <c r="C88" s="100">
        <v>1824</v>
      </c>
    </row>
    <row r="89" spans="1:3">
      <c r="A89" s="99" t="s">
        <v>94</v>
      </c>
      <c r="B89" s="99" t="s">
        <v>1324</v>
      </c>
      <c r="C89" s="100">
        <v>2087</v>
      </c>
    </row>
    <row r="90" spans="1:3">
      <c r="A90" s="99" t="s">
        <v>95</v>
      </c>
      <c r="B90" s="99" t="s">
        <v>3500</v>
      </c>
      <c r="C90" s="100">
        <v>1677</v>
      </c>
    </row>
    <row r="91" spans="1:3">
      <c r="A91" s="99" t="s">
        <v>96</v>
      </c>
      <c r="B91" s="99" t="s">
        <v>3867</v>
      </c>
      <c r="C91" s="100">
        <v>2307</v>
      </c>
    </row>
    <row r="92" spans="1:3">
      <c r="A92" s="99" t="s">
        <v>97</v>
      </c>
      <c r="B92" s="99" t="s">
        <v>1325</v>
      </c>
      <c r="C92" s="100">
        <v>1285</v>
      </c>
    </row>
    <row r="93" spans="1:3">
      <c r="A93" s="99" t="s">
        <v>98</v>
      </c>
      <c r="B93" s="99" t="s">
        <v>3622</v>
      </c>
      <c r="C93" s="100">
        <v>1690</v>
      </c>
    </row>
    <row r="94" spans="1:3">
      <c r="A94" s="99" t="s">
        <v>99</v>
      </c>
      <c r="B94" s="99" t="s">
        <v>3600</v>
      </c>
      <c r="C94" s="100">
        <v>1768</v>
      </c>
    </row>
    <row r="95" spans="1:3">
      <c r="A95" s="99" t="s">
        <v>100</v>
      </c>
      <c r="B95" s="99" t="s">
        <v>1326</v>
      </c>
      <c r="C95" s="100">
        <v>1172</v>
      </c>
    </row>
    <row r="96" spans="1:3">
      <c r="A96" s="99" t="s">
        <v>101</v>
      </c>
      <c r="B96" s="99" t="s">
        <v>3548</v>
      </c>
      <c r="C96" s="100">
        <v>1505</v>
      </c>
    </row>
    <row r="97" spans="1:3">
      <c r="A97" s="99" t="s">
        <v>102</v>
      </c>
      <c r="B97" s="99" t="s">
        <v>3551</v>
      </c>
      <c r="C97" s="100">
        <v>287</v>
      </c>
    </row>
    <row r="98" spans="1:3">
      <c r="A98" s="99" t="s">
        <v>103</v>
      </c>
      <c r="B98" s="99" t="s">
        <v>1327</v>
      </c>
      <c r="C98" s="100">
        <v>1605</v>
      </c>
    </row>
    <row r="99" spans="1:3">
      <c r="A99" s="99" t="s">
        <v>104</v>
      </c>
      <c r="B99" s="99" t="s">
        <v>2653</v>
      </c>
      <c r="C99" s="100">
        <v>1098</v>
      </c>
    </row>
    <row r="100" spans="1:3">
      <c r="A100" s="99" t="s">
        <v>105</v>
      </c>
      <c r="B100" s="99" t="s">
        <v>2656</v>
      </c>
      <c r="C100" s="100">
        <v>666</v>
      </c>
    </row>
    <row r="101" spans="1:3">
      <c r="A101" s="99" t="s">
        <v>106</v>
      </c>
      <c r="B101" s="99" t="s">
        <v>2659</v>
      </c>
      <c r="C101" s="100">
        <v>1583</v>
      </c>
    </row>
    <row r="102" spans="1:3">
      <c r="A102" s="99" t="s">
        <v>107</v>
      </c>
      <c r="B102" s="99" t="s">
        <v>1328</v>
      </c>
      <c r="C102" s="100">
        <v>1503</v>
      </c>
    </row>
    <row r="103" spans="1:3">
      <c r="A103" s="99" t="s">
        <v>108</v>
      </c>
      <c r="B103" s="99" t="s">
        <v>1329</v>
      </c>
      <c r="C103" s="100">
        <v>1060</v>
      </c>
    </row>
    <row r="104" spans="1:3">
      <c r="A104" s="99" t="s">
        <v>109</v>
      </c>
      <c r="B104" s="99" t="s">
        <v>1330</v>
      </c>
      <c r="C104" s="100">
        <v>1124</v>
      </c>
    </row>
    <row r="105" spans="1:3">
      <c r="A105" s="99" t="s">
        <v>110</v>
      </c>
      <c r="B105" s="99" t="s">
        <v>1331</v>
      </c>
      <c r="C105" s="100">
        <v>1248</v>
      </c>
    </row>
    <row r="106" spans="1:3">
      <c r="A106" s="99" t="s">
        <v>111</v>
      </c>
      <c r="B106" s="99" t="s">
        <v>1332</v>
      </c>
      <c r="C106" s="100">
        <v>1323</v>
      </c>
    </row>
    <row r="107" spans="1:3">
      <c r="A107" s="99" t="s">
        <v>112</v>
      </c>
      <c r="B107" s="99" t="s">
        <v>1333</v>
      </c>
      <c r="C107" s="100">
        <v>1992</v>
      </c>
    </row>
    <row r="108" spans="1:3">
      <c r="A108" s="99" t="s">
        <v>113</v>
      </c>
      <c r="B108" s="99" t="s">
        <v>2480</v>
      </c>
      <c r="C108" s="100">
        <v>1732</v>
      </c>
    </row>
    <row r="109" spans="1:3">
      <c r="A109" s="99" t="s">
        <v>114</v>
      </c>
      <c r="B109" s="99" t="s">
        <v>1334</v>
      </c>
      <c r="C109" s="100">
        <v>760</v>
      </c>
    </row>
    <row r="110" spans="1:3">
      <c r="A110" s="99" t="s">
        <v>115</v>
      </c>
      <c r="B110" s="99" t="s">
        <v>1335</v>
      </c>
      <c r="C110" s="100">
        <v>778</v>
      </c>
    </row>
    <row r="111" spans="1:3">
      <c r="A111" s="99" t="s">
        <v>116</v>
      </c>
      <c r="B111" s="99" t="s">
        <v>1336</v>
      </c>
      <c r="C111" s="100">
        <v>1568</v>
      </c>
    </row>
    <row r="112" spans="1:3">
      <c r="A112" s="99" t="s">
        <v>117</v>
      </c>
      <c r="B112" s="99" t="s">
        <v>1337</v>
      </c>
      <c r="C112" s="100">
        <v>1711</v>
      </c>
    </row>
    <row r="113" spans="1:3">
      <c r="A113" s="99" t="s">
        <v>118</v>
      </c>
      <c r="B113" s="99" t="s">
        <v>1338</v>
      </c>
      <c r="C113" s="100">
        <v>733</v>
      </c>
    </row>
    <row r="114" spans="1:3">
      <c r="A114" s="99" t="s">
        <v>119</v>
      </c>
      <c r="B114" s="99" t="s">
        <v>1339</v>
      </c>
      <c r="C114" s="100">
        <v>908</v>
      </c>
    </row>
    <row r="115" spans="1:3">
      <c r="A115" s="99" t="s">
        <v>120</v>
      </c>
      <c r="B115" s="99" t="s">
        <v>2325</v>
      </c>
      <c r="C115" s="100">
        <v>1268</v>
      </c>
    </row>
    <row r="116" spans="1:3">
      <c r="A116" s="99" t="s">
        <v>121</v>
      </c>
      <c r="B116" s="99" t="s">
        <v>2328</v>
      </c>
      <c r="C116" s="100">
        <v>2147</v>
      </c>
    </row>
    <row r="117" spans="1:3">
      <c r="A117" s="99" t="s">
        <v>122</v>
      </c>
      <c r="B117" s="99" t="s">
        <v>1341</v>
      </c>
      <c r="C117" s="100">
        <v>774</v>
      </c>
    </row>
    <row r="118" spans="1:3">
      <c r="A118" s="99" t="s">
        <v>123</v>
      </c>
      <c r="B118" s="99" t="s">
        <v>1342</v>
      </c>
      <c r="C118" s="100">
        <v>1467</v>
      </c>
    </row>
    <row r="119" spans="1:3">
      <c r="A119" s="99" t="s">
        <v>124</v>
      </c>
      <c r="B119" s="99" t="s">
        <v>1343</v>
      </c>
      <c r="C119" s="100">
        <v>1139</v>
      </c>
    </row>
    <row r="120" spans="1:3">
      <c r="A120" s="99" t="s">
        <v>125</v>
      </c>
      <c r="B120" s="99" t="s">
        <v>1344</v>
      </c>
      <c r="C120" s="100">
        <v>821</v>
      </c>
    </row>
    <row r="121" spans="1:3">
      <c r="A121" s="99" t="s">
        <v>126</v>
      </c>
      <c r="B121" s="99" t="s">
        <v>1345</v>
      </c>
      <c r="C121" s="100">
        <v>1032</v>
      </c>
    </row>
    <row r="122" spans="1:3">
      <c r="A122" s="99" t="s">
        <v>127</v>
      </c>
      <c r="B122" s="99" t="s">
        <v>1346</v>
      </c>
      <c r="C122" s="100">
        <v>741</v>
      </c>
    </row>
    <row r="123" spans="1:3">
      <c r="A123" s="99" t="s">
        <v>128</v>
      </c>
      <c r="B123" s="99" t="s">
        <v>1347</v>
      </c>
      <c r="C123" s="100">
        <v>1620</v>
      </c>
    </row>
    <row r="124" spans="1:3">
      <c r="A124" s="99" t="s">
        <v>129</v>
      </c>
      <c r="B124" s="99" t="s">
        <v>1348</v>
      </c>
      <c r="C124" s="100">
        <v>283</v>
      </c>
    </row>
    <row r="125" spans="1:3">
      <c r="A125" s="99" t="s">
        <v>130</v>
      </c>
      <c r="B125" s="99" t="s">
        <v>2347</v>
      </c>
      <c r="C125" s="100">
        <v>864</v>
      </c>
    </row>
    <row r="126" spans="1:3">
      <c r="A126" s="99" t="s">
        <v>131</v>
      </c>
      <c r="B126" s="99" t="s">
        <v>1349</v>
      </c>
      <c r="C126" s="100">
        <v>337</v>
      </c>
    </row>
    <row r="127" spans="1:3">
      <c r="A127" s="99" t="s">
        <v>132</v>
      </c>
      <c r="B127" s="99" t="s">
        <v>1350</v>
      </c>
      <c r="C127" s="100">
        <v>644</v>
      </c>
    </row>
    <row r="128" spans="1:3">
      <c r="A128" s="99" t="s">
        <v>133</v>
      </c>
      <c r="B128" s="99" t="s">
        <v>1351</v>
      </c>
      <c r="C128" s="100">
        <v>818</v>
      </c>
    </row>
    <row r="129" spans="1:3">
      <c r="A129" s="99" t="s">
        <v>134</v>
      </c>
      <c r="B129" s="99" t="s">
        <v>1352</v>
      </c>
      <c r="C129" s="100">
        <v>1085</v>
      </c>
    </row>
    <row r="130" spans="1:3">
      <c r="A130" s="99" t="s">
        <v>135</v>
      </c>
      <c r="B130" s="99" t="s">
        <v>1353</v>
      </c>
      <c r="C130" s="100">
        <v>2035</v>
      </c>
    </row>
    <row r="131" spans="1:3">
      <c r="A131" s="99" t="s">
        <v>136</v>
      </c>
      <c r="B131" s="99" t="s">
        <v>2825</v>
      </c>
      <c r="C131" s="100">
        <v>1052</v>
      </c>
    </row>
    <row r="132" spans="1:3">
      <c r="A132" s="99" t="s">
        <v>137</v>
      </c>
      <c r="B132" s="99" t="s">
        <v>1354</v>
      </c>
      <c r="C132" s="100">
        <v>1740</v>
      </c>
    </row>
    <row r="133" spans="1:3">
      <c r="A133" s="99" t="s">
        <v>138</v>
      </c>
      <c r="B133" s="99" t="s">
        <v>1355</v>
      </c>
      <c r="C133" s="100">
        <v>952</v>
      </c>
    </row>
    <row r="134" spans="1:3">
      <c r="A134" s="99" t="s">
        <v>139</v>
      </c>
      <c r="B134" s="99" t="s">
        <v>1356</v>
      </c>
      <c r="C134" s="100">
        <v>1718</v>
      </c>
    </row>
    <row r="135" spans="1:3">
      <c r="A135" s="99" t="s">
        <v>140</v>
      </c>
      <c r="B135" s="99" t="s">
        <v>2749</v>
      </c>
      <c r="C135" s="100">
        <v>1540</v>
      </c>
    </row>
    <row r="136" spans="1:3">
      <c r="A136" s="99" t="s">
        <v>141</v>
      </c>
      <c r="B136" s="99" t="s">
        <v>1357</v>
      </c>
      <c r="C136" s="100">
        <v>2020</v>
      </c>
    </row>
    <row r="137" spans="1:3">
      <c r="A137" s="99" t="s">
        <v>142</v>
      </c>
      <c r="B137" s="99" t="s">
        <v>1358</v>
      </c>
      <c r="C137" s="100">
        <v>1376</v>
      </c>
    </row>
    <row r="138" spans="1:3">
      <c r="A138" s="99" t="s">
        <v>143</v>
      </c>
      <c r="B138" s="99" t="s">
        <v>1359</v>
      </c>
      <c r="C138" s="100">
        <v>1091</v>
      </c>
    </row>
    <row r="139" spans="1:3">
      <c r="A139" s="99" t="s">
        <v>144</v>
      </c>
      <c r="B139" s="99" t="s">
        <v>1360</v>
      </c>
      <c r="C139" s="100">
        <v>659</v>
      </c>
    </row>
    <row r="140" spans="1:3">
      <c r="A140" s="99" t="s">
        <v>145</v>
      </c>
      <c r="B140" s="99" t="s">
        <v>1361</v>
      </c>
      <c r="C140" s="100">
        <v>876</v>
      </c>
    </row>
    <row r="141" spans="1:3">
      <c r="A141" s="99" t="s">
        <v>146</v>
      </c>
      <c r="B141" s="99" t="s">
        <v>1362</v>
      </c>
      <c r="C141" s="100">
        <v>1555</v>
      </c>
    </row>
    <row r="142" spans="1:3">
      <c r="A142" s="99" t="s">
        <v>147</v>
      </c>
      <c r="B142" s="99" t="s">
        <v>1363</v>
      </c>
      <c r="C142" s="100">
        <v>1133</v>
      </c>
    </row>
    <row r="143" spans="1:3">
      <c r="A143" s="99" t="s">
        <v>148</v>
      </c>
      <c r="B143" s="99" t="s">
        <v>2803</v>
      </c>
      <c r="C143" s="100">
        <v>1127</v>
      </c>
    </row>
    <row r="144" spans="1:3">
      <c r="A144" s="99" t="s">
        <v>149</v>
      </c>
      <c r="B144" s="99" t="s">
        <v>1364</v>
      </c>
      <c r="C144" s="100">
        <v>863</v>
      </c>
    </row>
    <row r="145" spans="1:3">
      <c r="A145" s="99" t="s">
        <v>150</v>
      </c>
      <c r="B145" s="99" t="s">
        <v>1365</v>
      </c>
      <c r="C145" s="100">
        <v>735</v>
      </c>
    </row>
    <row r="146" spans="1:3">
      <c r="A146" s="99" t="s">
        <v>151</v>
      </c>
      <c r="B146" s="99" t="s">
        <v>2810</v>
      </c>
      <c r="C146" s="100">
        <v>531</v>
      </c>
    </row>
    <row r="147" spans="1:3">
      <c r="A147" s="99" t="s">
        <v>152</v>
      </c>
      <c r="B147" s="99" t="s">
        <v>2089</v>
      </c>
      <c r="C147" s="100">
        <v>1017</v>
      </c>
    </row>
    <row r="148" spans="1:3">
      <c r="A148" s="99" t="s">
        <v>153</v>
      </c>
      <c r="B148" s="99" t="s">
        <v>4745</v>
      </c>
      <c r="C148" s="100">
        <v>1094</v>
      </c>
    </row>
    <row r="149" spans="1:3">
      <c r="A149" s="99" t="s">
        <v>154</v>
      </c>
      <c r="B149" s="99" t="s">
        <v>4748</v>
      </c>
      <c r="C149" s="100">
        <v>1500</v>
      </c>
    </row>
    <row r="150" spans="1:3">
      <c r="A150" s="99" t="s">
        <v>155</v>
      </c>
      <c r="B150" s="99" t="s">
        <v>4751</v>
      </c>
      <c r="C150" s="100">
        <v>1700</v>
      </c>
    </row>
    <row r="151" spans="1:3">
      <c r="A151" s="99" t="s">
        <v>156</v>
      </c>
      <c r="B151" s="99" t="s">
        <v>1366</v>
      </c>
      <c r="C151" s="100">
        <v>1900</v>
      </c>
    </row>
    <row r="152" spans="1:3">
      <c r="A152" s="99" t="s">
        <v>157</v>
      </c>
      <c r="B152" s="99" t="s">
        <v>1367</v>
      </c>
      <c r="C152" s="100">
        <v>2342</v>
      </c>
    </row>
    <row r="153" spans="1:3">
      <c r="A153" s="99" t="s">
        <v>158</v>
      </c>
      <c r="B153" s="99" t="s">
        <v>2777</v>
      </c>
      <c r="C153" s="100">
        <v>1275</v>
      </c>
    </row>
    <row r="154" spans="1:3">
      <c r="A154" s="99" t="s">
        <v>159</v>
      </c>
      <c r="B154" s="99" t="s">
        <v>1368</v>
      </c>
      <c r="C154" s="100">
        <v>956</v>
      </c>
    </row>
    <row r="155" spans="1:3">
      <c r="A155" s="99" t="s">
        <v>160</v>
      </c>
      <c r="B155" s="99" t="s">
        <v>1369</v>
      </c>
      <c r="C155" s="100">
        <v>194</v>
      </c>
    </row>
    <row r="156" spans="1:3">
      <c r="A156" s="99" t="s">
        <v>161</v>
      </c>
      <c r="B156" s="99" t="s">
        <v>1370</v>
      </c>
      <c r="C156" s="100">
        <v>958</v>
      </c>
    </row>
    <row r="157" spans="1:3">
      <c r="A157" s="99" t="s">
        <v>162</v>
      </c>
      <c r="B157" s="99" t="s">
        <v>1371</v>
      </c>
      <c r="C157" s="100">
        <v>338</v>
      </c>
    </row>
    <row r="158" spans="1:3">
      <c r="A158" s="99" t="s">
        <v>163</v>
      </c>
      <c r="B158" s="99" t="s">
        <v>1372</v>
      </c>
      <c r="C158" s="100">
        <v>245</v>
      </c>
    </row>
    <row r="159" spans="1:3">
      <c r="A159" s="99" t="s">
        <v>164</v>
      </c>
      <c r="B159" s="99" t="s">
        <v>2790</v>
      </c>
      <c r="C159" s="100">
        <v>701</v>
      </c>
    </row>
    <row r="160" spans="1:3">
      <c r="A160" s="99" t="s">
        <v>165</v>
      </c>
      <c r="B160" s="99" t="s">
        <v>1373</v>
      </c>
      <c r="C160" s="100">
        <v>1681</v>
      </c>
    </row>
    <row r="161" spans="1:3">
      <c r="A161" s="99" t="s">
        <v>166</v>
      </c>
      <c r="B161" s="99" t="s">
        <v>1374</v>
      </c>
      <c r="C161" s="100">
        <v>1285</v>
      </c>
    </row>
    <row r="162" spans="1:3">
      <c r="A162" s="99" t="s">
        <v>167</v>
      </c>
      <c r="B162" s="99" t="s">
        <v>1375</v>
      </c>
      <c r="C162" s="100">
        <v>1749</v>
      </c>
    </row>
    <row r="163" spans="1:3">
      <c r="A163" s="99" t="s">
        <v>168</v>
      </c>
      <c r="B163" s="99" t="s">
        <v>1376</v>
      </c>
      <c r="C163" s="100">
        <v>1204</v>
      </c>
    </row>
    <row r="164" spans="1:3">
      <c r="A164" s="99" t="s">
        <v>169</v>
      </c>
      <c r="B164" s="99" t="s">
        <v>1377</v>
      </c>
      <c r="C164" s="100">
        <v>2532</v>
      </c>
    </row>
    <row r="165" spans="1:3">
      <c r="A165" s="99" t="s">
        <v>170</v>
      </c>
      <c r="B165" s="99" t="s">
        <v>1378</v>
      </c>
      <c r="C165" s="100">
        <v>1606</v>
      </c>
    </row>
    <row r="166" spans="1:3">
      <c r="A166" s="99" t="s">
        <v>171</v>
      </c>
      <c r="B166" s="99" t="s">
        <v>1379</v>
      </c>
      <c r="C166" s="100">
        <v>2146</v>
      </c>
    </row>
    <row r="167" spans="1:3">
      <c r="A167" s="99" t="s">
        <v>172</v>
      </c>
      <c r="B167" s="99" t="s">
        <v>2694</v>
      </c>
      <c r="C167" s="100">
        <v>2417</v>
      </c>
    </row>
    <row r="168" spans="1:3">
      <c r="A168" s="99" t="s">
        <v>173</v>
      </c>
      <c r="B168" s="99" t="s">
        <v>1380</v>
      </c>
      <c r="C168" s="100">
        <v>2269</v>
      </c>
    </row>
    <row r="169" spans="1:3">
      <c r="A169" s="99" t="s">
        <v>174</v>
      </c>
      <c r="B169" s="99" t="s">
        <v>1381</v>
      </c>
      <c r="C169" s="100">
        <v>402</v>
      </c>
    </row>
    <row r="170" spans="1:3">
      <c r="A170" s="99" t="s">
        <v>175</v>
      </c>
      <c r="B170" s="99" t="s">
        <v>1382</v>
      </c>
      <c r="C170" s="100">
        <v>1700</v>
      </c>
    </row>
    <row r="171" spans="1:3">
      <c r="A171" s="99" t="s">
        <v>176</v>
      </c>
      <c r="B171" s="99" t="s">
        <v>1383</v>
      </c>
      <c r="C171" s="100">
        <v>2028</v>
      </c>
    </row>
    <row r="172" spans="1:3">
      <c r="A172" s="99" t="s">
        <v>177</v>
      </c>
      <c r="B172" s="99" t="s">
        <v>2462</v>
      </c>
      <c r="C172" s="100">
        <v>1856</v>
      </c>
    </row>
    <row r="173" spans="1:3">
      <c r="A173" s="99" t="s">
        <v>178</v>
      </c>
      <c r="B173" s="99" t="s">
        <v>1384</v>
      </c>
      <c r="C173" s="100">
        <v>2032</v>
      </c>
    </row>
    <row r="174" spans="1:3">
      <c r="A174" s="99" t="s">
        <v>179</v>
      </c>
      <c r="B174" s="99" t="s">
        <v>1385</v>
      </c>
      <c r="C174" s="100">
        <v>2376</v>
      </c>
    </row>
    <row r="175" spans="1:3">
      <c r="A175" s="99" t="s">
        <v>180</v>
      </c>
      <c r="B175" s="99" t="s">
        <v>1386</v>
      </c>
      <c r="C175" s="100">
        <v>2250</v>
      </c>
    </row>
    <row r="176" spans="1:3">
      <c r="A176" s="99" t="s">
        <v>181</v>
      </c>
      <c r="B176" s="99" t="s">
        <v>1387</v>
      </c>
      <c r="C176" s="100">
        <v>2351</v>
      </c>
    </row>
    <row r="177" spans="1:3">
      <c r="A177" s="99" t="s">
        <v>182</v>
      </c>
      <c r="B177" s="99" t="s">
        <v>1388</v>
      </c>
      <c r="C177" s="100">
        <v>2139</v>
      </c>
    </row>
    <row r="178" spans="1:3">
      <c r="A178" s="99" t="s">
        <v>183</v>
      </c>
      <c r="B178" s="99" t="s">
        <v>2090</v>
      </c>
      <c r="C178" s="100">
        <v>1700</v>
      </c>
    </row>
    <row r="179" spans="1:3">
      <c r="A179" s="99" t="s">
        <v>184</v>
      </c>
      <c r="B179" s="99" t="s">
        <v>1389</v>
      </c>
      <c r="C179" s="100">
        <v>1544</v>
      </c>
    </row>
    <row r="180" spans="1:3">
      <c r="A180" s="99" t="s">
        <v>185</v>
      </c>
      <c r="B180" s="99" t="s">
        <v>1390</v>
      </c>
      <c r="C180" s="100">
        <v>1136</v>
      </c>
    </row>
    <row r="181" spans="1:3">
      <c r="A181" s="99" t="s">
        <v>186</v>
      </c>
      <c r="B181" s="99" t="s">
        <v>1391</v>
      </c>
      <c r="C181" s="100">
        <v>633</v>
      </c>
    </row>
    <row r="182" spans="1:3">
      <c r="A182" s="99" t="s">
        <v>187</v>
      </c>
      <c r="B182" s="99" t="s">
        <v>1392</v>
      </c>
      <c r="C182" s="100">
        <v>851</v>
      </c>
    </row>
    <row r="183" spans="1:3">
      <c r="A183" s="99" t="s">
        <v>188</v>
      </c>
      <c r="B183" s="99" t="s">
        <v>1393</v>
      </c>
      <c r="C183" s="100">
        <v>1801</v>
      </c>
    </row>
    <row r="184" spans="1:3">
      <c r="A184" s="99" t="s">
        <v>189</v>
      </c>
      <c r="B184" s="99" t="s">
        <v>1394</v>
      </c>
      <c r="C184" s="100">
        <v>1237</v>
      </c>
    </row>
    <row r="185" spans="1:3">
      <c r="A185" s="99" t="s">
        <v>190</v>
      </c>
      <c r="B185" s="99" t="s">
        <v>1395</v>
      </c>
      <c r="C185" s="100">
        <v>983</v>
      </c>
    </row>
    <row r="186" spans="1:3">
      <c r="A186" s="99" t="s">
        <v>191</v>
      </c>
      <c r="B186" s="99" t="s">
        <v>1396</v>
      </c>
      <c r="C186" s="100">
        <v>2932</v>
      </c>
    </row>
    <row r="187" spans="1:3">
      <c r="A187" s="99" t="s">
        <v>192</v>
      </c>
      <c r="B187" s="99" t="s">
        <v>1397</v>
      </c>
      <c r="C187" s="100">
        <v>1752</v>
      </c>
    </row>
    <row r="188" spans="1:3">
      <c r="A188" s="99" t="s">
        <v>193</v>
      </c>
      <c r="B188" s="99" t="s">
        <v>1398</v>
      </c>
      <c r="C188" s="100">
        <v>1431</v>
      </c>
    </row>
    <row r="189" spans="1:3">
      <c r="A189" s="99" t="s">
        <v>194</v>
      </c>
      <c r="B189" s="99" t="s">
        <v>1399</v>
      </c>
      <c r="C189" s="100">
        <v>1173</v>
      </c>
    </row>
    <row r="190" spans="1:3">
      <c r="A190" s="99" t="s">
        <v>195</v>
      </c>
      <c r="B190" s="99" t="s">
        <v>1400</v>
      </c>
      <c r="C190" s="100">
        <v>944</v>
      </c>
    </row>
    <row r="191" spans="1:3">
      <c r="A191" s="99" t="s">
        <v>196</v>
      </c>
      <c r="B191" s="99" t="s">
        <v>2728</v>
      </c>
      <c r="C191" s="100">
        <v>1881</v>
      </c>
    </row>
    <row r="192" spans="1:3">
      <c r="A192" s="99" t="s">
        <v>197</v>
      </c>
      <c r="B192" s="99" t="s">
        <v>2731</v>
      </c>
      <c r="C192" s="100">
        <v>919</v>
      </c>
    </row>
    <row r="193" spans="1:3">
      <c r="A193" s="99" t="s">
        <v>198</v>
      </c>
      <c r="B193" s="99" t="s">
        <v>1401</v>
      </c>
      <c r="C193" s="100">
        <v>804</v>
      </c>
    </row>
    <row r="194" spans="1:3">
      <c r="A194" s="99" t="s">
        <v>199</v>
      </c>
      <c r="B194" s="99" t="s">
        <v>1402</v>
      </c>
      <c r="C194" s="100">
        <v>287</v>
      </c>
    </row>
    <row r="195" spans="1:3">
      <c r="A195" s="99" t="s">
        <v>200</v>
      </c>
      <c r="B195" s="99" t="s">
        <v>1403</v>
      </c>
      <c r="C195" s="100">
        <v>1764</v>
      </c>
    </row>
    <row r="196" spans="1:3">
      <c r="A196" s="99" t="s">
        <v>201</v>
      </c>
      <c r="B196" s="99" t="s">
        <v>1404</v>
      </c>
      <c r="C196" s="100">
        <v>2001</v>
      </c>
    </row>
    <row r="197" spans="1:3">
      <c r="A197" s="99" t="s">
        <v>202</v>
      </c>
      <c r="B197" s="99" t="s">
        <v>1405</v>
      </c>
      <c r="C197" s="100">
        <v>1922</v>
      </c>
    </row>
    <row r="198" spans="1:3">
      <c r="A198" s="99" t="s">
        <v>203</v>
      </c>
      <c r="B198" s="99" t="s">
        <v>1406</v>
      </c>
      <c r="C198" s="100">
        <v>1121</v>
      </c>
    </row>
    <row r="199" spans="1:3">
      <c r="A199" s="99" t="s">
        <v>204</v>
      </c>
      <c r="B199" s="99" t="s">
        <v>1407</v>
      </c>
      <c r="C199" s="100">
        <v>2382</v>
      </c>
    </row>
    <row r="200" spans="1:3">
      <c r="A200" s="99" t="s">
        <v>205</v>
      </c>
      <c r="B200" s="99" t="s">
        <v>1408</v>
      </c>
      <c r="C200" s="100">
        <v>1937</v>
      </c>
    </row>
    <row r="201" spans="1:3">
      <c r="A201" s="99" t="s">
        <v>206</v>
      </c>
      <c r="B201" s="99" t="s">
        <v>1409</v>
      </c>
      <c r="C201" s="100">
        <v>1787</v>
      </c>
    </row>
    <row r="202" spans="1:3">
      <c r="A202" s="99" t="s">
        <v>207</v>
      </c>
      <c r="B202" s="99" t="s">
        <v>1410</v>
      </c>
      <c r="C202" s="100">
        <v>2066</v>
      </c>
    </row>
    <row r="203" spans="1:3">
      <c r="A203" s="99" t="s">
        <v>208</v>
      </c>
      <c r="B203" s="99" t="s">
        <v>1411</v>
      </c>
      <c r="C203" s="100">
        <v>1660</v>
      </c>
    </row>
    <row r="204" spans="1:3">
      <c r="A204" s="99" t="s">
        <v>209</v>
      </c>
      <c r="B204" s="99" t="s">
        <v>1412</v>
      </c>
      <c r="C204" s="100">
        <v>1653</v>
      </c>
    </row>
    <row r="205" spans="1:3">
      <c r="A205" s="99" t="s">
        <v>210</v>
      </c>
      <c r="B205" s="99" t="s">
        <v>1413</v>
      </c>
      <c r="C205" s="100">
        <v>1762</v>
      </c>
    </row>
    <row r="206" spans="1:3">
      <c r="A206" s="99" t="s">
        <v>211</v>
      </c>
      <c r="B206" s="99" t="s">
        <v>1414</v>
      </c>
      <c r="C206" s="100">
        <v>1560</v>
      </c>
    </row>
    <row r="207" spans="1:3">
      <c r="A207" s="99" t="s">
        <v>212</v>
      </c>
      <c r="B207" s="99" t="s">
        <v>1415</v>
      </c>
      <c r="C207" s="100">
        <v>1102</v>
      </c>
    </row>
    <row r="208" spans="1:3">
      <c r="A208" s="99" t="s">
        <v>213</v>
      </c>
      <c r="B208" s="99" t="s">
        <v>1416</v>
      </c>
      <c r="C208" s="100">
        <v>1600</v>
      </c>
    </row>
    <row r="209" spans="1:3">
      <c r="A209" s="99" t="s">
        <v>214</v>
      </c>
      <c r="B209" s="99" t="s">
        <v>1417</v>
      </c>
      <c r="C209" s="100">
        <v>1875</v>
      </c>
    </row>
    <row r="210" spans="1:3">
      <c r="A210" s="99" t="s">
        <v>215</v>
      </c>
      <c r="B210" s="99" t="s">
        <v>1418</v>
      </c>
      <c r="C210" s="100">
        <v>1710</v>
      </c>
    </row>
    <row r="211" spans="1:3">
      <c r="A211" s="99" t="s">
        <v>216</v>
      </c>
      <c r="B211" s="99" t="s">
        <v>1419</v>
      </c>
      <c r="C211" s="100">
        <v>1809</v>
      </c>
    </row>
    <row r="212" spans="1:3">
      <c r="A212" s="99" t="s">
        <v>217</v>
      </c>
      <c r="B212" s="99" t="s">
        <v>1420</v>
      </c>
      <c r="C212" s="100">
        <v>1906</v>
      </c>
    </row>
    <row r="213" spans="1:3">
      <c r="A213" s="99" t="s">
        <v>218</v>
      </c>
      <c r="B213" s="99" t="s">
        <v>1421</v>
      </c>
      <c r="C213" s="100">
        <v>1499</v>
      </c>
    </row>
    <row r="214" spans="1:3">
      <c r="A214" s="99" t="s">
        <v>219</v>
      </c>
      <c r="B214" s="99" t="s">
        <v>1422</v>
      </c>
      <c r="C214" s="100">
        <v>1719</v>
      </c>
    </row>
    <row r="215" spans="1:3">
      <c r="A215" s="99" t="s">
        <v>220</v>
      </c>
      <c r="B215" s="99" t="s">
        <v>1423</v>
      </c>
      <c r="C215" s="100">
        <v>2151</v>
      </c>
    </row>
    <row r="216" spans="1:3">
      <c r="A216" s="99" t="s">
        <v>221</v>
      </c>
      <c r="B216" s="99" t="s">
        <v>1424</v>
      </c>
      <c r="C216" s="100">
        <v>1789</v>
      </c>
    </row>
    <row r="217" spans="1:3">
      <c r="A217" s="99" t="s">
        <v>222</v>
      </c>
      <c r="B217" s="99" t="s">
        <v>1425</v>
      </c>
      <c r="C217" s="100">
        <v>537</v>
      </c>
    </row>
    <row r="218" spans="1:3">
      <c r="A218" s="99" t="s">
        <v>223</v>
      </c>
      <c r="B218" s="99" t="s">
        <v>1426</v>
      </c>
      <c r="C218" s="100">
        <v>1292</v>
      </c>
    </row>
    <row r="219" spans="1:3">
      <c r="A219" s="99" t="s">
        <v>224</v>
      </c>
      <c r="B219" s="99" t="s">
        <v>1427</v>
      </c>
      <c r="C219" s="100">
        <v>1438</v>
      </c>
    </row>
    <row r="220" spans="1:3">
      <c r="A220" s="99" t="s">
        <v>225</v>
      </c>
      <c r="B220" s="99" t="s">
        <v>1428</v>
      </c>
      <c r="C220" s="100">
        <v>2319</v>
      </c>
    </row>
    <row r="221" spans="1:3">
      <c r="A221" s="99" t="s">
        <v>226</v>
      </c>
      <c r="B221" s="99" t="s">
        <v>1429</v>
      </c>
      <c r="C221" s="100">
        <v>1815</v>
      </c>
    </row>
    <row r="222" spans="1:3">
      <c r="A222" s="99" t="s">
        <v>227</v>
      </c>
      <c r="B222" s="99" t="s">
        <v>1430</v>
      </c>
      <c r="C222" s="100">
        <v>2473</v>
      </c>
    </row>
    <row r="223" spans="1:3">
      <c r="A223" s="99" t="s">
        <v>228</v>
      </c>
      <c r="B223" s="99" t="s">
        <v>1431</v>
      </c>
      <c r="C223" s="100">
        <v>1552</v>
      </c>
    </row>
    <row r="224" spans="1:3">
      <c r="A224" s="99" t="s">
        <v>229</v>
      </c>
      <c r="B224" s="99" t="s">
        <v>1432</v>
      </c>
      <c r="C224" s="100">
        <v>1808</v>
      </c>
    </row>
    <row r="225" spans="1:3">
      <c r="A225" s="99" t="s">
        <v>230</v>
      </c>
      <c r="B225" s="99" t="s">
        <v>1433</v>
      </c>
      <c r="C225" s="100">
        <v>1146</v>
      </c>
    </row>
    <row r="226" spans="1:3">
      <c r="A226" s="99" t="s">
        <v>231</v>
      </c>
      <c r="B226" s="99" t="s">
        <v>1434</v>
      </c>
      <c r="C226" s="100">
        <v>1582</v>
      </c>
    </row>
    <row r="227" spans="1:3">
      <c r="A227" s="99" t="s">
        <v>232</v>
      </c>
      <c r="B227" s="99" t="s">
        <v>1435</v>
      </c>
      <c r="C227" s="100">
        <v>2284</v>
      </c>
    </row>
    <row r="228" spans="1:3">
      <c r="A228" s="99" t="s">
        <v>233</v>
      </c>
      <c r="B228" s="99" t="s">
        <v>1436</v>
      </c>
      <c r="C228" s="100">
        <v>3098</v>
      </c>
    </row>
    <row r="229" spans="1:3">
      <c r="A229" s="99" t="s">
        <v>234</v>
      </c>
      <c r="B229" s="99" t="s">
        <v>1437</v>
      </c>
      <c r="C229" s="100">
        <v>2290</v>
      </c>
    </row>
    <row r="230" spans="1:3">
      <c r="A230" s="99" t="s">
        <v>235</v>
      </c>
      <c r="B230" s="99" t="s">
        <v>1438</v>
      </c>
      <c r="C230" s="100">
        <v>1592</v>
      </c>
    </row>
    <row r="231" spans="1:3">
      <c r="A231" s="99" t="s">
        <v>236</v>
      </c>
      <c r="B231" s="99" t="s">
        <v>1439</v>
      </c>
      <c r="C231" s="100">
        <v>1992</v>
      </c>
    </row>
    <row r="232" spans="1:3">
      <c r="A232" s="99" t="s">
        <v>237</v>
      </c>
      <c r="B232" s="99" t="s">
        <v>1440</v>
      </c>
      <c r="C232" s="100">
        <v>1829</v>
      </c>
    </row>
    <row r="233" spans="1:3">
      <c r="A233" s="99" t="s">
        <v>238</v>
      </c>
      <c r="B233" s="99" t="s">
        <v>1441</v>
      </c>
      <c r="C233" s="100">
        <v>1640</v>
      </c>
    </row>
    <row r="234" spans="1:3">
      <c r="A234" s="99" t="s">
        <v>239</v>
      </c>
      <c r="B234" s="99" t="s">
        <v>1442</v>
      </c>
      <c r="C234" s="100">
        <v>2392</v>
      </c>
    </row>
    <row r="235" spans="1:3">
      <c r="A235" s="99" t="s">
        <v>240</v>
      </c>
      <c r="B235" s="99" t="s">
        <v>1443</v>
      </c>
      <c r="C235" s="100">
        <v>1780</v>
      </c>
    </row>
    <row r="236" spans="1:3">
      <c r="A236" s="99" t="s">
        <v>241</v>
      </c>
      <c r="B236" s="99" t="s">
        <v>1444</v>
      </c>
      <c r="C236" s="100">
        <v>2222</v>
      </c>
    </row>
    <row r="237" spans="1:3">
      <c r="A237" s="99" t="s">
        <v>242</v>
      </c>
      <c r="B237" s="99" t="s">
        <v>3103</v>
      </c>
      <c r="C237" s="100">
        <v>1350</v>
      </c>
    </row>
    <row r="238" spans="1:3">
      <c r="A238" s="99" t="s">
        <v>243</v>
      </c>
      <c r="B238" s="99" t="s">
        <v>1445</v>
      </c>
      <c r="C238" s="100">
        <v>1623</v>
      </c>
    </row>
    <row r="239" spans="1:3">
      <c r="A239" s="99" t="s">
        <v>244</v>
      </c>
      <c r="B239" s="99" t="s">
        <v>1446</v>
      </c>
      <c r="C239" s="100">
        <v>1997</v>
      </c>
    </row>
    <row r="240" spans="1:3">
      <c r="A240" s="99" t="s">
        <v>245</v>
      </c>
      <c r="B240" s="99" t="s">
        <v>1447</v>
      </c>
      <c r="C240" s="100">
        <v>1809</v>
      </c>
    </row>
    <row r="241" spans="1:3">
      <c r="A241" s="99" t="s">
        <v>246</v>
      </c>
      <c r="B241" s="99" t="s">
        <v>1448</v>
      </c>
      <c r="C241" s="100">
        <v>2413</v>
      </c>
    </row>
    <row r="242" spans="1:3">
      <c r="A242" s="99" t="s">
        <v>247</v>
      </c>
      <c r="B242" s="99" t="s">
        <v>3230</v>
      </c>
      <c r="C242" s="100">
        <v>1812</v>
      </c>
    </row>
    <row r="243" spans="1:3">
      <c r="A243" s="99" t="s">
        <v>248</v>
      </c>
      <c r="B243" s="99" t="s">
        <v>1449</v>
      </c>
      <c r="C243" s="100">
        <v>1730</v>
      </c>
    </row>
    <row r="244" spans="1:3">
      <c r="A244" s="99" t="s">
        <v>249</v>
      </c>
      <c r="B244" s="99" t="s">
        <v>3235</v>
      </c>
      <c r="C244" s="100">
        <v>2099</v>
      </c>
    </row>
    <row r="245" spans="1:3">
      <c r="A245" s="99" t="s">
        <v>250</v>
      </c>
      <c r="B245" s="99" t="s">
        <v>1450</v>
      </c>
      <c r="C245" s="100">
        <v>2626</v>
      </c>
    </row>
    <row r="246" spans="1:3">
      <c r="A246" s="99" t="s">
        <v>251</v>
      </c>
      <c r="B246" s="99" t="s">
        <v>1451</v>
      </c>
      <c r="C246" s="100">
        <v>1580</v>
      </c>
    </row>
    <row r="247" spans="1:3">
      <c r="A247" s="99" t="s">
        <v>252</v>
      </c>
      <c r="B247" s="99" t="s">
        <v>1452</v>
      </c>
      <c r="C247" s="100">
        <v>1305</v>
      </c>
    </row>
    <row r="248" spans="1:3">
      <c r="A248" s="99" t="s">
        <v>253</v>
      </c>
      <c r="B248" s="99" t="s">
        <v>1453</v>
      </c>
      <c r="C248" s="100">
        <v>2013</v>
      </c>
    </row>
    <row r="249" spans="1:3">
      <c r="A249" s="99" t="s">
        <v>254</v>
      </c>
      <c r="B249" s="99" t="s">
        <v>1454</v>
      </c>
      <c r="C249" s="100">
        <v>2271</v>
      </c>
    </row>
    <row r="250" spans="1:3">
      <c r="A250" s="99" t="s">
        <v>255</v>
      </c>
      <c r="B250" s="99" t="s">
        <v>1455</v>
      </c>
      <c r="C250" s="100">
        <v>2091</v>
      </c>
    </row>
    <row r="251" spans="1:3">
      <c r="A251" s="99" t="s">
        <v>256</v>
      </c>
      <c r="B251" s="99" t="s">
        <v>1456</v>
      </c>
      <c r="C251" s="100">
        <v>855</v>
      </c>
    </row>
    <row r="252" spans="1:3">
      <c r="A252" s="99" t="s">
        <v>257</v>
      </c>
      <c r="B252" s="99" t="s">
        <v>1457</v>
      </c>
      <c r="C252" s="100">
        <v>1497</v>
      </c>
    </row>
    <row r="253" spans="1:3">
      <c r="A253" s="99" t="s">
        <v>258</v>
      </c>
      <c r="B253" s="99" t="s">
        <v>1458</v>
      </c>
      <c r="C253" s="100">
        <v>1675</v>
      </c>
    </row>
    <row r="254" spans="1:3">
      <c r="A254" s="99" t="s">
        <v>259</v>
      </c>
      <c r="B254" s="99" t="s">
        <v>1459</v>
      </c>
      <c r="C254" s="100">
        <v>1680</v>
      </c>
    </row>
    <row r="255" spans="1:3">
      <c r="A255" s="99" t="s">
        <v>260</v>
      </c>
      <c r="B255" s="99" t="s">
        <v>3258</v>
      </c>
      <c r="C255" s="100">
        <v>1724</v>
      </c>
    </row>
    <row r="256" spans="1:3">
      <c r="A256" s="99" t="s">
        <v>261</v>
      </c>
      <c r="B256" s="99" t="s">
        <v>1460</v>
      </c>
      <c r="C256" s="100">
        <v>2238</v>
      </c>
    </row>
    <row r="257" spans="1:3">
      <c r="A257" s="99" t="s">
        <v>262</v>
      </c>
      <c r="B257" s="99" t="s">
        <v>1461</v>
      </c>
      <c r="C257" s="100">
        <v>591</v>
      </c>
    </row>
    <row r="258" spans="1:3">
      <c r="A258" s="99" t="s">
        <v>263</v>
      </c>
      <c r="B258" s="99" t="s">
        <v>1462</v>
      </c>
      <c r="C258" s="100">
        <v>1554</v>
      </c>
    </row>
    <row r="259" spans="1:3">
      <c r="A259" s="99" t="s">
        <v>264</v>
      </c>
      <c r="B259" s="99" t="s">
        <v>1463</v>
      </c>
      <c r="C259" s="100">
        <v>1442</v>
      </c>
    </row>
    <row r="260" spans="1:3">
      <c r="A260" s="99" t="s">
        <v>265</v>
      </c>
      <c r="B260" s="99" t="s">
        <v>1464</v>
      </c>
      <c r="C260" s="100">
        <v>2197</v>
      </c>
    </row>
    <row r="261" spans="1:3">
      <c r="A261" s="99" t="s">
        <v>266</v>
      </c>
      <c r="B261" s="99" t="s">
        <v>1465</v>
      </c>
      <c r="C261" s="100">
        <v>1885</v>
      </c>
    </row>
    <row r="262" spans="1:3">
      <c r="A262" s="99" t="s">
        <v>267</v>
      </c>
      <c r="B262" s="99" t="s">
        <v>1466</v>
      </c>
      <c r="C262" s="100">
        <v>3010</v>
      </c>
    </row>
    <row r="263" spans="1:3">
      <c r="A263" s="99" t="s">
        <v>268</v>
      </c>
      <c r="B263" s="99" t="s">
        <v>1467</v>
      </c>
      <c r="C263" s="100">
        <v>1819</v>
      </c>
    </row>
    <row r="264" spans="1:3">
      <c r="A264" s="99" t="s">
        <v>269</v>
      </c>
      <c r="B264" s="99" t="s">
        <v>3360</v>
      </c>
      <c r="C264" s="100">
        <v>2218</v>
      </c>
    </row>
    <row r="265" spans="1:3">
      <c r="A265" s="99" t="s">
        <v>270</v>
      </c>
      <c r="B265" s="99" t="s">
        <v>1468</v>
      </c>
      <c r="C265" s="100">
        <v>1407</v>
      </c>
    </row>
    <row r="266" spans="1:3">
      <c r="A266" s="99" t="s">
        <v>271</v>
      </c>
      <c r="B266" s="99" t="s">
        <v>1469</v>
      </c>
      <c r="C266" s="100">
        <v>2482</v>
      </c>
    </row>
    <row r="267" spans="1:3">
      <c r="A267" s="99" t="s">
        <v>272</v>
      </c>
      <c r="B267" s="99" t="s">
        <v>1470</v>
      </c>
      <c r="C267" s="100">
        <v>2098</v>
      </c>
    </row>
    <row r="268" spans="1:3">
      <c r="A268" s="99" t="s">
        <v>273</v>
      </c>
      <c r="B268" s="99" t="s">
        <v>1471</v>
      </c>
      <c r="C268" s="100">
        <v>1878</v>
      </c>
    </row>
    <row r="269" spans="1:3">
      <c r="A269" s="99" t="s">
        <v>274</v>
      </c>
      <c r="B269" s="99" t="s">
        <v>1472</v>
      </c>
      <c r="C269" s="100">
        <v>1707</v>
      </c>
    </row>
    <row r="270" spans="1:3">
      <c r="A270" s="99" t="s">
        <v>275</v>
      </c>
      <c r="B270" s="99" t="s">
        <v>1473</v>
      </c>
      <c r="C270" s="100">
        <v>1440</v>
      </c>
    </row>
    <row r="271" spans="1:3">
      <c r="A271" s="99" t="s">
        <v>276</v>
      </c>
      <c r="B271" s="99" t="s">
        <v>1474</v>
      </c>
      <c r="C271" s="100">
        <v>1457</v>
      </c>
    </row>
    <row r="272" spans="1:3">
      <c r="A272" s="99" t="s">
        <v>277</v>
      </c>
      <c r="B272" s="99" t="s">
        <v>1475</v>
      </c>
      <c r="C272" s="100">
        <v>2022</v>
      </c>
    </row>
    <row r="273" spans="1:3">
      <c r="A273" s="99" t="s">
        <v>278</v>
      </c>
      <c r="B273" s="99" t="s">
        <v>1476</v>
      </c>
      <c r="C273" s="100">
        <v>2468</v>
      </c>
    </row>
    <row r="274" spans="1:3">
      <c r="A274" s="99" t="s">
        <v>279</v>
      </c>
      <c r="B274" s="99" t="s">
        <v>1477</v>
      </c>
      <c r="C274" s="100">
        <v>2722</v>
      </c>
    </row>
    <row r="275" spans="1:3">
      <c r="A275" s="99" t="s">
        <v>280</v>
      </c>
      <c r="B275" s="99" t="s">
        <v>1478</v>
      </c>
      <c r="C275" s="100">
        <v>1560</v>
      </c>
    </row>
    <row r="276" spans="1:3">
      <c r="A276" s="99" t="s">
        <v>281</v>
      </c>
      <c r="B276" s="99" t="s">
        <v>1479</v>
      </c>
      <c r="C276" s="100">
        <v>2894</v>
      </c>
    </row>
    <row r="277" spans="1:3">
      <c r="A277" s="99" t="s">
        <v>282</v>
      </c>
      <c r="B277" s="99" t="s">
        <v>1480</v>
      </c>
      <c r="C277" s="100">
        <v>2397</v>
      </c>
    </row>
    <row r="278" spans="1:3">
      <c r="A278" s="99" t="s">
        <v>283</v>
      </c>
      <c r="B278" s="99" t="s">
        <v>1481</v>
      </c>
      <c r="C278" s="100">
        <v>1591</v>
      </c>
    </row>
    <row r="279" spans="1:3">
      <c r="A279" s="99" t="s">
        <v>284</v>
      </c>
      <c r="B279" s="99" t="s">
        <v>1482</v>
      </c>
      <c r="C279" s="100">
        <v>2396</v>
      </c>
    </row>
    <row r="280" spans="1:3">
      <c r="A280" s="99" t="s">
        <v>285</v>
      </c>
      <c r="B280" s="99" t="s">
        <v>1483</v>
      </c>
      <c r="C280" s="100">
        <v>897</v>
      </c>
    </row>
    <row r="281" spans="1:3">
      <c r="A281" s="99" t="s">
        <v>286</v>
      </c>
      <c r="B281" s="99" t="s">
        <v>1484</v>
      </c>
      <c r="C281" s="100">
        <v>1421</v>
      </c>
    </row>
    <row r="282" spans="1:3">
      <c r="A282" s="99" t="s">
        <v>287</v>
      </c>
      <c r="B282" s="99" t="s">
        <v>1485</v>
      </c>
      <c r="C282" s="100">
        <v>1531</v>
      </c>
    </row>
    <row r="283" spans="1:3">
      <c r="A283" s="99" t="s">
        <v>288</v>
      </c>
      <c r="B283" s="99" t="s">
        <v>3744</v>
      </c>
      <c r="C283" s="100">
        <v>1798</v>
      </c>
    </row>
    <row r="284" spans="1:3">
      <c r="A284" s="99" t="s">
        <v>289</v>
      </c>
      <c r="B284" s="99" t="s">
        <v>3747</v>
      </c>
      <c r="C284" s="100">
        <v>2347</v>
      </c>
    </row>
    <row r="285" spans="1:3">
      <c r="A285" s="99" t="s">
        <v>290</v>
      </c>
      <c r="B285" s="99" t="s">
        <v>1486</v>
      </c>
      <c r="C285" s="100">
        <v>2190</v>
      </c>
    </row>
    <row r="286" spans="1:3">
      <c r="A286" s="99" t="s">
        <v>291</v>
      </c>
      <c r="B286" s="99" t="s">
        <v>1487</v>
      </c>
      <c r="C286" s="100">
        <v>1440</v>
      </c>
    </row>
    <row r="287" spans="1:3">
      <c r="A287" s="99" t="s">
        <v>292</v>
      </c>
      <c r="B287" s="99" t="s">
        <v>1488</v>
      </c>
      <c r="C287" s="100">
        <v>746</v>
      </c>
    </row>
    <row r="288" spans="1:3">
      <c r="A288" s="99" t="s">
        <v>293</v>
      </c>
      <c r="B288" s="99" t="s">
        <v>1489</v>
      </c>
      <c r="C288" s="100">
        <v>2153</v>
      </c>
    </row>
    <row r="289" spans="1:3">
      <c r="A289" s="99" t="s">
        <v>294</v>
      </c>
      <c r="B289" s="99" t="s">
        <v>1490</v>
      </c>
      <c r="C289" s="100">
        <v>1083</v>
      </c>
    </row>
    <row r="290" spans="1:3">
      <c r="A290" s="99" t="s">
        <v>295</v>
      </c>
      <c r="B290" s="99" t="s">
        <v>1491</v>
      </c>
      <c r="C290" s="100">
        <v>2296</v>
      </c>
    </row>
    <row r="291" spans="1:3">
      <c r="A291" s="99" t="s">
        <v>296</v>
      </c>
      <c r="B291" s="99" t="s">
        <v>1492</v>
      </c>
      <c r="C291" s="100">
        <v>1969</v>
      </c>
    </row>
    <row r="292" spans="1:3">
      <c r="A292" s="99" t="s">
        <v>297</v>
      </c>
      <c r="B292" s="99" t="s">
        <v>3936</v>
      </c>
      <c r="C292" s="100">
        <v>2391</v>
      </c>
    </row>
    <row r="293" spans="1:3">
      <c r="A293" s="99" t="s">
        <v>298</v>
      </c>
      <c r="B293" s="99" t="s">
        <v>1493</v>
      </c>
      <c r="C293" s="100">
        <v>1954</v>
      </c>
    </row>
    <row r="294" spans="1:3">
      <c r="A294" s="99" t="s">
        <v>299</v>
      </c>
      <c r="B294" s="99" t="s">
        <v>1494</v>
      </c>
      <c r="C294" s="100">
        <v>2332</v>
      </c>
    </row>
    <row r="295" spans="1:3">
      <c r="A295" s="99" t="s">
        <v>300</v>
      </c>
      <c r="B295" s="99" t="s">
        <v>1495</v>
      </c>
      <c r="C295" s="100">
        <v>3436</v>
      </c>
    </row>
    <row r="296" spans="1:3">
      <c r="A296" s="99" t="s">
        <v>301</v>
      </c>
      <c r="B296" s="99" t="s">
        <v>1496</v>
      </c>
      <c r="C296" s="100">
        <v>829</v>
      </c>
    </row>
    <row r="297" spans="1:3">
      <c r="A297" s="99" t="s">
        <v>302</v>
      </c>
      <c r="B297" s="99" t="s">
        <v>1497</v>
      </c>
      <c r="C297" s="100">
        <v>2464</v>
      </c>
    </row>
    <row r="298" spans="1:3">
      <c r="A298" s="99" t="s">
        <v>303</v>
      </c>
      <c r="B298" s="99" t="s">
        <v>1498</v>
      </c>
      <c r="C298" s="100">
        <v>1881</v>
      </c>
    </row>
    <row r="299" spans="1:3">
      <c r="A299" s="99" t="s">
        <v>304</v>
      </c>
      <c r="B299" s="99" t="s">
        <v>1499</v>
      </c>
      <c r="C299" s="100">
        <v>2002</v>
      </c>
    </row>
    <row r="300" spans="1:3">
      <c r="A300" s="99" t="s">
        <v>305</v>
      </c>
      <c r="B300" s="99" t="s">
        <v>1500</v>
      </c>
      <c r="C300" s="100">
        <v>656</v>
      </c>
    </row>
    <row r="301" spans="1:3">
      <c r="A301" s="99" t="s">
        <v>306</v>
      </c>
      <c r="B301" s="99" t="s">
        <v>1501</v>
      </c>
      <c r="C301" s="100">
        <v>315</v>
      </c>
    </row>
    <row r="302" spans="1:3">
      <c r="A302" s="99" t="s">
        <v>307</v>
      </c>
      <c r="B302" s="99" t="s">
        <v>1502</v>
      </c>
      <c r="C302" s="100">
        <v>1610</v>
      </c>
    </row>
    <row r="303" spans="1:3">
      <c r="A303" s="99" t="s">
        <v>308</v>
      </c>
      <c r="B303" s="99" t="s">
        <v>1503</v>
      </c>
      <c r="C303" s="100">
        <v>1478</v>
      </c>
    </row>
    <row r="304" spans="1:3">
      <c r="A304" s="99" t="s">
        <v>309</v>
      </c>
      <c r="B304" s="99" t="s">
        <v>1504</v>
      </c>
      <c r="C304" s="100">
        <v>1720</v>
      </c>
    </row>
    <row r="305" spans="1:3">
      <c r="A305" s="99" t="s">
        <v>310</v>
      </c>
      <c r="B305" s="99" t="s">
        <v>1505</v>
      </c>
      <c r="C305" s="100">
        <v>1920</v>
      </c>
    </row>
    <row r="306" spans="1:3">
      <c r="A306" s="99" t="s">
        <v>311</v>
      </c>
      <c r="B306" s="99" t="s">
        <v>1506</v>
      </c>
      <c r="C306" s="100">
        <v>1020</v>
      </c>
    </row>
    <row r="307" spans="1:3">
      <c r="A307" s="99" t="s">
        <v>312</v>
      </c>
      <c r="B307" s="99" t="s">
        <v>1507</v>
      </c>
      <c r="C307" s="100">
        <v>2336</v>
      </c>
    </row>
    <row r="308" spans="1:3">
      <c r="A308" s="99" t="s">
        <v>313</v>
      </c>
      <c r="B308" s="99" t="s">
        <v>1508</v>
      </c>
      <c r="C308" s="100">
        <v>1702</v>
      </c>
    </row>
    <row r="309" spans="1:3">
      <c r="A309" s="99" t="s">
        <v>314</v>
      </c>
      <c r="B309" s="99" t="s">
        <v>1509</v>
      </c>
      <c r="C309" s="100">
        <v>881</v>
      </c>
    </row>
    <row r="310" spans="1:3">
      <c r="A310" s="99" t="s">
        <v>315</v>
      </c>
      <c r="B310" s="99" t="s">
        <v>1510</v>
      </c>
      <c r="C310" s="100">
        <v>1416</v>
      </c>
    </row>
    <row r="311" spans="1:3">
      <c r="A311" s="99" t="s">
        <v>316</v>
      </c>
      <c r="B311" s="99" t="s">
        <v>3682</v>
      </c>
      <c r="C311" s="100">
        <v>843</v>
      </c>
    </row>
    <row r="312" spans="1:3">
      <c r="A312" s="99" t="s">
        <v>317</v>
      </c>
      <c r="B312" s="99" t="s">
        <v>1511</v>
      </c>
      <c r="C312" s="100">
        <v>1465</v>
      </c>
    </row>
    <row r="313" spans="1:3">
      <c r="A313" s="99" t="s">
        <v>318</v>
      </c>
      <c r="B313" s="99" t="s">
        <v>1512</v>
      </c>
      <c r="C313" s="100">
        <v>980</v>
      </c>
    </row>
    <row r="314" spans="1:3">
      <c r="A314" s="99" t="s">
        <v>319</v>
      </c>
      <c r="B314" s="99" t="s">
        <v>1513</v>
      </c>
      <c r="C314" s="100">
        <v>1275</v>
      </c>
    </row>
    <row r="315" spans="1:3">
      <c r="A315" s="99" t="s">
        <v>320</v>
      </c>
      <c r="B315" s="99" t="s">
        <v>1514</v>
      </c>
      <c r="C315" s="100">
        <v>2200</v>
      </c>
    </row>
    <row r="316" spans="1:3">
      <c r="A316" s="99" t="s">
        <v>321</v>
      </c>
      <c r="B316" s="99" t="s">
        <v>1515</v>
      </c>
      <c r="C316" s="100">
        <v>1849</v>
      </c>
    </row>
    <row r="317" spans="1:3">
      <c r="A317" s="99" t="s">
        <v>322</v>
      </c>
      <c r="B317" s="99" t="s">
        <v>1516</v>
      </c>
      <c r="C317" s="100">
        <v>1710</v>
      </c>
    </row>
    <row r="318" spans="1:3">
      <c r="A318" s="99" t="s">
        <v>323</v>
      </c>
      <c r="B318" s="99" t="s">
        <v>3008</v>
      </c>
      <c r="C318" s="100">
        <v>1447</v>
      </c>
    </row>
    <row r="319" spans="1:3">
      <c r="A319" s="99" t="s">
        <v>324</v>
      </c>
      <c r="B319" s="99" t="s">
        <v>1517</v>
      </c>
      <c r="C319" s="100">
        <v>1409</v>
      </c>
    </row>
    <row r="320" spans="1:3">
      <c r="A320" s="99" t="s">
        <v>325</v>
      </c>
      <c r="B320" s="99" t="s">
        <v>3013</v>
      </c>
      <c r="C320" s="100">
        <v>669</v>
      </c>
    </row>
    <row r="321" spans="1:3">
      <c r="A321" s="99" t="s">
        <v>326</v>
      </c>
      <c r="B321" s="99" t="s">
        <v>3095</v>
      </c>
      <c r="C321" s="100">
        <v>2794</v>
      </c>
    </row>
    <row r="322" spans="1:3">
      <c r="A322" s="99" t="s">
        <v>327</v>
      </c>
      <c r="B322" s="99" t="s">
        <v>3016</v>
      </c>
      <c r="C322" s="100">
        <v>1734</v>
      </c>
    </row>
    <row r="323" spans="1:3">
      <c r="A323" s="99" t="s">
        <v>328</v>
      </c>
      <c r="B323" s="99" t="s">
        <v>3019</v>
      </c>
      <c r="C323" s="100">
        <v>2192</v>
      </c>
    </row>
    <row r="324" spans="1:3">
      <c r="A324" s="99" t="s">
        <v>329</v>
      </c>
      <c r="B324" s="99" t="s">
        <v>3022</v>
      </c>
      <c r="C324" s="100">
        <v>1236</v>
      </c>
    </row>
    <row r="325" spans="1:3">
      <c r="A325" s="99" t="s">
        <v>330</v>
      </c>
      <c r="B325" s="99" t="s">
        <v>1518</v>
      </c>
      <c r="C325" s="100">
        <v>2238</v>
      </c>
    </row>
    <row r="326" spans="1:3">
      <c r="A326" s="99" t="s">
        <v>331</v>
      </c>
      <c r="B326" s="99" t="s">
        <v>3027</v>
      </c>
      <c r="C326" s="100">
        <v>675</v>
      </c>
    </row>
    <row r="327" spans="1:3">
      <c r="A327" s="99" t="s">
        <v>332</v>
      </c>
      <c r="B327" s="99" t="s">
        <v>1519</v>
      </c>
      <c r="C327" s="100">
        <v>1112</v>
      </c>
    </row>
    <row r="328" spans="1:3">
      <c r="A328" s="99" t="s">
        <v>333</v>
      </c>
      <c r="B328" s="99" t="s">
        <v>1520</v>
      </c>
      <c r="C328" s="100">
        <v>1529</v>
      </c>
    </row>
    <row r="329" spans="1:3">
      <c r="A329" s="99" t="s">
        <v>334</v>
      </c>
      <c r="B329" s="99" t="s">
        <v>1521</v>
      </c>
      <c r="C329" s="100">
        <v>1114</v>
      </c>
    </row>
    <row r="330" spans="1:3">
      <c r="A330" s="99" t="s">
        <v>335</v>
      </c>
      <c r="B330" s="99" t="s">
        <v>1522</v>
      </c>
      <c r="C330" s="100">
        <v>977</v>
      </c>
    </row>
    <row r="331" spans="1:3">
      <c r="A331" s="99" t="s">
        <v>336</v>
      </c>
      <c r="B331" s="99" t="s">
        <v>1523</v>
      </c>
      <c r="C331" s="100">
        <v>2120</v>
      </c>
    </row>
    <row r="332" spans="1:3">
      <c r="A332" s="99" t="s">
        <v>337</v>
      </c>
      <c r="B332" s="99" t="s">
        <v>1524</v>
      </c>
      <c r="C332" s="100">
        <v>1408</v>
      </c>
    </row>
    <row r="333" spans="1:3">
      <c r="A333" s="99" t="s">
        <v>338</v>
      </c>
      <c r="B333" s="99" t="s">
        <v>1525</v>
      </c>
      <c r="C333" s="100">
        <v>1894</v>
      </c>
    </row>
    <row r="334" spans="1:3">
      <c r="A334" s="99" t="s">
        <v>339</v>
      </c>
      <c r="B334" s="99" t="s">
        <v>2091</v>
      </c>
      <c r="C334" s="100">
        <v>1316</v>
      </c>
    </row>
    <row r="335" spans="1:3">
      <c r="A335" s="99" t="s">
        <v>340</v>
      </c>
      <c r="B335" s="99" t="s">
        <v>1526</v>
      </c>
      <c r="C335" s="100">
        <v>1880</v>
      </c>
    </row>
    <row r="336" spans="1:3">
      <c r="A336" s="99" t="s">
        <v>341</v>
      </c>
      <c r="B336" s="99" t="s">
        <v>1527</v>
      </c>
      <c r="C336" s="100">
        <v>1627</v>
      </c>
    </row>
    <row r="337" spans="1:3">
      <c r="A337" s="99" t="s">
        <v>342</v>
      </c>
      <c r="B337" s="99" t="s">
        <v>1528</v>
      </c>
      <c r="C337" s="100">
        <v>1620</v>
      </c>
    </row>
    <row r="338" spans="1:3">
      <c r="A338" s="99" t="s">
        <v>343</v>
      </c>
      <c r="B338" s="99" t="s">
        <v>1529</v>
      </c>
      <c r="C338" s="100">
        <v>1649</v>
      </c>
    </row>
    <row r="339" spans="1:3">
      <c r="A339" s="99" t="s">
        <v>344</v>
      </c>
      <c r="B339" s="99" t="s">
        <v>1530</v>
      </c>
      <c r="C339" s="100">
        <v>1626</v>
      </c>
    </row>
    <row r="340" spans="1:3">
      <c r="A340" s="99" t="s">
        <v>345</v>
      </c>
      <c r="B340" s="99" t="s">
        <v>2930</v>
      </c>
      <c r="C340" s="100">
        <v>2305</v>
      </c>
    </row>
    <row r="341" spans="1:3">
      <c r="A341" s="99" t="s">
        <v>346</v>
      </c>
      <c r="B341" s="99" t="s">
        <v>1531</v>
      </c>
      <c r="C341" s="100">
        <v>1680</v>
      </c>
    </row>
    <row r="342" spans="1:3">
      <c r="A342" s="99" t="s">
        <v>347</v>
      </c>
      <c r="B342" s="99" t="s">
        <v>1532</v>
      </c>
      <c r="C342" s="100">
        <v>1592</v>
      </c>
    </row>
    <row r="343" spans="1:3">
      <c r="A343" s="99" t="s">
        <v>348</v>
      </c>
      <c r="B343" s="99" t="s">
        <v>1533</v>
      </c>
      <c r="C343" s="100">
        <v>1108</v>
      </c>
    </row>
    <row r="344" spans="1:3">
      <c r="A344" s="99" t="s">
        <v>349</v>
      </c>
      <c r="B344" s="99" t="s">
        <v>1534</v>
      </c>
      <c r="C344" s="100">
        <v>2059</v>
      </c>
    </row>
    <row r="345" spans="1:3">
      <c r="A345" s="99" t="s">
        <v>350</v>
      </c>
      <c r="B345" s="99" t="s">
        <v>1535</v>
      </c>
      <c r="C345" s="100">
        <v>369</v>
      </c>
    </row>
    <row r="346" spans="1:3">
      <c r="A346" s="99" t="s">
        <v>351</v>
      </c>
      <c r="B346" s="99" t="s">
        <v>1536</v>
      </c>
      <c r="C346" s="100">
        <v>1600</v>
      </c>
    </row>
    <row r="347" spans="1:3">
      <c r="A347" s="99" t="s">
        <v>352</v>
      </c>
      <c r="B347" s="99" t="s">
        <v>1537</v>
      </c>
      <c r="C347" s="100">
        <v>896</v>
      </c>
    </row>
    <row r="348" spans="1:3">
      <c r="A348" s="99" t="s">
        <v>353</v>
      </c>
      <c r="B348" s="99" t="s">
        <v>1538</v>
      </c>
      <c r="C348" s="100">
        <v>1142</v>
      </c>
    </row>
    <row r="349" spans="1:3">
      <c r="A349" s="99" t="s">
        <v>354</v>
      </c>
      <c r="B349" s="99" t="s">
        <v>2092</v>
      </c>
      <c r="C349" s="100">
        <v>631</v>
      </c>
    </row>
    <row r="350" spans="1:3">
      <c r="A350" s="99" t="s">
        <v>355</v>
      </c>
      <c r="B350" s="99" t="s">
        <v>1539</v>
      </c>
      <c r="C350" s="100">
        <v>1767</v>
      </c>
    </row>
    <row r="351" spans="1:3">
      <c r="A351" s="99" t="s">
        <v>356</v>
      </c>
      <c r="B351" s="99" t="s">
        <v>1540</v>
      </c>
      <c r="C351" s="100">
        <v>1700</v>
      </c>
    </row>
    <row r="352" spans="1:3">
      <c r="A352" s="99" t="s">
        <v>357</v>
      </c>
      <c r="B352" s="99" t="s">
        <v>1541</v>
      </c>
      <c r="C352" s="100">
        <v>1328</v>
      </c>
    </row>
    <row r="353" spans="1:3">
      <c r="A353" s="99" t="s">
        <v>358</v>
      </c>
      <c r="B353" s="99" t="s">
        <v>1542</v>
      </c>
      <c r="C353" s="100">
        <v>972</v>
      </c>
    </row>
    <row r="354" spans="1:3">
      <c r="A354" s="99" t="s">
        <v>359</v>
      </c>
      <c r="B354" s="99" t="s">
        <v>2093</v>
      </c>
      <c r="C354" s="100">
        <v>362</v>
      </c>
    </row>
    <row r="355" spans="1:3">
      <c r="A355" s="99" t="s">
        <v>360</v>
      </c>
      <c r="B355" s="99" t="s">
        <v>1543</v>
      </c>
      <c r="C355" s="100">
        <v>2201</v>
      </c>
    </row>
    <row r="356" spans="1:3">
      <c r="A356" s="99" t="s">
        <v>361</v>
      </c>
      <c r="B356" s="99" t="s">
        <v>1544</v>
      </c>
      <c r="C356" s="100">
        <v>2359</v>
      </c>
    </row>
    <row r="357" spans="1:3">
      <c r="A357" s="99" t="s">
        <v>362</v>
      </c>
      <c r="B357" s="99" t="s">
        <v>1545</v>
      </c>
      <c r="C357" s="100">
        <v>2264</v>
      </c>
    </row>
    <row r="358" spans="1:3">
      <c r="A358" s="99" t="s">
        <v>363</v>
      </c>
      <c r="B358" s="99" t="s">
        <v>1546</v>
      </c>
      <c r="C358" s="100">
        <v>393</v>
      </c>
    </row>
    <row r="359" spans="1:3">
      <c r="A359" s="99" t="s">
        <v>364</v>
      </c>
      <c r="B359" s="99" t="s">
        <v>1547</v>
      </c>
      <c r="C359" s="100">
        <v>1314</v>
      </c>
    </row>
    <row r="360" spans="1:3">
      <c r="A360" s="99" t="s">
        <v>365</v>
      </c>
      <c r="B360" s="99" t="s">
        <v>1548</v>
      </c>
      <c r="C360" s="100">
        <v>2356</v>
      </c>
    </row>
    <row r="361" spans="1:3">
      <c r="A361" s="99" t="s">
        <v>366</v>
      </c>
      <c r="B361" s="99" t="s">
        <v>2133</v>
      </c>
      <c r="C361" s="100">
        <v>641</v>
      </c>
    </row>
    <row r="362" spans="1:3">
      <c r="A362" s="99" t="s">
        <v>367</v>
      </c>
      <c r="B362" s="99" t="s">
        <v>1549</v>
      </c>
      <c r="C362" s="100">
        <v>1192</v>
      </c>
    </row>
    <row r="363" spans="1:3">
      <c r="A363" s="99" t="s">
        <v>368</v>
      </c>
      <c r="B363" s="99" t="s">
        <v>1550</v>
      </c>
      <c r="C363" s="100">
        <v>1126</v>
      </c>
    </row>
    <row r="364" spans="1:3">
      <c r="A364" s="99" t="s">
        <v>369</v>
      </c>
      <c r="B364" s="99" t="s">
        <v>1551</v>
      </c>
      <c r="C364" s="100">
        <v>1356</v>
      </c>
    </row>
    <row r="365" spans="1:3">
      <c r="A365" s="99" t="s">
        <v>370</v>
      </c>
      <c r="B365" s="99" t="s">
        <v>1552</v>
      </c>
      <c r="C365" s="100">
        <v>1935</v>
      </c>
    </row>
    <row r="366" spans="1:3">
      <c r="A366" s="99" t="s">
        <v>371</v>
      </c>
      <c r="B366" s="99" t="s">
        <v>2094</v>
      </c>
      <c r="C366" s="100">
        <v>725</v>
      </c>
    </row>
    <row r="367" spans="1:3">
      <c r="A367" s="99" t="s">
        <v>372</v>
      </c>
      <c r="B367" s="99" t="s">
        <v>1553</v>
      </c>
      <c r="C367" s="100">
        <v>2190</v>
      </c>
    </row>
    <row r="368" spans="1:3">
      <c r="A368" s="99" t="s">
        <v>373</v>
      </c>
      <c r="B368" s="99" t="s">
        <v>1554</v>
      </c>
      <c r="C368" s="100">
        <v>635</v>
      </c>
    </row>
    <row r="369" spans="1:3">
      <c r="A369" s="99" t="s">
        <v>374</v>
      </c>
      <c r="B369" s="99" t="s">
        <v>1555</v>
      </c>
      <c r="C369" s="100">
        <v>854</v>
      </c>
    </row>
    <row r="370" spans="1:3">
      <c r="A370" s="99" t="s">
        <v>375</v>
      </c>
      <c r="B370" s="99" t="s">
        <v>1556</v>
      </c>
      <c r="C370" s="100">
        <v>1072</v>
      </c>
    </row>
    <row r="371" spans="1:3">
      <c r="A371" s="99" t="s">
        <v>376</v>
      </c>
      <c r="B371" s="99" t="s">
        <v>1557</v>
      </c>
      <c r="C371" s="100">
        <v>864</v>
      </c>
    </row>
    <row r="372" spans="1:3">
      <c r="A372" s="99" t="s">
        <v>377</v>
      </c>
      <c r="B372" s="99" t="s">
        <v>3274</v>
      </c>
      <c r="C372" s="100">
        <v>694</v>
      </c>
    </row>
    <row r="373" spans="1:3">
      <c r="A373" s="99" t="s">
        <v>378</v>
      </c>
      <c r="B373" s="99" t="s">
        <v>1558</v>
      </c>
      <c r="C373" s="100">
        <v>1056</v>
      </c>
    </row>
    <row r="374" spans="1:3">
      <c r="A374" s="99" t="s">
        <v>379</v>
      </c>
      <c r="B374" s="99" t="s">
        <v>1559</v>
      </c>
      <c r="C374" s="100">
        <v>1005</v>
      </c>
    </row>
    <row r="375" spans="1:3">
      <c r="A375" s="99" t="s">
        <v>380</v>
      </c>
      <c r="B375" s="99" t="s">
        <v>2095</v>
      </c>
      <c r="C375" s="100">
        <v>719</v>
      </c>
    </row>
    <row r="376" spans="1:3">
      <c r="A376" s="99" t="s">
        <v>381</v>
      </c>
      <c r="B376" s="99" t="s">
        <v>1560</v>
      </c>
      <c r="C376" s="100">
        <v>760</v>
      </c>
    </row>
    <row r="377" spans="1:3">
      <c r="A377" s="99" t="s">
        <v>382</v>
      </c>
      <c r="B377" s="99" t="s">
        <v>3285</v>
      </c>
      <c r="C377" s="100">
        <v>456</v>
      </c>
    </row>
    <row r="378" spans="1:3">
      <c r="A378" s="99" t="s">
        <v>383</v>
      </c>
      <c r="B378" s="99" t="s">
        <v>1561</v>
      </c>
      <c r="C378" s="100">
        <v>2297</v>
      </c>
    </row>
    <row r="379" spans="1:3">
      <c r="A379" s="99" t="s">
        <v>384</v>
      </c>
      <c r="B379" s="99" t="s">
        <v>1562</v>
      </c>
      <c r="C379" s="100">
        <v>1859</v>
      </c>
    </row>
    <row r="380" spans="1:3">
      <c r="A380" s="99" t="s">
        <v>385</v>
      </c>
      <c r="B380" s="99" t="s">
        <v>1563</v>
      </c>
      <c r="C380" s="100">
        <v>566</v>
      </c>
    </row>
    <row r="381" spans="1:3">
      <c r="A381" s="99" t="s">
        <v>386</v>
      </c>
      <c r="B381" s="99" t="s">
        <v>1564</v>
      </c>
      <c r="C381" s="100">
        <v>1620</v>
      </c>
    </row>
    <row r="382" spans="1:3">
      <c r="A382" s="99" t="s">
        <v>387</v>
      </c>
      <c r="B382" s="99" t="s">
        <v>1565</v>
      </c>
      <c r="C382" s="100">
        <v>1948</v>
      </c>
    </row>
    <row r="383" spans="1:3">
      <c r="A383" s="99" t="s">
        <v>388</v>
      </c>
      <c r="B383" s="99" t="s">
        <v>1566</v>
      </c>
      <c r="C383" s="100">
        <v>1066</v>
      </c>
    </row>
    <row r="384" spans="1:3">
      <c r="A384" s="99" t="s">
        <v>389</v>
      </c>
      <c r="B384" s="99" t="s">
        <v>1567</v>
      </c>
      <c r="C384" s="100">
        <v>523</v>
      </c>
    </row>
    <row r="385" spans="1:3">
      <c r="A385" s="99" t="s">
        <v>390</v>
      </c>
      <c r="B385" s="99" t="s">
        <v>1568</v>
      </c>
      <c r="C385" s="100">
        <v>1513</v>
      </c>
    </row>
    <row r="386" spans="1:3">
      <c r="A386" s="99" t="s">
        <v>391</v>
      </c>
      <c r="B386" s="99" t="s">
        <v>1569</v>
      </c>
      <c r="C386" s="100">
        <v>760</v>
      </c>
    </row>
    <row r="387" spans="1:3">
      <c r="A387" s="99" t="s">
        <v>392</v>
      </c>
      <c r="B387" s="99" t="s">
        <v>1570</v>
      </c>
      <c r="C387" s="100">
        <v>573</v>
      </c>
    </row>
    <row r="388" spans="1:3">
      <c r="A388" s="99" t="s">
        <v>393</v>
      </c>
      <c r="B388" s="99" t="s">
        <v>1571</v>
      </c>
      <c r="C388" s="100">
        <v>1110</v>
      </c>
    </row>
    <row r="389" spans="1:3">
      <c r="A389" s="99" t="s">
        <v>394</v>
      </c>
      <c r="B389" s="99" t="s">
        <v>1572</v>
      </c>
      <c r="C389" s="100">
        <v>1229</v>
      </c>
    </row>
    <row r="390" spans="1:3">
      <c r="A390" s="99" t="s">
        <v>395</v>
      </c>
      <c r="B390" s="99" t="s">
        <v>1573</v>
      </c>
      <c r="C390" s="100">
        <v>878</v>
      </c>
    </row>
    <row r="391" spans="1:3">
      <c r="A391" s="99" t="s">
        <v>396</v>
      </c>
      <c r="B391" s="99" t="s">
        <v>1574</v>
      </c>
      <c r="C391" s="100">
        <v>1213</v>
      </c>
    </row>
    <row r="392" spans="1:3">
      <c r="A392" s="99" t="s">
        <v>397</v>
      </c>
      <c r="B392" s="99" t="s">
        <v>1575</v>
      </c>
      <c r="C392" s="100">
        <v>463</v>
      </c>
    </row>
    <row r="393" spans="1:3">
      <c r="A393" s="99" t="s">
        <v>398</v>
      </c>
      <c r="B393" s="99" t="s">
        <v>1576</v>
      </c>
      <c r="C393" s="100">
        <v>884</v>
      </c>
    </row>
    <row r="394" spans="1:3">
      <c r="A394" s="99" t="s">
        <v>399</v>
      </c>
      <c r="B394" s="99" t="s">
        <v>1577</v>
      </c>
      <c r="C394" s="100">
        <v>1885</v>
      </c>
    </row>
    <row r="395" spans="1:3">
      <c r="A395" s="99" t="s">
        <v>400</v>
      </c>
      <c r="B395" s="99" t="s">
        <v>1578</v>
      </c>
      <c r="C395" s="100">
        <v>2055</v>
      </c>
    </row>
    <row r="396" spans="1:3">
      <c r="A396" s="99" t="s">
        <v>401</v>
      </c>
      <c r="B396" s="99" t="s">
        <v>1579</v>
      </c>
      <c r="C396" s="100">
        <v>1480</v>
      </c>
    </row>
    <row r="397" spans="1:3">
      <c r="A397" s="99" t="s">
        <v>402</v>
      </c>
      <c r="B397" s="99" t="s">
        <v>1580</v>
      </c>
      <c r="C397" s="100">
        <v>1822</v>
      </c>
    </row>
    <row r="398" spans="1:3">
      <c r="A398" s="99" t="s">
        <v>403</v>
      </c>
      <c r="B398" s="99" t="s">
        <v>1581</v>
      </c>
      <c r="C398" s="100">
        <v>1314</v>
      </c>
    </row>
    <row r="399" spans="1:3">
      <c r="A399" s="99" t="s">
        <v>404</v>
      </c>
      <c r="B399" s="99" t="s">
        <v>1582</v>
      </c>
      <c r="C399" s="100">
        <v>1763</v>
      </c>
    </row>
    <row r="400" spans="1:3">
      <c r="A400" s="99" t="s">
        <v>405</v>
      </c>
      <c r="B400" s="99" t="s">
        <v>1583</v>
      </c>
      <c r="C400" s="100">
        <v>953</v>
      </c>
    </row>
    <row r="401" spans="1:3">
      <c r="A401" s="99" t="s">
        <v>406</v>
      </c>
      <c r="B401" s="99" t="s">
        <v>1584</v>
      </c>
      <c r="C401" s="100">
        <v>1321</v>
      </c>
    </row>
    <row r="402" spans="1:3">
      <c r="A402" s="99" t="s">
        <v>407</v>
      </c>
      <c r="B402" s="99" t="s">
        <v>1585</v>
      </c>
      <c r="C402" s="100">
        <v>1052</v>
      </c>
    </row>
    <row r="403" spans="1:3">
      <c r="A403" s="99" t="s">
        <v>408</v>
      </c>
      <c r="B403" s="99" t="s">
        <v>1586</v>
      </c>
      <c r="C403" s="100">
        <v>2111</v>
      </c>
    </row>
    <row r="404" spans="1:3">
      <c r="A404" s="99" t="s">
        <v>409</v>
      </c>
      <c r="B404" s="99" t="s">
        <v>1587</v>
      </c>
      <c r="C404" s="100">
        <v>1178</v>
      </c>
    </row>
    <row r="405" spans="1:3">
      <c r="A405" s="99" t="s">
        <v>410</v>
      </c>
      <c r="B405" s="99" t="s">
        <v>1588</v>
      </c>
      <c r="C405" s="100">
        <v>1668</v>
      </c>
    </row>
    <row r="406" spans="1:3">
      <c r="A406" s="99" t="s">
        <v>411</v>
      </c>
      <c r="B406" s="99" t="s">
        <v>1589</v>
      </c>
      <c r="C406" s="100">
        <v>1391</v>
      </c>
    </row>
    <row r="407" spans="1:3">
      <c r="A407" s="99" t="s">
        <v>412</v>
      </c>
      <c r="B407" s="99" t="s">
        <v>1590</v>
      </c>
      <c r="C407" s="100">
        <v>2012</v>
      </c>
    </row>
    <row r="408" spans="1:3">
      <c r="A408" s="99" t="s">
        <v>413</v>
      </c>
      <c r="B408" s="99" t="s">
        <v>1591</v>
      </c>
      <c r="C408" s="100">
        <v>1866</v>
      </c>
    </row>
    <row r="409" spans="1:3">
      <c r="A409" s="99" t="s">
        <v>414</v>
      </c>
      <c r="B409" s="99" t="s">
        <v>1592</v>
      </c>
      <c r="C409" s="100">
        <v>1374</v>
      </c>
    </row>
    <row r="410" spans="1:3">
      <c r="A410" s="99" t="s">
        <v>415</v>
      </c>
      <c r="B410" s="99" t="s">
        <v>1593</v>
      </c>
      <c r="C410" s="100">
        <v>1646</v>
      </c>
    </row>
    <row r="411" spans="1:3">
      <c r="A411" s="99" t="s">
        <v>416</v>
      </c>
      <c r="B411" s="99" t="s">
        <v>1594</v>
      </c>
      <c r="C411" s="100">
        <v>2373</v>
      </c>
    </row>
    <row r="412" spans="1:3">
      <c r="A412" s="99" t="s">
        <v>417</v>
      </c>
      <c r="B412" s="99" t="s">
        <v>1595</v>
      </c>
      <c r="C412" s="100">
        <v>2189</v>
      </c>
    </row>
    <row r="413" spans="1:3">
      <c r="A413" s="99" t="s">
        <v>418</v>
      </c>
      <c r="B413" s="99" t="s">
        <v>1596</v>
      </c>
      <c r="C413" s="100">
        <v>699</v>
      </c>
    </row>
    <row r="414" spans="1:3">
      <c r="A414" s="99" t="s">
        <v>419</v>
      </c>
      <c r="B414" s="99" t="s">
        <v>3169</v>
      </c>
      <c r="C414" s="100">
        <v>843</v>
      </c>
    </row>
    <row r="415" spans="1:3">
      <c r="A415" s="99" t="s">
        <v>420</v>
      </c>
      <c r="B415" s="99" t="s">
        <v>1597</v>
      </c>
      <c r="C415" s="100">
        <v>1580</v>
      </c>
    </row>
    <row r="416" spans="1:3">
      <c r="A416" s="99" t="s">
        <v>421</v>
      </c>
      <c r="B416" s="99" t="s">
        <v>1598</v>
      </c>
      <c r="C416" s="100">
        <v>875</v>
      </c>
    </row>
    <row r="417" spans="1:3">
      <c r="A417" s="99" t="s">
        <v>422</v>
      </c>
      <c r="B417" s="99" t="s">
        <v>3176</v>
      </c>
      <c r="C417" s="100">
        <v>1203</v>
      </c>
    </row>
    <row r="418" spans="1:3">
      <c r="A418" s="99" t="s">
        <v>423</v>
      </c>
      <c r="B418" s="99" t="s">
        <v>1599</v>
      </c>
      <c r="C418" s="100">
        <v>1660</v>
      </c>
    </row>
    <row r="419" spans="1:3">
      <c r="A419" s="99" t="s">
        <v>424</v>
      </c>
      <c r="B419" s="99" t="s">
        <v>1600</v>
      </c>
      <c r="C419" s="100">
        <v>1420</v>
      </c>
    </row>
    <row r="420" spans="1:3">
      <c r="A420" s="99" t="s">
        <v>425</v>
      </c>
      <c r="B420" s="99" t="s">
        <v>1601</v>
      </c>
      <c r="C420" s="100">
        <v>1699</v>
      </c>
    </row>
    <row r="421" spans="1:3">
      <c r="A421" s="99" t="s">
        <v>426</v>
      </c>
      <c r="B421" s="99" t="s">
        <v>1602</v>
      </c>
      <c r="C421" s="100">
        <v>510</v>
      </c>
    </row>
    <row r="422" spans="1:3">
      <c r="A422" s="99" t="s">
        <v>427</v>
      </c>
      <c r="B422" s="99" t="s">
        <v>1603</v>
      </c>
      <c r="C422" s="100">
        <v>984</v>
      </c>
    </row>
    <row r="423" spans="1:3">
      <c r="A423" s="99" t="s">
        <v>428</v>
      </c>
      <c r="B423" s="99" t="s">
        <v>1604</v>
      </c>
      <c r="C423" s="100">
        <v>1580</v>
      </c>
    </row>
    <row r="424" spans="1:3">
      <c r="A424" s="99" t="s">
        <v>429</v>
      </c>
      <c r="B424" s="99" t="s">
        <v>1605</v>
      </c>
      <c r="C424" s="100">
        <v>935</v>
      </c>
    </row>
    <row r="425" spans="1:3">
      <c r="A425" s="99" t="s">
        <v>430</v>
      </c>
      <c r="B425" s="99" t="s">
        <v>1606</v>
      </c>
      <c r="C425" s="100">
        <v>367</v>
      </c>
    </row>
    <row r="426" spans="1:3">
      <c r="A426" s="99" t="s">
        <v>431</v>
      </c>
      <c r="B426" s="99" t="s">
        <v>1607</v>
      </c>
      <c r="C426" s="100">
        <v>1329</v>
      </c>
    </row>
    <row r="427" spans="1:3">
      <c r="A427" s="99" t="s">
        <v>432</v>
      </c>
      <c r="B427" s="99" t="s">
        <v>2908</v>
      </c>
      <c r="C427" s="100">
        <v>1180</v>
      </c>
    </row>
    <row r="428" spans="1:3">
      <c r="A428" s="99" t="s">
        <v>433</v>
      </c>
      <c r="B428" s="99" t="s">
        <v>1608</v>
      </c>
      <c r="C428" s="100">
        <v>1540</v>
      </c>
    </row>
    <row r="429" spans="1:3">
      <c r="A429" s="99" t="s">
        <v>434</v>
      </c>
      <c r="B429" s="99" t="s">
        <v>1609</v>
      </c>
      <c r="C429" s="100">
        <v>1620</v>
      </c>
    </row>
    <row r="430" spans="1:3">
      <c r="A430" s="99" t="s">
        <v>435</v>
      </c>
      <c r="B430" s="99" t="s">
        <v>1610</v>
      </c>
      <c r="C430" s="100">
        <v>806</v>
      </c>
    </row>
    <row r="431" spans="1:3">
      <c r="A431" s="99" t="s">
        <v>436</v>
      </c>
      <c r="B431" s="99" t="s">
        <v>3306</v>
      </c>
      <c r="C431" s="100">
        <v>1372</v>
      </c>
    </row>
    <row r="432" spans="1:3">
      <c r="A432" s="99" t="s">
        <v>437</v>
      </c>
      <c r="B432" s="99" t="s">
        <v>1611</v>
      </c>
      <c r="C432" s="100">
        <v>968</v>
      </c>
    </row>
    <row r="433" spans="1:3">
      <c r="A433" s="99" t="s">
        <v>438</v>
      </c>
      <c r="B433" s="99" t="s">
        <v>1612</v>
      </c>
      <c r="C433" s="100">
        <v>1682</v>
      </c>
    </row>
    <row r="434" spans="1:3">
      <c r="A434" s="99" t="s">
        <v>439</v>
      </c>
      <c r="B434" s="99" t="s">
        <v>1613</v>
      </c>
      <c r="C434" s="100">
        <v>1074</v>
      </c>
    </row>
    <row r="435" spans="1:3">
      <c r="A435" s="99" t="s">
        <v>440</v>
      </c>
      <c r="B435" s="99" t="s">
        <v>1614</v>
      </c>
      <c r="C435" s="100">
        <v>730</v>
      </c>
    </row>
    <row r="436" spans="1:3">
      <c r="A436" s="99" t="s">
        <v>441</v>
      </c>
      <c r="B436" s="99" t="s">
        <v>1615</v>
      </c>
      <c r="C436" s="100">
        <v>627</v>
      </c>
    </row>
    <row r="437" spans="1:3">
      <c r="A437" s="99" t="s">
        <v>442</v>
      </c>
      <c r="B437" s="99" t="s">
        <v>1616</v>
      </c>
      <c r="C437" s="100">
        <v>2044</v>
      </c>
    </row>
    <row r="438" spans="1:3">
      <c r="A438" s="99" t="s">
        <v>443</v>
      </c>
      <c r="B438" s="99" t="s">
        <v>1617</v>
      </c>
      <c r="C438" s="100">
        <v>1100</v>
      </c>
    </row>
    <row r="439" spans="1:3">
      <c r="A439" s="99" t="s">
        <v>444</v>
      </c>
      <c r="B439" s="99" t="s">
        <v>1618</v>
      </c>
      <c r="C439" s="100">
        <v>2120</v>
      </c>
    </row>
    <row r="440" spans="1:3">
      <c r="A440" s="99" t="s">
        <v>445</v>
      </c>
      <c r="B440" s="99" t="s">
        <v>1619</v>
      </c>
      <c r="C440" s="100">
        <v>2324</v>
      </c>
    </row>
    <row r="441" spans="1:3">
      <c r="A441" s="99" t="s">
        <v>446</v>
      </c>
      <c r="B441" s="99" t="s">
        <v>1620</v>
      </c>
      <c r="C441" s="100">
        <v>1443</v>
      </c>
    </row>
    <row r="442" spans="1:3">
      <c r="A442" s="99" t="s">
        <v>447</v>
      </c>
      <c r="B442" s="99" t="s">
        <v>2096</v>
      </c>
      <c r="C442" s="100">
        <v>569</v>
      </c>
    </row>
    <row r="443" spans="1:3">
      <c r="A443" s="99" t="s">
        <v>448</v>
      </c>
      <c r="B443" s="99" t="s">
        <v>1621</v>
      </c>
      <c r="C443" s="100">
        <v>1655</v>
      </c>
    </row>
    <row r="444" spans="1:3">
      <c r="A444" s="99" t="s">
        <v>449</v>
      </c>
      <c r="B444" s="99" t="s">
        <v>1622</v>
      </c>
      <c r="C444" s="100">
        <v>1528</v>
      </c>
    </row>
    <row r="445" spans="1:3">
      <c r="A445" s="99" t="s">
        <v>450</v>
      </c>
      <c r="B445" s="99" t="s">
        <v>1623</v>
      </c>
      <c r="C445" s="100">
        <v>1190</v>
      </c>
    </row>
    <row r="446" spans="1:3">
      <c r="A446" s="99" t="s">
        <v>451</v>
      </c>
      <c r="B446" s="99" t="s">
        <v>1624</v>
      </c>
      <c r="C446" s="100">
        <v>1166</v>
      </c>
    </row>
    <row r="447" spans="1:3">
      <c r="A447" s="99" t="s">
        <v>452</v>
      </c>
      <c r="B447" s="99" t="s">
        <v>1625</v>
      </c>
      <c r="C447" s="100">
        <v>806</v>
      </c>
    </row>
    <row r="448" spans="1:3">
      <c r="A448" s="99" t="s">
        <v>453</v>
      </c>
      <c r="B448" s="99" t="s">
        <v>1626</v>
      </c>
      <c r="C448" s="100">
        <v>658</v>
      </c>
    </row>
    <row r="449" spans="1:3">
      <c r="A449" s="99" t="s">
        <v>454</v>
      </c>
      <c r="B449" s="99" t="s">
        <v>1627</v>
      </c>
      <c r="C449" s="100">
        <v>395</v>
      </c>
    </row>
    <row r="450" spans="1:3">
      <c r="A450" s="99" t="s">
        <v>455</v>
      </c>
      <c r="B450" s="99" t="s">
        <v>1628</v>
      </c>
      <c r="C450" s="100">
        <v>1094</v>
      </c>
    </row>
    <row r="451" spans="1:3">
      <c r="A451" s="99" t="s">
        <v>456</v>
      </c>
      <c r="B451" s="99" t="s">
        <v>1629</v>
      </c>
      <c r="C451" s="100">
        <v>1400</v>
      </c>
    </row>
    <row r="452" spans="1:3">
      <c r="A452" s="99" t="s">
        <v>457</v>
      </c>
      <c r="B452" s="99" t="s">
        <v>1630</v>
      </c>
      <c r="C452" s="100">
        <v>1340</v>
      </c>
    </row>
    <row r="453" spans="1:3">
      <c r="A453" s="99" t="s">
        <v>458</v>
      </c>
      <c r="B453" s="99" t="s">
        <v>1631</v>
      </c>
      <c r="C453" s="100">
        <v>1908</v>
      </c>
    </row>
    <row r="454" spans="1:3">
      <c r="A454" s="99" t="s">
        <v>459</v>
      </c>
      <c r="B454" s="99" t="s">
        <v>1632</v>
      </c>
      <c r="C454" s="100">
        <v>1313</v>
      </c>
    </row>
    <row r="455" spans="1:3">
      <c r="A455" s="99" t="s">
        <v>460</v>
      </c>
      <c r="B455" s="99" t="s">
        <v>1633</v>
      </c>
      <c r="C455" s="100">
        <v>1559</v>
      </c>
    </row>
    <row r="456" spans="1:3">
      <c r="A456" s="99" t="s">
        <v>461</v>
      </c>
      <c r="B456" s="99" t="s">
        <v>1634</v>
      </c>
      <c r="C456" s="100">
        <v>375</v>
      </c>
    </row>
    <row r="457" spans="1:3">
      <c r="A457" s="99" t="s">
        <v>462</v>
      </c>
      <c r="B457" s="99" t="s">
        <v>1635</v>
      </c>
      <c r="C457" s="100">
        <v>1018</v>
      </c>
    </row>
    <row r="458" spans="1:3">
      <c r="A458" s="99" t="s">
        <v>463</v>
      </c>
      <c r="B458" s="99" t="s">
        <v>1636</v>
      </c>
      <c r="C458" s="100">
        <v>1340</v>
      </c>
    </row>
    <row r="459" spans="1:3">
      <c r="A459" s="99" t="s">
        <v>464</v>
      </c>
      <c r="B459" s="99" t="s">
        <v>1637</v>
      </c>
      <c r="C459" s="100">
        <v>887</v>
      </c>
    </row>
    <row r="460" spans="1:3">
      <c r="A460" s="99" t="s">
        <v>465</v>
      </c>
      <c r="B460" s="99" t="s">
        <v>1638</v>
      </c>
      <c r="C460" s="100">
        <v>623</v>
      </c>
    </row>
    <row r="461" spans="1:3">
      <c r="A461" s="99" t="s">
        <v>466</v>
      </c>
      <c r="B461" s="99" t="s">
        <v>1639</v>
      </c>
      <c r="C461" s="100">
        <v>1066</v>
      </c>
    </row>
    <row r="462" spans="1:3">
      <c r="A462" s="99" t="s">
        <v>467</v>
      </c>
      <c r="B462" s="99" t="s">
        <v>4872</v>
      </c>
      <c r="C462" s="100">
        <v>522</v>
      </c>
    </row>
    <row r="463" spans="1:3">
      <c r="A463" s="99" t="s">
        <v>468</v>
      </c>
      <c r="B463" s="99" t="s">
        <v>1640</v>
      </c>
      <c r="C463" s="100">
        <v>1196</v>
      </c>
    </row>
    <row r="464" spans="1:3">
      <c r="A464" s="99" t="s">
        <v>469</v>
      </c>
      <c r="B464" s="99" t="s">
        <v>1641</v>
      </c>
      <c r="C464" s="100">
        <v>1447</v>
      </c>
    </row>
    <row r="465" spans="1:3">
      <c r="A465" s="99" t="s">
        <v>470</v>
      </c>
      <c r="B465" s="99" t="s">
        <v>1642</v>
      </c>
      <c r="C465" s="100">
        <v>625</v>
      </c>
    </row>
    <row r="466" spans="1:3">
      <c r="A466" s="99" t="s">
        <v>471</v>
      </c>
      <c r="B466" s="99" t="s">
        <v>1643</v>
      </c>
      <c r="C466" s="100">
        <v>447</v>
      </c>
    </row>
    <row r="467" spans="1:3">
      <c r="A467" s="99" t="s">
        <v>472</v>
      </c>
      <c r="B467" s="99" t="s">
        <v>4883</v>
      </c>
      <c r="C467" s="100">
        <v>1733</v>
      </c>
    </row>
    <row r="468" spans="1:3">
      <c r="A468" s="99" t="s">
        <v>473</v>
      </c>
      <c r="B468" s="99" t="s">
        <v>1644</v>
      </c>
      <c r="C468" s="100">
        <v>1284</v>
      </c>
    </row>
    <row r="469" spans="1:3">
      <c r="A469" s="99" t="s">
        <v>474</v>
      </c>
      <c r="B469" s="99" t="s">
        <v>1645</v>
      </c>
      <c r="C469" s="100">
        <v>1053</v>
      </c>
    </row>
    <row r="470" spans="1:3">
      <c r="A470" s="99" t="s">
        <v>475</v>
      </c>
      <c r="B470" s="99" t="s">
        <v>1646</v>
      </c>
      <c r="C470" s="100">
        <v>2050</v>
      </c>
    </row>
    <row r="471" spans="1:3">
      <c r="A471" s="99" t="s">
        <v>476</v>
      </c>
      <c r="B471" s="99" t="s">
        <v>1647</v>
      </c>
      <c r="C471" s="100">
        <v>876</v>
      </c>
    </row>
    <row r="472" spans="1:3">
      <c r="A472" s="99" t="s">
        <v>477</v>
      </c>
      <c r="B472" s="99" t="s">
        <v>1648</v>
      </c>
      <c r="C472" s="100">
        <v>1685</v>
      </c>
    </row>
    <row r="473" spans="1:3">
      <c r="A473" s="99" t="s">
        <v>478</v>
      </c>
      <c r="B473" s="99" t="s">
        <v>1649</v>
      </c>
      <c r="C473" s="100">
        <v>1433</v>
      </c>
    </row>
    <row r="474" spans="1:3">
      <c r="A474" s="99" t="s">
        <v>479</v>
      </c>
      <c r="B474" s="99" t="s">
        <v>1650</v>
      </c>
      <c r="C474" s="100">
        <v>804</v>
      </c>
    </row>
    <row r="475" spans="1:3">
      <c r="A475" s="99" t="s">
        <v>480</v>
      </c>
      <c r="B475" s="99" t="s">
        <v>1651</v>
      </c>
      <c r="C475" s="100">
        <v>860</v>
      </c>
    </row>
    <row r="476" spans="1:3">
      <c r="A476" s="99" t="s">
        <v>481</v>
      </c>
      <c r="B476" s="99" t="s">
        <v>1652</v>
      </c>
      <c r="C476" s="100">
        <v>513</v>
      </c>
    </row>
    <row r="477" spans="1:3">
      <c r="A477" s="99" t="s">
        <v>482</v>
      </c>
      <c r="B477" s="99" t="s">
        <v>2097</v>
      </c>
      <c r="C477" s="100">
        <v>1015</v>
      </c>
    </row>
    <row r="478" spans="1:3">
      <c r="A478" s="99" t="s">
        <v>483</v>
      </c>
      <c r="B478" s="99" t="s">
        <v>1653</v>
      </c>
      <c r="C478" s="100">
        <v>279</v>
      </c>
    </row>
    <row r="479" spans="1:3">
      <c r="A479" s="99" t="s">
        <v>484</v>
      </c>
      <c r="B479" s="99" t="s">
        <v>1654</v>
      </c>
      <c r="C479" s="100">
        <v>705</v>
      </c>
    </row>
    <row r="480" spans="1:3">
      <c r="A480" s="99" t="s">
        <v>485</v>
      </c>
      <c r="B480" s="99" t="s">
        <v>4908</v>
      </c>
      <c r="C480" s="100">
        <v>682</v>
      </c>
    </row>
    <row r="481" spans="1:3">
      <c r="A481" s="99" t="s">
        <v>486</v>
      </c>
      <c r="B481" s="99" t="s">
        <v>4911</v>
      </c>
      <c r="C481" s="100">
        <v>625</v>
      </c>
    </row>
    <row r="482" spans="1:3">
      <c r="A482" s="99" t="s">
        <v>487</v>
      </c>
      <c r="B482" s="99" t="s">
        <v>1655</v>
      </c>
      <c r="C482" s="100">
        <v>1333</v>
      </c>
    </row>
    <row r="483" spans="1:3">
      <c r="A483" s="99" t="s">
        <v>488</v>
      </c>
      <c r="B483" s="99" t="s">
        <v>1656</v>
      </c>
      <c r="C483" s="100">
        <v>1503</v>
      </c>
    </row>
    <row r="484" spans="1:3">
      <c r="A484" s="99" t="s">
        <v>489</v>
      </c>
      <c r="B484" s="99" t="s">
        <v>1657</v>
      </c>
      <c r="C484" s="100">
        <v>1665</v>
      </c>
    </row>
    <row r="485" spans="1:3">
      <c r="A485" s="99" t="s">
        <v>490</v>
      </c>
      <c r="B485" s="99" t="s">
        <v>1658</v>
      </c>
      <c r="C485" s="100">
        <v>385</v>
      </c>
    </row>
    <row r="486" spans="1:3">
      <c r="A486" s="99" t="s">
        <v>491</v>
      </c>
      <c r="B486" s="99" t="s">
        <v>1659</v>
      </c>
      <c r="C486" s="100">
        <v>1020</v>
      </c>
    </row>
    <row r="487" spans="1:3">
      <c r="A487" s="99" t="s">
        <v>492</v>
      </c>
      <c r="B487" s="99" t="s">
        <v>1660</v>
      </c>
      <c r="C487" s="100">
        <v>511</v>
      </c>
    </row>
    <row r="488" spans="1:3">
      <c r="A488" s="99" t="s">
        <v>493</v>
      </c>
      <c r="B488" s="99" t="s">
        <v>1661</v>
      </c>
      <c r="C488" s="100">
        <v>1831</v>
      </c>
    </row>
    <row r="489" spans="1:3">
      <c r="A489" s="99" t="s">
        <v>494</v>
      </c>
      <c r="B489" s="99" t="s">
        <v>1662</v>
      </c>
      <c r="C489" s="100">
        <v>1386</v>
      </c>
    </row>
    <row r="490" spans="1:3">
      <c r="A490" s="99" t="s">
        <v>495</v>
      </c>
      <c r="B490" s="99" t="s">
        <v>1663</v>
      </c>
      <c r="C490" s="100">
        <v>554</v>
      </c>
    </row>
    <row r="491" spans="1:3">
      <c r="A491" s="99" t="s">
        <v>496</v>
      </c>
      <c r="B491" s="99" t="s">
        <v>1664</v>
      </c>
      <c r="C491" s="100">
        <v>1007</v>
      </c>
    </row>
    <row r="492" spans="1:3">
      <c r="A492" s="99" t="s">
        <v>2212</v>
      </c>
      <c r="B492" s="99" t="s">
        <v>5138</v>
      </c>
      <c r="C492" s="100">
        <v>300</v>
      </c>
    </row>
    <row r="493" spans="1:3">
      <c r="A493" s="99" t="s">
        <v>497</v>
      </c>
      <c r="B493" s="99" t="s">
        <v>1665</v>
      </c>
      <c r="C493" s="100">
        <v>380</v>
      </c>
    </row>
    <row r="494" spans="1:3">
      <c r="A494" s="99" t="s">
        <v>498</v>
      </c>
      <c r="B494" s="99" t="s">
        <v>1666</v>
      </c>
      <c r="C494" s="100">
        <v>728</v>
      </c>
    </row>
    <row r="495" spans="1:3">
      <c r="A495" s="99" t="s">
        <v>499</v>
      </c>
      <c r="B495" s="99" t="s">
        <v>1667</v>
      </c>
      <c r="C495" s="100">
        <v>283</v>
      </c>
    </row>
    <row r="496" spans="1:3">
      <c r="A496" s="99" t="s">
        <v>500</v>
      </c>
      <c r="B496" s="99" t="s">
        <v>1668</v>
      </c>
      <c r="C496" s="100">
        <v>861</v>
      </c>
    </row>
    <row r="497" spans="1:3">
      <c r="A497" s="99" t="s">
        <v>501</v>
      </c>
      <c r="B497" s="99" t="s">
        <v>1669</v>
      </c>
      <c r="C497" s="100">
        <v>711</v>
      </c>
    </row>
    <row r="498" spans="1:3">
      <c r="A498" s="99" t="s">
        <v>502</v>
      </c>
      <c r="B498" s="99" t="s">
        <v>1670</v>
      </c>
      <c r="C498" s="100">
        <v>1128</v>
      </c>
    </row>
    <row r="499" spans="1:3">
      <c r="A499" s="99" t="s">
        <v>503</v>
      </c>
      <c r="B499" s="99" t="s">
        <v>2134</v>
      </c>
      <c r="C499" s="100">
        <v>271</v>
      </c>
    </row>
    <row r="500" spans="1:3">
      <c r="A500" s="99" t="s">
        <v>504</v>
      </c>
      <c r="B500" s="99" t="s">
        <v>1671</v>
      </c>
      <c r="C500" s="100">
        <v>1064</v>
      </c>
    </row>
    <row r="501" spans="1:3">
      <c r="A501" s="99" t="s">
        <v>505</v>
      </c>
      <c r="B501" s="99" t="s">
        <v>1672</v>
      </c>
      <c r="C501" s="100">
        <v>1310</v>
      </c>
    </row>
    <row r="502" spans="1:3">
      <c r="A502" s="99" t="s">
        <v>506</v>
      </c>
      <c r="B502" s="99" t="s">
        <v>1673</v>
      </c>
      <c r="C502" s="100">
        <v>932</v>
      </c>
    </row>
    <row r="503" spans="1:3">
      <c r="A503" s="99" t="s">
        <v>507</v>
      </c>
      <c r="B503" s="99" t="s">
        <v>1674</v>
      </c>
      <c r="C503" s="100">
        <v>286</v>
      </c>
    </row>
    <row r="504" spans="1:3">
      <c r="A504" s="99" t="s">
        <v>508</v>
      </c>
      <c r="B504" s="99" t="s">
        <v>2098</v>
      </c>
      <c r="C504" s="100">
        <v>222</v>
      </c>
    </row>
    <row r="505" spans="1:3">
      <c r="A505" s="99" t="s">
        <v>509</v>
      </c>
      <c r="B505" s="99" t="s">
        <v>1675</v>
      </c>
      <c r="C505" s="100">
        <v>1690</v>
      </c>
    </row>
    <row r="506" spans="1:3">
      <c r="A506" s="99" t="s">
        <v>510</v>
      </c>
      <c r="B506" s="99" t="s">
        <v>1676</v>
      </c>
      <c r="C506" s="100">
        <v>1113</v>
      </c>
    </row>
    <row r="507" spans="1:3">
      <c r="A507" s="99" t="s">
        <v>511</v>
      </c>
      <c r="B507" s="99" t="s">
        <v>1677</v>
      </c>
      <c r="C507" s="100">
        <v>500</v>
      </c>
    </row>
    <row r="508" spans="1:3">
      <c r="A508" s="99" t="s">
        <v>512</v>
      </c>
      <c r="B508" s="99" t="s">
        <v>1678</v>
      </c>
      <c r="C508" s="100">
        <v>1068</v>
      </c>
    </row>
    <row r="509" spans="1:3">
      <c r="A509" s="99" t="s">
        <v>513</v>
      </c>
      <c r="B509" s="99" t="s">
        <v>1679</v>
      </c>
      <c r="C509" s="100">
        <v>1252</v>
      </c>
    </row>
    <row r="510" spans="1:3">
      <c r="A510" s="99" t="s">
        <v>514</v>
      </c>
      <c r="B510" s="99" t="s">
        <v>5116</v>
      </c>
      <c r="C510" s="100">
        <v>1338</v>
      </c>
    </row>
    <row r="511" spans="1:3">
      <c r="A511" s="99" t="s">
        <v>515</v>
      </c>
      <c r="B511" s="99" t="s">
        <v>1680</v>
      </c>
      <c r="C511" s="100">
        <v>935</v>
      </c>
    </row>
    <row r="512" spans="1:3">
      <c r="A512" s="99" t="s">
        <v>516</v>
      </c>
      <c r="B512" s="99" t="s">
        <v>5121</v>
      </c>
      <c r="C512" s="100">
        <v>917</v>
      </c>
    </row>
    <row r="513" spans="1:3">
      <c r="A513" s="99" t="s">
        <v>517</v>
      </c>
      <c r="B513" s="99" t="s">
        <v>1681</v>
      </c>
      <c r="C513" s="100">
        <v>919</v>
      </c>
    </row>
    <row r="514" spans="1:3">
      <c r="A514" s="99" t="s">
        <v>518</v>
      </c>
      <c r="B514" s="99" t="s">
        <v>1682</v>
      </c>
      <c r="C514" s="100">
        <v>232</v>
      </c>
    </row>
    <row r="515" spans="1:3">
      <c r="A515" s="99" t="s">
        <v>519</v>
      </c>
      <c r="B515" s="99" t="s">
        <v>1683</v>
      </c>
      <c r="C515" s="100">
        <v>279</v>
      </c>
    </row>
    <row r="516" spans="1:3">
      <c r="A516" s="99" t="s">
        <v>520</v>
      </c>
      <c r="B516" s="99" t="s">
        <v>1684</v>
      </c>
      <c r="C516" s="100">
        <v>495</v>
      </c>
    </row>
    <row r="517" spans="1:3">
      <c r="A517" s="99" t="s">
        <v>521</v>
      </c>
      <c r="B517" s="99" t="s">
        <v>1685</v>
      </c>
      <c r="C517" s="100">
        <v>643</v>
      </c>
    </row>
    <row r="518" spans="1:3">
      <c r="A518" s="99" t="s">
        <v>522</v>
      </c>
      <c r="B518" s="99" t="s">
        <v>1686</v>
      </c>
      <c r="C518" s="100">
        <v>889</v>
      </c>
    </row>
    <row r="519" spans="1:3">
      <c r="A519" s="99" t="s">
        <v>523</v>
      </c>
      <c r="B519" s="99" t="s">
        <v>1687</v>
      </c>
      <c r="C519" s="100">
        <v>311</v>
      </c>
    </row>
    <row r="520" spans="1:3">
      <c r="A520" s="99" t="s">
        <v>524</v>
      </c>
      <c r="B520" s="99" t="s">
        <v>1688</v>
      </c>
      <c r="C520" s="100">
        <v>584</v>
      </c>
    </row>
    <row r="521" spans="1:3">
      <c r="A521" s="99" t="s">
        <v>525</v>
      </c>
      <c r="B521" s="99" t="s">
        <v>1689</v>
      </c>
      <c r="C521" s="100">
        <v>355</v>
      </c>
    </row>
    <row r="522" spans="1:3">
      <c r="A522" s="99" t="s">
        <v>526</v>
      </c>
      <c r="B522" s="99" t="s">
        <v>1690</v>
      </c>
      <c r="C522" s="100">
        <v>417</v>
      </c>
    </row>
    <row r="523" spans="1:3">
      <c r="A523" s="99" t="s">
        <v>527</v>
      </c>
      <c r="B523" s="99" t="s">
        <v>1691</v>
      </c>
      <c r="C523" s="100">
        <v>325</v>
      </c>
    </row>
    <row r="524" spans="1:3">
      <c r="A524" s="99" t="s">
        <v>528</v>
      </c>
      <c r="B524" s="99" t="s">
        <v>1692</v>
      </c>
      <c r="C524" s="100">
        <v>387</v>
      </c>
    </row>
    <row r="525" spans="1:3">
      <c r="A525" s="99" t="s">
        <v>529</v>
      </c>
      <c r="B525" s="99" t="s">
        <v>1693</v>
      </c>
      <c r="C525" s="100">
        <v>1322</v>
      </c>
    </row>
    <row r="526" spans="1:3">
      <c r="A526" s="99" t="s">
        <v>530</v>
      </c>
      <c r="B526" s="99" t="s">
        <v>1694</v>
      </c>
      <c r="C526" s="100">
        <v>407</v>
      </c>
    </row>
    <row r="527" spans="1:3">
      <c r="A527" s="99" t="s">
        <v>531</v>
      </c>
      <c r="B527" s="99" t="s">
        <v>1695</v>
      </c>
      <c r="C527" s="100">
        <v>2033</v>
      </c>
    </row>
    <row r="528" spans="1:3">
      <c r="A528" s="99" t="s">
        <v>532</v>
      </c>
      <c r="B528" s="99" t="s">
        <v>1696</v>
      </c>
      <c r="C528" s="100">
        <v>1062</v>
      </c>
    </row>
    <row r="529" spans="1:3">
      <c r="A529" s="99" t="s">
        <v>533</v>
      </c>
      <c r="B529" s="99" t="s">
        <v>2099</v>
      </c>
      <c r="C529" s="100">
        <v>285</v>
      </c>
    </row>
    <row r="530" spans="1:3">
      <c r="A530" s="99" t="s">
        <v>534</v>
      </c>
      <c r="B530" s="99" t="s">
        <v>1697</v>
      </c>
      <c r="C530" s="100">
        <v>2299</v>
      </c>
    </row>
    <row r="531" spans="1:3">
      <c r="A531" s="99" t="s">
        <v>535</v>
      </c>
      <c r="B531" s="99" t="s">
        <v>1698</v>
      </c>
      <c r="C531" s="100">
        <v>2255</v>
      </c>
    </row>
    <row r="532" spans="1:3">
      <c r="A532" s="99" t="s">
        <v>536</v>
      </c>
      <c r="B532" s="99" t="s">
        <v>1699</v>
      </c>
      <c r="C532" s="100">
        <v>1155</v>
      </c>
    </row>
    <row r="533" spans="1:3">
      <c r="A533" s="99" t="s">
        <v>537</v>
      </c>
      <c r="B533" s="99" t="s">
        <v>1700</v>
      </c>
      <c r="C533" s="100">
        <v>1817</v>
      </c>
    </row>
    <row r="534" spans="1:3">
      <c r="A534" s="99" t="s">
        <v>538</v>
      </c>
      <c r="B534" s="99" t="s">
        <v>1701</v>
      </c>
      <c r="C534" s="100">
        <v>2006</v>
      </c>
    </row>
    <row r="535" spans="1:3">
      <c r="A535" s="99" t="s">
        <v>539</v>
      </c>
      <c r="B535" s="99" t="s">
        <v>1702</v>
      </c>
      <c r="C535" s="100">
        <v>1604</v>
      </c>
    </row>
    <row r="536" spans="1:3">
      <c r="A536" s="99" t="s">
        <v>540</v>
      </c>
      <c r="B536" s="99" t="s">
        <v>1703</v>
      </c>
      <c r="C536" s="100">
        <v>2623</v>
      </c>
    </row>
    <row r="537" spans="1:3">
      <c r="A537" s="99" t="s">
        <v>541</v>
      </c>
      <c r="B537" s="99" t="s">
        <v>1704</v>
      </c>
      <c r="C537" s="100">
        <v>1769</v>
      </c>
    </row>
    <row r="538" spans="1:3">
      <c r="A538" s="99" t="s">
        <v>542</v>
      </c>
      <c r="B538" s="99" t="s">
        <v>1705</v>
      </c>
      <c r="C538" s="100">
        <v>1364</v>
      </c>
    </row>
    <row r="539" spans="1:3">
      <c r="A539" s="99" t="s">
        <v>2205</v>
      </c>
      <c r="B539" s="99" t="s">
        <v>4830</v>
      </c>
      <c r="C539" s="100">
        <v>267</v>
      </c>
    </row>
    <row r="540" spans="1:3">
      <c r="A540" s="99" t="s">
        <v>543</v>
      </c>
      <c r="B540" s="99" t="s">
        <v>1706</v>
      </c>
      <c r="C540" s="100">
        <v>720</v>
      </c>
    </row>
    <row r="541" spans="1:3">
      <c r="A541" s="99" t="s">
        <v>544</v>
      </c>
      <c r="B541" s="99" t="s">
        <v>1707</v>
      </c>
      <c r="C541" s="100">
        <v>1320</v>
      </c>
    </row>
    <row r="542" spans="1:3">
      <c r="A542" s="99" t="s">
        <v>545</v>
      </c>
      <c r="B542" s="99" t="s">
        <v>1708</v>
      </c>
      <c r="C542" s="100">
        <v>720</v>
      </c>
    </row>
    <row r="543" spans="1:3">
      <c r="A543" s="99" t="s">
        <v>546</v>
      </c>
      <c r="B543" s="99" t="s">
        <v>1709</v>
      </c>
      <c r="C543" s="100">
        <v>810</v>
      </c>
    </row>
    <row r="544" spans="1:3">
      <c r="A544" s="99" t="s">
        <v>547</v>
      </c>
      <c r="B544" s="99" t="s">
        <v>1710</v>
      </c>
      <c r="C544" s="100">
        <v>753</v>
      </c>
    </row>
    <row r="545" spans="1:3">
      <c r="A545" s="99" t="s">
        <v>548</v>
      </c>
      <c r="B545" s="99" t="s">
        <v>1711</v>
      </c>
      <c r="C545" s="100">
        <v>883</v>
      </c>
    </row>
    <row r="546" spans="1:3">
      <c r="A546" s="99" t="s">
        <v>549</v>
      </c>
      <c r="B546" s="99" t="s">
        <v>1712</v>
      </c>
      <c r="C546" s="100">
        <v>743</v>
      </c>
    </row>
    <row r="547" spans="1:3">
      <c r="A547" s="99" t="s">
        <v>550</v>
      </c>
      <c r="B547" s="99" t="s">
        <v>4977</v>
      </c>
      <c r="C547" s="100">
        <v>503</v>
      </c>
    </row>
    <row r="548" spans="1:3">
      <c r="A548" s="99" t="s">
        <v>551</v>
      </c>
      <c r="B548" s="99" t="s">
        <v>1713</v>
      </c>
      <c r="C548" s="100">
        <v>449</v>
      </c>
    </row>
    <row r="549" spans="1:3">
      <c r="A549" s="99" t="s">
        <v>552</v>
      </c>
      <c r="B549" s="99" t="s">
        <v>1714</v>
      </c>
      <c r="C549" s="100">
        <v>420</v>
      </c>
    </row>
    <row r="550" spans="1:3">
      <c r="A550" s="99" t="s">
        <v>553</v>
      </c>
      <c r="B550" s="99" t="s">
        <v>1715</v>
      </c>
      <c r="C550" s="100">
        <v>1639</v>
      </c>
    </row>
    <row r="551" spans="1:3">
      <c r="A551" s="99" t="s">
        <v>554</v>
      </c>
      <c r="B551" s="99" t="s">
        <v>1716</v>
      </c>
      <c r="C551" s="100">
        <v>2397</v>
      </c>
    </row>
    <row r="552" spans="1:3">
      <c r="A552" s="99" t="s">
        <v>555</v>
      </c>
      <c r="B552" s="99" t="s">
        <v>1717</v>
      </c>
      <c r="C552" s="100">
        <v>2167</v>
      </c>
    </row>
    <row r="553" spans="1:3">
      <c r="A553" s="99" t="s">
        <v>556</v>
      </c>
      <c r="B553" s="99" t="s">
        <v>1718</v>
      </c>
      <c r="C553" s="100">
        <v>1733</v>
      </c>
    </row>
    <row r="554" spans="1:3">
      <c r="A554" s="99" t="s">
        <v>557</v>
      </c>
      <c r="B554" s="99" t="s">
        <v>1719</v>
      </c>
      <c r="C554" s="100">
        <v>1469</v>
      </c>
    </row>
    <row r="555" spans="1:3">
      <c r="A555" s="99" t="s">
        <v>558</v>
      </c>
      <c r="B555" s="99" t="s">
        <v>1720</v>
      </c>
      <c r="C555" s="100">
        <v>3299</v>
      </c>
    </row>
    <row r="556" spans="1:3">
      <c r="A556" s="99" t="s">
        <v>559</v>
      </c>
      <c r="B556" s="99" t="s">
        <v>1721</v>
      </c>
      <c r="C556" s="100">
        <v>1818</v>
      </c>
    </row>
    <row r="557" spans="1:3">
      <c r="A557" s="99" t="s">
        <v>560</v>
      </c>
      <c r="B557" s="99" t="s">
        <v>1722</v>
      </c>
      <c r="C557" s="100">
        <v>3052</v>
      </c>
    </row>
    <row r="558" spans="1:3">
      <c r="A558" s="99" t="s">
        <v>561</v>
      </c>
      <c r="B558" s="99" t="s">
        <v>1723</v>
      </c>
      <c r="C558" s="100">
        <v>1745</v>
      </c>
    </row>
    <row r="559" spans="1:3">
      <c r="A559" s="99" t="s">
        <v>562</v>
      </c>
      <c r="B559" s="99" t="s">
        <v>5093</v>
      </c>
      <c r="C559" s="100">
        <v>2067</v>
      </c>
    </row>
    <row r="560" spans="1:3">
      <c r="A560" s="99" t="s">
        <v>563</v>
      </c>
      <c r="B560" s="99" t="s">
        <v>1724</v>
      </c>
      <c r="C560" s="100">
        <v>1494</v>
      </c>
    </row>
    <row r="561" spans="1:3">
      <c r="A561" s="99" t="s">
        <v>564</v>
      </c>
      <c r="B561" s="99" t="s">
        <v>1725</v>
      </c>
      <c r="C561" s="100">
        <v>1500</v>
      </c>
    </row>
    <row r="562" spans="1:3">
      <c r="A562" s="99" t="s">
        <v>565</v>
      </c>
      <c r="B562" s="99" t="s">
        <v>1726</v>
      </c>
      <c r="C562" s="100">
        <v>1306</v>
      </c>
    </row>
    <row r="563" spans="1:3">
      <c r="A563" s="99" t="s">
        <v>566</v>
      </c>
      <c r="B563" s="99" t="s">
        <v>1727</v>
      </c>
      <c r="C563" s="100">
        <v>374</v>
      </c>
    </row>
    <row r="564" spans="1:3">
      <c r="A564" s="99" t="s">
        <v>567</v>
      </c>
      <c r="B564" s="99" t="s">
        <v>1728</v>
      </c>
      <c r="C564" s="100">
        <v>1676</v>
      </c>
    </row>
    <row r="565" spans="1:3">
      <c r="A565" s="99" t="s">
        <v>568</v>
      </c>
      <c r="B565" s="99" t="s">
        <v>1729</v>
      </c>
      <c r="C565" s="100">
        <v>412</v>
      </c>
    </row>
    <row r="566" spans="1:3">
      <c r="A566" s="99" t="s">
        <v>569</v>
      </c>
      <c r="B566" s="99" t="s">
        <v>1730</v>
      </c>
      <c r="C566" s="100">
        <v>1900</v>
      </c>
    </row>
    <row r="567" spans="1:3">
      <c r="A567" s="99" t="s">
        <v>570</v>
      </c>
      <c r="B567" s="99" t="s">
        <v>1731</v>
      </c>
      <c r="C567" s="100">
        <v>1359</v>
      </c>
    </row>
    <row r="568" spans="1:3">
      <c r="A568" s="99" t="s">
        <v>571</v>
      </c>
      <c r="B568" s="99" t="s">
        <v>5233</v>
      </c>
      <c r="C568" s="100">
        <v>508</v>
      </c>
    </row>
    <row r="569" spans="1:3">
      <c r="A569" s="99" t="s">
        <v>572</v>
      </c>
      <c r="B569" s="99" t="s">
        <v>1732</v>
      </c>
      <c r="C569" s="100">
        <v>579</v>
      </c>
    </row>
    <row r="570" spans="1:3">
      <c r="A570" s="99" t="s">
        <v>573</v>
      </c>
      <c r="B570" s="99" t="s">
        <v>1733</v>
      </c>
      <c r="C570" s="100">
        <v>1919</v>
      </c>
    </row>
    <row r="571" spans="1:3">
      <c r="A571" s="99" t="s">
        <v>574</v>
      </c>
      <c r="B571" s="99" t="s">
        <v>1734</v>
      </c>
      <c r="C571" s="100">
        <v>2011</v>
      </c>
    </row>
    <row r="572" spans="1:3">
      <c r="A572" s="99" t="s">
        <v>575</v>
      </c>
      <c r="B572" s="99" t="s">
        <v>6584</v>
      </c>
      <c r="C572" s="100">
        <v>2095</v>
      </c>
    </row>
    <row r="573" spans="1:3">
      <c r="A573" s="99" t="s">
        <v>576</v>
      </c>
      <c r="B573" s="99" t="s">
        <v>1735</v>
      </c>
      <c r="C573" s="100">
        <v>1953</v>
      </c>
    </row>
    <row r="574" spans="1:3">
      <c r="A574" s="99" t="s">
        <v>577</v>
      </c>
      <c r="B574" s="99" t="s">
        <v>4792</v>
      </c>
      <c r="C574" s="100">
        <v>1359</v>
      </c>
    </row>
    <row r="575" spans="1:3">
      <c r="A575" s="99" t="s">
        <v>578</v>
      </c>
      <c r="B575" s="99" t="s">
        <v>1736</v>
      </c>
      <c r="C575" s="100">
        <v>1623</v>
      </c>
    </row>
    <row r="576" spans="1:3">
      <c r="A576" s="99" t="s">
        <v>579</v>
      </c>
      <c r="B576" s="99" t="s">
        <v>1737</v>
      </c>
      <c r="C576" s="100">
        <v>1050</v>
      </c>
    </row>
    <row r="577" spans="1:3">
      <c r="A577" s="99" t="s">
        <v>580</v>
      </c>
      <c r="B577" s="99" t="s">
        <v>4799</v>
      </c>
      <c r="C577" s="100">
        <v>1269</v>
      </c>
    </row>
    <row r="578" spans="1:3">
      <c r="A578" s="99" t="s">
        <v>581</v>
      </c>
      <c r="B578" s="99" t="s">
        <v>1738</v>
      </c>
      <c r="C578" s="100">
        <v>1547</v>
      </c>
    </row>
    <row r="579" spans="1:3">
      <c r="A579" s="99" t="s">
        <v>582</v>
      </c>
      <c r="B579" s="99" t="s">
        <v>1739</v>
      </c>
      <c r="C579" s="100">
        <v>1150</v>
      </c>
    </row>
    <row r="580" spans="1:3">
      <c r="A580" s="99" t="s">
        <v>583</v>
      </c>
      <c r="B580" s="99" t="s">
        <v>1740</v>
      </c>
      <c r="C580" s="100">
        <v>1651</v>
      </c>
    </row>
    <row r="581" spans="1:3">
      <c r="A581" s="99" t="s">
        <v>584</v>
      </c>
      <c r="B581" s="99" t="s">
        <v>1741</v>
      </c>
      <c r="C581" s="100">
        <v>857</v>
      </c>
    </row>
    <row r="582" spans="1:3">
      <c r="A582" s="99" t="s">
        <v>585</v>
      </c>
      <c r="B582" s="99" t="s">
        <v>1742</v>
      </c>
      <c r="C582" s="100">
        <v>1062</v>
      </c>
    </row>
    <row r="583" spans="1:3">
      <c r="A583" s="99" t="s">
        <v>586</v>
      </c>
      <c r="B583" s="99" t="s">
        <v>1743</v>
      </c>
      <c r="C583" s="100">
        <v>1222</v>
      </c>
    </row>
    <row r="584" spans="1:3">
      <c r="A584" s="99" t="s">
        <v>587</v>
      </c>
      <c r="B584" s="99" t="s">
        <v>1744</v>
      </c>
      <c r="C584" s="100">
        <v>1061</v>
      </c>
    </row>
    <row r="585" spans="1:3">
      <c r="A585" s="99" t="s">
        <v>588</v>
      </c>
      <c r="B585" s="99" t="s">
        <v>1745</v>
      </c>
      <c r="C585" s="100">
        <v>2133</v>
      </c>
    </row>
    <row r="586" spans="1:3">
      <c r="A586" s="99" t="s">
        <v>589</v>
      </c>
      <c r="B586" s="99" t="s">
        <v>1746</v>
      </c>
      <c r="C586" s="100">
        <v>2123</v>
      </c>
    </row>
    <row r="587" spans="1:3">
      <c r="A587" s="99" t="s">
        <v>590</v>
      </c>
      <c r="B587" s="99" t="s">
        <v>1747</v>
      </c>
      <c r="C587" s="100">
        <v>2083</v>
      </c>
    </row>
    <row r="588" spans="1:3">
      <c r="A588" s="99" t="s">
        <v>591</v>
      </c>
      <c r="B588" s="99" t="s">
        <v>1748</v>
      </c>
      <c r="C588" s="100">
        <v>2533</v>
      </c>
    </row>
    <row r="589" spans="1:3">
      <c r="A589" s="99" t="s">
        <v>592</v>
      </c>
      <c r="B589" s="99" t="s">
        <v>1749</v>
      </c>
      <c r="C589" s="100">
        <v>862</v>
      </c>
    </row>
    <row r="590" spans="1:3">
      <c r="A590" s="99" t="s">
        <v>593</v>
      </c>
      <c r="B590" s="99" t="s">
        <v>1750</v>
      </c>
      <c r="C590" s="100">
        <v>1285</v>
      </c>
    </row>
    <row r="591" spans="1:3">
      <c r="A591" s="99" t="s">
        <v>594</v>
      </c>
      <c r="B591" s="99" t="s">
        <v>1751</v>
      </c>
      <c r="C591" s="100">
        <v>1170</v>
      </c>
    </row>
    <row r="592" spans="1:3">
      <c r="A592" s="99" t="s">
        <v>595</v>
      </c>
      <c r="B592" s="99" t="s">
        <v>1752</v>
      </c>
      <c r="C592" s="100">
        <v>2500</v>
      </c>
    </row>
    <row r="593" spans="1:3">
      <c r="A593" s="99" t="s">
        <v>596</v>
      </c>
      <c r="B593" s="99" t="s">
        <v>1753</v>
      </c>
      <c r="C593" s="100">
        <v>2369</v>
      </c>
    </row>
    <row r="594" spans="1:3">
      <c r="A594" s="99" t="s">
        <v>597</v>
      </c>
      <c r="B594" s="99" t="s">
        <v>1754</v>
      </c>
      <c r="C594" s="100">
        <v>2500</v>
      </c>
    </row>
    <row r="595" spans="1:3">
      <c r="A595" s="99" t="s">
        <v>598</v>
      </c>
      <c r="B595" s="99" t="s">
        <v>1755</v>
      </c>
      <c r="C595" s="100">
        <v>1130</v>
      </c>
    </row>
    <row r="596" spans="1:3">
      <c r="A596" s="99" t="s">
        <v>599</v>
      </c>
      <c r="B596" s="99" t="s">
        <v>1756</v>
      </c>
      <c r="C596" s="100">
        <v>2361</v>
      </c>
    </row>
    <row r="597" spans="1:3">
      <c r="A597" s="99" t="s">
        <v>600</v>
      </c>
      <c r="B597" s="99" t="s">
        <v>1757</v>
      </c>
      <c r="C597" s="100">
        <v>1653</v>
      </c>
    </row>
    <row r="598" spans="1:3">
      <c r="A598" s="99" t="s">
        <v>601</v>
      </c>
      <c r="B598" s="99" t="s">
        <v>1758</v>
      </c>
      <c r="C598" s="100">
        <v>778</v>
      </c>
    </row>
    <row r="599" spans="1:3">
      <c r="A599" s="99" t="s">
        <v>602</v>
      </c>
      <c r="B599" s="99" t="s">
        <v>5014</v>
      </c>
      <c r="C599" s="100">
        <v>935</v>
      </c>
    </row>
    <row r="600" spans="1:3">
      <c r="A600" s="99" t="s">
        <v>603</v>
      </c>
      <c r="B600" s="99" t="s">
        <v>1759</v>
      </c>
      <c r="C600" s="100">
        <v>1326</v>
      </c>
    </row>
    <row r="601" spans="1:3">
      <c r="A601" s="99" t="s">
        <v>604</v>
      </c>
      <c r="B601" s="99" t="s">
        <v>1760</v>
      </c>
      <c r="C601" s="100">
        <v>1711</v>
      </c>
    </row>
    <row r="602" spans="1:3">
      <c r="A602" s="99" t="s">
        <v>605</v>
      </c>
      <c r="B602" s="99" t="s">
        <v>1761</v>
      </c>
      <c r="C602" s="100">
        <v>1400</v>
      </c>
    </row>
    <row r="603" spans="1:3">
      <c r="A603" s="99" t="s">
        <v>606</v>
      </c>
      <c r="B603" s="99" t="s">
        <v>5023</v>
      </c>
      <c r="C603" s="100">
        <v>923</v>
      </c>
    </row>
    <row r="604" spans="1:3">
      <c r="A604" s="99" t="s">
        <v>607</v>
      </c>
      <c r="B604" s="99" t="s">
        <v>1762</v>
      </c>
      <c r="C604" s="100">
        <v>1365</v>
      </c>
    </row>
    <row r="605" spans="1:3">
      <c r="A605" s="99" t="s">
        <v>608</v>
      </c>
      <c r="B605" s="99" t="s">
        <v>1763</v>
      </c>
      <c r="C605" s="100">
        <v>2767</v>
      </c>
    </row>
    <row r="606" spans="1:3">
      <c r="A606" s="99" t="s">
        <v>609</v>
      </c>
      <c r="B606" s="99" t="s">
        <v>1764</v>
      </c>
      <c r="C606" s="100">
        <v>1673</v>
      </c>
    </row>
    <row r="607" spans="1:3">
      <c r="A607" s="99" t="s">
        <v>610</v>
      </c>
      <c r="B607" s="99" t="s">
        <v>1765</v>
      </c>
      <c r="C607" s="100">
        <v>1967</v>
      </c>
    </row>
    <row r="608" spans="1:3">
      <c r="A608" s="99" t="s">
        <v>611</v>
      </c>
      <c r="B608" s="99" t="s">
        <v>1766</v>
      </c>
      <c r="C608" s="100">
        <v>2993</v>
      </c>
    </row>
    <row r="609" spans="1:3">
      <c r="A609" s="99" t="s">
        <v>612</v>
      </c>
      <c r="B609" s="99" t="s">
        <v>1767</v>
      </c>
      <c r="C609" s="100">
        <v>2067</v>
      </c>
    </row>
    <row r="610" spans="1:3">
      <c r="A610" s="99" t="s">
        <v>613</v>
      </c>
      <c r="B610" s="99" t="s">
        <v>1768</v>
      </c>
      <c r="C610" s="100">
        <v>455</v>
      </c>
    </row>
    <row r="611" spans="1:3">
      <c r="A611" s="99" t="s">
        <v>614</v>
      </c>
      <c r="B611" s="99" t="s">
        <v>1769</v>
      </c>
      <c r="C611" s="100">
        <v>1152</v>
      </c>
    </row>
    <row r="612" spans="1:3">
      <c r="A612" s="99" t="s">
        <v>615</v>
      </c>
      <c r="B612" s="99" t="s">
        <v>1770</v>
      </c>
      <c r="C612" s="100">
        <v>1364</v>
      </c>
    </row>
    <row r="613" spans="1:3">
      <c r="A613" s="99" t="s">
        <v>616</v>
      </c>
      <c r="B613" s="99" t="s">
        <v>1771</v>
      </c>
      <c r="C613" s="100">
        <v>1149</v>
      </c>
    </row>
    <row r="614" spans="1:3">
      <c r="A614" s="99" t="s">
        <v>617</v>
      </c>
      <c r="B614" s="99" t="s">
        <v>1772</v>
      </c>
      <c r="C614" s="100">
        <v>1014</v>
      </c>
    </row>
    <row r="615" spans="1:3">
      <c r="A615" s="99" t="s">
        <v>618</v>
      </c>
      <c r="B615" s="99" t="s">
        <v>1773</v>
      </c>
      <c r="C615" s="100">
        <v>495</v>
      </c>
    </row>
    <row r="616" spans="1:3">
      <c r="A616" s="99" t="s">
        <v>619</v>
      </c>
      <c r="B616" s="99" t="s">
        <v>1774</v>
      </c>
      <c r="C616" s="100">
        <v>1374</v>
      </c>
    </row>
    <row r="617" spans="1:3">
      <c r="A617" s="99" t="s">
        <v>620</v>
      </c>
      <c r="B617" s="99" t="s">
        <v>1775</v>
      </c>
      <c r="C617" s="100">
        <v>474</v>
      </c>
    </row>
    <row r="618" spans="1:3">
      <c r="A618" s="99" t="s">
        <v>621</v>
      </c>
      <c r="B618" s="99" t="s">
        <v>1776</v>
      </c>
      <c r="C618" s="100">
        <v>1082</v>
      </c>
    </row>
    <row r="619" spans="1:3">
      <c r="A619" s="99" t="s">
        <v>622</v>
      </c>
      <c r="B619" s="99" t="s">
        <v>1777</v>
      </c>
      <c r="C619" s="100">
        <v>542</v>
      </c>
    </row>
    <row r="620" spans="1:3">
      <c r="A620" s="99" t="s">
        <v>623</v>
      </c>
      <c r="B620" s="99" t="s">
        <v>1778</v>
      </c>
      <c r="C620" s="100">
        <v>1508</v>
      </c>
    </row>
    <row r="621" spans="1:3">
      <c r="A621" s="99" t="s">
        <v>624</v>
      </c>
      <c r="B621" s="99" t="s">
        <v>1779</v>
      </c>
      <c r="C621" s="100">
        <v>459</v>
      </c>
    </row>
    <row r="622" spans="1:3">
      <c r="A622" s="99" t="s">
        <v>625</v>
      </c>
      <c r="B622" s="99" t="s">
        <v>1780</v>
      </c>
      <c r="C622" s="100">
        <v>2146</v>
      </c>
    </row>
    <row r="623" spans="1:3">
      <c r="A623" s="99" t="s">
        <v>626</v>
      </c>
      <c r="B623" s="99" t="s">
        <v>1781</v>
      </c>
      <c r="C623" s="100">
        <v>768</v>
      </c>
    </row>
    <row r="624" spans="1:3">
      <c r="A624" s="99" t="s">
        <v>627</v>
      </c>
      <c r="B624" s="99" t="s">
        <v>1782</v>
      </c>
      <c r="C624" s="100">
        <v>255</v>
      </c>
    </row>
    <row r="625" spans="1:3">
      <c r="A625" s="99" t="s">
        <v>628</v>
      </c>
      <c r="B625" s="99" t="s">
        <v>2561</v>
      </c>
      <c r="C625" s="100">
        <v>1250</v>
      </c>
    </row>
    <row r="626" spans="1:3">
      <c r="A626" s="99" t="s">
        <v>629</v>
      </c>
      <c r="B626" s="99" t="s">
        <v>1783</v>
      </c>
      <c r="C626" s="100">
        <v>1416</v>
      </c>
    </row>
    <row r="627" spans="1:3">
      <c r="A627" s="99" t="s">
        <v>630</v>
      </c>
      <c r="B627" s="99" t="s">
        <v>2566</v>
      </c>
      <c r="C627" s="100">
        <v>1788</v>
      </c>
    </row>
    <row r="628" spans="1:3">
      <c r="A628" s="99" t="s">
        <v>631</v>
      </c>
      <c r="B628" s="99" t="s">
        <v>1784</v>
      </c>
      <c r="C628" s="100">
        <v>773</v>
      </c>
    </row>
    <row r="629" spans="1:3">
      <c r="A629" s="99" t="s">
        <v>632</v>
      </c>
      <c r="B629" s="99" t="s">
        <v>1785</v>
      </c>
      <c r="C629" s="100">
        <v>1304</v>
      </c>
    </row>
    <row r="630" spans="1:3">
      <c r="A630" s="99" t="s">
        <v>633</v>
      </c>
      <c r="B630" s="99" t="s">
        <v>2412</v>
      </c>
      <c r="C630" s="100">
        <v>1711</v>
      </c>
    </row>
    <row r="631" spans="1:3">
      <c r="A631" s="99" t="s">
        <v>634</v>
      </c>
      <c r="B631" s="99" t="s">
        <v>1786</v>
      </c>
      <c r="C631" s="100">
        <v>1640</v>
      </c>
    </row>
    <row r="632" spans="1:3">
      <c r="A632" s="99" t="s">
        <v>635</v>
      </c>
      <c r="B632" s="99" t="s">
        <v>1787</v>
      </c>
      <c r="C632" s="100">
        <v>3062</v>
      </c>
    </row>
    <row r="633" spans="1:3">
      <c r="A633" s="99" t="s">
        <v>636</v>
      </c>
      <c r="B633" s="99" t="s">
        <v>1788</v>
      </c>
      <c r="C633" s="100">
        <v>1528</v>
      </c>
    </row>
    <row r="634" spans="1:3">
      <c r="A634" s="99" t="s">
        <v>637</v>
      </c>
      <c r="B634" s="99" t="s">
        <v>1789</v>
      </c>
      <c r="C634" s="100">
        <v>1483</v>
      </c>
    </row>
    <row r="635" spans="1:3">
      <c r="A635" s="99" t="s">
        <v>638</v>
      </c>
      <c r="B635" s="99" t="s">
        <v>1790</v>
      </c>
      <c r="C635" s="100">
        <v>2478</v>
      </c>
    </row>
    <row r="636" spans="1:3">
      <c r="A636" s="99" t="s">
        <v>639</v>
      </c>
      <c r="B636" s="99" t="s">
        <v>1791</v>
      </c>
      <c r="C636" s="100">
        <v>868</v>
      </c>
    </row>
    <row r="637" spans="1:3">
      <c r="A637" s="99" t="s">
        <v>640</v>
      </c>
      <c r="B637" s="99" t="s">
        <v>1792</v>
      </c>
      <c r="C637" s="100">
        <v>2035</v>
      </c>
    </row>
    <row r="638" spans="1:3">
      <c r="A638" s="99" t="s">
        <v>641</v>
      </c>
      <c r="B638" s="99" t="s">
        <v>2580</v>
      </c>
      <c r="C638" s="100">
        <v>1441</v>
      </c>
    </row>
    <row r="639" spans="1:3">
      <c r="A639" s="99" t="s">
        <v>642</v>
      </c>
      <c r="B639" s="99" t="s">
        <v>1793</v>
      </c>
      <c r="C639" s="100">
        <v>1167</v>
      </c>
    </row>
    <row r="640" spans="1:3">
      <c r="A640" s="99" t="s">
        <v>643</v>
      </c>
      <c r="B640" s="99" t="s">
        <v>1794</v>
      </c>
      <c r="C640" s="100">
        <v>1137</v>
      </c>
    </row>
    <row r="641" spans="1:3">
      <c r="A641" s="99" t="s">
        <v>644</v>
      </c>
      <c r="B641" s="99" t="s">
        <v>1795</v>
      </c>
      <c r="C641" s="100">
        <v>1580</v>
      </c>
    </row>
    <row r="642" spans="1:3">
      <c r="A642" s="99" t="s">
        <v>645</v>
      </c>
      <c r="B642" s="99" t="s">
        <v>1796</v>
      </c>
      <c r="C642" s="100">
        <v>1820</v>
      </c>
    </row>
    <row r="643" spans="1:3">
      <c r="A643" s="99" t="s">
        <v>646</v>
      </c>
      <c r="B643" s="99" t="s">
        <v>1797</v>
      </c>
      <c r="C643" s="100">
        <v>1242</v>
      </c>
    </row>
    <row r="644" spans="1:3">
      <c r="A644" s="99" t="s">
        <v>647</v>
      </c>
      <c r="B644" s="99" t="s">
        <v>2860</v>
      </c>
      <c r="C644" s="100">
        <v>949</v>
      </c>
    </row>
    <row r="645" spans="1:3">
      <c r="A645" s="99" t="s">
        <v>648</v>
      </c>
      <c r="B645" s="99" t="s">
        <v>6805</v>
      </c>
      <c r="C645" s="100">
        <v>1455</v>
      </c>
    </row>
    <row r="646" spans="1:3">
      <c r="A646" s="99" t="s">
        <v>649</v>
      </c>
      <c r="B646" s="99" t="s">
        <v>1798</v>
      </c>
      <c r="C646" s="100">
        <v>1028</v>
      </c>
    </row>
    <row r="647" spans="1:3">
      <c r="A647" s="99" t="s">
        <v>650</v>
      </c>
      <c r="B647" s="99" t="s">
        <v>1799</v>
      </c>
      <c r="C647" s="100">
        <v>1318</v>
      </c>
    </row>
    <row r="648" spans="1:3">
      <c r="A648" s="99" t="s">
        <v>651</v>
      </c>
      <c r="B648" s="99" t="s">
        <v>1800</v>
      </c>
      <c r="C648" s="100">
        <v>1088</v>
      </c>
    </row>
    <row r="649" spans="1:3">
      <c r="A649" s="99" t="s">
        <v>652</v>
      </c>
      <c r="B649" s="99" t="s">
        <v>1801</v>
      </c>
      <c r="C649" s="100">
        <v>526</v>
      </c>
    </row>
    <row r="650" spans="1:3">
      <c r="A650" s="99" t="s">
        <v>653</v>
      </c>
      <c r="B650" s="99" t="s">
        <v>1802</v>
      </c>
      <c r="C650" s="100">
        <v>1882</v>
      </c>
    </row>
    <row r="651" spans="1:3">
      <c r="A651" s="99" t="s">
        <v>654</v>
      </c>
      <c r="B651" s="99" t="s">
        <v>1803</v>
      </c>
      <c r="C651" s="100">
        <v>1755</v>
      </c>
    </row>
    <row r="652" spans="1:3">
      <c r="A652" s="99" t="s">
        <v>655</v>
      </c>
      <c r="B652" s="99" t="s">
        <v>2845</v>
      </c>
      <c r="C652" s="100">
        <v>1700</v>
      </c>
    </row>
    <row r="653" spans="1:3">
      <c r="A653" s="99" t="s">
        <v>656</v>
      </c>
      <c r="B653" s="99" t="s">
        <v>1804</v>
      </c>
      <c r="C653" s="100">
        <v>1221</v>
      </c>
    </row>
    <row r="654" spans="1:3">
      <c r="A654" s="99" t="s">
        <v>657</v>
      </c>
      <c r="B654" s="99" t="s">
        <v>1805</v>
      </c>
      <c r="C654" s="100">
        <v>793</v>
      </c>
    </row>
    <row r="655" spans="1:3">
      <c r="A655" s="99" t="s">
        <v>658</v>
      </c>
      <c r="B655" s="99" t="s">
        <v>2357</v>
      </c>
      <c r="C655" s="100">
        <v>1393</v>
      </c>
    </row>
    <row r="656" spans="1:3">
      <c r="A656" s="99" t="s">
        <v>659</v>
      </c>
      <c r="B656" s="99" t="s">
        <v>1806</v>
      </c>
      <c r="C656" s="100">
        <v>1440</v>
      </c>
    </row>
    <row r="657" spans="1:3">
      <c r="A657" s="99" t="s">
        <v>660</v>
      </c>
      <c r="B657" s="99" t="s">
        <v>2362</v>
      </c>
      <c r="C657" s="100">
        <v>1943</v>
      </c>
    </row>
    <row r="658" spans="1:3">
      <c r="A658" s="99" t="s">
        <v>661</v>
      </c>
      <c r="B658" s="99" t="s">
        <v>1807</v>
      </c>
      <c r="C658" s="100">
        <v>1485</v>
      </c>
    </row>
    <row r="659" spans="1:3">
      <c r="A659" s="99" t="s">
        <v>662</v>
      </c>
      <c r="B659" s="99" t="s">
        <v>1808</v>
      </c>
      <c r="C659" s="100">
        <v>2046</v>
      </c>
    </row>
    <row r="660" spans="1:3">
      <c r="A660" s="99" t="s">
        <v>663</v>
      </c>
      <c r="B660" s="99" t="s">
        <v>2369</v>
      </c>
      <c r="C660" s="100">
        <v>1941</v>
      </c>
    </row>
    <row r="661" spans="1:3">
      <c r="A661" s="99" t="s">
        <v>664</v>
      </c>
      <c r="B661" s="99" t="s">
        <v>1809</v>
      </c>
      <c r="C661" s="100">
        <v>1828</v>
      </c>
    </row>
    <row r="662" spans="1:3">
      <c r="A662" s="99" t="s">
        <v>665</v>
      </c>
      <c r="B662" s="99" t="s">
        <v>1810</v>
      </c>
      <c r="C662" s="100">
        <v>765</v>
      </c>
    </row>
    <row r="663" spans="1:3">
      <c r="A663" s="99" t="s">
        <v>666</v>
      </c>
      <c r="B663" s="99" t="s">
        <v>1811</v>
      </c>
      <c r="C663" s="100">
        <v>610</v>
      </c>
    </row>
    <row r="664" spans="1:3">
      <c r="A664" s="99" t="s">
        <v>667</v>
      </c>
      <c r="B664" s="99" t="s">
        <v>1812</v>
      </c>
      <c r="C664" s="100">
        <v>1573</v>
      </c>
    </row>
    <row r="665" spans="1:3">
      <c r="A665" s="99" t="s">
        <v>668</v>
      </c>
      <c r="B665" s="99" t="s">
        <v>2247</v>
      </c>
      <c r="C665" s="100">
        <v>2068</v>
      </c>
    </row>
    <row r="666" spans="1:3">
      <c r="A666" s="99" t="s">
        <v>669</v>
      </c>
      <c r="B666" s="99" t="s">
        <v>1813</v>
      </c>
      <c r="C666" s="100">
        <v>1289</v>
      </c>
    </row>
    <row r="667" spans="1:3">
      <c r="A667" s="99" t="s">
        <v>670</v>
      </c>
      <c r="B667" s="99" t="s">
        <v>1814</v>
      </c>
      <c r="C667" s="100">
        <v>1624</v>
      </c>
    </row>
    <row r="668" spans="1:3">
      <c r="A668" s="99" t="s">
        <v>671</v>
      </c>
      <c r="B668" s="99" t="s">
        <v>1815</v>
      </c>
      <c r="C668" s="100">
        <v>2389</v>
      </c>
    </row>
    <row r="669" spans="1:3">
      <c r="A669" s="99" t="s">
        <v>672</v>
      </c>
      <c r="B669" s="99" t="s">
        <v>2256</v>
      </c>
      <c r="C669" s="100">
        <v>2312</v>
      </c>
    </row>
    <row r="670" spans="1:3">
      <c r="A670" s="99" t="s">
        <v>673</v>
      </c>
      <c r="B670" s="99" t="s">
        <v>2259</v>
      </c>
      <c r="C670" s="100">
        <v>2449</v>
      </c>
    </row>
    <row r="671" spans="1:3">
      <c r="A671" s="99" t="s">
        <v>674</v>
      </c>
      <c r="B671" s="99" t="s">
        <v>2262</v>
      </c>
      <c r="C671" s="100">
        <v>493</v>
      </c>
    </row>
    <row r="672" spans="1:3">
      <c r="A672" s="99" t="s">
        <v>675</v>
      </c>
      <c r="B672" s="99" t="s">
        <v>1816</v>
      </c>
      <c r="C672" s="100">
        <v>2604</v>
      </c>
    </row>
    <row r="673" spans="1:3">
      <c r="A673" s="99" t="s">
        <v>676</v>
      </c>
      <c r="B673" s="99" t="s">
        <v>1817</v>
      </c>
      <c r="C673" s="100">
        <v>1532</v>
      </c>
    </row>
    <row r="674" spans="1:3">
      <c r="A674" s="99" t="s">
        <v>677</v>
      </c>
      <c r="B674" s="99" t="s">
        <v>1818</v>
      </c>
      <c r="C674" s="100">
        <v>1705</v>
      </c>
    </row>
    <row r="675" spans="1:3">
      <c r="A675" s="99" t="s">
        <v>678</v>
      </c>
      <c r="B675" s="99" t="s">
        <v>2271</v>
      </c>
      <c r="C675" s="100">
        <v>2469</v>
      </c>
    </row>
    <row r="676" spans="1:3">
      <c r="A676" s="99" t="s">
        <v>679</v>
      </c>
      <c r="B676" s="99" t="s">
        <v>1819</v>
      </c>
      <c r="C676" s="100">
        <v>1720</v>
      </c>
    </row>
    <row r="677" spans="1:3">
      <c r="A677" s="99" t="s">
        <v>680</v>
      </c>
      <c r="B677" s="99" t="s">
        <v>1820</v>
      </c>
      <c r="C677" s="100">
        <v>2409</v>
      </c>
    </row>
    <row r="678" spans="1:3">
      <c r="A678" s="99" t="s">
        <v>681</v>
      </c>
      <c r="B678" s="99" t="s">
        <v>1821</v>
      </c>
      <c r="C678" s="100">
        <v>1685</v>
      </c>
    </row>
    <row r="679" spans="1:3">
      <c r="A679" s="99" t="s">
        <v>682</v>
      </c>
      <c r="B679" s="99" t="s">
        <v>2302</v>
      </c>
      <c r="C679" s="100">
        <v>968</v>
      </c>
    </row>
    <row r="680" spans="1:3">
      <c r="A680" s="99" t="s">
        <v>683</v>
      </c>
      <c r="B680" s="99" t="s">
        <v>1822</v>
      </c>
      <c r="C680" s="100">
        <v>1618</v>
      </c>
    </row>
    <row r="681" spans="1:3">
      <c r="A681" s="99" t="s">
        <v>684</v>
      </c>
      <c r="B681" s="99" t="s">
        <v>1823</v>
      </c>
      <c r="C681" s="100">
        <v>862</v>
      </c>
    </row>
    <row r="682" spans="1:3">
      <c r="A682" s="99" t="s">
        <v>685</v>
      </c>
      <c r="B682" s="99" t="s">
        <v>1824</v>
      </c>
      <c r="C682" s="100">
        <v>2066</v>
      </c>
    </row>
    <row r="683" spans="1:3">
      <c r="A683" s="99" t="s">
        <v>686</v>
      </c>
      <c r="B683" s="99" t="s">
        <v>1825</v>
      </c>
      <c r="C683" s="100">
        <v>1457</v>
      </c>
    </row>
    <row r="684" spans="1:3">
      <c r="A684" s="99" t="s">
        <v>687</v>
      </c>
      <c r="B684" s="99" t="s">
        <v>2135</v>
      </c>
      <c r="C684" s="100">
        <v>1577</v>
      </c>
    </row>
    <row r="685" spans="1:3">
      <c r="A685" s="99" t="s">
        <v>688</v>
      </c>
      <c r="B685" s="99" t="s">
        <v>1826</v>
      </c>
      <c r="C685" s="100">
        <v>1393</v>
      </c>
    </row>
    <row r="686" spans="1:3">
      <c r="A686" s="99" t="s">
        <v>689</v>
      </c>
      <c r="B686" s="99" t="s">
        <v>1827</v>
      </c>
      <c r="C686" s="100">
        <v>481</v>
      </c>
    </row>
    <row r="687" spans="1:3">
      <c r="A687" s="99" t="s">
        <v>690</v>
      </c>
      <c r="B687" s="99" t="s">
        <v>1828</v>
      </c>
      <c r="C687" s="100">
        <v>302</v>
      </c>
    </row>
    <row r="688" spans="1:3">
      <c r="A688" s="99" t="s">
        <v>691</v>
      </c>
      <c r="B688" s="99" t="s">
        <v>1829</v>
      </c>
      <c r="C688" s="100">
        <v>735</v>
      </c>
    </row>
    <row r="689" spans="1:3">
      <c r="A689" s="99" t="s">
        <v>692</v>
      </c>
      <c r="B689" s="99" t="s">
        <v>1830</v>
      </c>
      <c r="C689" s="100">
        <v>655</v>
      </c>
    </row>
    <row r="690" spans="1:3">
      <c r="A690" s="99" t="s">
        <v>693</v>
      </c>
      <c r="B690" s="99" t="s">
        <v>1340</v>
      </c>
      <c r="C690" s="100">
        <v>387</v>
      </c>
    </row>
    <row r="691" spans="1:3">
      <c r="A691" s="99" t="s">
        <v>694</v>
      </c>
      <c r="B691" s="99" t="s">
        <v>1831</v>
      </c>
      <c r="C691" s="100">
        <v>1352</v>
      </c>
    </row>
    <row r="692" spans="1:3">
      <c r="A692" s="99" t="s">
        <v>695</v>
      </c>
      <c r="B692" s="99" t="s">
        <v>1832</v>
      </c>
      <c r="C692" s="100">
        <v>848</v>
      </c>
    </row>
    <row r="693" spans="1:3">
      <c r="A693" s="99" t="s">
        <v>696</v>
      </c>
      <c r="B693" s="99" t="s">
        <v>3597</v>
      </c>
      <c r="C693" s="100">
        <v>1019</v>
      </c>
    </row>
    <row r="694" spans="1:3">
      <c r="A694" s="99" t="s">
        <v>697</v>
      </c>
      <c r="B694" s="99" t="s">
        <v>3693</v>
      </c>
      <c r="C694" s="100">
        <v>974</v>
      </c>
    </row>
    <row r="695" spans="1:3">
      <c r="A695" s="99" t="s">
        <v>698</v>
      </c>
      <c r="B695" s="99" t="s">
        <v>1833</v>
      </c>
      <c r="C695" s="100">
        <v>923</v>
      </c>
    </row>
    <row r="696" spans="1:3">
      <c r="A696" s="99" t="s">
        <v>699</v>
      </c>
      <c r="B696" s="99" t="s">
        <v>3800</v>
      </c>
      <c r="C696" s="100">
        <v>2419</v>
      </c>
    </row>
    <row r="697" spans="1:3">
      <c r="A697" s="99" t="s">
        <v>700</v>
      </c>
      <c r="B697" s="99" t="s">
        <v>1834</v>
      </c>
      <c r="C697" s="100">
        <v>1593</v>
      </c>
    </row>
    <row r="698" spans="1:3">
      <c r="A698" s="99" t="s">
        <v>701</v>
      </c>
      <c r="B698" s="99" t="s">
        <v>1835</v>
      </c>
      <c r="C698" s="100">
        <v>717</v>
      </c>
    </row>
    <row r="699" spans="1:3">
      <c r="A699" s="99" t="s">
        <v>702</v>
      </c>
      <c r="B699" s="99" t="s">
        <v>2100</v>
      </c>
      <c r="C699" s="100">
        <v>2264</v>
      </c>
    </row>
    <row r="700" spans="1:3">
      <c r="A700" s="99" t="s">
        <v>703</v>
      </c>
      <c r="B700" s="99" t="s">
        <v>1836</v>
      </c>
      <c r="C700" s="100">
        <v>365</v>
      </c>
    </row>
    <row r="701" spans="1:3">
      <c r="A701" s="99" t="s">
        <v>704</v>
      </c>
      <c r="B701" s="99" t="s">
        <v>1837</v>
      </c>
      <c r="C701" s="100">
        <v>1926</v>
      </c>
    </row>
    <row r="702" spans="1:3">
      <c r="A702" s="99" t="s">
        <v>705</v>
      </c>
      <c r="B702" s="99" t="s">
        <v>1838</v>
      </c>
      <c r="C702" s="100">
        <v>1051</v>
      </c>
    </row>
    <row r="703" spans="1:3">
      <c r="A703" s="99" t="s">
        <v>706</v>
      </c>
      <c r="B703" s="99" t="s">
        <v>1839</v>
      </c>
      <c r="C703" s="100">
        <v>1420</v>
      </c>
    </row>
    <row r="704" spans="1:3">
      <c r="A704" s="99" t="s">
        <v>707</v>
      </c>
      <c r="B704" s="99" t="s">
        <v>1840</v>
      </c>
      <c r="C704" s="100">
        <v>992</v>
      </c>
    </row>
    <row r="705" spans="1:3">
      <c r="A705" s="99" t="s">
        <v>708</v>
      </c>
      <c r="B705" s="99" t="s">
        <v>1841</v>
      </c>
      <c r="C705" s="100">
        <v>2315</v>
      </c>
    </row>
    <row r="706" spans="1:3">
      <c r="A706" s="99" t="s">
        <v>709</v>
      </c>
      <c r="B706" s="99" t="s">
        <v>1842</v>
      </c>
      <c r="C706" s="100">
        <v>695</v>
      </c>
    </row>
    <row r="707" spans="1:3">
      <c r="A707" s="99" t="s">
        <v>710</v>
      </c>
      <c r="B707" s="99" t="s">
        <v>1843</v>
      </c>
      <c r="C707" s="100">
        <v>1680</v>
      </c>
    </row>
    <row r="708" spans="1:3">
      <c r="A708" s="99" t="s">
        <v>711</v>
      </c>
      <c r="B708" s="99" t="s">
        <v>1844</v>
      </c>
      <c r="C708" s="100">
        <v>1991</v>
      </c>
    </row>
    <row r="709" spans="1:3">
      <c r="A709" s="99" t="s">
        <v>712</v>
      </c>
      <c r="B709" s="99" t="s">
        <v>1845</v>
      </c>
      <c r="C709" s="100">
        <v>2204</v>
      </c>
    </row>
    <row r="710" spans="1:3">
      <c r="A710" s="99" t="s">
        <v>713</v>
      </c>
      <c r="B710" s="99" t="s">
        <v>1846</v>
      </c>
      <c r="C710" s="100">
        <v>1686</v>
      </c>
    </row>
    <row r="711" spans="1:3">
      <c r="A711" s="99" t="s">
        <v>714</v>
      </c>
      <c r="B711" s="99" t="s">
        <v>3767</v>
      </c>
      <c r="C711" s="100">
        <v>1143</v>
      </c>
    </row>
    <row r="712" spans="1:3">
      <c r="A712" s="99" t="s">
        <v>715</v>
      </c>
      <c r="B712" s="99" t="s">
        <v>3770</v>
      </c>
      <c r="C712" s="100">
        <v>1678</v>
      </c>
    </row>
    <row r="713" spans="1:3">
      <c r="A713" s="99" t="s">
        <v>716</v>
      </c>
      <c r="B713" s="99" t="s">
        <v>1847</v>
      </c>
      <c r="C713" s="100">
        <v>146</v>
      </c>
    </row>
    <row r="714" spans="1:3">
      <c r="A714" s="99" t="s">
        <v>717</v>
      </c>
      <c r="B714" s="99" t="s">
        <v>1848</v>
      </c>
      <c r="C714" s="100">
        <v>1387</v>
      </c>
    </row>
    <row r="715" spans="1:3">
      <c r="A715" s="99" t="s">
        <v>718</v>
      </c>
      <c r="B715" s="99" t="s">
        <v>1849</v>
      </c>
      <c r="C715" s="100">
        <v>1912</v>
      </c>
    </row>
    <row r="716" spans="1:3">
      <c r="A716" s="99" t="s">
        <v>719</v>
      </c>
      <c r="B716" s="99" t="s">
        <v>1850</v>
      </c>
      <c r="C716" s="100">
        <v>1236</v>
      </c>
    </row>
    <row r="717" spans="1:3">
      <c r="A717" s="99" t="s">
        <v>720</v>
      </c>
      <c r="B717" s="99" t="s">
        <v>1851</v>
      </c>
      <c r="C717" s="100">
        <v>919</v>
      </c>
    </row>
    <row r="718" spans="1:3">
      <c r="A718" s="99" t="s">
        <v>721</v>
      </c>
      <c r="B718" s="99" t="s">
        <v>3511</v>
      </c>
      <c r="C718" s="100">
        <v>1600</v>
      </c>
    </row>
    <row r="719" spans="1:3">
      <c r="A719" s="99" t="s">
        <v>1297</v>
      </c>
      <c r="B719" s="99" t="s">
        <v>2101</v>
      </c>
      <c r="C719" s="100">
        <v>1000</v>
      </c>
    </row>
    <row r="720" spans="1:3">
      <c r="A720" s="99" t="s">
        <v>722</v>
      </c>
      <c r="B720" s="99" t="s">
        <v>1852</v>
      </c>
      <c r="C720" s="100">
        <v>1165</v>
      </c>
    </row>
    <row r="721" spans="1:3">
      <c r="A721" s="99" t="s">
        <v>723</v>
      </c>
      <c r="B721" s="99" t="s">
        <v>1853</v>
      </c>
      <c r="C721" s="100">
        <v>1398</v>
      </c>
    </row>
    <row r="722" spans="1:3">
      <c r="A722" s="99" t="s">
        <v>724</v>
      </c>
      <c r="B722" s="99" t="s">
        <v>1854</v>
      </c>
      <c r="C722" s="100">
        <v>2427</v>
      </c>
    </row>
    <row r="723" spans="1:3">
      <c r="A723" s="99" t="s">
        <v>725</v>
      </c>
      <c r="B723" s="99" t="s">
        <v>1855</v>
      </c>
      <c r="C723" s="100">
        <v>463</v>
      </c>
    </row>
    <row r="724" spans="1:3">
      <c r="A724" s="99" t="s">
        <v>726</v>
      </c>
      <c r="B724" s="99" t="s">
        <v>1856</v>
      </c>
      <c r="C724" s="100">
        <v>2205</v>
      </c>
    </row>
    <row r="725" spans="1:3">
      <c r="A725" s="99" t="s">
        <v>727</v>
      </c>
      <c r="B725" s="99" t="s">
        <v>1857</v>
      </c>
      <c r="C725" s="100">
        <v>2358</v>
      </c>
    </row>
    <row r="726" spans="1:3">
      <c r="A726" s="99" t="s">
        <v>728</v>
      </c>
      <c r="B726" s="99" t="s">
        <v>1858</v>
      </c>
      <c r="C726" s="100">
        <v>1877</v>
      </c>
    </row>
    <row r="727" spans="1:3">
      <c r="A727" s="99" t="s">
        <v>729</v>
      </c>
      <c r="B727" s="99" t="s">
        <v>1859</v>
      </c>
      <c r="C727" s="100">
        <v>1280</v>
      </c>
    </row>
    <row r="728" spans="1:3">
      <c r="A728" s="99" t="s">
        <v>730</v>
      </c>
      <c r="B728" s="99" t="s">
        <v>1860</v>
      </c>
      <c r="C728" s="100">
        <v>1441</v>
      </c>
    </row>
    <row r="729" spans="1:3">
      <c r="A729" s="99" t="s">
        <v>731</v>
      </c>
      <c r="B729" s="99" t="s">
        <v>1861</v>
      </c>
      <c r="C729" s="100">
        <v>2567</v>
      </c>
    </row>
    <row r="730" spans="1:3">
      <c r="A730" s="99" t="s">
        <v>732</v>
      </c>
      <c r="B730" s="99" t="s">
        <v>1862</v>
      </c>
      <c r="C730" s="100">
        <v>745</v>
      </c>
    </row>
    <row r="731" spans="1:3">
      <c r="A731" s="99" t="s">
        <v>733</v>
      </c>
      <c r="B731" s="99" t="s">
        <v>1863</v>
      </c>
      <c r="C731" s="100">
        <v>2409</v>
      </c>
    </row>
    <row r="732" spans="1:3">
      <c r="A732" s="99" t="s">
        <v>734</v>
      </c>
      <c r="B732" s="99" t="s">
        <v>1864</v>
      </c>
      <c r="C732" s="100">
        <v>1755</v>
      </c>
    </row>
    <row r="733" spans="1:3">
      <c r="A733" s="99" t="s">
        <v>735</v>
      </c>
      <c r="B733" s="99" t="s">
        <v>1865</v>
      </c>
      <c r="C733" s="100">
        <v>1191</v>
      </c>
    </row>
    <row r="734" spans="1:3">
      <c r="A734" s="99" t="s">
        <v>736</v>
      </c>
      <c r="B734" s="99" t="s">
        <v>1866</v>
      </c>
      <c r="C734" s="100">
        <v>1816</v>
      </c>
    </row>
    <row r="735" spans="1:3">
      <c r="A735" s="99" t="s">
        <v>737</v>
      </c>
      <c r="B735" s="99" t="s">
        <v>2102</v>
      </c>
      <c r="C735" s="100">
        <v>1720</v>
      </c>
    </row>
    <row r="736" spans="1:3">
      <c r="A736" s="99" t="s">
        <v>738</v>
      </c>
      <c r="B736" s="99" t="s">
        <v>1867</v>
      </c>
      <c r="C736" s="100">
        <v>1214</v>
      </c>
    </row>
    <row r="737" spans="1:3">
      <c r="A737" s="99" t="s">
        <v>739</v>
      </c>
      <c r="B737" s="99" t="s">
        <v>1868</v>
      </c>
      <c r="C737" s="100">
        <v>2314</v>
      </c>
    </row>
    <row r="738" spans="1:3">
      <c r="A738" s="99" t="s">
        <v>740</v>
      </c>
      <c r="B738" s="99" t="s">
        <v>1869</v>
      </c>
      <c r="C738" s="100">
        <v>2143</v>
      </c>
    </row>
    <row r="739" spans="1:3">
      <c r="A739" s="99" t="s">
        <v>741</v>
      </c>
      <c r="B739" s="99" t="s">
        <v>1870</v>
      </c>
      <c r="C739" s="100">
        <v>309</v>
      </c>
    </row>
    <row r="740" spans="1:3">
      <c r="A740" s="99" t="s">
        <v>742</v>
      </c>
      <c r="B740" s="99" t="s">
        <v>1871</v>
      </c>
      <c r="C740" s="100">
        <v>1226</v>
      </c>
    </row>
    <row r="741" spans="1:3">
      <c r="A741" s="99" t="s">
        <v>743</v>
      </c>
      <c r="B741" s="99" t="s">
        <v>1872</v>
      </c>
      <c r="C741" s="100">
        <v>635</v>
      </c>
    </row>
    <row r="742" spans="1:3">
      <c r="A742" s="99" t="s">
        <v>744</v>
      </c>
      <c r="B742" s="99" t="s">
        <v>1873</v>
      </c>
      <c r="C742" s="100">
        <v>1314</v>
      </c>
    </row>
    <row r="743" spans="1:3">
      <c r="A743" s="99" t="s">
        <v>1284</v>
      </c>
      <c r="B743" s="99" t="s">
        <v>1874</v>
      </c>
      <c r="C743" s="100">
        <v>808</v>
      </c>
    </row>
    <row r="744" spans="1:3">
      <c r="A744" s="99" t="s">
        <v>745</v>
      </c>
      <c r="B744" s="99" t="s">
        <v>1875</v>
      </c>
      <c r="C744" s="100">
        <v>2035</v>
      </c>
    </row>
    <row r="745" spans="1:3">
      <c r="A745" s="99" t="s">
        <v>746</v>
      </c>
      <c r="B745" s="99" t="s">
        <v>1876</v>
      </c>
      <c r="C745" s="100">
        <v>1922</v>
      </c>
    </row>
    <row r="746" spans="1:3">
      <c r="A746" s="99" t="s">
        <v>747</v>
      </c>
      <c r="B746" s="99" t="s">
        <v>1877</v>
      </c>
      <c r="C746" s="100">
        <v>1399</v>
      </c>
    </row>
    <row r="747" spans="1:3">
      <c r="A747" s="99" t="s">
        <v>748</v>
      </c>
      <c r="B747" s="99" t="s">
        <v>1878</v>
      </c>
      <c r="C747" s="100">
        <v>495</v>
      </c>
    </row>
    <row r="748" spans="1:3">
      <c r="A748" s="99" t="s">
        <v>749</v>
      </c>
      <c r="B748" s="99" t="s">
        <v>1879</v>
      </c>
      <c r="C748" s="100">
        <v>2156</v>
      </c>
    </row>
    <row r="749" spans="1:3">
      <c r="A749" s="99" t="s">
        <v>750</v>
      </c>
      <c r="B749" s="99" t="s">
        <v>1880</v>
      </c>
      <c r="C749" s="100">
        <v>1580</v>
      </c>
    </row>
    <row r="750" spans="1:3">
      <c r="A750" s="99" t="s">
        <v>751</v>
      </c>
      <c r="B750" s="99" t="s">
        <v>1881</v>
      </c>
      <c r="C750" s="100">
        <v>1885</v>
      </c>
    </row>
    <row r="751" spans="1:3">
      <c r="A751" s="99" t="s">
        <v>752</v>
      </c>
      <c r="B751" s="99" t="s">
        <v>1882</v>
      </c>
      <c r="C751" s="100">
        <v>1313</v>
      </c>
    </row>
    <row r="752" spans="1:3">
      <c r="A752" s="99" t="s">
        <v>753</v>
      </c>
      <c r="B752" s="99" t="s">
        <v>1883</v>
      </c>
      <c r="C752" s="100">
        <v>2003</v>
      </c>
    </row>
    <row r="753" spans="1:3">
      <c r="A753" s="99" t="s">
        <v>754</v>
      </c>
      <c r="B753" s="99" t="s">
        <v>1884</v>
      </c>
      <c r="C753" s="100">
        <v>2341</v>
      </c>
    </row>
    <row r="754" spans="1:3">
      <c r="A754" s="99" t="s">
        <v>755</v>
      </c>
      <c r="B754" s="99" t="s">
        <v>1885</v>
      </c>
      <c r="C754" s="100">
        <v>2130</v>
      </c>
    </row>
    <row r="755" spans="1:3">
      <c r="A755" s="99" t="s">
        <v>756</v>
      </c>
      <c r="B755" s="99" t="s">
        <v>1886</v>
      </c>
      <c r="C755" s="100">
        <v>1847</v>
      </c>
    </row>
    <row r="756" spans="1:3">
      <c r="A756" s="99" t="s">
        <v>757</v>
      </c>
      <c r="B756" s="99" t="s">
        <v>1887</v>
      </c>
      <c r="C756" s="100">
        <v>1205</v>
      </c>
    </row>
    <row r="757" spans="1:3">
      <c r="A757" s="99" t="s">
        <v>758</v>
      </c>
      <c r="B757" s="99" t="s">
        <v>1888</v>
      </c>
      <c r="C757" s="100">
        <v>2129</v>
      </c>
    </row>
    <row r="758" spans="1:3">
      <c r="A758" s="99" t="s">
        <v>759</v>
      </c>
      <c r="B758" s="99" t="s">
        <v>1889</v>
      </c>
      <c r="C758" s="100">
        <v>1842</v>
      </c>
    </row>
    <row r="759" spans="1:3">
      <c r="A759" s="99" t="s">
        <v>760</v>
      </c>
      <c r="B759" s="99" t="s">
        <v>1890</v>
      </c>
      <c r="C759" s="100">
        <v>1727</v>
      </c>
    </row>
    <row r="760" spans="1:3">
      <c r="A760" s="99" t="s">
        <v>761</v>
      </c>
      <c r="B760" s="99" t="s">
        <v>1891</v>
      </c>
      <c r="C760" s="100">
        <v>973</v>
      </c>
    </row>
    <row r="761" spans="1:3">
      <c r="A761" s="99" t="s">
        <v>762</v>
      </c>
      <c r="B761" s="99" t="s">
        <v>1892</v>
      </c>
      <c r="C761" s="100">
        <v>563</v>
      </c>
    </row>
    <row r="762" spans="1:3">
      <c r="A762" s="99" t="s">
        <v>763</v>
      </c>
      <c r="B762" s="99" t="s">
        <v>1893</v>
      </c>
      <c r="C762" s="100">
        <v>541</v>
      </c>
    </row>
    <row r="763" spans="1:3">
      <c r="A763" s="99" t="s">
        <v>764</v>
      </c>
      <c r="B763" s="99" t="s">
        <v>1894</v>
      </c>
      <c r="C763" s="100">
        <v>517</v>
      </c>
    </row>
    <row r="764" spans="1:3">
      <c r="A764" s="99" t="s">
        <v>765</v>
      </c>
      <c r="B764" s="99" t="s">
        <v>1895</v>
      </c>
      <c r="C764" s="100">
        <v>375</v>
      </c>
    </row>
    <row r="765" spans="1:3">
      <c r="A765" s="99" t="s">
        <v>766</v>
      </c>
      <c r="B765" s="99" t="s">
        <v>1896</v>
      </c>
      <c r="C765" s="100">
        <v>308</v>
      </c>
    </row>
    <row r="766" spans="1:3">
      <c r="A766" s="99" t="s">
        <v>767</v>
      </c>
      <c r="B766" s="99" t="s">
        <v>3615</v>
      </c>
      <c r="C766" s="100">
        <v>563</v>
      </c>
    </row>
    <row r="767" spans="1:3">
      <c r="A767" s="99" t="s">
        <v>768</v>
      </c>
      <c r="B767" s="99" t="s">
        <v>1897</v>
      </c>
      <c r="C767" s="100">
        <v>786</v>
      </c>
    </row>
    <row r="768" spans="1:3">
      <c r="A768" s="99" t="s">
        <v>769</v>
      </c>
      <c r="B768" s="99" t="s">
        <v>1898</v>
      </c>
      <c r="C768" s="100">
        <v>450</v>
      </c>
    </row>
    <row r="769" spans="1:3">
      <c r="A769" s="99" t="s">
        <v>1899</v>
      </c>
      <c r="B769" s="99" t="s">
        <v>1900</v>
      </c>
      <c r="C769" s="100">
        <v>100</v>
      </c>
    </row>
    <row r="770" spans="1:3">
      <c r="A770" s="99" t="s">
        <v>770</v>
      </c>
      <c r="B770" s="99" t="s">
        <v>3705</v>
      </c>
      <c r="C770" s="100">
        <v>101</v>
      </c>
    </row>
    <row r="771" spans="1:3">
      <c r="A771" s="99" t="s">
        <v>771</v>
      </c>
      <c r="B771" s="99" t="s">
        <v>3708</v>
      </c>
      <c r="C771" s="100">
        <v>1145</v>
      </c>
    </row>
    <row r="772" spans="1:3">
      <c r="A772" s="99" t="s">
        <v>772</v>
      </c>
      <c r="B772" s="99" t="s">
        <v>1901</v>
      </c>
      <c r="C772" s="100">
        <v>428</v>
      </c>
    </row>
    <row r="773" spans="1:3">
      <c r="A773" s="99" t="s">
        <v>773</v>
      </c>
      <c r="B773" s="99" t="s">
        <v>1902</v>
      </c>
      <c r="C773" s="100">
        <v>766</v>
      </c>
    </row>
    <row r="774" spans="1:3">
      <c r="A774" s="99" t="s">
        <v>774</v>
      </c>
      <c r="B774" s="99" t="s">
        <v>1903</v>
      </c>
      <c r="C774" s="100">
        <v>866</v>
      </c>
    </row>
    <row r="775" spans="1:3">
      <c r="A775" s="99" t="s">
        <v>775</v>
      </c>
      <c r="B775" s="99" t="s">
        <v>1904</v>
      </c>
      <c r="C775" s="100">
        <v>588</v>
      </c>
    </row>
    <row r="776" spans="1:3">
      <c r="A776" s="99" t="s">
        <v>776</v>
      </c>
      <c r="B776" s="99" t="s">
        <v>1905</v>
      </c>
      <c r="C776" s="100">
        <v>453</v>
      </c>
    </row>
    <row r="777" spans="1:3">
      <c r="A777" s="99" t="s">
        <v>777</v>
      </c>
      <c r="B777" s="99" t="s">
        <v>1906</v>
      </c>
      <c r="C777" s="100">
        <v>646</v>
      </c>
    </row>
    <row r="778" spans="1:3">
      <c r="A778" s="99" t="s">
        <v>778</v>
      </c>
      <c r="B778" s="99" t="s">
        <v>1907</v>
      </c>
      <c r="C778" s="100">
        <v>632</v>
      </c>
    </row>
    <row r="779" spans="1:3">
      <c r="A779" s="99" t="s">
        <v>779</v>
      </c>
      <c r="B779" s="99" t="s">
        <v>1908</v>
      </c>
      <c r="C779" s="100">
        <v>156</v>
      </c>
    </row>
    <row r="780" spans="1:3">
      <c r="A780" s="99" t="s">
        <v>780</v>
      </c>
      <c r="B780" s="99" t="s">
        <v>3962</v>
      </c>
      <c r="C780" s="100">
        <v>2877</v>
      </c>
    </row>
    <row r="781" spans="1:3">
      <c r="A781" s="99" t="s">
        <v>781</v>
      </c>
      <c r="B781" s="99" t="s">
        <v>3983</v>
      </c>
      <c r="C781" s="100">
        <v>1979</v>
      </c>
    </row>
    <row r="782" spans="1:3">
      <c r="A782" s="99" t="s">
        <v>782</v>
      </c>
      <c r="B782" s="99" t="s">
        <v>2959</v>
      </c>
      <c r="C782" s="100">
        <v>2337</v>
      </c>
    </row>
    <row r="783" spans="1:3">
      <c r="A783" s="99" t="s">
        <v>783</v>
      </c>
      <c r="B783" s="99" t="s">
        <v>3466</v>
      </c>
      <c r="C783" s="100">
        <v>2374</v>
      </c>
    </row>
    <row r="784" spans="1:3">
      <c r="A784" s="99" t="s">
        <v>784</v>
      </c>
      <c r="B784" s="99" t="s">
        <v>3296</v>
      </c>
      <c r="C784" s="100">
        <v>959</v>
      </c>
    </row>
    <row r="785" spans="1:3">
      <c r="A785" s="99" t="s">
        <v>785</v>
      </c>
      <c r="B785" s="99" t="s">
        <v>3398</v>
      </c>
      <c r="C785" s="100">
        <v>1054</v>
      </c>
    </row>
    <row r="786" spans="1:3">
      <c r="A786" s="99" t="s">
        <v>786</v>
      </c>
      <c r="B786" s="99" t="s">
        <v>2917</v>
      </c>
      <c r="C786" s="100">
        <v>2384</v>
      </c>
    </row>
    <row r="787" spans="1:3">
      <c r="A787" s="99" t="s">
        <v>787</v>
      </c>
      <c r="B787" s="99" t="s">
        <v>3338</v>
      </c>
      <c r="C787" s="100">
        <v>2452</v>
      </c>
    </row>
    <row r="788" spans="1:3">
      <c r="A788" s="99" t="s">
        <v>788</v>
      </c>
      <c r="B788" s="99" t="s">
        <v>2994</v>
      </c>
      <c r="C788" s="100">
        <v>1745</v>
      </c>
    </row>
    <row r="789" spans="1:3">
      <c r="A789" s="99" t="s">
        <v>789</v>
      </c>
      <c r="B789" s="99" t="s">
        <v>5126</v>
      </c>
      <c r="C789" s="100">
        <v>283</v>
      </c>
    </row>
    <row r="790" spans="1:3">
      <c r="A790" s="99" t="s">
        <v>790</v>
      </c>
      <c r="B790" s="99" t="s">
        <v>5061</v>
      </c>
      <c r="C790" s="100">
        <v>952</v>
      </c>
    </row>
    <row r="791" spans="1:3">
      <c r="A791" s="99" t="s">
        <v>791</v>
      </c>
      <c r="B791" s="99" t="s">
        <v>4841</v>
      </c>
      <c r="C791" s="100">
        <v>2568</v>
      </c>
    </row>
    <row r="792" spans="1:3">
      <c r="A792" s="99" t="s">
        <v>792</v>
      </c>
      <c r="B792" s="99" t="s">
        <v>4998</v>
      </c>
      <c r="C792" s="100">
        <v>2007</v>
      </c>
    </row>
    <row r="793" spans="1:3">
      <c r="A793" s="99" t="s">
        <v>793</v>
      </c>
      <c r="B793" s="99" t="s">
        <v>5026</v>
      </c>
      <c r="C793" s="100">
        <v>2400</v>
      </c>
    </row>
    <row r="794" spans="1:3">
      <c r="A794" s="99" t="s">
        <v>794</v>
      </c>
      <c r="B794" s="99" t="s">
        <v>5179</v>
      </c>
      <c r="C794" s="100">
        <v>1484</v>
      </c>
    </row>
    <row r="795" spans="1:3">
      <c r="A795" s="99" t="s">
        <v>795</v>
      </c>
      <c r="B795" s="99" t="s">
        <v>2395</v>
      </c>
      <c r="C795" s="100">
        <v>1693</v>
      </c>
    </row>
    <row r="796" spans="1:3">
      <c r="A796" s="99" t="s">
        <v>796</v>
      </c>
      <c r="B796" s="99" t="s">
        <v>3831</v>
      </c>
      <c r="C796" s="100">
        <v>1736</v>
      </c>
    </row>
    <row r="797" spans="1:3">
      <c r="A797" s="99" t="s">
        <v>797</v>
      </c>
      <c r="B797" s="99" t="s">
        <v>5260</v>
      </c>
      <c r="C797" s="100">
        <v>100</v>
      </c>
    </row>
    <row r="798" spans="1:3">
      <c r="A798" s="99" t="s">
        <v>798</v>
      </c>
      <c r="B798" s="99" t="s">
        <v>3711</v>
      </c>
      <c r="C798" s="100">
        <v>891</v>
      </c>
    </row>
    <row r="799" spans="1:3">
      <c r="A799" s="99" t="s">
        <v>1909</v>
      </c>
      <c r="B799" s="99" t="s">
        <v>1910</v>
      </c>
      <c r="C799" s="100">
        <v>40</v>
      </c>
    </row>
    <row r="800" spans="1:3">
      <c r="A800" s="99" t="s">
        <v>799</v>
      </c>
      <c r="B800" s="99" t="s">
        <v>3992</v>
      </c>
      <c r="C800" s="100">
        <v>528</v>
      </c>
    </row>
    <row r="801" spans="1:3">
      <c r="A801" s="99" t="s">
        <v>800</v>
      </c>
      <c r="B801" s="99" t="s">
        <v>3995</v>
      </c>
      <c r="C801" s="100">
        <v>1840</v>
      </c>
    </row>
    <row r="802" spans="1:3">
      <c r="A802" s="99" t="s">
        <v>801</v>
      </c>
      <c r="B802" s="99" t="s">
        <v>3998</v>
      </c>
      <c r="C802" s="100">
        <v>1094</v>
      </c>
    </row>
    <row r="803" spans="1:3">
      <c r="A803" s="99" t="s">
        <v>802</v>
      </c>
      <c r="B803" s="99" t="s">
        <v>2593</v>
      </c>
      <c r="C803" s="100">
        <v>87</v>
      </c>
    </row>
    <row r="804" spans="1:3">
      <c r="A804" s="99" t="s">
        <v>803</v>
      </c>
      <c r="B804" s="99" t="s">
        <v>4001</v>
      </c>
      <c r="C804" s="100">
        <v>32</v>
      </c>
    </row>
    <row r="805" spans="1:3">
      <c r="A805" s="99" t="s">
        <v>804</v>
      </c>
      <c r="B805" s="99" t="s">
        <v>4004</v>
      </c>
      <c r="C805" s="100">
        <v>1367</v>
      </c>
    </row>
    <row r="806" spans="1:3">
      <c r="A806" s="99" t="s">
        <v>805</v>
      </c>
      <c r="B806" s="99" t="s">
        <v>2103</v>
      </c>
      <c r="C806" s="100">
        <v>20</v>
      </c>
    </row>
    <row r="807" spans="1:3">
      <c r="A807" s="99" t="s">
        <v>806</v>
      </c>
      <c r="B807" s="99" t="s">
        <v>4007</v>
      </c>
      <c r="C807" s="100">
        <v>855</v>
      </c>
    </row>
    <row r="808" spans="1:3" s="96" customFormat="1">
      <c r="A808" s="101" t="s">
        <v>807</v>
      </c>
      <c r="B808" s="101" t="s">
        <v>1911</v>
      </c>
      <c r="C808" s="102">
        <f>1123+24</f>
        <v>1147</v>
      </c>
    </row>
    <row r="809" spans="1:3">
      <c r="A809" s="99" t="s">
        <v>808</v>
      </c>
      <c r="B809" s="99" t="s">
        <v>2766</v>
      </c>
      <c r="C809" s="100">
        <v>575</v>
      </c>
    </row>
    <row r="810" spans="1:3">
      <c r="A810" s="99" t="s">
        <v>809</v>
      </c>
      <c r="B810" s="99" t="s">
        <v>8952</v>
      </c>
      <c r="C810" s="100">
        <v>11</v>
      </c>
    </row>
    <row r="811" spans="1:3">
      <c r="A811" s="99" t="s">
        <v>810</v>
      </c>
      <c r="B811" s="99" t="s">
        <v>2705</v>
      </c>
      <c r="C811" s="100">
        <v>47</v>
      </c>
    </row>
    <row r="812" spans="1:3">
      <c r="A812" s="99" t="s">
        <v>811</v>
      </c>
      <c r="B812" s="99" t="s">
        <v>1912</v>
      </c>
      <c r="C812" s="100">
        <v>316</v>
      </c>
    </row>
    <row r="813" spans="1:3">
      <c r="A813" s="99" t="s">
        <v>812</v>
      </c>
      <c r="B813" s="99" t="s">
        <v>2456</v>
      </c>
      <c r="C813" s="100">
        <v>303</v>
      </c>
    </row>
    <row r="814" spans="1:3">
      <c r="A814" s="99" t="s">
        <v>813</v>
      </c>
      <c r="B814" s="99" t="s">
        <v>5386</v>
      </c>
      <c r="C814" s="100">
        <v>225</v>
      </c>
    </row>
    <row r="815" spans="1:3">
      <c r="A815" s="99" t="s">
        <v>814</v>
      </c>
      <c r="B815" s="99" t="s">
        <v>3110</v>
      </c>
      <c r="C815" s="100">
        <v>1581</v>
      </c>
    </row>
    <row r="816" spans="1:3">
      <c r="A816" s="99" t="s">
        <v>815</v>
      </c>
      <c r="B816" s="99" t="s">
        <v>1913</v>
      </c>
      <c r="C816" s="100">
        <v>496</v>
      </c>
    </row>
    <row r="817" spans="1:3">
      <c r="A817" s="99" t="s">
        <v>2192</v>
      </c>
      <c r="B817" s="99" t="s">
        <v>3965</v>
      </c>
      <c r="C817" s="100">
        <v>20</v>
      </c>
    </row>
    <row r="818" spans="1:3">
      <c r="A818" s="99" t="s">
        <v>816</v>
      </c>
      <c r="B818" s="99" t="s">
        <v>1914</v>
      </c>
      <c r="C818" s="100">
        <v>336</v>
      </c>
    </row>
    <row r="819" spans="1:3">
      <c r="A819" s="99" t="s">
        <v>817</v>
      </c>
      <c r="B819" s="99" t="s">
        <v>2962</v>
      </c>
      <c r="C819" s="100">
        <v>123</v>
      </c>
    </row>
    <row r="820" spans="1:3">
      <c r="A820" s="99" t="s">
        <v>2187</v>
      </c>
      <c r="B820" s="99" t="s">
        <v>3469</v>
      </c>
      <c r="C820" s="100">
        <v>60</v>
      </c>
    </row>
    <row r="821" spans="1:3">
      <c r="A821" s="99" t="s">
        <v>818</v>
      </c>
      <c r="B821" s="99" t="s">
        <v>3472</v>
      </c>
      <c r="C821" s="100">
        <v>499</v>
      </c>
    </row>
    <row r="822" spans="1:3">
      <c r="A822" s="99" t="s">
        <v>819</v>
      </c>
      <c r="B822" s="99" t="s">
        <v>3181</v>
      </c>
      <c r="C822" s="100">
        <v>341</v>
      </c>
    </row>
    <row r="823" spans="1:3">
      <c r="A823" s="99" t="s">
        <v>2185</v>
      </c>
      <c r="B823" s="99" t="s">
        <v>3341</v>
      </c>
      <c r="C823" s="100">
        <v>40</v>
      </c>
    </row>
    <row r="824" spans="1:3">
      <c r="A824" s="99" t="s">
        <v>820</v>
      </c>
      <c r="B824" s="99" t="s">
        <v>2104</v>
      </c>
      <c r="C824" s="100">
        <v>259</v>
      </c>
    </row>
    <row r="825" spans="1:3">
      <c r="A825" s="99" t="s">
        <v>2207</v>
      </c>
      <c r="B825" s="99" t="s">
        <v>4914</v>
      </c>
      <c r="C825" s="100">
        <v>140</v>
      </c>
    </row>
    <row r="826" spans="1:3">
      <c r="A826" s="99" t="s">
        <v>2208</v>
      </c>
      <c r="B826" s="99" t="s">
        <v>4917</v>
      </c>
      <c r="C826" s="100">
        <v>140</v>
      </c>
    </row>
    <row r="827" spans="1:3">
      <c r="A827" s="99" t="s">
        <v>821</v>
      </c>
      <c r="B827" s="99" t="s">
        <v>1915</v>
      </c>
      <c r="C827" s="100">
        <v>255</v>
      </c>
    </row>
    <row r="828" spans="1:3">
      <c r="A828" s="99" t="s">
        <v>2211</v>
      </c>
      <c r="B828" s="99" t="s">
        <v>5064</v>
      </c>
      <c r="C828" s="100">
        <v>140</v>
      </c>
    </row>
    <row r="829" spans="1:3">
      <c r="A829" s="99" t="s">
        <v>822</v>
      </c>
      <c r="B829" s="99" t="s">
        <v>5155</v>
      </c>
      <c r="C829" s="100">
        <v>162</v>
      </c>
    </row>
    <row r="830" spans="1:3">
      <c r="A830" s="99" t="s">
        <v>823</v>
      </c>
      <c r="B830" s="99" t="s">
        <v>2136</v>
      </c>
      <c r="C830" s="100">
        <v>182</v>
      </c>
    </row>
    <row r="831" spans="1:3">
      <c r="A831" s="99" t="s">
        <v>824</v>
      </c>
      <c r="B831" s="99" t="s">
        <v>5102</v>
      </c>
      <c r="C831" s="100">
        <v>205</v>
      </c>
    </row>
    <row r="832" spans="1:3">
      <c r="A832" s="99" t="s">
        <v>1298</v>
      </c>
      <c r="B832" s="99" t="s">
        <v>4954</v>
      </c>
      <c r="C832" s="100">
        <v>160</v>
      </c>
    </row>
    <row r="833" spans="1:3">
      <c r="A833" s="99" t="s">
        <v>1285</v>
      </c>
      <c r="B833" s="99" t="s">
        <v>5001</v>
      </c>
      <c r="C833" s="100">
        <v>164</v>
      </c>
    </row>
    <row r="834" spans="1:3">
      <c r="A834" s="99" t="s">
        <v>2210</v>
      </c>
      <c r="B834" s="99" t="s">
        <v>5004</v>
      </c>
      <c r="C834" s="100">
        <v>200</v>
      </c>
    </row>
    <row r="835" spans="1:3">
      <c r="A835" s="99" t="s">
        <v>2169</v>
      </c>
      <c r="B835" s="99" t="s">
        <v>2398</v>
      </c>
      <c r="C835" s="100">
        <v>40</v>
      </c>
    </row>
    <row r="836" spans="1:3">
      <c r="A836" s="99" t="s">
        <v>825</v>
      </c>
      <c r="B836" s="99" t="s">
        <v>1916</v>
      </c>
      <c r="C836" s="100">
        <v>836</v>
      </c>
    </row>
    <row r="837" spans="1:3">
      <c r="A837" s="99" t="s">
        <v>826</v>
      </c>
      <c r="B837" s="99" t="s">
        <v>2596</v>
      </c>
      <c r="C837" s="100">
        <v>72</v>
      </c>
    </row>
    <row r="838" spans="1:3">
      <c r="A838" s="99" t="s">
        <v>827</v>
      </c>
      <c r="B838" s="99" t="s">
        <v>1917</v>
      </c>
      <c r="C838" s="100">
        <v>225</v>
      </c>
    </row>
    <row r="839" spans="1:3">
      <c r="A839" s="99" t="s">
        <v>828</v>
      </c>
      <c r="B839" s="99" t="s">
        <v>2280</v>
      </c>
      <c r="C839" s="100">
        <v>120</v>
      </c>
    </row>
    <row r="840" spans="1:3">
      <c r="A840" s="99" t="s">
        <v>1286</v>
      </c>
      <c r="B840" s="99" t="s">
        <v>3577</v>
      </c>
      <c r="C840" s="100">
        <v>61</v>
      </c>
    </row>
    <row r="841" spans="1:3">
      <c r="A841" s="99" t="s">
        <v>829</v>
      </c>
      <c r="B841" s="99" t="s">
        <v>9243</v>
      </c>
      <c r="C841" s="100">
        <v>1</v>
      </c>
    </row>
    <row r="842" spans="1:3">
      <c r="A842" s="99" t="s">
        <v>830</v>
      </c>
      <c r="B842" s="99" t="s">
        <v>1918</v>
      </c>
      <c r="C842" s="100">
        <v>20</v>
      </c>
    </row>
    <row r="843" spans="1:3">
      <c r="A843" s="99" t="s">
        <v>831</v>
      </c>
      <c r="B843" s="99" t="s">
        <v>4012</v>
      </c>
      <c r="C843" s="100">
        <v>1358</v>
      </c>
    </row>
    <row r="844" spans="1:3">
      <c r="A844" s="99" t="s">
        <v>832</v>
      </c>
      <c r="B844" s="99" t="s">
        <v>1919</v>
      </c>
      <c r="C844" s="100">
        <v>1875</v>
      </c>
    </row>
    <row r="845" spans="1:3">
      <c r="A845" s="99" t="s">
        <v>833</v>
      </c>
      <c r="B845" s="99" t="s">
        <v>4017</v>
      </c>
      <c r="C845" s="100">
        <v>751</v>
      </c>
    </row>
    <row r="846" spans="1:3">
      <c r="A846" s="99" t="s">
        <v>834</v>
      </c>
      <c r="B846" s="99" t="s">
        <v>1920</v>
      </c>
      <c r="C846" s="100">
        <v>1542</v>
      </c>
    </row>
    <row r="847" spans="1:3">
      <c r="A847" s="99" t="s">
        <v>835</v>
      </c>
      <c r="B847" s="99" t="s">
        <v>4022</v>
      </c>
      <c r="C847" s="100">
        <v>790</v>
      </c>
    </row>
    <row r="848" spans="1:3">
      <c r="A848" s="99" t="s">
        <v>836</v>
      </c>
      <c r="B848" s="99" t="s">
        <v>4025</v>
      </c>
      <c r="C848" s="100">
        <v>572</v>
      </c>
    </row>
    <row r="849" spans="1:3">
      <c r="A849" s="99" t="s">
        <v>837</v>
      </c>
      <c r="B849" s="99" t="s">
        <v>4028</v>
      </c>
      <c r="C849" s="100">
        <v>752</v>
      </c>
    </row>
    <row r="850" spans="1:3">
      <c r="A850" s="99" t="s">
        <v>838</v>
      </c>
      <c r="B850" s="99" t="s">
        <v>4031</v>
      </c>
      <c r="C850" s="100">
        <v>120</v>
      </c>
    </row>
    <row r="851" spans="1:3">
      <c r="A851" s="99" t="s">
        <v>839</v>
      </c>
      <c r="B851" s="99" t="s">
        <v>4034</v>
      </c>
      <c r="C851" s="100">
        <v>286</v>
      </c>
    </row>
    <row r="852" spans="1:3">
      <c r="A852" s="99" t="s">
        <v>840</v>
      </c>
      <c r="B852" s="99" t="s">
        <v>4037</v>
      </c>
      <c r="C852" s="100">
        <v>80</v>
      </c>
    </row>
    <row r="853" spans="1:3">
      <c r="A853" s="99" t="s">
        <v>841</v>
      </c>
      <c r="B853" s="99" t="s">
        <v>4040</v>
      </c>
      <c r="C853" s="100">
        <v>1804</v>
      </c>
    </row>
    <row r="854" spans="1:3">
      <c r="A854" s="99" t="s">
        <v>842</v>
      </c>
      <c r="B854" s="99" t="s">
        <v>3113</v>
      </c>
      <c r="C854" s="100">
        <v>948</v>
      </c>
    </row>
    <row r="855" spans="1:3">
      <c r="A855" s="99" t="s">
        <v>843</v>
      </c>
      <c r="B855" s="99" t="s">
        <v>1921</v>
      </c>
      <c r="C855" s="100">
        <v>1263</v>
      </c>
    </row>
    <row r="856" spans="1:3">
      <c r="A856" s="99" t="s">
        <v>844</v>
      </c>
      <c r="B856" s="99" t="s">
        <v>1922</v>
      </c>
      <c r="C856" s="100">
        <v>2365</v>
      </c>
    </row>
    <row r="857" spans="1:3">
      <c r="A857" s="99" t="s">
        <v>845</v>
      </c>
      <c r="B857" s="99" t="s">
        <v>4043</v>
      </c>
      <c r="C857" s="100">
        <v>716</v>
      </c>
    </row>
    <row r="858" spans="1:3">
      <c r="A858" s="99" t="s">
        <v>846</v>
      </c>
      <c r="B858" s="99" t="s">
        <v>1922</v>
      </c>
      <c r="C858" s="100">
        <v>240</v>
      </c>
    </row>
    <row r="859" spans="1:3">
      <c r="A859" s="99" t="s">
        <v>847</v>
      </c>
      <c r="B859" s="99" t="s">
        <v>4046</v>
      </c>
      <c r="C859" s="100">
        <v>53</v>
      </c>
    </row>
    <row r="860" spans="1:3">
      <c r="A860" s="99" t="s">
        <v>848</v>
      </c>
      <c r="B860" s="99" t="s">
        <v>4049</v>
      </c>
      <c r="C860" s="100">
        <v>514</v>
      </c>
    </row>
    <row r="861" spans="1:3">
      <c r="A861" s="99" t="s">
        <v>849</v>
      </c>
      <c r="B861" s="99" t="s">
        <v>1923</v>
      </c>
      <c r="C861" s="100">
        <v>420</v>
      </c>
    </row>
    <row r="862" spans="1:3" s="96" customFormat="1">
      <c r="A862" s="101" t="s">
        <v>850</v>
      </c>
      <c r="B862" s="101" t="s">
        <v>11652</v>
      </c>
      <c r="C862" s="102">
        <f>180+192</f>
        <v>372</v>
      </c>
    </row>
    <row r="863" spans="1:3">
      <c r="A863" s="99" t="s">
        <v>851</v>
      </c>
      <c r="B863" s="99" t="s">
        <v>4054</v>
      </c>
      <c r="C863" s="100">
        <v>657</v>
      </c>
    </row>
    <row r="864" spans="1:3">
      <c r="A864" s="99" t="s">
        <v>852</v>
      </c>
      <c r="B864" s="99" t="s">
        <v>1925</v>
      </c>
      <c r="C864" s="100">
        <v>537</v>
      </c>
    </row>
    <row r="865" spans="1:3">
      <c r="A865" s="99" t="s">
        <v>853</v>
      </c>
      <c r="B865" s="99" t="s">
        <v>4057</v>
      </c>
      <c r="C865" s="100">
        <v>584</v>
      </c>
    </row>
    <row r="866" spans="1:3">
      <c r="A866" s="99" t="s">
        <v>854</v>
      </c>
      <c r="B866" s="99" t="s">
        <v>2137</v>
      </c>
      <c r="C866" s="100">
        <v>791</v>
      </c>
    </row>
    <row r="867" spans="1:3">
      <c r="A867" s="99" t="s">
        <v>855</v>
      </c>
      <c r="B867" s="99" t="s">
        <v>1926</v>
      </c>
      <c r="C867" s="100">
        <v>1188</v>
      </c>
    </row>
    <row r="868" spans="1:3">
      <c r="A868" s="99" t="s">
        <v>856</v>
      </c>
      <c r="B868" s="99" t="s">
        <v>4060</v>
      </c>
      <c r="C868" s="100">
        <v>313</v>
      </c>
    </row>
    <row r="869" spans="1:3">
      <c r="A869" s="99" t="s">
        <v>857</v>
      </c>
      <c r="B869" s="99" t="s">
        <v>4063</v>
      </c>
      <c r="C869" s="100">
        <v>696</v>
      </c>
    </row>
    <row r="870" spans="1:3">
      <c r="A870" s="99" t="s">
        <v>858</v>
      </c>
      <c r="B870" s="99" t="s">
        <v>1927</v>
      </c>
      <c r="C870" s="100">
        <v>170</v>
      </c>
    </row>
    <row r="871" spans="1:3">
      <c r="A871" s="99" t="s">
        <v>859</v>
      </c>
      <c r="B871" s="99" t="s">
        <v>4072</v>
      </c>
      <c r="C871" s="100">
        <v>712</v>
      </c>
    </row>
    <row r="872" spans="1:3">
      <c r="A872" s="99" t="s">
        <v>860</v>
      </c>
      <c r="B872" s="99" t="s">
        <v>4075</v>
      </c>
      <c r="C872" s="100">
        <v>423</v>
      </c>
    </row>
    <row r="873" spans="1:3">
      <c r="A873" s="99" t="s">
        <v>861</v>
      </c>
      <c r="B873" s="99" t="s">
        <v>4078</v>
      </c>
      <c r="C873" s="100">
        <v>27</v>
      </c>
    </row>
    <row r="874" spans="1:3">
      <c r="A874" s="99" t="s">
        <v>862</v>
      </c>
      <c r="B874" s="99" t="s">
        <v>4081</v>
      </c>
      <c r="C874" s="100">
        <v>695</v>
      </c>
    </row>
    <row r="875" spans="1:3">
      <c r="A875" s="99" t="s">
        <v>863</v>
      </c>
      <c r="B875" s="99" t="s">
        <v>2662</v>
      </c>
      <c r="C875" s="100">
        <v>584</v>
      </c>
    </row>
    <row r="876" spans="1:3">
      <c r="A876" s="99" t="s">
        <v>864</v>
      </c>
      <c r="B876" s="99" t="s">
        <v>6708</v>
      </c>
      <c r="C876" s="100">
        <v>55</v>
      </c>
    </row>
    <row r="877" spans="1:3">
      <c r="A877" s="99" t="s">
        <v>865</v>
      </c>
      <c r="B877" s="99" t="s">
        <v>2665</v>
      </c>
      <c r="C877" s="100">
        <v>1036</v>
      </c>
    </row>
    <row r="878" spans="1:3">
      <c r="A878" s="99" t="s">
        <v>866</v>
      </c>
      <c r="B878" s="99" t="s">
        <v>1928</v>
      </c>
      <c r="C878" s="100">
        <v>105</v>
      </c>
    </row>
    <row r="879" spans="1:3">
      <c r="A879" s="99" t="s">
        <v>867</v>
      </c>
      <c r="B879" s="99" t="s">
        <v>5286</v>
      </c>
      <c r="C879" s="100">
        <v>156</v>
      </c>
    </row>
    <row r="880" spans="1:3">
      <c r="A880" s="99" t="s">
        <v>868</v>
      </c>
      <c r="B880" s="99" t="s">
        <v>2105</v>
      </c>
      <c r="C880" s="100">
        <v>566</v>
      </c>
    </row>
    <row r="881" spans="1:3">
      <c r="A881" s="99" t="s">
        <v>869</v>
      </c>
      <c r="B881" s="99" t="s">
        <v>3120</v>
      </c>
      <c r="C881" s="100">
        <v>581</v>
      </c>
    </row>
    <row r="882" spans="1:3">
      <c r="A882" s="99" t="s">
        <v>870</v>
      </c>
      <c r="B882" s="99" t="s">
        <v>3968</v>
      </c>
      <c r="C882" s="100">
        <v>262</v>
      </c>
    </row>
    <row r="883" spans="1:3">
      <c r="A883" s="99" t="s">
        <v>2188</v>
      </c>
      <c r="B883" s="99" t="s">
        <v>3687</v>
      </c>
      <c r="C883" s="100">
        <v>140</v>
      </c>
    </row>
    <row r="884" spans="1:3">
      <c r="A884" s="99" t="s">
        <v>2186</v>
      </c>
      <c r="B884" s="99" t="s">
        <v>3423</v>
      </c>
      <c r="C884" s="100">
        <v>60</v>
      </c>
    </row>
    <row r="885" spans="1:3">
      <c r="A885" s="99" t="s">
        <v>2138</v>
      </c>
      <c r="B885" s="99" t="s">
        <v>2139</v>
      </c>
      <c r="C885" s="100">
        <v>220</v>
      </c>
    </row>
    <row r="886" spans="1:3">
      <c r="A886" s="99" t="s">
        <v>871</v>
      </c>
      <c r="B886" s="99" t="s">
        <v>3190</v>
      </c>
      <c r="C886" s="100">
        <v>399</v>
      </c>
    </row>
    <row r="887" spans="1:3">
      <c r="A887" s="99" t="s">
        <v>872</v>
      </c>
      <c r="B887" s="99" t="s">
        <v>1929</v>
      </c>
      <c r="C887" s="100">
        <v>197</v>
      </c>
    </row>
    <row r="888" spans="1:3">
      <c r="A888" s="99" t="s">
        <v>873</v>
      </c>
      <c r="B888" s="99" t="s">
        <v>4963</v>
      </c>
      <c r="C888" s="100">
        <v>302</v>
      </c>
    </row>
    <row r="889" spans="1:3">
      <c r="A889" s="99" t="s">
        <v>874</v>
      </c>
      <c r="B889" s="99" t="s">
        <v>4922</v>
      </c>
      <c r="C889" s="100">
        <v>559</v>
      </c>
    </row>
    <row r="890" spans="1:3">
      <c r="A890" s="99" t="s">
        <v>875</v>
      </c>
      <c r="B890" s="99" t="s">
        <v>2106</v>
      </c>
      <c r="C890" s="100">
        <v>41</v>
      </c>
    </row>
    <row r="891" spans="1:3">
      <c r="A891" s="99" t="s">
        <v>2175</v>
      </c>
      <c r="B891" s="99" t="s">
        <v>2519</v>
      </c>
      <c r="C891" s="100">
        <v>20</v>
      </c>
    </row>
    <row r="892" spans="1:3">
      <c r="A892" s="99" t="s">
        <v>2182</v>
      </c>
      <c r="B892" s="99" t="s">
        <v>2863</v>
      </c>
      <c r="C892" s="100">
        <v>360</v>
      </c>
    </row>
    <row r="893" spans="1:3">
      <c r="A893" s="99" t="s">
        <v>876</v>
      </c>
      <c r="B893" s="99" t="s">
        <v>2866</v>
      </c>
      <c r="C893" s="100">
        <v>50</v>
      </c>
    </row>
    <row r="894" spans="1:3">
      <c r="A894" s="99" t="s">
        <v>877</v>
      </c>
      <c r="B894" s="99" t="s">
        <v>4086</v>
      </c>
      <c r="C894" s="100">
        <v>129</v>
      </c>
    </row>
    <row r="895" spans="1:3">
      <c r="A895" s="99" t="s">
        <v>2193</v>
      </c>
      <c r="B895" s="99" t="s">
        <v>4089</v>
      </c>
      <c r="C895" s="100">
        <v>20</v>
      </c>
    </row>
    <row r="896" spans="1:3">
      <c r="A896" s="99" t="s">
        <v>878</v>
      </c>
      <c r="B896" s="99" t="s">
        <v>6834</v>
      </c>
      <c r="C896" s="100">
        <v>249</v>
      </c>
    </row>
    <row r="897" spans="1:3">
      <c r="A897" s="99" t="s">
        <v>879</v>
      </c>
      <c r="B897" s="99" t="s">
        <v>2140</v>
      </c>
      <c r="C897" s="100">
        <v>313</v>
      </c>
    </row>
    <row r="898" spans="1:3">
      <c r="A898" s="99" t="s">
        <v>880</v>
      </c>
      <c r="B898" s="99" t="s">
        <v>2965</v>
      </c>
      <c r="C898" s="100">
        <v>1746</v>
      </c>
    </row>
    <row r="899" spans="1:3">
      <c r="A899" s="99" t="s">
        <v>2174</v>
      </c>
      <c r="B899" s="99" t="s">
        <v>2516</v>
      </c>
      <c r="C899" s="100">
        <v>20</v>
      </c>
    </row>
    <row r="900" spans="1:3">
      <c r="A900" s="99" t="s">
        <v>881</v>
      </c>
      <c r="B900" s="99" t="s">
        <v>2285</v>
      </c>
      <c r="C900" s="100">
        <v>620</v>
      </c>
    </row>
    <row r="901" spans="1:3">
      <c r="A901" s="99" t="s">
        <v>882</v>
      </c>
      <c r="B901" s="99" t="s">
        <v>3986</v>
      </c>
      <c r="C901" s="100">
        <v>615</v>
      </c>
    </row>
    <row r="902" spans="1:3">
      <c r="A902" s="99" t="s">
        <v>883</v>
      </c>
      <c r="B902" s="99" t="s">
        <v>1931</v>
      </c>
      <c r="C902" s="100">
        <v>452</v>
      </c>
    </row>
    <row r="903" spans="1:3">
      <c r="A903" s="99" t="s">
        <v>884</v>
      </c>
      <c r="B903" s="99" t="s">
        <v>4094</v>
      </c>
      <c r="C903" s="100">
        <v>51</v>
      </c>
    </row>
    <row r="904" spans="1:3">
      <c r="A904" s="99" t="s">
        <v>885</v>
      </c>
      <c r="B904" s="99" t="s">
        <v>4158</v>
      </c>
      <c r="C904" s="100">
        <v>133</v>
      </c>
    </row>
    <row r="905" spans="1:3">
      <c r="A905" s="99" t="s">
        <v>886</v>
      </c>
      <c r="B905" s="99" t="s">
        <v>4097</v>
      </c>
      <c r="C905" s="100">
        <v>246</v>
      </c>
    </row>
    <row r="906" spans="1:3">
      <c r="A906" s="99" t="s">
        <v>887</v>
      </c>
      <c r="B906" s="99" t="s">
        <v>1932</v>
      </c>
      <c r="C906" s="100">
        <v>443</v>
      </c>
    </row>
    <row r="907" spans="1:3">
      <c r="A907" s="99" t="s">
        <v>888</v>
      </c>
      <c r="B907" s="99" t="s">
        <v>1933</v>
      </c>
      <c r="C907" s="100">
        <v>148</v>
      </c>
    </row>
    <row r="908" spans="1:3">
      <c r="A908" s="99" t="s">
        <v>889</v>
      </c>
      <c r="B908" s="99" t="s">
        <v>4142</v>
      </c>
      <c r="C908" s="100">
        <v>123</v>
      </c>
    </row>
    <row r="909" spans="1:3">
      <c r="A909" s="99" t="s">
        <v>890</v>
      </c>
      <c r="B909" s="99" t="s">
        <v>4102</v>
      </c>
      <c r="C909" s="100">
        <v>339</v>
      </c>
    </row>
    <row r="910" spans="1:3">
      <c r="A910" s="99" t="s">
        <v>891</v>
      </c>
      <c r="B910" s="99" t="s">
        <v>4105</v>
      </c>
      <c r="C910" s="100">
        <v>643</v>
      </c>
    </row>
    <row r="911" spans="1:3">
      <c r="A911" s="99" t="s">
        <v>892</v>
      </c>
      <c r="B911" s="99" t="s">
        <v>4108</v>
      </c>
      <c r="C911" s="100">
        <v>274</v>
      </c>
    </row>
    <row r="912" spans="1:3">
      <c r="A912" s="99" t="s">
        <v>893</v>
      </c>
      <c r="B912" s="99" t="s">
        <v>1934</v>
      </c>
      <c r="C912" s="100">
        <v>73</v>
      </c>
    </row>
    <row r="913" spans="1:3">
      <c r="A913" s="99" t="s">
        <v>894</v>
      </c>
      <c r="B913" s="99" t="s">
        <v>4113</v>
      </c>
      <c r="C913" s="100">
        <v>192</v>
      </c>
    </row>
    <row r="914" spans="1:3">
      <c r="A914" s="99" t="s">
        <v>895</v>
      </c>
      <c r="B914" s="99" t="s">
        <v>4145</v>
      </c>
      <c r="C914" s="100">
        <v>104</v>
      </c>
    </row>
    <row r="915" spans="1:3">
      <c r="A915" s="99" t="s">
        <v>896</v>
      </c>
      <c r="B915" s="99" t="s">
        <v>1935</v>
      </c>
      <c r="C915" s="100">
        <v>117</v>
      </c>
    </row>
    <row r="916" spans="1:3">
      <c r="A916" s="99" t="s">
        <v>897</v>
      </c>
      <c r="B916" s="99" t="s">
        <v>1936</v>
      </c>
      <c r="C916" s="100">
        <v>91</v>
      </c>
    </row>
    <row r="917" spans="1:3">
      <c r="A917" s="99" t="s">
        <v>898</v>
      </c>
      <c r="B917" s="99" t="s">
        <v>4118</v>
      </c>
      <c r="C917" s="100">
        <v>517</v>
      </c>
    </row>
    <row r="918" spans="1:3">
      <c r="A918" s="99" t="s">
        <v>899</v>
      </c>
      <c r="B918" s="99" t="s">
        <v>4161</v>
      </c>
      <c r="C918" s="100">
        <v>295</v>
      </c>
    </row>
    <row r="919" spans="1:3">
      <c r="A919" s="99" t="s">
        <v>900</v>
      </c>
      <c r="B919" s="99" t="s">
        <v>4150</v>
      </c>
      <c r="C919" s="100">
        <v>169</v>
      </c>
    </row>
    <row r="920" spans="1:3">
      <c r="A920" s="99" t="s">
        <v>901</v>
      </c>
      <c r="B920" s="99" t="s">
        <v>4121</v>
      </c>
      <c r="C920" s="100">
        <v>229</v>
      </c>
    </row>
    <row r="921" spans="1:3">
      <c r="A921" s="99" t="s">
        <v>902</v>
      </c>
      <c r="B921" s="99" t="s">
        <v>4125</v>
      </c>
      <c r="C921" s="100">
        <v>412</v>
      </c>
    </row>
    <row r="922" spans="1:3">
      <c r="A922" s="99" t="s">
        <v>903</v>
      </c>
      <c r="B922" s="99" t="s">
        <v>4130</v>
      </c>
      <c r="C922" s="100">
        <v>34</v>
      </c>
    </row>
    <row r="923" spans="1:3">
      <c r="A923" s="99" t="s">
        <v>904</v>
      </c>
      <c r="B923" s="99" t="s">
        <v>1937</v>
      </c>
      <c r="C923" s="100">
        <v>321</v>
      </c>
    </row>
    <row r="924" spans="1:3">
      <c r="A924" s="99" t="s">
        <v>905</v>
      </c>
      <c r="B924" s="99" t="s">
        <v>1938</v>
      </c>
      <c r="C924" s="100">
        <v>499</v>
      </c>
    </row>
    <row r="925" spans="1:3">
      <c r="A925" s="99" t="s">
        <v>906</v>
      </c>
      <c r="B925" s="99" t="s">
        <v>4153</v>
      </c>
      <c r="C925" s="100">
        <v>147</v>
      </c>
    </row>
    <row r="926" spans="1:3">
      <c r="A926" s="99" t="s">
        <v>907</v>
      </c>
      <c r="B926" s="99" t="s">
        <v>1939</v>
      </c>
      <c r="C926" s="100">
        <v>323</v>
      </c>
    </row>
    <row r="927" spans="1:3">
      <c r="A927" s="99" t="s">
        <v>908</v>
      </c>
      <c r="B927" s="99" t="s">
        <v>4137</v>
      </c>
      <c r="C927" s="100">
        <v>98</v>
      </c>
    </row>
    <row r="928" spans="1:3">
      <c r="A928" s="99" t="s">
        <v>909</v>
      </c>
      <c r="B928" s="99" t="s">
        <v>1940</v>
      </c>
      <c r="C928" s="100">
        <v>54</v>
      </c>
    </row>
    <row r="929" spans="1:3">
      <c r="A929" s="99" t="s">
        <v>910</v>
      </c>
      <c r="B929" s="99" t="s">
        <v>4169</v>
      </c>
      <c r="C929" s="100">
        <v>194</v>
      </c>
    </row>
    <row r="930" spans="1:3">
      <c r="A930" s="99" t="s">
        <v>911</v>
      </c>
      <c r="B930" s="99" t="s">
        <v>4172</v>
      </c>
      <c r="C930" s="100">
        <v>87</v>
      </c>
    </row>
    <row r="931" spans="1:3">
      <c r="A931" s="99" t="s">
        <v>912</v>
      </c>
      <c r="B931" s="99" t="s">
        <v>4175</v>
      </c>
      <c r="C931" s="100">
        <v>169</v>
      </c>
    </row>
    <row r="932" spans="1:3">
      <c r="A932" s="99" t="s">
        <v>913</v>
      </c>
      <c r="B932" s="99" t="s">
        <v>1941</v>
      </c>
      <c r="C932" s="100">
        <v>288</v>
      </c>
    </row>
    <row r="933" spans="1:3">
      <c r="A933" s="99" t="s">
        <v>914</v>
      </c>
      <c r="B933" s="99" t="s">
        <v>4178</v>
      </c>
      <c r="C933" s="100">
        <v>194</v>
      </c>
    </row>
    <row r="934" spans="1:3">
      <c r="A934" s="99" t="s">
        <v>915</v>
      </c>
      <c r="B934" s="99" t="s">
        <v>2141</v>
      </c>
      <c r="C934" s="100">
        <v>86</v>
      </c>
    </row>
    <row r="935" spans="1:3">
      <c r="A935" s="99" t="s">
        <v>916</v>
      </c>
      <c r="B935" s="99" t="s">
        <v>2107</v>
      </c>
      <c r="C935" s="100">
        <v>274</v>
      </c>
    </row>
    <row r="936" spans="1:3">
      <c r="A936" s="99" t="s">
        <v>917</v>
      </c>
      <c r="B936" s="99" t="s">
        <v>4183</v>
      </c>
      <c r="C936" s="100">
        <v>204</v>
      </c>
    </row>
    <row r="937" spans="1:3">
      <c r="A937" s="99" t="s">
        <v>918</v>
      </c>
      <c r="B937" s="99" t="s">
        <v>4186</v>
      </c>
      <c r="C937" s="100">
        <v>183</v>
      </c>
    </row>
    <row r="938" spans="1:3">
      <c r="A938" s="99" t="s">
        <v>919</v>
      </c>
      <c r="B938" s="99" t="s">
        <v>1942</v>
      </c>
      <c r="C938" s="100">
        <v>52</v>
      </c>
    </row>
    <row r="939" spans="1:3">
      <c r="A939" s="99" t="s">
        <v>920</v>
      </c>
      <c r="B939" s="99" t="s">
        <v>4263</v>
      </c>
      <c r="C939" s="100">
        <v>129</v>
      </c>
    </row>
    <row r="940" spans="1:3">
      <c r="A940" s="99" t="s">
        <v>921</v>
      </c>
      <c r="B940" s="99" t="s">
        <v>4191</v>
      </c>
      <c r="C940" s="100">
        <v>154</v>
      </c>
    </row>
    <row r="941" spans="1:3">
      <c r="A941" s="99" t="s">
        <v>922</v>
      </c>
      <c r="B941" s="99" t="s">
        <v>4194</v>
      </c>
      <c r="C941" s="100">
        <v>338</v>
      </c>
    </row>
    <row r="942" spans="1:3">
      <c r="A942" s="99" t="s">
        <v>923</v>
      </c>
      <c r="B942" s="99" t="s">
        <v>4197</v>
      </c>
      <c r="C942" s="100">
        <v>323</v>
      </c>
    </row>
    <row r="943" spans="1:3">
      <c r="A943" s="99" t="s">
        <v>924</v>
      </c>
      <c r="B943" s="99" t="s">
        <v>1943</v>
      </c>
      <c r="C943" s="100">
        <v>567</v>
      </c>
    </row>
    <row r="944" spans="1:3">
      <c r="A944" s="99" t="s">
        <v>925</v>
      </c>
      <c r="B944" s="99" t="s">
        <v>4202</v>
      </c>
      <c r="C944" s="100">
        <v>930</v>
      </c>
    </row>
    <row r="945" spans="1:3">
      <c r="A945" s="99" t="s">
        <v>926</v>
      </c>
      <c r="B945" s="99" t="s">
        <v>4205</v>
      </c>
      <c r="C945" s="100">
        <v>616</v>
      </c>
    </row>
    <row r="946" spans="1:3">
      <c r="A946" s="99" t="s">
        <v>927</v>
      </c>
      <c r="B946" s="99" t="s">
        <v>1944</v>
      </c>
      <c r="C946" s="100">
        <v>104</v>
      </c>
    </row>
    <row r="947" spans="1:3">
      <c r="A947" s="99" t="s">
        <v>928</v>
      </c>
      <c r="B947" s="99" t="s">
        <v>1945</v>
      </c>
      <c r="C947" s="100">
        <v>187</v>
      </c>
    </row>
    <row r="948" spans="1:3">
      <c r="A948" s="99" t="s">
        <v>929</v>
      </c>
      <c r="B948" s="99" t="s">
        <v>4269</v>
      </c>
      <c r="C948" s="100">
        <v>376</v>
      </c>
    </row>
    <row r="949" spans="1:3">
      <c r="A949" s="99" t="s">
        <v>930</v>
      </c>
      <c r="B949" s="99" t="s">
        <v>4213</v>
      </c>
      <c r="C949" s="100">
        <v>180</v>
      </c>
    </row>
    <row r="950" spans="1:3">
      <c r="A950" s="99" t="s">
        <v>931</v>
      </c>
      <c r="B950" s="99" t="s">
        <v>4216</v>
      </c>
      <c r="C950" s="100">
        <v>257</v>
      </c>
    </row>
    <row r="951" spans="1:3">
      <c r="A951" s="99" t="s">
        <v>932</v>
      </c>
      <c r="B951" s="99" t="s">
        <v>4219</v>
      </c>
      <c r="C951" s="100">
        <v>95</v>
      </c>
    </row>
    <row r="952" spans="1:3">
      <c r="A952" s="99" t="s">
        <v>933</v>
      </c>
      <c r="B952" s="99" t="s">
        <v>4222</v>
      </c>
      <c r="C952" s="100">
        <v>350</v>
      </c>
    </row>
    <row r="953" spans="1:3">
      <c r="A953" s="99" t="s">
        <v>934</v>
      </c>
      <c r="B953" s="99" t="s">
        <v>4266</v>
      </c>
      <c r="C953" s="100">
        <v>299</v>
      </c>
    </row>
    <row r="954" spans="1:3">
      <c r="A954" s="99" t="s">
        <v>935</v>
      </c>
      <c r="B954" s="99" t="s">
        <v>4225</v>
      </c>
      <c r="C954" s="100">
        <v>270</v>
      </c>
    </row>
    <row r="955" spans="1:3">
      <c r="A955" s="99" t="s">
        <v>936</v>
      </c>
      <c r="B955" s="99" t="s">
        <v>4228</v>
      </c>
      <c r="C955" s="100">
        <v>453</v>
      </c>
    </row>
    <row r="956" spans="1:3">
      <c r="A956" s="99" t="s">
        <v>937</v>
      </c>
      <c r="B956" s="99" t="s">
        <v>1946</v>
      </c>
      <c r="C956" s="100">
        <v>303</v>
      </c>
    </row>
    <row r="957" spans="1:3">
      <c r="A957" s="99" t="s">
        <v>938</v>
      </c>
      <c r="B957" s="99" t="s">
        <v>4233</v>
      </c>
      <c r="C957" s="100">
        <v>132</v>
      </c>
    </row>
    <row r="958" spans="1:3">
      <c r="A958" s="99" t="s">
        <v>939</v>
      </c>
      <c r="B958" s="99" t="s">
        <v>4236</v>
      </c>
      <c r="C958" s="100">
        <v>329</v>
      </c>
    </row>
    <row r="959" spans="1:3">
      <c r="A959" s="99" t="s">
        <v>940</v>
      </c>
      <c r="B959" s="99" t="s">
        <v>1947</v>
      </c>
      <c r="C959" s="100">
        <v>456</v>
      </c>
    </row>
    <row r="960" spans="1:3">
      <c r="A960" s="99" t="s">
        <v>941</v>
      </c>
      <c r="B960" s="99" t="s">
        <v>4241</v>
      </c>
      <c r="C960" s="100">
        <v>366</v>
      </c>
    </row>
    <row r="961" spans="1:3">
      <c r="A961" s="99" t="s">
        <v>942</v>
      </c>
      <c r="B961" s="99" t="s">
        <v>4256</v>
      </c>
      <c r="C961" s="100">
        <v>336</v>
      </c>
    </row>
    <row r="962" spans="1:3">
      <c r="A962" s="99" t="s">
        <v>943</v>
      </c>
      <c r="B962" s="99" t="s">
        <v>1948</v>
      </c>
      <c r="C962" s="100">
        <v>562</v>
      </c>
    </row>
    <row r="963" spans="1:3">
      <c r="A963" s="99" t="s">
        <v>944</v>
      </c>
      <c r="B963" s="99" t="s">
        <v>2708</v>
      </c>
      <c r="C963" s="100">
        <v>2083</v>
      </c>
    </row>
    <row r="964" spans="1:3">
      <c r="A964" s="99" t="s">
        <v>945</v>
      </c>
      <c r="B964" s="99" t="s">
        <v>4244</v>
      </c>
      <c r="C964" s="100">
        <v>332</v>
      </c>
    </row>
    <row r="965" spans="1:3">
      <c r="A965" s="99" t="s">
        <v>946</v>
      </c>
      <c r="B965" s="99" t="s">
        <v>8520</v>
      </c>
      <c r="C965" s="100">
        <v>11</v>
      </c>
    </row>
    <row r="966" spans="1:3">
      <c r="A966" s="99" t="s">
        <v>947</v>
      </c>
      <c r="B966" s="99" t="s">
        <v>2711</v>
      </c>
      <c r="C966" s="100">
        <v>883</v>
      </c>
    </row>
    <row r="967" spans="1:3">
      <c r="A967" s="99" t="s">
        <v>948</v>
      </c>
      <c r="B967" s="99" t="s">
        <v>6717</v>
      </c>
      <c r="C967" s="100">
        <v>1479</v>
      </c>
    </row>
    <row r="968" spans="1:3">
      <c r="A968" s="99" t="s">
        <v>949</v>
      </c>
      <c r="B968" s="99" t="s">
        <v>5289</v>
      </c>
      <c r="C968" s="100">
        <v>508</v>
      </c>
    </row>
    <row r="969" spans="1:3">
      <c r="A969" s="99" t="s">
        <v>950</v>
      </c>
      <c r="B969" s="99" t="s">
        <v>3906</v>
      </c>
      <c r="C969" s="100">
        <v>818</v>
      </c>
    </row>
    <row r="970" spans="1:3" s="96" customFormat="1">
      <c r="A970" s="101" t="s">
        <v>951</v>
      </c>
      <c r="B970" s="101" t="s">
        <v>11653</v>
      </c>
      <c r="C970" s="102">
        <f>943+1900</f>
        <v>2843</v>
      </c>
    </row>
    <row r="971" spans="1:3" s="96" customFormat="1">
      <c r="A971" s="101" t="s">
        <v>952</v>
      </c>
      <c r="B971" s="101" t="s">
        <v>11654</v>
      </c>
      <c r="C971" s="102">
        <f>200+394</f>
        <v>594</v>
      </c>
    </row>
    <row r="972" spans="1:3">
      <c r="A972" s="99" t="s">
        <v>953</v>
      </c>
      <c r="B972" s="99" t="s">
        <v>1949</v>
      </c>
      <c r="C972" s="100">
        <v>363</v>
      </c>
    </row>
    <row r="973" spans="1:3" s="96" customFormat="1">
      <c r="A973" s="101" t="s">
        <v>954</v>
      </c>
      <c r="B973" s="101" t="s">
        <v>11655</v>
      </c>
      <c r="C973" s="102">
        <f>150+1235</f>
        <v>1385</v>
      </c>
    </row>
    <row r="974" spans="1:3">
      <c r="A974" s="99" t="s">
        <v>955</v>
      </c>
      <c r="B974" s="99" t="s">
        <v>2434</v>
      </c>
      <c r="C974" s="100">
        <v>1322</v>
      </c>
    </row>
    <row r="975" spans="1:3">
      <c r="A975" s="99" t="s">
        <v>956</v>
      </c>
      <c r="B975" s="99" t="s">
        <v>2738</v>
      </c>
      <c r="C975" s="100">
        <v>605</v>
      </c>
    </row>
    <row r="976" spans="1:3">
      <c r="A976" s="99" t="s">
        <v>957</v>
      </c>
      <c r="B976" s="99" t="s">
        <v>1951</v>
      </c>
      <c r="C976" s="100">
        <v>2518</v>
      </c>
    </row>
    <row r="977" spans="1:3">
      <c r="A977" s="99" t="s">
        <v>958</v>
      </c>
      <c r="B977" s="99" t="s">
        <v>3570</v>
      </c>
      <c r="C977" s="100">
        <v>303</v>
      </c>
    </row>
    <row r="978" spans="1:3">
      <c r="A978" s="99" t="s">
        <v>959</v>
      </c>
      <c r="B978" s="99" t="s">
        <v>1952</v>
      </c>
      <c r="C978" s="100">
        <v>858</v>
      </c>
    </row>
    <row r="979" spans="1:3">
      <c r="A979" s="99" t="s">
        <v>960</v>
      </c>
      <c r="B979" s="99" t="s">
        <v>1953</v>
      </c>
      <c r="C979" s="100">
        <v>1312</v>
      </c>
    </row>
    <row r="980" spans="1:3">
      <c r="A980" s="99" t="s">
        <v>961</v>
      </c>
      <c r="B980" s="99" t="s">
        <v>1954</v>
      </c>
      <c r="C980" s="100">
        <v>1800</v>
      </c>
    </row>
    <row r="981" spans="1:3">
      <c r="A981" s="99" t="s">
        <v>962</v>
      </c>
      <c r="B981" s="99" t="s">
        <v>4802</v>
      </c>
      <c r="C981" s="100">
        <v>846</v>
      </c>
    </row>
    <row r="982" spans="1:3">
      <c r="A982" s="99" t="s">
        <v>963</v>
      </c>
      <c r="B982" s="99" t="s">
        <v>1955</v>
      </c>
      <c r="C982" s="100">
        <v>382</v>
      </c>
    </row>
    <row r="983" spans="1:3">
      <c r="A983" s="99" t="s">
        <v>964</v>
      </c>
      <c r="B983" s="99" t="s">
        <v>2142</v>
      </c>
      <c r="C983" s="100">
        <v>916</v>
      </c>
    </row>
    <row r="984" spans="1:3">
      <c r="A984" s="99" t="s">
        <v>965</v>
      </c>
      <c r="B984" s="99" t="s">
        <v>3542</v>
      </c>
      <c r="C984" s="100">
        <v>858</v>
      </c>
    </row>
    <row r="985" spans="1:3">
      <c r="A985" s="99" t="s">
        <v>2183</v>
      </c>
      <c r="B985" s="99" t="s">
        <v>3125</v>
      </c>
      <c r="C985" s="100">
        <v>60</v>
      </c>
    </row>
    <row r="986" spans="1:3">
      <c r="A986" s="99" t="s">
        <v>966</v>
      </c>
      <c r="B986" s="99" t="s">
        <v>4253</v>
      </c>
      <c r="C986" s="100">
        <v>616</v>
      </c>
    </row>
    <row r="987" spans="1:3">
      <c r="A987" s="99" t="s">
        <v>2191</v>
      </c>
      <c r="B987" s="99" t="s">
        <v>3892</v>
      </c>
      <c r="C987" s="100">
        <v>100</v>
      </c>
    </row>
    <row r="988" spans="1:3">
      <c r="A988" s="99" t="s">
        <v>1300</v>
      </c>
      <c r="B988" s="99" t="s">
        <v>3971</v>
      </c>
      <c r="C988" s="100">
        <v>80</v>
      </c>
    </row>
    <row r="989" spans="1:3">
      <c r="A989" s="99" t="s">
        <v>967</v>
      </c>
      <c r="B989" s="99" t="s">
        <v>3030</v>
      </c>
      <c r="C989" s="100">
        <v>270</v>
      </c>
    </row>
    <row r="990" spans="1:3">
      <c r="A990" s="99" t="s">
        <v>968</v>
      </c>
      <c r="B990" s="99" t="s">
        <v>3184</v>
      </c>
      <c r="C990" s="100">
        <v>62</v>
      </c>
    </row>
    <row r="991" spans="1:3">
      <c r="A991" s="99" t="s">
        <v>969</v>
      </c>
      <c r="B991" s="99" t="s">
        <v>1956</v>
      </c>
      <c r="C991" s="100">
        <v>184</v>
      </c>
    </row>
    <row r="992" spans="1:3">
      <c r="A992" s="99" t="s">
        <v>970</v>
      </c>
      <c r="B992" s="99" t="s">
        <v>4928</v>
      </c>
      <c r="C992" s="100">
        <v>223</v>
      </c>
    </row>
    <row r="993" spans="1:3">
      <c r="A993" s="99" t="s">
        <v>2143</v>
      </c>
      <c r="B993" s="99" t="s">
        <v>4931</v>
      </c>
      <c r="C993" s="100">
        <v>333</v>
      </c>
    </row>
    <row r="994" spans="1:3">
      <c r="A994" s="99" t="s">
        <v>971</v>
      </c>
      <c r="B994" s="99" t="s">
        <v>4778</v>
      </c>
      <c r="C994" s="100">
        <v>343</v>
      </c>
    </row>
    <row r="995" spans="1:3">
      <c r="A995" s="99" t="s">
        <v>972</v>
      </c>
      <c r="B995" s="99" t="s">
        <v>2108</v>
      </c>
      <c r="C995" s="100">
        <v>593</v>
      </c>
    </row>
    <row r="996" spans="1:3">
      <c r="A996" s="99" t="s">
        <v>973</v>
      </c>
      <c r="B996" s="99" t="s">
        <v>4273</v>
      </c>
      <c r="C996" s="100">
        <v>1954</v>
      </c>
    </row>
    <row r="997" spans="1:3">
      <c r="A997" s="99" t="s">
        <v>974</v>
      </c>
      <c r="B997" s="99" t="s">
        <v>1957</v>
      </c>
      <c r="C997" s="100">
        <v>299</v>
      </c>
    </row>
    <row r="998" spans="1:3">
      <c r="A998" s="99" t="s">
        <v>2109</v>
      </c>
      <c r="B998" s="99" t="s">
        <v>3128</v>
      </c>
      <c r="C998" s="100">
        <v>100</v>
      </c>
    </row>
    <row r="999" spans="1:3">
      <c r="A999" s="99" t="s">
        <v>975</v>
      </c>
      <c r="B999" s="99" t="s">
        <v>1958</v>
      </c>
      <c r="C999" s="100">
        <v>191</v>
      </c>
    </row>
    <row r="1000" spans="1:3">
      <c r="A1000" s="99" t="s">
        <v>977</v>
      </c>
      <c r="B1000" s="99" t="s">
        <v>4342</v>
      </c>
      <c r="C1000" s="100">
        <v>60</v>
      </c>
    </row>
    <row r="1001" spans="1:3">
      <c r="A1001" s="99" t="s">
        <v>2184</v>
      </c>
      <c r="B1001" s="99" t="s">
        <v>3131</v>
      </c>
      <c r="C1001" s="100">
        <v>40</v>
      </c>
    </row>
    <row r="1002" spans="1:3">
      <c r="A1002" s="99" t="s">
        <v>2190</v>
      </c>
      <c r="B1002" s="99" t="s">
        <v>3838</v>
      </c>
      <c r="C1002" s="100">
        <v>40</v>
      </c>
    </row>
    <row r="1003" spans="1:3">
      <c r="A1003" s="99" t="s">
        <v>978</v>
      </c>
      <c r="B1003" s="99" t="s">
        <v>2144</v>
      </c>
      <c r="C1003" s="100">
        <v>268</v>
      </c>
    </row>
    <row r="1004" spans="1:3">
      <c r="A1004" s="99" t="s">
        <v>979</v>
      </c>
      <c r="B1004" s="99" t="s">
        <v>6681</v>
      </c>
      <c r="C1004" s="100">
        <v>221</v>
      </c>
    </row>
    <row r="1005" spans="1:3">
      <c r="A1005" s="99" t="s">
        <v>2145</v>
      </c>
      <c r="B1005" s="99" t="s">
        <v>4725</v>
      </c>
      <c r="C1005" s="100">
        <v>40</v>
      </c>
    </row>
    <row r="1006" spans="1:3">
      <c r="A1006" s="99" t="s">
        <v>980</v>
      </c>
      <c r="B1006" s="99" t="s">
        <v>4934</v>
      </c>
      <c r="C1006" s="100">
        <v>182</v>
      </c>
    </row>
    <row r="1007" spans="1:3">
      <c r="A1007" s="99" t="s">
        <v>981</v>
      </c>
      <c r="B1007" s="99" t="s">
        <v>2288</v>
      </c>
      <c r="C1007" s="100">
        <v>242</v>
      </c>
    </row>
    <row r="1008" spans="1:3">
      <c r="A1008" s="99" t="s">
        <v>2209</v>
      </c>
      <c r="B1008" s="99" t="s">
        <v>4957</v>
      </c>
      <c r="C1008" s="100">
        <v>180</v>
      </c>
    </row>
    <row r="1009" spans="1:3">
      <c r="A1009" s="99" t="s">
        <v>982</v>
      </c>
      <c r="B1009" s="99" t="s">
        <v>6746</v>
      </c>
      <c r="C1009" s="100">
        <v>4</v>
      </c>
    </row>
    <row r="1010" spans="1:3">
      <c r="A1010" s="99" t="s">
        <v>983</v>
      </c>
      <c r="B1010" s="99" t="s">
        <v>4278</v>
      </c>
      <c r="C1010" s="100">
        <v>25</v>
      </c>
    </row>
    <row r="1011" spans="1:3">
      <c r="A1011" s="99" t="s">
        <v>984</v>
      </c>
      <c r="B1011" s="99" t="s">
        <v>1959</v>
      </c>
      <c r="C1011" s="100">
        <v>259</v>
      </c>
    </row>
    <row r="1012" spans="1:3">
      <c r="A1012" s="99" t="s">
        <v>985</v>
      </c>
      <c r="B1012" s="99" t="s">
        <v>1960</v>
      </c>
      <c r="C1012" s="100">
        <v>2495</v>
      </c>
    </row>
    <row r="1013" spans="1:3">
      <c r="A1013" s="99" t="s">
        <v>986</v>
      </c>
      <c r="B1013" s="99" t="s">
        <v>1961</v>
      </c>
      <c r="C1013" s="100">
        <v>240</v>
      </c>
    </row>
    <row r="1014" spans="1:3">
      <c r="A1014" s="99" t="s">
        <v>987</v>
      </c>
      <c r="B1014" s="99" t="s">
        <v>1962</v>
      </c>
      <c r="C1014" s="100">
        <v>1047</v>
      </c>
    </row>
    <row r="1015" spans="1:3">
      <c r="A1015" s="99" t="s">
        <v>988</v>
      </c>
      <c r="B1015" s="99" t="s">
        <v>6035</v>
      </c>
      <c r="C1015" s="100">
        <v>1563</v>
      </c>
    </row>
    <row r="1016" spans="1:3">
      <c r="A1016" s="99" t="s">
        <v>989</v>
      </c>
      <c r="B1016" s="99" t="s">
        <v>6884</v>
      </c>
      <c r="C1016" s="100">
        <v>803</v>
      </c>
    </row>
    <row r="1017" spans="1:3">
      <c r="A1017" s="99" t="s">
        <v>2206</v>
      </c>
      <c r="B1017" s="99" t="s">
        <v>4863</v>
      </c>
      <c r="C1017" s="100">
        <v>160</v>
      </c>
    </row>
    <row r="1018" spans="1:3">
      <c r="A1018" s="99" t="s">
        <v>991</v>
      </c>
      <c r="B1018" s="99" t="s">
        <v>4283</v>
      </c>
      <c r="C1018" s="100">
        <v>118</v>
      </c>
    </row>
    <row r="1019" spans="1:3">
      <c r="A1019" s="99" t="s">
        <v>992</v>
      </c>
      <c r="B1019" s="99" t="s">
        <v>1963</v>
      </c>
      <c r="C1019" s="100">
        <v>157</v>
      </c>
    </row>
    <row r="1020" spans="1:3">
      <c r="A1020" s="99" t="s">
        <v>993</v>
      </c>
      <c r="B1020" s="99" t="s">
        <v>4288</v>
      </c>
      <c r="C1020" s="100">
        <v>282</v>
      </c>
    </row>
    <row r="1021" spans="1:3">
      <c r="A1021" s="99" t="s">
        <v>994</v>
      </c>
      <c r="B1021" s="99" t="s">
        <v>4291</v>
      </c>
      <c r="C1021" s="100">
        <v>197</v>
      </c>
    </row>
    <row r="1022" spans="1:3">
      <c r="A1022" s="99" t="s">
        <v>1287</v>
      </c>
      <c r="B1022" s="99" t="s">
        <v>4294</v>
      </c>
      <c r="C1022" s="100">
        <v>162</v>
      </c>
    </row>
    <row r="1023" spans="1:3">
      <c r="A1023" s="99" t="s">
        <v>995</v>
      </c>
      <c r="B1023" s="99" t="s">
        <v>1964</v>
      </c>
      <c r="C1023" s="100">
        <v>207</v>
      </c>
    </row>
    <row r="1024" spans="1:3">
      <c r="A1024" s="99" t="s">
        <v>997</v>
      </c>
      <c r="B1024" s="99" t="s">
        <v>4302</v>
      </c>
      <c r="C1024" s="100">
        <v>188</v>
      </c>
    </row>
    <row r="1025" spans="1:3">
      <c r="A1025" s="99" t="s">
        <v>998</v>
      </c>
      <c r="B1025" s="99" t="s">
        <v>4305</v>
      </c>
      <c r="C1025" s="100">
        <v>183</v>
      </c>
    </row>
    <row r="1026" spans="1:3">
      <c r="A1026" s="99" t="s">
        <v>1000</v>
      </c>
      <c r="B1026" s="99" t="s">
        <v>1966</v>
      </c>
      <c r="C1026" s="100">
        <v>192</v>
      </c>
    </row>
    <row r="1027" spans="1:3">
      <c r="A1027" s="99" t="s">
        <v>1001</v>
      </c>
      <c r="B1027" s="99" t="s">
        <v>1967</v>
      </c>
      <c r="C1027" s="100">
        <v>170</v>
      </c>
    </row>
    <row r="1028" spans="1:3">
      <c r="A1028" s="99" t="s">
        <v>1002</v>
      </c>
      <c r="B1028" s="99" t="s">
        <v>4728</v>
      </c>
      <c r="C1028" s="100">
        <v>502</v>
      </c>
    </row>
    <row r="1029" spans="1:3">
      <c r="A1029" s="99" t="s">
        <v>1003</v>
      </c>
      <c r="B1029" s="99" t="s">
        <v>4314</v>
      </c>
      <c r="C1029" s="100">
        <v>261</v>
      </c>
    </row>
    <row r="1030" spans="1:3">
      <c r="A1030" s="99" t="s">
        <v>1968</v>
      </c>
      <c r="B1030" s="99" t="s">
        <v>4317</v>
      </c>
      <c r="C1030" s="100">
        <v>40</v>
      </c>
    </row>
    <row r="1031" spans="1:3">
      <c r="A1031" s="99" t="s">
        <v>1004</v>
      </c>
      <c r="B1031" s="99" t="s">
        <v>4320</v>
      </c>
      <c r="C1031" s="100">
        <v>41</v>
      </c>
    </row>
    <row r="1032" spans="1:3">
      <c r="A1032" s="99" t="s">
        <v>1005</v>
      </c>
      <c r="B1032" s="99" t="s">
        <v>4323</v>
      </c>
      <c r="C1032" s="100">
        <v>40</v>
      </c>
    </row>
    <row r="1033" spans="1:3">
      <c r="A1033" s="99" t="s">
        <v>1969</v>
      </c>
      <c r="B1033" s="99" t="s">
        <v>1970</v>
      </c>
      <c r="C1033" s="100">
        <v>40</v>
      </c>
    </row>
    <row r="1034" spans="1:3">
      <c r="A1034" s="99" t="s">
        <v>1006</v>
      </c>
      <c r="B1034" s="99" t="s">
        <v>1971</v>
      </c>
      <c r="C1034" s="100">
        <v>86</v>
      </c>
    </row>
    <row r="1035" spans="1:3">
      <c r="A1035" s="99" t="s">
        <v>1008</v>
      </c>
      <c r="B1035" s="99" t="s">
        <v>4492</v>
      </c>
      <c r="C1035" s="100">
        <v>163</v>
      </c>
    </row>
    <row r="1036" spans="1:3">
      <c r="A1036" s="99" t="s">
        <v>1009</v>
      </c>
      <c r="B1036" s="99" t="s">
        <v>4330</v>
      </c>
      <c r="C1036" s="100">
        <v>74</v>
      </c>
    </row>
    <row r="1037" spans="1:3">
      <c r="A1037" s="99" t="s">
        <v>1010</v>
      </c>
      <c r="B1037" s="99" t="s">
        <v>2146</v>
      </c>
      <c r="C1037" s="100">
        <v>169</v>
      </c>
    </row>
    <row r="1038" spans="1:3">
      <c r="A1038" s="99" t="s">
        <v>1011</v>
      </c>
      <c r="B1038" s="99" t="s">
        <v>1973</v>
      </c>
      <c r="C1038" s="100">
        <v>49</v>
      </c>
    </row>
    <row r="1039" spans="1:3">
      <c r="A1039" s="99" t="s">
        <v>2147</v>
      </c>
      <c r="B1039" s="99" t="s">
        <v>4497</v>
      </c>
      <c r="C1039" s="100">
        <v>20</v>
      </c>
    </row>
    <row r="1040" spans="1:3">
      <c r="A1040" s="99" t="s">
        <v>1013</v>
      </c>
      <c r="B1040" s="99" t="s">
        <v>4335</v>
      </c>
      <c r="C1040" s="100">
        <v>58</v>
      </c>
    </row>
    <row r="1041" spans="1:3">
      <c r="A1041" s="99" t="s">
        <v>1014</v>
      </c>
      <c r="B1041" s="99" t="s">
        <v>6577</v>
      </c>
      <c r="C1041" s="100">
        <v>311</v>
      </c>
    </row>
    <row r="1042" spans="1:3">
      <c r="A1042" s="99" t="s">
        <v>1015</v>
      </c>
      <c r="B1042" s="99" t="s">
        <v>2110</v>
      </c>
      <c r="C1042" s="100">
        <v>256</v>
      </c>
    </row>
    <row r="1043" spans="1:3">
      <c r="A1043" s="99" t="s">
        <v>1016</v>
      </c>
      <c r="B1043" s="99" t="s">
        <v>1974</v>
      </c>
      <c r="C1043" s="100">
        <v>48</v>
      </c>
    </row>
    <row r="1044" spans="1:3">
      <c r="A1044" s="99" t="s">
        <v>1017</v>
      </c>
      <c r="B1044" s="99" t="s">
        <v>4731</v>
      </c>
      <c r="C1044" s="100">
        <v>20</v>
      </c>
    </row>
    <row r="1045" spans="1:3">
      <c r="A1045" s="99" t="s">
        <v>1018</v>
      </c>
      <c r="B1045" s="99" t="s">
        <v>2111</v>
      </c>
      <c r="C1045" s="100">
        <v>150</v>
      </c>
    </row>
    <row r="1046" spans="1:3">
      <c r="A1046" s="99" t="s">
        <v>1019</v>
      </c>
      <c r="B1046" s="99" t="s">
        <v>4503</v>
      </c>
      <c r="C1046" s="100">
        <v>160</v>
      </c>
    </row>
    <row r="1047" spans="1:3">
      <c r="A1047" s="99" t="s">
        <v>1020</v>
      </c>
      <c r="B1047" s="99" t="s">
        <v>4506</v>
      </c>
      <c r="C1047" s="100">
        <v>150</v>
      </c>
    </row>
    <row r="1048" spans="1:3">
      <c r="A1048" s="99" t="s">
        <v>1021</v>
      </c>
      <c r="B1048" s="99" t="s">
        <v>4347</v>
      </c>
      <c r="C1048" s="100">
        <v>242</v>
      </c>
    </row>
    <row r="1049" spans="1:3">
      <c r="A1049" s="99" t="s">
        <v>1022</v>
      </c>
      <c r="B1049" s="99" t="s">
        <v>4350</v>
      </c>
      <c r="C1049" s="100">
        <v>204</v>
      </c>
    </row>
    <row r="1050" spans="1:3">
      <c r="A1050" s="99" t="s">
        <v>1023</v>
      </c>
      <c r="B1050" s="99" t="s">
        <v>2148</v>
      </c>
      <c r="C1050" s="100">
        <v>103</v>
      </c>
    </row>
    <row r="1051" spans="1:3">
      <c r="A1051" s="99" t="s">
        <v>1024</v>
      </c>
      <c r="B1051" s="99" t="s">
        <v>1975</v>
      </c>
      <c r="C1051" s="100">
        <v>284</v>
      </c>
    </row>
    <row r="1052" spans="1:3">
      <c r="A1052" s="99" t="s">
        <v>1025</v>
      </c>
      <c r="B1052" s="99" t="s">
        <v>4355</v>
      </c>
      <c r="C1052" s="100">
        <v>111</v>
      </c>
    </row>
    <row r="1053" spans="1:3">
      <c r="A1053" s="99" t="s">
        <v>1026</v>
      </c>
      <c r="B1053" s="99" t="s">
        <v>1976</v>
      </c>
      <c r="C1053" s="100">
        <v>131</v>
      </c>
    </row>
    <row r="1054" spans="1:3">
      <c r="A1054" s="99" t="s">
        <v>1027</v>
      </c>
      <c r="B1054" s="99" t="s">
        <v>1977</v>
      </c>
      <c r="C1054" s="100">
        <v>107</v>
      </c>
    </row>
    <row r="1055" spans="1:3">
      <c r="A1055" s="99" t="s">
        <v>1028</v>
      </c>
      <c r="B1055" s="99" t="s">
        <v>6922</v>
      </c>
      <c r="C1055" s="100">
        <v>552</v>
      </c>
    </row>
    <row r="1056" spans="1:3">
      <c r="A1056" s="99" t="s">
        <v>1029</v>
      </c>
      <c r="B1056" s="99" t="s">
        <v>4362</v>
      </c>
      <c r="C1056" s="100">
        <v>176</v>
      </c>
    </row>
    <row r="1057" spans="1:3">
      <c r="A1057" s="99" t="s">
        <v>1030</v>
      </c>
      <c r="B1057" s="99" t="s">
        <v>3344</v>
      </c>
      <c r="C1057" s="100">
        <v>1101</v>
      </c>
    </row>
    <row r="1058" spans="1:3">
      <c r="A1058" s="99" t="s">
        <v>2203</v>
      </c>
      <c r="B1058" s="99" t="s">
        <v>4720</v>
      </c>
      <c r="C1058" s="100">
        <v>140</v>
      </c>
    </row>
    <row r="1059" spans="1:3">
      <c r="A1059" s="99" t="s">
        <v>1031</v>
      </c>
      <c r="B1059" s="99" t="s">
        <v>1978</v>
      </c>
      <c r="C1059" s="100">
        <v>209</v>
      </c>
    </row>
    <row r="1060" spans="1:3">
      <c r="A1060" s="99" t="s">
        <v>1032</v>
      </c>
      <c r="B1060" s="99" t="s">
        <v>4513</v>
      </c>
      <c r="C1060" s="100">
        <v>151</v>
      </c>
    </row>
    <row r="1061" spans="1:3">
      <c r="A1061" s="99" t="s">
        <v>1033</v>
      </c>
      <c r="B1061" s="99" t="s">
        <v>4365</v>
      </c>
      <c r="C1061" s="100">
        <v>267</v>
      </c>
    </row>
    <row r="1062" spans="1:3">
      <c r="A1062" s="99" t="s">
        <v>1034</v>
      </c>
      <c r="B1062" s="99" t="s">
        <v>1979</v>
      </c>
      <c r="C1062" s="100">
        <v>772</v>
      </c>
    </row>
    <row r="1063" spans="1:3">
      <c r="A1063" s="99" t="s">
        <v>2170</v>
      </c>
      <c r="B1063" s="99" t="s">
        <v>2437</v>
      </c>
      <c r="C1063" s="100">
        <v>20</v>
      </c>
    </row>
    <row r="1064" spans="1:3">
      <c r="A1064" s="99" t="s">
        <v>1035</v>
      </c>
      <c r="B1064" s="99" t="s">
        <v>7819</v>
      </c>
      <c r="C1064" s="100">
        <v>305</v>
      </c>
    </row>
    <row r="1065" spans="1:3">
      <c r="A1065" s="99" t="s">
        <v>1038</v>
      </c>
      <c r="B1065" s="99" t="s">
        <v>4368</v>
      </c>
      <c r="C1065" s="100">
        <v>174</v>
      </c>
    </row>
    <row r="1066" spans="1:3">
      <c r="A1066" s="99" t="s">
        <v>1039</v>
      </c>
      <c r="B1066" s="99" t="s">
        <v>4371</v>
      </c>
      <c r="C1066" s="100">
        <v>204</v>
      </c>
    </row>
    <row r="1067" spans="1:3">
      <c r="A1067" s="99" t="s">
        <v>1040</v>
      </c>
      <c r="B1067" s="99" t="s">
        <v>4374</v>
      </c>
      <c r="C1067" s="100">
        <v>105</v>
      </c>
    </row>
    <row r="1068" spans="1:3">
      <c r="A1068" s="99" t="s">
        <v>1041</v>
      </c>
      <c r="B1068" s="99" t="s">
        <v>1980</v>
      </c>
      <c r="C1068" s="100">
        <v>102</v>
      </c>
    </row>
    <row r="1069" spans="1:3">
      <c r="A1069" s="99" t="s">
        <v>1042</v>
      </c>
      <c r="B1069" s="99" t="s">
        <v>1981</v>
      </c>
      <c r="C1069" s="100">
        <v>224</v>
      </c>
    </row>
    <row r="1070" spans="1:3">
      <c r="A1070" s="99" t="s">
        <v>1043</v>
      </c>
      <c r="B1070" s="99" t="s">
        <v>1982</v>
      </c>
      <c r="C1070" s="100">
        <v>197</v>
      </c>
    </row>
    <row r="1071" spans="1:3">
      <c r="A1071" s="99" t="s">
        <v>1044</v>
      </c>
      <c r="B1071" s="99" t="s">
        <v>4381</v>
      </c>
      <c r="C1071" s="100">
        <v>159</v>
      </c>
    </row>
    <row r="1072" spans="1:3">
      <c r="A1072" s="99" t="s">
        <v>1045</v>
      </c>
      <c r="B1072" s="99" t="s">
        <v>1983</v>
      </c>
      <c r="C1072" s="100">
        <v>495</v>
      </c>
    </row>
    <row r="1073" spans="1:3">
      <c r="A1073" s="99" t="s">
        <v>1046</v>
      </c>
      <c r="B1073" s="99" t="s">
        <v>2291</v>
      </c>
      <c r="C1073" s="100">
        <v>2323</v>
      </c>
    </row>
    <row r="1074" spans="1:3">
      <c r="A1074" s="99" t="s">
        <v>1047</v>
      </c>
      <c r="B1074" s="99" t="s">
        <v>1984</v>
      </c>
      <c r="C1074" s="100">
        <v>171</v>
      </c>
    </row>
    <row r="1075" spans="1:3">
      <c r="A1075" s="99" t="s">
        <v>1048</v>
      </c>
      <c r="B1075" s="99" t="s">
        <v>1985</v>
      </c>
      <c r="C1075" s="100">
        <v>2156</v>
      </c>
    </row>
    <row r="1076" spans="1:3">
      <c r="A1076" s="99" t="s">
        <v>1050</v>
      </c>
      <c r="B1076" s="99" t="s">
        <v>3974</v>
      </c>
      <c r="C1076" s="100">
        <v>1893</v>
      </c>
    </row>
    <row r="1077" spans="1:3">
      <c r="A1077" s="99" t="s">
        <v>1051</v>
      </c>
      <c r="B1077" s="99" t="s">
        <v>1987</v>
      </c>
      <c r="C1077" s="100">
        <v>56</v>
      </c>
    </row>
    <row r="1078" spans="1:3">
      <c r="A1078" s="99" t="s">
        <v>1052</v>
      </c>
      <c r="B1078" s="99" t="s">
        <v>1988</v>
      </c>
      <c r="C1078" s="100">
        <v>383</v>
      </c>
    </row>
    <row r="1079" spans="1:3">
      <c r="A1079" s="99" t="s">
        <v>1053</v>
      </c>
      <c r="B1079" s="99" t="s">
        <v>4392</v>
      </c>
      <c r="C1079" s="100">
        <v>276</v>
      </c>
    </row>
    <row r="1080" spans="1:3">
      <c r="A1080" s="99" t="s">
        <v>1054</v>
      </c>
      <c r="B1080" s="99" t="s">
        <v>1989</v>
      </c>
      <c r="C1080" s="100">
        <v>396</v>
      </c>
    </row>
    <row r="1081" spans="1:3">
      <c r="A1081" s="99" t="s">
        <v>1055</v>
      </c>
      <c r="B1081" s="99" t="s">
        <v>1990</v>
      </c>
      <c r="C1081" s="100">
        <v>255</v>
      </c>
    </row>
    <row r="1082" spans="1:3">
      <c r="A1082" s="99" t="s">
        <v>1056</v>
      </c>
      <c r="B1082" s="99" t="s">
        <v>4397</v>
      </c>
      <c r="C1082" s="100">
        <v>154</v>
      </c>
    </row>
    <row r="1083" spans="1:3">
      <c r="A1083" s="99" t="s">
        <v>1057</v>
      </c>
      <c r="B1083" s="99" t="s">
        <v>4522</v>
      </c>
      <c r="C1083" s="100">
        <v>94</v>
      </c>
    </row>
    <row r="1084" spans="1:3">
      <c r="A1084" s="99" t="s">
        <v>1058</v>
      </c>
      <c r="B1084" s="99" t="s">
        <v>1991</v>
      </c>
      <c r="C1084" s="100">
        <v>66</v>
      </c>
    </row>
    <row r="1085" spans="1:3">
      <c r="A1085" s="99" t="s">
        <v>1059</v>
      </c>
      <c r="B1085" s="99" t="s">
        <v>1992</v>
      </c>
      <c r="C1085" s="100">
        <v>100</v>
      </c>
    </row>
    <row r="1086" spans="1:3">
      <c r="A1086" s="99" t="s">
        <v>1060</v>
      </c>
      <c r="B1086" s="99" t="s">
        <v>4400</v>
      </c>
      <c r="C1086" s="100">
        <v>152</v>
      </c>
    </row>
    <row r="1087" spans="1:3">
      <c r="A1087" s="99" t="s">
        <v>1061</v>
      </c>
      <c r="B1087" s="99" t="s">
        <v>3377</v>
      </c>
      <c r="C1087" s="100">
        <v>653</v>
      </c>
    </row>
    <row r="1088" spans="1:3">
      <c r="A1088" s="99" t="s">
        <v>1062</v>
      </c>
      <c r="B1088" s="99" t="s">
        <v>4403</v>
      </c>
      <c r="C1088" s="100">
        <v>345</v>
      </c>
    </row>
    <row r="1089" spans="1:3">
      <c r="A1089" s="99" t="s">
        <v>1063</v>
      </c>
      <c r="B1089" s="99" t="s">
        <v>1993</v>
      </c>
      <c r="C1089" s="100">
        <v>440</v>
      </c>
    </row>
    <row r="1090" spans="1:3">
      <c r="A1090" s="99" t="s">
        <v>1064</v>
      </c>
      <c r="B1090" s="99" t="s">
        <v>3134</v>
      </c>
      <c r="C1090" s="100">
        <v>1488</v>
      </c>
    </row>
    <row r="1091" spans="1:3">
      <c r="A1091" s="99" t="s">
        <v>2149</v>
      </c>
      <c r="B1091" s="99" t="s">
        <v>4408</v>
      </c>
      <c r="C1091" s="100">
        <v>40</v>
      </c>
    </row>
    <row r="1092" spans="1:3">
      <c r="A1092" s="99" t="s">
        <v>1065</v>
      </c>
      <c r="B1092" s="99" t="s">
        <v>1994</v>
      </c>
      <c r="C1092" s="100">
        <v>174</v>
      </c>
    </row>
    <row r="1093" spans="1:3">
      <c r="A1093" s="99" t="s">
        <v>1066</v>
      </c>
      <c r="B1093" s="99" t="s">
        <v>5378</v>
      </c>
      <c r="C1093" s="100">
        <v>255</v>
      </c>
    </row>
    <row r="1094" spans="1:3">
      <c r="A1094" s="99" t="s">
        <v>1067</v>
      </c>
      <c r="B1094" s="99" t="s">
        <v>1995</v>
      </c>
      <c r="C1094" s="100">
        <v>111</v>
      </c>
    </row>
    <row r="1095" spans="1:3">
      <c r="A1095" s="99" t="s">
        <v>1068</v>
      </c>
      <c r="B1095" s="99" t="s">
        <v>1996</v>
      </c>
      <c r="C1095" s="100">
        <v>171</v>
      </c>
    </row>
    <row r="1096" spans="1:3">
      <c r="A1096" s="99" t="s">
        <v>1069</v>
      </c>
      <c r="B1096" s="99" t="s">
        <v>4415</v>
      </c>
      <c r="C1096" s="100">
        <v>232</v>
      </c>
    </row>
    <row r="1097" spans="1:3">
      <c r="A1097" s="99" t="s">
        <v>1070</v>
      </c>
      <c r="B1097" s="99" t="s">
        <v>4529</v>
      </c>
      <c r="C1097" s="100">
        <v>161</v>
      </c>
    </row>
    <row r="1098" spans="1:3">
      <c r="A1098" s="99" t="s">
        <v>1071</v>
      </c>
      <c r="B1098" s="99" t="s">
        <v>5254</v>
      </c>
      <c r="C1098" s="100">
        <v>107</v>
      </c>
    </row>
    <row r="1099" spans="1:3">
      <c r="A1099" s="99" t="s">
        <v>1072</v>
      </c>
      <c r="B1099" s="99" t="s">
        <v>4421</v>
      </c>
      <c r="C1099" s="100">
        <v>172</v>
      </c>
    </row>
    <row r="1100" spans="1:3">
      <c r="A1100" s="99" t="s">
        <v>1073</v>
      </c>
      <c r="B1100" s="99" t="s">
        <v>4424</v>
      </c>
      <c r="C1100" s="100">
        <v>119</v>
      </c>
    </row>
    <row r="1101" spans="1:3">
      <c r="A1101" s="99" t="s">
        <v>1074</v>
      </c>
      <c r="B1101" s="99" t="s">
        <v>4427</v>
      </c>
      <c r="C1101" s="100">
        <v>190</v>
      </c>
    </row>
    <row r="1102" spans="1:3">
      <c r="A1102" s="99" t="s">
        <v>1075</v>
      </c>
      <c r="B1102" s="99" t="s">
        <v>4430</v>
      </c>
      <c r="C1102" s="100">
        <v>73</v>
      </c>
    </row>
    <row r="1103" spans="1:3">
      <c r="A1103" s="99" t="s">
        <v>1076</v>
      </c>
      <c r="B1103" s="99" t="s">
        <v>2112</v>
      </c>
      <c r="C1103" s="100">
        <v>164</v>
      </c>
    </row>
    <row r="1104" spans="1:3">
      <c r="A1104" s="99" t="s">
        <v>1077</v>
      </c>
      <c r="B1104" s="99" t="s">
        <v>4435</v>
      </c>
      <c r="C1104" s="100">
        <v>345</v>
      </c>
    </row>
    <row r="1105" spans="1:3">
      <c r="A1105" s="99" t="s">
        <v>1078</v>
      </c>
      <c r="B1105" s="99" t="s">
        <v>1997</v>
      </c>
      <c r="C1105" s="100">
        <v>92</v>
      </c>
    </row>
    <row r="1106" spans="1:3">
      <c r="A1106" s="99" t="s">
        <v>1079</v>
      </c>
      <c r="B1106" s="99" t="s">
        <v>1998</v>
      </c>
      <c r="C1106" s="100">
        <v>68</v>
      </c>
    </row>
    <row r="1107" spans="1:3">
      <c r="A1107" s="99" t="s">
        <v>1080</v>
      </c>
      <c r="B1107" s="99" t="s">
        <v>2113</v>
      </c>
      <c r="C1107" s="100">
        <v>101</v>
      </c>
    </row>
    <row r="1108" spans="1:3">
      <c r="A1108" s="99" t="s">
        <v>1081</v>
      </c>
      <c r="B1108" s="99" t="s">
        <v>4444</v>
      </c>
      <c r="C1108" s="100">
        <v>218</v>
      </c>
    </row>
    <row r="1109" spans="1:3">
      <c r="A1109" s="99" t="s">
        <v>1082</v>
      </c>
      <c r="B1109" s="99" t="s">
        <v>1999</v>
      </c>
      <c r="C1109" s="100">
        <v>182</v>
      </c>
    </row>
    <row r="1110" spans="1:3">
      <c r="A1110" s="99" t="s">
        <v>1083</v>
      </c>
      <c r="B1110" s="99" t="s">
        <v>2000</v>
      </c>
      <c r="C1110" s="100">
        <v>221</v>
      </c>
    </row>
    <row r="1111" spans="1:3">
      <c r="A1111" s="99" t="s">
        <v>1084</v>
      </c>
      <c r="B1111" s="99" t="s">
        <v>2001</v>
      </c>
      <c r="C1111" s="100">
        <v>31</v>
      </c>
    </row>
    <row r="1112" spans="1:3">
      <c r="A1112" s="99" t="s">
        <v>1085</v>
      </c>
      <c r="B1112" s="99" t="s">
        <v>2493</v>
      </c>
      <c r="C1112" s="100">
        <v>619</v>
      </c>
    </row>
    <row r="1113" spans="1:3">
      <c r="A1113" s="99" t="s">
        <v>1086</v>
      </c>
      <c r="B1113" s="99" t="s">
        <v>4453</v>
      </c>
      <c r="C1113" s="100">
        <v>71</v>
      </c>
    </row>
    <row r="1114" spans="1:3">
      <c r="A1114" s="99" t="s">
        <v>1087</v>
      </c>
      <c r="B1114" s="99" t="s">
        <v>2114</v>
      </c>
      <c r="C1114" s="100">
        <v>45</v>
      </c>
    </row>
    <row r="1115" spans="1:3">
      <c r="A1115" s="99" t="s">
        <v>1088</v>
      </c>
      <c r="B1115" s="99" t="s">
        <v>2002</v>
      </c>
      <c r="C1115" s="100">
        <v>62</v>
      </c>
    </row>
    <row r="1116" spans="1:3">
      <c r="A1116" s="99" t="s">
        <v>1089</v>
      </c>
      <c r="B1116" s="99" t="s">
        <v>4534</v>
      </c>
      <c r="C1116" s="100">
        <v>489</v>
      </c>
    </row>
    <row r="1117" spans="1:3">
      <c r="A1117" s="99" t="s">
        <v>1090</v>
      </c>
      <c r="B1117" s="99" t="s">
        <v>4537</v>
      </c>
      <c r="C1117" s="100">
        <v>73</v>
      </c>
    </row>
    <row r="1118" spans="1:3">
      <c r="A1118" s="99" t="s">
        <v>1091</v>
      </c>
      <c r="B1118" s="99" t="s">
        <v>2003</v>
      </c>
      <c r="C1118" s="100">
        <v>125</v>
      </c>
    </row>
    <row r="1119" spans="1:3">
      <c r="A1119" s="99" t="s">
        <v>1092</v>
      </c>
      <c r="B1119" s="99" t="s">
        <v>2601</v>
      </c>
      <c r="C1119" s="100">
        <v>429</v>
      </c>
    </row>
    <row r="1120" spans="1:3">
      <c r="A1120" s="99" t="s">
        <v>1093</v>
      </c>
      <c r="B1120" s="99" t="s">
        <v>2004</v>
      </c>
      <c r="C1120" s="100">
        <v>609</v>
      </c>
    </row>
    <row r="1121" spans="1:3">
      <c r="A1121" s="99" t="s">
        <v>1094</v>
      </c>
      <c r="B1121" s="99" t="s">
        <v>2005</v>
      </c>
      <c r="C1121" s="100">
        <v>148</v>
      </c>
    </row>
    <row r="1122" spans="1:3">
      <c r="A1122" s="99" t="s">
        <v>1302</v>
      </c>
      <c r="B1122" s="99" t="s">
        <v>2006</v>
      </c>
      <c r="C1122" s="100">
        <v>40</v>
      </c>
    </row>
    <row r="1123" spans="1:3">
      <c r="A1123" s="99" t="s">
        <v>1095</v>
      </c>
      <c r="B1123" s="99" t="s">
        <v>3754</v>
      </c>
      <c r="C1123" s="100">
        <v>1381</v>
      </c>
    </row>
    <row r="1124" spans="1:3">
      <c r="A1124" s="99" t="s">
        <v>1096</v>
      </c>
      <c r="B1124" s="99" t="s">
        <v>2151</v>
      </c>
      <c r="C1124" s="100">
        <v>188</v>
      </c>
    </row>
    <row r="1125" spans="1:3">
      <c r="A1125" s="99" t="s">
        <v>1097</v>
      </c>
      <c r="B1125" s="99" t="s">
        <v>2007</v>
      </c>
      <c r="C1125" s="100">
        <v>120</v>
      </c>
    </row>
    <row r="1126" spans="1:3">
      <c r="A1126" s="99" t="s">
        <v>1098</v>
      </c>
      <c r="B1126" s="99" t="s">
        <v>3426</v>
      </c>
      <c r="C1126" s="100">
        <v>1010</v>
      </c>
    </row>
    <row r="1127" spans="1:3">
      <c r="A1127" s="99" t="s">
        <v>1099</v>
      </c>
      <c r="B1127" s="99" t="s">
        <v>4464</v>
      </c>
      <c r="C1127" s="100">
        <v>149</v>
      </c>
    </row>
    <row r="1128" spans="1:3">
      <c r="A1128" s="99" t="s">
        <v>1100</v>
      </c>
      <c r="B1128" s="99" t="s">
        <v>4467</v>
      </c>
      <c r="C1128" s="100">
        <v>175</v>
      </c>
    </row>
    <row r="1129" spans="1:3">
      <c r="A1129" s="99" t="s">
        <v>1101</v>
      </c>
      <c r="B1129" s="99" t="s">
        <v>2008</v>
      </c>
      <c r="C1129" s="100">
        <v>101</v>
      </c>
    </row>
    <row r="1130" spans="1:3">
      <c r="A1130" s="99" t="s">
        <v>1102</v>
      </c>
      <c r="B1130" s="99" t="s">
        <v>2009</v>
      </c>
      <c r="C1130" s="100">
        <v>166</v>
      </c>
    </row>
    <row r="1131" spans="1:3">
      <c r="A1131" s="99" t="s">
        <v>1103</v>
      </c>
      <c r="B1131" s="99" t="s">
        <v>2010</v>
      </c>
      <c r="C1131" s="100">
        <v>113</v>
      </c>
    </row>
    <row r="1132" spans="1:3">
      <c r="A1132" s="99" t="s">
        <v>1104</v>
      </c>
      <c r="B1132" s="99" t="s">
        <v>2011</v>
      </c>
      <c r="C1132" s="100">
        <v>105</v>
      </c>
    </row>
    <row r="1133" spans="1:3">
      <c r="A1133" s="99" t="s">
        <v>1105</v>
      </c>
      <c r="B1133" s="99" t="s">
        <v>2012</v>
      </c>
      <c r="C1133" s="100">
        <v>127</v>
      </c>
    </row>
    <row r="1134" spans="1:3">
      <c r="A1134" s="99" t="s">
        <v>1106</v>
      </c>
      <c r="B1134" s="99" t="s">
        <v>2013</v>
      </c>
      <c r="C1134" s="100">
        <v>1057</v>
      </c>
    </row>
    <row r="1135" spans="1:3">
      <c r="A1135" s="99" t="s">
        <v>1107</v>
      </c>
      <c r="B1135" s="99" t="s">
        <v>4937</v>
      </c>
      <c r="C1135" s="100">
        <v>266</v>
      </c>
    </row>
    <row r="1136" spans="1:3">
      <c r="A1136" s="99" t="s">
        <v>1110</v>
      </c>
      <c r="B1136" s="99" t="s">
        <v>2014</v>
      </c>
      <c r="C1136" s="100">
        <v>471</v>
      </c>
    </row>
    <row r="1137" spans="1:3">
      <c r="A1137" s="99" t="s">
        <v>1111</v>
      </c>
      <c r="B1137" s="99" t="s">
        <v>2015</v>
      </c>
      <c r="C1137" s="100">
        <v>171</v>
      </c>
    </row>
    <row r="1138" spans="1:3">
      <c r="A1138" s="99" t="s">
        <v>1112</v>
      </c>
      <c r="B1138" s="99" t="s">
        <v>5357</v>
      </c>
      <c r="C1138" s="100">
        <v>315</v>
      </c>
    </row>
    <row r="1139" spans="1:3">
      <c r="A1139" s="99" t="s">
        <v>2115</v>
      </c>
      <c r="B1139" s="99" t="s">
        <v>2116</v>
      </c>
      <c r="C1139" s="100">
        <v>40</v>
      </c>
    </row>
    <row r="1140" spans="1:3">
      <c r="A1140" s="99" t="s">
        <v>1114</v>
      </c>
      <c r="B1140" s="99" t="s">
        <v>2017</v>
      </c>
      <c r="C1140" s="100">
        <v>1005</v>
      </c>
    </row>
    <row r="1141" spans="1:3">
      <c r="A1141" s="99" t="s">
        <v>1115</v>
      </c>
      <c r="B1141" s="99" t="s">
        <v>2018</v>
      </c>
      <c r="C1141" s="100">
        <v>165</v>
      </c>
    </row>
    <row r="1142" spans="1:3">
      <c r="A1142" s="99" t="s">
        <v>1116</v>
      </c>
      <c r="B1142" s="99" t="s">
        <v>2019</v>
      </c>
      <c r="C1142" s="100">
        <v>255</v>
      </c>
    </row>
    <row r="1143" spans="1:3">
      <c r="A1143" s="99" t="s">
        <v>1117</v>
      </c>
      <c r="B1143" s="99" t="s">
        <v>4486</v>
      </c>
      <c r="C1143" s="100">
        <v>96</v>
      </c>
    </row>
    <row r="1144" spans="1:3">
      <c r="A1144" s="99" t="s">
        <v>1118</v>
      </c>
      <c r="B1144" s="99" t="s">
        <v>2020</v>
      </c>
      <c r="C1144" s="100">
        <v>264</v>
      </c>
    </row>
    <row r="1145" spans="1:3">
      <c r="A1145" s="99" t="s">
        <v>2021</v>
      </c>
      <c r="B1145" s="99" t="s">
        <v>2022</v>
      </c>
      <c r="C1145" s="100">
        <v>20</v>
      </c>
    </row>
    <row r="1146" spans="1:3">
      <c r="A1146" s="99" t="s">
        <v>1119</v>
      </c>
      <c r="B1146" s="99" t="s">
        <v>4544</v>
      </c>
      <c r="C1146" s="100">
        <v>112</v>
      </c>
    </row>
    <row r="1147" spans="1:3">
      <c r="A1147" s="99" t="s">
        <v>1121</v>
      </c>
      <c r="B1147" s="99" t="s">
        <v>2023</v>
      </c>
      <c r="C1147" s="100">
        <v>146</v>
      </c>
    </row>
    <row r="1148" spans="1:3">
      <c r="A1148" s="99" t="s">
        <v>1122</v>
      </c>
      <c r="B1148" s="99" t="s">
        <v>2024</v>
      </c>
      <c r="C1148" s="100">
        <v>262</v>
      </c>
    </row>
    <row r="1149" spans="1:3">
      <c r="A1149" s="99" t="s">
        <v>1123</v>
      </c>
      <c r="B1149" s="99" t="s">
        <v>6570</v>
      </c>
      <c r="C1149" s="100">
        <v>132</v>
      </c>
    </row>
    <row r="1150" spans="1:3">
      <c r="A1150" s="99" t="s">
        <v>1124</v>
      </c>
      <c r="B1150" s="99" t="s">
        <v>2025</v>
      </c>
      <c r="C1150" s="100">
        <v>115</v>
      </c>
    </row>
    <row r="1151" spans="1:3">
      <c r="A1151" s="99" t="s">
        <v>1125</v>
      </c>
      <c r="B1151" s="99" t="s">
        <v>2026</v>
      </c>
      <c r="C1151" s="100">
        <v>150</v>
      </c>
    </row>
    <row r="1152" spans="1:3">
      <c r="A1152" s="99" t="s">
        <v>1126</v>
      </c>
      <c r="B1152" s="99" t="s">
        <v>2027</v>
      </c>
      <c r="C1152" s="100">
        <v>175</v>
      </c>
    </row>
    <row r="1153" spans="1:3">
      <c r="A1153" s="99" t="s">
        <v>1127</v>
      </c>
      <c r="B1153" s="99" t="s">
        <v>2028</v>
      </c>
      <c r="C1153" s="100">
        <v>241</v>
      </c>
    </row>
    <row r="1154" spans="1:3">
      <c r="A1154" s="99" t="s">
        <v>1128</v>
      </c>
      <c r="B1154" s="99" t="s">
        <v>2029</v>
      </c>
      <c r="C1154" s="100">
        <v>316</v>
      </c>
    </row>
    <row r="1155" spans="1:3">
      <c r="A1155" s="99" t="s">
        <v>1129</v>
      </c>
      <c r="B1155" s="99" t="s">
        <v>2117</v>
      </c>
      <c r="C1155" s="100">
        <v>145</v>
      </c>
    </row>
    <row r="1156" spans="1:3">
      <c r="A1156" s="99" t="s">
        <v>1130</v>
      </c>
      <c r="B1156" s="99" t="s">
        <v>2030</v>
      </c>
      <c r="C1156" s="100">
        <v>100</v>
      </c>
    </row>
    <row r="1157" spans="1:3">
      <c r="A1157" s="99" t="s">
        <v>1131</v>
      </c>
      <c r="B1157" s="99" t="s">
        <v>4568</v>
      </c>
      <c r="C1157" s="100">
        <v>46</v>
      </c>
    </row>
    <row r="1158" spans="1:3">
      <c r="A1158" s="99" t="s">
        <v>1132</v>
      </c>
      <c r="B1158" s="99" t="s">
        <v>2031</v>
      </c>
      <c r="C1158" s="100">
        <v>195</v>
      </c>
    </row>
    <row r="1159" spans="1:3">
      <c r="A1159" s="99" t="s">
        <v>1133</v>
      </c>
      <c r="B1159" s="99" t="s">
        <v>4573</v>
      </c>
      <c r="C1159" s="100">
        <v>123</v>
      </c>
    </row>
    <row r="1160" spans="1:3">
      <c r="A1160" s="99" t="s">
        <v>1134</v>
      </c>
      <c r="B1160" s="99" t="s">
        <v>4576</v>
      </c>
      <c r="C1160" s="100">
        <v>163</v>
      </c>
    </row>
    <row r="1161" spans="1:3">
      <c r="A1161" s="99" t="s">
        <v>1137</v>
      </c>
      <c r="B1161" s="99" t="s">
        <v>2032</v>
      </c>
      <c r="C1161" s="100">
        <v>89</v>
      </c>
    </row>
    <row r="1162" spans="1:3">
      <c r="A1162" s="99" t="s">
        <v>1138</v>
      </c>
      <c r="B1162" s="99" t="s">
        <v>4585</v>
      </c>
      <c r="C1162" s="100">
        <v>325</v>
      </c>
    </row>
    <row r="1163" spans="1:3">
      <c r="A1163" s="99" t="s">
        <v>1139</v>
      </c>
      <c r="B1163" s="99" t="s">
        <v>2033</v>
      </c>
      <c r="C1163" s="100">
        <v>312</v>
      </c>
    </row>
    <row r="1164" spans="1:3">
      <c r="A1164" s="99" t="s">
        <v>1140</v>
      </c>
      <c r="B1164" s="99" t="s">
        <v>2034</v>
      </c>
      <c r="C1164" s="100">
        <v>324</v>
      </c>
    </row>
    <row r="1165" spans="1:3">
      <c r="A1165" s="99" t="s">
        <v>1141</v>
      </c>
      <c r="B1165" s="99" t="s">
        <v>6668</v>
      </c>
      <c r="C1165" s="100">
        <v>363</v>
      </c>
    </row>
    <row r="1166" spans="1:3">
      <c r="A1166" s="99" t="s">
        <v>1142</v>
      </c>
      <c r="B1166" s="99" t="s">
        <v>2499</v>
      </c>
      <c r="C1166" s="100">
        <v>97</v>
      </c>
    </row>
    <row r="1167" spans="1:3">
      <c r="A1167" s="99" t="s">
        <v>1143</v>
      </c>
      <c r="B1167" s="99" t="s">
        <v>2475</v>
      </c>
      <c r="C1167" s="100">
        <v>321</v>
      </c>
    </row>
    <row r="1168" spans="1:3">
      <c r="A1168" s="99" t="s">
        <v>1145</v>
      </c>
      <c r="B1168" s="99" t="s">
        <v>2035</v>
      </c>
      <c r="C1168" s="100">
        <v>632</v>
      </c>
    </row>
    <row r="1169" spans="1:3">
      <c r="A1169" s="99" t="s">
        <v>2176</v>
      </c>
      <c r="B1169" s="99" t="s">
        <v>2526</v>
      </c>
      <c r="C1169" s="100">
        <v>40</v>
      </c>
    </row>
    <row r="1170" spans="1:3">
      <c r="A1170" s="99" t="s">
        <v>2171</v>
      </c>
      <c r="B1170" s="99" t="s">
        <v>2502</v>
      </c>
      <c r="C1170" s="100">
        <v>80</v>
      </c>
    </row>
    <row r="1171" spans="1:3">
      <c r="A1171" s="99" t="s">
        <v>1146</v>
      </c>
      <c r="B1171" s="99" t="s">
        <v>3139</v>
      </c>
      <c r="C1171" s="100">
        <v>687</v>
      </c>
    </row>
    <row r="1172" spans="1:3">
      <c r="A1172" s="99" t="s">
        <v>1147</v>
      </c>
      <c r="B1172" s="99" t="s">
        <v>4590</v>
      </c>
      <c r="C1172" s="100">
        <v>60</v>
      </c>
    </row>
    <row r="1173" spans="1:3">
      <c r="A1173" s="99" t="s">
        <v>1148</v>
      </c>
      <c r="B1173" s="99" t="s">
        <v>2036</v>
      </c>
      <c r="C1173" s="100">
        <v>58</v>
      </c>
    </row>
    <row r="1174" spans="1:3">
      <c r="A1174" s="99" t="s">
        <v>1149</v>
      </c>
      <c r="B1174" s="99" t="s">
        <v>4595</v>
      </c>
      <c r="C1174" s="100">
        <v>74</v>
      </c>
    </row>
    <row r="1175" spans="1:3">
      <c r="A1175" s="99" t="s">
        <v>1150</v>
      </c>
      <c r="B1175" s="99" t="s">
        <v>2152</v>
      </c>
      <c r="C1175" s="100">
        <v>246</v>
      </c>
    </row>
    <row r="1176" spans="1:3">
      <c r="A1176" s="99" t="s">
        <v>1151</v>
      </c>
      <c r="B1176" s="99" t="s">
        <v>2450</v>
      </c>
      <c r="C1176" s="100">
        <v>27</v>
      </c>
    </row>
    <row r="1177" spans="1:3">
      <c r="A1177" s="99" t="s">
        <v>2037</v>
      </c>
      <c r="B1177" s="99" t="s">
        <v>5373</v>
      </c>
      <c r="C1177" s="100">
        <v>20</v>
      </c>
    </row>
    <row r="1178" spans="1:3">
      <c r="A1178" s="99" t="s">
        <v>1152</v>
      </c>
      <c r="B1178" s="99" t="s">
        <v>4599</v>
      </c>
      <c r="C1178" s="100">
        <v>133</v>
      </c>
    </row>
    <row r="1179" spans="1:3">
      <c r="A1179" s="99" t="s">
        <v>1153</v>
      </c>
      <c r="B1179" s="99" t="s">
        <v>4602</v>
      </c>
      <c r="C1179" s="100">
        <v>51</v>
      </c>
    </row>
    <row r="1180" spans="1:3">
      <c r="A1180" s="99" t="s">
        <v>1154</v>
      </c>
      <c r="B1180" s="99" t="s">
        <v>4605</v>
      </c>
      <c r="C1180" s="100">
        <v>154</v>
      </c>
    </row>
    <row r="1181" spans="1:3">
      <c r="A1181" s="99" t="s">
        <v>1289</v>
      </c>
      <c r="B1181" s="99" t="s">
        <v>4608</v>
      </c>
      <c r="C1181" s="100">
        <v>138</v>
      </c>
    </row>
    <row r="1182" spans="1:3">
      <c r="A1182" s="99" t="s">
        <v>1155</v>
      </c>
      <c r="B1182" s="99" t="s">
        <v>2038</v>
      </c>
      <c r="C1182" s="100">
        <v>202</v>
      </c>
    </row>
    <row r="1183" spans="1:3">
      <c r="A1183" s="99" t="s">
        <v>2201</v>
      </c>
      <c r="B1183" s="99" t="s">
        <v>4613</v>
      </c>
      <c r="C1183" s="100">
        <v>40</v>
      </c>
    </row>
    <row r="1184" spans="1:3">
      <c r="A1184" s="99" t="s">
        <v>1156</v>
      </c>
      <c r="B1184" s="99" t="s">
        <v>3643</v>
      </c>
      <c r="C1184" s="100">
        <v>1208</v>
      </c>
    </row>
    <row r="1185" spans="1:3">
      <c r="A1185" s="99" t="s">
        <v>1157</v>
      </c>
      <c r="B1185" s="99" t="s">
        <v>2039</v>
      </c>
      <c r="C1185" s="100">
        <v>1085</v>
      </c>
    </row>
    <row r="1186" spans="1:3">
      <c r="A1186" s="99" t="s">
        <v>2204</v>
      </c>
      <c r="B1186" s="99" t="s">
        <v>4736</v>
      </c>
      <c r="C1186" s="100">
        <v>120</v>
      </c>
    </row>
    <row r="1187" spans="1:3">
      <c r="A1187" s="99" t="s">
        <v>1158</v>
      </c>
      <c r="B1187" s="99" t="s">
        <v>2040</v>
      </c>
      <c r="C1187" s="100">
        <v>261</v>
      </c>
    </row>
    <row r="1188" spans="1:3">
      <c r="A1188" s="99" t="s">
        <v>1159</v>
      </c>
      <c r="B1188" s="99" t="s">
        <v>2041</v>
      </c>
      <c r="C1188" s="100">
        <v>856</v>
      </c>
    </row>
    <row r="1189" spans="1:3">
      <c r="A1189" s="99" t="s">
        <v>1160</v>
      </c>
      <c r="B1189" s="99" t="s">
        <v>3199</v>
      </c>
      <c r="C1189" s="100">
        <v>1020</v>
      </c>
    </row>
    <row r="1190" spans="1:3">
      <c r="A1190" s="99" t="s">
        <v>2172</v>
      </c>
      <c r="B1190" s="99" t="s">
        <v>2505</v>
      </c>
      <c r="C1190" s="100">
        <v>60</v>
      </c>
    </row>
    <row r="1191" spans="1:3">
      <c r="A1191" s="99" t="s">
        <v>1161</v>
      </c>
      <c r="B1191" s="99" t="s">
        <v>2042</v>
      </c>
      <c r="C1191" s="100">
        <v>1442</v>
      </c>
    </row>
    <row r="1192" spans="1:3">
      <c r="A1192" s="99" t="s">
        <v>1162</v>
      </c>
      <c r="B1192" s="99" t="s">
        <v>9506</v>
      </c>
      <c r="C1192" s="100">
        <v>6</v>
      </c>
    </row>
    <row r="1193" spans="1:3">
      <c r="A1193" s="99" t="s">
        <v>2043</v>
      </c>
      <c r="B1193" s="99" t="s">
        <v>3909</v>
      </c>
      <c r="C1193" s="100">
        <v>40</v>
      </c>
    </row>
    <row r="1194" spans="1:3">
      <c r="A1194" s="99" t="s">
        <v>2118</v>
      </c>
      <c r="B1194" s="99" t="s">
        <v>3912</v>
      </c>
      <c r="C1194" s="100">
        <v>100</v>
      </c>
    </row>
    <row r="1195" spans="1:3">
      <c r="A1195" s="99" t="s">
        <v>1163</v>
      </c>
      <c r="B1195" s="99" t="s">
        <v>6889</v>
      </c>
      <c r="C1195" s="100">
        <v>1683</v>
      </c>
    </row>
    <row r="1196" spans="1:3">
      <c r="A1196" s="99" t="s">
        <v>1164</v>
      </c>
      <c r="B1196" s="99" t="s">
        <v>2044</v>
      </c>
      <c r="C1196" s="100">
        <v>132</v>
      </c>
    </row>
    <row r="1197" spans="1:3">
      <c r="A1197" s="99" t="s">
        <v>1165</v>
      </c>
      <c r="B1197" s="99" t="s">
        <v>2045</v>
      </c>
      <c r="C1197" s="100">
        <v>162</v>
      </c>
    </row>
    <row r="1198" spans="1:3">
      <c r="A1198" s="99" t="s">
        <v>1166</v>
      </c>
      <c r="B1198" s="99" t="s">
        <v>2046</v>
      </c>
      <c r="C1198" s="100">
        <v>156</v>
      </c>
    </row>
    <row r="1199" spans="1:3">
      <c r="A1199" s="99" t="s">
        <v>1167</v>
      </c>
      <c r="B1199" s="99" t="s">
        <v>4622</v>
      </c>
      <c r="C1199" s="100">
        <v>31</v>
      </c>
    </row>
    <row r="1200" spans="1:3">
      <c r="A1200" s="99" t="s">
        <v>1169</v>
      </c>
      <c r="B1200" s="99" t="s">
        <v>2508</v>
      </c>
      <c r="C1200" s="100">
        <v>194</v>
      </c>
    </row>
    <row r="1201" spans="1:3">
      <c r="A1201" s="99" t="s">
        <v>1170</v>
      </c>
      <c r="B1201" s="99" t="s">
        <v>2047</v>
      </c>
      <c r="C1201" s="100">
        <v>74</v>
      </c>
    </row>
    <row r="1202" spans="1:3">
      <c r="A1202" s="99" t="s">
        <v>1171</v>
      </c>
      <c r="B1202" s="99" t="s">
        <v>4627</v>
      </c>
      <c r="C1202" s="100">
        <v>141</v>
      </c>
    </row>
    <row r="1203" spans="1:3">
      <c r="A1203" s="99" t="s">
        <v>1172</v>
      </c>
      <c r="B1203" s="99" t="s">
        <v>4630</v>
      </c>
      <c r="C1203" s="100">
        <v>97</v>
      </c>
    </row>
    <row r="1204" spans="1:3">
      <c r="A1204" s="99" t="s">
        <v>1173</v>
      </c>
      <c r="B1204" s="99" t="s">
        <v>2048</v>
      </c>
      <c r="C1204" s="100">
        <v>722</v>
      </c>
    </row>
    <row r="1205" spans="1:3">
      <c r="A1205" s="99" t="s">
        <v>1174</v>
      </c>
      <c r="B1205" s="99" t="s">
        <v>4633</v>
      </c>
      <c r="C1205" s="100">
        <v>133</v>
      </c>
    </row>
    <row r="1206" spans="1:3">
      <c r="A1206" s="99" t="s">
        <v>1175</v>
      </c>
      <c r="B1206" s="99" t="s">
        <v>4636</v>
      </c>
      <c r="C1206" s="100">
        <v>31</v>
      </c>
    </row>
    <row r="1207" spans="1:3">
      <c r="A1207" s="99" t="s">
        <v>1176</v>
      </c>
      <c r="B1207" s="99" t="s">
        <v>2049</v>
      </c>
      <c r="C1207" s="100">
        <v>123</v>
      </c>
    </row>
    <row r="1208" spans="1:3">
      <c r="A1208" s="99" t="s">
        <v>1177</v>
      </c>
      <c r="B1208" s="99" t="s">
        <v>2050</v>
      </c>
      <c r="C1208" s="100">
        <v>189</v>
      </c>
    </row>
    <row r="1209" spans="1:3">
      <c r="A1209" s="99" t="s">
        <v>1178</v>
      </c>
      <c r="B1209" s="99" t="s">
        <v>4643</v>
      </c>
      <c r="C1209" s="100">
        <v>89</v>
      </c>
    </row>
    <row r="1210" spans="1:3">
      <c r="A1210" s="99" t="s">
        <v>1179</v>
      </c>
      <c r="B1210" s="99" t="s">
        <v>2051</v>
      </c>
      <c r="C1210" s="100">
        <v>108</v>
      </c>
    </row>
    <row r="1211" spans="1:3">
      <c r="A1211" s="99" t="s">
        <v>1180</v>
      </c>
      <c r="B1211" s="99" t="s">
        <v>2052</v>
      </c>
      <c r="C1211" s="100">
        <v>59</v>
      </c>
    </row>
    <row r="1212" spans="1:3">
      <c r="A1212" s="99" t="s">
        <v>2180</v>
      </c>
      <c r="B1212" s="99" t="s">
        <v>2668</v>
      </c>
      <c r="C1212" s="100">
        <v>40</v>
      </c>
    </row>
    <row r="1213" spans="1:3">
      <c r="A1213" s="99" t="s">
        <v>2181</v>
      </c>
      <c r="B1213" s="99" t="s">
        <v>2716</v>
      </c>
      <c r="C1213" s="100">
        <v>40</v>
      </c>
    </row>
    <row r="1214" spans="1:3">
      <c r="A1214" s="99" t="s">
        <v>1181</v>
      </c>
      <c r="B1214" s="99" t="s">
        <v>4650</v>
      </c>
      <c r="C1214" s="100">
        <v>957</v>
      </c>
    </row>
    <row r="1215" spans="1:3">
      <c r="A1215" s="99" t="s">
        <v>1182</v>
      </c>
      <c r="B1215" s="99" t="s">
        <v>5069</v>
      </c>
      <c r="C1215" s="100">
        <v>420</v>
      </c>
    </row>
    <row r="1216" spans="1:3">
      <c r="A1216" s="99" t="s">
        <v>2202</v>
      </c>
      <c r="B1216" s="99" t="s">
        <v>4653</v>
      </c>
      <c r="C1216" s="100">
        <v>80</v>
      </c>
    </row>
    <row r="1217" spans="1:3">
      <c r="A1217" s="99" t="s">
        <v>1183</v>
      </c>
      <c r="B1217" s="99" t="s">
        <v>3475</v>
      </c>
      <c r="C1217" s="100">
        <v>1993</v>
      </c>
    </row>
    <row r="1218" spans="1:3">
      <c r="A1218" s="99" t="s">
        <v>1184</v>
      </c>
      <c r="B1218" s="99" t="s">
        <v>3478</v>
      </c>
      <c r="C1218" s="100">
        <v>690</v>
      </c>
    </row>
    <row r="1219" spans="1:3">
      <c r="A1219" s="99" t="s">
        <v>1185</v>
      </c>
      <c r="B1219" s="99" t="s">
        <v>4656</v>
      </c>
      <c r="C1219" s="100">
        <v>215</v>
      </c>
    </row>
    <row r="1220" spans="1:3">
      <c r="A1220" s="99" t="s">
        <v>1186</v>
      </c>
      <c r="B1220" s="99" t="s">
        <v>4960</v>
      </c>
      <c r="C1220" s="100">
        <v>278</v>
      </c>
    </row>
    <row r="1221" spans="1:3">
      <c r="A1221" s="99" t="s">
        <v>1187</v>
      </c>
      <c r="B1221" s="99" t="s">
        <v>3142</v>
      </c>
      <c r="C1221" s="100">
        <v>739</v>
      </c>
    </row>
    <row r="1222" spans="1:3">
      <c r="A1222" s="99" t="s">
        <v>1188</v>
      </c>
      <c r="B1222" s="99" t="s">
        <v>3145</v>
      </c>
      <c r="C1222" s="100">
        <v>407</v>
      </c>
    </row>
    <row r="1223" spans="1:3">
      <c r="A1223" s="99" t="s">
        <v>1189</v>
      </c>
      <c r="B1223" s="99" t="s">
        <v>6821</v>
      </c>
      <c r="C1223" s="100">
        <v>1102</v>
      </c>
    </row>
    <row r="1224" spans="1:3">
      <c r="A1224" s="99" t="s">
        <v>1190</v>
      </c>
      <c r="B1224" s="99" t="s">
        <v>3380</v>
      </c>
      <c r="C1224" s="100">
        <v>1424</v>
      </c>
    </row>
    <row r="1225" spans="1:3">
      <c r="A1225" s="99" t="s">
        <v>1191</v>
      </c>
      <c r="B1225" s="99" t="s">
        <v>3383</v>
      </c>
      <c r="C1225" s="100">
        <v>1268</v>
      </c>
    </row>
    <row r="1226" spans="1:3">
      <c r="A1226" s="99" t="s">
        <v>1192</v>
      </c>
      <c r="B1226" s="99" t="s">
        <v>3386</v>
      </c>
      <c r="C1226" s="100">
        <v>1581</v>
      </c>
    </row>
    <row r="1227" spans="1:3">
      <c r="A1227" s="99" t="s">
        <v>1193</v>
      </c>
      <c r="B1227" s="99" t="s">
        <v>6879</v>
      </c>
      <c r="C1227" s="100">
        <v>215</v>
      </c>
    </row>
    <row r="1228" spans="1:3">
      <c r="A1228" s="99" t="s">
        <v>1194</v>
      </c>
      <c r="B1228" s="99" t="s">
        <v>3979</v>
      </c>
      <c r="C1228" s="100">
        <v>1580</v>
      </c>
    </row>
    <row r="1229" spans="1:3">
      <c r="A1229" s="99" t="s">
        <v>1195</v>
      </c>
      <c r="B1229" s="99" t="s">
        <v>4756</v>
      </c>
      <c r="C1229" s="100">
        <v>1052</v>
      </c>
    </row>
    <row r="1230" spans="1:3">
      <c r="A1230" s="99" t="s">
        <v>1196</v>
      </c>
      <c r="B1230" s="99" t="s">
        <v>2053</v>
      </c>
      <c r="C1230" s="100">
        <v>434</v>
      </c>
    </row>
    <row r="1231" spans="1:3">
      <c r="A1231" s="99" t="s">
        <v>1197</v>
      </c>
      <c r="B1231" s="99" t="s">
        <v>2054</v>
      </c>
      <c r="C1231" s="100">
        <v>600</v>
      </c>
    </row>
    <row r="1232" spans="1:3">
      <c r="A1232" s="99" t="s">
        <v>1198</v>
      </c>
      <c r="B1232" s="99" t="s">
        <v>5029</v>
      </c>
      <c r="C1232" s="100">
        <v>1036</v>
      </c>
    </row>
    <row r="1233" spans="1:3">
      <c r="A1233" s="99" t="s">
        <v>1199</v>
      </c>
      <c r="B1233" s="99" t="s">
        <v>2055</v>
      </c>
      <c r="C1233" s="100">
        <v>411</v>
      </c>
    </row>
    <row r="1234" spans="1:3">
      <c r="A1234" s="99" t="s">
        <v>1200</v>
      </c>
      <c r="B1234" s="99" t="s">
        <v>2056</v>
      </c>
      <c r="C1234" s="100">
        <v>887</v>
      </c>
    </row>
    <row r="1235" spans="1:3">
      <c r="A1235" s="99" t="s">
        <v>1201</v>
      </c>
      <c r="B1235" s="99" t="s">
        <v>3187</v>
      </c>
      <c r="C1235" s="100">
        <v>1144</v>
      </c>
    </row>
    <row r="1236" spans="1:3">
      <c r="A1236" s="99" t="s">
        <v>1202</v>
      </c>
      <c r="B1236" s="99" t="s">
        <v>3203</v>
      </c>
      <c r="C1236" s="100">
        <v>568</v>
      </c>
    </row>
    <row r="1237" spans="1:3">
      <c r="A1237" s="99" t="s">
        <v>1203</v>
      </c>
      <c r="B1237" s="99" t="s">
        <v>3206</v>
      </c>
      <c r="C1237" s="100">
        <v>835</v>
      </c>
    </row>
    <row r="1238" spans="1:3">
      <c r="A1238" s="99" t="s">
        <v>1204</v>
      </c>
      <c r="B1238" s="99" t="s">
        <v>2057</v>
      </c>
      <c r="C1238" s="100">
        <v>1512</v>
      </c>
    </row>
    <row r="1239" spans="1:3">
      <c r="A1239" s="99" t="s">
        <v>1205</v>
      </c>
      <c r="B1239" s="99" t="s">
        <v>2721</v>
      </c>
      <c r="C1239" s="100">
        <v>1467</v>
      </c>
    </row>
    <row r="1240" spans="1:3">
      <c r="A1240" s="99" t="s">
        <v>1206</v>
      </c>
      <c r="B1240" s="99" t="s">
        <v>4805</v>
      </c>
      <c r="C1240" s="100">
        <v>1210</v>
      </c>
    </row>
    <row r="1241" spans="1:3">
      <c r="A1241" s="99" t="s">
        <v>2173</v>
      </c>
      <c r="B1241" s="99" t="s">
        <v>2511</v>
      </c>
      <c r="C1241" s="100">
        <v>60</v>
      </c>
    </row>
    <row r="1242" spans="1:3">
      <c r="A1242" s="99" t="s">
        <v>1208</v>
      </c>
      <c r="B1242" s="99" t="s">
        <v>3757</v>
      </c>
      <c r="C1242" s="100">
        <v>1290</v>
      </c>
    </row>
    <row r="1243" spans="1:3">
      <c r="A1243" s="99" t="s">
        <v>1209</v>
      </c>
      <c r="B1243" s="99" t="s">
        <v>3760</v>
      </c>
      <c r="C1243" s="100">
        <v>820</v>
      </c>
    </row>
    <row r="1244" spans="1:3">
      <c r="A1244" s="99" t="s">
        <v>1210</v>
      </c>
      <c r="B1244" s="99" t="s">
        <v>2058</v>
      </c>
      <c r="C1244" s="100">
        <v>861</v>
      </c>
    </row>
    <row r="1245" spans="1:3">
      <c r="A1245" s="99" t="s">
        <v>1211</v>
      </c>
      <c r="B1245" s="99" t="s">
        <v>2920</v>
      </c>
      <c r="C1245" s="100">
        <v>710</v>
      </c>
    </row>
    <row r="1246" spans="1:3">
      <c r="A1246" s="99" t="s">
        <v>1212</v>
      </c>
      <c r="B1246" s="99" t="s">
        <v>2059</v>
      </c>
      <c r="C1246" s="100">
        <v>1465</v>
      </c>
    </row>
    <row r="1247" spans="1:3">
      <c r="A1247" s="99" t="s">
        <v>1213</v>
      </c>
      <c r="B1247" s="99" t="s">
        <v>3405</v>
      </c>
      <c r="C1247" s="100">
        <v>381</v>
      </c>
    </row>
    <row r="1248" spans="1:3">
      <c r="A1248" s="99" t="s">
        <v>1214</v>
      </c>
      <c r="B1248" s="99" t="s">
        <v>2671</v>
      </c>
      <c r="C1248" s="100">
        <v>926</v>
      </c>
    </row>
    <row r="1249" spans="1:3">
      <c r="A1249" s="99" t="s">
        <v>2189</v>
      </c>
      <c r="B1249" s="99" t="s">
        <v>3787</v>
      </c>
      <c r="C1249" s="100">
        <v>220</v>
      </c>
    </row>
    <row r="1250" spans="1:3">
      <c r="A1250" s="99" t="s">
        <v>1215</v>
      </c>
      <c r="B1250" s="99" t="s">
        <v>4698</v>
      </c>
      <c r="C1250" s="100">
        <v>924</v>
      </c>
    </row>
    <row r="1251" spans="1:3">
      <c r="A1251" s="99" t="s">
        <v>1216</v>
      </c>
      <c r="B1251" s="99" t="s">
        <v>2119</v>
      </c>
      <c r="C1251" s="100">
        <v>519</v>
      </c>
    </row>
    <row r="1252" spans="1:3">
      <c r="A1252" s="99" t="s">
        <v>1217</v>
      </c>
      <c r="B1252" s="99" t="s">
        <v>4703</v>
      </c>
      <c r="C1252" s="100">
        <v>880</v>
      </c>
    </row>
    <row r="1253" spans="1:3">
      <c r="A1253" s="99" t="s">
        <v>1218</v>
      </c>
      <c r="B1253" s="99" t="s">
        <v>3415</v>
      </c>
      <c r="C1253" s="100">
        <v>1298</v>
      </c>
    </row>
    <row r="1254" spans="1:3">
      <c r="A1254" s="99" t="s">
        <v>1219</v>
      </c>
      <c r="B1254" s="99" t="s">
        <v>3408</v>
      </c>
      <c r="C1254" s="100">
        <v>632</v>
      </c>
    </row>
    <row r="1255" spans="1:3">
      <c r="A1255" s="99" t="s">
        <v>1220</v>
      </c>
      <c r="B1255" s="99" t="s">
        <v>3545</v>
      </c>
      <c r="C1255" s="100">
        <v>517</v>
      </c>
    </row>
    <row r="1256" spans="1:3">
      <c r="A1256" s="99" t="s">
        <v>1221</v>
      </c>
      <c r="B1256" s="99" t="s">
        <v>2060</v>
      </c>
      <c r="C1256" s="100">
        <v>652</v>
      </c>
    </row>
    <row r="1257" spans="1:3">
      <c r="A1257" s="99" t="s">
        <v>1222</v>
      </c>
      <c r="B1257" s="99" t="s">
        <v>4717</v>
      </c>
      <c r="C1257" s="100">
        <v>713</v>
      </c>
    </row>
    <row r="1258" spans="1:3">
      <c r="A1258" s="99" t="s">
        <v>1223</v>
      </c>
      <c r="B1258" s="99" t="s">
        <v>2061</v>
      </c>
      <c r="C1258" s="100">
        <v>1277</v>
      </c>
    </row>
    <row r="1259" spans="1:3">
      <c r="A1259" s="99" t="s">
        <v>1224</v>
      </c>
      <c r="B1259" s="99" t="s">
        <v>2062</v>
      </c>
      <c r="C1259" s="100">
        <v>1305</v>
      </c>
    </row>
    <row r="1260" spans="1:3">
      <c r="A1260" s="99" t="s">
        <v>1225</v>
      </c>
      <c r="B1260" s="99" t="s">
        <v>2401</v>
      </c>
      <c r="C1260" s="100">
        <v>122</v>
      </c>
    </row>
    <row r="1261" spans="1:3">
      <c r="A1261" s="99" t="s">
        <v>1226</v>
      </c>
      <c r="B1261" s="99" t="s">
        <v>2063</v>
      </c>
      <c r="C1261" s="100">
        <v>643</v>
      </c>
    </row>
    <row r="1262" spans="1:3">
      <c r="A1262" s="99" t="s">
        <v>2213</v>
      </c>
      <c r="B1262" s="99" t="s">
        <v>5362</v>
      </c>
      <c r="C1262" s="100">
        <v>70</v>
      </c>
    </row>
    <row r="1263" spans="1:3">
      <c r="A1263" s="99" t="s">
        <v>1227</v>
      </c>
      <c r="B1263" s="99" t="s">
        <v>2453</v>
      </c>
      <c r="C1263" s="100">
        <v>811</v>
      </c>
    </row>
    <row r="1264" spans="1:3">
      <c r="A1264" s="99" t="s">
        <v>1228</v>
      </c>
      <c r="B1264" s="99" t="s">
        <v>2120</v>
      </c>
      <c r="C1264" s="100">
        <v>26</v>
      </c>
    </row>
    <row r="1265" spans="1:3">
      <c r="A1265" s="99" t="s">
        <v>1229</v>
      </c>
      <c r="B1265" s="99" t="s">
        <v>2064</v>
      </c>
      <c r="C1265" s="100">
        <v>83</v>
      </c>
    </row>
    <row r="1266" spans="1:3">
      <c r="A1266" s="99" t="s">
        <v>1230</v>
      </c>
      <c r="B1266" s="99" t="s">
        <v>4663</v>
      </c>
      <c r="C1266" s="100">
        <v>129</v>
      </c>
    </row>
    <row r="1267" spans="1:3">
      <c r="A1267" s="99" t="s">
        <v>1231</v>
      </c>
      <c r="B1267" s="99" t="s">
        <v>2065</v>
      </c>
      <c r="C1267" s="100">
        <v>188</v>
      </c>
    </row>
    <row r="1268" spans="1:3">
      <c r="A1268" s="99" t="s">
        <v>1232</v>
      </c>
      <c r="B1268" s="99" t="s">
        <v>4668</v>
      </c>
      <c r="C1268" s="100">
        <v>79</v>
      </c>
    </row>
    <row r="1269" spans="1:3">
      <c r="A1269" s="99" t="s">
        <v>1233</v>
      </c>
      <c r="B1269" s="99" t="s">
        <v>2121</v>
      </c>
      <c r="C1269" s="100">
        <v>193</v>
      </c>
    </row>
    <row r="1270" spans="1:3">
      <c r="A1270" s="99" t="s">
        <v>1234</v>
      </c>
      <c r="B1270" s="99" t="s">
        <v>2066</v>
      </c>
      <c r="C1270" s="100">
        <v>24</v>
      </c>
    </row>
    <row r="1271" spans="1:3">
      <c r="A1271" s="99" t="s">
        <v>1237</v>
      </c>
      <c r="B1271" s="99" t="s">
        <v>5312</v>
      </c>
      <c r="C1271" s="100">
        <v>66</v>
      </c>
    </row>
    <row r="1272" spans="1:3">
      <c r="A1272" s="99" t="s">
        <v>2177</v>
      </c>
      <c r="B1272" s="99" t="s">
        <v>2532</v>
      </c>
      <c r="C1272" s="100">
        <v>100</v>
      </c>
    </row>
    <row r="1273" spans="1:3">
      <c r="A1273" s="99" t="s">
        <v>1238</v>
      </c>
      <c r="B1273" s="99" t="s">
        <v>2067</v>
      </c>
      <c r="C1273" s="100">
        <v>971</v>
      </c>
    </row>
    <row r="1274" spans="1:3">
      <c r="A1274" s="99" t="s">
        <v>2178</v>
      </c>
      <c r="B1274" s="99" t="s">
        <v>2535</v>
      </c>
      <c r="C1274" s="100">
        <v>30</v>
      </c>
    </row>
    <row r="1275" spans="1:3">
      <c r="A1275" s="99" t="s">
        <v>2179</v>
      </c>
      <c r="B1275" s="99" t="s">
        <v>2538</v>
      </c>
      <c r="C1275" s="100">
        <v>40</v>
      </c>
    </row>
    <row r="1276" spans="1:3">
      <c r="A1276" s="99" t="s">
        <v>1239</v>
      </c>
      <c r="B1276" s="99" t="s">
        <v>1922</v>
      </c>
      <c r="C1276" s="100">
        <v>1163</v>
      </c>
    </row>
    <row r="1277" spans="1:3">
      <c r="A1277" s="99" t="s">
        <v>1240</v>
      </c>
      <c r="B1277" s="99" t="s">
        <v>2296</v>
      </c>
      <c r="C1277" s="100">
        <v>1375</v>
      </c>
    </row>
    <row r="1278" spans="1:3">
      <c r="A1278" s="99" t="s">
        <v>2197</v>
      </c>
      <c r="B1278" s="99" t="s">
        <v>4500</v>
      </c>
      <c r="C1278" s="100">
        <v>105</v>
      </c>
    </row>
    <row r="1279" spans="1:3">
      <c r="A1279" s="99" t="s">
        <v>1241</v>
      </c>
      <c r="B1279" s="99" t="s">
        <v>2299</v>
      </c>
      <c r="C1279" s="100">
        <v>898</v>
      </c>
    </row>
    <row r="1280" spans="1:3">
      <c r="A1280" s="99" t="s">
        <v>1242</v>
      </c>
      <c r="B1280" s="99" t="s">
        <v>2305</v>
      </c>
      <c r="C1280" s="100">
        <v>2036</v>
      </c>
    </row>
    <row r="1281" spans="1:3">
      <c r="A1281" s="99" t="s">
        <v>2218</v>
      </c>
      <c r="B1281" s="99" t="s">
        <v>9518</v>
      </c>
      <c r="C1281" s="100">
        <v>35</v>
      </c>
    </row>
    <row r="1282" spans="1:3">
      <c r="A1282" s="99" t="s">
        <v>1243</v>
      </c>
      <c r="B1282" s="99" t="s">
        <v>5105</v>
      </c>
      <c r="C1282" s="100">
        <v>1555</v>
      </c>
    </row>
    <row r="1283" spans="1:3">
      <c r="A1283" s="99" t="s">
        <v>2215</v>
      </c>
      <c r="B1283" s="99" t="s">
        <v>1972</v>
      </c>
      <c r="C1283" s="100">
        <v>110</v>
      </c>
    </row>
    <row r="1284" spans="1:3">
      <c r="A1284" s="99" t="s">
        <v>1244</v>
      </c>
      <c r="B1284" s="99" t="s">
        <v>4714</v>
      </c>
      <c r="C1284" s="100">
        <v>536</v>
      </c>
    </row>
    <row r="1285" spans="1:3">
      <c r="A1285" s="99" t="s">
        <v>2195</v>
      </c>
      <c r="B1285" s="99" t="s">
        <v>1965</v>
      </c>
      <c r="C1285" s="100">
        <v>24</v>
      </c>
    </row>
    <row r="1286" spans="1:3">
      <c r="A1286" s="99" t="s">
        <v>1245</v>
      </c>
      <c r="B1286" s="99" t="s">
        <v>7391</v>
      </c>
      <c r="C1286" s="100">
        <v>311</v>
      </c>
    </row>
    <row r="1287" spans="1:3">
      <c r="A1287" s="99" t="s">
        <v>2198</v>
      </c>
      <c r="B1287" s="99" t="s">
        <v>4547</v>
      </c>
      <c r="C1287" s="100">
        <v>251</v>
      </c>
    </row>
    <row r="1288" spans="1:3">
      <c r="A1288" s="99" t="s">
        <v>2068</v>
      </c>
      <c r="B1288" s="99" t="s">
        <v>5301</v>
      </c>
      <c r="C1288" s="100">
        <v>20</v>
      </c>
    </row>
    <row r="1289" spans="1:3">
      <c r="A1289" s="99" t="s">
        <v>1303</v>
      </c>
      <c r="B1289" s="99" t="s">
        <v>5304</v>
      </c>
      <c r="C1289" s="100">
        <v>20</v>
      </c>
    </row>
    <row r="1290" spans="1:3">
      <c r="A1290" s="99" t="s">
        <v>1246</v>
      </c>
      <c r="B1290" s="99" t="s">
        <v>4675</v>
      </c>
      <c r="C1290" s="100">
        <v>263</v>
      </c>
    </row>
    <row r="1291" spans="1:3">
      <c r="A1291" s="99" t="s">
        <v>1247</v>
      </c>
      <c r="B1291" s="99" t="s">
        <v>4678</v>
      </c>
      <c r="C1291" s="100">
        <v>116</v>
      </c>
    </row>
    <row r="1292" spans="1:3">
      <c r="A1292" s="99" t="s">
        <v>1248</v>
      </c>
      <c r="B1292" s="99" t="s">
        <v>2069</v>
      </c>
      <c r="C1292" s="100">
        <v>148</v>
      </c>
    </row>
    <row r="1293" spans="1:3">
      <c r="A1293" s="99" t="s">
        <v>2196</v>
      </c>
      <c r="B1293" s="99" t="s">
        <v>1986</v>
      </c>
      <c r="C1293" s="100">
        <v>180</v>
      </c>
    </row>
    <row r="1294" spans="1:3">
      <c r="A1294" s="99" t="s">
        <v>2214</v>
      </c>
      <c r="B1294" s="99" t="s">
        <v>6060</v>
      </c>
      <c r="C1294" s="100">
        <v>245</v>
      </c>
    </row>
    <row r="1295" spans="1:3">
      <c r="A1295" s="99" t="s">
        <v>1249</v>
      </c>
      <c r="B1295" s="99" t="s">
        <v>2070</v>
      </c>
      <c r="C1295" s="100">
        <v>160</v>
      </c>
    </row>
    <row r="1296" spans="1:3">
      <c r="A1296" s="99" t="s">
        <v>1250</v>
      </c>
      <c r="B1296" s="99" t="s">
        <v>2071</v>
      </c>
      <c r="C1296" s="100">
        <v>165</v>
      </c>
    </row>
    <row r="1297" spans="1:3">
      <c r="A1297" s="99" t="s">
        <v>2153</v>
      </c>
      <c r="B1297" s="99" t="s">
        <v>2154</v>
      </c>
      <c r="C1297" s="100">
        <v>40</v>
      </c>
    </row>
    <row r="1298" spans="1:3">
      <c r="A1298" s="99" t="s">
        <v>1290</v>
      </c>
      <c r="B1298" s="99" t="s">
        <v>2072</v>
      </c>
      <c r="C1298" s="100">
        <v>3</v>
      </c>
    </row>
    <row r="1299" spans="1:3">
      <c r="A1299" s="99" t="s">
        <v>1251</v>
      </c>
      <c r="B1299" s="99" t="s">
        <v>4687</v>
      </c>
      <c r="C1299" s="100">
        <v>102</v>
      </c>
    </row>
    <row r="1300" spans="1:3">
      <c r="A1300" s="99" t="s">
        <v>1252</v>
      </c>
      <c r="B1300" s="99" t="s">
        <v>4418</v>
      </c>
      <c r="C1300" s="100">
        <v>133</v>
      </c>
    </row>
    <row r="1301" spans="1:3">
      <c r="A1301" s="99" t="s">
        <v>1253</v>
      </c>
      <c r="B1301" s="99" t="s">
        <v>4690</v>
      </c>
      <c r="C1301" s="100">
        <v>21</v>
      </c>
    </row>
    <row r="1302" spans="1:3">
      <c r="A1302" s="99" t="s">
        <v>1254</v>
      </c>
      <c r="B1302" s="99" t="s">
        <v>4693</v>
      </c>
      <c r="C1302" s="100">
        <v>46</v>
      </c>
    </row>
    <row r="1303" spans="1:3">
      <c r="A1303" s="99" t="s">
        <v>2194</v>
      </c>
      <c r="B1303" s="99" t="s">
        <v>4299</v>
      </c>
      <c r="C1303" s="100">
        <v>53</v>
      </c>
    </row>
    <row r="1304" spans="1:3">
      <c r="A1304" s="99" t="s">
        <v>2200</v>
      </c>
      <c r="B1304" s="99" t="s">
        <v>4582</v>
      </c>
      <c r="C1304" s="100">
        <v>71</v>
      </c>
    </row>
    <row r="1305" spans="1:3">
      <c r="A1305" s="99" t="s">
        <v>2199</v>
      </c>
      <c r="B1305" s="99" t="s">
        <v>4579</v>
      </c>
      <c r="C1305" s="100">
        <v>167</v>
      </c>
    </row>
    <row r="1306" spans="1:3">
      <c r="A1306" s="99" t="s">
        <v>1255</v>
      </c>
      <c r="B1306" s="99" t="s">
        <v>2074</v>
      </c>
      <c r="C1306" s="100">
        <v>115</v>
      </c>
    </row>
    <row r="1307" spans="1:3">
      <c r="A1307" s="99" t="s">
        <v>2217</v>
      </c>
      <c r="B1307" s="99" t="s">
        <v>7816</v>
      </c>
      <c r="C1307" s="100">
        <v>340</v>
      </c>
    </row>
    <row r="1308" spans="1:3">
      <c r="A1308" s="99" t="s">
        <v>1291</v>
      </c>
      <c r="B1308" s="99" t="s">
        <v>8539</v>
      </c>
      <c r="C1308" s="100">
        <v>17</v>
      </c>
    </row>
    <row r="1309" spans="1:3">
      <c r="A1309" s="99" t="s">
        <v>1258</v>
      </c>
      <c r="B1309" s="99" t="s">
        <v>2075</v>
      </c>
      <c r="C1309" s="100">
        <v>1</v>
      </c>
    </row>
    <row r="1310" spans="1:3">
      <c r="A1310" s="99" t="s">
        <v>1259</v>
      </c>
      <c r="B1310" s="99" t="s">
        <v>6701</v>
      </c>
      <c r="C1310" s="100">
        <v>215</v>
      </c>
    </row>
    <row r="1311" spans="1:3">
      <c r="A1311" s="99" t="s">
        <v>1260</v>
      </c>
      <c r="B1311" s="99" t="s">
        <v>2076</v>
      </c>
      <c r="C1311" s="100">
        <v>11</v>
      </c>
    </row>
    <row r="1312" spans="1:3">
      <c r="A1312" s="99" t="s">
        <v>1261</v>
      </c>
      <c r="B1312" s="99" t="s">
        <v>2123</v>
      </c>
      <c r="C1312" s="100">
        <v>12</v>
      </c>
    </row>
    <row r="1313" spans="1:3">
      <c r="A1313" s="99" t="s">
        <v>1262</v>
      </c>
      <c r="B1313" s="99" t="s">
        <v>8993</v>
      </c>
      <c r="C1313" s="100">
        <v>15</v>
      </c>
    </row>
    <row r="1314" spans="1:3">
      <c r="A1314" s="99" t="s">
        <v>1263</v>
      </c>
      <c r="B1314" s="99" t="s">
        <v>2155</v>
      </c>
      <c r="C1314" s="100">
        <v>52</v>
      </c>
    </row>
    <row r="1315" spans="1:3">
      <c r="A1315" s="99" t="s">
        <v>1264</v>
      </c>
      <c r="B1315" s="99" t="s">
        <v>7396</v>
      </c>
      <c r="C1315" s="100">
        <v>327</v>
      </c>
    </row>
    <row r="1316" spans="1:3">
      <c r="A1316" s="99" t="s">
        <v>1267</v>
      </c>
      <c r="B1316" s="99" t="s">
        <v>2078</v>
      </c>
      <c r="C1316" s="100">
        <v>61</v>
      </c>
    </row>
    <row r="1317" spans="1:3">
      <c r="A1317" s="99" t="s">
        <v>2216</v>
      </c>
      <c r="B1317" s="99" t="s">
        <v>7810</v>
      </c>
      <c r="C1317" s="100">
        <v>339</v>
      </c>
    </row>
    <row r="1318" spans="1:3">
      <c r="A1318" s="99" t="s">
        <v>1268</v>
      </c>
      <c r="B1318" s="99" t="s">
        <v>8536</v>
      </c>
      <c r="C1318" s="100">
        <v>27</v>
      </c>
    </row>
    <row r="1319" spans="1:3">
      <c r="A1319" s="99" t="s">
        <v>1269</v>
      </c>
      <c r="B1319" s="99" t="s">
        <v>8561</v>
      </c>
      <c r="C1319" s="100">
        <v>11</v>
      </c>
    </row>
    <row r="1320" spans="1:3">
      <c r="A1320" s="99" t="s">
        <v>1270</v>
      </c>
      <c r="B1320" s="99" t="s">
        <v>7824</v>
      </c>
      <c r="C1320" s="100">
        <v>224</v>
      </c>
    </row>
    <row r="1321" spans="1:3">
      <c r="A1321" s="99" t="s">
        <v>1271</v>
      </c>
      <c r="B1321" s="99" t="s">
        <v>6665</v>
      </c>
      <c r="C1321" s="100">
        <v>91</v>
      </c>
    </row>
    <row r="1322" spans="1:3">
      <c r="A1322" s="99" t="s">
        <v>1272</v>
      </c>
      <c r="B1322" s="99" t="s">
        <v>2125</v>
      </c>
      <c r="C1322" s="100">
        <v>19</v>
      </c>
    </row>
    <row r="1323" spans="1:3">
      <c r="A1323" s="99" t="s">
        <v>1273</v>
      </c>
      <c r="B1323" s="99" t="s">
        <v>9495</v>
      </c>
      <c r="C1323" s="100">
        <v>6</v>
      </c>
    </row>
    <row r="1324" spans="1:3">
      <c r="A1324" s="99" t="s">
        <v>1274</v>
      </c>
      <c r="B1324" s="99" t="s">
        <v>2079</v>
      </c>
      <c r="C1324" s="100">
        <v>3</v>
      </c>
    </row>
    <row r="1325" spans="1:3">
      <c r="A1325" s="99" t="s">
        <v>1293</v>
      </c>
      <c r="B1325" s="99" t="s">
        <v>2126</v>
      </c>
      <c r="C1325" s="100">
        <v>21</v>
      </c>
    </row>
    <row r="1326" spans="1:3">
      <c r="A1326" s="99" t="s">
        <v>1310</v>
      </c>
      <c r="B1326" s="99" t="s">
        <v>2083</v>
      </c>
      <c r="C1326" s="100">
        <v>20</v>
      </c>
    </row>
    <row r="1327" spans="1:3">
      <c r="A1327" s="99" t="s">
        <v>1311</v>
      </c>
      <c r="B1327" s="99" t="s">
        <v>2084</v>
      </c>
      <c r="C1327" s="100">
        <v>20</v>
      </c>
    </row>
    <row r="1328" spans="1:3">
      <c r="A1328" s="99" t="s">
        <v>1276</v>
      </c>
      <c r="B1328" s="99" t="s">
        <v>6919</v>
      </c>
      <c r="C1328" s="100">
        <v>215</v>
      </c>
    </row>
    <row r="1329" spans="1:3">
      <c r="A1329" s="99" t="s">
        <v>1278</v>
      </c>
      <c r="B1329" s="99" t="s">
        <v>2085</v>
      </c>
      <c r="C1329" s="100">
        <v>554</v>
      </c>
    </row>
    <row r="1330" spans="1:3">
      <c r="A1330" s="99" t="s">
        <v>1279</v>
      </c>
      <c r="B1330" s="99" t="s">
        <v>4708</v>
      </c>
      <c r="C1330" s="100">
        <v>422</v>
      </c>
    </row>
    <row r="1331" spans="1:3">
      <c r="A1331" s="99" t="s">
        <v>1280</v>
      </c>
      <c r="B1331" s="99" t="s">
        <v>2086</v>
      </c>
      <c r="C1331" s="100">
        <v>984</v>
      </c>
    </row>
    <row r="1332" spans="1:3">
      <c r="A1332" s="99" t="s">
        <v>1281</v>
      </c>
      <c r="B1332" s="99" t="s">
        <v>4711</v>
      </c>
      <c r="C1332" s="100">
        <v>935</v>
      </c>
    </row>
    <row r="1333" spans="1:3">
      <c r="A1333" s="99" t="s">
        <v>1282</v>
      </c>
      <c r="B1333" s="99" t="s">
        <v>2087</v>
      </c>
      <c r="C1333" s="100">
        <v>530</v>
      </c>
    </row>
    <row r="1334" spans="1:3" ht="27" customHeight="1">
      <c r="A1334" s="103" t="s">
        <v>2160</v>
      </c>
      <c r="B1334" s="103"/>
      <c r="C1334" s="104">
        <f>SUM(C4:C1333)</f>
        <v>1382666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AF1395"/>
  <sheetViews>
    <sheetView tabSelected="1" zoomScale="110" zoomScaleNormal="110" workbookViewId="0">
      <pane ySplit="5" topLeftCell="A6" activePane="bottomLeft" state="frozen"/>
      <selection pane="bottomLeft" activeCell="E11" sqref="E11"/>
    </sheetView>
  </sheetViews>
  <sheetFormatPr defaultColWidth="9" defaultRowHeight="21"/>
  <cols>
    <col min="1" max="1" width="7.42578125" style="58" bestFit="1" customWidth="1"/>
    <col min="2" max="2" width="10.85546875" style="21" bestFit="1" customWidth="1"/>
    <col min="3" max="3" width="46.7109375" style="23" customWidth="1"/>
    <col min="4" max="4" width="13.5703125" style="23" customWidth="1"/>
    <col min="5" max="5" width="16.5703125" style="23" customWidth="1"/>
    <col min="6" max="6" width="11.85546875" style="23" customWidth="1"/>
    <col min="7" max="7" width="14.85546875" style="23" customWidth="1"/>
    <col min="8" max="8" width="7.7109375" style="23" customWidth="1"/>
    <col min="9" max="9" width="13.5703125" style="26" customWidth="1"/>
    <col min="10" max="10" width="12.7109375" style="26" customWidth="1"/>
    <col min="11" max="17" width="11.140625" style="26" customWidth="1"/>
    <col min="18" max="19" width="11.42578125" style="26" customWidth="1"/>
    <col min="20" max="21" width="11.140625" style="26" customWidth="1"/>
    <col min="22" max="22" width="17.28515625" style="26" customWidth="1"/>
    <col min="23" max="23" width="18.28515625" style="26" customWidth="1"/>
    <col min="24" max="24" width="12.7109375" style="26" customWidth="1"/>
    <col min="25" max="25" width="12.140625" style="26" customWidth="1"/>
    <col min="26" max="26" width="14" style="26" customWidth="1"/>
    <col min="27" max="27" width="16.28515625" style="26" customWidth="1"/>
    <col min="28" max="28" width="16.140625" style="26" customWidth="1"/>
    <col min="29" max="29" width="15.7109375" style="42" bestFit="1" customWidth="1"/>
    <col min="30" max="30" width="14" style="76" bestFit="1" customWidth="1"/>
    <col min="31" max="31" width="23.28515625" style="23" bestFit="1" customWidth="1"/>
    <col min="32" max="32" width="23.28515625" style="23" customWidth="1"/>
    <col min="33" max="16384" width="9" style="23"/>
  </cols>
  <sheetData>
    <row r="1" spans="1:32" s="48" customFormat="1">
      <c r="A1" s="55"/>
      <c r="B1" s="48" t="s">
        <v>9549</v>
      </c>
      <c r="E1" s="49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1"/>
      <c r="AD1" s="77"/>
    </row>
    <row r="2" spans="1:32" s="48" customFormat="1">
      <c r="A2" s="55"/>
      <c r="B2" s="48" t="s">
        <v>9550</v>
      </c>
      <c r="E2" s="49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1"/>
      <c r="AD2" s="77"/>
    </row>
    <row r="3" spans="1:32" s="48" customFormat="1">
      <c r="A3" s="55"/>
      <c r="B3" s="48" t="s">
        <v>9551</v>
      </c>
      <c r="E3" s="49"/>
      <c r="I3" s="50"/>
      <c r="J3" s="114" t="s">
        <v>9546</v>
      </c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6"/>
      <c r="V3" s="52" t="s">
        <v>9536</v>
      </c>
      <c r="W3" s="52" t="s">
        <v>9537</v>
      </c>
      <c r="X3" s="52" t="s">
        <v>9538</v>
      </c>
      <c r="Y3" s="52" t="s">
        <v>9539</v>
      </c>
      <c r="Z3" s="52" t="s">
        <v>9540</v>
      </c>
      <c r="AA3" s="52" t="s">
        <v>9541</v>
      </c>
      <c r="AB3" s="53" t="s">
        <v>9543</v>
      </c>
      <c r="AC3" s="54"/>
      <c r="AD3" s="78" t="s">
        <v>11658</v>
      </c>
    </row>
    <row r="4" spans="1:32" s="32" customFormat="1" ht="30" customHeight="1">
      <c r="A4" s="56"/>
      <c r="B4" s="33"/>
      <c r="I4" s="34"/>
      <c r="J4" s="35"/>
      <c r="K4" s="36"/>
      <c r="L4" s="36"/>
      <c r="M4" s="36"/>
      <c r="N4" s="36"/>
      <c r="O4" s="36"/>
      <c r="P4" s="36"/>
      <c r="Q4" s="36"/>
      <c r="R4" s="36"/>
      <c r="S4" s="36"/>
      <c r="T4" s="36"/>
      <c r="U4" s="37"/>
      <c r="V4" s="20"/>
      <c r="W4" s="20"/>
      <c r="X4" s="20"/>
      <c r="Y4" s="20"/>
      <c r="Z4" s="20"/>
      <c r="AA4" s="20"/>
      <c r="AB4" s="60"/>
      <c r="AC4" s="56" t="s">
        <v>9544</v>
      </c>
      <c r="AD4" s="88" t="s">
        <v>11645</v>
      </c>
    </row>
    <row r="5" spans="1:32" s="31" customFormat="1" ht="27.75" customHeight="1">
      <c r="A5" s="27" t="s">
        <v>10263</v>
      </c>
      <c r="B5" s="29" t="s">
        <v>1</v>
      </c>
      <c r="C5" s="28" t="s">
        <v>9545</v>
      </c>
      <c r="D5" s="28" t="s">
        <v>9554</v>
      </c>
      <c r="E5" s="28" t="s">
        <v>9555</v>
      </c>
      <c r="F5" s="28" t="s">
        <v>9556</v>
      </c>
      <c r="G5" s="28" t="s">
        <v>9557</v>
      </c>
      <c r="H5" s="43" t="s">
        <v>9558</v>
      </c>
      <c r="I5" s="30" t="s">
        <v>9542</v>
      </c>
      <c r="J5" s="30" t="s">
        <v>9519</v>
      </c>
      <c r="K5" s="30" t="s">
        <v>9520</v>
      </c>
      <c r="L5" s="30" t="s">
        <v>9521</v>
      </c>
      <c r="M5" s="30" t="s">
        <v>9522</v>
      </c>
      <c r="N5" s="30" t="s">
        <v>9523</v>
      </c>
      <c r="O5" s="30" t="s">
        <v>9524</v>
      </c>
      <c r="P5" s="30" t="s">
        <v>9525</v>
      </c>
      <c r="Q5" s="30" t="s">
        <v>9526</v>
      </c>
      <c r="R5" s="30" t="s">
        <v>9527</v>
      </c>
      <c r="S5" s="30" t="s">
        <v>9528</v>
      </c>
      <c r="T5" s="30" t="s">
        <v>9529</v>
      </c>
      <c r="U5" s="30">
        <v>256</v>
      </c>
      <c r="V5" s="30" t="s">
        <v>9530</v>
      </c>
      <c r="W5" s="30" t="s">
        <v>9531</v>
      </c>
      <c r="X5" s="30" t="s">
        <v>9532</v>
      </c>
      <c r="Y5" s="30" t="s">
        <v>9533</v>
      </c>
      <c r="Z5" s="30" t="s">
        <v>9542</v>
      </c>
      <c r="AA5" s="30" t="s">
        <v>9534</v>
      </c>
      <c r="AB5" s="30" t="s">
        <v>9535</v>
      </c>
      <c r="AC5" s="79" t="s">
        <v>11644</v>
      </c>
      <c r="AD5" s="90" t="s">
        <v>11643</v>
      </c>
      <c r="AE5" s="87" t="s">
        <v>9552</v>
      </c>
      <c r="AF5" s="70"/>
    </row>
    <row r="6" spans="1:32">
      <c r="A6" s="57" t="s">
        <v>10264</v>
      </c>
      <c r="B6" s="22" t="s">
        <v>7</v>
      </c>
      <c r="C6" s="22" t="s">
        <v>9578</v>
      </c>
      <c r="D6" s="22" t="s">
        <v>9579</v>
      </c>
      <c r="E6" s="22" t="s">
        <v>9580</v>
      </c>
      <c r="F6" s="22" t="s">
        <v>9581</v>
      </c>
      <c r="G6" s="22" t="s">
        <v>9582</v>
      </c>
      <c r="H6" s="22" t="s">
        <v>9563</v>
      </c>
      <c r="I6" s="25">
        <f>VLOOKUP(B6,[1]สรุปรายรพ.!$A$1:$C$1331,3,FALSE())</f>
        <v>256</v>
      </c>
      <c r="J6" s="25">
        <v>50</v>
      </c>
      <c r="K6" s="25">
        <v>50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>
        <v>50</v>
      </c>
      <c r="W6" s="25">
        <v>50</v>
      </c>
      <c r="X6" s="25">
        <v>50</v>
      </c>
      <c r="Y6" s="25">
        <v>50</v>
      </c>
      <c r="Z6" s="25">
        <f>I6</f>
        <v>256</v>
      </c>
      <c r="AA6" s="25">
        <v>5</v>
      </c>
      <c r="AB6" s="25">
        <v>8</v>
      </c>
      <c r="AC6" s="80">
        <f>(Y6-Z6)+AB6</f>
        <v>-198</v>
      </c>
      <c r="AD6" s="89">
        <f>IF(AC6&lt;0,0)</f>
        <v>0</v>
      </c>
      <c r="AE6" s="82"/>
      <c r="AF6" s="71"/>
    </row>
    <row r="7" spans="1:32">
      <c r="A7" s="57" t="s">
        <v>10265</v>
      </c>
      <c r="B7" s="22" t="s">
        <v>10</v>
      </c>
      <c r="C7" s="22" t="s">
        <v>9583</v>
      </c>
      <c r="D7" s="22" t="s">
        <v>9559</v>
      </c>
      <c r="E7" s="22" t="s">
        <v>9560</v>
      </c>
      <c r="F7" s="22" t="s">
        <v>9561</v>
      </c>
      <c r="G7" s="22" t="s">
        <v>9562</v>
      </c>
      <c r="H7" s="22" t="s">
        <v>9584</v>
      </c>
      <c r="I7" s="25">
        <v>0</v>
      </c>
      <c r="J7" s="25">
        <v>46</v>
      </c>
      <c r="K7" s="25">
        <v>46</v>
      </c>
      <c r="L7" s="25"/>
      <c r="M7" s="25"/>
      <c r="N7" s="25">
        <v>40</v>
      </c>
      <c r="O7" s="25">
        <v>40</v>
      </c>
      <c r="P7" s="25"/>
      <c r="Q7" s="25"/>
      <c r="R7" s="25">
        <v>9</v>
      </c>
      <c r="S7" s="25">
        <v>9</v>
      </c>
      <c r="T7" s="25">
        <v>10</v>
      </c>
      <c r="U7" s="25">
        <v>10</v>
      </c>
      <c r="V7" s="25">
        <v>105</v>
      </c>
      <c r="W7" s="25">
        <v>105</v>
      </c>
      <c r="X7" s="25">
        <v>105</v>
      </c>
      <c r="Y7" s="25">
        <v>105</v>
      </c>
      <c r="Z7" s="25">
        <f t="shared" ref="Z7:Z70" si="0">I7</f>
        <v>0</v>
      </c>
      <c r="AA7" s="25">
        <v>10.5</v>
      </c>
      <c r="AB7" s="25">
        <v>17</v>
      </c>
      <c r="AC7" s="80">
        <f t="shared" ref="AC7:AC70" si="1">(Y7-Z7)+AB7</f>
        <v>122</v>
      </c>
      <c r="AD7" s="89">
        <f>AC7</f>
        <v>122</v>
      </c>
      <c r="AE7" s="82"/>
      <c r="AF7" s="71"/>
    </row>
    <row r="8" spans="1:32">
      <c r="A8" s="57" t="s">
        <v>10266</v>
      </c>
      <c r="B8" s="22" t="s">
        <v>11</v>
      </c>
      <c r="C8" s="22" t="s">
        <v>9585</v>
      </c>
      <c r="D8" s="22" t="s">
        <v>9586</v>
      </c>
      <c r="E8" s="22" t="s">
        <v>9587</v>
      </c>
      <c r="F8" s="22" t="s">
        <v>9588</v>
      </c>
      <c r="G8" s="22" t="s">
        <v>9589</v>
      </c>
      <c r="H8" s="22" t="s">
        <v>9563</v>
      </c>
      <c r="I8" s="25">
        <f>VLOOKUP(B8,[1]สรุปรายรพ.!$A$1:$C$1331,3,FALSE())</f>
        <v>763</v>
      </c>
      <c r="J8" s="25">
        <v>466</v>
      </c>
      <c r="K8" s="25">
        <v>413</v>
      </c>
      <c r="L8" s="25"/>
      <c r="M8" s="25"/>
      <c r="N8" s="25">
        <v>163</v>
      </c>
      <c r="O8" s="25">
        <v>148</v>
      </c>
      <c r="P8" s="25">
        <v>109</v>
      </c>
      <c r="Q8" s="25">
        <v>90</v>
      </c>
      <c r="R8" s="25">
        <v>145</v>
      </c>
      <c r="S8" s="25">
        <v>128</v>
      </c>
      <c r="T8" s="25">
        <v>117</v>
      </c>
      <c r="U8" s="25">
        <v>102</v>
      </c>
      <c r="V8" s="25">
        <v>1000</v>
      </c>
      <c r="W8" s="25">
        <v>881</v>
      </c>
      <c r="X8" s="25">
        <v>1000</v>
      </c>
      <c r="Y8" s="25">
        <v>881</v>
      </c>
      <c r="Z8" s="25">
        <f t="shared" si="0"/>
        <v>763</v>
      </c>
      <c r="AA8" s="25">
        <v>88.1</v>
      </c>
      <c r="AB8" s="25">
        <v>134</v>
      </c>
      <c r="AC8" s="80">
        <f t="shared" si="1"/>
        <v>252</v>
      </c>
      <c r="AD8" s="89">
        <f>AC8</f>
        <v>252</v>
      </c>
      <c r="AE8" s="82"/>
      <c r="AF8" s="71"/>
    </row>
    <row r="9" spans="1:32">
      <c r="A9" s="57" t="s">
        <v>10267</v>
      </c>
      <c r="B9" s="22" t="s">
        <v>12</v>
      </c>
      <c r="C9" s="22" t="s">
        <v>9590</v>
      </c>
      <c r="D9" s="22" t="s">
        <v>9591</v>
      </c>
      <c r="E9" s="22" t="s">
        <v>9592</v>
      </c>
      <c r="F9" s="22" t="s">
        <v>9561</v>
      </c>
      <c r="G9" s="22" t="s">
        <v>9562</v>
      </c>
      <c r="H9" s="22" t="s">
        <v>9563</v>
      </c>
      <c r="I9" s="25">
        <f>VLOOKUP(B9,[1]สรุปรายรพ.!$A$1:$C$1331,3,FALSE())</f>
        <v>1036</v>
      </c>
      <c r="J9" s="25">
        <v>140</v>
      </c>
      <c r="K9" s="25">
        <v>140</v>
      </c>
      <c r="L9" s="25">
        <v>13</v>
      </c>
      <c r="M9" s="25">
        <v>13</v>
      </c>
      <c r="N9" s="25">
        <v>15</v>
      </c>
      <c r="O9" s="25">
        <v>15</v>
      </c>
      <c r="P9" s="25">
        <v>11</v>
      </c>
      <c r="Q9" s="25">
        <v>11</v>
      </c>
      <c r="R9" s="25">
        <v>19</v>
      </c>
      <c r="S9" s="25">
        <v>19</v>
      </c>
      <c r="T9" s="25">
        <v>17</v>
      </c>
      <c r="U9" s="25">
        <v>17</v>
      </c>
      <c r="V9" s="25">
        <v>215</v>
      </c>
      <c r="W9" s="25">
        <v>215</v>
      </c>
      <c r="X9" s="25">
        <v>215</v>
      </c>
      <c r="Y9" s="25">
        <v>215</v>
      </c>
      <c r="Z9" s="25">
        <f t="shared" si="0"/>
        <v>1036</v>
      </c>
      <c r="AA9" s="25">
        <v>21.5</v>
      </c>
      <c r="AB9" s="25">
        <v>33</v>
      </c>
      <c r="AC9" s="80">
        <f t="shared" si="1"/>
        <v>-788</v>
      </c>
      <c r="AD9" s="89">
        <f t="shared" ref="AD9:AD68" si="2">IF(AC9&lt;0,0)</f>
        <v>0</v>
      </c>
      <c r="AE9" s="82"/>
      <c r="AF9" s="71"/>
    </row>
    <row r="10" spans="1:32">
      <c r="A10" s="57" t="s">
        <v>10268</v>
      </c>
      <c r="B10" s="22" t="s">
        <v>13</v>
      </c>
      <c r="C10" s="22" t="s">
        <v>9593</v>
      </c>
      <c r="D10" s="22" t="s">
        <v>9594</v>
      </c>
      <c r="E10" s="22" t="s">
        <v>9595</v>
      </c>
      <c r="F10" s="22" t="s">
        <v>9561</v>
      </c>
      <c r="G10" s="22" t="s">
        <v>9562</v>
      </c>
      <c r="H10" s="22" t="s">
        <v>9563</v>
      </c>
      <c r="I10" s="25">
        <f>VLOOKUP(B10,[1]สรุปรายรพ.!$A$1:$C$1331,3,FALSE())</f>
        <v>2372</v>
      </c>
      <c r="J10" s="25">
        <v>3672</v>
      </c>
      <c r="K10" s="25">
        <v>2537</v>
      </c>
      <c r="L10" s="25">
        <v>1009</v>
      </c>
      <c r="M10" s="25">
        <v>644</v>
      </c>
      <c r="N10" s="25">
        <v>369</v>
      </c>
      <c r="O10" s="25">
        <v>273</v>
      </c>
      <c r="P10" s="25">
        <v>1025</v>
      </c>
      <c r="Q10" s="25">
        <v>826</v>
      </c>
      <c r="R10" s="25">
        <v>1160</v>
      </c>
      <c r="S10" s="25">
        <v>770</v>
      </c>
      <c r="T10" s="25">
        <v>1118</v>
      </c>
      <c r="U10" s="25">
        <v>714</v>
      </c>
      <c r="V10" s="25">
        <v>8353</v>
      </c>
      <c r="W10" s="25">
        <v>5764</v>
      </c>
      <c r="X10" s="25">
        <v>8353</v>
      </c>
      <c r="Y10" s="25">
        <v>5764</v>
      </c>
      <c r="Z10" s="25">
        <f t="shared" si="0"/>
        <v>2372</v>
      </c>
      <c r="AA10" s="25">
        <v>576.4</v>
      </c>
      <c r="AB10" s="25">
        <v>866</v>
      </c>
      <c r="AC10" s="80">
        <f t="shared" si="1"/>
        <v>4258</v>
      </c>
      <c r="AD10" s="89">
        <f t="shared" ref="AD10:AD12" si="3">AC10</f>
        <v>4258</v>
      </c>
      <c r="AE10" s="82"/>
      <c r="AF10" s="71"/>
    </row>
    <row r="11" spans="1:32">
      <c r="A11" s="57" t="s">
        <v>10269</v>
      </c>
      <c r="B11" s="22" t="s">
        <v>14</v>
      </c>
      <c r="C11" s="22" t="s">
        <v>9596</v>
      </c>
      <c r="D11" s="22" t="s">
        <v>9597</v>
      </c>
      <c r="E11" s="22" t="s">
        <v>9598</v>
      </c>
      <c r="F11" s="22" t="s">
        <v>9581</v>
      </c>
      <c r="G11" s="22" t="s">
        <v>9582</v>
      </c>
      <c r="H11" s="22" t="s">
        <v>9563</v>
      </c>
      <c r="I11" s="25">
        <f>VLOOKUP(B11,[1]สรุปรายรพ.!$A$1:$C$1331,3,FALSE())</f>
        <v>1454</v>
      </c>
      <c r="J11" s="25">
        <v>3115</v>
      </c>
      <c r="K11" s="25">
        <v>2541</v>
      </c>
      <c r="L11" s="25">
        <v>925</v>
      </c>
      <c r="M11" s="25">
        <v>712</v>
      </c>
      <c r="N11" s="25">
        <v>563</v>
      </c>
      <c r="O11" s="25">
        <v>438</v>
      </c>
      <c r="P11" s="25">
        <v>239</v>
      </c>
      <c r="Q11" s="25">
        <v>206</v>
      </c>
      <c r="R11" s="25">
        <v>292</v>
      </c>
      <c r="S11" s="25">
        <v>246</v>
      </c>
      <c r="T11" s="25">
        <v>191</v>
      </c>
      <c r="U11" s="25">
        <v>162</v>
      </c>
      <c r="V11" s="25">
        <v>5325</v>
      </c>
      <c r="W11" s="25">
        <v>4305</v>
      </c>
      <c r="X11" s="25">
        <v>5325</v>
      </c>
      <c r="Y11" s="25">
        <v>4305</v>
      </c>
      <c r="Z11" s="25">
        <f t="shared" si="0"/>
        <v>1454</v>
      </c>
      <c r="AA11" s="25">
        <v>430.5</v>
      </c>
      <c r="AB11" s="25">
        <v>647</v>
      </c>
      <c r="AC11" s="80">
        <f t="shared" si="1"/>
        <v>3498</v>
      </c>
      <c r="AD11" s="89">
        <f t="shared" si="3"/>
        <v>3498</v>
      </c>
      <c r="AE11" s="82"/>
      <c r="AF11" s="71"/>
    </row>
    <row r="12" spans="1:32">
      <c r="A12" s="57" t="s">
        <v>10270</v>
      </c>
      <c r="B12" s="22" t="s">
        <v>15</v>
      </c>
      <c r="C12" s="22" t="s">
        <v>9599</v>
      </c>
      <c r="D12" s="22" t="s">
        <v>9600</v>
      </c>
      <c r="E12" s="22" t="s">
        <v>9601</v>
      </c>
      <c r="F12" s="22" t="s">
        <v>9581</v>
      </c>
      <c r="G12" s="22" t="s">
        <v>9582</v>
      </c>
      <c r="H12" s="22" t="s">
        <v>9563</v>
      </c>
      <c r="I12" s="25">
        <f>VLOOKUP(B12,[1]สรุปรายรพ.!$A$1:$C$1331,3,FALSE())</f>
        <v>2112</v>
      </c>
      <c r="J12" s="25">
        <v>1703</v>
      </c>
      <c r="K12" s="25">
        <v>1682</v>
      </c>
      <c r="L12" s="25">
        <v>291</v>
      </c>
      <c r="M12" s="25">
        <v>290</v>
      </c>
      <c r="N12" s="25">
        <v>385</v>
      </c>
      <c r="O12" s="25">
        <v>382</v>
      </c>
      <c r="P12" s="25">
        <v>300</v>
      </c>
      <c r="Q12" s="25">
        <v>296</v>
      </c>
      <c r="R12" s="25">
        <v>390</v>
      </c>
      <c r="S12" s="25">
        <v>382</v>
      </c>
      <c r="T12" s="25">
        <v>254</v>
      </c>
      <c r="U12" s="25">
        <v>251</v>
      </c>
      <c r="V12" s="25">
        <v>3323</v>
      </c>
      <c r="W12" s="25">
        <v>3283</v>
      </c>
      <c r="X12" s="25">
        <v>3323</v>
      </c>
      <c r="Y12" s="25">
        <v>3283</v>
      </c>
      <c r="Z12" s="25">
        <f t="shared" si="0"/>
        <v>2112</v>
      </c>
      <c r="AA12" s="25">
        <v>328.3</v>
      </c>
      <c r="AB12" s="25">
        <v>494</v>
      </c>
      <c r="AC12" s="80">
        <f t="shared" si="1"/>
        <v>1665</v>
      </c>
      <c r="AD12" s="89">
        <f t="shared" si="3"/>
        <v>1665</v>
      </c>
      <c r="AE12" s="82"/>
      <c r="AF12" s="71"/>
    </row>
    <row r="13" spans="1:32">
      <c r="A13" s="57" t="s">
        <v>10271</v>
      </c>
      <c r="B13" s="22" t="s">
        <v>16</v>
      </c>
      <c r="C13" s="22" t="s">
        <v>9602</v>
      </c>
      <c r="D13" s="22" t="s">
        <v>9603</v>
      </c>
      <c r="E13" s="22" t="s">
        <v>9604</v>
      </c>
      <c r="F13" s="22" t="s">
        <v>9581</v>
      </c>
      <c r="G13" s="22" t="s">
        <v>9582</v>
      </c>
      <c r="H13" s="22" t="s">
        <v>9563</v>
      </c>
      <c r="I13" s="25">
        <f>VLOOKUP(B13,[1]สรุปรายรพ.!$A$1:$C$1331,3,FALSE())</f>
        <v>1088</v>
      </c>
      <c r="J13" s="25">
        <v>44</v>
      </c>
      <c r="K13" s="25">
        <v>38</v>
      </c>
      <c r="L13" s="25"/>
      <c r="M13" s="25"/>
      <c r="N13" s="25">
        <v>10</v>
      </c>
      <c r="O13" s="25">
        <v>10</v>
      </c>
      <c r="P13" s="25">
        <v>3</v>
      </c>
      <c r="Q13" s="25">
        <v>3</v>
      </c>
      <c r="R13" s="25">
        <v>13</v>
      </c>
      <c r="S13" s="25">
        <v>13</v>
      </c>
      <c r="T13" s="25">
        <v>7</v>
      </c>
      <c r="U13" s="25">
        <v>7</v>
      </c>
      <c r="V13" s="25">
        <v>77</v>
      </c>
      <c r="W13" s="25">
        <v>71</v>
      </c>
      <c r="X13" s="25">
        <v>77</v>
      </c>
      <c r="Y13" s="25">
        <v>71</v>
      </c>
      <c r="Z13" s="25">
        <f t="shared" si="0"/>
        <v>1088</v>
      </c>
      <c r="AA13" s="25">
        <v>7.1</v>
      </c>
      <c r="AB13" s="25">
        <v>12</v>
      </c>
      <c r="AC13" s="80">
        <f t="shared" si="1"/>
        <v>-1005</v>
      </c>
      <c r="AD13" s="89">
        <f t="shared" si="2"/>
        <v>0</v>
      </c>
      <c r="AE13" s="82"/>
      <c r="AF13" s="71"/>
    </row>
    <row r="14" spans="1:32">
      <c r="A14" s="57" t="s">
        <v>10272</v>
      </c>
      <c r="B14" s="22" t="s">
        <v>17</v>
      </c>
      <c r="C14" s="22" t="s">
        <v>9605</v>
      </c>
      <c r="D14" s="22" t="s">
        <v>9606</v>
      </c>
      <c r="E14" s="22" t="s">
        <v>9607</v>
      </c>
      <c r="F14" s="22" t="s">
        <v>9581</v>
      </c>
      <c r="G14" s="22" t="s">
        <v>9582</v>
      </c>
      <c r="H14" s="22" t="s">
        <v>9563</v>
      </c>
      <c r="I14" s="25">
        <f>VLOOKUP(B14,[1]สรุปรายรพ.!$A$1:$C$1331,3,FALSE())</f>
        <v>2366</v>
      </c>
      <c r="J14" s="25">
        <v>962</v>
      </c>
      <c r="K14" s="25">
        <v>885</v>
      </c>
      <c r="L14" s="25">
        <v>222</v>
      </c>
      <c r="M14" s="25">
        <v>204</v>
      </c>
      <c r="N14" s="25">
        <v>1241</v>
      </c>
      <c r="O14" s="25">
        <v>822</v>
      </c>
      <c r="P14" s="25">
        <v>1563</v>
      </c>
      <c r="Q14" s="25">
        <v>1144</v>
      </c>
      <c r="R14" s="25">
        <v>540</v>
      </c>
      <c r="S14" s="25">
        <v>407</v>
      </c>
      <c r="T14" s="25">
        <v>721</v>
      </c>
      <c r="U14" s="25">
        <v>549</v>
      </c>
      <c r="V14" s="25">
        <v>5249</v>
      </c>
      <c r="W14" s="25">
        <v>4011</v>
      </c>
      <c r="X14" s="25">
        <v>5249</v>
      </c>
      <c r="Y14" s="25">
        <v>4011</v>
      </c>
      <c r="Z14" s="25">
        <f t="shared" si="0"/>
        <v>2366</v>
      </c>
      <c r="AA14" s="25">
        <v>401.1</v>
      </c>
      <c r="AB14" s="25">
        <v>603</v>
      </c>
      <c r="AC14" s="80">
        <f t="shared" si="1"/>
        <v>2248</v>
      </c>
      <c r="AD14" s="89">
        <f t="shared" ref="AD14:AD17" si="4">AC14</f>
        <v>2248</v>
      </c>
      <c r="AE14" s="82"/>
      <c r="AF14" s="71"/>
    </row>
    <row r="15" spans="1:32">
      <c r="A15" s="57" t="s">
        <v>9620</v>
      </c>
      <c r="B15" s="22" t="s">
        <v>18</v>
      </c>
      <c r="C15" s="22" t="s">
        <v>9608</v>
      </c>
      <c r="D15" s="22" t="s">
        <v>9609</v>
      </c>
      <c r="E15" s="22" t="s">
        <v>9610</v>
      </c>
      <c r="F15" s="22" t="s">
        <v>9588</v>
      </c>
      <c r="G15" s="22" t="s">
        <v>9589</v>
      </c>
      <c r="H15" s="22" t="s">
        <v>9563</v>
      </c>
      <c r="I15" s="25">
        <f>VLOOKUP(B15,[1]สรุปรายรพ.!$A$1:$C$1331,3,FALSE())</f>
        <v>2278</v>
      </c>
      <c r="J15" s="25">
        <v>898</v>
      </c>
      <c r="K15" s="25">
        <v>893</v>
      </c>
      <c r="L15" s="25">
        <v>296</v>
      </c>
      <c r="M15" s="25">
        <v>296</v>
      </c>
      <c r="N15" s="25">
        <v>369</v>
      </c>
      <c r="O15" s="25">
        <v>367</v>
      </c>
      <c r="P15" s="25">
        <v>210</v>
      </c>
      <c r="Q15" s="25">
        <v>208</v>
      </c>
      <c r="R15" s="25">
        <v>211</v>
      </c>
      <c r="S15" s="25">
        <v>211</v>
      </c>
      <c r="T15" s="25">
        <v>143</v>
      </c>
      <c r="U15" s="25">
        <v>141</v>
      </c>
      <c r="V15" s="25">
        <v>2127</v>
      </c>
      <c r="W15" s="25">
        <v>2116</v>
      </c>
      <c r="X15" s="25">
        <v>2127</v>
      </c>
      <c r="Y15" s="25">
        <v>2116</v>
      </c>
      <c r="Z15" s="25">
        <f t="shared" si="0"/>
        <v>2278</v>
      </c>
      <c r="AA15" s="25">
        <v>211.6</v>
      </c>
      <c r="AB15" s="25">
        <v>318</v>
      </c>
      <c r="AC15" s="80">
        <f t="shared" si="1"/>
        <v>156</v>
      </c>
      <c r="AD15" s="89">
        <f t="shared" si="4"/>
        <v>156</v>
      </c>
      <c r="AE15" s="82"/>
      <c r="AF15" s="71"/>
    </row>
    <row r="16" spans="1:32">
      <c r="A16" s="57" t="s">
        <v>9576</v>
      </c>
      <c r="B16" s="22" t="s">
        <v>19</v>
      </c>
      <c r="C16" s="22" t="s">
        <v>9611</v>
      </c>
      <c r="D16" s="22" t="s">
        <v>9612</v>
      </c>
      <c r="E16" s="22" t="s">
        <v>9613</v>
      </c>
      <c r="F16" s="22" t="s">
        <v>9588</v>
      </c>
      <c r="G16" s="22" t="s">
        <v>9589</v>
      </c>
      <c r="H16" s="22" t="s">
        <v>9563</v>
      </c>
      <c r="I16" s="25">
        <f>VLOOKUP(B16,[1]สรุปรายรพ.!$A$1:$C$1331,3,FALSE())</f>
        <v>2971</v>
      </c>
      <c r="J16" s="25">
        <v>5320</v>
      </c>
      <c r="K16" s="25">
        <v>4821</v>
      </c>
      <c r="L16" s="25">
        <v>1725</v>
      </c>
      <c r="M16" s="25">
        <v>1519</v>
      </c>
      <c r="N16" s="25">
        <v>1751</v>
      </c>
      <c r="O16" s="25">
        <v>1538</v>
      </c>
      <c r="P16" s="25">
        <v>1614</v>
      </c>
      <c r="Q16" s="25">
        <v>1368</v>
      </c>
      <c r="R16" s="25">
        <v>1283</v>
      </c>
      <c r="S16" s="25">
        <v>1121</v>
      </c>
      <c r="T16" s="25">
        <v>1443</v>
      </c>
      <c r="U16" s="25">
        <v>1215</v>
      </c>
      <c r="V16" s="25">
        <v>13136</v>
      </c>
      <c r="W16" s="25">
        <v>11582</v>
      </c>
      <c r="X16" s="25">
        <v>13136</v>
      </c>
      <c r="Y16" s="25">
        <v>11582</v>
      </c>
      <c r="Z16" s="25">
        <f t="shared" si="0"/>
        <v>2971</v>
      </c>
      <c r="AA16" s="25">
        <v>1158.2</v>
      </c>
      <c r="AB16" s="25">
        <v>1739</v>
      </c>
      <c r="AC16" s="80">
        <f t="shared" si="1"/>
        <v>10350</v>
      </c>
      <c r="AD16" s="89">
        <f t="shared" si="4"/>
        <v>10350</v>
      </c>
      <c r="AE16" s="82"/>
      <c r="AF16" s="71"/>
    </row>
    <row r="17" spans="1:32">
      <c r="A17" s="57" t="s">
        <v>9663</v>
      </c>
      <c r="B17" s="22" t="s">
        <v>20</v>
      </c>
      <c r="C17" s="22" t="s">
        <v>9614</v>
      </c>
      <c r="D17" s="22" t="s">
        <v>9615</v>
      </c>
      <c r="E17" s="22" t="s">
        <v>9616</v>
      </c>
      <c r="F17" s="22" t="s">
        <v>9588</v>
      </c>
      <c r="G17" s="22" t="s">
        <v>9589</v>
      </c>
      <c r="H17" s="22" t="s">
        <v>9563</v>
      </c>
      <c r="I17" s="25">
        <f>VLOOKUP(B17,[1]สรุปรายรพ.!$A$1:$C$1331,3,FALSE())</f>
        <v>3824</v>
      </c>
      <c r="J17" s="25">
        <v>6913</v>
      </c>
      <c r="K17" s="25">
        <v>5185</v>
      </c>
      <c r="L17" s="25">
        <v>1596</v>
      </c>
      <c r="M17" s="25">
        <v>1144</v>
      </c>
      <c r="N17" s="25">
        <v>1657</v>
      </c>
      <c r="O17" s="25">
        <v>1260</v>
      </c>
      <c r="P17" s="25">
        <v>3301</v>
      </c>
      <c r="Q17" s="25">
        <v>2476</v>
      </c>
      <c r="R17" s="25">
        <v>1588</v>
      </c>
      <c r="S17" s="25">
        <v>1210</v>
      </c>
      <c r="T17" s="25">
        <v>1472</v>
      </c>
      <c r="U17" s="25">
        <v>1049</v>
      </c>
      <c r="V17" s="25">
        <v>16527</v>
      </c>
      <c r="W17" s="25">
        <v>12324</v>
      </c>
      <c r="X17" s="25">
        <v>16527</v>
      </c>
      <c r="Y17" s="25">
        <v>12324</v>
      </c>
      <c r="Z17" s="25">
        <f t="shared" si="0"/>
        <v>3824</v>
      </c>
      <c r="AA17" s="25">
        <v>1232.4000000000001</v>
      </c>
      <c r="AB17" s="25">
        <v>1850</v>
      </c>
      <c r="AC17" s="80">
        <f t="shared" si="1"/>
        <v>10350</v>
      </c>
      <c r="AD17" s="89">
        <f t="shared" si="4"/>
        <v>10350</v>
      </c>
      <c r="AE17" s="82"/>
      <c r="AF17" s="71"/>
    </row>
    <row r="18" spans="1:32">
      <c r="A18" s="57" t="s">
        <v>9921</v>
      </c>
      <c r="B18" s="22" t="s">
        <v>21</v>
      </c>
      <c r="C18" s="22" t="s">
        <v>9617</v>
      </c>
      <c r="D18" s="22" t="s">
        <v>9618</v>
      </c>
      <c r="E18" s="22" t="s">
        <v>9619</v>
      </c>
      <c r="F18" s="22" t="s">
        <v>9620</v>
      </c>
      <c r="G18" s="22" t="s">
        <v>9621</v>
      </c>
      <c r="H18" s="22" t="s">
        <v>9563</v>
      </c>
      <c r="I18" s="25">
        <f>VLOOKUP(B18,[1]สรุปรายรพ.!$A$1:$C$1331,3,FALSE())</f>
        <v>2331</v>
      </c>
      <c r="J18" s="25">
        <v>892</v>
      </c>
      <c r="K18" s="25">
        <v>849</v>
      </c>
      <c r="L18" s="25">
        <v>136</v>
      </c>
      <c r="M18" s="25">
        <v>135</v>
      </c>
      <c r="N18" s="25">
        <v>367</v>
      </c>
      <c r="O18" s="25">
        <v>360</v>
      </c>
      <c r="P18" s="25">
        <v>234</v>
      </c>
      <c r="Q18" s="25">
        <v>217</v>
      </c>
      <c r="R18" s="25">
        <v>185</v>
      </c>
      <c r="S18" s="25">
        <v>179</v>
      </c>
      <c r="T18" s="25">
        <v>108</v>
      </c>
      <c r="U18" s="25">
        <v>105</v>
      </c>
      <c r="V18" s="25">
        <v>1922</v>
      </c>
      <c r="W18" s="25">
        <v>1845</v>
      </c>
      <c r="X18" s="25">
        <v>1922</v>
      </c>
      <c r="Y18" s="25">
        <v>1845</v>
      </c>
      <c r="Z18" s="25">
        <f t="shared" si="0"/>
        <v>2331</v>
      </c>
      <c r="AA18" s="25">
        <v>184.5</v>
      </c>
      <c r="AB18" s="25">
        <v>278</v>
      </c>
      <c r="AC18" s="80">
        <f t="shared" si="1"/>
        <v>-208</v>
      </c>
      <c r="AD18" s="89">
        <f t="shared" si="2"/>
        <v>0</v>
      </c>
      <c r="AE18" s="82"/>
      <c r="AF18" s="71"/>
    </row>
    <row r="19" spans="1:32">
      <c r="A19" s="57" t="s">
        <v>10260</v>
      </c>
      <c r="B19" s="22" t="s">
        <v>22</v>
      </c>
      <c r="C19" s="22" t="s">
        <v>9622</v>
      </c>
      <c r="D19" s="22" t="s">
        <v>9623</v>
      </c>
      <c r="E19" s="22" t="s">
        <v>9624</v>
      </c>
      <c r="F19" s="22" t="s">
        <v>9625</v>
      </c>
      <c r="G19" s="22" t="s">
        <v>9626</v>
      </c>
      <c r="H19" s="22" t="s">
        <v>9563</v>
      </c>
      <c r="I19" s="25">
        <f>VLOOKUP(B19,[1]สรุปรายรพ.!$A$1:$C$1331,3,FALSE())</f>
        <v>2437</v>
      </c>
      <c r="J19" s="25">
        <v>1714</v>
      </c>
      <c r="K19" s="25">
        <v>1694</v>
      </c>
      <c r="L19" s="25">
        <v>523</v>
      </c>
      <c r="M19" s="25">
        <v>263</v>
      </c>
      <c r="N19" s="25">
        <v>1296</v>
      </c>
      <c r="O19" s="25">
        <v>1278</v>
      </c>
      <c r="P19" s="25">
        <v>625</v>
      </c>
      <c r="Q19" s="25">
        <v>617</v>
      </c>
      <c r="R19" s="25">
        <v>145</v>
      </c>
      <c r="S19" s="25">
        <v>141</v>
      </c>
      <c r="T19" s="25">
        <v>770</v>
      </c>
      <c r="U19" s="25">
        <v>752</v>
      </c>
      <c r="V19" s="25">
        <v>5073</v>
      </c>
      <c r="W19" s="25">
        <v>4745</v>
      </c>
      <c r="X19" s="25">
        <v>5073</v>
      </c>
      <c r="Y19" s="25">
        <v>4745</v>
      </c>
      <c r="Z19" s="25">
        <f t="shared" si="0"/>
        <v>2437</v>
      </c>
      <c r="AA19" s="25">
        <v>474.5</v>
      </c>
      <c r="AB19" s="25">
        <v>713</v>
      </c>
      <c r="AC19" s="80">
        <f t="shared" si="1"/>
        <v>3021</v>
      </c>
      <c r="AD19" s="89">
        <f t="shared" ref="AD19:AD22" si="5">AC19</f>
        <v>3021</v>
      </c>
      <c r="AE19" s="82"/>
      <c r="AF19" s="71"/>
    </row>
    <row r="20" spans="1:32">
      <c r="A20" s="57" t="s">
        <v>10273</v>
      </c>
      <c r="B20" s="22" t="s">
        <v>23</v>
      </c>
      <c r="C20" s="22" t="s">
        <v>9627</v>
      </c>
      <c r="D20" s="22" t="s">
        <v>9628</v>
      </c>
      <c r="E20" s="22" t="s">
        <v>9629</v>
      </c>
      <c r="F20" s="22" t="s">
        <v>9630</v>
      </c>
      <c r="G20" s="22" t="s">
        <v>9631</v>
      </c>
      <c r="H20" s="22" t="s">
        <v>9563</v>
      </c>
      <c r="I20" s="25">
        <f>VLOOKUP(B20,[1]สรุปรายรพ.!$A$1:$C$1331,3,FALSE())</f>
        <v>2962</v>
      </c>
      <c r="J20" s="25">
        <v>8050</v>
      </c>
      <c r="K20" s="25">
        <v>5262</v>
      </c>
      <c r="L20" s="25">
        <v>1697</v>
      </c>
      <c r="M20" s="25">
        <v>1120</v>
      </c>
      <c r="N20" s="25">
        <v>2959</v>
      </c>
      <c r="O20" s="25">
        <v>1925</v>
      </c>
      <c r="P20" s="25">
        <v>1518</v>
      </c>
      <c r="Q20" s="25">
        <v>977</v>
      </c>
      <c r="R20" s="25">
        <v>2836</v>
      </c>
      <c r="S20" s="25">
        <v>1825</v>
      </c>
      <c r="T20" s="25">
        <v>1801</v>
      </c>
      <c r="U20" s="25">
        <v>1168</v>
      </c>
      <c r="V20" s="25">
        <v>18861</v>
      </c>
      <c r="W20" s="25">
        <v>12277</v>
      </c>
      <c r="X20" s="25">
        <v>18861</v>
      </c>
      <c r="Y20" s="25">
        <v>12277</v>
      </c>
      <c r="Z20" s="25">
        <f t="shared" si="0"/>
        <v>2962</v>
      </c>
      <c r="AA20" s="25">
        <v>1227.7</v>
      </c>
      <c r="AB20" s="25">
        <v>1842</v>
      </c>
      <c r="AC20" s="80">
        <f t="shared" si="1"/>
        <v>11157</v>
      </c>
      <c r="AD20" s="89">
        <f t="shared" si="5"/>
        <v>11157</v>
      </c>
      <c r="AE20" s="82"/>
      <c r="AF20" s="71"/>
    </row>
    <row r="21" spans="1:32">
      <c r="A21" s="57" t="s">
        <v>10274</v>
      </c>
      <c r="B21" s="22" t="s">
        <v>24</v>
      </c>
      <c r="C21" s="22" t="s">
        <v>9632</v>
      </c>
      <c r="D21" s="22" t="s">
        <v>9564</v>
      </c>
      <c r="E21" s="22" t="s">
        <v>9565</v>
      </c>
      <c r="F21" s="22" t="s">
        <v>9566</v>
      </c>
      <c r="G21" s="22" t="s">
        <v>9567</v>
      </c>
      <c r="H21" s="22" t="s">
        <v>9563</v>
      </c>
      <c r="I21" s="25">
        <f>VLOOKUP(B21,[1]สรุปรายรพ.!$A$1:$C$1331,3,FALSE())</f>
        <v>2667</v>
      </c>
      <c r="J21" s="25">
        <v>1863</v>
      </c>
      <c r="K21" s="25">
        <v>1855</v>
      </c>
      <c r="L21" s="25">
        <v>329</v>
      </c>
      <c r="M21" s="25">
        <v>326</v>
      </c>
      <c r="N21" s="25">
        <v>381</v>
      </c>
      <c r="O21" s="25">
        <v>377</v>
      </c>
      <c r="P21" s="25">
        <v>407</v>
      </c>
      <c r="Q21" s="25">
        <v>406</v>
      </c>
      <c r="R21" s="25">
        <v>417</v>
      </c>
      <c r="S21" s="25">
        <v>414</v>
      </c>
      <c r="T21" s="25">
        <v>402</v>
      </c>
      <c r="U21" s="25">
        <v>399</v>
      </c>
      <c r="V21" s="25">
        <v>3799</v>
      </c>
      <c r="W21" s="25">
        <v>3777</v>
      </c>
      <c r="X21" s="25">
        <v>3799</v>
      </c>
      <c r="Y21" s="25">
        <v>3777</v>
      </c>
      <c r="Z21" s="25">
        <f t="shared" si="0"/>
        <v>2667</v>
      </c>
      <c r="AA21" s="25">
        <v>377.7</v>
      </c>
      <c r="AB21" s="25">
        <v>567</v>
      </c>
      <c r="AC21" s="80">
        <f t="shared" si="1"/>
        <v>1677</v>
      </c>
      <c r="AD21" s="89">
        <f t="shared" si="5"/>
        <v>1677</v>
      </c>
      <c r="AE21" s="82"/>
      <c r="AF21" s="71"/>
    </row>
    <row r="22" spans="1:32">
      <c r="A22" s="57" t="s">
        <v>10275</v>
      </c>
      <c r="B22" s="22" t="s">
        <v>25</v>
      </c>
      <c r="C22" s="22" t="s">
        <v>9633</v>
      </c>
      <c r="D22" s="22" t="s">
        <v>9568</v>
      </c>
      <c r="E22" s="22" t="s">
        <v>9569</v>
      </c>
      <c r="F22" s="22" t="s">
        <v>9570</v>
      </c>
      <c r="G22" s="22" t="s">
        <v>9571</v>
      </c>
      <c r="H22" s="22" t="s">
        <v>9563</v>
      </c>
      <c r="I22" s="25">
        <f>VLOOKUP(B22,[1]สรุปรายรพ.!$A$1:$C$1331,3,FALSE())</f>
        <v>3263</v>
      </c>
      <c r="J22" s="25">
        <v>2582</v>
      </c>
      <c r="K22" s="25">
        <v>2078</v>
      </c>
      <c r="L22" s="25">
        <v>722</v>
      </c>
      <c r="M22" s="25">
        <v>694</v>
      </c>
      <c r="N22" s="25">
        <v>377</v>
      </c>
      <c r="O22" s="25">
        <v>363</v>
      </c>
      <c r="P22" s="25">
        <v>608</v>
      </c>
      <c r="Q22" s="25">
        <v>497</v>
      </c>
      <c r="R22" s="25">
        <v>511</v>
      </c>
      <c r="S22" s="25">
        <v>493</v>
      </c>
      <c r="T22" s="25">
        <v>915</v>
      </c>
      <c r="U22" s="25">
        <v>890</v>
      </c>
      <c r="V22" s="25">
        <v>5715</v>
      </c>
      <c r="W22" s="25">
        <v>5015</v>
      </c>
      <c r="X22" s="25">
        <v>5715</v>
      </c>
      <c r="Y22" s="25">
        <v>5015</v>
      </c>
      <c r="Z22" s="25">
        <f t="shared" si="0"/>
        <v>3263</v>
      </c>
      <c r="AA22" s="25">
        <v>501.5</v>
      </c>
      <c r="AB22" s="25">
        <v>753</v>
      </c>
      <c r="AC22" s="80">
        <f t="shared" si="1"/>
        <v>2505</v>
      </c>
      <c r="AD22" s="89">
        <f t="shared" si="5"/>
        <v>2505</v>
      </c>
      <c r="AE22" s="82"/>
      <c r="AF22" s="71"/>
    </row>
    <row r="23" spans="1:32">
      <c r="A23" s="57" t="s">
        <v>10276</v>
      </c>
      <c r="B23" s="22" t="s">
        <v>26</v>
      </c>
      <c r="C23" s="22" t="s">
        <v>9634</v>
      </c>
      <c r="D23" s="22" t="s">
        <v>9572</v>
      </c>
      <c r="E23" s="22" t="s">
        <v>9573</v>
      </c>
      <c r="F23" s="22" t="s">
        <v>9566</v>
      </c>
      <c r="G23" s="22" t="s">
        <v>9567</v>
      </c>
      <c r="H23" s="22" t="s">
        <v>9563</v>
      </c>
      <c r="I23" s="25">
        <f>VLOOKUP(B23,[1]สรุปรายรพ.!$A$1:$C$1331,3,FALSE())</f>
        <v>2650</v>
      </c>
      <c r="J23" s="25">
        <v>811</v>
      </c>
      <c r="K23" s="25">
        <v>809</v>
      </c>
      <c r="L23" s="25">
        <v>264</v>
      </c>
      <c r="M23" s="25">
        <v>264</v>
      </c>
      <c r="N23" s="25">
        <v>180</v>
      </c>
      <c r="O23" s="25">
        <v>180</v>
      </c>
      <c r="P23" s="25">
        <v>292</v>
      </c>
      <c r="Q23" s="25">
        <v>292</v>
      </c>
      <c r="R23" s="25">
        <v>97</v>
      </c>
      <c r="S23" s="25">
        <v>97</v>
      </c>
      <c r="T23" s="25">
        <v>218</v>
      </c>
      <c r="U23" s="25">
        <v>218</v>
      </c>
      <c r="V23" s="25">
        <v>1862</v>
      </c>
      <c r="W23" s="25">
        <v>1860</v>
      </c>
      <c r="X23" s="25">
        <v>1862</v>
      </c>
      <c r="Y23" s="25">
        <v>1860</v>
      </c>
      <c r="Z23" s="25">
        <f t="shared" si="0"/>
        <v>2650</v>
      </c>
      <c r="AA23" s="25">
        <v>186</v>
      </c>
      <c r="AB23" s="25">
        <v>279</v>
      </c>
      <c r="AC23" s="80">
        <f t="shared" si="1"/>
        <v>-511</v>
      </c>
      <c r="AD23" s="89">
        <f t="shared" si="2"/>
        <v>0</v>
      </c>
      <c r="AE23" s="82"/>
      <c r="AF23" s="71"/>
    </row>
    <row r="24" spans="1:32">
      <c r="A24" s="57" t="s">
        <v>10277</v>
      </c>
      <c r="B24" s="22" t="s">
        <v>27</v>
      </c>
      <c r="C24" s="22" t="s">
        <v>9635</v>
      </c>
      <c r="D24" s="22" t="s">
        <v>9636</v>
      </c>
      <c r="E24" s="22" t="s">
        <v>9637</v>
      </c>
      <c r="F24" s="22" t="s">
        <v>9638</v>
      </c>
      <c r="G24" s="22" t="s">
        <v>9639</v>
      </c>
      <c r="H24" s="22" t="s">
        <v>9563</v>
      </c>
      <c r="I24" s="25">
        <f>VLOOKUP(B24,[1]สรุปรายรพ.!$A$1:$C$1331,3,FALSE())</f>
        <v>2867</v>
      </c>
      <c r="J24" s="25">
        <v>1814</v>
      </c>
      <c r="K24" s="25">
        <v>1255</v>
      </c>
      <c r="L24" s="25">
        <v>115</v>
      </c>
      <c r="M24" s="25">
        <v>114</v>
      </c>
      <c r="N24" s="25">
        <v>144</v>
      </c>
      <c r="O24" s="25">
        <v>136</v>
      </c>
      <c r="P24" s="25">
        <v>249</v>
      </c>
      <c r="Q24" s="25">
        <v>239</v>
      </c>
      <c r="R24" s="25">
        <v>288</v>
      </c>
      <c r="S24" s="25">
        <v>287</v>
      </c>
      <c r="T24" s="25">
        <v>488</v>
      </c>
      <c r="U24" s="25">
        <v>484</v>
      </c>
      <c r="V24" s="25">
        <v>3098</v>
      </c>
      <c r="W24" s="25">
        <v>2515</v>
      </c>
      <c r="X24" s="25">
        <v>3098</v>
      </c>
      <c r="Y24" s="25">
        <v>2515</v>
      </c>
      <c r="Z24" s="25">
        <f t="shared" si="0"/>
        <v>2867</v>
      </c>
      <c r="AA24" s="25">
        <v>251.5</v>
      </c>
      <c r="AB24" s="25">
        <v>378</v>
      </c>
      <c r="AC24" s="80">
        <f t="shared" si="1"/>
        <v>26</v>
      </c>
      <c r="AD24" s="89">
        <f t="shared" ref="AD24:AD39" si="6">AC24</f>
        <v>26</v>
      </c>
      <c r="AE24" s="82"/>
      <c r="AF24" s="71"/>
    </row>
    <row r="25" spans="1:32">
      <c r="A25" s="57" t="s">
        <v>10278</v>
      </c>
      <c r="B25" s="22" t="s">
        <v>28</v>
      </c>
      <c r="C25" s="22" t="s">
        <v>9640</v>
      </c>
      <c r="D25" s="22" t="s">
        <v>9641</v>
      </c>
      <c r="E25" s="22" t="s">
        <v>9642</v>
      </c>
      <c r="F25" s="22" t="s">
        <v>9570</v>
      </c>
      <c r="G25" s="22" t="s">
        <v>9571</v>
      </c>
      <c r="H25" s="22" t="s">
        <v>9563</v>
      </c>
      <c r="I25" s="25">
        <f>VLOOKUP(B25,[1]สรุปรายรพ.!$A$1:$C$1331,3,FALSE())</f>
        <v>1900</v>
      </c>
      <c r="J25" s="25">
        <v>1161</v>
      </c>
      <c r="K25" s="25">
        <v>1101</v>
      </c>
      <c r="L25" s="25">
        <v>621</v>
      </c>
      <c r="M25" s="25">
        <v>608</v>
      </c>
      <c r="N25" s="25">
        <v>354</v>
      </c>
      <c r="O25" s="25">
        <v>343</v>
      </c>
      <c r="P25" s="25">
        <v>422</v>
      </c>
      <c r="Q25" s="25">
        <v>400</v>
      </c>
      <c r="R25" s="25">
        <v>81</v>
      </c>
      <c r="S25" s="25">
        <v>75</v>
      </c>
      <c r="T25" s="25">
        <v>509</v>
      </c>
      <c r="U25" s="25">
        <v>489</v>
      </c>
      <c r="V25" s="25">
        <v>3148</v>
      </c>
      <c r="W25" s="25">
        <v>3016</v>
      </c>
      <c r="X25" s="25">
        <v>3148</v>
      </c>
      <c r="Y25" s="25">
        <v>3016</v>
      </c>
      <c r="Z25" s="25">
        <f t="shared" si="0"/>
        <v>1900</v>
      </c>
      <c r="AA25" s="25">
        <v>301.60000000000002</v>
      </c>
      <c r="AB25" s="25">
        <v>453</v>
      </c>
      <c r="AC25" s="80">
        <f t="shared" si="1"/>
        <v>1569</v>
      </c>
      <c r="AD25" s="89">
        <f t="shared" si="6"/>
        <v>1569</v>
      </c>
      <c r="AE25" s="82"/>
      <c r="AF25" s="71"/>
    </row>
    <row r="26" spans="1:32">
      <c r="A26" s="57" t="s">
        <v>10279</v>
      </c>
      <c r="B26" s="22" t="s">
        <v>29</v>
      </c>
      <c r="C26" s="22" t="s">
        <v>9643</v>
      </c>
      <c r="D26" s="22" t="s">
        <v>9644</v>
      </c>
      <c r="E26" s="22" t="s">
        <v>9645</v>
      </c>
      <c r="F26" s="22" t="s">
        <v>9646</v>
      </c>
      <c r="G26" s="22" t="s">
        <v>9647</v>
      </c>
      <c r="H26" s="22" t="s">
        <v>9563</v>
      </c>
      <c r="I26" s="25">
        <f>VLOOKUP(B26,[1]สรุปรายรพ.!$A$1:$C$1331,3,FALSE())</f>
        <v>2437</v>
      </c>
      <c r="J26" s="25">
        <v>2152</v>
      </c>
      <c r="K26" s="25">
        <v>2101</v>
      </c>
      <c r="L26" s="25">
        <v>487</v>
      </c>
      <c r="M26" s="25">
        <v>480</v>
      </c>
      <c r="N26" s="25">
        <v>633</v>
      </c>
      <c r="O26" s="25">
        <v>626</v>
      </c>
      <c r="P26" s="25">
        <v>316</v>
      </c>
      <c r="Q26" s="25">
        <v>315</v>
      </c>
      <c r="R26" s="25">
        <v>613</v>
      </c>
      <c r="S26" s="25">
        <v>602</v>
      </c>
      <c r="T26" s="25"/>
      <c r="U26" s="25"/>
      <c r="V26" s="25">
        <v>4201</v>
      </c>
      <c r="W26" s="25">
        <v>4124</v>
      </c>
      <c r="X26" s="25">
        <v>4201</v>
      </c>
      <c r="Y26" s="25">
        <v>4124</v>
      </c>
      <c r="Z26" s="25">
        <f t="shared" si="0"/>
        <v>2437</v>
      </c>
      <c r="AA26" s="25">
        <v>412.4</v>
      </c>
      <c r="AB26" s="25">
        <v>620</v>
      </c>
      <c r="AC26" s="80">
        <f t="shared" si="1"/>
        <v>2307</v>
      </c>
      <c r="AD26" s="89">
        <f t="shared" si="6"/>
        <v>2307</v>
      </c>
      <c r="AE26" s="82"/>
      <c r="AF26" s="71"/>
    </row>
    <row r="27" spans="1:32">
      <c r="A27" s="57" t="s">
        <v>10280</v>
      </c>
      <c r="B27" s="22" t="s">
        <v>30</v>
      </c>
      <c r="C27" s="22" t="s">
        <v>9648</v>
      </c>
      <c r="D27" s="22" t="s">
        <v>9649</v>
      </c>
      <c r="E27" s="22" t="s">
        <v>9650</v>
      </c>
      <c r="F27" s="22" t="s">
        <v>9646</v>
      </c>
      <c r="G27" s="22" t="s">
        <v>9647</v>
      </c>
      <c r="H27" s="22" t="s">
        <v>9563</v>
      </c>
      <c r="I27" s="25">
        <f>VLOOKUP(B27,[1]สรุปรายรพ.!$A$1:$C$1331,3,FALSE())</f>
        <v>2455</v>
      </c>
      <c r="J27" s="25">
        <v>2550</v>
      </c>
      <c r="K27" s="25">
        <v>2531</v>
      </c>
      <c r="L27" s="25">
        <v>566</v>
      </c>
      <c r="M27" s="25">
        <v>560</v>
      </c>
      <c r="N27" s="25">
        <v>311</v>
      </c>
      <c r="O27" s="25">
        <v>308</v>
      </c>
      <c r="P27" s="25">
        <v>748</v>
      </c>
      <c r="Q27" s="25">
        <v>743</v>
      </c>
      <c r="R27" s="25">
        <v>476</v>
      </c>
      <c r="S27" s="25">
        <v>472</v>
      </c>
      <c r="T27" s="25">
        <v>765</v>
      </c>
      <c r="U27" s="25">
        <v>751</v>
      </c>
      <c r="V27" s="25">
        <v>5416</v>
      </c>
      <c r="W27" s="25">
        <v>5365</v>
      </c>
      <c r="X27" s="25">
        <v>5416</v>
      </c>
      <c r="Y27" s="25">
        <v>5365</v>
      </c>
      <c r="Z27" s="25">
        <f t="shared" si="0"/>
        <v>2455</v>
      </c>
      <c r="AA27" s="25">
        <v>536.5</v>
      </c>
      <c r="AB27" s="25">
        <v>806</v>
      </c>
      <c r="AC27" s="80">
        <f t="shared" si="1"/>
        <v>3716</v>
      </c>
      <c r="AD27" s="89">
        <f t="shared" si="6"/>
        <v>3716</v>
      </c>
      <c r="AE27" s="82"/>
      <c r="AF27" s="71"/>
    </row>
    <row r="28" spans="1:32">
      <c r="A28" s="57" t="s">
        <v>10281</v>
      </c>
      <c r="B28" s="22" t="s">
        <v>31</v>
      </c>
      <c r="C28" s="22" t="s">
        <v>9651</v>
      </c>
      <c r="D28" s="22" t="s">
        <v>9652</v>
      </c>
      <c r="E28" s="22" t="s">
        <v>9653</v>
      </c>
      <c r="F28" s="22" t="s">
        <v>9646</v>
      </c>
      <c r="G28" s="22" t="s">
        <v>9647</v>
      </c>
      <c r="H28" s="22" t="s">
        <v>9563</v>
      </c>
      <c r="I28" s="25">
        <f>VLOOKUP(B28,[1]สรุปรายรพ.!$A$1:$C$1331,3,FALSE())</f>
        <v>2259</v>
      </c>
      <c r="J28" s="25">
        <v>1057</v>
      </c>
      <c r="K28" s="25">
        <v>1051</v>
      </c>
      <c r="L28" s="25">
        <v>526</v>
      </c>
      <c r="M28" s="25">
        <v>521</v>
      </c>
      <c r="N28" s="25">
        <v>436</v>
      </c>
      <c r="O28" s="25">
        <v>433</v>
      </c>
      <c r="P28" s="25">
        <v>568</v>
      </c>
      <c r="Q28" s="25">
        <v>564</v>
      </c>
      <c r="R28" s="25">
        <v>532</v>
      </c>
      <c r="S28" s="25">
        <v>526</v>
      </c>
      <c r="T28" s="25">
        <v>443</v>
      </c>
      <c r="U28" s="25">
        <v>437</v>
      </c>
      <c r="V28" s="25">
        <v>3562</v>
      </c>
      <c r="W28" s="25">
        <v>3532</v>
      </c>
      <c r="X28" s="25">
        <v>3562</v>
      </c>
      <c r="Y28" s="25">
        <v>3532</v>
      </c>
      <c r="Z28" s="25">
        <f t="shared" si="0"/>
        <v>2259</v>
      </c>
      <c r="AA28" s="25">
        <v>353.2</v>
      </c>
      <c r="AB28" s="25">
        <v>531</v>
      </c>
      <c r="AC28" s="80">
        <f t="shared" si="1"/>
        <v>1804</v>
      </c>
      <c r="AD28" s="89">
        <f t="shared" si="6"/>
        <v>1804</v>
      </c>
      <c r="AE28" s="82"/>
      <c r="AF28" s="71"/>
    </row>
    <row r="29" spans="1:32">
      <c r="A29" s="57" t="s">
        <v>10282</v>
      </c>
      <c r="B29" s="22" t="s">
        <v>32</v>
      </c>
      <c r="C29" s="22" t="s">
        <v>9654</v>
      </c>
      <c r="D29" s="22" t="s">
        <v>9655</v>
      </c>
      <c r="E29" s="22" t="s">
        <v>9656</v>
      </c>
      <c r="F29" s="22" t="s">
        <v>9576</v>
      </c>
      <c r="G29" s="22" t="s">
        <v>9577</v>
      </c>
      <c r="H29" s="22" t="s">
        <v>9563</v>
      </c>
      <c r="I29" s="25">
        <f>VLOOKUP(B29,[1]สรุปรายรพ.!$A$1:$C$1331,3,FALSE())</f>
        <v>2371</v>
      </c>
      <c r="J29" s="25">
        <v>1555</v>
      </c>
      <c r="K29" s="25">
        <v>1544</v>
      </c>
      <c r="L29" s="25">
        <v>45</v>
      </c>
      <c r="M29" s="25">
        <v>45</v>
      </c>
      <c r="N29" s="25">
        <v>658</v>
      </c>
      <c r="O29" s="25">
        <v>647</v>
      </c>
      <c r="P29" s="25">
        <v>315</v>
      </c>
      <c r="Q29" s="25">
        <v>311</v>
      </c>
      <c r="R29" s="25">
        <v>325</v>
      </c>
      <c r="S29" s="25">
        <v>310</v>
      </c>
      <c r="T29" s="25">
        <v>413</v>
      </c>
      <c r="U29" s="25">
        <v>408</v>
      </c>
      <c r="V29" s="25">
        <v>3311</v>
      </c>
      <c r="W29" s="25">
        <v>3265</v>
      </c>
      <c r="X29" s="25">
        <v>3311</v>
      </c>
      <c r="Y29" s="25">
        <v>3265</v>
      </c>
      <c r="Z29" s="25">
        <f t="shared" si="0"/>
        <v>2371</v>
      </c>
      <c r="AA29" s="25">
        <v>326.5</v>
      </c>
      <c r="AB29" s="25">
        <v>491</v>
      </c>
      <c r="AC29" s="80">
        <f t="shared" si="1"/>
        <v>1385</v>
      </c>
      <c r="AD29" s="89">
        <f t="shared" si="6"/>
        <v>1385</v>
      </c>
      <c r="AE29" s="82"/>
      <c r="AF29" s="71"/>
    </row>
    <row r="30" spans="1:32">
      <c r="A30" s="57" t="s">
        <v>10283</v>
      </c>
      <c r="B30" s="22" t="s">
        <v>33</v>
      </c>
      <c r="C30" s="22" t="s">
        <v>9657</v>
      </c>
      <c r="D30" s="22" t="s">
        <v>9658</v>
      </c>
      <c r="E30" s="22" t="s">
        <v>9659</v>
      </c>
      <c r="F30" s="22" t="s">
        <v>9576</v>
      </c>
      <c r="G30" s="22" t="s">
        <v>9577</v>
      </c>
      <c r="H30" s="22" t="s">
        <v>9563</v>
      </c>
      <c r="I30" s="25">
        <f>VLOOKUP(B30,[1]สรุปรายรพ.!$A$1:$C$1331,3,FALSE())</f>
        <v>2389</v>
      </c>
      <c r="J30" s="25">
        <v>1716</v>
      </c>
      <c r="K30" s="25">
        <v>1340</v>
      </c>
      <c r="L30" s="25">
        <v>493</v>
      </c>
      <c r="M30" s="25">
        <v>396</v>
      </c>
      <c r="N30" s="25">
        <v>420</v>
      </c>
      <c r="O30" s="25">
        <v>329</v>
      </c>
      <c r="P30" s="25">
        <v>467</v>
      </c>
      <c r="Q30" s="25">
        <v>388</v>
      </c>
      <c r="R30" s="25">
        <v>531</v>
      </c>
      <c r="S30" s="25">
        <v>411</v>
      </c>
      <c r="T30" s="25">
        <v>483</v>
      </c>
      <c r="U30" s="25">
        <v>373</v>
      </c>
      <c r="V30" s="25">
        <v>4110</v>
      </c>
      <c r="W30" s="25">
        <v>3237</v>
      </c>
      <c r="X30" s="25">
        <v>4110</v>
      </c>
      <c r="Y30" s="25">
        <v>3237</v>
      </c>
      <c r="Z30" s="25">
        <f t="shared" si="0"/>
        <v>2389</v>
      </c>
      <c r="AA30" s="25">
        <v>323.7</v>
      </c>
      <c r="AB30" s="25">
        <v>486</v>
      </c>
      <c r="AC30" s="80">
        <f t="shared" si="1"/>
        <v>1334</v>
      </c>
      <c r="AD30" s="89">
        <f t="shared" si="6"/>
        <v>1334</v>
      </c>
      <c r="AE30" s="82"/>
      <c r="AF30" s="71"/>
    </row>
    <row r="31" spans="1:32">
      <c r="A31" s="57" t="s">
        <v>10284</v>
      </c>
      <c r="B31" s="22" t="s">
        <v>34</v>
      </c>
      <c r="C31" s="22" t="s">
        <v>9660</v>
      </c>
      <c r="D31" s="22" t="s">
        <v>9661</v>
      </c>
      <c r="E31" s="22" t="s">
        <v>9662</v>
      </c>
      <c r="F31" s="22" t="s">
        <v>9663</v>
      </c>
      <c r="G31" s="22" t="s">
        <v>9664</v>
      </c>
      <c r="H31" s="22" t="s">
        <v>9563</v>
      </c>
      <c r="I31" s="25">
        <f>VLOOKUP(B31,[1]สรุปรายรพ.!$A$1:$C$1331,3,FALSE())</f>
        <v>2344</v>
      </c>
      <c r="J31" s="25">
        <v>2595</v>
      </c>
      <c r="K31" s="25">
        <v>2582</v>
      </c>
      <c r="L31" s="25">
        <v>671</v>
      </c>
      <c r="M31" s="25">
        <v>667</v>
      </c>
      <c r="N31" s="25">
        <v>694</v>
      </c>
      <c r="O31" s="25">
        <v>679</v>
      </c>
      <c r="P31" s="25">
        <v>712</v>
      </c>
      <c r="Q31" s="25">
        <v>710</v>
      </c>
      <c r="R31" s="25">
        <v>685</v>
      </c>
      <c r="S31" s="25">
        <v>681</v>
      </c>
      <c r="T31" s="25">
        <v>651</v>
      </c>
      <c r="U31" s="25">
        <v>645</v>
      </c>
      <c r="V31" s="25">
        <v>6008</v>
      </c>
      <c r="W31" s="25">
        <v>5964</v>
      </c>
      <c r="X31" s="25">
        <v>6008</v>
      </c>
      <c r="Y31" s="25">
        <v>5964</v>
      </c>
      <c r="Z31" s="25">
        <f t="shared" si="0"/>
        <v>2344</v>
      </c>
      <c r="AA31" s="25">
        <v>596.4</v>
      </c>
      <c r="AB31" s="25">
        <v>896</v>
      </c>
      <c r="AC31" s="80">
        <f t="shared" si="1"/>
        <v>4516</v>
      </c>
      <c r="AD31" s="89">
        <f t="shared" si="6"/>
        <v>4516</v>
      </c>
      <c r="AE31" s="82"/>
      <c r="AF31" s="71"/>
    </row>
    <row r="32" spans="1:32">
      <c r="A32" s="57" t="s">
        <v>10285</v>
      </c>
      <c r="B32" s="22" t="s">
        <v>35</v>
      </c>
      <c r="C32" s="22" t="s">
        <v>9665</v>
      </c>
      <c r="D32" s="22" t="s">
        <v>9666</v>
      </c>
      <c r="E32" s="22" t="s">
        <v>9667</v>
      </c>
      <c r="F32" s="22" t="s">
        <v>9663</v>
      </c>
      <c r="G32" s="22" t="s">
        <v>9664</v>
      </c>
      <c r="H32" s="22" t="s">
        <v>9563</v>
      </c>
      <c r="I32" s="25">
        <f>VLOOKUP(B32,[1]สรุปรายรพ.!$A$1:$C$1331,3,FALSE())</f>
        <v>2355</v>
      </c>
      <c r="J32" s="25">
        <v>1592</v>
      </c>
      <c r="K32" s="25">
        <v>1577</v>
      </c>
      <c r="L32" s="25">
        <v>465</v>
      </c>
      <c r="M32" s="25">
        <v>458</v>
      </c>
      <c r="N32" s="25">
        <v>398</v>
      </c>
      <c r="O32" s="25">
        <v>387</v>
      </c>
      <c r="P32" s="25">
        <v>444</v>
      </c>
      <c r="Q32" s="25">
        <v>439</v>
      </c>
      <c r="R32" s="25">
        <v>205</v>
      </c>
      <c r="S32" s="25">
        <v>205</v>
      </c>
      <c r="T32" s="25">
        <v>652</v>
      </c>
      <c r="U32" s="25">
        <v>649</v>
      </c>
      <c r="V32" s="25">
        <v>3756</v>
      </c>
      <c r="W32" s="25">
        <v>3715</v>
      </c>
      <c r="X32" s="25">
        <v>3756</v>
      </c>
      <c r="Y32" s="25">
        <v>3715</v>
      </c>
      <c r="Z32" s="25">
        <f t="shared" si="0"/>
        <v>2355</v>
      </c>
      <c r="AA32" s="25">
        <v>371.5</v>
      </c>
      <c r="AB32" s="25">
        <v>558</v>
      </c>
      <c r="AC32" s="80">
        <f t="shared" si="1"/>
        <v>1918</v>
      </c>
      <c r="AD32" s="89">
        <f t="shared" si="6"/>
        <v>1918</v>
      </c>
      <c r="AE32" s="82"/>
      <c r="AF32" s="71"/>
    </row>
    <row r="33" spans="1:32">
      <c r="A33" s="57" t="s">
        <v>10286</v>
      </c>
      <c r="B33" s="22" t="s">
        <v>36</v>
      </c>
      <c r="C33" s="22" t="s">
        <v>9668</v>
      </c>
      <c r="D33" s="22" t="s">
        <v>9669</v>
      </c>
      <c r="E33" s="22" t="s">
        <v>9670</v>
      </c>
      <c r="F33" s="22" t="s">
        <v>9663</v>
      </c>
      <c r="G33" s="22" t="s">
        <v>9664</v>
      </c>
      <c r="H33" s="22" t="s">
        <v>9563</v>
      </c>
      <c r="I33" s="25">
        <f>VLOOKUP(B33,[1]สรุปรายรพ.!$A$1:$C$1331,3,FALSE())</f>
        <v>2504</v>
      </c>
      <c r="J33" s="25">
        <v>1707</v>
      </c>
      <c r="K33" s="25">
        <v>1648</v>
      </c>
      <c r="L33" s="25">
        <v>380</v>
      </c>
      <c r="M33" s="25">
        <v>364</v>
      </c>
      <c r="N33" s="25">
        <v>377</v>
      </c>
      <c r="O33" s="25">
        <v>350</v>
      </c>
      <c r="P33" s="25">
        <v>303</v>
      </c>
      <c r="Q33" s="25">
        <v>287</v>
      </c>
      <c r="R33" s="25">
        <v>318</v>
      </c>
      <c r="S33" s="25">
        <v>314</v>
      </c>
      <c r="T33" s="25">
        <v>419</v>
      </c>
      <c r="U33" s="25">
        <v>404</v>
      </c>
      <c r="V33" s="25">
        <v>3504</v>
      </c>
      <c r="W33" s="25">
        <v>3367</v>
      </c>
      <c r="X33" s="25">
        <v>3504</v>
      </c>
      <c r="Y33" s="25">
        <v>3367</v>
      </c>
      <c r="Z33" s="25">
        <f t="shared" si="0"/>
        <v>2504</v>
      </c>
      <c r="AA33" s="25">
        <v>336.7</v>
      </c>
      <c r="AB33" s="25">
        <v>506</v>
      </c>
      <c r="AC33" s="80">
        <f t="shared" si="1"/>
        <v>1369</v>
      </c>
      <c r="AD33" s="89">
        <f t="shared" si="6"/>
        <v>1369</v>
      </c>
      <c r="AE33" s="82"/>
      <c r="AF33" s="71"/>
    </row>
    <row r="34" spans="1:32">
      <c r="A34" s="57" t="s">
        <v>10287</v>
      </c>
      <c r="B34" s="22" t="s">
        <v>37</v>
      </c>
      <c r="C34" s="22" t="s">
        <v>9671</v>
      </c>
      <c r="D34" s="22" t="s">
        <v>9579</v>
      </c>
      <c r="E34" s="22" t="s">
        <v>9580</v>
      </c>
      <c r="F34" s="22" t="s">
        <v>9581</v>
      </c>
      <c r="G34" s="22" t="s">
        <v>9582</v>
      </c>
      <c r="H34" s="22" t="s">
        <v>9563</v>
      </c>
      <c r="I34" s="25">
        <f>VLOOKUP(B34,[1]สรุปรายรพ.!$A$1:$C$1331,3,FALSE())</f>
        <v>3992</v>
      </c>
      <c r="J34" s="25">
        <v>2208</v>
      </c>
      <c r="K34" s="25">
        <v>2191</v>
      </c>
      <c r="L34" s="25">
        <v>974</v>
      </c>
      <c r="M34" s="25">
        <v>964</v>
      </c>
      <c r="N34" s="25">
        <v>199</v>
      </c>
      <c r="O34" s="25">
        <v>197</v>
      </c>
      <c r="P34" s="25">
        <v>560</v>
      </c>
      <c r="Q34" s="25">
        <v>552</v>
      </c>
      <c r="R34" s="25">
        <v>559</v>
      </c>
      <c r="S34" s="25">
        <v>548</v>
      </c>
      <c r="T34" s="25">
        <v>661</v>
      </c>
      <c r="U34" s="25">
        <v>657</v>
      </c>
      <c r="V34" s="25">
        <v>5161</v>
      </c>
      <c r="W34" s="25">
        <v>5109</v>
      </c>
      <c r="X34" s="25">
        <v>5161</v>
      </c>
      <c r="Y34" s="25">
        <v>5109</v>
      </c>
      <c r="Z34" s="25">
        <f t="shared" si="0"/>
        <v>3992</v>
      </c>
      <c r="AA34" s="25">
        <v>510.9</v>
      </c>
      <c r="AB34" s="25">
        <v>767</v>
      </c>
      <c r="AC34" s="80">
        <f t="shared" si="1"/>
        <v>1884</v>
      </c>
      <c r="AD34" s="89">
        <f t="shared" si="6"/>
        <v>1884</v>
      </c>
      <c r="AE34" s="82"/>
      <c r="AF34" s="71"/>
    </row>
    <row r="35" spans="1:32">
      <c r="A35" s="57" t="s">
        <v>10288</v>
      </c>
      <c r="B35" s="22" t="s">
        <v>38</v>
      </c>
      <c r="C35" s="22" t="s">
        <v>9672</v>
      </c>
      <c r="D35" s="22" t="s">
        <v>9673</v>
      </c>
      <c r="E35" s="22" t="s">
        <v>9674</v>
      </c>
      <c r="F35" s="22" t="s">
        <v>9561</v>
      </c>
      <c r="G35" s="22" t="s">
        <v>9562</v>
      </c>
      <c r="H35" s="22" t="s">
        <v>9563</v>
      </c>
      <c r="I35" s="25">
        <f>VLOOKUP(B35,[1]สรุปรายรพ.!$A$1:$C$1331,3,FALSE())</f>
        <v>1918</v>
      </c>
      <c r="J35" s="25">
        <v>595</v>
      </c>
      <c r="K35" s="25">
        <v>589</v>
      </c>
      <c r="L35" s="25">
        <v>21</v>
      </c>
      <c r="M35" s="25">
        <v>21</v>
      </c>
      <c r="N35" s="25">
        <v>334</v>
      </c>
      <c r="O35" s="25">
        <v>329</v>
      </c>
      <c r="P35" s="25">
        <v>540</v>
      </c>
      <c r="Q35" s="25">
        <v>535</v>
      </c>
      <c r="R35" s="25">
        <v>944</v>
      </c>
      <c r="S35" s="25">
        <v>924</v>
      </c>
      <c r="T35" s="25">
        <v>287</v>
      </c>
      <c r="U35" s="25">
        <v>281</v>
      </c>
      <c r="V35" s="25">
        <v>2721</v>
      </c>
      <c r="W35" s="25">
        <v>2679</v>
      </c>
      <c r="X35" s="25">
        <v>2721</v>
      </c>
      <c r="Y35" s="25">
        <v>2679</v>
      </c>
      <c r="Z35" s="25">
        <f t="shared" si="0"/>
        <v>1918</v>
      </c>
      <c r="AA35" s="25">
        <v>267.89999999999998</v>
      </c>
      <c r="AB35" s="25">
        <v>402</v>
      </c>
      <c r="AC35" s="80">
        <f t="shared" si="1"/>
        <v>1163</v>
      </c>
      <c r="AD35" s="89">
        <f t="shared" si="6"/>
        <v>1163</v>
      </c>
      <c r="AE35" s="82"/>
      <c r="AF35" s="71"/>
    </row>
    <row r="36" spans="1:32">
      <c r="A36" s="57" t="s">
        <v>10289</v>
      </c>
      <c r="B36" s="22" t="s">
        <v>39</v>
      </c>
      <c r="C36" s="22" t="s">
        <v>9675</v>
      </c>
      <c r="D36" s="22" t="s">
        <v>9559</v>
      </c>
      <c r="E36" s="22" t="s">
        <v>9560</v>
      </c>
      <c r="F36" s="22" t="s">
        <v>9561</v>
      </c>
      <c r="G36" s="22" t="s">
        <v>9562</v>
      </c>
      <c r="H36" s="22" t="s">
        <v>9563</v>
      </c>
      <c r="I36" s="25">
        <f>VLOOKUP(B36,[1]สรุปรายรพ.!$A$1:$C$1331,3,FALSE())</f>
        <v>1737</v>
      </c>
      <c r="J36" s="25">
        <v>300</v>
      </c>
      <c r="K36" s="25">
        <v>267</v>
      </c>
      <c r="L36" s="25">
        <v>77</v>
      </c>
      <c r="M36" s="25">
        <v>72</v>
      </c>
      <c r="N36" s="25">
        <v>3392</v>
      </c>
      <c r="O36" s="25">
        <v>2519</v>
      </c>
      <c r="P36" s="25">
        <v>23</v>
      </c>
      <c r="Q36" s="25">
        <v>23</v>
      </c>
      <c r="R36" s="25"/>
      <c r="S36" s="25"/>
      <c r="T36" s="25">
        <v>225</v>
      </c>
      <c r="U36" s="25">
        <v>182</v>
      </c>
      <c r="V36" s="25">
        <v>4017</v>
      </c>
      <c r="W36" s="25">
        <v>3063</v>
      </c>
      <c r="X36" s="25">
        <v>4017</v>
      </c>
      <c r="Y36" s="25">
        <v>3063</v>
      </c>
      <c r="Z36" s="25">
        <f t="shared" si="0"/>
        <v>1737</v>
      </c>
      <c r="AA36" s="25">
        <v>306.3</v>
      </c>
      <c r="AB36" s="25">
        <v>461</v>
      </c>
      <c r="AC36" s="80">
        <f t="shared" si="1"/>
        <v>1787</v>
      </c>
      <c r="AD36" s="89">
        <f t="shared" si="6"/>
        <v>1787</v>
      </c>
      <c r="AE36" s="82"/>
      <c r="AF36" s="71"/>
    </row>
    <row r="37" spans="1:32">
      <c r="A37" s="57" t="s">
        <v>10290</v>
      </c>
      <c r="B37" s="22" t="s">
        <v>40</v>
      </c>
      <c r="C37" s="22" t="s">
        <v>9676</v>
      </c>
      <c r="D37" s="22" t="s">
        <v>9591</v>
      </c>
      <c r="E37" s="22" t="s">
        <v>9592</v>
      </c>
      <c r="F37" s="22" t="s">
        <v>9561</v>
      </c>
      <c r="G37" s="22" t="s">
        <v>9562</v>
      </c>
      <c r="H37" s="22" t="s">
        <v>9563</v>
      </c>
      <c r="I37" s="25">
        <f>VLOOKUP(B37,[1]สรุปรายรพ.!$A$1:$C$1331,3,FALSE())</f>
        <v>1081</v>
      </c>
      <c r="J37" s="25">
        <v>273</v>
      </c>
      <c r="K37" s="25">
        <v>272</v>
      </c>
      <c r="L37" s="25">
        <v>69</v>
      </c>
      <c r="M37" s="25">
        <v>69</v>
      </c>
      <c r="N37" s="25">
        <v>12</v>
      </c>
      <c r="O37" s="25">
        <v>12</v>
      </c>
      <c r="P37" s="25"/>
      <c r="Q37" s="25"/>
      <c r="R37" s="25"/>
      <c r="S37" s="25"/>
      <c r="T37" s="25">
        <v>1314</v>
      </c>
      <c r="U37" s="25">
        <v>1304</v>
      </c>
      <c r="V37" s="25">
        <v>1668</v>
      </c>
      <c r="W37" s="25">
        <v>1657</v>
      </c>
      <c r="X37" s="25">
        <v>1668</v>
      </c>
      <c r="Y37" s="25">
        <v>1657</v>
      </c>
      <c r="Z37" s="25">
        <f t="shared" si="0"/>
        <v>1081</v>
      </c>
      <c r="AA37" s="25">
        <v>165.7</v>
      </c>
      <c r="AB37" s="25">
        <v>249</v>
      </c>
      <c r="AC37" s="80">
        <f t="shared" si="1"/>
        <v>825</v>
      </c>
      <c r="AD37" s="89">
        <f t="shared" si="6"/>
        <v>825</v>
      </c>
      <c r="AE37" s="82"/>
      <c r="AF37" s="71"/>
    </row>
    <row r="38" spans="1:32">
      <c r="A38" s="57" t="s">
        <v>10291</v>
      </c>
      <c r="B38" s="22" t="s">
        <v>41</v>
      </c>
      <c r="C38" s="22" t="s">
        <v>9677</v>
      </c>
      <c r="D38" s="22" t="s">
        <v>9678</v>
      </c>
      <c r="E38" s="22" t="s">
        <v>9679</v>
      </c>
      <c r="F38" s="22" t="s">
        <v>9561</v>
      </c>
      <c r="G38" s="22" t="s">
        <v>9562</v>
      </c>
      <c r="H38" s="22" t="s">
        <v>9563</v>
      </c>
      <c r="I38" s="25">
        <f>VLOOKUP(B38,[1]สรุปรายรพ.!$A$1:$C$1331,3,FALSE())</f>
        <v>1653</v>
      </c>
      <c r="J38" s="25">
        <v>769</v>
      </c>
      <c r="K38" s="25">
        <v>767</v>
      </c>
      <c r="L38" s="25">
        <v>146</v>
      </c>
      <c r="M38" s="25">
        <v>146</v>
      </c>
      <c r="N38" s="25">
        <v>206</v>
      </c>
      <c r="O38" s="25">
        <v>206</v>
      </c>
      <c r="P38" s="25">
        <v>211</v>
      </c>
      <c r="Q38" s="25">
        <v>209</v>
      </c>
      <c r="R38" s="25">
        <v>174</v>
      </c>
      <c r="S38" s="25">
        <v>174</v>
      </c>
      <c r="T38" s="25">
        <v>221</v>
      </c>
      <c r="U38" s="25">
        <v>220</v>
      </c>
      <c r="V38" s="25">
        <v>1727</v>
      </c>
      <c r="W38" s="25">
        <v>1722</v>
      </c>
      <c r="X38" s="25">
        <v>1727</v>
      </c>
      <c r="Y38" s="25">
        <v>1722</v>
      </c>
      <c r="Z38" s="25">
        <f t="shared" si="0"/>
        <v>1653</v>
      </c>
      <c r="AA38" s="25">
        <v>172.2</v>
      </c>
      <c r="AB38" s="25">
        <v>260</v>
      </c>
      <c r="AC38" s="80">
        <f t="shared" si="1"/>
        <v>329</v>
      </c>
      <c r="AD38" s="89">
        <f t="shared" si="6"/>
        <v>329</v>
      </c>
      <c r="AE38" s="82"/>
      <c r="AF38" s="71"/>
    </row>
    <row r="39" spans="1:32">
      <c r="A39" s="57" t="s">
        <v>10292</v>
      </c>
      <c r="B39" s="22" t="s">
        <v>42</v>
      </c>
      <c r="C39" s="22" t="s">
        <v>9680</v>
      </c>
      <c r="D39" s="22" t="s">
        <v>9681</v>
      </c>
      <c r="E39" s="22" t="s">
        <v>9682</v>
      </c>
      <c r="F39" s="22" t="s">
        <v>9561</v>
      </c>
      <c r="G39" s="22" t="s">
        <v>9562</v>
      </c>
      <c r="H39" s="22" t="s">
        <v>9563</v>
      </c>
      <c r="I39" s="25">
        <f>VLOOKUP(B39,[1]สรุปรายรพ.!$A$1:$C$1331,3,FALSE())</f>
        <v>2443</v>
      </c>
      <c r="J39" s="25">
        <v>2644</v>
      </c>
      <c r="K39" s="25">
        <v>2583</v>
      </c>
      <c r="L39" s="25">
        <v>383</v>
      </c>
      <c r="M39" s="25">
        <v>376</v>
      </c>
      <c r="N39" s="25">
        <v>883</v>
      </c>
      <c r="O39" s="25">
        <v>869</v>
      </c>
      <c r="P39" s="25">
        <v>428</v>
      </c>
      <c r="Q39" s="25">
        <v>420</v>
      </c>
      <c r="R39" s="25">
        <v>265</v>
      </c>
      <c r="S39" s="25">
        <v>263</v>
      </c>
      <c r="T39" s="25">
        <v>316</v>
      </c>
      <c r="U39" s="25">
        <v>296</v>
      </c>
      <c r="V39" s="25">
        <v>4919</v>
      </c>
      <c r="W39" s="25">
        <v>4807</v>
      </c>
      <c r="X39" s="25">
        <v>4919</v>
      </c>
      <c r="Y39" s="25">
        <v>4807</v>
      </c>
      <c r="Z39" s="25">
        <f t="shared" si="0"/>
        <v>2443</v>
      </c>
      <c r="AA39" s="25">
        <v>480.7</v>
      </c>
      <c r="AB39" s="25">
        <v>722</v>
      </c>
      <c r="AC39" s="80">
        <f t="shared" si="1"/>
        <v>3086</v>
      </c>
      <c r="AD39" s="89">
        <f t="shared" si="6"/>
        <v>3086</v>
      </c>
      <c r="AE39" s="82"/>
      <c r="AF39" s="71"/>
    </row>
    <row r="40" spans="1:32">
      <c r="A40" s="57" t="s">
        <v>10293</v>
      </c>
      <c r="B40" s="22" t="s">
        <v>43</v>
      </c>
      <c r="C40" s="22" t="s">
        <v>9683</v>
      </c>
      <c r="D40" s="22" t="s">
        <v>9681</v>
      </c>
      <c r="E40" s="22" t="s">
        <v>9682</v>
      </c>
      <c r="F40" s="22" t="s">
        <v>9561</v>
      </c>
      <c r="G40" s="22" t="s">
        <v>9562</v>
      </c>
      <c r="H40" s="22" t="s">
        <v>9563</v>
      </c>
      <c r="I40" s="25">
        <f>VLOOKUP(B40,[1]สรุปรายรพ.!$A$1:$C$1331,3,FALSE())</f>
        <v>616</v>
      </c>
      <c r="J40" s="25">
        <v>36</v>
      </c>
      <c r="K40" s="25">
        <v>36</v>
      </c>
      <c r="L40" s="25"/>
      <c r="M40" s="25"/>
      <c r="N40" s="25">
        <v>3</v>
      </c>
      <c r="O40" s="25">
        <v>3</v>
      </c>
      <c r="P40" s="25">
        <v>13</v>
      </c>
      <c r="Q40" s="25">
        <v>12</v>
      </c>
      <c r="R40" s="25">
        <v>29</v>
      </c>
      <c r="S40" s="25">
        <v>29</v>
      </c>
      <c r="T40" s="25">
        <v>17</v>
      </c>
      <c r="U40" s="25">
        <v>16</v>
      </c>
      <c r="V40" s="25">
        <v>98</v>
      </c>
      <c r="W40" s="25">
        <v>96</v>
      </c>
      <c r="X40" s="25">
        <v>98</v>
      </c>
      <c r="Y40" s="25">
        <v>96</v>
      </c>
      <c r="Z40" s="25">
        <f t="shared" si="0"/>
        <v>616</v>
      </c>
      <c r="AA40" s="25">
        <v>9.6</v>
      </c>
      <c r="AB40" s="25">
        <v>15</v>
      </c>
      <c r="AC40" s="80">
        <f t="shared" si="1"/>
        <v>-505</v>
      </c>
      <c r="AD40" s="89">
        <f t="shared" si="2"/>
        <v>0</v>
      </c>
      <c r="AE40" s="82"/>
      <c r="AF40" s="71"/>
    </row>
    <row r="41" spans="1:32">
      <c r="A41" s="57" t="s">
        <v>10294</v>
      </c>
      <c r="B41" s="22" t="s">
        <v>44</v>
      </c>
      <c r="C41" s="22" t="s">
        <v>9684</v>
      </c>
      <c r="D41" s="22" t="s">
        <v>9685</v>
      </c>
      <c r="E41" s="22" t="s">
        <v>9686</v>
      </c>
      <c r="F41" s="22" t="s">
        <v>9561</v>
      </c>
      <c r="G41" s="22" t="s">
        <v>9562</v>
      </c>
      <c r="H41" s="22" t="s">
        <v>9563</v>
      </c>
      <c r="I41" s="25">
        <f>VLOOKUP(B41,[1]สรุปรายรพ.!$A$1:$C$1331,3,FALSE())</f>
        <v>1101</v>
      </c>
      <c r="J41" s="25">
        <v>351</v>
      </c>
      <c r="K41" s="25">
        <v>349</v>
      </c>
      <c r="L41" s="25">
        <v>12</v>
      </c>
      <c r="M41" s="25">
        <v>12</v>
      </c>
      <c r="N41" s="25">
        <v>35</v>
      </c>
      <c r="O41" s="25">
        <v>35</v>
      </c>
      <c r="P41" s="25">
        <v>25</v>
      </c>
      <c r="Q41" s="25">
        <v>24</v>
      </c>
      <c r="R41" s="25">
        <v>835</v>
      </c>
      <c r="S41" s="25">
        <v>826</v>
      </c>
      <c r="T41" s="25">
        <v>231</v>
      </c>
      <c r="U41" s="25">
        <v>229</v>
      </c>
      <c r="V41" s="25">
        <v>1489</v>
      </c>
      <c r="W41" s="25">
        <v>1475</v>
      </c>
      <c r="X41" s="25">
        <v>1489</v>
      </c>
      <c r="Y41" s="25">
        <v>1475</v>
      </c>
      <c r="Z41" s="25">
        <f t="shared" si="0"/>
        <v>1101</v>
      </c>
      <c r="AA41" s="25">
        <v>147.5</v>
      </c>
      <c r="AB41" s="25">
        <v>222</v>
      </c>
      <c r="AC41" s="80">
        <f t="shared" si="1"/>
        <v>596</v>
      </c>
      <c r="AD41" s="89">
        <f t="shared" ref="AD41:AD42" si="7">AC41</f>
        <v>596</v>
      </c>
      <c r="AE41" s="82"/>
      <c r="AF41" s="71"/>
    </row>
    <row r="42" spans="1:32">
      <c r="A42" s="57" t="s">
        <v>10295</v>
      </c>
      <c r="B42" s="22" t="s">
        <v>45</v>
      </c>
      <c r="C42" s="22" t="s">
        <v>9687</v>
      </c>
      <c r="D42" s="22" t="s">
        <v>9685</v>
      </c>
      <c r="E42" s="22" t="s">
        <v>9686</v>
      </c>
      <c r="F42" s="22" t="s">
        <v>9561</v>
      </c>
      <c r="G42" s="22" t="s">
        <v>9562</v>
      </c>
      <c r="H42" s="22" t="s">
        <v>9563</v>
      </c>
      <c r="I42" s="25">
        <f>VLOOKUP(B42,[1]สรุปรายรพ.!$A$1:$C$1331,3,FALSE())</f>
        <v>1497</v>
      </c>
      <c r="J42" s="25">
        <v>588</v>
      </c>
      <c r="K42" s="25">
        <v>587</v>
      </c>
      <c r="L42" s="25">
        <v>96</v>
      </c>
      <c r="M42" s="25">
        <v>96</v>
      </c>
      <c r="N42" s="25">
        <v>170</v>
      </c>
      <c r="O42" s="25">
        <v>170</v>
      </c>
      <c r="P42" s="25">
        <v>157</v>
      </c>
      <c r="Q42" s="25">
        <v>157</v>
      </c>
      <c r="R42" s="25">
        <v>144</v>
      </c>
      <c r="S42" s="25">
        <v>141</v>
      </c>
      <c r="T42" s="25">
        <v>220</v>
      </c>
      <c r="U42" s="25">
        <v>217</v>
      </c>
      <c r="V42" s="25">
        <v>1375</v>
      </c>
      <c r="W42" s="25">
        <v>1368</v>
      </c>
      <c r="X42" s="25">
        <v>1375</v>
      </c>
      <c r="Y42" s="25">
        <v>1368</v>
      </c>
      <c r="Z42" s="25">
        <f t="shared" si="0"/>
        <v>1497</v>
      </c>
      <c r="AA42" s="25">
        <v>136.80000000000001</v>
      </c>
      <c r="AB42" s="25">
        <v>206</v>
      </c>
      <c r="AC42" s="80">
        <f t="shared" si="1"/>
        <v>77</v>
      </c>
      <c r="AD42" s="89">
        <f t="shared" si="7"/>
        <v>77</v>
      </c>
      <c r="AE42" s="82"/>
      <c r="AF42" s="71"/>
    </row>
    <row r="43" spans="1:32">
      <c r="A43" s="57" t="s">
        <v>10296</v>
      </c>
      <c r="B43" s="22" t="s">
        <v>46</v>
      </c>
      <c r="C43" s="22" t="s">
        <v>9688</v>
      </c>
      <c r="D43" s="22" t="s">
        <v>9689</v>
      </c>
      <c r="E43" s="22" t="s">
        <v>9690</v>
      </c>
      <c r="F43" s="22" t="s">
        <v>9638</v>
      </c>
      <c r="G43" s="22" t="s">
        <v>9639</v>
      </c>
      <c r="H43" s="22" t="s">
        <v>9563</v>
      </c>
      <c r="I43" s="25">
        <f>VLOOKUP(B43,[1]สรุปรายรพ.!$A$1:$C$1331,3,FALSE())</f>
        <v>1301</v>
      </c>
      <c r="J43" s="25">
        <v>301</v>
      </c>
      <c r="K43" s="25">
        <v>301</v>
      </c>
      <c r="L43" s="25">
        <v>100</v>
      </c>
      <c r="M43" s="25">
        <v>100</v>
      </c>
      <c r="N43" s="25">
        <v>106</v>
      </c>
      <c r="O43" s="25">
        <v>105</v>
      </c>
      <c r="P43" s="25">
        <v>103</v>
      </c>
      <c r="Q43" s="25">
        <v>102</v>
      </c>
      <c r="R43" s="25">
        <v>3</v>
      </c>
      <c r="S43" s="25">
        <v>3</v>
      </c>
      <c r="T43" s="25">
        <v>5</v>
      </c>
      <c r="U43" s="25">
        <v>5</v>
      </c>
      <c r="V43" s="25">
        <v>618</v>
      </c>
      <c r="W43" s="25">
        <v>616</v>
      </c>
      <c r="X43" s="25">
        <v>618</v>
      </c>
      <c r="Y43" s="25">
        <v>616</v>
      </c>
      <c r="Z43" s="25">
        <f t="shared" si="0"/>
        <v>1301</v>
      </c>
      <c r="AA43" s="25">
        <v>61.6</v>
      </c>
      <c r="AB43" s="25">
        <v>93</v>
      </c>
      <c r="AC43" s="80">
        <f t="shared" si="1"/>
        <v>-592</v>
      </c>
      <c r="AD43" s="89">
        <f t="shared" si="2"/>
        <v>0</v>
      </c>
      <c r="AE43" s="82"/>
      <c r="AF43" s="71"/>
    </row>
    <row r="44" spans="1:32">
      <c r="A44" s="57" t="s">
        <v>10297</v>
      </c>
      <c r="B44" s="22" t="s">
        <v>47</v>
      </c>
      <c r="C44" s="22" t="s">
        <v>9691</v>
      </c>
      <c r="D44" s="22" t="s">
        <v>9594</v>
      </c>
      <c r="E44" s="22" t="s">
        <v>9595</v>
      </c>
      <c r="F44" s="22" t="s">
        <v>9561</v>
      </c>
      <c r="G44" s="22" t="s">
        <v>9562</v>
      </c>
      <c r="H44" s="22" t="s">
        <v>9563</v>
      </c>
      <c r="I44" s="25">
        <f>VLOOKUP(B44,[1]สรุปรายรพ.!$A$1:$C$1331,3,FALSE())</f>
        <v>1985</v>
      </c>
      <c r="J44" s="25">
        <v>2212</v>
      </c>
      <c r="K44" s="25">
        <v>1551</v>
      </c>
      <c r="L44" s="25">
        <v>609</v>
      </c>
      <c r="M44" s="25">
        <v>415</v>
      </c>
      <c r="N44" s="25">
        <v>547</v>
      </c>
      <c r="O44" s="25">
        <v>365</v>
      </c>
      <c r="P44" s="25">
        <v>487</v>
      </c>
      <c r="Q44" s="25">
        <v>339</v>
      </c>
      <c r="R44" s="25">
        <v>457</v>
      </c>
      <c r="S44" s="25">
        <v>319</v>
      </c>
      <c r="T44" s="25">
        <v>600</v>
      </c>
      <c r="U44" s="25">
        <v>420</v>
      </c>
      <c r="V44" s="25">
        <v>4912</v>
      </c>
      <c r="W44" s="25">
        <v>3409</v>
      </c>
      <c r="X44" s="25">
        <v>4912</v>
      </c>
      <c r="Y44" s="25">
        <v>3409</v>
      </c>
      <c r="Z44" s="25">
        <f t="shared" si="0"/>
        <v>1985</v>
      </c>
      <c r="AA44" s="25">
        <v>340.9</v>
      </c>
      <c r="AB44" s="25">
        <v>512</v>
      </c>
      <c r="AC44" s="80">
        <f t="shared" si="1"/>
        <v>1936</v>
      </c>
      <c r="AD44" s="89">
        <f t="shared" ref="AD44:AD55" si="8">AC44</f>
        <v>1936</v>
      </c>
      <c r="AE44" s="82"/>
      <c r="AF44" s="71"/>
    </row>
    <row r="45" spans="1:32">
      <c r="A45" s="57" t="s">
        <v>10298</v>
      </c>
      <c r="B45" s="22" t="s">
        <v>48</v>
      </c>
      <c r="C45" s="22" t="s">
        <v>1315</v>
      </c>
      <c r="D45" s="22" t="s">
        <v>9692</v>
      </c>
      <c r="E45" s="22" t="s">
        <v>9693</v>
      </c>
      <c r="F45" s="22" t="s">
        <v>9581</v>
      </c>
      <c r="G45" s="22" t="s">
        <v>9582</v>
      </c>
      <c r="H45" s="22" t="s">
        <v>9563</v>
      </c>
      <c r="I45" s="25">
        <f>VLOOKUP(B45,[1]สรุปรายรพ.!$A$1:$C$1331,3,FALSE())</f>
        <v>1932</v>
      </c>
      <c r="J45" s="25">
        <v>631</v>
      </c>
      <c r="K45" s="25">
        <v>630</v>
      </c>
      <c r="L45" s="25">
        <v>471</v>
      </c>
      <c r="M45" s="25">
        <v>459</v>
      </c>
      <c r="N45" s="25">
        <v>230</v>
      </c>
      <c r="O45" s="25">
        <v>226</v>
      </c>
      <c r="P45" s="25">
        <v>401</v>
      </c>
      <c r="Q45" s="25">
        <v>385</v>
      </c>
      <c r="R45" s="25"/>
      <c r="S45" s="25"/>
      <c r="T45" s="25">
        <v>356</v>
      </c>
      <c r="U45" s="25">
        <v>345</v>
      </c>
      <c r="V45" s="25">
        <v>2089</v>
      </c>
      <c r="W45" s="25">
        <v>2045</v>
      </c>
      <c r="X45" s="25">
        <v>2089</v>
      </c>
      <c r="Y45" s="25">
        <v>2045</v>
      </c>
      <c r="Z45" s="25">
        <f t="shared" si="0"/>
        <v>1932</v>
      </c>
      <c r="AA45" s="25">
        <v>204.5</v>
      </c>
      <c r="AB45" s="25">
        <v>308</v>
      </c>
      <c r="AC45" s="80">
        <f t="shared" si="1"/>
        <v>421</v>
      </c>
      <c r="AD45" s="89">
        <f t="shared" si="8"/>
        <v>421</v>
      </c>
      <c r="AE45" s="82"/>
      <c r="AF45" s="71"/>
    </row>
    <row r="46" spans="1:32">
      <c r="A46" s="57" t="s">
        <v>10299</v>
      </c>
      <c r="B46" s="22" t="s">
        <v>49</v>
      </c>
      <c r="C46" s="22" t="s">
        <v>9694</v>
      </c>
      <c r="D46" s="22" t="s">
        <v>9695</v>
      </c>
      <c r="E46" s="22" t="s">
        <v>9696</v>
      </c>
      <c r="F46" s="22" t="s">
        <v>9581</v>
      </c>
      <c r="G46" s="22" t="s">
        <v>9582</v>
      </c>
      <c r="H46" s="22" t="s">
        <v>9563</v>
      </c>
      <c r="I46" s="25">
        <f>VLOOKUP(B46,[1]สรุปรายรพ.!$A$1:$C$1331,3,FALSE())</f>
        <v>2019</v>
      </c>
      <c r="J46" s="25">
        <v>3859</v>
      </c>
      <c r="K46" s="25">
        <v>2748</v>
      </c>
      <c r="L46" s="25">
        <v>1140</v>
      </c>
      <c r="M46" s="25">
        <v>798</v>
      </c>
      <c r="N46" s="25">
        <v>837</v>
      </c>
      <c r="O46" s="25">
        <v>615</v>
      </c>
      <c r="P46" s="25">
        <v>870</v>
      </c>
      <c r="Q46" s="25">
        <v>593</v>
      </c>
      <c r="R46" s="25">
        <v>722</v>
      </c>
      <c r="S46" s="25">
        <v>524</v>
      </c>
      <c r="T46" s="25">
        <v>1086</v>
      </c>
      <c r="U46" s="25">
        <v>725</v>
      </c>
      <c r="V46" s="25">
        <v>8514</v>
      </c>
      <c r="W46" s="25">
        <v>6003</v>
      </c>
      <c r="X46" s="25">
        <v>8514</v>
      </c>
      <c r="Y46" s="25">
        <v>6003</v>
      </c>
      <c r="Z46" s="25">
        <f t="shared" si="0"/>
        <v>2019</v>
      </c>
      <c r="AA46" s="25">
        <v>600.29999999999995</v>
      </c>
      <c r="AB46" s="25">
        <v>902</v>
      </c>
      <c r="AC46" s="80">
        <f t="shared" si="1"/>
        <v>4886</v>
      </c>
      <c r="AD46" s="89">
        <f t="shared" si="8"/>
        <v>4886</v>
      </c>
      <c r="AE46" s="82"/>
      <c r="AF46" s="71"/>
    </row>
    <row r="47" spans="1:32">
      <c r="A47" s="57" t="s">
        <v>10300</v>
      </c>
      <c r="B47" s="22" t="s">
        <v>50</v>
      </c>
      <c r="C47" s="22" t="s">
        <v>9697</v>
      </c>
      <c r="D47" s="22" t="s">
        <v>9698</v>
      </c>
      <c r="E47" s="22" t="s">
        <v>9699</v>
      </c>
      <c r="F47" s="22" t="s">
        <v>9561</v>
      </c>
      <c r="G47" s="22" t="s">
        <v>9562</v>
      </c>
      <c r="H47" s="22" t="s">
        <v>9563</v>
      </c>
      <c r="I47" s="25">
        <f>VLOOKUP(B47,[1]สรุปรายรพ.!$A$1:$C$1331,3,FALSE())</f>
        <v>1820</v>
      </c>
      <c r="J47" s="25">
        <v>1540</v>
      </c>
      <c r="K47" s="25">
        <v>1530</v>
      </c>
      <c r="L47" s="25">
        <v>157</v>
      </c>
      <c r="M47" s="25">
        <v>156</v>
      </c>
      <c r="N47" s="25">
        <v>217</v>
      </c>
      <c r="O47" s="25">
        <v>214</v>
      </c>
      <c r="P47" s="25">
        <v>430</v>
      </c>
      <c r="Q47" s="25">
        <v>425</v>
      </c>
      <c r="R47" s="25">
        <v>327</v>
      </c>
      <c r="S47" s="25">
        <v>322</v>
      </c>
      <c r="T47" s="25">
        <v>431</v>
      </c>
      <c r="U47" s="25">
        <v>421</v>
      </c>
      <c r="V47" s="25">
        <v>3102</v>
      </c>
      <c r="W47" s="25">
        <v>3068</v>
      </c>
      <c r="X47" s="25">
        <v>3102</v>
      </c>
      <c r="Y47" s="25">
        <v>3068</v>
      </c>
      <c r="Z47" s="25">
        <f t="shared" si="0"/>
        <v>1820</v>
      </c>
      <c r="AA47" s="25">
        <v>306.8</v>
      </c>
      <c r="AB47" s="25">
        <v>461</v>
      </c>
      <c r="AC47" s="80">
        <f t="shared" si="1"/>
        <v>1709</v>
      </c>
      <c r="AD47" s="89">
        <f t="shared" si="8"/>
        <v>1709</v>
      </c>
      <c r="AE47" s="82"/>
      <c r="AF47" s="71"/>
    </row>
    <row r="48" spans="1:32">
      <c r="A48" s="57" t="s">
        <v>10301</v>
      </c>
      <c r="B48" s="22" t="s">
        <v>51</v>
      </c>
      <c r="C48" s="22" t="s">
        <v>9700</v>
      </c>
      <c r="D48" s="22" t="s">
        <v>9701</v>
      </c>
      <c r="E48" s="22" t="s">
        <v>9702</v>
      </c>
      <c r="F48" s="22" t="s">
        <v>9581</v>
      </c>
      <c r="G48" s="22" t="s">
        <v>9582</v>
      </c>
      <c r="H48" s="22" t="s">
        <v>9563</v>
      </c>
      <c r="I48" s="25">
        <f>VLOOKUP(B48,[1]สรุปรายรพ.!$A$1:$C$1331,3,FALSE())</f>
        <v>2500</v>
      </c>
      <c r="J48" s="25">
        <v>4383</v>
      </c>
      <c r="K48" s="25">
        <v>2941</v>
      </c>
      <c r="L48" s="25">
        <v>843</v>
      </c>
      <c r="M48" s="25">
        <v>552</v>
      </c>
      <c r="N48" s="25">
        <v>934</v>
      </c>
      <c r="O48" s="25">
        <v>651</v>
      </c>
      <c r="P48" s="25">
        <v>745</v>
      </c>
      <c r="Q48" s="25">
        <v>517</v>
      </c>
      <c r="R48" s="25">
        <v>848</v>
      </c>
      <c r="S48" s="25">
        <v>572</v>
      </c>
      <c r="T48" s="25">
        <v>931</v>
      </c>
      <c r="U48" s="25">
        <v>631</v>
      </c>
      <c r="V48" s="25">
        <v>8684</v>
      </c>
      <c r="W48" s="25">
        <v>5864</v>
      </c>
      <c r="X48" s="25">
        <v>8684</v>
      </c>
      <c r="Y48" s="25">
        <v>5864</v>
      </c>
      <c r="Z48" s="25">
        <f t="shared" si="0"/>
        <v>2500</v>
      </c>
      <c r="AA48" s="25">
        <v>586.4</v>
      </c>
      <c r="AB48" s="25">
        <v>881</v>
      </c>
      <c r="AC48" s="80">
        <f t="shared" si="1"/>
        <v>4245</v>
      </c>
      <c r="AD48" s="89">
        <f t="shared" si="8"/>
        <v>4245</v>
      </c>
      <c r="AE48" s="82"/>
      <c r="AF48" s="71"/>
    </row>
    <row r="49" spans="1:32">
      <c r="A49" s="57" t="s">
        <v>10302</v>
      </c>
      <c r="B49" s="22" t="s">
        <v>52</v>
      </c>
      <c r="C49" s="22" t="s">
        <v>9703</v>
      </c>
      <c r="D49" s="22" t="s">
        <v>9704</v>
      </c>
      <c r="E49" s="22" t="s">
        <v>9705</v>
      </c>
      <c r="F49" s="22" t="s">
        <v>9620</v>
      </c>
      <c r="G49" s="22" t="s">
        <v>9621</v>
      </c>
      <c r="H49" s="22" t="s">
        <v>9563</v>
      </c>
      <c r="I49" s="25">
        <f>VLOOKUP(B49,[1]สรุปรายรพ.!$A$1:$C$1331,3,FALSE())</f>
        <v>2447</v>
      </c>
      <c r="J49" s="25">
        <v>2795</v>
      </c>
      <c r="K49" s="25">
        <v>2767</v>
      </c>
      <c r="L49" s="25">
        <v>508</v>
      </c>
      <c r="M49" s="25">
        <v>503</v>
      </c>
      <c r="N49" s="25">
        <v>519</v>
      </c>
      <c r="O49" s="25">
        <v>508</v>
      </c>
      <c r="P49" s="25">
        <v>562</v>
      </c>
      <c r="Q49" s="25">
        <v>556</v>
      </c>
      <c r="R49" s="25">
        <v>654</v>
      </c>
      <c r="S49" s="25">
        <v>646</v>
      </c>
      <c r="T49" s="25">
        <v>595</v>
      </c>
      <c r="U49" s="25">
        <v>584</v>
      </c>
      <c r="V49" s="25">
        <v>5633</v>
      </c>
      <c r="W49" s="25">
        <v>5564</v>
      </c>
      <c r="X49" s="25">
        <v>5633</v>
      </c>
      <c r="Y49" s="25">
        <v>5564</v>
      </c>
      <c r="Z49" s="25">
        <f t="shared" si="0"/>
        <v>2447</v>
      </c>
      <c r="AA49" s="25">
        <v>556.4</v>
      </c>
      <c r="AB49" s="25">
        <v>836</v>
      </c>
      <c r="AC49" s="80">
        <f t="shared" si="1"/>
        <v>3953</v>
      </c>
      <c r="AD49" s="89">
        <f t="shared" si="8"/>
        <v>3953</v>
      </c>
      <c r="AE49" s="82"/>
      <c r="AF49" s="71"/>
    </row>
    <row r="50" spans="1:32">
      <c r="A50" s="57" t="s">
        <v>10303</v>
      </c>
      <c r="B50" s="22" t="s">
        <v>53</v>
      </c>
      <c r="C50" s="22" t="s">
        <v>9706</v>
      </c>
      <c r="D50" s="22" t="s">
        <v>9707</v>
      </c>
      <c r="E50" s="22" t="s">
        <v>9708</v>
      </c>
      <c r="F50" s="22" t="s">
        <v>9620</v>
      </c>
      <c r="G50" s="22" t="s">
        <v>9621</v>
      </c>
      <c r="H50" s="22" t="s">
        <v>9563</v>
      </c>
      <c r="I50" s="25">
        <f>VLOOKUP(B50,[1]สรุปรายรพ.!$A$1:$C$1331,3,FALSE())</f>
        <v>2410</v>
      </c>
      <c r="J50" s="25">
        <v>1741</v>
      </c>
      <c r="K50" s="25">
        <v>1718</v>
      </c>
      <c r="L50" s="25">
        <v>513</v>
      </c>
      <c r="M50" s="25">
        <v>504</v>
      </c>
      <c r="N50" s="25">
        <v>451</v>
      </c>
      <c r="O50" s="25">
        <v>443</v>
      </c>
      <c r="P50" s="25">
        <v>372</v>
      </c>
      <c r="Q50" s="25">
        <v>368</v>
      </c>
      <c r="R50" s="25">
        <v>487</v>
      </c>
      <c r="S50" s="25">
        <v>474</v>
      </c>
      <c r="T50" s="25">
        <v>346</v>
      </c>
      <c r="U50" s="25">
        <v>341</v>
      </c>
      <c r="V50" s="25">
        <v>3910</v>
      </c>
      <c r="W50" s="25">
        <v>3848</v>
      </c>
      <c r="X50" s="25">
        <v>3910</v>
      </c>
      <c r="Y50" s="25">
        <v>3848</v>
      </c>
      <c r="Z50" s="25">
        <f t="shared" si="0"/>
        <v>2410</v>
      </c>
      <c r="AA50" s="25">
        <v>384.8</v>
      </c>
      <c r="AB50" s="25">
        <v>578</v>
      </c>
      <c r="AC50" s="80">
        <f t="shared" si="1"/>
        <v>2016</v>
      </c>
      <c r="AD50" s="89">
        <f t="shared" si="8"/>
        <v>2016</v>
      </c>
      <c r="AE50" s="82"/>
      <c r="AF50" s="71"/>
    </row>
    <row r="51" spans="1:32">
      <c r="A51" s="57" t="s">
        <v>10304</v>
      </c>
      <c r="B51" s="22" t="s">
        <v>54</v>
      </c>
      <c r="C51" s="22" t="s">
        <v>9709</v>
      </c>
      <c r="D51" s="22" t="s">
        <v>9586</v>
      </c>
      <c r="E51" s="22" t="s">
        <v>9587</v>
      </c>
      <c r="F51" s="22" t="s">
        <v>9588</v>
      </c>
      <c r="G51" s="22" t="s">
        <v>9589</v>
      </c>
      <c r="H51" s="22" t="s">
        <v>9563</v>
      </c>
      <c r="I51" s="25">
        <f>VLOOKUP(B51,[1]สรุปรายรพ.!$A$1:$C$1331,3,FALSE())</f>
        <v>1817</v>
      </c>
      <c r="J51" s="25">
        <v>622</v>
      </c>
      <c r="K51" s="25">
        <v>622</v>
      </c>
      <c r="L51" s="25">
        <v>153</v>
      </c>
      <c r="M51" s="25">
        <v>153</v>
      </c>
      <c r="N51" s="25">
        <v>821</v>
      </c>
      <c r="O51" s="25">
        <v>818</v>
      </c>
      <c r="P51" s="25">
        <v>863</v>
      </c>
      <c r="Q51" s="25">
        <v>853</v>
      </c>
      <c r="R51" s="25">
        <v>434</v>
      </c>
      <c r="S51" s="25">
        <v>432</v>
      </c>
      <c r="T51" s="25">
        <v>170</v>
      </c>
      <c r="U51" s="25">
        <v>170</v>
      </c>
      <c r="V51" s="25">
        <v>3063</v>
      </c>
      <c r="W51" s="25">
        <v>3048</v>
      </c>
      <c r="X51" s="25">
        <v>3063</v>
      </c>
      <c r="Y51" s="25">
        <v>3048</v>
      </c>
      <c r="Z51" s="25">
        <f t="shared" si="0"/>
        <v>1817</v>
      </c>
      <c r="AA51" s="25">
        <v>304.8</v>
      </c>
      <c r="AB51" s="25">
        <v>458</v>
      </c>
      <c r="AC51" s="80">
        <f t="shared" si="1"/>
        <v>1689</v>
      </c>
      <c r="AD51" s="89">
        <f t="shared" si="8"/>
        <v>1689</v>
      </c>
      <c r="AE51" s="82"/>
      <c r="AF51" s="71"/>
    </row>
    <row r="52" spans="1:32">
      <c r="A52" s="57" t="s">
        <v>10305</v>
      </c>
      <c r="B52" s="22" t="s">
        <v>1296</v>
      </c>
      <c r="C52" s="44" t="s">
        <v>1334</v>
      </c>
      <c r="D52" s="44" t="s">
        <v>9559</v>
      </c>
      <c r="E52" s="44" t="s">
        <v>9560</v>
      </c>
      <c r="F52" s="44" t="s">
        <v>9561</v>
      </c>
      <c r="G52" s="44" t="s">
        <v>9562</v>
      </c>
      <c r="H52" s="44" t="s">
        <v>9563</v>
      </c>
      <c r="I52" s="25">
        <f>VLOOKUP(B52,[1]สรุปรายรพ.!$A$1:$C$1331,3,FALSE())</f>
        <v>800</v>
      </c>
      <c r="J52" s="25"/>
      <c r="K52" s="25"/>
      <c r="L52" s="25"/>
      <c r="M52" s="25"/>
      <c r="N52" s="25"/>
      <c r="O52" s="25"/>
      <c r="P52" s="25"/>
      <c r="Q52" s="25"/>
      <c r="R52" s="25">
        <v>2817</v>
      </c>
      <c r="S52" s="25">
        <v>2787</v>
      </c>
      <c r="T52" s="25">
        <v>1072</v>
      </c>
      <c r="U52" s="25">
        <v>1060</v>
      </c>
      <c r="V52" s="25">
        <v>3889</v>
      </c>
      <c r="W52" s="25">
        <v>3847</v>
      </c>
      <c r="X52" s="25">
        <v>3889</v>
      </c>
      <c r="Y52" s="25">
        <v>3847</v>
      </c>
      <c r="Z52" s="25">
        <f t="shared" si="0"/>
        <v>800</v>
      </c>
      <c r="AA52" s="25">
        <v>384.7</v>
      </c>
      <c r="AB52" s="25">
        <v>578</v>
      </c>
      <c r="AC52" s="80">
        <f t="shared" si="1"/>
        <v>3625</v>
      </c>
      <c r="AD52" s="89">
        <f t="shared" si="8"/>
        <v>3625</v>
      </c>
      <c r="AE52" s="82"/>
      <c r="AF52" s="71"/>
    </row>
    <row r="53" spans="1:32">
      <c r="A53" s="57" t="s">
        <v>10306</v>
      </c>
      <c r="B53" s="22" t="s">
        <v>55</v>
      </c>
      <c r="C53" s="22" t="s">
        <v>1317</v>
      </c>
      <c r="D53" s="22" t="s">
        <v>9710</v>
      </c>
      <c r="E53" s="22" t="s">
        <v>9711</v>
      </c>
      <c r="F53" s="22" t="s">
        <v>9630</v>
      </c>
      <c r="G53" s="22" t="s">
        <v>9631</v>
      </c>
      <c r="H53" s="22" t="s">
        <v>9563</v>
      </c>
      <c r="I53" s="25">
        <f>VLOOKUP(B53,[1]สรุปรายรพ.!$A$1:$C$1331,3,FALSE())</f>
        <v>2044</v>
      </c>
      <c r="J53" s="25">
        <v>2627</v>
      </c>
      <c r="K53" s="25">
        <v>1868</v>
      </c>
      <c r="L53" s="25">
        <v>352</v>
      </c>
      <c r="M53" s="25">
        <v>234</v>
      </c>
      <c r="N53" s="25">
        <v>1552</v>
      </c>
      <c r="O53" s="25">
        <v>1111</v>
      </c>
      <c r="P53" s="25">
        <v>708</v>
      </c>
      <c r="Q53" s="25">
        <v>436</v>
      </c>
      <c r="R53" s="25">
        <v>683</v>
      </c>
      <c r="S53" s="25">
        <v>513</v>
      </c>
      <c r="T53" s="25">
        <v>1419</v>
      </c>
      <c r="U53" s="25">
        <v>979</v>
      </c>
      <c r="V53" s="25">
        <v>7341</v>
      </c>
      <c r="W53" s="25">
        <v>5141</v>
      </c>
      <c r="X53" s="25">
        <v>7341</v>
      </c>
      <c r="Y53" s="25">
        <v>5141</v>
      </c>
      <c r="Z53" s="25">
        <f t="shared" si="0"/>
        <v>2044</v>
      </c>
      <c r="AA53" s="25">
        <v>514.1</v>
      </c>
      <c r="AB53" s="25">
        <v>773</v>
      </c>
      <c r="AC53" s="80">
        <f t="shared" si="1"/>
        <v>3870</v>
      </c>
      <c r="AD53" s="89">
        <f t="shared" si="8"/>
        <v>3870</v>
      </c>
      <c r="AE53" s="82"/>
      <c r="AF53" s="71"/>
    </row>
    <row r="54" spans="1:32">
      <c r="A54" s="57" t="s">
        <v>10307</v>
      </c>
      <c r="B54" s="22" t="s">
        <v>56</v>
      </c>
      <c r="C54" s="22" t="s">
        <v>9712</v>
      </c>
      <c r="D54" s="22" t="s">
        <v>9713</v>
      </c>
      <c r="E54" s="22" t="s">
        <v>9714</v>
      </c>
      <c r="F54" s="22" t="s">
        <v>9630</v>
      </c>
      <c r="G54" s="22" t="s">
        <v>9631</v>
      </c>
      <c r="H54" s="22" t="s">
        <v>9563</v>
      </c>
      <c r="I54" s="25">
        <f>VLOOKUP(B54,[1]สรุปรายรพ.!$A$1:$C$1331,3,FALSE())</f>
        <v>1700</v>
      </c>
      <c r="J54" s="25">
        <v>1088</v>
      </c>
      <c r="K54" s="25">
        <v>1082</v>
      </c>
      <c r="L54" s="25"/>
      <c r="M54" s="25"/>
      <c r="N54" s="25">
        <v>424</v>
      </c>
      <c r="O54" s="25">
        <v>421</v>
      </c>
      <c r="P54" s="25">
        <v>409</v>
      </c>
      <c r="Q54" s="25">
        <v>404</v>
      </c>
      <c r="R54" s="25">
        <v>6</v>
      </c>
      <c r="S54" s="25">
        <v>6</v>
      </c>
      <c r="T54" s="25"/>
      <c r="U54" s="25"/>
      <c r="V54" s="25">
        <v>1927</v>
      </c>
      <c r="W54" s="25">
        <v>1913</v>
      </c>
      <c r="X54" s="25">
        <v>1927</v>
      </c>
      <c r="Y54" s="25">
        <v>1913</v>
      </c>
      <c r="Z54" s="25">
        <f t="shared" si="0"/>
        <v>1700</v>
      </c>
      <c r="AA54" s="25">
        <v>191.3</v>
      </c>
      <c r="AB54" s="25">
        <v>288</v>
      </c>
      <c r="AC54" s="80">
        <f t="shared" si="1"/>
        <v>501</v>
      </c>
      <c r="AD54" s="89">
        <f t="shared" si="8"/>
        <v>501</v>
      </c>
      <c r="AE54" s="82"/>
      <c r="AF54" s="71"/>
    </row>
    <row r="55" spans="1:32">
      <c r="A55" s="57" t="s">
        <v>10308</v>
      </c>
      <c r="B55" s="22" t="s">
        <v>57</v>
      </c>
      <c r="C55" s="22" t="s">
        <v>9715</v>
      </c>
      <c r="D55" s="22" t="s">
        <v>9716</v>
      </c>
      <c r="E55" s="22" t="s">
        <v>9717</v>
      </c>
      <c r="F55" s="22" t="s">
        <v>9630</v>
      </c>
      <c r="G55" s="22" t="s">
        <v>9631</v>
      </c>
      <c r="H55" s="22" t="s">
        <v>9563</v>
      </c>
      <c r="I55" s="25">
        <f>VLOOKUP(B55,[1]สรุปรายรพ.!$A$1:$C$1331,3,FALSE())</f>
        <v>2457</v>
      </c>
      <c r="J55" s="25">
        <v>3297</v>
      </c>
      <c r="K55" s="25">
        <v>2845</v>
      </c>
      <c r="L55" s="25">
        <v>779</v>
      </c>
      <c r="M55" s="25">
        <v>563</v>
      </c>
      <c r="N55" s="25">
        <v>290</v>
      </c>
      <c r="O55" s="25">
        <v>216</v>
      </c>
      <c r="P55" s="25">
        <v>343</v>
      </c>
      <c r="Q55" s="25">
        <v>305</v>
      </c>
      <c r="R55" s="25">
        <v>1234</v>
      </c>
      <c r="S55" s="25">
        <v>974</v>
      </c>
      <c r="T55" s="25">
        <v>1121</v>
      </c>
      <c r="U55" s="25">
        <v>807</v>
      </c>
      <c r="V55" s="25">
        <v>7064</v>
      </c>
      <c r="W55" s="25">
        <v>5710</v>
      </c>
      <c r="X55" s="25">
        <v>7064</v>
      </c>
      <c r="Y55" s="25">
        <v>5710</v>
      </c>
      <c r="Z55" s="25">
        <f t="shared" si="0"/>
        <v>2457</v>
      </c>
      <c r="AA55" s="25">
        <v>571</v>
      </c>
      <c r="AB55" s="25">
        <v>857</v>
      </c>
      <c r="AC55" s="80">
        <f t="shared" si="1"/>
        <v>4110</v>
      </c>
      <c r="AD55" s="89">
        <f t="shared" si="8"/>
        <v>4110</v>
      </c>
      <c r="AE55" s="82"/>
      <c r="AF55" s="71"/>
    </row>
    <row r="56" spans="1:32">
      <c r="A56" s="57" t="s">
        <v>10309</v>
      </c>
      <c r="B56" s="22" t="s">
        <v>58</v>
      </c>
      <c r="C56" s="22" t="s">
        <v>9718</v>
      </c>
      <c r="D56" s="22" t="s">
        <v>9719</v>
      </c>
      <c r="E56" s="22" t="s">
        <v>9720</v>
      </c>
      <c r="F56" s="22" t="s">
        <v>9625</v>
      </c>
      <c r="G56" s="22" t="s">
        <v>9626</v>
      </c>
      <c r="H56" s="22" t="s">
        <v>9563</v>
      </c>
      <c r="I56" s="25">
        <f>VLOOKUP(B56,[1]สรุปรายรพ.!$A$1:$C$1331,3,FALSE())</f>
        <v>3873</v>
      </c>
      <c r="J56" s="25">
        <v>234</v>
      </c>
      <c r="K56" s="25">
        <v>194</v>
      </c>
      <c r="L56" s="25">
        <v>41</v>
      </c>
      <c r="M56" s="25">
        <v>33</v>
      </c>
      <c r="N56" s="25">
        <v>49</v>
      </c>
      <c r="O56" s="25">
        <v>42</v>
      </c>
      <c r="P56" s="25">
        <v>59</v>
      </c>
      <c r="Q56" s="25">
        <v>54</v>
      </c>
      <c r="R56" s="25">
        <v>49</v>
      </c>
      <c r="S56" s="25">
        <v>42</v>
      </c>
      <c r="T56" s="25">
        <v>14</v>
      </c>
      <c r="U56" s="25">
        <v>12</v>
      </c>
      <c r="V56" s="25">
        <v>446</v>
      </c>
      <c r="W56" s="25">
        <v>377</v>
      </c>
      <c r="X56" s="25">
        <v>446</v>
      </c>
      <c r="Y56" s="25">
        <v>377</v>
      </c>
      <c r="Z56" s="25">
        <f t="shared" si="0"/>
        <v>3873</v>
      </c>
      <c r="AA56" s="25">
        <v>37.700000000000003</v>
      </c>
      <c r="AB56" s="25">
        <v>57</v>
      </c>
      <c r="AC56" s="80">
        <f t="shared" si="1"/>
        <v>-3439</v>
      </c>
      <c r="AD56" s="89">
        <f t="shared" si="2"/>
        <v>0</v>
      </c>
      <c r="AE56" s="82"/>
      <c r="AF56" s="71"/>
    </row>
    <row r="57" spans="1:32">
      <c r="A57" s="57" t="s">
        <v>10310</v>
      </c>
      <c r="B57" s="22" t="s">
        <v>59</v>
      </c>
      <c r="C57" s="22" t="s">
        <v>9721</v>
      </c>
      <c r="D57" s="22" t="s">
        <v>9722</v>
      </c>
      <c r="E57" s="22" t="s">
        <v>9723</v>
      </c>
      <c r="F57" s="22" t="s">
        <v>9625</v>
      </c>
      <c r="G57" s="22" t="s">
        <v>9626</v>
      </c>
      <c r="H57" s="22" t="s">
        <v>9563</v>
      </c>
      <c r="I57" s="25">
        <f>VLOOKUP(B57,[1]สรุปรายรพ.!$A$1:$C$1331,3,FALSE())</f>
        <v>2124</v>
      </c>
      <c r="J57" s="25">
        <v>1186</v>
      </c>
      <c r="K57" s="25">
        <v>1181</v>
      </c>
      <c r="L57" s="25">
        <v>271</v>
      </c>
      <c r="M57" s="25">
        <v>267</v>
      </c>
      <c r="N57" s="25">
        <v>317</v>
      </c>
      <c r="O57" s="25">
        <v>316</v>
      </c>
      <c r="P57" s="25">
        <v>522</v>
      </c>
      <c r="Q57" s="25">
        <v>522</v>
      </c>
      <c r="R57" s="25">
        <v>108</v>
      </c>
      <c r="S57" s="25">
        <v>108</v>
      </c>
      <c r="T57" s="25">
        <v>516</v>
      </c>
      <c r="U57" s="25">
        <v>514</v>
      </c>
      <c r="V57" s="25">
        <v>2920</v>
      </c>
      <c r="W57" s="25">
        <v>2908</v>
      </c>
      <c r="X57" s="25">
        <v>2920</v>
      </c>
      <c r="Y57" s="25">
        <v>2908</v>
      </c>
      <c r="Z57" s="25">
        <f t="shared" si="0"/>
        <v>2124</v>
      </c>
      <c r="AA57" s="25">
        <v>290.8</v>
      </c>
      <c r="AB57" s="25">
        <v>437</v>
      </c>
      <c r="AC57" s="80">
        <f t="shared" si="1"/>
        <v>1221</v>
      </c>
      <c r="AD57" s="89">
        <f t="shared" ref="AD57:AD65" si="9">AC57</f>
        <v>1221</v>
      </c>
      <c r="AE57" s="82"/>
      <c r="AF57" s="71"/>
    </row>
    <row r="58" spans="1:32">
      <c r="A58" s="57" t="s">
        <v>10311</v>
      </c>
      <c r="B58" s="22" t="s">
        <v>60</v>
      </c>
      <c r="C58" s="22" t="s">
        <v>9724</v>
      </c>
      <c r="D58" s="22" t="s">
        <v>9725</v>
      </c>
      <c r="E58" s="22" t="s">
        <v>9726</v>
      </c>
      <c r="F58" s="22" t="s">
        <v>9625</v>
      </c>
      <c r="G58" s="22" t="s">
        <v>9626</v>
      </c>
      <c r="H58" s="22" t="s">
        <v>9563</v>
      </c>
      <c r="I58" s="25">
        <f>VLOOKUP(B58,[1]สรุปรายรพ.!$A$1:$C$1331,3,FALSE())</f>
        <v>2479</v>
      </c>
      <c r="J58" s="25">
        <v>2786</v>
      </c>
      <c r="K58" s="25">
        <v>2703</v>
      </c>
      <c r="L58" s="25">
        <v>648</v>
      </c>
      <c r="M58" s="25">
        <v>639</v>
      </c>
      <c r="N58" s="25">
        <v>562</v>
      </c>
      <c r="O58" s="25">
        <v>555</v>
      </c>
      <c r="P58" s="25">
        <v>619</v>
      </c>
      <c r="Q58" s="25">
        <v>603</v>
      </c>
      <c r="R58" s="25">
        <v>614</v>
      </c>
      <c r="S58" s="25">
        <v>598</v>
      </c>
      <c r="T58" s="25">
        <v>656</v>
      </c>
      <c r="U58" s="25">
        <v>630</v>
      </c>
      <c r="V58" s="25">
        <v>5885</v>
      </c>
      <c r="W58" s="25">
        <v>5728</v>
      </c>
      <c r="X58" s="25">
        <v>5885</v>
      </c>
      <c r="Y58" s="25">
        <v>5728</v>
      </c>
      <c r="Z58" s="25">
        <f t="shared" si="0"/>
        <v>2479</v>
      </c>
      <c r="AA58" s="25">
        <v>572.79999999999995</v>
      </c>
      <c r="AB58" s="25">
        <v>860</v>
      </c>
      <c r="AC58" s="80">
        <f t="shared" si="1"/>
        <v>4109</v>
      </c>
      <c r="AD58" s="89">
        <f t="shared" si="9"/>
        <v>4109</v>
      </c>
      <c r="AE58" s="82"/>
      <c r="AF58" s="71"/>
    </row>
    <row r="59" spans="1:32">
      <c r="A59" s="57" t="s">
        <v>10312</v>
      </c>
      <c r="B59" s="22" t="s">
        <v>61</v>
      </c>
      <c r="C59" s="22" t="s">
        <v>9727</v>
      </c>
      <c r="D59" s="22" t="s">
        <v>9728</v>
      </c>
      <c r="E59" s="22" t="s">
        <v>9729</v>
      </c>
      <c r="F59" s="22" t="s">
        <v>9630</v>
      </c>
      <c r="G59" s="22" t="s">
        <v>9631</v>
      </c>
      <c r="H59" s="22" t="s">
        <v>9563</v>
      </c>
      <c r="I59" s="25">
        <f>VLOOKUP(B59,[1]สรุปรายรพ.!$A$1:$C$1331,3,FALSE())</f>
        <v>1680</v>
      </c>
      <c r="J59" s="25">
        <v>535</v>
      </c>
      <c r="K59" s="25">
        <v>531</v>
      </c>
      <c r="L59" s="25">
        <v>493</v>
      </c>
      <c r="M59" s="25">
        <v>470</v>
      </c>
      <c r="N59" s="25">
        <v>742</v>
      </c>
      <c r="O59" s="25">
        <v>712</v>
      </c>
      <c r="P59" s="25">
        <v>370</v>
      </c>
      <c r="Q59" s="25">
        <v>352</v>
      </c>
      <c r="R59" s="25">
        <v>160</v>
      </c>
      <c r="S59" s="25">
        <v>153</v>
      </c>
      <c r="T59" s="25">
        <v>26</v>
      </c>
      <c r="U59" s="25">
        <v>25</v>
      </c>
      <c r="V59" s="25">
        <v>2326</v>
      </c>
      <c r="W59" s="25">
        <v>2243</v>
      </c>
      <c r="X59" s="25">
        <v>2326</v>
      </c>
      <c r="Y59" s="25">
        <v>2243</v>
      </c>
      <c r="Z59" s="25">
        <f t="shared" si="0"/>
        <v>1680</v>
      </c>
      <c r="AA59" s="25">
        <v>224.3</v>
      </c>
      <c r="AB59" s="25">
        <v>338</v>
      </c>
      <c r="AC59" s="80">
        <f t="shared" si="1"/>
        <v>901</v>
      </c>
      <c r="AD59" s="89">
        <f t="shared" si="9"/>
        <v>901</v>
      </c>
      <c r="AE59" s="82"/>
      <c r="AF59" s="71"/>
    </row>
    <row r="60" spans="1:32">
      <c r="A60" s="57" t="s">
        <v>10313</v>
      </c>
      <c r="B60" s="22" t="s">
        <v>62</v>
      </c>
      <c r="C60" s="22" t="s">
        <v>9730</v>
      </c>
      <c r="D60" s="22" t="s">
        <v>9731</v>
      </c>
      <c r="E60" s="22" t="s">
        <v>9732</v>
      </c>
      <c r="F60" s="22" t="s">
        <v>9630</v>
      </c>
      <c r="G60" s="22" t="s">
        <v>9631</v>
      </c>
      <c r="H60" s="22" t="s">
        <v>9563</v>
      </c>
      <c r="I60" s="25">
        <f>VLOOKUP(B60,[1]สรุปรายรพ.!$A$1:$C$1331,3,FALSE())</f>
        <v>2499</v>
      </c>
      <c r="J60" s="25">
        <v>2434</v>
      </c>
      <c r="K60" s="25">
        <v>1950</v>
      </c>
      <c r="L60" s="25">
        <v>684</v>
      </c>
      <c r="M60" s="25">
        <v>541</v>
      </c>
      <c r="N60" s="25"/>
      <c r="O60" s="25"/>
      <c r="P60" s="25">
        <v>1488</v>
      </c>
      <c r="Q60" s="25">
        <v>1160</v>
      </c>
      <c r="R60" s="25">
        <v>640</v>
      </c>
      <c r="S60" s="25">
        <v>504</v>
      </c>
      <c r="T60" s="25">
        <v>665</v>
      </c>
      <c r="U60" s="25">
        <v>507</v>
      </c>
      <c r="V60" s="25">
        <v>5911</v>
      </c>
      <c r="W60" s="25">
        <v>4662</v>
      </c>
      <c r="X60" s="25">
        <v>5911</v>
      </c>
      <c r="Y60" s="25">
        <v>4662</v>
      </c>
      <c r="Z60" s="25">
        <f t="shared" si="0"/>
        <v>2499</v>
      </c>
      <c r="AA60" s="25">
        <v>466.2</v>
      </c>
      <c r="AB60" s="25">
        <v>701</v>
      </c>
      <c r="AC60" s="80">
        <f t="shared" si="1"/>
        <v>2864</v>
      </c>
      <c r="AD60" s="89">
        <f t="shared" si="9"/>
        <v>2864</v>
      </c>
      <c r="AE60" s="82"/>
      <c r="AF60" s="71"/>
    </row>
    <row r="61" spans="1:32">
      <c r="A61" s="57" t="s">
        <v>10314</v>
      </c>
      <c r="B61" s="22" t="s">
        <v>63</v>
      </c>
      <c r="C61" s="22" t="s">
        <v>9733</v>
      </c>
      <c r="D61" s="22" t="s">
        <v>9734</v>
      </c>
      <c r="E61" s="22" t="s">
        <v>9735</v>
      </c>
      <c r="F61" s="22" t="s">
        <v>9620</v>
      </c>
      <c r="G61" s="22" t="s">
        <v>9621</v>
      </c>
      <c r="H61" s="22" t="s">
        <v>9563</v>
      </c>
      <c r="I61" s="25">
        <f>VLOOKUP(B61,[1]สรุปรายรพ.!$A$1:$C$1331,3,FALSE())</f>
        <v>2851</v>
      </c>
      <c r="J61" s="25">
        <v>1710</v>
      </c>
      <c r="K61" s="25">
        <v>1700</v>
      </c>
      <c r="L61" s="25">
        <v>469</v>
      </c>
      <c r="M61" s="25">
        <v>460</v>
      </c>
      <c r="N61" s="25">
        <v>479</v>
      </c>
      <c r="O61" s="25">
        <v>476</v>
      </c>
      <c r="P61" s="25">
        <v>494</v>
      </c>
      <c r="Q61" s="25">
        <v>487</v>
      </c>
      <c r="R61" s="25">
        <v>407</v>
      </c>
      <c r="S61" s="25">
        <v>398</v>
      </c>
      <c r="T61" s="25">
        <v>468</v>
      </c>
      <c r="U61" s="25">
        <v>461</v>
      </c>
      <c r="V61" s="25">
        <v>4027</v>
      </c>
      <c r="W61" s="25">
        <v>3982</v>
      </c>
      <c r="X61" s="25">
        <v>4027</v>
      </c>
      <c r="Y61" s="25">
        <v>3982</v>
      </c>
      <c r="Z61" s="25">
        <f t="shared" si="0"/>
        <v>2851</v>
      </c>
      <c r="AA61" s="25">
        <v>398.2</v>
      </c>
      <c r="AB61" s="25">
        <v>599</v>
      </c>
      <c r="AC61" s="80">
        <f t="shared" si="1"/>
        <v>1730</v>
      </c>
      <c r="AD61" s="89">
        <f t="shared" si="9"/>
        <v>1730</v>
      </c>
      <c r="AE61" s="82"/>
      <c r="AF61" s="71"/>
    </row>
    <row r="62" spans="1:32">
      <c r="A62" s="57" t="s">
        <v>10315</v>
      </c>
      <c r="B62" s="22" t="s">
        <v>64</v>
      </c>
      <c r="C62" s="22" t="s">
        <v>9736</v>
      </c>
      <c r="D62" s="22" t="s">
        <v>9737</v>
      </c>
      <c r="E62" s="22" t="s">
        <v>9738</v>
      </c>
      <c r="F62" s="22" t="s">
        <v>9566</v>
      </c>
      <c r="G62" s="22" t="s">
        <v>9567</v>
      </c>
      <c r="H62" s="22" t="s">
        <v>9563</v>
      </c>
      <c r="I62" s="25">
        <f>VLOOKUP(B62,[1]สรุปรายรพ.!$A$1:$C$1331,3,FALSE())</f>
        <v>1500</v>
      </c>
      <c r="J62" s="25">
        <v>999</v>
      </c>
      <c r="K62" s="25">
        <v>983</v>
      </c>
      <c r="L62" s="25">
        <v>243</v>
      </c>
      <c r="M62" s="25">
        <v>241</v>
      </c>
      <c r="N62" s="25">
        <v>247</v>
      </c>
      <c r="O62" s="25">
        <v>239</v>
      </c>
      <c r="P62" s="25">
        <v>261</v>
      </c>
      <c r="Q62" s="25">
        <v>259</v>
      </c>
      <c r="R62" s="25">
        <v>206</v>
      </c>
      <c r="S62" s="25">
        <v>204</v>
      </c>
      <c r="T62" s="25">
        <v>289</v>
      </c>
      <c r="U62" s="25">
        <v>276</v>
      </c>
      <c r="V62" s="25">
        <v>2245</v>
      </c>
      <c r="W62" s="25">
        <v>2202</v>
      </c>
      <c r="X62" s="25">
        <v>2245</v>
      </c>
      <c r="Y62" s="25">
        <v>2202</v>
      </c>
      <c r="Z62" s="25">
        <f t="shared" si="0"/>
        <v>1500</v>
      </c>
      <c r="AA62" s="25">
        <v>220.2</v>
      </c>
      <c r="AB62" s="25">
        <v>332</v>
      </c>
      <c r="AC62" s="80">
        <f t="shared" si="1"/>
        <v>1034</v>
      </c>
      <c r="AD62" s="89">
        <f t="shared" si="9"/>
        <v>1034</v>
      </c>
      <c r="AE62" s="82"/>
      <c r="AF62" s="71"/>
    </row>
    <row r="63" spans="1:32">
      <c r="A63" s="57" t="s">
        <v>10316</v>
      </c>
      <c r="B63" s="22" t="s">
        <v>65</v>
      </c>
      <c r="C63" s="22" t="s">
        <v>9739</v>
      </c>
      <c r="D63" s="22" t="s">
        <v>9740</v>
      </c>
      <c r="E63" s="22" t="s">
        <v>9741</v>
      </c>
      <c r="F63" s="22" t="s">
        <v>9566</v>
      </c>
      <c r="G63" s="22" t="s">
        <v>9567</v>
      </c>
      <c r="H63" s="22" t="s">
        <v>9563</v>
      </c>
      <c r="I63" s="25">
        <f>VLOOKUP(B63,[1]สรุปรายรพ.!$A$1:$C$1331,3,FALSE())</f>
        <v>1700</v>
      </c>
      <c r="J63" s="25">
        <v>1299</v>
      </c>
      <c r="K63" s="25">
        <v>1284</v>
      </c>
      <c r="L63" s="25">
        <v>393</v>
      </c>
      <c r="M63" s="25">
        <v>389</v>
      </c>
      <c r="N63" s="25">
        <v>200</v>
      </c>
      <c r="O63" s="25">
        <v>199</v>
      </c>
      <c r="P63" s="25">
        <v>349</v>
      </c>
      <c r="Q63" s="25">
        <v>348</v>
      </c>
      <c r="R63" s="25">
        <v>185</v>
      </c>
      <c r="S63" s="25">
        <v>184</v>
      </c>
      <c r="T63" s="25">
        <v>261</v>
      </c>
      <c r="U63" s="25">
        <v>260</v>
      </c>
      <c r="V63" s="25">
        <v>2687</v>
      </c>
      <c r="W63" s="25">
        <v>2664</v>
      </c>
      <c r="X63" s="25">
        <v>2687</v>
      </c>
      <c r="Y63" s="25">
        <v>2664</v>
      </c>
      <c r="Z63" s="25">
        <f t="shared" si="0"/>
        <v>1700</v>
      </c>
      <c r="AA63" s="25">
        <v>266.39999999999998</v>
      </c>
      <c r="AB63" s="25">
        <v>401</v>
      </c>
      <c r="AC63" s="80">
        <f t="shared" si="1"/>
        <v>1365</v>
      </c>
      <c r="AD63" s="89">
        <f t="shared" si="9"/>
        <v>1365</v>
      </c>
      <c r="AE63" s="82"/>
      <c r="AF63" s="71"/>
    </row>
    <row r="64" spans="1:32">
      <c r="A64" s="57" t="s">
        <v>10317</v>
      </c>
      <c r="B64" s="22" t="s">
        <v>66</v>
      </c>
      <c r="C64" s="22" t="s">
        <v>9742</v>
      </c>
      <c r="D64" s="22" t="s">
        <v>9743</v>
      </c>
      <c r="E64" s="22" t="s">
        <v>9744</v>
      </c>
      <c r="F64" s="22" t="s">
        <v>9566</v>
      </c>
      <c r="G64" s="22" t="s">
        <v>9567</v>
      </c>
      <c r="H64" s="22" t="s">
        <v>9563</v>
      </c>
      <c r="I64" s="25">
        <f>VLOOKUP(B64,[1]สรุปรายรพ.!$A$1:$C$1331,3,FALSE())</f>
        <v>1867</v>
      </c>
      <c r="J64" s="25">
        <v>859</v>
      </c>
      <c r="K64" s="25">
        <v>853</v>
      </c>
      <c r="L64" s="25">
        <v>228</v>
      </c>
      <c r="M64" s="25">
        <v>227</v>
      </c>
      <c r="N64" s="25">
        <v>251</v>
      </c>
      <c r="O64" s="25">
        <v>251</v>
      </c>
      <c r="P64" s="25">
        <v>237</v>
      </c>
      <c r="Q64" s="25">
        <v>235</v>
      </c>
      <c r="R64" s="25">
        <v>113</v>
      </c>
      <c r="S64" s="25">
        <v>110</v>
      </c>
      <c r="T64" s="25">
        <v>236</v>
      </c>
      <c r="U64" s="25">
        <v>229</v>
      </c>
      <c r="V64" s="25">
        <v>1924</v>
      </c>
      <c r="W64" s="25">
        <v>1905</v>
      </c>
      <c r="X64" s="25">
        <v>1924</v>
      </c>
      <c r="Y64" s="25">
        <v>1905</v>
      </c>
      <c r="Z64" s="25">
        <f t="shared" si="0"/>
        <v>1867</v>
      </c>
      <c r="AA64" s="25">
        <v>190.5</v>
      </c>
      <c r="AB64" s="25">
        <v>287</v>
      </c>
      <c r="AC64" s="80">
        <f t="shared" si="1"/>
        <v>325</v>
      </c>
      <c r="AD64" s="89">
        <f t="shared" si="9"/>
        <v>325</v>
      </c>
      <c r="AE64" s="82"/>
      <c r="AF64" s="71"/>
    </row>
    <row r="65" spans="1:32">
      <c r="A65" s="57" t="s">
        <v>10318</v>
      </c>
      <c r="B65" s="22" t="s">
        <v>67</v>
      </c>
      <c r="C65" s="22" t="s">
        <v>9745</v>
      </c>
      <c r="D65" s="22" t="s">
        <v>9746</v>
      </c>
      <c r="E65" s="22" t="s">
        <v>9747</v>
      </c>
      <c r="F65" s="22" t="s">
        <v>9566</v>
      </c>
      <c r="G65" s="22" t="s">
        <v>9567</v>
      </c>
      <c r="H65" s="22" t="s">
        <v>9563</v>
      </c>
      <c r="I65" s="25">
        <f>VLOOKUP(B65,[1]สรุปรายรพ.!$A$1:$C$1331,3,FALSE())</f>
        <v>1900</v>
      </c>
      <c r="J65" s="25">
        <v>838</v>
      </c>
      <c r="K65" s="25">
        <v>830</v>
      </c>
      <c r="L65" s="25">
        <v>173</v>
      </c>
      <c r="M65" s="25">
        <v>172</v>
      </c>
      <c r="N65" s="25">
        <v>211</v>
      </c>
      <c r="O65" s="25">
        <v>210</v>
      </c>
      <c r="P65" s="25">
        <v>201</v>
      </c>
      <c r="Q65" s="25">
        <v>201</v>
      </c>
      <c r="R65" s="25">
        <v>171</v>
      </c>
      <c r="S65" s="25">
        <v>170</v>
      </c>
      <c r="T65" s="25">
        <v>251</v>
      </c>
      <c r="U65" s="25">
        <v>250</v>
      </c>
      <c r="V65" s="25">
        <v>1845</v>
      </c>
      <c r="W65" s="25">
        <v>1833</v>
      </c>
      <c r="X65" s="25">
        <v>1845</v>
      </c>
      <c r="Y65" s="25">
        <v>1833</v>
      </c>
      <c r="Z65" s="25">
        <f t="shared" si="0"/>
        <v>1900</v>
      </c>
      <c r="AA65" s="25">
        <v>183.3</v>
      </c>
      <c r="AB65" s="25">
        <v>276</v>
      </c>
      <c r="AC65" s="80">
        <f t="shared" si="1"/>
        <v>209</v>
      </c>
      <c r="AD65" s="89">
        <f t="shared" si="9"/>
        <v>209</v>
      </c>
      <c r="AE65" s="82"/>
      <c r="AF65" s="71"/>
    </row>
    <row r="66" spans="1:32">
      <c r="A66" s="57" t="s">
        <v>10319</v>
      </c>
      <c r="B66" s="22" t="s">
        <v>68</v>
      </c>
      <c r="C66" s="22" t="s">
        <v>9748</v>
      </c>
      <c r="D66" s="22" t="s">
        <v>9749</v>
      </c>
      <c r="E66" s="22" t="s">
        <v>9750</v>
      </c>
      <c r="F66" s="22" t="s">
        <v>9566</v>
      </c>
      <c r="G66" s="22" t="s">
        <v>9567</v>
      </c>
      <c r="H66" s="22" t="s">
        <v>9563</v>
      </c>
      <c r="I66" s="25">
        <f>VLOOKUP(B66,[1]สรุปรายรพ.!$A$1:$C$1331,3,FALSE())</f>
        <v>1584</v>
      </c>
      <c r="J66" s="25">
        <v>595</v>
      </c>
      <c r="K66" s="25">
        <v>589</v>
      </c>
      <c r="L66" s="25">
        <v>102</v>
      </c>
      <c r="M66" s="25">
        <v>95</v>
      </c>
      <c r="N66" s="25">
        <v>155</v>
      </c>
      <c r="O66" s="25">
        <v>148</v>
      </c>
      <c r="P66" s="25">
        <v>109</v>
      </c>
      <c r="Q66" s="25">
        <v>107</v>
      </c>
      <c r="R66" s="25">
        <v>156</v>
      </c>
      <c r="S66" s="25">
        <v>155</v>
      </c>
      <c r="T66" s="25">
        <v>138</v>
      </c>
      <c r="U66" s="25">
        <v>137</v>
      </c>
      <c r="V66" s="25">
        <v>1255</v>
      </c>
      <c r="W66" s="25">
        <v>1231</v>
      </c>
      <c r="X66" s="25">
        <v>1255</v>
      </c>
      <c r="Y66" s="25">
        <v>1231</v>
      </c>
      <c r="Z66" s="25">
        <f t="shared" si="0"/>
        <v>1584</v>
      </c>
      <c r="AA66" s="25">
        <v>123.1</v>
      </c>
      <c r="AB66" s="25">
        <v>186</v>
      </c>
      <c r="AC66" s="80">
        <f t="shared" si="1"/>
        <v>-167</v>
      </c>
      <c r="AD66" s="89">
        <f t="shared" si="2"/>
        <v>0</v>
      </c>
      <c r="AE66" s="82"/>
      <c r="AF66" s="71"/>
    </row>
    <row r="67" spans="1:32">
      <c r="A67" s="57" t="s">
        <v>10320</v>
      </c>
      <c r="B67" s="22" t="s">
        <v>69</v>
      </c>
      <c r="C67" s="22" t="s">
        <v>1318</v>
      </c>
      <c r="D67" s="22" t="s">
        <v>9749</v>
      </c>
      <c r="E67" s="22" t="s">
        <v>9750</v>
      </c>
      <c r="F67" s="22" t="s">
        <v>9566</v>
      </c>
      <c r="G67" s="22" t="s">
        <v>9567</v>
      </c>
      <c r="H67" s="22" t="s">
        <v>9563</v>
      </c>
      <c r="I67" s="25">
        <f>VLOOKUP(B67,[1]สรุปรายรพ.!$A$1:$C$1331,3,FALSE())</f>
        <v>1306</v>
      </c>
      <c r="J67" s="25">
        <v>801</v>
      </c>
      <c r="K67" s="25">
        <v>799</v>
      </c>
      <c r="L67" s="25">
        <v>157</v>
      </c>
      <c r="M67" s="25">
        <v>157</v>
      </c>
      <c r="N67" s="25">
        <v>222</v>
      </c>
      <c r="O67" s="25">
        <v>220</v>
      </c>
      <c r="P67" s="25">
        <v>204</v>
      </c>
      <c r="Q67" s="25">
        <v>202</v>
      </c>
      <c r="R67" s="25">
        <v>160</v>
      </c>
      <c r="S67" s="25">
        <v>160</v>
      </c>
      <c r="T67" s="25">
        <v>185</v>
      </c>
      <c r="U67" s="25">
        <v>185</v>
      </c>
      <c r="V67" s="25">
        <v>1729</v>
      </c>
      <c r="W67" s="25">
        <v>1723</v>
      </c>
      <c r="X67" s="25">
        <v>1729</v>
      </c>
      <c r="Y67" s="25">
        <v>1723</v>
      </c>
      <c r="Z67" s="25">
        <f t="shared" si="0"/>
        <v>1306</v>
      </c>
      <c r="AA67" s="25">
        <v>172.3</v>
      </c>
      <c r="AB67" s="25">
        <v>260</v>
      </c>
      <c r="AC67" s="80">
        <f t="shared" si="1"/>
        <v>677</v>
      </c>
      <c r="AD67" s="89">
        <f>AC67</f>
        <v>677</v>
      </c>
      <c r="AE67" s="82"/>
      <c r="AF67" s="71"/>
    </row>
    <row r="68" spans="1:32">
      <c r="A68" s="57" t="s">
        <v>10321</v>
      </c>
      <c r="B68" s="22" t="s">
        <v>70</v>
      </c>
      <c r="C68" s="22" t="s">
        <v>1319</v>
      </c>
      <c r="D68" s="22" t="s">
        <v>9751</v>
      </c>
      <c r="E68" s="22" t="s">
        <v>9752</v>
      </c>
      <c r="F68" s="22" t="s">
        <v>9566</v>
      </c>
      <c r="G68" s="22" t="s">
        <v>9567</v>
      </c>
      <c r="H68" s="22" t="s">
        <v>9563</v>
      </c>
      <c r="I68" s="25">
        <f>VLOOKUP(B68,[1]สรุปรายรพ.!$A$1:$C$1331,3,FALSE())</f>
        <v>1612</v>
      </c>
      <c r="J68" s="25">
        <v>116</v>
      </c>
      <c r="K68" s="25">
        <v>113</v>
      </c>
      <c r="L68" s="25">
        <v>2</v>
      </c>
      <c r="M68" s="25">
        <v>2</v>
      </c>
      <c r="N68" s="25"/>
      <c r="O68" s="25"/>
      <c r="P68" s="25">
        <v>341</v>
      </c>
      <c r="Q68" s="25">
        <v>335</v>
      </c>
      <c r="R68" s="25">
        <v>33</v>
      </c>
      <c r="S68" s="25">
        <v>33</v>
      </c>
      <c r="T68" s="25">
        <v>111</v>
      </c>
      <c r="U68" s="25">
        <v>110</v>
      </c>
      <c r="V68" s="25">
        <v>603</v>
      </c>
      <c r="W68" s="25">
        <v>593</v>
      </c>
      <c r="X68" s="25">
        <v>603</v>
      </c>
      <c r="Y68" s="25">
        <v>593</v>
      </c>
      <c r="Z68" s="25">
        <f t="shared" si="0"/>
        <v>1612</v>
      </c>
      <c r="AA68" s="25">
        <v>59.3</v>
      </c>
      <c r="AB68" s="25">
        <v>90</v>
      </c>
      <c r="AC68" s="80">
        <f t="shared" si="1"/>
        <v>-929</v>
      </c>
      <c r="AD68" s="89">
        <f t="shared" si="2"/>
        <v>0</v>
      </c>
      <c r="AE68" s="82"/>
      <c r="AF68" s="71"/>
    </row>
    <row r="69" spans="1:32">
      <c r="A69" s="57" t="s">
        <v>10322</v>
      </c>
      <c r="B69" s="22" t="s">
        <v>71</v>
      </c>
      <c r="C69" s="22" t="s">
        <v>1320</v>
      </c>
      <c r="D69" s="22" t="s">
        <v>9753</v>
      </c>
      <c r="E69" s="22" t="s">
        <v>9754</v>
      </c>
      <c r="F69" s="22" t="s">
        <v>9638</v>
      </c>
      <c r="G69" s="22" t="s">
        <v>9639</v>
      </c>
      <c r="H69" s="22" t="s">
        <v>9563</v>
      </c>
      <c r="I69" s="25">
        <f>VLOOKUP(B69,[1]สรุปรายรพ.!$A$1:$C$1331,3,FALSE())</f>
        <v>1834</v>
      </c>
      <c r="J69" s="25">
        <v>669</v>
      </c>
      <c r="K69" s="25">
        <v>666</v>
      </c>
      <c r="L69" s="25">
        <v>168</v>
      </c>
      <c r="M69" s="25">
        <v>168</v>
      </c>
      <c r="N69" s="25">
        <v>209</v>
      </c>
      <c r="O69" s="25">
        <v>203</v>
      </c>
      <c r="P69" s="25">
        <v>216</v>
      </c>
      <c r="Q69" s="25">
        <v>214</v>
      </c>
      <c r="R69" s="25">
        <v>199</v>
      </c>
      <c r="S69" s="25">
        <v>197</v>
      </c>
      <c r="T69" s="25">
        <v>206</v>
      </c>
      <c r="U69" s="25">
        <v>198</v>
      </c>
      <c r="V69" s="25">
        <v>1667</v>
      </c>
      <c r="W69" s="25">
        <v>1646</v>
      </c>
      <c r="X69" s="25">
        <v>1667</v>
      </c>
      <c r="Y69" s="25">
        <v>1646</v>
      </c>
      <c r="Z69" s="25">
        <f t="shared" si="0"/>
        <v>1834</v>
      </c>
      <c r="AA69" s="25">
        <v>164.6</v>
      </c>
      <c r="AB69" s="25">
        <v>248</v>
      </c>
      <c r="AC69" s="80">
        <f t="shared" si="1"/>
        <v>60</v>
      </c>
      <c r="AD69" s="89">
        <f t="shared" ref="AD69:AD86" si="10">AC69</f>
        <v>60</v>
      </c>
      <c r="AE69" s="82"/>
      <c r="AF69" s="71"/>
    </row>
    <row r="70" spans="1:32">
      <c r="A70" s="57" t="s">
        <v>10323</v>
      </c>
      <c r="B70" s="22" t="s">
        <v>72</v>
      </c>
      <c r="C70" s="22" t="s">
        <v>9755</v>
      </c>
      <c r="D70" s="22" t="s">
        <v>9756</v>
      </c>
      <c r="E70" s="22" t="s">
        <v>9757</v>
      </c>
      <c r="F70" s="22" t="s">
        <v>9638</v>
      </c>
      <c r="G70" s="22" t="s">
        <v>9639</v>
      </c>
      <c r="H70" s="22" t="s">
        <v>9563</v>
      </c>
      <c r="I70" s="25">
        <f>VLOOKUP(B70,[1]สรุปรายรพ.!$A$1:$C$1331,3,FALSE())</f>
        <v>2667</v>
      </c>
      <c r="J70" s="25">
        <v>3991</v>
      </c>
      <c r="K70" s="25">
        <v>3361</v>
      </c>
      <c r="L70" s="25">
        <v>443</v>
      </c>
      <c r="M70" s="25">
        <v>376</v>
      </c>
      <c r="N70" s="25">
        <v>843</v>
      </c>
      <c r="O70" s="25">
        <v>709</v>
      </c>
      <c r="P70" s="25">
        <v>729</v>
      </c>
      <c r="Q70" s="25">
        <v>603</v>
      </c>
      <c r="R70" s="25">
        <v>65</v>
      </c>
      <c r="S70" s="25">
        <v>60</v>
      </c>
      <c r="T70" s="25">
        <v>1417</v>
      </c>
      <c r="U70" s="25">
        <v>1176</v>
      </c>
      <c r="V70" s="25">
        <v>7488</v>
      </c>
      <c r="W70" s="25">
        <v>6285</v>
      </c>
      <c r="X70" s="25">
        <v>7488</v>
      </c>
      <c r="Y70" s="25">
        <v>6285</v>
      </c>
      <c r="Z70" s="25">
        <f t="shared" si="0"/>
        <v>2667</v>
      </c>
      <c r="AA70" s="25">
        <v>628.5</v>
      </c>
      <c r="AB70" s="25">
        <v>944</v>
      </c>
      <c r="AC70" s="80">
        <f t="shared" si="1"/>
        <v>4562</v>
      </c>
      <c r="AD70" s="89">
        <f t="shared" si="10"/>
        <v>4562</v>
      </c>
      <c r="AE70" s="82"/>
      <c r="AF70" s="71"/>
    </row>
    <row r="71" spans="1:32">
      <c r="A71" s="57" t="s">
        <v>10324</v>
      </c>
      <c r="B71" s="22" t="s">
        <v>73</v>
      </c>
      <c r="C71" s="22" t="s">
        <v>9758</v>
      </c>
      <c r="D71" s="22" t="s">
        <v>9759</v>
      </c>
      <c r="E71" s="22" t="s">
        <v>9760</v>
      </c>
      <c r="F71" s="22" t="s">
        <v>9570</v>
      </c>
      <c r="G71" s="22" t="s">
        <v>9571</v>
      </c>
      <c r="H71" s="22" t="s">
        <v>9563</v>
      </c>
      <c r="I71" s="25">
        <f>VLOOKUP(B71,[1]สรุปรายรพ.!$A$1:$C$1331,3,FALSE())</f>
        <v>2067</v>
      </c>
      <c r="J71" s="25">
        <v>1451</v>
      </c>
      <c r="K71" s="25">
        <v>1417</v>
      </c>
      <c r="L71" s="25">
        <v>312</v>
      </c>
      <c r="M71" s="25">
        <v>309</v>
      </c>
      <c r="N71" s="25">
        <v>290</v>
      </c>
      <c r="O71" s="25">
        <v>286</v>
      </c>
      <c r="P71" s="25">
        <v>296</v>
      </c>
      <c r="Q71" s="25">
        <v>289</v>
      </c>
      <c r="R71" s="25">
        <v>422</v>
      </c>
      <c r="S71" s="25">
        <v>419</v>
      </c>
      <c r="T71" s="25">
        <v>436</v>
      </c>
      <c r="U71" s="25">
        <v>429</v>
      </c>
      <c r="V71" s="25">
        <v>3207</v>
      </c>
      <c r="W71" s="25">
        <v>3149</v>
      </c>
      <c r="X71" s="25">
        <v>3207</v>
      </c>
      <c r="Y71" s="25">
        <v>3149</v>
      </c>
      <c r="Z71" s="25">
        <f t="shared" ref="Z71:Z134" si="11">I71</f>
        <v>2067</v>
      </c>
      <c r="AA71" s="25">
        <v>314.89999999999998</v>
      </c>
      <c r="AB71" s="25">
        <v>473</v>
      </c>
      <c r="AC71" s="80">
        <f t="shared" ref="AC71:AC134" si="12">(Y71-Z71)+AB71</f>
        <v>1555</v>
      </c>
      <c r="AD71" s="89">
        <f t="shared" si="10"/>
        <v>1555</v>
      </c>
      <c r="AE71" s="82"/>
      <c r="AF71" s="71"/>
    </row>
    <row r="72" spans="1:32">
      <c r="A72" s="57" t="s">
        <v>10325</v>
      </c>
      <c r="B72" s="22" t="s">
        <v>74</v>
      </c>
      <c r="C72" s="22" t="s">
        <v>9761</v>
      </c>
      <c r="D72" s="22" t="s">
        <v>9759</v>
      </c>
      <c r="E72" s="22" t="s">
        <v>9760</v>
      </c>
      <c r="F72" s="22" t="s">
        <v>9570</v>
      </c>
      <c r="G72" s="22" t="s">
        <v>9571</v>
      </c>
      <c r="H72" s="22" t="s">
        <v>9563</v>
      </c>
      <c r="I72" s="25">
        <f>VLOOKUP(B72,[1]สรุปรายรพ.!$A$1:$C$1331,3,FALSE())</f>
        <v>2633</v>
      </c>
      <c r="J72" s="25">
        <v>1959</v>
      </c>
      <c r="K72" s="25">
        <v>1393</v>
      </c>
      <c r="L72" s="25">
        <v>609</v>
      </c>
      <c r="M72" s="25">
        <v>436</v>
      </c>
      <c r="N72" s="25">
        <v>633</v>
      </c>
      <c r="O72" s="25">
        <v>435</v>
      </c>
      <c r="P72" s="25">
        <v>637</v>
      </c>
      <c r="Q72" s="25">
        <v>448</v>
      </c>
      <c r="R72" s="25">
        <v>559</v>
      </c>
      <c r="S72" s="25">
        <v>387</v>
      </c>
      <c r="T72" s="25">
        <v>556</v>
      </c>
      <c r="U72" s="25">
        <v>401</v>
      </c>
      <c r="V72" s="25">
        <v>4953</v>
      </c>
      <c r="W72" s="25">
        <v>3500</v>
      </c>
      <c r="X72" s="25">
        <v>4953</v>
      </c>
      <c r="Y72" s="25">
        <v>3500</v>
      </c>
      <c r="Z72" s="25">
        <f t="shared" si="11"/>
        <v>2633</v>
      </c>
      <c r="AA72" s="25">
        <v>350</v>
      </c>
      <c r="AB72" s="25">
        <v>525</v>
      </c>
      <c r="AC72" s="80">
        <f t="shared" si="12"/>
        <v>1392</v>
      </c>
      <c r="AD72" s="89">
        <f t="shared" si="10"/>
        <v>1392</v>
      </c>
      <c r="AE72" s="82"/>
      <c r="AF72" s="71"/>
    </row>
    <row r="73" spans="1:32">
      <c r="A73" s="57" t="s">
        <v>10326</v>
      </c>
      <c r="B73" s="22" t="s">
        <v>75</v>
      </c>
      <c r="C73" s="22" t="s">
        <v>9762</v>
      </c>
      <c r="D73" s="22" t="s">
        <v>9763</v>
      </c>
      <c r="E73" s="22" t="s">
        <v>9764</v>
      </c>
      <c r="F73" s="22" t="s">
        <v>9570</v>
      </c>
      <c r="G73" s="22" t="s">
        <v>9571</v>
      </c>
      <c r="H73" s="22" t="s">
        <v>9563</v>
      </c>
      <c r="I73" s="25">
        <f>VLOOKUP(B73,[1]สรุปรายรพ.!$A$1:$C$1331,3,FALSE())</f>
        <v>2333</v>
      </c>
      <c r="J73" s="25">
        <v>1918</v>
      </c>
      <c r="K73" s="25">
        <v>1871</v>
      </c>
      <c r="L73" s="25">
        <v>445</v>
      </c>
      <c r="M73" s="25">
        <v>439</v>
      </c>
      <c r="N73" s="25">
        <v>454</v>
      </c>
      <c r="O73" s="25">
        <v>440</v>
      </c>
      <c r="P73" s="25">
        <v>468</v>
      </c>
      <c r="Q73" s="25">
        <v>460</v>
      </c>
      <c r="R73" s="25">
        <v>620</v>
      </c>
      <c r="S73" s="25">
        <v>603</v>
      </c>
      <c r="T73" s="25">
        <v>284</v>
      </c>
      <c r="U73" s="25">
        <v>275</v>
      </c>
      <c r="V73" s="25">
        <v>4189</v>
      </c>
      <c r="W73" s="25">
        <v>4088</v>
      </c>
      <c r="X73" s="25">
        <v>4189</v>
      </c>
      <c r="Y73" s="25">
        <v>4088</v>
      </c>
      <c r="Z73" s="25">
        <f t="shared" si="11"/>
        <v>2333</v>
      </c>
      <c r="AA73" s="25">
        <v>408.8</v>
      </c>
      <c r="AB73" s="25">
        <v>614</v>
      </c>
      <c r="AC73" s="80">
        <f t="shared" si="12"/>
        <v>2369</v>
      </c>
      <c r="AD73" s="89">
        <f t="shared" si="10"/>
        <v>2369</v>
      </c>
      <c r="AE73" s="82"/>
      <c r="AF73" s="71"/>
    </row>
    <row r="74" spans="1:32">
      <c r="A74" s="57" t="s">
        <v>10327</v>
      </c>
      <c r="B74" s="22" t="s">
        <v>76</v>
      </c>
      <c r="C74" s="22" t="s">
        <v>1321</v>
      </c>
      <c r="D74" s="22" t="s">
        <v>9763</v>
      </c>
      <c r="E74" s="22" t="s">
        <v>9764</v>
      </c>
      <c r="F74" s="22" t="s">
        <v>9570</v>
      </c>
      <c r="G74" s="22" t="s">
        <v>9571</v>
      </c>
      <c r="H74" s="22" t="s">
        <v>9563</v>
      </c>
      <c r="I74" s="25">
        <f>VLOOKUP(B74,[1]สรุปรายรพ.!$A$1:$C$1331,3,FALSE())</f>
        <v>1600</v>
      </c>
      <c r="J74" s="25">
        <v>980</v>
      </c>
      <c r="K74" s="25">
        <v>976</v>
      </c>
      <c r="L74" s="25">
        <v>181</v>
      </c>
      <c r="M74" s="25">
        <v>181</v>
      </c>
      <c r="N74" s="25">
        <v>205</v>
      </c>
      <c r="O74" s="25">
        <v>205</v>
      </c>
      <c r="P74" s="25">
        <v>232</v>
      </c>
      <c r="Q74" s="25">
        <v>232</v>
      </c>
      <c r="R74" s="25">
        <v>228</v>
      </c>
      <c r="S74" s="25">
        <v>227</v>
      </c>
      <c r="T74" s="25">
        <v>243</v>
      </c>
      <c r="U74" s="25">
        <v>241</v>
      </c>
      <c r="V74" s="25">
        <v>2069</v>
      </c>
      <c r="W74" s="25">
        <v>2062</v>
      </c>
      <c r="X74" s="25">
        <v>2069</v>
      </c>
      <c r="Y74" s="25">
        <v>2062</v>
      </c>
      <c r="Z74" s="25">
        <f t="shared" si="11"/>
        <v>1600</v>
      </c>
      <c r="AA74" s="25">
        <v>206.2</v>
      </c>
      <c r="AB74" s="25">
        <v>311</v>
      </c>
      <c r="AC74" s="80">
        <f t="shared" si="12"/>
        <v>773</v>
      </c>
      <c r="AD74" s="89">
        <f t="shared" si="10"/>
        <v>773</v>
      </c>
      <c r="AE74" s="82"/>
      <c r="AF74" s="71"/>
    </row>
    <row r="75" spans="1:32">
      <c r="A75" s="57" t="s">
        <v>10328</v>
      </c>
      <c r="B75" s="22" t="s">
        <v>77</v>
      </c>
      <c r="C75" s="22" t="s">
        <v>9765</v>
      </c>
      <c r="D75" s="22" t="s">
        <v>9766</v>
      </c>
      <c r="E75" s="22" t="s">
        <v>9767</v>
      </c>
      <c r="F75" s="22" t="s">
        <v>9638</v>
      </c>
      <c r="G75" s="22" t="s">
        <v>9639</v>
      </c>
      <c r="H75" s="22" t="s">
        <v>9563</v>
      </c>
      <c r="I75" s="25">
        <f>VLOOKUP(B75,[1]สรุปรายรพ.!$A$1:$C$1331,3,FALSE())</f>
        <v>1900</v>
      </c>
      <c r="J75" s="25">
        <v>1467</v>
      </c>
      <c r="K75" s="25">
        <v>1457</v>
      </c>
      <c r="L75" s="25">
        <v>552</v>
      </c>
      <c r="M75" s="25">
        <v>543</v>
      </c>
      <c r="N75" s="25">
        <v>370</v>
      </c>
      <c r="O75" s="25">
        <v>359</v>
      </c>
      <c r="P75" s="25">
        <v>358</v>
      </c>
      <c r="Q75" s="25">
        <v>352</v>
      </c>
      <c r="R75" s="25">
        <v>415</v>
      </c>
      <c r="S75" s="25">
        <v>414</v>
      </c>
      <c r="T75" s="25">
        <v>330</v>
      </c>
      <c r="U75" s="25">
        <v>318</v>
      </c>
      <c r="V75" s="25">
        <v>3492</v>
      </c>
      <c r="W75" s="25">
        <v>3443</v>
      </c>
      <c r="X75" s="25">
        <v>3492</v>
      </c>
      <c r="Y75" s="25">
        <v>3443</v>
      </c>
      <c r="Z75" s="25">
        <f t="shared" si="11"/>
        <v>1900</v>
      </c>
      <c r="AA75" s="25">
        <v>344.3</v>
      </c>
      <c r="AB75" s="25">
        <v>518</v>
      </c>
      <c r="AC75" s="80">
        <f t="shared" si="12"/>
        <v>2061</v>
      </c>
      <c r="AD75" s="89">
        <f t="shared" si="10"/>
        <v>2061</v>
      </c>
      <c r="AE75" s="82"/>
      <c r="AF75" s="71"/>
    </row>
    <row r="76" spans="1:32">
      <c r="A76" s="57" t="s">
        <v>10329</v>
      </c>
      <c r="B76" s="22" t="s">
        <v>78</v>
      </c>
      <c r="C76" s="22" t="s">
        <v>9768</v>
      </c>
      <c r="D76" s="22" t="s">
        <v>9769</v>
      </c>
      <c r="E76" s="22" t="s">
        <v>9770</v>
      </c>
      <c r="F76" s="22" t="s">
        <v>9570</v>
      </c>
      <c r="G76" s="22" t="s">
        <v>9571</v>
      </c>
      <c r="H76" s="22" t="s">
        <v>9563</v>
      </c>
      <c r="I76" s="25">
        <f>VLOOKUP(B76,[1]สรุปรายรพ.!$A$1:$C$1331,3,FALSE())</f>
        <v>1900</v>
      </c>
      <c r="J76" s="25">
        <v>2698</v>
      </c>
      <c r="K76" s="25">
        <v>2608</v>
      </c>
      <c r="L76" s="25">
        <v>381</v>
      </c>
      <c r="M76" s="25">
        <v>362</v>
      </c>
      <c r="N76" s="25">
        <v>1106</v>
      </c>
      <c r="O76" s="25">
        <v>880</v>
      </c>
      <c r="P76" s="25">
        <v>1321</v>
      </c>
      <c r="Q76" s="25">
        <v>914</v>
      </c>
      <c r="R76" s="25">
        <v>945</v>
      </c>
      <c r="S76" s="25">
        <v>682</v>
      </c>
      <c r="T76" s="25">
        <v>509</v>
      </c>
      <c r="U76" s="25">
        <v>350</v>
      </c>
      <c r="V76" s="25">
        <v>6960</v>
      </c>
      <c r="W76" s="25">
        <v>5796</v>
      </c>
      <c r="X76" s="25">
        <v>6960</v>
      </c>
      <c r="Y76" s="25">
        <v>5796</v>
      </c>
      <c r="Z76" s="25">
        <f t="shared" si="11"/>
        <v>1900</v>
      </c>
      <c r="AA76" s="25">
        <v>579.6</v>
      </c>
      <c r="AB76" s="25">
        <v>870</v>
      </c>
      <c r="AC76" s="80">
        <f t="shared" si="12"/>
        <v>4766</v>
      </c>
      <c r="AD76" s="89">
        <f t="shared" si="10"/>
        <v>4766</v>
      </c>
      <c r="AE76" s="82"/>
      <c r="AF76" s="71"/>
    </row>
    <row r="77" spans="1:32">
      <c r="A77" s="57" t="s">
        <v>10330</v>
      </c>
      <c r="B77" s="22" t="s">
        <v>79</v>
      </c>
      <c r="C77" s="22" t="s">
        <v>1322</v>
      </c>
      <c r="D77" s="22" t="s">
        <v>9644</v>
      </c>
      <c r="E77" s="22" t="s">
        <v>9645</v>
      </c>
      <c r="F77" s="22" t="s">
        <v>9646</v>
      </c>
      <c r="G77" s="22" t="s">
        <v>9647</v>
      </c>
      <c r="H77" s="22" t="s">
        <v>9563</v>
      </c>
      <c r="I77" s="25">
        <f>VLOOKUP(B77,[1]สรุปรายรพ.!$A$1:$C$1331,3,FALSE())</f>
        <v>2426</v>
      </c>
      <c r="J77" s="25">
        <v>1600</v>
      </c>
      <c r="K77" s="25">
        <v>1548</v>
      </c>
      <c r="L77" s="25">
        <v>300</v>
      </c>
      <c r="M77" s="25">
        <v>290</v>
      </c>
      <c r="N77" s="25">
        <v>290</v>
      </c>
      <c r="O77" s="25">
        <v>284</v>
      </c>
      <c r="P77" s="25">
        <v>317</v>
      </c>
      <c r="Q77" s="25">
        <v>309</v>
      </c>
      <c r="R77" s="25">
        <v>452</v>
      </c>
      <c r="S77" s="25">
        <v>436</v>
      </c>
      <c r="T77" s="25">
        <v>445</v>
      </c>
      <c r="U77" s="25">
        <v>428</v>
      </c>
      <c r="V77" s="25">
        <v>3404</v>
      </c>
      <c r="W77" s="25">
        <v>3295</v>
      </c>
      <c r="X77" s="25">
        <v>3404</v>
      </c>
      <c r="Y77" s="25">
        <v>3295</v>
      </c>
      <c r="Z77" s="25">
        <f t="shared" si="11"/>
        <v>2426</v>
      </c>
      <c r="AA77" s="25">
        <v>329.5</v>
      </c>
      <c r="AB77" s="25">
        <v>495</v>
      </c>
      <c r="AC77" s="80">
        <f t="shared" si="12"/>
        <v>1364</v>
      </c>
      <c r="AD77" s="89">
        <f t="shared" si="10"/>
        <v>1364</v>
      </c>
      <c r="AE77" s="82"/>
      <c r="AF77" s="71"/>
    </row>
    <row r="78" spans="1:32">
      <c r="A78" s="57" t="s">
        <v>10331</v>
      </c>
      <c r="B78" s="22" t="s">
        <v>80</v>
      </c>
      <c r="C78" s="22" t="s">
        <v>9771</v>
      </c>
      <c r="D78" s="22" t="s">
        <v>9644</v>
      </c>
      <c r="E78" s="22" t="s">
        <v>9645</v>
      </c>
      <c r="F78" s="22" t="s">
        <v>9646</v>
      </c>
      <c r="G78" s="22" t="s">
        <v>9647</v>
      </c>
      <c r="H78" s="22" t="s">
        <v>9563</v>
      </c>
      <c r="I78" s="25">
        <f>VLOOKUP(B78,[1]สรุปรายรพ.!$A$1:$C$1331,3,FALSE())</f>
        <v>2058</v>
      </c>
      <c r="J78" s="25">
        <v>1286</v>
      </c>
      <c r="K78" s="25">
        <v>1281</v>
      </c>
      <c r="L78" s="25">
        <v>523</v>
      </c>
      <c r="M78" s="25">
        <v>520</v>
      </c>
      <c r="N78" s="25">
        <v>207</v>
      </c>
      <c r="O78" s="25">
        <v>205</v>
      </c>
      <c r="P78" s="25">
        <v>580</v>
      </c>
      <c r="Q78" s="25">
        <v>571</v>
      </c>
      <c r="R78" s="25">
        <v>306</v>
      </c>
      <c r="S78" s="25">
        <v>305</v>
      </c>
      <c r="T78" s="25">
        <v>236</v>
      </c>
      <c r="U78" s="25">
        <v>234</v>
      </c>
      <c r="V78" s="25">
        <v>3138</v>
      </c>
      <c r="W78" s="25">
        <v>3116</v>
      </c>
      <c r="X78" s="25">
        <v>3138</v>
      </c>
      <c r="Y78" s="25">
        <v>3116</v>
      </c>
      <c r="Z78" s="25">
        <f t="shared" si="11"/>
        <v>2058</v>
      </c>
      <c r="AA78" s="25">
        <v>311.60000000000002</v>
      </c>
      <c r="AB78" s="25">
        <v>468</v>
      </c>
      <c r="AC78" s="80">
        <f t="shared" si="12"/>
        <v>1526</v>
      </c>
      <c r="AD78" s="89">
        <f t="shared" si="10"/>
        <v>1526</v>
      </c>
      <c r="AE78" s="82"/>
      <c r="AF78" s="71"/>
    </row>
    <row r="79" spans="1:32">
      <c r="A79" s="57" t="s">
        <v>10332</v>
      </c>
      <c r="B79" s="22" t="s">
        <v>81</v>
      </c>
      <c r="C79" s="22" t="s">
        <v>9772</v>
      </c>
      <c r="D79" s="22" t="s">
        <v>9644</v>
      </c>
      <c r="E79" s="22" t="s">
        <v>9645</v>
      </c>
      <c r="F79" s="22" t="s">
        <v>9646</v>
      </c>
      <c r="G79" s="22" t="s">
        <v>9647</v>
      </c>
      <c r="H79" s="22" t="s">
        <v>9563</v>
      </c>
      <c r="I79" s="25">
        <f>VLOOKUP(B79,[1]สรุปรายรพ.!$A$1:$C$1331,3,FALSE())</f>
        <v>1680</v>
      </c>
      <c r="J79" s="25">
        <v>956</v>
      </c>
      <c r="K79" s="25">
        <v>939</v>
      </c>
      <c r="L79" s="25">
        <v>296</v>
      </c>
      <c r="M79" s="25">
        <v>296</v>
      </c>
      <c r="N79" s="25">
        <v>97</v>
      </c>
      <c r="O79" s="25">
        <v>97</v>
      </c>
      <c r="P79" s="25">
        <v>270</v>
      </c>
      <c r="Q79" s="25">
        <v>270</v>
      </c>
      <c r="R79" s="25">
        <v>230</v>
      </c>
      <c r="S79" s="25">
        <v>229</v>
      </c>
      <c r="T79" s="25">
        <v>162</v>
      </c>
      <c r="U79" s="25">
        <v>162</v>
      </c>
      <c r="V79" s="25">
        <v>2011</v>
      </c>
      <c r="W79" s="25">
        <v>1993</v>
      </c>
      <c r="X79" s="25">
        <v>2011</v>
      </c>
      <c r="Y79" s="25">
        <v>1993</v>
      </c>
      <c r="Z79" s="25">
        <f t="shared" si="11"/>
        <v>1680</v>
      </c>
      <c r="AA79" s="25">
        <v>199.3</v>
      </c>
      <c r="AB79" s="25">
        <v>300</v>
      </c>
      <c r="AC79" s="80">
        <f t="shared" si="12"/>
        <v>613</v>
      </c>
      <c r="AD79" s="89">
        <f t="shared" si="10"/>
        <v>613</v>
      </c>
      <c r="AE79" s="82"/>
      <c r="AF79" s="71"/>
    </row>
    <row r="80" spans="1:32">
      <c r="A80" s="57" t="s">
        <v>10333</v>
      </c>
      <c r="B80" s="22" t="s">
        <v>82</v>
      </c>
      <c r="C80" s="22" t="s">
        <v>9773</v>
      </c>
      <c r="D80" s="22" t="s">
        <v>9774</v>
      </c>
      <c r="E80" s="22" t="s">
        <v>9775</v>
      </c>
      <c r="F80" s="22" t="s">
        <v>9646</v>
      </c>
      <c r="G80" s="22" t="s">
        <v>9647</v>
      </c>
      <c r="H80" s="22" t="s">
        <v>9563</v>
      </c>
      <c r="I80" s="25">
        <f>VLOOKUP(B80,[1]สรุปรายรพ.!$A$1:$C$1331,3,FALSE())</f>
        <v>2086</v>
      </c>
      <c r="J80" s="25">
        <v>774</v>
      </c>
      <c r="K80" s="25">
        <v>774</v>
      </c>
      <c r="L80" s="25">
        <v>233</v>
      </c>
      <c r="M80" s="25">
        <v>231</v>
      </c>
      <c r="N80" s="25">
        <v>326</v>
      </c>
      <c r="O80" s="25">
        <v>323</v>
      </c>
      <c r="P80" s="25">
        <v>275</v>
      </c>
      <c r="Q80" s="25">
        <v>273</v>
      </c>
      <c r="R80" s="25"/>
      <c r="S80" s="25"/>
      <c r="T80" s="25">
        <v>473</v>
      </c>
      <c r="U80" s="25">
        <v>463</v>
      </c>
      <c r="V80" s="25">
        <v>2081</v>
      </c>
      <c r="W80" s="25">
        <v>2064</v>
      </c>
      <c r="X80" s="25">
        <v>2081</v>
      </c>
      <c r="Y80" s="25">
        <v>2064</v>
      </c>
      <c r="Z80" s="25">
        <f t="shared" si="11"/>
        <v>2086</v>
      </c>
      <c r="AA80" s="25">
        <v>206.4</v>
      </c>
      <c r="AB80" s="25">
        <v>311</v>
      </c>
      <c r="AC80" s="80">
        <f t="shared" si="12"/>
        <v>289</v>
      </c>
      <c r="AD80" s="89">
        <f t="shared" si="10"/>
        <v>289</v>
      </c>
      <c r="AE80" s="82"/>
      <c r="AF80" s="71"/>
    </row>
    <row r="81" spans="1:32">
      <c r="A81" s="57" t="s">
        <v>10334</v>
      </c>
      <c r="B81" s="22" t="s">
        <v>83</v>
      </c>
      <c r="C81" s="22" t="s">
        <v>9776</v>
      </c>
      <c r="D81" s="22" t="s">
        <v>9774</v>
      </c>
      <c r="E81" s="22" t="s">
        <v>9775</v>
      </c>
      <c r="F81" s="22" t="s">
        <v>9646</v>
      </c>
      <c r="G81" s="22" t="s">
        <v>9647</v>
      </c>
      <c r="H81" s="22" t="s">
        <v>9563</v>
      </c>
      <c r="I81" s="25">
        <f>VLOOKUP(B81,[1]สรุปรายรพ.!$A$1:$C$1331,3,FALSE())</f>
        <v>2053</v>
      </c>
      <c r="J81" s="25">
        <v>1597</v>
      </c>
      <c r="K81" s="25">
        <v>1582</v>
      </c>
      <c r="L81" s="25">
        <v>221</v>
      </c>
      <c r="M81" s="25">
        <v>221</v>
      </c>
      <c r="N81" s="25">
        <v>368</v>
      </c>
      <c r="O81" s="25">
        <v>368</v>
      </c>
      <c r="P81" s="25">
        <v>190</v>
      </c>
      <c r="Q81" s="25">
        <v>189</v>
      </c>
      <c r="R81" s="25">
        <v>607</v>
      </c>
      <c r="S81" s="25">
        <v>593</v>
      </c>
      <c r="T81" s="25">
        <v>403</v>
      </c>
      <c r="U81" s="25">
        <v>394</v>
      </c>
      <c r="V81" s="25">
        <v>3386</v>
      </c>
      <c r="W81" s="25">
        <v>3347</v>
      </c>
      <c r="X81" s="25">
        <v>3386</v>
      </c>
      <c r="Y81" s="25">
        <v>3347</v>
      </c>
      <c r="Z81" s="25">
        <f t="shared" si="11"/>
        <v>2053</v>
      </c>
      <c r="AA81" s="25">
        <v>334.7</v>
      </c>
      <c r="AB81" s="25">
        <v>503</v>
      </c>
      <c r="AC81" s="80">
        <f t="shared" si="12"/>
        <v>1797</v>
      </c>
      <c r="AD81" s="89">
        <f t="shared" si="10"/>
        <v>1797</v>
      </c>
      <c r="AE81" s="82"/>
      <c r="AF81" s="71"/>
    </row>
    <row r="82" spans="1:32">
      <c r="A82" s="57" t="s">
        <v>10335</v>
      </c>
      <c r="B82" s="22" t="s">
        <v>84</v>
      </c>
      <c r="C82" s="22" t="s">
        <v>9777</v>
      </c>
      <c r="D82" s="22" t="s">
        <v>9649</v>
      </c>
      <c r="E82" s="22" t="s">
        <v>9650</v>
      </c>
      <c r="F82" s="22" t="s">
        <v>9646</v>
      </c>
      <c r="G82" s="22" t="s">
        <v>9647</v>
      </c>
      <c r="H82" s="22" t="s">
        <v>9563</v>
      </c>
      <c r="I82" s="25">
        <f>VLOOKUP(B82,[1]สรุปรายรพ.!$A$1:$C$1331,3,FALSE())</f>
        <v>3173</v>
      </c>
      <c r="J82" s="25">
        <v>3052</v>
      </c>
      <c r="K82" s="25">
        <v>2457</v>
      </c>
      <c r="L82" s="25">
        <v>675</v>
      </c>
      <c r="M82" s="25">
        <v>498</v>
      </c>
      <c r="N82" s="25">
        <v>934</v>
      </c>
      <c r="O82" s="25">
        <v>711</v>
      </c>
      <c r="P82" s="25">
        <v>776</v>
      </c>
      <c r="Q82" s="25">
        <v>581</v>
      </c>
      <c r="R82" s="25">
        <v>678</v>
      </c>
      <c r="S82" s="25">
        <v>500</v>
      </c>
      <c r="T82" s="25">
        <v>595</v>
      </c>
      <c r="U82" s="25">
        <v>440</v>
      </c>
      <c r="V82" s="25">
        <v>6710</v>
      </c>
      <c r="W82" s="25">
        <v>5187</v>
      </c>
      <c r="X82" s="25">
        <v>6710</v>
      </c>
      <c r="Y82" s="25">
        <v>5187</v>
      </c>
      <c r="Z82" s="25">
        <f t="shared" si="11"/>
        <v>3173</v>
      </c>
      <c r="AA82" s="25">
        <v>518.70000000000005</v>
      </c>
      <c r="AB82" s="25">
        <v>779</v>
      </c>
      <c r="AC82" s="80">
        <f t="shared" si="12"/>
        <v>2793</v>
      </c>
      <c r="AD82" s="89">
        <f t="shared" si="10"/>
        <v>2793</v>
      </c>
      <c r="AE82" s="82"/>
      <c r="AF82" s="71"/>
    </row>
    <row r="83" spans="1:32">
      <c r="A83" s="57" t="s">
        <v>10336</v>
      </c>
      <c r="B83" s="22" t="s">
        <v>85</v>
      </c>
      <c r="C83" s="22" t="s">
        <v>9778</v>
      </c>
      <c r="D83" s="22" t="s">
        <v>9779</v>
      </c>
      <c r="E83" s="22" t="s">
        <v>9780</v>
      </c>
      <c r="F83" s="22" t="s">
        <v>9646</v>
      </c>
      <c r="G83" s="22" t="s">
        <v>9647</v>
      </c>
      <c r="H83" s="22" t="s">
        <v>9563</v>
      </c>
      <c r="I83" s="25">
        <f>VLOOKUP(B83,[1]สรุปรายรพ.!$A$1:$C$1331,3,FALSE())</f>
        <v>2850</v>
      </c>
      <c r="J83" s="25">
        <v>2598</v>
      </c>
      <c r="K83" s="25">
        <v>2487</v>
      </c>
      <c r="L83" s="25">
        <v>351</v>
      </c>
      <c r="M83" s="25">
        <v>344</v>
      </c>
      <c r="N83" s="25">
        <v>695</v>
      </c>
      <c r="O83" s="25">
        <v>675</v>
      </c>
      <c r="P83" s="25">
        <v>677</v>
      </c>
      <c r="Q83" s="25">
        <v>656</v>
      </c>
      <c r="R83" s="25">
        <v>641</v>
      </c>
      <c r="S83" s="25">
        <v>618</v>
      </c>
      <c r="T83" s="25">
        <v>669</v>
      </c>
      <c r="U83" s="25">
        <v>655</v>
      </c>
      <c r="V83" s="25">
        <v>5631</v>
      </c>
      <c r="W83" s="25">
        <v>5435</v>
      </c>
      <c r="X83" s="25">
        <v>5631</v>
      </c>
      <c r="Y83" s="25">
        <v>5435</v>
      </c>
      <c r="Z83" s="25">
        <f t="shared" si="11"/>
        <v>2850</v>
      </c>
      <c r="AA83" s="25">
        <v>543.5</v>
      </c>
      <c r="AB83" s="25">
        <v>816</v>
      </c>
      <c r="AC83" s="80">
        <f t="shared" si="12"/>
        <v>3401</v>
      </c>
      <c r="AD83" s="89">
        <f t="shared" si="10"/>
        <v>3401</v>
      </c>
      <c r="AE83" s="82"/>
      <c r="AF83" s="71"/>
    </row>
    <row r="84" spans="1:32">
      <c r="A84" s="57" t="s">
        <v>10337</v>
      </c>
      <c r="B84" s="22" t="s">
        <v>86</v>
      </c>
      <c r="C84" s="22" t="s">
        <v>9781</v>
      </c>
      <c r="D84" s="22" t="s">
        <v>9782</v>
      </c>
      <c r="E84" s="22" t="s">
        <v>9783</v>
      </c>
      <c r="F84" s="22" t="s">
        <v>9646</v>
      </c>
      <c r="G84" s="22" t="s">
        <v>9647</v>
      </c>
      <c r="H84" s="22" t="s">
        <v>9563</v>
      </c>
      <c r="I84" s="25">
        <f>VLOOKUP(B84,[1]สรุปรายรพ.!$A$1:$C$1331,3,FALSE())</f>
        <v>1740</v>
      </c>
      <c r="J84" s="25">
        <v>775</v>
      </c>
      <c r="K84" s="25">
        <v>542</v>
      </c>
      <c r="L84" s="25">
        <v>1451</v>
      </c>
      <c r="M84" s="25">
        <v>978</v>
      </c>
      <c r="N84" s="25">
        <v>650</v>
      </c>
      <c r="O84" s="25">
        <v>437</v>
      </c>
      <c r="P84" s="25">
        <v>368</v>
      </c>
      <c r="Q84" s="25">
        <v>244</v>
      </c>
      <c r="R84" s="25">
        <v>36</v>
      </c>
      <c r="S84" s="25">
        <v>30</v>
      </c>
      <c r="T84" s="25">
        <v>2020</v>
      </c>
      <c r="U84" s="25">
        <v>1350</v>
      </c>
      <c r="V84" s="25">
        <v>5300</v>
      </c>
      <c r="W84" s="25">
        <v>3581</v>
      </c>
      <c r="X84" s="25">
        <v>5300</v>
      </c>
      <c r="Y84" s="25">
        <v>3581</v>
      </c>
      <c r="Z84" s="25">
        <f t="shared" si="11"/>
        <v>1740</v>
      </c>
      <c r="AA84" s="25">
        <v>358.1</v>
      </c>
      <c r="AB84" s="25">
        <v>539</v>
      </c>
      <c r="AC84" s="80">
        <f t="shared" si="12"/>
        <v>2380</v>
      </c>
      <c r="AD84" s="89">
        <f t="shared" si="10"/>
        <v>2380</v>
      </c>
      <c r="AE84" s="82"/>
      <c r="AF84" s="71"/>
    </row>
    <row r="85" spans="1:32">
      <c r="A85" s="57" t="s">
        <v>10338</v>
      </c>
      <c r="B85" s="22" t="s">
        <v>87</v>
      </c>
      <c r="C85" s="22" t="s">
        <v>9784</v>
      </c>
      <c r="D85" s="22" t="s">
        <v>9785</v>
      </c>
      <c r="E85" s="22" t="s">
        <v>9786</v>
      </c>
      <c r="F85" s="22" t="s">
        <v>9646</v>
      </c>
      <c r="G85" s="22" t="s">
        <v>9647</v>
      </c>
      <c r="H85" s="22" t="s">
        <v>9563</v>
      </c>
      <c r="I85" s="25">
        <f>VLOOKUP(B85,[1]สรุปรายรพ.!$A$1:$C$1331,3,FALSE())</f>
        <v>2367</v>
      </c>
      <c r="J85" s="25">
        <v>1240</v>
      </c>
      <c r="K85" s="25">
        <v>1229</v>
      </c>
      <c r="L85" s="25">
        <v>313</v>
      </c>
      <c r="M85" s="25">
        <v>313</v>
      </c>
      <c r="N85" s="25">
        <v>128</v>
      </c>
      <c r="O85" s="25">
        <v>127</v>
      </c>
      <c r="P85" s="25">
        <v>581</v>
      </c>
      <c r="Q85" s="25">
        <v>576</v>
      </c>
      <c r="R85" s="25">
        <v>484</v>
      </c>
      <c r="S85" s="25">
        <v>479</v>
      </c>
      <c r="T85" s="25">
        <v>36</v>
      </c>
      <c r="U85" s="25">
        <v>36</v>
      </c>
      <c r="V85" s="25">
        <v>2782</v>
      </c>
      <c r="W85" s="25">
        <v>2760</v>
      </c>
      <c r="X85" s="25">
        <v>2782</v>
      </c>
      <c r="Y85" s="25">
        <v>2760</v>
      </c>
      <c r="Z85" s="25">
        <f t="shared" si="11"/>
        <v>2367</v>
      </c>
      <c r="AA85" s="25">
        <v>276</v>
      </c>
      <c r="AB85" s="25">
        <v>414</v>
      </c>
      <c r="AC85" s="80">
        <f t="shared" si="12"/>
        <v>807</v>
      </c>
      <c r="AD85" s="89">
        <f t="shared" si="10"/>
        <v>807</v>
      </c>
      <c r="AE85" s="82"/>
      <c r="AF85" s="71"/>
    </row>
    <row r="86" spans="1:32">
      <c r="A86" s="57" t="s">
        <v>10339</v>
      </c>
      <c r="B86" s="22" t="s">
        <v>88</v>
      </c>
      <c r="C86" s="22" t="s">
        <v>9787</v>
      </c>
      <c r="D86" s="22" t="s">
        <v>9788</v>
      </c>
      <c r="E86" s="22" t="s">
        <v>9789</v>
      </c>
      <c r="F86" s="22" t="s">
        <v>9646</v>
      </c>
      <c r="G86" s="22" t="s">
        <v>9647</v>
      </c>
      <c r="H86" s="22" t="s">
        <v>9563</v>
      </c>
      <c r="I86" s="25">
        <f>VLOOKUP(B86,[1]สรุปรายรพ.!$A$1:$C$1331,3,FALSE())</f>
        <v>1894</v>
      </c>
      <c r="J86" s="25">
        <v>863</v>
      </c>
      <c r="K86" s="25">
        <v>859</v>
      </c>
      <c r="L86" s="25">
        <v>227</v>
      </c>
      <c r="M86" s="25">
        <v>227</v>
      </c>
      <c r="N86" s="25">
        <v>285</v>
      </c>
      <c r="O86" s="25">
        <v>281</v>
      </c>
      <c r="P86" s="25">
        <v>156</v>
      </c>
      <c r="Q86" s="25">
        <v>156</v>
      </c>
      <c r="R86" s="25">
        <v>192</v>
      </c>
      <c r="S86" s="25">
        <v>189</v>
      </c>
      <c r="T86" s="25">
        <v>225</v>
      </c>
      <c r="U86" s="25">
        <v>224</v>
      </c>
      <c r="V86" s="25">
        <v>1948</v>
      </c>
      <c r="W86" s="25">
        <v>1936</v>
      </c>
      <c r="X86" s="25">
        <v>1948</v>
      </c>
      <c r="Y86" s="25">
        <v>1936</v>
      </c>
      <c r="Z86" s="25">
        <f t="shared" si="11"/>
        <v>1894</v>
      </c>
      <c r="AA86" s="25">
        <v>193.6</v>
      </c>
      <c r="AB86" s="25">
        <v>291</v>
      </c>
      <c r="AC86" s="80">
        <f t="shared" si="12"/>
        <v>333</v>
      </c>
      <c r="AD86" s="89">
        <f t="shared" si="10"/>
        <v>333</v>
      </c>
      <c r="AE86" s="82"/>
      <c r="AF86" s="71"/>
    </row>
    <row r="87" spans="1:32">
      <c r="A87" s="57" t="s">
        <v>10340</v>
      </c>
      <c r="B87" s="22" t="s">
        <v>89</v>
      </c>
      <c r="C87" s="22" t="s">
        <v>9790</v>
      </c>
      <c r="D87" s="22" t="s">
        <v>9791</v>
      </c>
      <c r="E87" s="22" t="s">
        <v>9792</v>
      </c>
      <c r="F87" s="22" t="s">
        <v>9576</v>
      </c>
      <c r="G87" s="22" t="s">
        <v>9577</v>
      </c>
      <c r="H87" s="22" t="s">
        <v>9563</v>
      </c>
      <c r="I87" s="25">
        <f>VLOOKUP(B87,[1]สรุปรายรพ.!$A$1:$C$1331,3,FALSE())</f>
        <v>1012</v>
      </c>
      <c r="J87" s="25">
        <v>118</v>
      </c>
      <c r="K87" s="25">
        <v>115</v>
      </c>
      <c r="L87" s="25">
        <v>17</v>
      </c>
      <c r="M87" s="25">
        <v>17</v>
      </c>
      <c r="N87" s="25">
        <v>17</v>
      </c>
      <c r="O87" s="25">
        <v>17</v>
      </c>
      <c r="P87" s="25">
        <v>18</v>
      </c>
      <c r="Q87" s="25">
        <v>18</v>
      </c>
      <c r="R87" s="25">
        <v>22</v>
      </c>
      <c r="S87" s="25">
        <v>22</v>
      </c>
      <c r="T87" s="25">
        <v>23</v>
      </c>
      <c r="U87" s="25">
        <v>23</v>
      </c>
      <c r="V87" s="25">
        <v>215</v>
      </c>
      <c r="W87" s="25">
        <v>212</v>
      </c>
      <c r="X87" s="25">
        <v>215</v>
      </c>
      <c r="Y87" s="25">
        <v>212</v>
      </c>
      <c r="Z87" s="25">
        <f t="shared" si="11"/>
        <v>1012</v>
      </c>
      <c r="AA87" s="25">
        <v>21.2</v>
      </c>
      <c r="AB87" s="25">
        <v>33</v>
      </c>
      <c r="AC87" s="80">
        <f t="shared" si="12"/>
        <v>-767</v>
      </c>
      <c r="AD87" s="89">
        <f t="shared" ref="AD87:AD127" si="13">IF(AC87&lt;0,0)</f>
        <v>0</v>
      </c>
      <c r="AE87" s="82"/>
      <c r="AF87" s="71"/>
    </row>
    <row r="88" spans="1:32">
      <c r="A88" s="57" t="s">
        <v>10341</v>
      </c>
      <c r="B88" s="22" t="s">
        <v>90</v>
      </c>
      <c r="C88" s="22" t="s">
        <v>9793</v>
      </c>
      <c r="D88" s="22" t="s">
        <v>9794</v>
      </c>
      <c r="E88" s="22" t="s">
        <v>9795</v>
      </c>
      <c r="F88" s="22" t="s">
        <v>9576</v>
      </c>
      <c r="G88" s="22" t="s">
        <v>9577</v>
      </c>
      <c r="H88" s="22" t="s">
        <v>9563</v>
      </c>
      <c r="I88" s="25">
        <f>VLOOKUP(B88,[1]สรุปรายรพ.!$A$1:$C$1331,3,FALSE())</f>
        <v>1598</v>
      </c>
      <c r="J88" s="25">
        <v>711</v>
      </c>
      <c r="K88" s="25">
        <v>701</v>
      </c>
      <c r="L88" s="25">
        <v>158</v>
      </c>
      <c r="M88" s="25">
        <v>157</v>
      </c>
      <c r="N88" s="25">
        <v>151</v>
      </c>
      <c r="O88" s="25">
        <v>151</v>
      </c>
      <c r="P88" s="25">
        <v>249</v>
      </c>
      <c r="Q88" s="25">
        <v>246</v>
      </c>
      <c r="R88" s="25">
        <v>103</v>
      </c>
      <c r="S88" s="25">
        <v>102</v>
      </c>
      <c r="T88" s="25">
        <v>185</v>
      </c>
      <c r="U88" s="25">
        <v>180</v>
      </c>
      <c r="V88" s="25">
        <v>1557</v>
      </c>
      <c r="W88" s="25">
        <v>1537</v>
      </c>
      <c r="X88" s="25">
        <v>1557</v>
      </c>
      <c r="Y88" s="25">
        <v>1537</v>
      </c>
      <c r="Z88" s="25">
        <f t="shared" si="11"/>
        <v>1598</v>
      </c>
      <c r="AA88" s="25">
        <v>153.69999999999999</v>
      </c>
      <c r="AB88" s="25">
        <v>231</v>
      </c>
      <c r="AC88" s="80">
        <f t="shared" si="12"/>
        <v>170</v>
      </c>
      <c r="AD88" s="89">
        <f t="shared" ref="AD88:AD92" si="14">AC88</f>
        <v>170</v>
      </c>
      <c r="AE88" s="82"/>
      <c r="AF88" s="71"/>
    </row>
    <row r="89" spans="1:32">
      <c r="A89" s="57" t="s">
        <v>10342</v>
      </c>
      <c r="B89" s="22" t="s">
        <v>91</v>
      </c>
      <c r="C89" s="22" t="s">
        <v>9796</v>
      </c>
      <c r="D89" s="22" t="s">
        <v>9794</v>
      </c>
      <c r="E89" s="22" t="s">
        <v>9795</v>
      </c>
      <c r="F89" s="22" t="s">
        <v>9576</v>
      </c>
      <c r="G89" s="22" t="s">
        <v>9577</v>
      </c>
      <c r="H89" s="22" t="s">
        <v>9563</v>
      </c>
      <c r="I89" s="25">
        <f>VLOOKUP(B89,[1]สรุปรายรพ.!$A$1:$C$1331,3,FALSE())</f>
        <v>506</v>
      </c>
      <c r="J89" s="25">
        <v>25</v>
      </c>
      <c r="K89" s="25">
        <v>25</v>
      </c>
      <c r="L89" s="25">
        <v>1</v>
      </c>
      <c r="M89" s="25">
        <v>1</v>
      </c>
      <c r="N89" s="25">
        <v>504</v>
      </c>
      <c r="O89" s="25">
        <v>500</v>
      </c>
      <c r="P89" s="25">
        <v>15</v>
      </c>
      <c r="Q89" s="25">
        <v>15</v>
      </c>
      <c r="R89" s="25">
        <v>7</v>
      </c>
      <c r="S89" s="25">
        <v>7</v>
      </c>
      <c r="T89" s="25">
        <v>45</v>
      </c>
      <c r="U89" s="25">
        <v>45</v>
      </c>
      <c r="V89" s="25">
        <v>597</v>
      </c>
      <c r="W89" s="25">
        <v>593</v>
      </c>
      <c r="X89" s="25">
        <v>597</v>
      </c>
      <c r="Y89" s="25">
        <v>593</v>
      </c>
      <c r="Z89" s="25">
        <f t="shared" si="11"/>
        <v>506</v>
      </c>
      <c r="AA89" s="25">
        <v>59.3</v>
      </c>
      <c r="AB89" s="25">
        <v>90</v>
      </c>
      <c r="AC89" s="80">
        <f t="shared" si="12"/>
        <v>177</v>
      </c>
      <c r="AD89" s="89">
        <f t="shared" si="14"/>
        <v>177</v>
      </c>
      <c r="AE89" s="82"/>
      <c r="AF89" s="71"/>
    </row>
    <row r="90" spans="1:32">
      <c r="A90" s="57" t="s">
        <v>10343</v>
      </c>
      <c r="B90" s="22" t="s">
        <v>92</v>
      </c>
      <c r="C90" s="22" t="s">
        <v>9797</v>
      </c>
      <c r="D90" s="22" t="s">
        <v>9798</v>
      </c>
      <c r="E90" s="22" t="s">
        <v>9799</v>
      </c>
      <c r="F90" s="22" t="s">
        <v>9576</v>
      </c>
      <c r="G90" s="22" t="s">
        <v>9577</v>
      </c>
      <c r="H90" s="22" t="s">
        <v>9563</v>
      </c>
      <c r="I90" s="25">
        <f>VLOOKUP(B90,[1]สรุปรายรพ.!$A$1:$C$1331,3,FALSE())</f>
        <v>2288</v>
      </c>
      <c r="J90" s="25">
        <v>713</v>
      </c>
      <c r="K90" s="25">
        <v>621</v>
      </c>
      <c r="L90" s="25">
        <v>670</v>
      </c>
      <c r="M90" s="25">
        <v>654</v>
      </c>
      <c r="N90" s="25">
        <v>222</v>
      </c>
      <c r="O90" s="25">
        <v>203</v>
      </c>
      <c r="P90" s="25">
        <v>62</v>
      </c>
      <c r="Q90" s="25">
        <v>51</v>
      </c>
      <c r="R90" s="25">
        <v>363</v>
      </c>
      <c r="S90" s="25">
        <v>339</v>
      </c>
      <c r="T90" s="25">
        <v>211</v>
      </c>
      <c r="U90" s="25">
        <v>209</v>
      </c>
      <c r="V90" s="25">
        <v>2241</v>
      </c>
      <c r="W90" s="25">
        <v>2077</v>
      </c>
      <c r="X90" s="25">
        <v>2241</v>
      </c>
      <c r="Y90" s="25">
        <v>2077</v>
      </c>
      <c r="Z90" s="25">
        <f t="shared" si="11"/>
        <v>2288</v>
      </c>
      <c r="AA90" s="25">
        <v>207.7</v>
      </c>
      <c r="AB90" s="25">
        <v>312</v>
      </c>
      <c r="AC90" s="80">
        <f t="shared" si="12"/>
        <v>101</v>
      </c>
      <c r="AD90" s="89">
        <f t="shared" si="14"/>
        <v>101</v>
      </c>
      <c r="AE90" s="82"/>
      <c r="AF90" s="71"/>
    </row>
    <row r="91" spans="1:32">
      <c r="A91" s="57" t="s">
        <v>10344</v>
      </c>
      <c r="B91" s="22" t="s">
        <v>93</v>
      </c>
      <c r="C91" s="22" t="s">
        <v>1323</v>
      </c>
      <c r="D91" s="22" t="s">
        <v>9658</v>
      </c>
      <c r="E91" s="22" t="s">
        <v>9659</v>
      </c>
      <c r="F91" s="22" t="s">
        <v>9576</v>
      </c>
      <c r="G91" s="22" t="s">
        <v>9577</v>
      </c>
      <c r="H91" s="22" t="s">
        <v>9563</v>
      </c>
      <c r="I91" s="25">
        <f>VLOOKUP(B91,[1]สรุปรายรพ.!$A$1:$C$1331,3,FALSE())</f>
        <v>1824</v>
      </c>
      <c r="J91" s="25">
        <v>891</v>
      </c>
      <c r="K91" s="25">
        <v>886</v>
      </c>
      <c r="L91" s="25">
        <v>258</v>
      </c>
      <c r="M91" s="25">
        <v>258</v>
      </c>
      <c r="N91" s="25">
        <v>220</v>
      </c>
      <c r="O91" s="25">
        <v>219</v>
      </c>
      <c r="P91" s="25">
        <v>237</v>
      </c>
      <c r="Q91" s="25">
        <v>233</v>
      </c>
      <c r="R91" s="25">
        <v>203</v>
      </c>
      <c r="S91" s="25">
        <v>200</v>
      </c>
      <c r="T91" s="25">
        <v>243</v>
      </c>
      <c r="U91" s="25">
        <v>242</v>
      </c>
      <c r="V91" s="25">
        <v>2052</v>
      </c>
      <c r="W91" s="25">
        <v>2038</v>
      </c>
      <c r="X91" s="25">
        <v>2052</v>
      </c>
      <c r="Y91" s="25">
        <v>2038</v>
      </c>
      <c r="Z91" s="25">
        <f t="shared" si="11"/>
        <v>1824</v>
      </c>
      <c r="AA91" s="25">
        <v>203.8</v>
      </c>
      <c r="AB91" s="25">
        <v>306</v>
      </c>
      <c r="AC91" s="80">
        <f t="shared" si="12"/>
        <v>520</v>
      </c>
      <c r="AD91" s="89">
        <f t="shared" si="14"/>
        <v>520</v>
      </c>
      <c r="AE91" s="82"/>
      <c r="AF91" s="71"/>
    </row>
    <row r="92" spans="1:32">
      <c r="A92" s="57" t="s">
        <v>10345</v>
      </c>
      <c r="B92" s="22" t="s">
        <v>94</v>
      </c>
      <c r="C92" s="22" t="s">
        <v>1324</v>
      </c>
      <c r="D92" s="22" t="s">
        <v>9800</v>
      </c>
      <c r="E92" s="22" t="s">
        <v>9801</v>
      </c>
      <c r="F92" s="22" t="s">
        <v>9576</v>
      </c>
      <c r="G92" s="22" t="s">
        <v>9577</v>
      </c>
      <c r="H92" s="22" t="s">
        <v>9563</v>
      </c>
      <c r="I92" s="25">
        <f>VLOOKUP(B92,[1]สรุปรายรพ.!$A$1:$C$1331,3,FALSE())</f>
        <v>2087</v>
      </c>
      <c r="J92" s="25">
        <v>1210</v>
      </c>
      <c r="K92" s="25">
        <v>1187</v>
      </c>
      <c r="L92" s="25">
        <v>318</v>
      </c>
      <c r="M92" s="25">
        <v>305</v>
      </c>
      <c r="N92" s="25">
        <v>313</v>
      </c>
      <c r="O92" s="25">
        <v>307</v>
      </c>
      <c r="P92" s="25">
        <v>296</v>
      </c>
      <c r="Q92" s="25">
        <v>286</v>
      </c>
      <c r="R92" s="25">
        <v>331</v>
      </c>
      <c r="S92" s="25">
        <v>328</v>
      </c>
      <c r="T92" s="25">
        <v>268</v>
      </c>
      <c r="U92" s="25">
        <v>255</v>
      </c>
      <c r="V92" s="25">
        <v>2736</v>
      </c>
      <c r="W92" s="25">
        <v>2668</v>
      </c>
      <c r="X92" s="25">
        <v>2736</v>
      </c>
      <c r="Y92" s="25">
        <v>2668</v>
      </c>
      <c r="Z92" s="25">
        <f t="shared" si="11"/>
        <v>2087</v>
      </c>
      <c r="AA92" s="25">
        <v>266.8</v>
      </c>
      <c r="AB92" s="25">
        <v>401</v>
      </c>
      <c r="AC92" s="80">
        <f t="shared" si="12"/>
        <v>982</v>
      </c>
      <c r="AD92" s="89">
        <f t="shared" si="14"/>
        <v>982</v>
      </c>
      <c r="AE92" s="82"/>
      <c r="AF92" s="71"/>
    </row>
    <row r="93" spans="1:32">
      <c r="A93" s="57" t="s">
        <v>10346</v>
      </c>
      <c r="B93" s="22" t="s">
        <v>95</v>
      </c>
      <c r="C93" s="22" t="s">
        <v>9802</v>
      </c>
      <c r="D93" s="22" t="s">
        <v>9574</v>
      </c>
      <c r="E93" s="22" t="s">
        <v>9575</v>
      </c>
      <c r="F93" s="22" t="s">
        <v>9576</v>
      </c>
      <c r="G93" s="22" t="s">
        <v>9577</v>
      </c>
      <c r="H93" s="22" t="s">
        <v>9563</v>
      </c>
      <c r="I93" s="25">
        <f>VLOOKUP(B93,[1]สรุปรายรพ.!$A$1:$C$1331,3,FALSE())</f>
        <v>1677</v>
      </c>
      <c r="J93" s="25">
        <v>38</v>
      </c>
      <c r="K93" s="25">
        <v>5</v>
      </c>
      <c r="L93" s="25">
        <v>964</v>
      </c>
      <c r="M93" s="25">
        <v>672</v>
      </c>
      <c r="N93" s="25"/>
      <c r="O93" s="25"/>
      <c r="P93" s="25"/>
      <c r="Q93" s="25"/>
      <c r="R93" s="25"/>
      <c r="S93" s="25"/>
      <c r="T93" s="25"/>
      <c r="U93" s="25"/>
      <c r="V93" s="25">
        <v>1002</v>
      </c>
      <c r="W93" s="25">
        <v>677</v>
      </c>
      <c r="X93" s="25">
        <v>1002</v>
      </c>
      <c r="Y93" s="25">
        <v>677</v>
      </c>
      <c r="Z93" s="25">
        <f t="shared" si="11"/>
        <v>1677</v>
      </c>
      <c r="AA93" s="25">
        <v>67.7</v>
      </c>
      <c r="AB93" s="25">
        <v>102</v>
      </c>
      <c r="AC93" s="80">
        <f t="shared" si="12"/>
        <v>-898</v>
      </c>
      <c r="AD93" s="89">
        <f t="shared" si="13"/>
        <v>0</v>
      </c>
      <c r="AE93" s="82"/>
      <c r="AF93" s="71"/>
    </row>
    <row r="94" spans="1:32">
      <c r="A94" s="57" t="s">
        <v>10347</v>
      </c>
      <c r="B94" s="22" t="s">
        <v>96</v>
      </c>
      <c r="C94" s="22" t="s">
        <v>9803</v>
      </c>
      <c r="D94" s="22" t="s">
        <v>9661</v>
      </c>
      <c r="E94" s="22" t="s">
        <v>9662</v>
      </c>
      <c r="F94" s="22" t="s">
        <v>9663</v>
      </c>
      <c r="G94" s="22" t="s">
        <v>9664</v>
      </c>
      <c r="H94" s="22" t="s">
        <v>9563</v>
      </c>
      <c r="I94" s="25">
        <f>VLOOKUP(B94,[1]สรุปรายรพ.!$A$1:$C$1331,3,FALSE())</f>
        <v>2307</v>
      </c>
      <c r="J94" s="25">
        <v>13826</v>
      </c>
      <c r="K94" s="25">
        <v>3834</v>
      </c>
      <c r="L94" s="25">
        <v>701</v>
      </c>
      <c r="M94" s="25">
        <v>692</v>
      </c>
      <c r="N94" s="25">
        <v>931</v>
      </c>
      <c r="O94" s="25">
        <v>925</v>
      </c>
      <c r="P94" s="25">
        <v>610</v>
      </c>
      <c r="Q94" s="25">
        <v>600</v>
      </c>
      <c r="R94" s="25">
        <v>640</v>
      </c>
      <c r="S94" s="25">
        <v>622</v>
      </c>
      <c r="T94" s="25">
        <v>655</v>
      </c>
      <c r="U94" s="25">
        <v>648</v>
      </c>
      <c r="V94" s="25">
        <v>17363</v>
      </c>
      <c r="W94" s="25">
        <v>7321</v>
      </c>
      <c r="X94" s="25">
        <v>17363</v>
      </c>
      <c r="Y94" s="25">
        <v>7321</v>
      </c>
      <c r="Z94" s="25">
        <f t="shared" si="11"/>
        <v>2307</v>
      </c>
      <c r="AA94" s="25">
        <v>732.1</v>
      </c>
      <c r="AB94" s="25">
        <v>1100</v>
      </c>
      <c r="AC94" s="80">
        <f t="shared" si="12"/>
        <v>6114</v>
      </c>
      <c r="AD94" s="89">
        <f>AC94</f>
        <v>6114</v>
      </c>
      <c r="AE94" s="82"/>
      <c r="AF94" s="71"/>
    </row>
    <row r="95" spans="1:32">
      <c r="A95" s="57" t="s">
        <v>10348</v>
      </c>
      <c r="B95" s="22" t="s">
        <v>97</v>
      </c>
      <c r="C95" s="22" t="s">
        <v>1325</v>
      </c>
      <c r="D95" s="22" t="s">
        <v>9804</v>
      </c>
      <c r="E95" s="22" t="s">
        <v>9805</v>
      </c>
      <c r="F95" s="22" t="s">
        <v>9663</v>
      </c>
      <c r="G95" s="22" t="s">
        <v>9664</v>
      </c>
      <c r="H95" s="22" t="s">
        <v>9563</v>
      </c>
      <c r="I95" s="25">
        <f>VLOOKUP(B95,[1]สรุปรายรพ.!$A$1:$C$1331,3,FALSE())</f>
        <v>1285</v>
      </c>
      <c r="J95" s="25">
        <v>527</v>
      </c>
      <c r="K95" s="25">
        <v>492</v>
      </c>
      <c r="L95" s="25">
        <v>60</v>
      </c>
      <c r="M95" s="25">
        <v>53</v>
      </c>
      <c r="N95" s="25">
        <v>223</v>
      </c>
      <c r="O95" s="25">
        <v>207</v>
      </c>
      <c r="P95" s="25">
        <v>58</v>
      </c>
      <c r="Q95" s="25">
        <v>48</v>
      </c>
      <c r="R95" s="25">
        <v>108</v>
      </c>
      <c r="S95" s="25">
        <v>107</v>
      </c>
      <c r="T95" s="25">
        <v>101</v>
      </c>
      <c r="U95" s="25">
        <v>94</v>
      </c>
      <c r="V95" s="25">
        <v>1077</v>
      </c>
      <c r="W95" s="25">
        <v>1001</v>
      </c>
      <c r="X95" s="25">
        <v>1077</v>
      </c>
      <c r="Y95" s="25">
        <v>1001</v>
      </c>
      <c r="Z95" s="25">
        <f t="shared" si="11"/>
        <v>1285</v>
      </c>
      <c r="AA95" s="25">
        <v>100.1</v>
      </c>
      <c r="AB95" s="25">
        <v>152</v>
      </c>
      <c r="AC95" s="80">
        <f t="shared" si="12"/>
        <v>-132</v>
      </c>
      <c r="AD95" s="89">
        <f t="shared" si="13"/>
        <v>0</v>
      </c>
      <c r="AE95" s="82"/>
      <c r="AF95" s="71"/>
    </row>
    <row r="96" spans="1:32">
      <c r="A96" s="57" t="s">
        <v>10349</v>
      </c>
      <c r="B96" s="22" t="s">
        <v>98</v>
      </c>
      <c r="C96" s="22" t="s">
        <v>9806</v>
      </c>
      <c r="D96" s="22" t="s">
        <v>9807</v>
      </c>
      <c r="E96" s="22" t="s">
        <v>9808</v>
      </c>
      <c r="F96" s="22" t="s">
        <v>9663</v>
      </c>
      <c r="G96" s="22" t="s">
        <v>9664</v>
      </c>
      <c r="H96" s="22" t="s">
        <v>9563</v>
      </c>
      <c r="I96" s="25">
        <f>VLOOKUP(B96,[1]สรุปรายรพ.!$A$1:$C$1331,3,FALSE())</f>
        <v>1690</v>
      </c>
      <c r="J96" s="25">
        <v>621</v>
      </c>
      <c r="K96" s="25">
        <v>616</v>
      </c>
      <c r="L96" s="25">
        <v>168</v>
      </c>
      <c r="M96" s="25">
        <v>166</v>
      </c>
      <c r="N96" s="25">
        <v>140</v>
      </c>
      <c r="O96" s="25">
        <v>140</v>
      </c>
      <c r="P96" s="25">
        <v>143</v>
      </c>
      <c r="Q96" s="25">
        <v>143</v>
      </c>
      <c r="R96" s="25">
        <v>156</v>
      </c>
      <c r="S96" s="25">
        <v>156</v>
      </c>
      <c r="T96" s="25">
        <v>181</v>
      </c>
      <c r="U96" s="25">
        <v>180</v>
      </c>
      <c r="V96" s="25">
        <v>1409</v>
      </c>
      <c r="W96" s="25">
        <v>1401</v>
      </c>
      <c r="X96" s="25">
        <v>1409</v>
      </c>
      <c r="Y96" s="25">
        <v>1401</v>
      </c>
      <c r="Z96" s="25">
        <f t="shared" si="11"/>
        <v>1690</v>
      </c>
      <c r="AA96" s="25">
        <v>140.1</v>
      </c>
      <c r="AB96" s="25">
        <v>212</v>
      </c>
      <c r="AC96" s="80">
        <f t="shared" si="12"/>
        <v>-77</v>
      </c>
      <c r="AD96" s="89">
        <f t="shared" si="13"/>
        <v>0</v>
      </c>
      <c r="AE96" s="82"/>
      <c r="AF96" s="71"/>
    </row>
    <row r="97" spans="1:32">
      <c r="A97" s="57" t="s">
        <v>10350</v>
      </c>
      <c r="B97" s="22" t="s">
        <v>99</v>
      </c>
      <c r="C97" s="22" t="s">
        <v>9809</v>
      </c>
      <c r="D97" s="22" t="s">
        <v>9810</v>
      </c>
      <c r="E97" s="22" t="s">
        <v>9811</v>
      </c>
      <c r="F97" s="22" t="s">
        <v>9663</v>
      </c>
      <c r="G97" s="22" t="s">
        <v>9664</v>
      </c>
      <c r="H97" s="22" t="s">
        <v>9563</v>
      </c>
      <c r="I97" s="25">
        <f>VLOOKUP(B97,[1]สรุปรายรพ.!$A$1:$C$1331,3,FALSE())</f>
        <v>1768</v>
      </c>
      <c r="J97" s="25">
        <v>1458</v>
      </c>
      <c r="K97" s="25">
        <v>1200</v>
      </c>
      <c r="L97" s="25">
        <v>351</v>
      </c>
      <c r="M97" s="25">
        <v>288</v>
      </c>
      <c r="N97" s="25">
        <v>232</v>
      </c>
      <c r="O97" s="25">
        <v>184</v>
      </c>
      <c r="P97" s="25">
        <v>396</v>
      </c>
      <c r="Q97" s="25">
        <v>300</v>
      </c>
      <c r="R97" s="25">
        <v>405</v>
      </c>
      <c r="S97" s="25">
        <v>284</v>
      </c>
      <c r="T97" s="25">
        <v>203</v>
      </c>
      <c r="U97" s="25">
        <v>159</v>
      </c>
      <c r="V97" s="25">
        <v>3045</v>
      </c>
      <c r="W97" s="25">
        <v>2415</v>
      </c>
      <c r="X97" s="25">
        <v>3045</v>
      </c>
      <c r="Y97" s="25">
        <v>2415</v>
      </c>
      <c r="Z97" s="25">
        <f t="shared" si="11"/>
        <v>1768</v>
      </c>
      <c r="AA97" s="25">
        <v>241.5</v>
      </c>
      <c r="AB97" s="25">
        <v>363</v>
      </c>
      <c r="AC97" s="80">
        <f t="shared" si="12"/>
        <v>1010</v>
      </c>
      <c r="AD97" s="89">
        <f t="shared" ref="AD97:AD102" si="15">AC97</f>
        <v>1010</v>
      </c>
      <c r="AE97" s="82"/>
      <c r="AF97" s="71"/>
    </row>
    <row r="98" spans="1:32">
      <c r="A98" s="57" t="s">
        <v>10351</v>
      </c>
      <c r="B98" s="22" t="s">
        <v>100</v>
      </c>
      <c r="C98" s="22" t="s">
        <v>1326</v>
      </c>
      <c r="D98" s="22" t="s">
        <v>9669</v>
      </c>
      <c r="E98" s="22" t="s">
        <v>9670</v>
      </c>
      <c r="F98" s="22" t="s">
        <v>9663</v>
      </c>
      <c r="G98" s="22" t="s">
        <v>9664</v>
      </c>
      <c r="H98" s="22" t="s">
        <v>9563</v>
      </c>
      <c r="I98" s="25">
        <f>VLOOKUP(B98,[1]สรุปรายรพ.!$A$1:$C$1331,3,FALSE())</f>
        <v>1172</v>
      </c>
      <c r="J98" s="25">
        <v>775</v>
      </c>
      <c r="K98" s="25">
        <v>772</v>
      </c>
      <c r="L98" s="25">
        <v>8</v>
      </c>
      <c r="M98" s="25">
        <v>8</v>
      </c>
      <c r="N98" s="25">
        <v>70</v>
      </c>
      <c r="O98" s="25">
        <v>70</v>
      </c>
      <c r="P98" s="25">
        <v>278</v>
      </c>
      <c r="Q98" s="25">
        <v>278</v>
      </c>
      <c r="R98" s="25">
        <v>156</v>
      </c>
      <c r="S98" s="25">
        <v>156</v>
      </c>
      <c r="T98" s="25">
        <v>78</v>
      </c>
      <c r="U98" s="25">
        <v>78</v>
      </c>
      <c r="V98" s="25">
        <v>1365</v>
      </c>
      <c r="W98" s="25">
        <v>1362</v>
      </c>
      <c r="X98" s="25">
        <v>1365</v>
      </c>
      <c r="Y98" s="25">
        <v>1362</v>
      </c>
      <c r="Z98" s="25">
        <f t="shared" si="11"/>
        <v>1172</v>
      </c>
      <c r="AA98" s="25">
        <v>136.19999999999999</v>
      </c>
      <c r="AB98" s="25">
        <v>206</v>
      </c>
      <c r="AC98" s="80">
        <f t="shared" si="12"/>
        <v>396</v>
      </c>
      <c r="AD98" s="89">
        <f t="shared" si="15"/>
        <v>396</v>
      </c>
      <c r="AE98" s="82"/>
      <c r="AF98" s="71"/>
    </row>
    <row r="99" spans="1:32">
      <c r="A99" s="57" t="s">
        <v>10352</v>
      </c>
      <c r="B99" s="22" t="s">
        <v>101</v>
      </c>
      <c r="C99" s="22" t="s">
        <v>9812</v>
      </c>
      <c r="D99" s="22" t="s">
        <v>9813</v>
      </c>
      <c r="E99" s="22" t="s">
        <v>9814</v>
      </c>
      <c r="F99" s="22" t="s">
        <v>9663</v>
      </c>
      <c r="G99" s="22" t="s">
        <v>9664</v>
      </c>
      <c r="H99" s="22" t="s">
        <v>9563</v>
      </c>
      <c r="I99" s="25">
        <f>VLOOKUP(B99,[1]สรุปรายรพ.!$A$1:$C$1331,3,FALSE())</f>
        <v>1505</v>
      </c>
      <c r="J99" s="25">
        <v>620</v>
      </c>
      <c r="K99" s="25">
        <v>618</v>
      </c>
      <c r="L99" s="25">
        <v>149</v>
      </c>
      <c r="M99" s="25">
        <v>147</v>
      </c>
      <c r="N99" s="25">
        <v>179</v>
      </c>
      <c r="O99" s="25">
        <v>176</v>
      </c>
      <c r="P99" s="25">
        <v>140</v>
      </c>
      <c r="Q99" s="25">
        <v>140</v>
      </c>
      <c r="R99" s="25">
        <v>225</v>
      </c>
      <c r="S99" s="25">
        <v>223</v>
      </c>
      <c r="T99" s="25">
        <v>184</v>
      </c>
      <c r="U99" s="25">
        <v>181</v>
      </c>
      <c r="V99" s="25">
        <v>1497</v>
      </c>
      <c r="W99" s="25">
        <v>1485</v>
      </c>
      <c r="X99" s="25">
        <v>1497</v>
      </c>
      <c r="Y99" s="25">
        <v>1485</v>
      </c>
      <c r="Z99" s="25">
        <f t="shared" si="11"/>
        <v>1505</v>
      </c>
      <c r="AA99" s="25">
        <v>148.5</v>
      </c>
      <c r="AB99" s="25">
        <v>224</v>
      </c>
      <c r="AC99" s="80">
        <f t="shared" si="12"/>
        <v>204</v>
      </c>
      <c r="AD99" s="89">
        <f t="shared" si="15"/>
        <v>204</v>
      </c>
      <c r="AE99" s="82"/>
      <c r="AF99" s="71"/>
    </row>
    <row r="100" spans="1:32">
      <c r="A100" s="57" t="s">
        <v>10353</v>
      </c>
      <c r="B100" s="22" t="s">
        <v>102</v>
      </c>
      <c r="C100" s="22" t="s">
        <v>9815</v>
      </c>
      <c r="D100" s="22" t="s">
        <v>9813</v>
      </c>
      <c r="E100" s="22" t="s">
        <v>9814</v>
      </c>
      <c r="F100" s="22" t="s">
        <v>9663</v>
      </c>
      <c r="G100" s="22" t="s">
        <v>9664</v>
      </c>
      <c r="H100" s="22" t="s">
        <v>9563</v>
      </c>
      <c r="I100" s="25">
        <f>VLOOKUP(B100,[1]สรุปรายรพ.!$A$1:$C$1331,3,FALSE())</f>
        <v>287</v>
      </c>
      <c r="J100" s="25">
        <v>143</v>
      </c>
      <c r="K100" s="25">
        <v>143</v>
      </c>
      <c r="L100" s="25">
        <v>44</v>
      </c>
      <c r="M100" s="25">
        <v>44</v>
      </c>
      <c r="N100" s="25">
        <v>27</v>
      </c>
      <c r="O100" s="25">
        <v>27</v>
      </c>
      <c r="P100" s="25">
        <v>1</v>
      </c>
      <c r="Q100" s="25">
        <v>1</v>
      </c>
      <c r="R100" s="25">
        <v>43</v>
      </c>
      <c r="S100" s="25">
        <v>43</v>
      </c>
      <c r="T100" s="25">
        <v>1</v>
      </c>
      <c r="U100" s="25">
        <v>1</v>
      </c>
      <c r="V100" s="25">
        <v>259</v>
      </c>
      <c r="W100" s="25">
        <v>259</v>
      </c>
      <c r="X100" s="25">
        <v>259</v>
      </c>
      <c r="Y100" s="25">
        <v>259</v>
      </c>
      <c r="Z100" s="25">
        <f t="shared" si="11"/>
        <v>287</v>
      </c>
      <c r="AA100" s="25">
        <v>25.9</v>
      </c>
      <c r="AB100" s="25">
        <v>39</v>
      </c>
      <c r="AC100" s="80">
        <f t="shared" si="12"/>
        <v>11</v>
      </c>
      <c r="AD100" s="89">
        <f t="shared" si="15"/>
        <v>11</v>
      </c>
      <c r="AE100" s="82"/>
      <c r="AF100" s="71"/>
    </row>
    <row r="101" spans="1:32">
      <c r="A101" s="57" t="s">
        <v>10354</v>
      </c>
      <c r="B101" s="22" t="s">
        <v>103</v>
      </c>
      <c r="C101" s="22" t="s">
        <v>1327</v>
      </c>
      <c r="D101" s="22" t="s">
        <v>9579</v>
      </c>
      <c r="E101" s="22" t="s">
        <v>9580</v>
      </c>
      <c r="F101" s="22" t="s">
        <v>9581</v>
      </c>
      <c r="G101" s="22" t="s">
        <v>9582</v>
      </c>
      <c r="H101" s="22" t="s">
        <v>9563</v>
      </c>
      <c r="I101" s="25">
        <f>VLOOKUP(B101,[1]สรุปรายรพ.!$A$1:$C$1331,3,FALSE())</f>
        <v>1605</v>
      </c>
      <c r="J101" s="25">
        <v>997</v>
      </c>
      <c r="K101" s="25">
        <v>992</v>
      </c>
      <c r="L101" s="25">
        <v>150</v>
      </c>
      <c r="M101" s="25">
        <v>149</v>
      </c>
      <c r="N101" s="25">
        <v>397</v>
      </c>
      <c r="O101" s="25">
        <v>393</v>
      </c>
      <c r="P101" s="25">
        <v>91</v>
      </c>
      <c r="Q101" s="25">
        <v>91</v>
      </c>
      <c r="R101" s="25">
        <v>279</v>
      </c>
      <c r="S101" s="25">
        <v>277</v>
      </c>
      <c r="T101" s="25">
        <v>290</v>
      </c>
      <c r="U101" s="25">
        <v>285</v>
      </c>
      <c r="V101" s="25">
        <v>2204</v>
      </c>
      <c r="W101" s="25">
        <v>2187</v>
      </c>
      <c r="X101" s="25">
        <v>2204</v>
      </c>
      <c r="Y101" s="25">
        <v>2187</v>
      </c>
      <c r="Z101" s="25">
        <f t="shared" si="11"/>
        <v>1605</v>
      </c>
      <c r="AA101" s="25">
        <v>218.7</v>
      </c>
      <c r="AB101" s="25">
        <v>329</v>
      </c>
      <c r="AC101" s="80">
        <f t="shared" si="12"/>
        <v>911</v>
      </c>
      <c r="AD101" s="89">
        <f t="shared" si="15"/>
        <v>911</v>
      </c>
      <c r="AE101" s="82"/>
      <c r="AF101" s="71"/>
    </row>
    <row r="102" spans="1:32">
      <c r="A102" s="57" t="s">
        <v>10355</v>
      </c>
      <c r="B102" s="22" t="s">
        <v>104</v>
      </c>
      <c r="C102" s="22" t="s">
        <v>9816</v>
      </c>
      <c r="D102" s="22" t="s">
        <v>9579</v>
      </c>
      <c r="E102" s="22" t="s">
        <v>9580</v>
      </c>
      <c r="F102" s="22" t="s">
        <v>9581</v>
      </c>
      <c r="G102" s="22" t="s">
        <v>9582</v>
      </c>
      <c r="H102" s="22" t="s">
        <v>9563</v>
      </c>
      <c r="I102" s="25">
        <f>VLOOKUP(B102,[1]สรุปรายรพ.!$A$1:$C$1331,3,FALSE())</f>
        <v>1098</v>
      </c>
      <c r="J102" s="25">
        <v>2536</v>
      </c>
      <c r="K102" s="25">
        <v>1179</v>
      </c>
      <c r="L102" s="25">
        <v>311</v>
      </c>
      <c r="M102" s="25">
        <v>309</v>
      </c>
      <c r="N102" s="25">
        <v>1566</v>
      </c>
      <c r="O102" s="25">
        <v>273</v>
      </c>
      <c r="P102" s="25">
        <v>244</v>
      </c>
      <c r="Q102" s="25">
        <v>48</v>
      </c>
      <c r="R102" s="25">
        <v>638</v>
      </c>
      <c r="S102" s="25">
        <v>233</v>
      </c>
      <c r="T102" s="25">
        <v>975</v>
      </c>
      <c r="U102" s="25">
        <v>383</v>
      </c>
      <c r="V102" s="25">
        <v>6270</v>
      </c>
      <c r="W102" s="25">
        <v>2425</v>
      </c>
      <c r="X102" s="25">
        <v>6270</v>
      </c>
      <c r="Y102" s="25">
        <v>2425</v>
      </c>
      <c r="Z102" s="25">
        <f t="shared" si="11"/>
        <v>1098</v>
      </c>
      <c r="AA102" s="25">
        <v>242.5</v>
      </c>
      <c r="AB102" s="25">
        <v>365</v>
      </c>
      <c r="AC102" s="80">
        <f t="shared" si="12"/>
        <v>1692</v>
      </c>
      <c r="AD102" s="89">
        <f t="shared" si="15"/>
        <v>1692</v>
      </c>
      <c r="AE102" s="82"/>
      <c r="AF102" s="71"/>
    </row>
    <row r="103" spans="1:32">
      <c r="A103" s="57" t="s">
        <v>10356</v>
      </c>
      <c r="B103" s="22" t="s">
        <v>105</v>
      </c>
      <c r="C103" s="22" t="s">
        <v>9817</v>
      </c>
      <c r="D103" s="22" t="s">
        <v>9579</v>
      </c>
      <c r="E103" s="22" t="s">
        <v>9580</v>
      </c>
      <c r="F103" s="22" t="s">
        <v>9581</v>
      </c>
      <c r="G103" s="22" t="s">
        <v>9582</v>
      </c>
      <c r="H103" s="22" t="s">
        <v>9563</v>
      </c>
      <c r="I103" s="25">
        <f>VLOOKUP(B103,[1]สรุปรายรพ.!$A$1:$C$1331,3,FALSE())</f>
        <v>666</v>
      </c>
      <c r="J103" s="25">
        <v>178</v>
      </c>
      <c r="K103" s="25">
        <v>178</v>
      </c>
      <c r="L103" s="25">
        <v>28</v>
      </c>
      <c r="M103" s="25">
        <v>28</v>
      </c>
      <c r="N103" s="25">
        <v>46</v>
      </c>
      <c r="O103" s="25">
        <v>46</v>
      </c>
      <c r="P103" s="25">
        <v>21</v>
      </c>
      <c r="Q103" s="25">
        <v>21</v>
      </c>
      <c r="R103" s="25">
        <v>21</v>
      </c>
      <c r="S103" s="25">
        <v>21</v>
      </c>
      <c r="T103" s="25">
        <v>23</v>
      </c>
      <c r="U103" s="25">
        <v>23</v>
      </c>
      <c r="V103" s="25">
        <v>317</v>
      </c>
      <c r="W103" s="25">
        <v>317</v>
      </c>
      <c r="X103" s="25">
        <v>317</v>
      </c>
      <c r="Y103" s="25">
        <v>317</v>
      </c>
      <c r="Z103" s="25">
        <f t="shared" si="11"/>
        <v>666</v>
      </c>
      <c r="AA103" s="25">
        <v>31.7</v>
      </c>
      <c r="AB103" s="25">
        <v>48</v>
      </c>
      <c r="AC103" s="80">
        <f t="shared" si="12"/>
        <v>-301</v>
      </c>
      <c r="AD103" s="89">
        <f t="shared" si="13"/>
        <v>0</v>
      </c>
      <c r="AE103" s="82"/>
      <c r="AF103" s="71"/>
    </row>
    <row r="104" spans="1:32">
      <c r="A104" s="57" t="s">
        <v>10357</v>
      </c>
      <c r="B104" s="22" t="s">
        <v>106</v>
      </c>
      <c r="C104" s="22" t="s">
        <v>9818</v>
      </c>
      <c r="D104" s="22" t="s">
        <v>9579</v>
      </c>
      <c r="E104" s="22" t="s">
        <v>9580</v>
      </c>
      <c r="F104" s="22" t="s">
        <v>9581</v>
      </c>
      <c r="G104" s="22" t="s">
        <v>9582</v>
      </c>
      <c r="H104" s="22" t="s">
        <v>9563</v>
      </c>
      <c r="I104" s="25">
        <f>VLOOKUP(B104,[1]สรุปรายรพ.!$A$1:$C$1331,3,FALSE())</f>
        <v>1583</v>
      </c>
      <c r="J104" s="25">
        <v>1245</v>
      </c>
      <c r="K104" s="25">
        <v>1184</v>
      </c>
      <c r="L104" s="25">
        <v>275</v>
      </c>
      <c r="M104" s="25">
        <v>230</v>
      </c>
      <c r="N104" s="25">
        <v>206</v>
      </c>
      <c r="O104" s="25">
        <v>179</v>
      </c>
      <c r="P104" s="25">
        <v>141</v>
      </c>
      <c r="Q104" s="25">
        <v>133</v>
      </c>
      <c r="R104" s="25">
        <v>228</v>
      </c>
      <c r="S104" s="25">
        <v>224</v>
      </c>
      <c r="T104" s="25">
        <v>249</v>
      </c>
      <c r="U104" s="25">
        <v>243</v>
      </c>
      <c r="V104" s="25">
        <v>2344</v>
      </c>
      <c r="W104" s="25">
        <v>2193</v>
      </c>
      <c r="X104" s="25">
        <v>2344</v>
      </c>
      <c r="Y104" s="25">
        <v>2193</v>
      </c>
      <c r="Z104" s="25">
        <f t="shared" si="11"/>
        <v>1583</v>
      </c>
      <c r="AA104" s="25">
        <v>219.3</v>
      </c>
      <c r="AB104" s="25">
        <v>330</v>
      </c>
      <c r="AC104" s="80">
        <f t="shared" si="12"/>
        <v>940</v>
      </c>
      <c r="AD104" s="89">
        <f>AC104</f>
        <v>940</v>
      </c>
      <c r="AE104" s="82"/>
      <c r="AF104" s="71"/>
    </row>
    <row r="105" spans="1:32">
      <c r="A105" s="57" t="s">
        <v>10358</v>
      </c>
      <c r="B105" s="22" t="s">
        <v>107</v>
      </c>
      <c r="C105" s="22" t="s">
        <v>1328</v>
      </c>
      <c r="D105" s="22" t="s">
        <v>9673</v>
      </c>
      <c r="E105" s="22" t="s">
        <v>9674</v>
      </c>
      <c r="F105" s="22" t="s">
        <v>9561</v>
      </c>
      <c r="G105" s="22" t="s">
        <v>9562</v>
      </c>
      <c r="H105" s="22" t="s">
        <v>9563</v>
      </c>
      <c r="I105" s="25">
        <f>VLOOKUP(B105,[1]สรุปรายรพ.!$A$1:$C$1331,3,FALSE())</f>
        <v>1503</v>
      </c>
      <c r="J105" s="25">
        <v>576</v>
      </c>
      <c r="K105" s="25">
        <v>576</v>
      </c>
      <c r="L105" s="25">
        <v>92</v>
      </c>
      <c r="M105" s="25">
        <v>92</v>
      </c>
      <c r="N105" s="25">
        <v>112</v>
      </c>
      <c r="O105" s="25">
        <v>112</v>
      </c>
      <c r="P105" s="25">
        <v>40</v>
      </c>
      <c r="Q105" s="25">
        <v>40</v>
      </c>
      <c r="R105" s="25">
        <v>191</v>
      </c>
      <c r="S105" s="25">
        <v>191</v>
      </c>
      <c r="T105" s="25">
        <v>123</v>
      </c>
      <c r="U105" s="25">
        <v>123</v>
      </c>
      <c r="V105" s="25">
        <v>1134</v>
      </c>
      <c r="W105" s="25">
        <v>1134</v>
      </c>
      <c r="X105" s="25">
        <v>1134</v>
      </c>
      <c r="Y105" s="25">
        <v>1134</v>
      </c>
      <c r="Z105" s="25">
        <f t="shared" si="11"/>
        <v>1503</v>
      </c>
      <c r="AA105" s="25">
        <v>113.4</v>
      </c>
      <c r="AB105" s="25">
        <v>171</v>
      </c>
      <c r="AC105" s="80">
        <f t="shared" si="12"/>
        <v>-198</v>
      </c>
      <c r="AD105" s="89">
        <f t="shared" si="13"/>
        <v>0</v>
      </c>
      <c r="AE105" s="82"/>
      <c r="AF105" s="71"/>
    </row>
    <row r="106" spans="1:32">
      <c r="A106" s="57" t="s">
        <v>10359</v>
      </c>
      <c r="B106" s="22" t="s">
        <v>108</v>
      </c>
      <c r="C106" s="22" t="s">
        <v>1329</v>
      </c>
      <c r="D106" s="22" t="s">
        <v>9673</v>
      </c>
      <c r="E106" s="22" t="s">
        <v>9674</v>
      </c>
      <c r="F106" s="22" t="s">
        <v>9561</v>
      </c>
      <c r="G106" s="22" t="s">
        <v>9562</v>
      </c>
      <c r="H106" s="22" t="s">
        <v>9563</v>
      </c>
      <c r="I106" s="25">
        <f>VLOOKUP(B106,[1]สรุปรายรพ.!$A$1:$C$1331,3,FALSE())</f>
        <v>1060</v>
      </c>
      <c r="J106" s="25">
        <v>37</v>
      </c>
      <c r="K106" s="25">
        <v>31</v>
      </c>
      <c r="L106" s="25">
        <v>269</v>
      </c>
      <c r="M106" s="25">
        <v>269</v>
      </c>
      <c r="N106" s="25">
        <v>579</v>
      </c>
      <c r="O106" s="25">
        <v>579</v>
      </c>
      <c r="P106" s="25">
        <v>556</v>
      </c>
      <c r="Q106" s="25">
        <v>549</v>
      </c>
      <c r="R106" s="25">
        <v>361</v>
      </c>
      <c r="S106" s="25">
        <v>361</v>
      </c>
      <c r="T106" s="25">
        <v>176</v>
      </c>
      <c r="U106" s="25">
        <v>176</v>
      </c>
      <c r="V106" s="25">
        <v>1978</v>
      </c>
      <c r="W106" s="25">
        <v>1965</v>
      </c>
      <c r="X106" s="25">
        <v>1978</v>
      </c>
      <c r="Y106" s="25">
        <v>1965</v>
      </c>
      <c r="Z106" s="25">
        <f t="shared" si="11"/>
        <v>1060</v>
      </c>
      <c r="AA106" s="25">
        <v>196.5</v>
      </c>
      <c r="AB106" s="25">
        <v>296</v>
      </c>
      <c r="AC106" s="80">
        <f t="shared" si="12"/>
        <v>1201</v>
      </c>
      <c r="AD106" s="89">
        <f>AC106</f>
        <v>1201</v>
      </c>
      <c r="AE106" s="82"/>
      <c r="AF106" s="71"/>
    </row>
    <row r="107" spans="1:32">
      <c r="A107" s="57" t="s">
        <v>10360</v>
      </c>
      <c r="B107" s="22" t="s">
        <v>109</v>
      </c>
      <c r="C107" s="22" t="s">
        <v>1330</v>
      </c>
      <c r="D107" s="22" t="s">
        <v>9673</v>
      </c>
      <c r="E107" s="22" t="s">
        <v>9674</v>
      </c>
      <c r="F107" s="22" t="s">
        <v>9561</v>
      </c>
      <c r="G107" s="22" t="s">
        <v>9562</v>
      </c>
      <c r="H107" s="22" t="s">
        <v>9563</v>
      </c>
      <c r="I107" s="25">
        <f>VLOOKUP(B107,[1]สรุปรายรพ.!$A$1:$C$1331,3,FALSE())</f>
        <v>1124</v>
      </c>
      <c r="J107" s="25">
        <v>379</v>
      </c>
      <c r="K107" s="25">
        <v>379</v>
      </c>
      <c r="L107" s="25">
        <v>126</v>
      </c>
      <c r="M107" s="25">
        <v>125</v>
      </c>
      <c r="N107" s="25">
        <v>105</v>
      </c>
      <c r="O107" s="25">
        <v>104</v>
      </c>
      <c r="P107" s="25">
        <v>103</v>
      </c>
      <c r="Q107" s="25">
        <v>103</v>
      </c>
      <c r="R107" s="25">
        <v>95</v>
      </c>
      <c r="S107" s="25">
        <v>93</v>
      </c>
      <c r="T107" s="25">
        <v>107</v>
      </c>
      <c r="U107" s="25">
        <v>106</v>
      </c>
      <c r="V107" s="25">
        <v>915</v>
      </c>
      <c r="W107" s="25">
        <v>910</v>
      </c>
      <c r="X107" s="25">
        <v>915</v>
      </c>
      <c r="Y107" s="25">
        <v>910</v>
      </c>
      <c r="Z107" s="25">
        <f t="shared" si="11"/>
        <v>1124</v>
      </c>
      <c r="AA107" s="25">
        <v>91</v>
      </c>
      <c r="AB107" s="25">
        <v>137</v>
      </c>
      <c r="AC107" s="80">
        <f t="shared" si="12"/>
        <v>-77</v>
      </c>
      <c r="AD107" s="89">
        <f t="shared" si="13"/>
        <v>0</v>
      </c>
      <c r="AE107" s="82"/>
      <c r="AF107" s="71"/>
    </row>
    <row r="108" spans="1:32">
      <c r="A108" s="57" t="s">
        <v>10361</v>
      </c>
      <c r="B108" s="22" t="s">
        <v>110</v>
      </c>
      <c r="C108" s="22" t="s">
        <v>1331</v>
      </c>
      <c r="D108" s="22" t="s">
        <v>9673</v>
      </c>
      <c r="E108" s="22" t="s">
        <v>9674</v>
      </c>
      <c r="F108" s="22" t="s">
        <v>9561</v>
      </c>
      <c r="G108" s="22" t="s">
        <v>9562</v>
      </c>
      <c r="H108" s="22" t="s">
        <v>9563</v>
      </c>
      <c r="I108" s="25">
        <f>VLOOKUP(B108,[1]สรุปรายรพ.!$A$1:$C$1331,3,FALSE())</f>
        <v>1248</v>
      </c>
      <c r="J108" s="25">
        <v>616</v>
      </c>
      <c r="K108" s="25">
        <v>616</v>
      </c>
      <c r="L108" s="25">
        <v>33</v>
      </c>
      <c r="M108" s="25">
        <v>32</v>
      </c>
      <c r="N108" s="25">
        <v>293</v>
      </c>
      <c r="O108" s="25">
        <v>293</v>
      </c>
      <c r="P108" s="25">
        <v>222</v>
      </c>
      <c r="Q108" s="25">
        <v>217</v>
      </c>
      <c r="R108" s="25">
        <v>52</v>
      </c>
      <c r="S108" s="25">
        <v>52</v>
      </c>
      <c r="T108" s="25">
        <v>459</v>
      </c>
      <c r="U108" s="25">
        <v>450</v>
      </c>
      <c r="V108" s="25">
        <v>1675</v>
      </c>
      <c r="W108" s="25">
        <v>1660</v>
      </c>
      <c r="X108" s="25">
        <v>1675</v>
      </c>
      <c r="Y108" s="25">
        <v>1660</v>
      </c>
      <c r="Z108" s="25">
        <f t="shared" si="11"/>
        <v>1248</v>
      </c>
      <c r="AA108" s="25">
        <v>166</v>
      </c>
      <c r="AB108" s="25">
        <v>249</v>
      </c>
      <c r="AC108" s="80">
        <f t="shared" si="12"/>
        <v>661</v>
      </c>
      <c r="AD108" s="89">
        <f>AC108</f>
        <v>661</v>
      </c>
      <c r="AE108" s="82"/>
      <c r="AF108" s="71"/>
    </row>
    <row r="109" spans="1:32">
      <c r="A109" s="57" t="s">
        <v>10362</v>
      </c>
      <c r="B109" s="22" t="s">
        <v>111</v>
      </c>
      <c r="C109" s="22" t="s">
        <v>1332</v>
      </c>
      <c r="D109" s="22" t="s">
        <v>9673</v>
      </c>
      <c r="E109" s="22" t="s">
        <v>9674</v>
      </c>
      <c r="F109" s="22" t="s">
        <v>9561</v>
      </c>
      <c r="G109" s="22" t="s">
        <v>9562</v>
      </c>
      <c r="H109" s="22" t="s">
        <v>9563</v>
      </c>
      <c r="I109" s="25">
        <f>VLOOKUP(B109,[1]สรุปรายรพ.!$A$1:$C$1331,3,FALSE())</f>
        <v>1323</v>
      </c>
      <c r="J109" s="25">
        <v>100</v>
      </c>
      <c r="K109" s="25">
        <v>100</v>
      </c>
      <c r="L109" s="25">
        <v>426</v>
      </c>
      <c r="M109" s="25">
        <v>423</v>
      </c>
      <c r="N109" s="25">
        <v>2</v>
      </c>
      <c r="O109" s="25">
        <v>2</v>
      </c>
      <c r="P109" s="25">
        <v>4</v>
      </c>
      <c r="Q109" s="25">
        <v>4</v>
      </c>
      <c r="R109" s="25">
        <v>1</v>
      </c>
      <c r="S109" s="25">
        <v>1</v>
      </c>
      <c r="T109" s="25"/>
      <c r="U109" s="25"/>
      <c r="V109" s="25">
        <v>533</v>
      </c>
      <c r="W109" s="25">
        <v>530</v>
      </c>
      <c r="X109" s="25">
        <v>533</v>
      </c>
      <c r="Y109" s="25">
        <v>530</v>
      </c>
      <c r="Z109" s="25">
        <f t="shared" si="11"/>
        <v>1323</v>
      </c>
      <c r="AA109" s="25">
        <v>53</v>
      </c>
      <c r="AB109" s="25">
        <v>80</v>
      </c>
      <c r="AC109" s="80">
        <f t="shared" si="12"/>
        <v>-713</v>
      </c>
      <c r="AD109" s="89">
        <f t="shared" si="13"/>
        <v>0</v>
      </c>
      <c r="AE109" s="82"/>
      <c r="AF109" s="71"/>
    </row>
    <row r="110" spans="1:32">
      <c r="A110" s="57" t="s">
        <v>10363</v>
      </c>
      <c r="B110" s="22" t="s">
        <v>112</v>
      </c>
      <c r="C110" s="22" t="s">
        <v>1333</v>
      </c>
      <c r="D110" s="22" t="s">
        <v>9559</v>
      </c>
      <c r="E110" s="22" t="s">
        <v>9560</v>
      </c>
      <c r="F110" s="22" t="s">
        <v>9561</v>
      </c>
      <c r="G110" s="22" t="s">
        <v>9562</v>
      </c>
      <c r="H110" s="22" t="s">
        <v>9563</v>
      </c>
      <c r="I110" s="25">
        <f>VLOOKUP(B110,[1]สรุปรายรพ.!$A$1:$C$1331,3,FALSE())</f>
        <v>1992</v>
      </c>
      <c r="J110" s="25">
        <v>1806</v>
      </c>
      <c r="K110" s="25">
        <v>1364</v>
      </c>
      <c r="L110" s="25">
        <v>321</v>
      </c>
      <c r="M110" s="25">
        <v>251</v>
      </c>
      <c r="N110" s="25">
        <v>461</v>
      </c>
      <c r="O110" s="25">
        <v>368</v>
      </c>
      <c r="P110" s="25">
        <v>509</v>
      </c>
      <c r="Q110" s="25">
        <v>378</v>
      </c>
      <c r="R110" s="25"/>
      <c r="S110" s="25"/>
      <c r="T110" s="25">
        <v>708</v>
      </c>
      <c r="U110" s="25">
        <v>494</v>
      </c>
      <c r="V110" s="25">
        <v>3805</v>
      </c>
      <c r="W110" s="25">
        <v>2855</v>
      </c>
      <c r="X110" s="25">
        <v>3805</v>
      </c>
      <c r="Y110" s="25">
        <v>2855</v>
      </c>
      <c r="Z110" s="25">
        <f t="shared" si="11"/>
        <v>1992</v>
      </c>
      <c r="AA110" s="25">
        <v>285.5</v>
      </c>
      <c r="AB110" s="25">
        <v>429</v>
      </c>
      <c r="AC110" s="80">
        <f t="shared" si="12"/>
        <v>1292</v>
      </c>
      <c r="AD110" s="89">
        <f t="shared" ref="AD110:AD112" si="16">AC110</f>
        <v>1292</v>
      </c>
      <c r="AE110" s="82"/>
      <c r="AF110" s="71"/>
    </row>
    <row r="111" spans="1:32">
      <c r="A111" s="57" t="s">
        <v>10364</v>
      </c>
      <c r="B111" s="22" t="s">
        <v>113</v>
      </c>
      <c r="C111" s="22" t="s">
        <v>9819</v>
      </c>
      <c r="D111" s="22" t="s">
        <v>9559</v>
      </c>
      <c r="E111" s="22" t="s">
        <v>9560</v>
      </c>
      <c r="F111" s="22" t="s">
        <v>9561</v>
      </c>
      <c r="G111" s="22" t="s">
        <v>9562</v>
      </c>
      <c r="H111" s="22" t="s">
        <v>9563</v>
      </c>
      <c r="I111" s="25">
        <f>VLOOKUP(B111,[1]สรุปรายรพ.!$A$1:$C$1331,3,FALSE())</f>
        <v>1732</v>
      </c>
      <c r="J111" s="25">
        <v>709</v>
      </c>
      <c r="K111" s="25">
        <v>697</v>
      </c>
      <c r="L111" s="25">
        <v>216</v>
      </c>
      <c r="M111" s="25">
        <v>215</v>
      </c>
      <c r="N111" s="25">
        <v>493</v>
      </c>
      <c r="O111" s="25">
        <v>483</v>
      </c>
      <c r="P111" s="25">
        <v>221</v>
      </c>
      <c r="Q111" s="25">
        <v>215</v>
      </c>
      <c r="R111" s="25">
        <v>47</v>
      </c>
      <c r="S111" s="25">
        <v>46</v>
      </c>
      <c r="T111" s="25">
        <v>310</v>
      </c>
      <c r="U111" s="25">
        <v>302</v>
      </c>
      <c r="V111" s="25">
        <v>1996</v>
      </c>
      <c r="W111" s="25">
        <v>1958</v>
      </c>
      <c r="X111" s="25">
        <v>1996</v>
      </c>
      <c r="Y111" s="25">
        <v>1958</v>
      </c>
      <c r="Z111" s="25">
        <f t="shared" si="11"/>
        <v>1732</v>
      </c>
      <c r="AA111" s="25">
        <v>195.8</v>
      </c>
      <c r="AB111" s="25">
        <v>294</v>
      </c>
      <c r="AC111" s="80">
        <f t="shared" si="12"/>
        <v>520</v>
      </c>
      <c r="AD111" s="89">
        <f t="shared" si="16"/>
        <v>520</v>
      </c>
      <c r="AE111" s="82"/>
      <c r="AF111" s="71"/>
    </row>
    <row r="112" spans="1:32">
      <c r="A112" s="57" t="s">
        <v>10365</v>
      </c>
      <c r="B112" s="22" t="s">
        <v>114</v>
      </c>
      <c r="C112" s="22" t="s">
        <v>1334</v>
      </c>
      <c r="D112" s="22" t="s">
        <v>9559</v>
      </c>
      <c r="E112" s="22" t="s">
        <v>9560</v>
      </c>
      <c r="F112" s="22" t="s">
        <v>9561</v>
      </c>
      <c r="G112" s="22" t="s">
        <v>9562</v>
      </c>
      <c r="H112" s="22" t="s">
        <v>9563</v>
      </c>
      <c r="I112" s="25">
        <f>VLOOKUP(B112,[1]สรุปรายรพ.!$A$1:$C$1331,3,FALSE())</f>
        <v>760</v>
      </c>
      <c r="J112" s="25">
        <v>626</v>
      </c>
      <c r="K112" s="25">
        <v>622</v>
      </c>
      <c r="L112" s="25">
        <v>245</v>
      </c>
      <c r="M112" s="25">
        <v>237</v>
      </c>
      <c r="N112" s="25">
        <v>32</v>
      </c>
      <c r="O112" s="25">
        <v>32</v>
      </c>
      <c r="P112" s="25">
        <v>252</v>
      </c>
      <c r="Q112" s="25">
        <v>250</v>
      </c>
      <c r="R112" s="25">
        <v>127</v>
      </c>
      <c r="S112" s="25">
        <v>126</v>
      </c>
      <c r="T112" s="25">
        <v>165</v>
      </c>
      <c r="U112" s="25">
        <v>160</v>
      </c>
      <c r="V112" s="25">
        <v>1447</v>
      </c>
      <c r="W112" s="25">
        <v>1427</v>
      </c>
      <c r="X112" s="25">
        <v>1447</v>
      </c>
      <c r="Y112" s="25">
        <v>1427</v>
      </c>
      <c r="Z112" s="25">
        <f t="shared" si="11"/>
        <v>760</v>
      </c>
      <c r="AA112" s="25">
        <v>142.69999999999999</v>
      </c>
      <c r="AB112" s="25">
        <v>215</v>
      </c>
      <c r="AC112" s="80">
        <f t="shared" si="12"/>
        <v>882</v>
      </c>
      <c r="AD112" s="89">
        <f t="shared" si="16"/>
        <v>882</v>
      </c>
      <c r="AE112" s="82"/>
      <c r="AF112" s="71"/>
    </row>
    <row r="113" spans="1:32">
      <c r="A113" s="57" t="s">
        <v>10366</v>
      </c>
      <c r="B113" s="22" t="s">
        <v>115</v>
      </c>
      <c r="C113" s="22" t="s">
        <v>1335</v>
      </c>
      <c r="D113" s="22" t="s">
        <v>9559</v>
      </c>
      <c r="E113" s="22" t="s">
        <v>9560</v>
      </c>
      <c r="F113" s="22" t="s">
        <v>9561</v>
      </c>
      <c r="G113" s="22" t="s">
        <v>9562</v>
      </c>
      <c r="H113" s="22" t="s">
        <v>9563</v>
      </c>
      <c r="I113" s="25">
        <f>VLOOKUP(B113,[1]สรุปรายรพ.!$A$1:$C$1331,3,FALSE())</f>
        <v>778</v>
      </c>
      <c r="J113" s="25">
        <v>243</v>
      </c>
      <c r="K113" s="25">
        <v>243</v>
      </c>
      <c r="L113" s="25">
        <v>60</v>
      </c>
      <c r="M113" s="25">
        <v>60</v>
      </c>
      <c r="N113" s="25">
        <v>54</v>
      </c>
      <c r="O113" s="25">
        <v>54</v>
      </c>
      <c r="P113" s="25">
        <v>90</v>
      </c>
      <c r="Q113" s="25">
        <v>90</v>
      </c>
      <c r="R113" s="25">
        <v>74</v>
      </c>
      <c r="S113" s="25">
        <v>74</v>
      </c>
      <c r="T113" s="25"/>
      <c r="U113" s="25"/>
      <c r="V113" s="25">
        <v>521</v>
      </c>
      <c r="W113" s="25">
        <v>521</v>
      </c>
      <c r="X113" s="25">
        <v>521</v>
      </c>
      <c r="Y113" s="25">
        <v>521</v>
      </c>
      <c r="Z113" s="25">
        <f t="shared" si="11"/>
        <v>778</v>
      </c>
      <c r="AA113" s="25">
        <v>52.1</v>
      </c>
      <c r="AB113" s="25">
        <v>80</v>
      </c>
      <c r="AC113" s="80">
        <f t="shared" si="12"/>
        <v>-177</v>
      </c>
      <c r="AD113" s="89">
        <f t="shared" si="13"/>
        <v>0</v>
      </c>
      <c r="AE113" s="82"/>
      <c r="AF113" s="71"/>
    </row>
    <row r="114" spans="1:32">
      <c r="A114" s="57" t="s">
        <v>10367</v>
      </c>
      <c r="B114" s="22" t="s">
        <v>116</v>
      </c>
      <c r="C114" s="22" t="s">
        <v>1336</v>
      </c>
      <c r="D114" s="22" t="s">
        <v>9559</v>
      </c>
      <c r="E114" s="22" t="s">
        <v>9560</v>
      </c>
      <c r="F114" s="22" t="s">
        <v>9561</v>
      </c>
      <c r="G114" s="22" t="s">
        <v>9562</v>
      </c>
      <c r="H114" s="22" t="s">
        <v>9563</v>
      </c>
      <c r="I114" s="25">
        <f>VLOOKUP(B114,[1]สรุปรายรพ.!$A$1:$C$1331,3,FALSE())</f>
        <v>1568</v>
      </c>
      <c r="J114" s="25">
        <v>539</v>
      </c>
      <c r="K114" s="25">
        <v>534</v>
      </c>
      <c r="L114" s="25">
        <v>137</v>
      </c>
      <c r="M114" s="25">
        <v>134</v>
      </c>
      <c r="N114" s="25">
        <v>135</v>
      </c>
      <c r="O114" s="25">
        <v>134</v>
      </c>
      <c r="P114" s="25">
        <v>76</v>
      </c>
      <c r="Q114" s="25">
        <v>73</v>
      </c>
      <c r="R114" s="25">
        <v>157</v>
      </c>
      <c r="S114" s="25">
        <v>154</v>
      </c>
      <c r="T114" s="25">
        <v>134</v>
      </c>
      <c r="U114" s="25">
        <v>128</v>
      </c>
      <c r="V114" s="25">
        <v>1178</v>
      </c>
      <c r="W114" s="25">
        <v>1157</v>
      </c>
      <c r="X114" s="25">
        <v>1178</v>
      </c>
      <c r="Y114" s="25">
        <v>1157</v>
      </c>
      <c r="Z114" s="25">
        <f t="shared" si="11"/>
        <v>1568</v>
      </c>
      <c r="AA114" s="25">
        <v>115.7</v>
      </c>
      <c r="AB114" s="25">
        <v>174</v>
      </c>
      <c r="AC114" s="80">
        <f t="shared" si="12"/>
        <v>-237</v>
      </c>
      <c r="AD114" s="89">
        <f t="shared" si="13"/>
        <v>0</v>
      </c>
      <c r="AE114" s="82"/>
      <c r="AF114" s="71"/>
    </row>
    <row r="115" spans="1:32">
      <c r="A115" s="57" t="s">
        <v>10368</v>
      </c>
      <c r="B115" s="22" t="s">
        <v>117</v>
      </c>
      <c r="C115" s="22" t="s">
        <v>1337</v>
      </c>
      <c r="D115" s="22" t="s">
        <v>9559</v>
      </c>
      <c r="E115" s="22" t="s">
        <v>9560</v>
      </c>
      <c r="F115" s="22" t="s">
        <v>9561</v>
      </c>
      <c r="G115" s="22" t="s">
        <v>9562</v>
      </c>
      <c r="H115" s="22" t="s">
        <v>9563</v>
      </c>
      <c r="I115" s="25">
        <f>VLOOKUP(B115,[1]สรุปรายรพ.!$A$1:$C$1331,3,FALSE())</f>
        <v>1711</v>
      </c>
      <c r="J115" s="25">
        <v>801</v>
      </c>
      <c r="K115" s="25">
        <v>757</v>
      </c>
      <c r="L115" s="25">
        <v>148</v>
      </c>
      <c r="M115" s="25">
        <v>143</v>
      </c>
      <c r="N115" s="25">
        <v>267</v>
      </c>
      <c r="O115" s="25">
        <v>260</v>
      </c>
      <c r="P115" s="25">
        <v>122</v>
      </c>
      <c r="Q115" s="25">
        <v>118</v>
      </c>
      <c r="R115" s="25">
        <v>201</v>
      </c>
      <c r="S115" s="25">
        <v>190</v>
      </c>
      <c r="T115" s="25">
        <v>23</v>
      </c>
      <c r="U115" s="25">
        <v>22</v>
      </c>
      <c r="V115" s="25">
        <v>1562</v>
      </c>
      <c r="W115" s="25">
        <v>1490</v>
      </c>
      <c r="X115" s="25">
        <v>1562</v>
      </c>
      <c r="Y115" s="25">
        <v>1490</v>
      </c>
      <c r="Z115" s="25">
        <f t="shared" si="11"/>
        <v>1711</v>
      </c>
      <c r="AA115" s="25">
        <v>149</v>
      </c>
      <c r="AB115" s="25">
        <v>224</v>
      </c>
      <c r="AC115" s="80">
        <f t="shared" si="12"/>
        <v>3</v>
      </c>
      <c r="AD115" s="89">
        <f t="shared" ref="AD115:AD118" si="17">AC115</f>
        <v>3</v>
      </c>
      <c r="AE115" s="82"/>
      <c r="AF115" s="71"/>
    </row>
    <row r="116" spans="1:32">
      <c r="A116" s="57" t="s">
        <v>10369</v>
      </c>
      <c r="B116" s="22" t="s">
        <v>118</v>
      </c>
      <c r="C116" s="22" t="s">
        <v>1338</v>
      </c>
      <c r="D116" s="22" t="s">
        <v>9559</v>
      </c>
      <c r="E116" s="22" t="s">
        <v>9560</v>
      </c>
      <c r="F116" s="22" t="s">
        <v>9561</v>
      </c>
      <c r="G116" s="22" t="s">
        <v>9562</v>
      </c>
      <c r="H116" s="22" t="s">
        <v>9563</v>
      </c>
      <c r="I116" s="25">
        <f>VLOOKUP(B116,[1]สรุปรายรพ.!$A$1:$C$1331,3,FALSE())</f>
        <v>733</v>
      </c>
      <c r="J116" s="25">
        <v>448</v>
      </c>
      <c r="K116" s="25">
        <v>335</v>
      </c>
      <c r="L116" s="25">
        <v>19</v>
      </c>
      <c r="M116" s="25">
        <v>18</v>
      </c>
      <c r="N116" s="25">
        <v>199</v>
      </c>
      <c r="O116" s="25">
        <v>142</v>
      </c>
      <c r="P116" s="25">
        <v>169</v>
      </c>
      <c r="Q116" s="25">
        <v>117</v>
      </c>
      <c r="R116" s="25">
        <v>125</v>
      </c>
      <c r="S116" s="25">
        <v>92</v>
      </c>
      <c r="T116" s="25">
        <v>159</v>
      </c>
      <c r="U116" s="25">
        <v>113</v>
      </c>
      <c r="V116" s="25">
        <v>1119</v>
      </c>
      <c r="W116" s="25">
        <v>817</v>
      </c>
      <c r="X116" s="25">
        <v>1119</v>
      </c>
      <c r="Y116" s="25">
        <v>817</v>
      </c>
      <c r="Z116" s="25">
        <f t="shared" si="11"/>
        <v>733</v>
      </c>
      <c r="AA116" s="25">
        <v>81.7</v>
      </c>
      <c r="AB116" s="25">
        <v>123</v>
      </c>
      <c r="AC116" s="80">
        <f t="shared" si="12"/>
        <v>207</v>
      </c>
      <c r="AD116" s="89">
        <f t="shared" si="17"/>
        <v>207</v>
      </c>
      <c r="AE116" s="82"/>
      <c r="AF116" s="71"/>
    </row>
    <row r="117" spans="1:32">
      <c r="A117" s="57" t="s">
        <v>10370</v>
      </c>
      <c r="B117" s="22" t="s">
        <v>119</v>
      </c>
      <c r="C117" s="22" t="s">
        <v>1339</v>
      </c>
      <c r="D117" s="22" t="s">
        <v>9591</v>
      </c>
      <c r="E117" s="22" t="s">
        <v>9592</v>
      </c>
      <c r="F117" s="22" t="s">
        <v>9561</v>
      </c>
      <c r="G117" s="22" t="s">
        <v>9562</v>
      </c>
      <c r="H117" s="22" t="s">
        <v>9563</v>
      </c>
      <c r="I117" s="25">
        <f>VLOOKUP(B117,[1]สรุปรายรพ.!$A$1:$C$1331,3,FALSE())</f>
        <v>908</v>
      </c>
      <c r="J117" s="25">
        <v>446</v>
      </c>
      <c r="K117" s="25">
        <v>442</v>
      </c>
      <c r="L117" s="25">
        <v>87</v>
      </c>
      <c r="M117" s="25">
        <v>86</v>
      </c>
      <c r="N117" s="25">
        <v>156</v>
      </c>
      <c r="O117" s="25">
        <v>156</v>
      </c>
      <c r="P117" s="25">
        <v>70</v>
      </c>
      <c r="Q117" s="25">
        <v>69</v>
      </c>
      <c r="R117" s="25">
        <v>144</v>
      </c>
      <c r="S117" s="25">
        <v>144</v>
      </c>
      <c r="T117" s="25">
        <v>108</v>
      </c>
      <c r="U117" s="25">
        <v>108</v>
      </c>
      <c r="V117" s="25">
        <v>1011</v>
      </c>
      <c r="W117" s="25">
        <v>1005</v>
      </c>
      <c r="X117" s="25">
        <v>1011</v>
      </c>
      <c r="Y117" s="25">
        <v>1005</v>
      </c>
      <c r="Z117" s="25">
        <f t="shared" si="11"/>
        <v>908</v>
      </c>
      <c r="AA117" s="25">
        <v>100.5</v>
      </c>
      <c r="AB117" s="25">
        <v>152</v>
      </c>
      <c r="AC117" s="80">
        <f t="shared" si="12"/>
        <v>249</v>
      </c>
      <c r="AD117" s="89">
        <f t="shared" si="17"/>
        <v>249</v>
      </c>
      <c r="AE117" s="82"/>
      <c r="AF117" s="71"/>
    </row>
    <row r="118" spans="1:32">
      <c r="A118" s="57" t="s">
        <v>10371</v>
      </c>
      <c r="B118" s="22" t="s">
        <v>120</v>
      </c>
      <c r="C118" s="22" t="s">
        <v>9820</v>
      </c>
      <c r="D118" s="22" t="s">
        <v>9591</v>
      </c>
      <c r="E118" s="22" t="s">
        <v>9592</v>
      </c>
      <c r="F118" s="22" t="s">
        <v>9561</v>
      </c>
      <c r="G118" s="22" t="s">
        <v>9562</v>
      </c>
      <c r="H118" s="22" t="s">
        <v>9563</v>
      </c>
      <c r="I118" s="25">
        <f>VLOOKUP(B118,[1]สรุปรายรพ.!$A$1:$C$1331,3,FALSE())</f>
        <v>1268</v>
      </c>
      <c r="J118" s="25">
        <v>664</v>
      </c>
      <c r="K118" s="25">
        <v>662</v>
      </c>
      <c r="L118" s="25">
        <v>127</v>
      </c>
      <c r="M118" s="25">
        <v>126</v>
      </c>
      <c r="N118" s="25">
        <v>139</v>
      </c>
      <c r="O118" s="25">
        <v>138</v>
      </c>
      <c r="P118" s="25">
        <v>91</v>
      </c>
      <c r="Q118" s="25">
        <v>90</v>
      </c>
      <c r="R118" s="25">
        <v>130</v>
      </c>
      <c r="S118" s="25">
        <v>126</v>
      </c>
      <c r="T118" s="25">
        <v>164</v>
      </c>
      <c r="U118" s="25">
        <v>161</v>
      </c>
      <c r="V118" s="25">
        <v>1315</v>
      </c>
      <c r="W118" s="25">
        <v>1303</v>
      </c>
      <c r="X118" s="25">
        <v>1315</v>
      </c>
      <c r="Y118" s="25">
        <v>1303</v>
      </c>
      <c r="Z118" s="25">
        <f t="shared" si="11"/>
        <v>1268</v>
      </c>
      <c r="AA118" s="25">
        <v>130.30000000000001</v>
      </c>
      <c r="AB118" s="25">
        <v>197</v>
      </c>
      <c r="AC118" s="80">
        <f t="shared" si="12"/>
        <v>232</v>
      </c>
      <c r="AD118" s="89">
        <f t="shared" si="17"/>
        <v>232</v>
      </c>
      <c r="AE118" s="82"/>
      <c r="AF118" s="71"/>
    </row>
    <row r="119" spans="1:32">
      <c r="A119" s="57" t="s">
        <v>10372</v>
      </c>
      <c r="B119" s="22" t="s">
        <v>121</v>
      </c>
      <c r="C119" s="22" t="s">
        <v>1340</v>
      </c>
      <c r="D119" s="22" t="s">
        <v>9591</v>
      </c>
      <c r="E119" s="22" t="s">
        <v>9592</v>
      </c>
      <c r="F119" s="22" t="s">
        <v>9561</v>
      </c>
      <c r="G119" s="22" t="s">
        <v>9562</v>
      </c>
      <c r="H119" s="22" t="s">
        <v>9563</v>
      </c>
      <c r="I119" s="25">
        <f>VLOOKUP(B119,[1]สรุปรายรพ.!$A$1:$C$1331,3,FALSE())</f>
        <v>2147</v>
      </c>
      <c r="J119" s="25">
        <v>402</v>
      </c>
      <c r="K119" s="25">
        <v>399</v>
      </c>
      <c r="L119" s="25">
        <v>89</v>
      </c>
      <c r="M119" s="25">
        <v>89</v>
      </c>
      <c r="N119" s="25">
        <v>97</v>
      </c>
      <c r="O119" s="25">
        <v>97</v>
      </c>
      <c r="P119" s="25">
        <v>103</v>
      </c>
      <c r="Q119" s="25">
        <v>100</v>
      </c>
      <c r="R119" s="25">
        <v>110</v>
      </c>
      <c r="S119" s="25">
        <v>110</v>
      </c>
      <c r="T119" s="25">
        <v>126</v>
      </c>
      <c r="U119" s="25">
        <v>120</v>
      </c>
      <c r="V119" s="25">
        <v>927</v>
      </c>
      <c r="W119" s="25">
        <v>915</v>
      </c>
      <c r="X119" s="25">
        <v>927</v>
      </c>
      <c r="Y119" s="25">
        <v>915</v>
      </c>
      <c r="Z119" s="25">
        <f t="shared" si="11"/>
        <v>2147</v>
      </c>
      <c r="AA119" s="25">
        <v>91.5</v>
      </c>
      <c r="AB119" s="25">
        <v>138</v>
      </c>
      <c r="AC119" s="80">
        <f t="shared" si="12"/>
        <v>-1094</v>
      </c>
      <c r="AD119" s="89">
        <f t="shared" si="13"/>
        <v>0</v>
      </c>
      <c r="AE119" s="82"/>
      <c r="AF119" s="71"/>
    </row>
    <row r="120" spans="1:32">
      <c r="A120" s="57" t="s">
        <v>10373</v>
      </c>
      <c r="B120" s="22" t="s">
        <v>122</v>
      </c>
      <c r="C120" s="22" t="s">
        <v>1341</v>
      </c>
      <c r="D120" s="22" t="s">
        <v>9591</v>
      </c>
      <c r="E120" s="22" t="s">
        <v>9592</v>
      </c>
      <c r="F120" s="22" t="s">
        <v>9561</v>
      </c>
      <c r="G120" s="22" t="s">
        <v>9562</v>
      </c>
      <c r="H120" s="22" t="s">
        <v>9563</v>
      </c>
      <c r="I120" s="25">
        <f>VLOOKUP(B120,[1]สรุปรายรพ.!$A$1:$C$1331,3,FALSE())</f>
        <v>774</v>
      </c>
      <c r="J120" s="25">
        <v>369</v>
      </c>
      <c r="K120" s="25">
        <v>366</v>
      </c>
      <c r="L120" s="25">
        <v>69</v>
      </c>
      <c r="M120" s="25">
        <v>68</v>
      </c>
      <c r="N120" s="25">
        <v>63</v>
      </c>
      <c r="O120" s="25">
        <v>63</v>
      </c>
      <c r="P120" s="25">
        <v>3</v>
      </c>
      <c r="Q120" s="25">
        <v>3</v>
      </c>
      <c r="R120" s="25">
        <v>164</v>
      </c>
      <c r="S120" s="25">
        <v>160</v>
      </c>
      <c r="T120" s="25"/>
      <c r="U120" s="25"/>
      <c r="V120" s="25">
        <v>668</v>
      </c>
      <c r="W120" s="25">
        <v>660</v>
      </c>
      <c r="X120" s="25">
        <v>668</v>
      </c>
      <c r="Y120" s="25">
        <v>660</v>
      </c>
      <c r="Z120" s="25">
        <f t="shared" si="11"/>
        <v>774</v>
      </c>
      <c r="AA120" s="25">
        <v>66</v>
      </c>
      <c r="AB120" s="25">
        <v>99</v>
      </c>
      <c r="AC120" s="80">
        <f t="shared" si="12"/>
        <v>-15</v>
      </c>
      <c r="AD120" s="89">
        <f t="shared" si="13"/>
        <v>0</v>
      </c>
      <c r="AE120" s="82"/>
      <c r="AF120" s="71"/>
    </row>
    <row r="121" spans="1:32">
      <c r="A121" s="57" t="s">
        <v>10374</v>
      </c>
      <c r="B121" s="22" t="s">
        <v>123</v>
      </c>
      <c r="C121" s="22" t="s">
        <v>1342</v>
      </c>
      <c r="D121" s="22" t="s">
        <v>9591</v>
      </c>
      <c r="E121" s="22" t="s">
        <v>9592</v>
      </c>
      <c r="F121" s="22" t="s">
        <v>9561</v>
      </c>
      <c r="G121" s="22" t="s">
        <v>9562</v>
      </c>
      <c r="H121" s="22" t="s">
        <v>9563</v>
      </c>
      <c r="I121" s="25">
        <f>VLOOKUP(B121,[1]สรุปรายรพ.!$A$1:$C$1331,3,FALSE())</f>
        <v>1467</v>
      </c>
      <c r="J121" s="25">
        <v>652</v>
      </c>
      <c r="K121" s="25">
        <v>648</v>
      </c>
      <c r="L121" s="25">
        <v>199</v>
      </c>
      <c r="M121" s="25">
        <v>199</v>
      </c>
      <c r="N121" s="25">
        <v>175</v>
      </c>
      <c r="O121" s="25">
        <v>175</v>
      </c>
      <c r="P121" s="25">
        <v>204</v>
      </c>
      <c r="Q121" s="25">
        <v>202</v>
      </c>
      <c r="R121" s="25">
        <v>209</v>
      </c>
      <c r="S121" s="25">
        <v>206</v>
      </c>
      <c r="T121" s="25">
        <v>205</v>
      </c>
      <c r="U121" s="25">
        <v>204</v>
      </c>
      <c r="V121" s="25">
        <v>1644</v>
      </c>
      <c r="W121" s="25">
        <v>1634</v>
      </c>
      <c r="X121" s="25">
        <v>1644</v>
      </c>
      <c r="Y121" s="25">
        <v>1634</v>
      </c>
      <c r="Z121" s="25">
        <f t="shared" si="11"/>
        <v>1467</v>
      </c>
      <c r="AA121" s="25">
        <v>163.4</v>
      </c>
      <c r="AB121" s="25">
        <v>246</v>
      </c>
      <c r="AC121" s="80">
        <f t="shared" si="12"/>
        <v>413</v>
      </c>
      <c r="AD121" s="89">
        <f>AC121</f>
        <v>413</v>
      </c>
      <c r="AE121" s="82"/>
      <c r="AF121" s="71"/>
    </row>
    <row r="122" spans="1:32">
      <c r="A122" s="57" t="s">
        <v>10375</v>
      </c>
      <c r="B122" s="22" t="s">
        <v>124</v>
      </c>
      <c r="C122" s="22" t="s">
        <v>1343</v>
      </c>
      <c r="D122" s="22" t="s">
        <v>9591</v>
      </c>
      <c r="E122" s="22" t="s">
        <v>9592</v>
      </c>
      <c r="F122" s="22" t="s">
        <v>9561</v>
      </c>
      <c r="G122" s="22" t="s">
        <v>9562</v>
      </c>
      <c r="H122" s="22" t="s">
        <v>9563</v>
      </c>
      <c r="I122" s="25">
        <f>VLOOKUP(B122,[1]สรุปรายรพ.!$A$1:$C$1331,3,FALSE())</f>
        <v>1139</v>
      </c>
      <c r="J122" s="25">
        <v>643</v>
      </c>
      <c r="K122" s="25">
        <v>551</v>
      </c>
      <c r="L122" s="25">
        <v>155</v>
      </c>
      <c r="M122" s="25">
        <v>133</v>
      </c>
      <c r="N122" s="25">
        <v>149</v>
      </c>
      <c r="O122" s="25">
        <v>118</v>
      </c>
      <c r="P122" s="25">
        <v>14</v>
      </c>
      <c r="Q122" s="25">
        <v>13</v>
      </c>
      <c r="R122" s="25">
        <v>14</v>
      </c>
      <c r="S122" s="25">
        <v>13</v>
      </c>
      <c r="T122" s="25">
        <v>11</v>
      </c>
      <c r="U122" s="25">
        <v>11</v>
      </c>
      <c r="V122" s="25">
        <v>986</v>
      </c>
      <c r="W122" s="25">
        <v>839</v>
      </c>
      <c r="X122" s="25">
        <v>986</v>
      </c>
      <c r="Y122" s="25">
        <v>839</v>
      </c>
      <c r="Z122" s="25">
        <f t="shared" si="11"/>
        <v>1139</v>
      </c>
      <c r="AA122" s="25">
        <v>83.9</v>
      </c>
      <c r="AB122" s="25">
        <v>126</v>
      </c>
      <c r="AC122" s="80">
        <f t="shared" si="12"/>
        <v>-174</v>
      </c>
      <c r="AD122" s="89">
        <f t="shared" si="13"/>
        <v>0</v>
      </c>
      <c r="AE122" s="82"/>
      <c r="AF122" s="71"/>
    </row>
    <row r="123" spans="1:32">
      <c r="A123" s="57" t="s">
        <v>10376</v>
      </c>
      <c r="B123" s="22" t="s">
        <v>125</v>
      </c>
      <c r="C123" s="22" t="s">
        <v>1344</v>
      </c>
      <c r="D123" s="22" t="s">
        <v>9591</v>
      </c>
      <c r="E123" s="22" t="s">
        <v>9592</v>
      </c>
      <c r="F123" s="22" t="s">
        <v>9561</v>
      </c>
      <c r="G123" s="22" t="s">
        <v>9562</v>
      </c>
      <c r="H123" s="22" t="s">
        <v>9563</v>
      </c>
      <c r="I123" s="25">
        <f>VLOOKUP(B123,[1]สรุปรายรพ.!$A$1:$C$1331,3,FALSE())</f>
        <v>821</v>
      </c>
      <c r="J123" s="25">
        <v>327</v>
      </c>
      <c r="K123" s="25">
        <v>326</v>
      </c>
      <c r="L123" s="25">
        <v>97</v>
      </c>
      <c r="M123" s="25">
        <v>95</v>
      </c>
      <c r="N123" s="25">
        <v>93</v>
      </c>
      <c r="O123" s="25">
        <v>93</v>
      </c>
      <c r="P123" s="25">
        <v>1</v>
      </c>
      <c r="Q123" s="25">
        <v>1</v>
      </c>
      <c r="R123" s="25">
        <v>68</v>
      </c>
      <c r="S123" s="25">
        <v>68</v>
      </c>
      <c r="T123" s="25"/>
      <c r="U123" s="25"/>
      <c r="V123" s="25">
        <v>586</v>
      </c>
      <c r="W123" s="25">
        <v>583</v>
      </c>
      <c r="X123" s="25">
        <v>586</v>
      </c>
      <c r="Y123" s="25">
        <v>583</v>
      </c>
      <c r="Z123" s="25">
        <f t="shared" si="11"/>
        <v>821</v>
      </c>
      <c r="AA123" s="25">
        <v>58.3</v>
      </c>
      <c r="AB123" s="25">
        <v>89</v>
      </c>
      <c r="AC123" s="80">
        <f t="shared" si="12"/>
        <v>-149</v>
      </c>
      <c r="AD123" s="89">
        <f t="shared" si="13"/>
        <v>0</v>
      </c>
      <c r="AE123" s="82"/>
      <c r="AF123" s="71"/>
    </row>
    <row r="124" spans="1:32">
      <c r="A124" s="57" t="s">
        <v>10377</v>
      </c>
      <c r="B124" s="22" t="s">
        <v>126</v>
      </c>
      <c r="C124" s="22" t="s">
        <v>1345</v>
      </c>
      <c r="D124" s="22" t="s">
        <v>9591</v>
      </c>
      <c r="E124" s="22" t="s">
        <v>9592</v>
      </c>
      <c r="F124" s="22" t="s">
        <v>9561</v>
      </c>
      <c r="G124" s="22" t="s">
        <v>9562</v>
      </c>
      <c r="H124" s="22" t="s">
        <v>9563</v>
      </c>
      <c r="I124" s="25">
        <f>VLOOKUP(B124,[1]สรุปรายรพ.!$A$1:$C$1331,3,FALSE())</f>
        <v>1032</v>
      </c>
      <c r="J124" s="25">
        <v>411</v>
      </c>
      <c r="K124" s="25">
        <v>410</v>
      </c>
      <c r="L124" s="25">
        <v>6</v>
      </c>
      <c r="M124" s="25">
        <v>6</v>
      </c>
      <c r="N124" s="25">
        <v>222</v>
      </c>
      <c r="O124" s="25">
        <v>221</v>
      </c>
      <c r="P124" s="25">
        <v>119</v>
      </c>
      <c r="Q124" s="25">
        <v>117</v>
      </c>
      <c r="R124" s="25">
        <v>110</v>
      </c>
      <c r="S124" s="25">
        <v>109</v>
      </c>
      <c r="T124" s="25">
        <v>8</v>
      </c>
      <c r="U124" s="25">
        <v>8</v>
      </c>
      <c r="V124" s="25">
        <v>876</v>
      </c>
      <c r="W124" s="25">
        <v>871</v>
      </c>
      <c r="X124" s="25">
        <v>876</v>
      </c>
      <c r="Y124" s="25">
        <v>871</v>
      </c>
      <c r="Z124" s="25">
        <f t="shared" si="11"/>
        <v>1032</v>
      </c>
      <c r="AA124" s="25">
        <v>87.1</v>
      </c>
      <c r="AB124" s="25">
        <v>132</v>
      </c>
      <c r="AC124" s="80">
        <f t="shared" si="12"/>
        <v>-29</v>
      </c>
      <c r="AD124" s="89">
        <f t="shared" si="13"/>
        <v>0</v>
      </c>
      <c r="AE124" s="82"/>
      <c r="AF124" s="71"/>
    </row>
    <row r="125" spans="1:32">
      <c r="A125" s="57" t="s">
        <v>10378</v>
      </c>
      <c r="B125" s="22" t="s">
        <v>127</v>
      </c>
      <c r="C125" s="22" t="s">
        <v>1346</v>
      </c>
      <c r="D125" s="22" t="s">
        <v>9591</v>
      </c>
      <c r="E125" s="22" t="s">
        <v>9592</v>
      </c>
      <c r="F125" s="22" t="s">
        <v>9561</v>
      </c>
      <c r="G125" s="22" t="s">
        <v>9562</v>
      </c>
      <c r="H125" s="22" t="s">
        <v>9563</v>
      </c>
      <c r="I125" s="25">
        <f>VLOOKUP(B125,[1]สรุปรายรพ.!$A$1:$C$1331,3,FALSE())</f>
        <v>741</v>
      </c>
      <c r="J125" s="25">
        <v>90</v>
      </c>
      <c r="K125" s="25">
        <v>90</v>
      </c>
      <c r="L125" s="25">
        <v>51</v>
      </c>
      <c r="M125" s="25">
        <v>51</v>
      </c>
      <c r="N125" s="25">
        <v>35</v>
      </c>
      <c r="O125" s="25">
        <v>35</v>
      </c>
      <c r="P125" s="25">
        <v>48</v>
      </c>
      <c r="Q125" s="25">
        <v>48</v>
      </c>
      <c r="R125" s="25">
        <v>52</v>
      </c>
      <c r="S125" s="25">
        <v>52</v>
      </c>
      <c r="T125" s="25">
        <v>553</v>
      </c>
      <c r="U125" s="25">
        <v>551</v>
      </c>
      <c r="V125" s="25">
        <v>829</v>
      </c>
      <c r="W125" s="25">
        <v>827</v>
      </c>
      <c r="X125" s="25">
        <v>829</v>
      </c>
      <c r="Y125" s="25">
        <v>827</v>
      </c>
      <c r="Z125" s="25">
        <f t="shared" si="11"/>
        <v>741</v>
      </c>
      <c r="AA125" s="25">
        <v>82.7</v>
      </c>
      <c r="AB125" s="25">
        <v>125</v>
      </c>
      <c r="AC125" s="80">
        <f t="shared" si="12"/>
        <v>211</v>
      </c>
      <c r="AD125" s="89">
        <f t="shared" ref="AD125:AD126" si="18">AC125</f>
        <v>211</v>
      </c>
      <c r="AE125" s="82"/>
      <c r="AF125" s="71"/>
    </row>
    <row r="126" spans="1:32">
      <c r="A126" s="57" t="s">
        <v>10379</v>
      </c>
      <c r="B126" s="22" t="s">
        <v>128</v>
      </c>
      <c r="C126" s="22" t="s">
        <v>1347</v>
      </c>
      <c r="D126" s="22" t="s">
        <v>9591</v>
      </c>
      <c r="E126" s="22" t="s">
        <v>9592</v>
      </c>
      <c r="F126" s="22" t="s">
        <v>9561</v>
      </c>
      <c r="G126" s="22" t="s">
        <v>9562</v>
      </c>
      <c r="H126" s="22" t="s">
        <v>9563</v>
      </c>
      <c r="I126" s="25">
        <f>VLOOKUP(B126,[1]สรุปรายรพ.!$A$1:$C$1331,3,FALSE())</f>
        <v>1620</v>
      </c>
      <c r="J126" s="25">
        <v>837</v>
      </c>
      <c r="K126" s="25">
        <v>831</v>
      </c>
      <c r="L126" s="25">
        <v>183</v>
      </c>
      <c r="M126" s="25">
        <v>182</v>
      </c>
      <c r="N126" s="25">
        <v>222</v>
      </c>
      <c r="O126" s="25">
        <v>219</v>
      </c>
      <c r="P126" s="25">
        <v>175</v>
      </c>
      <c r="Q126" s="25">
        <v>173</v>
      </c>
      <c r="R126" s="25">
        <v>169</v>
      </c>
      <c r="S126" s="25">
        <v>169</v>
      </c>
      <c r="T126" s="25">
        <v>142</v>
      </c>
      <c r="U126" s="25">
        <v>140</v>
      </c>
      <c r="V126" s="25">
        <v>1728</v>
      </c>
      <c r="W126" s="25">
        <v>1714</v>
      </c>
      <c r="X126" s="25">
        <v>1728</v>
      </c>
      <c r="Y126" s="25">
        <v>1714</v>
      </c>
      <c r="Z126" s="25">
        <f t="shared" si="11"/>
        <v>1620</v>
      </c>
      <c r="AA126" s="25">
        <v>171.4</v>
      </c>
      <c r="AB126" s="25">
        <v>258</v>
      </c>
      <c r="AC126" s="80">
        <f t="shared" si="12"/>
        <v>352</v>
      </c>
      <c r="AD126" s="89">
        <f t="shared" si="18"/>
        <v>352</v>
      </c>
      <c r="AE126" s="82"/>
      <c r="AF126" s="71"/>
    </row>
    <row r="127" spans="1:32">
      <c r="A127" s="57" t="s">
        <v>10380</v>
      </c>
      <c r="B127" s="22" t="s">
        <v>129</v>
      </c>
      <c r="C127" s="22" t="s">
        <v>1348</v>
      </c>
      <c r="D127" s="22" t="s">
        <v>9591</v>
      </c>
      <c r="E127" s="22" t="s">
        <v>9592</v>
      </c>
      <c r="F127" s="22" t="s">
        <v>9561</v>
      </c>
      <c r="G127" s="22" t="s">
        <v>9562</v>
      </c>
      <c r="H127" s="22" t="s">
        <v>9563</v>
      </c>
      <c r="I127" s="25">
        <f>VLOOKUP(B127,[1]สรุปรายรพ.!$A$1:$C$1331,3,FALSE())</f>
        <v>283</v>
      </c>
      <c r="J127" s="25">
        <v>3</v>
      </c>
      <c r="K127" s="25">
        <v>3</v>
      </c>
      <c r="L127" s="25"/>
      <c r="M127" s="25"/>
      <c r="N127" s="25"/>
      <c r="O127" s="25"/>
      <c r="P127" s="25">
        <v>4</v>
      </c>
      <c r="Q127" s="25">
        <v>4</v>
      </c>
      <c r="R127" s="25"/>
      <c r="S127" s="25"/>
      <c r="T127" s="25">
        <v>1</v>
      </c>
      <c r="U127" s="25">
        <v>1</v>
      </c>
      <c r="V127" s="25">
        <v>8</v>
      </c>
      <c r="W127" s="25">
        <v>8</v>
      </c>
      <c r="X127" s="25">
        <v>8</v>
      </c>
      <c r="Y127" s="25">
        <v>8</v>
      </c>
      <c r="Z127" s="25">
        <f t="shared" si="11"/>
        <v>283</v>
      </c>
      <c r="AA127" s="25">
        <v>0.8</v>
      </c>
      <c r="AB127" s="25">
        <v>2</v>
      </c>
      <c r="AC127" s="80">
        <f t="shared" si="12"/>
        <v>-273</v>
      </c>
      <c r="AD127" s="89">
        <f t="shared" si="13"/>
        <v>0</v>
      </c>
      <c r="AE127" s="82"/>
      <c r="AF127" s="71"/>
    </row>
    <row r="128" spans="1:32">
      <c r="A128" s="57" t="s">
        <v>10381</v>
      </c>
      <c r="B128" s="22" t="s">
        <v>130</v>
      </c>
      <c r="C128" s="22" t="s">
        <v>9821</v>
      </c>
      <c r="D128" s="22" t="s">
        <v>9591</v>
      </c>
      <c r="E128" s="22" t="s">
        <v>9592</v>
      </c>
      <c r="F128" s="22" t="s">
        <v>9561</v>
      </c>
      <c r="G128" s="22" t="s">
        <v>9562</v>
      </c>
      <c r="H128" s="22" t="s">
        <v>9563</v>
      </c>
      <c r="I128" s="25">
        <f>VLOOKUP(B128,[1]สรุปรายรพ.!$A$1:$C$1331,3,FALSE())</f>
        <v>864</v>
      </c>
      <c r="J128" s="25">
        <v>201</v>
      </c>
      <c r="K128" s="25">
        <v>179</v>
      </c>
      <c r="L128" s="25">
        <v>25</v>
      </c>
      <c r="M128" s="25">
        <v>25</v>
      </c>
      <c r="N128" s="25">
        <v>74</v>
      </c>
      <c r="O128" s="25">
        <v>67</v>
      </c>
      <c r="P128" s="25">
        <v>673</v>
      </c>
      <c r="Q128" s="25">
        <v>604</v>
      </c>
      <c r="R128" s="25">
        <v>123</v>
      </c>
      <c r="S128" s="25">
        <v>114</v>
      </c>
      <c r="T128" s="25">
        <v>182</v>
      </c>
      <c r="U128" s="25">
        <v>170</v>
      </c>
      <c r="V128" s="25">
        <v>1278</v>
      </c>
      <c r="W128" s="25">
        <v>1159</v>
      </c>
      <c r="X128" s="25">
        <v>1278</v>
      </c>
      <c r="Y128" s="25">
        <v>1159</v>
      </c>
      <c r="Z128" s="25">
        <f t="shared" si="11"/>
        <v>864</v>
      </c>
      <c r="AA128" s="25">
        <v>115.9</v>
      </c>
      <c r="AB128" s="25">
        <v>174</v>
      </c>
      <c r="AC128" s="80">
        <f t="shared" si="12"/>
        <v>469</v>
      </c>
      <c r="AD128" s="89">
        <f t="shared" ref="AD128:AD141" si="19">AC128</f>
        <v>469</v>
      </c>
      <c r="AE128" s="82"/>
      <c r="AF128" s="71"/>
    </row>
    <row r="129" spans="1:32">
      <c r="A129" s="57" t="s">
        <v>10382</v>
      </c>
      <c r="B129" s="22" t="s">
        <v>131</v>
      </c>
      <c r="C129" s="22" t="s">
        <v>1349</v>
      </c>
      <c r="D129" s="22" t="s">
        <v>9591</v>
      </c>
      <c r="E129" s="22" t="s">
        <v>9592</v>
      </c>
      <c r="F129" s="22" t="s">
        <v>9561</v>
      </c>
      <c r="G129" s="22" t="s">
        <v>9562</v>
      </c>
      <c r="H129" s="22" t="s">
        <v>9563</v>
      </c>
      <c r="I129" s="25">
        <f>VLOOKUP(B129,[1]สรุปรายรพ.!$A$1:$C$1331,3,FALSE())</f>
        <v>337</v>
      </c>
      <c r="J129" s="25">
        <v>16</v>
      </c>
      <c r="K129" s="25">
        <v>16</v>
      </c>
      <c r="L129" s="25">
        <v>1</v>
      </c>
      <c r="M129" s="25">
        <v>1</v>
      </c>
      <c r="N129" s="25">
        <v>2</v>
      </c>
      <c r="O129" s="25">
        <v>2</v>
      </c>
      <c r="P129" s="25">
        <v>489</v>
      </c>
      <c r="Q129" s="25">
        <v>489</v>
      </c>
      <c r="R129" s="25">
        <v>15</v>
      </c>
      <c r="S129" s="25">
        <v>15</v>
      </c>
      <c r="T129" s="25">
        <v>41</v>
      </c>
      <c r="U129" s="25">
        <v>39</v>
      </c>
      <c r="V129" s="25">
        <v>564</v>
      </c>
      <c r="W129" s="25">
        <v>562</v>
      </c>
      <c r="X129" s="25">
        <v>564</v>
      </c>
      <c r="Y129" s="25">
        <v>562</v>
      </c>
      <c r="Z129" s="25">
        <f t="shared" si="11"/>
        <v>337</v>
      </c>
      <c r="AA129" s="25">
        <v>56.2</v>
      </c>
      <c r="AB129" s="25">
        <v>86</v>
      </c>
      <c r="AC129" s="80">
        <f t="shared" si="12"/>
        <v>311</v>
      </c>
      <c r="AD129" s="89">
        <f t="shared" si="19"/>
        <v>311</v>
      </c>
      <c r="AE129" s="82"/>
      <c r="AF129" s="71"/>
    </row>
    <row r="130" spans="1:32">
      <c r="A130" s="57" t="s">
        <v>10383</v>
      </c>
      <c r="B130" s="22" t="s">
        <v>132</v>
      </c>
      <c r="C130" s="22" t="s">
        <v>1350</v>
      </c>
      <c r="D130" s="22" t="s">
        <v>9591</v>
      </c>
      <c r="E130" s="22" t="s">
        <v>9592</v>
      </c>
      <c r="F130" s="22" t="s">
        <v>9561</v>
      </c>
      <c r="G130" s="22" t="s">
        <v>9562</v>
      </c>
      <c r="H130" s="22" t="s">
        <v>9563</v>
      </c>
      <c r="I130" s="25">
        <f>VLOOKUP(B130,[1]สรุปรายรพ.!$A$1:$C$1331,3,FALSE())</f>
        <v>644</v>
      </c>
      <c r="J130" s="25">
        <v>278</v>
      </c>
      <c r="K130" s="25">
        <v>269</v>
      </c>
      <c r="L130" s="25">
        <v>56</v>
      </c>
      <c r="M130" s="25">
        <v>55</v>
      </c>
      <c r="N130" s="25">
        <v>54</v>
      </c>
      <c r="O130" s="25">
        <v>52</v>
      </c>
      <c r="P130" s="25">
        <v>58</v>
      </c>
      <c r="Q130" s="25">
        <v>57</v>
      </c>
      <c r="R130" s="25">
        <v>59</v>
      </c>
      <c r="S130" s="25">
        <v>58</v>
      </c>
      <c r="T130" s="25">
        <v>81</v>
      </c>
      <c r="U130" s="25">
        <v>80</v>
      </c>
      <c r="V130" s="25">
        <v>586</v>
      </c>
      <c r="W130" s="25">
        <v>571</v>
      </c>
      <c r="X130" s="25">
        <v>586</v>
      </c>
      <c r="Y130" s="25">
        <v>571</v>
      </c>
      <c r="Z130" s="25">
        <f t="shared" si="11"/>
        <v>644</v>
      </c>
      <c r="AA130" s="25">
        <v>57.1</v>
      </c>
      <c r="AB130" s="25">
        <v>87</v>
      </c>
      <c r="AC130" s="80">
        <f t="shared" si="12"/>
        <v>14</v>
      </c>
      <c r="AD130" s="89">
        <f t="shared" si="19"/>
        <v>14</v>
      </c>
      <c r="AE130" s="82"/>
      <c r="AF130" s="71"/>
    </row>
    <row r="131" spans="1:32">
      <c r="A131" s="57" t="s">
        <v>10384</v>
      </c>
      <c r="B131" s="22" t="s">
        <v>133</v>
      </c>
      <c r="C131" s="22" t="s">
        <v>1351</v>
      </c>
      <c r="D131" s="22" t="s">
        <v>9678</v>
      </c>
      <c r="E131" s="22" t="s">
        <v>9679</v>
      </c>
      <c r="F131" s="22" t="s">
        <v>9561</v>
      </c>
      <c r="G131" s="22" t="s">
        <v>9562</v>
      </c>
      <c r="H131" s="22" t="s">
        <v>9563</v>
      </c>
      <c r="I131" s="25">
        <f>VLOOKUP(B131,[1]สรุปรายรพ.!$A$1:$C$1331,3,FALSE())</f>
        <v>818</v>
      </c>
      <c r="J131" s="25">
        <v>329</v>
      </c>
      <c r="K131" s="25">
        <v>328</v>
      </c>
      <c r="L131" s="25">
        <v>110</v>
      </c>
      <c r="M131" s="25">
        <v>110</v>
      </c>
      <c r="N131" s="25">
        <v>182</v>
      </c>
      <c r="O131" s="25">
        <v>181</v>
      </c>
      <c r="P131" s="25">
        <v>107</v>
      </c>
      <c r="Q131" s="25">
        <v>107</v>
      </c>
      <c r="R131" s="25">
        <v>124</v>
      </c>
      <c r="S131" s="25">
        <v>122</v>
      </c>
      <c r="T131" s="25">
        <v>131</v>
      </c>
      <c r="U131" s="25">
        <v>128</v>
      </c>
      <c r="V131" s="25">
        <v>983</v>
      </c>
      <c r="W131" s="25">
        <v>976</v>
      </c>
      <c r="X131" s="25">
        <v>983</v>
      </c>
      <c r="Y131" s="25">
        <v>976</v>
      </c>
      <c r="Z131" s="25">
        <f t="shared" si="11"/>
        <v>818</v>
      </c>
      <c r="AA131" s="25">
        <v>97.6</v>
      </c>
      <c r="AB131" s="25">
        <v>147</v>
      </c>
      <c r="AC131" s="80">
        <f t="shared" si="12"/>
        <v>305</v>
      </c>
      <c r="AD131" s="89">
        <f t="shared" si="19"/>
        <v>305</v>
      </c>
      <c r="AE131" s="82"/>
      <c r="AF131" s="71"/>
    </row>
    <row r="132" spans="1:32">
      <c r="A132" s="57" t="s">
        <v>10385</v>
      </c>
      <c r="B132" s="22" t="s">
        <v>134</v>
      </c>
      <c r="C132" s="22" t="s">
        <v>1352</v>
      </c>
      <c r="D132" s="22" t="s">
        <v>9678</v>
      </c>
      <c r="E132" s="22" t="s">
        <v>9679</v>
      </c>
      <c r="F132" s="22" t="s">
        <v>9561</v>
      </c>
      <c r="G132" s="22" t="s">
        <v>9562</v>
      </c>
      <c r="H132" s="22" t="s">
        <v>9563</v>
      </c>
      <c r="I132" s="25">
        <f>VLOOKUP(B132,[1]สรุปรายรพ.!$A$1:$C$1331,3,FALSE())</f>
        <v>1085</v>
      </c>
      <c r="J132" s="25">
        <v>488</v>
      </c>
      <c r="K132" s="25">
        <v>487</v>
      </c>
      <c r="L132" s="25">
        <v>118</v>
      </c>
      <c r="M132" s="25">
        <v>118</v>
      </c>
      <c r="N132" s="25">
        <v>117</v>
      </c>
      <c r="O132" s="25">
        <v>117</v>
      </c>
      <c r="P132" s="25">
        <v>172</v>
      </c>
      <c r="Q132" s="25">
        <v>171</v>
      </c>
      <c r="R132" s="25">
        <v>105</v>
      </c>
      <c r="S132" s="25">
        <v>105</v>
      </c>
      <c r="T132" s="25">
        <v>103</v>
      </c>
      <c r="U132" s="25">
        <v>103</v>
      </c>
      <c r="V132" s="25">
        <v>1103</v>
      </c>
      <c r="W132" s="25">
        <v>1101</v>
      </c>
      <c r="X132" s="25">
        <v>1103</v>
      </c>
      <c r="Y132" s="25">
        <v>1101</v>
      </c>
      <c r="Z132" s="25">
        <f t="shared" si="11"/>
        <v>1085</v>
      </c>
      <c r="AA132" s="25">
        <v>110.1</v>
      </c>
      <c r="AB132" s="25">
        <v>167</v>
      </c>
      <c r="AC132" s="80">
        <f t="shared" si="12"/>
        <v>183</v>
      </c>
      <c r="AD132" s="89">
        <f t="shared" si="19"/>
        <v>183</v>
      </c>
      <c r="AE132" s="82"/>
      <c r="AF132" s="71"/>
    </row>
    <row r="133" spans="1:32">
      <c r="A133" s="57" t="s">
        <v>10386</v>
      </c>
      <c r="B133" s="22" t="s">
        <v>135</v>
      </c>
      <c r="C133" s="22" t="s">
        <v>1353</v>
      </c>
      <c r="D133" s="22" t="s">
        <v>9678</v>
      </c>
      <c r="E133" s="22" t="s">
        <v>9679</v>
      </c>
      <c r="F133" s="22" t="s">
        <v>9561</v>
      </c>
      <c r="G133" s="22" t="s">
        <v>9562</v>
      </c>
      <c r="H133" s="22" t="s">
        <v>9563</v>
      </c>
      <c r="I133" s="25">
        <f>VLOOKUP(B133,[1]สรุปรายรพ.!$A$1:$C$1331,3,FALSE())</f>
        <v>2035</v>
      </c>
      <c r="J133" s="25">
        <v>1429</v>
      </c>
      <c r="K133" s="25">
        <v>1112</v>
      </c>
      <c r="L133" s="25">
        <v>273</v>
      </c>
      <c r="M133" s="25">
        <v>213</v>
      </c>
      <c r="N133" s="25">
        <v>329</v>
      </c>
      <c r="O133" s="25">
        <v>253</v>
      </c>
      <c r="P133" s="25">
        <v>360</v>
      </c>
      <c r="Q133" s="25">
        <v>280</v>
      </c>
      <c r="R133" s="25">
        <v>272</v>
      </c>
      <c r="S133" s="25">
        <v>215</v>
      </c>
      <c r="T133" s="25">
        <v>468</v>
      </c>
      <c r="U133" s="25">
        <v>328</v>
      </c>
      <c r="V133" s="25">
        <v>3131</v>
      </c>
      <c r="W133" s="25">
        <v>2401</v>
      </c>
      <c r="X133" s="25">
        <v>3131</v>
      </c>
      <c r="Y133" s="25">
        <v>2401</v>
      </c>
      <c r="Z133" s="25">
        <f t="shared" si="11"/>
        <v>2035</v>
      </c>
      <c r="AA133" s="25">
        <v>240.1</v>
      </c>
      <c r="AB133" s="25">
        <v>362</v>
      </c>
      <c r="AC133" s="80">
        <f t="shared" si="12"/>
        <v>728</v>
      </c>
      <c r="AD133" s="89">
        <f t="shared" si="19"/>
        <v>728</v>
      </c>
      <c r="AE133" s="82"/>
      <c r="AF133" s="71"/>
    </row>
    <row r="134" spans="1:32">
      <c r="A134" s="57" t="s">
        <v>10387</v>
      </c>
      <c r="B134" s="22" t="s">
        <v>136</v>
      </c>
      <c r="C134" s="22" t="s">
        <v>9822</v>
      </c>
      <c r="D134" s="22" t="s">
        <v>9678</v>
      </c>
      <c r="E134" s="22" t="s">
        <v>9679</v>
      </c>
      <c r="F134" s="22" t="s">
        <v>9561</v>
      </c>
      <c r="G134" s="22" t="s">
        <v>9562</v>
      </c>
      <c r="H134" s="22" t="s">
        <v>9563</v>
      </c>
      <c r="I134" s="25">
        <f>VLOOKUP(B134,[1]สรุปรายรพ.!$A$1:$C$1331,3,FALSE())</f>
        <v>1052</v>
      </c>
      <c r="J134" s="25">
        <v>559</v>
      </c>
      <c r="K134" s="25">
        <v>553</v>
      </c>
      <c r="L134" s="25">
        <v>117</v>
      </c>
      <c r="M134" s="25">
        <v>115</v>
      </c>
      <c r="N134" s="25">
        <v>124</v>
      </c>
      <c r="O134" s="25">
        <v>119</v>
      </c>
      <c r="P134" s="25"/>
      <c r="Q134" s="25"/>
      <c r="R134" s="25">
        <v>243</v>
      </c>
      <c r="S134" s="25">
        <v>238</v>
      </c>
      <c r="T134" s="25">
        <v>147</v>
      </c>
      <c r="U134" s="25">
        <v>145</v>
      </c>
      <c r="V134" s="25">
        <v>1190</v>
      </c>
      <c r="W134" s="25">
        <v>1170</v>
      </c>
      <c r="X134" s="25">
        <v>1190</v>
      </c>
      <c r="Y134" s="25">
        <v>1170</v>
      </c>
      <c r="Z134" s="25">
        <f t="shared" si="11"/>
        <v>1052</v>
      </c>
      <c r="AA134" s="25">
        <v>117</v>
      </c>
      <c r="AB134" s="25">
        <v>176</v>
      </c>
      <c r="AC134" s="80">
        <f t="shared" si="12"/>
        <v>294</v>
      </c>
      <c r="AD134" s="89">
        <f t="shared" si="19"/>
        <v>294</v>
      </c>
      <c r="AE134" s="82"/>
      <c r="AF134" s="71"/>
    </row>
    <row r="135" spans="1:32">
      <c r="A135" s="57" t="s">
        <v>10388</v>
      </c>
      <c r="B135" s="22" t="s">
        <v>137</v>
      </c>
      <c r="C135" s="22" t="s">
        <v>1354</v>
      </c>
      <c r="D135" s="22" t="s">
        <v>9678</v>
      </c>
      <c r="E135" s="22" t="s">
        <v>9679</v>
      </c>
      <c r="F135" s="22" t="s">
        <v>9561</v>
      </c>
      <c r="G135" s="22" t="s">
        <v>9562</v>
      </c>
      <c r="H135" s="22" t="s">
        <v>9563</v>
      </c>
      <c r="I135" s="25">
        <f>VLOOKUP(B135,[1]สรุปรายรพ.!$A$1:$C$1331,3,FALSE())</f>
        <v>1740</v>
      </c>
      <c r="J135" s="25">
        <v>1524</v>
      </c>
      <c r="K135" s="25">
        <v>1000</v>
      </c>
      <c r="L135" s="25">
        <v>419</v>
      </c>
      <c r="M135" s="25">
        <v>412</v>
      </c>
      <c r="N135" s="25">
        <v>277</v>
      </c>
      <c r="O135" s="25">
        <v>270</v>
      </c>
      <c r="P135" s="25">
        <v>17</v>
      </c>
      <c r="Q135" s="25">
        <v>17</v>
      </c>
      <c r="R135" s="25">
        <v>253</v>
      </c>
      <c r="S135" s="25">
        <v>253</v>
      </c>
      <c r="T135" s="25">
        <v>248</v>
      </c>
      <c r="U135" s="25">
        <v>240</v>
      </c>
      <c r="V135" s="25">
        <v>2738</v>
      </c>
      <c r="W135" s="25">
        <v>2192</v>
      </c>
      <c r="X135" s="25">
        <v>2738</v>
      </c>
      <c r="Y135" s="25">
        <v>2192</v>
      </c>
      <c r="Z135" s="25">
        <f t="shared" ref="Z135:Z198" si="20">I135</f>
        <v>1740</v>
      </c>
      <c r="AA135" s="25">
        <v>219.2</v>
      </c>
      <c r="AB135" s="25">
        <v>330</v>
      </c>
      <c r="AC135" s="80">
        <f t="shared" ref="AC135:AC198" si="21">(Y135-Z135)+AB135</f>
        <v>782</v>
      </c>
      <c r="AD135" s="89">
        <f t="shared" si="19"/>
        <v>782</v>
      </c>
      <c r="AE135" s="82"/>
      <c r="AF135" s="71"/>
    </row>
    <row r="136" spans="1:32">
      <c r="A136" s="57" t="s">
        <v>10389</v>
      </c>
      <c r="B136" s="22" t="s">
        <v>138</v>
      </c>
      <c r="C136" s="22" t="s">
        <v>1355</v>
      </c>
      <c r="D136" s="22" t="s">
        <v>9678</v>
      </c>
      <c r="E136" s="22" t="s">
        <v>9679</v>
      </c>
      <c r="F136" s="22" t="s">
        <v>9561</v>
      </c>
      <c r="G136" s="22" t="s">
        <v>9562</v>
      </c>
      <c r="H136" s="22" t="s">
        <v>9563</v>
      </c>
      <c r="I136" s="25">
        <f>VLOOKUP(B136,[1]สรุปรายรพ.!$A$1:$C$1331,3,FALSE())</f>
        <v>952</v>
      </c>
      <c r="J136" s="25">
        <v>381</v>
      </c>
      <c r="K136" s="25">
        <v>379</v>
      </c>
      <c r="L136" s="25">
        <v>95</v>
      </c>
      <c r="M136" s="25">
        <v>93</v>
      </c>
      <c r="N136" s="25">
        <v>91</v>
      </c>
      <c r="O136" s="25">
        <v>90</v>
      </c>
      <c r="P136" s="25">
        <v>136</v>
      </c>
      <c r="Q136" s="25">
        <v>134</v>
      </c>
      <c r="R136" s="25">
        <v>144</v>
      </c>
      <c r="S136" s="25">
        <v>141</v>
      </c>
      <c r="T136" s="25">
        <v>91</v>
      </c>
      <c r="U136" s="25">
        <v>91</v>
      </c>
      <c r="V136" s="25">
        <v>938</v>
      </c>
      <c r="W136" s="25">
        <v>928</v>
      </c>
      <c r="X136" s="25">
        <v>938</v>
      </c>
      <c r="Y136" s="25">
        <v>928</v>
      </c>
      <c r="Z136" s="25">
        <f t="shared" si="20"/>
        <v>952</v>
      </c>
      <c r="AA136" s="25">
        <v>92.8</v>
      </c>
      <c r="AB136" s="25">
        <v>140</v>
      </c>
      <c r="AC136" s="80">
        <f t="shared" si="21"/>
        <v>116</v>
      </c>
      <c r="AD136" s="89">
        <f t="shared" si="19"/>
        <v>116</v>
      </c>
      <c r="AE136" s="82"/>
      <c r="AF136" s="71"/>
    </row>
    <row r="137" spans="1:32">
      <c r="A137" s="57" t="s">
        <v>10390</v>
      </c>
      <c r="B137" s="22" t="s">
        <v>139</v>
      </c>
      <c r="C137" s="22" t="s">
        <v>1356</v>
      </c>
      <c r="D137" s="22" t="s">
        <v>9681</v>
      </c>
      <c r="E137" s="22" t="s">
        <v>9682</v>
      </c>
      <c r="F137" s="22" t="s">
        <v>9561</v>
      </c>
      <c r="G137" s="22" t="s">
        <v>9562</v>
      </c>
      <c r="H137" s="22" t="s">
        <v>9563</v>
      </c>
      <c r="I137" s="25">
        <f>VLOOKUP(B137,[1]สรุปรายรพ.!$A$1:$C$1331,3,FALSE())</f>
        <v>1718</v>
      </c>
      <c r="J137" s="25">
        <v>4216</v>
      </c>
      <c r="K137" s="25">
        <v>1330</v>
      </c>
      <c r="L137" s="25">
        <v>301</v>
      </c>
      <c r="M137" s="25">
        <v>297</v>
      </c>
      <c r="N137" s="25">
        <v>367</v>
      </c>
      <c r="O137" s="25">
        <v>361</v>
      </c>
      <c r="P137" s="25">
        <v>217</v>
      </c>
      <c r="Q137" s="25">
        <v>214</v>
      </c>
      <c r="R137" s="25">
        <v>319</v>
      </c>
      <c r="S137" s="25">
        <v>306</v>
      </c>
      <c r="T137" s="25">
        <v>244</v>
      </c>
      <c r="U137" s="25">
        <v>240</v>
      </c>
      <c r="V137" s="25">
        <v>5664</v>
      </c>
      <c r="W137" s="25">
        <v>2748</v>
      </c>
      <c r="X137" s="25">
        <v>5664</v>
      </c>
      <c r="Y137" s="25">
        <v>2748</v>
      </c>
      <c r="Z137" s="25">
        <f t="shared" si="20"/>
        <v>1718</v>
      </c>
      <c r="AA137" s="25">
        <v>274.8</v>
      </c>
      <c r="AB137" s="25">
        <v>413</v>
      </c>
      <c r="AC137" s="80">
        <f t="shared" si="21"/>
        <v>1443</v>
      </c>
      <c r="AD137" s="89">
        <f t="shared" si="19"/>
        <v>1443</v>
      </c>
      <c r="AE137" s="82"/>
      <c r="AF137" s="71"/>
    </row>
    <row r="138" spans="1:32">
      <c r="A138" s="57" t="s">
        <v>10391</v>
      </c>
      <c r="B138" s="22" t="s">
        <v>140</v>
      </c>
      <c r="C138" s="22" t="s">
        <v>9823</v>
      </c>
      <c r="D138" s="22" t="s">
        <v>9681</v>
      </c>
      <c r="E138" s="22" t="s">
        <v>9682</v>
      </c>
      <c r="F138" s="22" t="s">
        <v>9561</v>
      </c>
      <c r="G138" s="22" t="s">
        <v>9562</v>
      </c>
      <c r="H138" s="22" t="s">
        <v>9563</v>
      </c>
      <c r="I138" s="25">
        <f>VLOOKUP(B138,[1]สรุปรายรพ.!$A$1:$C$1331,3,FALSE())</f>
        <v>1540</v>
      </c>
      <c r="J138" s="25">
        <v>898</v>
      </c>
      <c r="K138" s="25">
        <v>895</v>
      </c>
      <c r="L138" s="25">
        <v>159</v>
      </c>
      <c r="M138" s="25">
        <v>159</v>
      </c>
      <c r="N138" s="25">
        <v>308</v>
      </c>
      <c r="O138" s="25">
        <v>306</v>
      </c>
      <c r="P138" s="25">
        <v>141</v>
      </c>
      <c r="Q138" s="25">
        <v>139</v>
      </c>
      <c r="R138" s="25">
        <v>210</v>
      </c>
      <c r="S138" s="25">
        <v>206</v>
      </c>
      <c r="T138" s="25">
        <v>207</v>
      </c>
      <c r="U138" s="25">
        <v>205</v>
      </c>
      <c r="V138" s="25">
        <v>1923</v>
      </c>
      <c r="W138" s="25">
        <v>1910</v>
      </c>
      <c r="X138" s="25">
        <v>1923</v>
      </c>
      <c r="Y138" s="25">
        <v>1910</v>
      </c>
      <c r="Z138" s="25">
        <f t="shared" si="20"/>
        <v>1540</v>
      </c>
      <c r="AA138" s="25">
        <v>191</v>
      </c>
      <c r="AB138" s="25">
        <v>287</v>
      </c>
      <c r="AC138" s="80">
        <f t="shared" si="21"/>
        <v>657</v>
      </c>
      <c r="AD138" s="89">
        <f t="shared" si="19"/>
        <v>657</v>
      </c>
      <c r="AE138" s="82"/>
      <c r="AF138" s="71"/>
    </row>
    <row r="139" spans="1:32">
      <c r="A139" s="57" t="s">
        <v>10392</v>
      </c>
      <c r="B139" s="22" t="s">
        <v>141</v>
      </c>
      <c r="C139" s="22" t="s">
        <v>1357</v>
      </c>
      <c r="D139" s="22" t="s">
        <v>9681</v>
      </c>
      <c r="E139" s="22" t="s">
        <v>9682</v>
      </c>
      <c r="F139" s="22" t="s">
        <v>9561</v>
      </c>
      <c r="G139" s="22" t="s">
        <v>9562</v>
      </c>
      <c r="H139" s="22" t="s">
        <v>9563</v>
      </c>
      <c r="I139" s="25">
        <f>VLOOKUP(B139,[1]สรุปรายรพ.!$A$1:$C$1331,3,FALSE())</f>
        <v>2020</v>
      </c>
      <c r="J139" s="25">
        <v>1410</v>
      </c>
      <c r="K139" s="25">
        <v>1404</v>
      </c>
      <c r="L139" s="25">
        <v>547</v>
      </c>
      <c r="M139" s="25">
        <v>540</v>
      </c>
      <c r="N139" s="25">
        <v>405</v>
      </c>
      <c r="O139" s="25">
        <v>402</v>
      </c>
      <c r="P139" s="25">
        <v>187</v>
      </c>
      <c r="Q139" s="25">
        <v>187</v>
      </c>
      <c r="R139" s="25">
        <v>332</v>
      </c>
      <c r="S139" s="25">
        <v>329</v>
      </c>
      <c r="T139" s="25">
        <v>425</v>
      </c>
      <c r="U139" s="25">
        <v>415</v>
      </c>
      <c r="V139" s="25">
        <v>3306</v>
      </c>
      <c r="W139" s="25">
        <v>3277</v>
      </c>
      <c r="X139" s="25">
        <v>3306</v>
      </c>
      <c r="Y139" s="25">
        <v>3277</v>
      </c>
      <c r="Z139" s="25">
        <f t="shared" si="20"/>
        <v>2020</v>
      </c>
      <c r="AA139" s="25">
        <v>327.7</v>
      </c>
      <c r="AB139" s="25">
        <v>492</v>
      </c>
      <c r="AC139" s="80">
        <f t="shared" si="21"/>
        <v>1749</v>
      </c>
      <c r="AD139" s="89">
        <f t="shared" si="19"/>
        <v>1749</v>
      </c>
      <c r="AE139" s="82"/>
      <c r="AF139" s="71"/>
    </row>
    <row r="140" spans="1:32">
      <c r="A140" s="57" t="s">
        <v>10393</v>
      </c>
      <c r="B140" s="22" t="s">
        <v>142</v>
      </c>
      <c r="C140" s="22" t="s">
        <v>1358</v>
      </c>
      <c r="D140" s="22" t="s">
        <v>9681</v>
      </c>
      <c r="E140" s="22" t="s">
        <v>9682</v>
      </c>
      <c r="F140" s="22" t="s">
        <v>9561</v>
      </c>
      <c r="G140" s="22" t="s">
        <v>9562</v>
      </c>
      <c r="H140" s="22" t="s">
        <v>9563</v>
      </c>
      <c r="I140" s="25">
        <f>VLOOKUP(B140,[1]สรุปรายรพ.!$A$1:$C$1331,3,FALSE())</f>
        <v>1376</v>
      </c>
      <c r="J140" s="25">
        <v>608</v>
      </c>
      <c r="K140" s="25">
        <v>606</v>
      </c>
      <c r="L140" s="25">
        <v>131</v>
      </c>
      <c r="M140" s="25">
        <v>130</v>
      </c>
      <c r="N140" s="25">
        <v>120</v>
      </c>
      <c r="O140" s="25">
        <v>119</v>
      </c>
      <c r="P140" s="25">
        <v>165</v>
      </c>
      <c r="Q140" s="25">
        <v>164</v>
      </c>
      <c r="R140" s="25">
        <v>140</v>
      </c>
      <c r="S140" s="25">
        <v>140</v>
      </c>
      <c r="T140" s="25">
        <v>185</v>
      </c>
      <c r="U140" s="25">
        <v>185</v>
      </c>
      <c r="V140" s="25">
        <v>1349</v>
      </c>
      <c r="W140" s="25">
        <v>1344</v>
      </c>
      <c r="X140" s="25">
        <v>1349</v>
      </c>
      <c r="Y140" s="25">
        <v>1344</v>
      </c>
      <c r="Z140" s="25">
        <f t="shared" si="20"/>
        <v>1376</v>
      </c>
      <c r="AA140" s="25">
        <v>134.4</v>
      </c>
      <c r="AB140" s="25">
        <v>203</v>
      </c>
      <c r="AC140" s="80">
        <f t="shared" si="21"/>
        <v>171</v>
      </c>
      <c r="AD140" s="89">
        <f t="shared" si="19"/>
        <v>171</v>
      </c>
      <c r="AE140" s="82"/>
      <c r="AF140" s="71"/>
    </row>
    <row r="141" spans="1:32">
      <c r="A141" s="57" t="s">
        <v>10394</v>
      </c>
      <c r="B141" s="22" t="s">
        <v>143</v>
      </c>
      <c r="C141" s="22" t="s">
        <v>1359</v>
      </c>
      <c r="D141" s="22" t="s">
        <v>9681</v>
      </c>
      <c r="E141" s="22" t="s">
        <v>9682</v>
      </c>
      <c r="F141" s="22" t="s">
        <v>9561</v>
      </c>
      <c r="G141" s="22" t="s">
        <v>9562</v>
      </c>
      <c r="H141" s="22" t="s">
        <v>9563</v>
      </c>
      <c r="I141" s="25">
        <f>VLOOKUP(B141,[1]สรุปรายรพ.!$A$1:$C$1331,3,FALSE())</f>
        <v>1091</v>
      </c>
      <c r="J141" s="25">
        <v>395</v>
      </c>
      <c r="K141" s="25">
        <v>394</v>
      </c>
      <c r="L141" s="25">
        <v>118</v>
      </c>
      <c r="M141" s="25">
        <v>117</v>
      </c>
      <c r="N141" s="25">
        <v>161</v>
      </c>
      <c r="O141" s="25">
        <v>161</v>
      </c>
      <c r="P141" s="25">
        <v>130</v>
      </c>
      <c r="Q141" s="25">
        <v>130</v>
      </c>
      <c r="R141" s="25">
        <v>168</v>
      </c>
      <c r="S141" s="25">
        <v>168</v>
      </c>
      <c r="T141" s="25">
        <v>179</v>
      </c>
      <c r="U141" s="25">
        <v>179</v>
      </c>
      <c r="V141" s="25">
        <v>1151</v>
      </c>
      <c r="W141" s="25">
        <v>1149</v>
      </c>
      <c r="X141" s="25">
        <v>1151</v>
      </c>
      <c r="Y141" s="25">
        <v>1149</v>
      </c>
      <c r="Z141" s="25">
        <f t="shared" si="20"/>
        <v>1091</v>
      </c>
      <c r="AA141" s="25">
        <v>114.9</v>
      </c>
      <c r="AB141" s="25">
        <v>173</v>
      </c>
      <c r="AC141" s="80">
        <f t="shared" si="21"/>
        <v>231</v>
      </c>
      <c r="AD141" s="89">
        <f t="shared" si="19"/>
        <v>231</v>
      </c>
      <c r="AE141" s="82"/>
      <c r="AF141" s="71"/>
    </row>
    <row r="142" spans="1:32">
      <c r="A142" s="57" t="s">
        <v>10395</v>
      </c>
      <c r="B142" s="22" t="s">
        <v>144</v>
      </c>
      <c r="C142" s="22" t="s">
        <v>1360</v>
      </c>
      <c r="D142" s="22" t="s">
        <v>9681</v>
      </c>
      <c r="E142" s="22" t="s">
        <v>9682</v>
      </c>
      <c r="F142" s="22" t="s">
        <v>9561</v>
      </c>
      <c r="G142" s="22" t="s">
        <v>9562</v>
      </c>
      <c r="H142" s="22" t="s">
        <v>9563</v>
      </c>
      <c r="I142" s="25">
        <f>VLOOKUP(B142,[1]สรุปรายรพ.!$A$1:$C$1331,3,FALSE())</f>
        <v>659</v>
      </c>
      <c r="J142" s="25">
        <v>239</v>
      </c>
      <c r="K142" s="25">
        <v>235</v>
      </c>
      <c r="L142" s="25">
        <v>65</v>
      </c>
      <c r="M142" s="25">
        <v>64</v>
      </c>
      <c r="N142" s="25">
        <v>4</v>
      </c>
      <c r="O142" s="25">
        <v>3</v>
      </c>
      <c r="P142" s="25">
        <v>65</v>
      </c>
      <c r="Q142" s="25">
        <v>65</v>
      </c>
      <c r="R142" s="25">
        <v>59</v>
      </c>
      <c r="S142" s="25">
        <v>59</v>
      </c>
      <c r="T142" s="25">
        <v>5</v>
      </c>
      <c r="U142" s="25">
        <v>5</v>
      </c>
      <c r="V142" s="25">
        <v>437</v>
      </c>
      <c r="W142" s="25">
        <v>431</v>
      </c>
      <c r="X142" s="25">
        <v>437</v>
      </c>
      <c r="Y142" s="25">
        <v>431</v>
      </c>
      <c r="Z142" s="25">
        <f t="shared" si="20"/>
        <v>659</v>
      </c>
      <c r="AA142" s="25">
        <v>43.1</v>
      </c>
      <c r="AB142" s="25">
        <v>66</v>
      </c>
      <c r="AC142" s="80">
        <f t="shared" si="21"/>
        <v>-162</v>
      </c>
      <c r="AD142" s="89">
        <f t="shared" ref="AD142:AD197" si="22">IF(AC142&lt;0,0)</f>
        <v>0</v>
      </c>
      <c r="AE142" s="82"/>
      <c r="AF142" s="71"/>
    </row>
    <row r="143" spans="1:32">
      <c r="A143" s="57" t="s">
        <v>10396</v>
      </c>
      <c r="B143" s="22" t="s">
        <v>145</v>
      </c>
      <c r="C143" s="22" t="s">
        <v>1361</v>
      </c>
      <c r="D143" s="22" t="s">
        <v>9681</v>
      </c>
      <c r="E143" s="22" t="s">
        <v>9682</v>
      </c>
      <c r="F143" s="22" t="s">
        <v>9561</v>
      </c>
      <c r="G143" s="22" t="s">
        <v>9562</v>
      </c>
      <c r="H143" s="22" t="s">
        <v>9563</v>
      </c>
      <c r="I143" s="25">
        <f>VLOOKUP(B143,[1]สรุปรายรพ.!$A$1:$C$1331,3,FALSE())</f>
        <v>876</v>
      </c>
      <c r="J143" s="25">
        <v>379</v>
      </c>
      <c r="K143" s="25">
        <v>378</v>
      </c>
      <c r="L143" s="25">
        <v>118</v>
      </c>
      <c r="M143" s="25">
        <v>118</v>
      </c>
      <c r="N143" s="25">
        <v>110</v>
      </c>
      <c r="O143" s="25">
        <v>110</v>
      </c>
      <c r="P143" s="25">
        <v>142</v>
      </c>
      <c r="Q143" s="25">
        <v>139</v>
      </c>
      <c r="R143" s="25">
        <v>119</v>
      </c>
      <c r="S143" s="25">
        <v>119</v>
      </c>
      <c r="T143" s="25">
        <v>95</v>
      </c>
      <c r="U143" s="25">
        <v>95</v>
      </c>
      <c r="V143" s="25">
        <v>963</v>
      </c>
      <c r="W143" s="25">
        <v>959</v>
      </c>
      <c r="X143" s="25">
        <v>963</v>
      </c>
      <c r="Y143" s="25">
        <v>959</v>
      </c>
      <c r="Z143" s="25">
        <f t="shared" si="20"/>
        <v>876</v>
      </c>
      <c r="AA143" s="25">
        <v>95.9</v>
      </c>
      <c r="AB143" s="25">
        <v>144</v>
      </c>
      <c r="AC143" s="80">
        <f t="shared" si="21"/>
        <v>227</v>
      </c>
      <c r="AD143" s="89">
        <f t="shared" ref="AD143:AD145" si="23">AC143</f>
        <v>227</v>
      </c>
      <c r="AE143" s="82"/>
      <c r="AF143" s="71"/>
    </row>
    <row r="144" spans="1:32">
      <c r="A144" s="57" t="s">
        <v>10397</v>
      </c>
      <c r="B144" s="22" t="s">
        <v>146</v>
      </c>
      <c r="C144" s="22" t="s">
        <v>1362</v>
      </c>
      <c r="D144" s="22" t="s">
        <v>9681</v>
      </c>
      <c r="E144" s="22" t="s">
        <v>9682</v>
      </c>
      <c r="F144" s="22" t="s">
        <v>9561</v>
      </c>
      <c r="G144" s="22" t="s">
        <v>9562</v>
      </c>
      <c r="H144" s="22" t="s">
        <v>9563</v>
      </c>
      <c r="I144" s="25">
        <f>VLOOKUP(B144,[1]สรุปรายรพ.!$A$1:$C$1331,3,FALSE())</f>
        <v>1555</v>
      </c>
      <c r="J144" s="25">
        <v>684</v>
      </c>
      <c r="K144" s="25">
        <v>651</v>
      </c>
      <c r="L144" s="25">
        <v>173</v>
      </c>
      <c r="M144" s="25">
        <v>164</v>
      </c>
      <c r="N144" s="25">
        <v>142</v>
      </c>
      <c r="O144" s="25">
        <v>129</v>
      </c>
      <c r="P144" s="25">
        <v>145</v>
      </c>
      <c r="Q144" s="25">
        <v>137</v>
      </c>
      <c r="R144" s="25">
        <v>136</v>
      </c>
      <c r="S144" s="25">
        <v>131</v>
      </c>
      <c r="T144" s="25">
        <v>172</v>
      </c>
      <c r="U144" s="25">
        <v>162</v>
      </c>
      <c r="V144" s="25">
        <v>1452</v>
      </c>
      <c r="W144" s="25">
        <v>1374</v>
      </c>
      <c r="X144" s="25">
        <v>1452</v>
      </c>
      <c r="Y144" s="25">
        <v>1374</v>
      </c>
      <c r="Z144" s="25">
        <f t="shared" si="20"/>
        <v>1555</v>
      </c>
      <c r="AA144" s="25">
        <v>137.4</v>
      </c>
      <c r="AB144" s="25">
        <v>207</v>
      </c>
      <c r="AC144" s="80">
        <f t="shared" si="21"/>
        <v>26</v>
      </c>
      <c r="AD144" s="89">
        <f t="shared" si="23"/>
        <v>26</v>
      </c>
      <c r="AE144" s="82"/>
      <c r="AF144" s="71"/>
    </row>
    <row r="145" spans="1:32">
      <c r="A145" s="57" t="s">
        <v>10398</v>
      </c>
      <c r="B145" s="22" t="s">
        <v>147</v>
      </c>
      <c r="C145" s="22" t="s">
        <v>1363</v>
      </c>
      <c r="D145" s="22" t="s">
        <v>9681</v>
      </c>
      <c r="E145" s="22" t="s">
        <v>9682</v>
      </c>
      <c r="F145" s="22" t="s">
        <v>9561</v>
      </c>
      <c r="G145" s="22" t="s">
        <v>9562</v>
      </c>
      <c r="H145" s="22" t="s">
        <v>9563</v>
      </c>
      <c r="I145" s="25">
        <f>VLOOKUP(B145,[1]สรุปรายรพ.!$A$1:$C$1331,3,FALSE())</f>
        <v>1133</v>
      </c>
      <c r="J145" s="25">
        <v>602</v>
      </c>
      <c r="K145" s="25">
        <v>602</v>
      </c>
      <c r="L145" s="25">
        <v>91</v>
      </c>
      <c r="M145" s="25">
        <v>91</v>
      </c>
      <c r="N145" s="25">
        <v>8</v>
      </c>
      <c r="O145" s="25">
        <v>8</v>
      </c>
      <c r="P145" s="25">
        <v>257</v>
      </c>
      <c r="Q145" s="25">
        <v>256</v>
      </c>
      <c r="R145" s="25">
        <v>94</v>
      </c>
      <c r="S145" s="25">
        <v>93</v>
      </c>
      <c r="T145" s="25">
        <v>174</v>
      </c>
      <c r="U145" s="25">
        <v>173</v>
      </c>
      <c r="V145" s="25">
        <v>1226</v>
      </c>
      <c r="W145" s="25">
        <v>1223</v>
      </c>
      <c r="X145" s="25">
        <v>1226</v>
      </c>
      <c r="Y145" s="25">
        <v>1223</v>
      </c>
      <c r="Z145" s="25">
        <f t="shared" si="20"/>
        <v>1133</v>
      </c>
      <c r="AA145" s="25">
        <v>122.3</v>
      </c>
      <c r="AB145" s="25">
        <v>185</v>
      </c>
      <c r="AC145" s="80">
        <f t="shared" si="21"/>
        <v>275</v>
      </c>
      <c r="AD145" s="89">
        <f t="shared" si="23"/>
        <v>275</v>
      </c>
      <c r="AE145" s="82"/>
      <c r="AF145" s="71"/>
    </row>
    <row r="146" spans="1:32">
      <c r="A146" s="57" t="s">
        <v>10399</v>
      </c>
      <c r="B146" s="22" t="s">
        <v>148</v>
      </c>
      <c r="C146" s="22" t="s">
        <v>9824</v>
      </c>
      <c r="D146" s="22" t="s">
        <v>9685</v>
      </c>
      <c r="E146" s="22" t="s">
        <v>9686</v>
      </c>
      <c r="F146" s="22" t="s">
        <v>9561</v>
      </c>
      <c r="G146" s="22" t="s">
        <v>9562</v>
      </c>
      <c r="H146" s="22" t="s">
        <v>9563</v>
      </c>
      <c r="I146" s="25">
        <f>VLOOKUP(B146,[1]สรุปรายรพ.!$A$1:$C$1331,3,FALSE())</f>
        <v>1127</v>
      </c>
      <c r="J146" s="25">
        <v>362</v>
      </c>
      <c r="K146" s="25">
        <v>362</v>
      </c>
      <c r="L146" s="25">
        <v>106</v>
      </c>
      <c r="M146" s="25">
        <v>105</v>
      </c>
      <c r="N146" s="25">
        <v>72</v>
      </c>
      <c r="O146" s="25">
        <v>72</v>
      </c>
      <c r="P146" s="25">
        <v>91</v>
      </c>
      <c r="Q146" s="25">
        <v>91</v>
      </c>
      <c r="R146" s="25">
        <v>61</v>
      </c>
      <c r="S146" s="25">
        <v>61</v>
      </c>
      <c r="T146" s="25">
        <v>101</v>
      </c>
      <c r="U146" s="25">
        <v>101</v>
      </c>
      <c r="V146" s="25">
        <v>793</v>
      </c>
      <c r="W146" s="25">
        <v>792</v>
      </c>
      <c r="X146" s="25">
        <v>793</v>
      </c>
      <c r="Y146" s="25">
        <v>792</v>
      </c>
      <c r="Z146" s="25">
        <f t="shared" si="20"/>
        <v>1127</v>
      </c>
      <c r="AA146" s="25">
        <v>79.2</v>
      </c>
      <c r="AB146" s="25">
        <v>120</v>
      </c>
      <c r="AC146" s="80">
        <f t="shared" si="21"/>
        <v>-215</v>
      </c>
      <c r="AD146" s="89">
        <f t="shared" si="22"/>
        <v>0</v>
      </c>
      <c r="AE146" s="82"/>
      <c r="AF146" s="71"/>
    </row>
    <row r="147" spans="1:32">
      <c r="A147" s="57" t="s">
        <v>10400</v>
      </c>
      <c r="B147" s="22" t="s">
        <v>149</v>
      </c>
      <c r="C147" s="22" t="s">
        <v>1364</v>
      </c>
      <c r="D147" s="22" t="s">
        <v>9685</v>
      </c>
      <c r="E147" s="22" t="s">
        <v>9686</v>
      </c>
      <c r="F147" s="22" t="s">
        <v>9561</v>
      </c>
      <c r="G147" s="22" t="s">
        <v>9562</v>
      </c>
      <c r="H147" s="22" t="s">
        <v>9563</v>
      </c>
      <c r="I147" s="25">
        <f>VLOOKUP(B147,[1]สรุปรายรพ.!$A$1:$C$1331,3,FALSE())</f>
        <v>863</v>
      </c>
      <c r="J147" s="25">
        <v>367</v>
      </c>
      <c r="K147" s="25">
        <v>367</v>
      </c>
      <c r="L147" s="25">
        <v>82</v>
      </c>
      <c r="M147" s="25">
        <v>82</v>
      </c>
      <c r="N147" s="25">
        <v>114</v>
      </c>
      <c r="O147" s="25">
        <v>114</v>
      </c>
      <c r="P147" s="25">
        <v>140</v>
      </c>
      <c r="Q147" s="25">
        <v>139</v>
      </c>
      <c r="R147" s="25">
        <v>134</v>
      </c>
      <c r="S147" s="25">
        <v>134</v>
      </c>
      <c r="T147" s="25">
        <v>126</v>
      </c>
      <c r="U147" s="25">
        <v>125</v>
      </c>
      <c r="V147" s="25">
        <v>963</v>
      </c>
      <c r="W147" s="25">
        <v>961</v>
      </c>
      <c r="X147" s="25">
        <v>963</v>
      </c>
      <c r="Y147" s="25">
        <v>961</v>
      </c>
      <c r="Z147" s="25">
        <f t="shared" si="20"/>
        <v>863</v>
      </c>
      <c r="AA147" s="25">
        <v>96.1</v>
      </c>
      <c r="AB147" s="25">
        <v>146</v>
      </c>
      <c r="AC147" s="80">
        <f t="shared" si="21"/>
        <v>244</v>
      </c>
      <c r="AD147" s="89">
        <f>AC147</f>
        <v>244</v>
      </c>
      <c r="AE147" s="82"/>
      <c r="AF147" s="71"/>
    </row>
    <row r="148" spans="1:32">
      <c r="A148" s="57" t="s">
        <v>10401</v>
      </c>
      <c r="B148" s="22" t="s">
        <v>150</v>
      </c>
      <c r="C148" s="22" t="s">
        <v>1365</v>
      </c>
      <c r="D148" s="22" t="s">
        <v>9685</v>
      </c>
      <c r="E148" s="22" t="s">
        <v>9686</v>
      </c>
      <c r="F148" s="22" t="s">
        <v>9561</v>
      </c>
      <c r="G148" s="22" t="s">
        <v>9562</v>
      </c>
      <c r="H148" s="22" t="s">
        <v>9563</v>
      </c>
      <c r="I148" s="25">
        <f>VLOOKUP(B148,[1]สรุปรายรพ.!$A$1:$C$1331,3,FALSE())</f>
        <v>735</v>
      </c>
      <c r="J148" s="25">
        <v>317</v>
      </c>
      <c r="K148" s="25">
        <v>317</v>
      </c>
      <c r="L148" s="25">
        <v>58</v>
      </c>
      <c r="M148" s="25">
        <v>58</v>
      </c>
      <c r="N148" s="25">
        <v>55</v>
      </c>
      <c r="O148" s="25">
        <v>55</v>
      </c>
      <c r="P148" s="25">
        <v>27</v>
      </c>
      <c r="Q148" s="25">
        <v>27</v>
      </c>
      <c r="R148" s="25"/>
      <c r="S148" s="25"/>
      <c r="T148" s="25">
        <v>124</v>
      </c>
      <c r="U148" s="25">
        <v>124</v>
      </c>
      <c r="V148" s="25">
        <v>581</v>
      </c>
      <c r="W148" s="25">
        <v>581</v>
      </c>
      <c r="X148" s="25">
        <v>581</v>
      </c>
      <c r="Y148" s="25">
        <v>581</v>
      </c>
      <c r="Z148" s="25">
        <f t="shared" si="20"/>
        <v>735</v>
      </c>
      <c r="AA148" s="25">
        <v>58.1</v>
      </c>
      <c r="AB148" s="25">
        <v>89</v>
      </c>
      <c r="AC148" s="80">
        <f t="shared" si="21"/>
        <v>-65</v>
      </c>
      <c r="AD148" s="89">
        <f t="shared" si="22"/>
        <v>0</v>
      </c>
      <c r="AE148" s="82"/>
      <c r="AF148" s="71"/>
    </row>
    <row r="149" spans="1:32">
      <c r="A149" s="57" t="s">
        <v>10402</v>
      </c>
      <c r="B149" s="22" t="s">
        <v>151</v>
      </c>
      <c r="C149" s="22" t="s">
        <v>9825</v>
      </c>
      <c r="D149" s="22" t="s">
        <v>9685</v>
      </c>
      <c r="E149" s="22" t="s">
        <v>9686</v>
      </c>
      <c r="F149" s="22" t="s">
        <v>9561</v>
      </c>
      <c r="G149" s="22" t="s">
        <v>9562</v>
      </c>
      <c r="H149" s="22" t="s">
        <v>9563</v>
      </c>
      <c r="I149" s="25">
        <f>VLOOKUP(B149,[1]สรุปรายรพ.!$A$1:$C$1331,3,FALSE())</f>
        <v>531</v>
      </c>
      <c r="J149" s="25">
        <v>192</v>
      </c>
      <c r="K149" s="25">
        <v>191</v>
      </c>
      <c r="L149" s="25">
        <v>40</v>
      </c>
      <c r="M149" s="25">
        <v>40</v>
      </c>
      <c r="N149" s="25">
        <v>38</v>
      </c>
      <c r="O149" s="25">
        <v>38</v>
      </c>
      <c r="P149" s="25">
        <v>27</v>
      </c>
      <c r="Q149" s="25">
        <v>27</v>
      </c>
      <c r="R149" s="25">
        <v>50</v>
      </c>
      <c r="S149" s="25">
        <v>50</v>
      </c>
      <c r="T149" s="25">
        <v>64</v>
      </c>
      <c r="U149" s="25">
        <v>64</v>
      </c>
      <c r="V149" s="25">
        <v>411</v>
      </c>
      <c r="W149" s="25">
        <v>410</v>
      </c>
      <c r="X149" s="25">
        <v>411</v>
      </c>
      <c r="Y149" s="25">
        <v>410</v>
      </c>
      <c r="Z149" s="25">
        <f t="shared" si="20"/>
        <v>531</v>
      </c>
      <c r="AA149" s="25">
        <v>41</v>
      </c>
      <c r="AB149" s="25">
        <v>62</v>
      </c>
      <c r="AC149" s="80">
        <f t="shared" si="21"/>
        <v>-59</v>
      </c>
      <c r="AD149" s="89">
        <f t="shared" si="22"/>
        <v>0</v>
      </c>
      <c r="AE149" s="82"/>
      <c r="AF149" s="71"/>
    </row>
    <row r="150" spans="1:32">
      <c r="A150" s="57" t="s">
        <v>10403</v>
      </c>
      <c r="B150" s="22" t="s">
        <v>152</v>
      </c>
      <c r="C150" s="22" t="s">
        <v>2089</v>
      </c>
      <c r="D150" s="22" t="s">
        <v>9689</v>
      </c>
      <c r="E150" s="22" t="s">
        <v>9690</v>
      </c>
      <c r="F150" s="22" t="s">
        <v>9638</v>
      </c>
      <c r="G150" s="22" t="s">
        <v>9639</v>
      </c>
      <c r="H150" s="22" t="s">
        <v>9563</v>
      </c>
      <c r="I150" s="25">
        <f>VLOOKUP(B150,[1]สรุปรายรพ.!$A$1:$C$1331,3,FALSE())</f>
        <v>1017</v>
      </c>
      <c r="J150" s="25">
        <v>131</v>
      </c>
      <c r="K150" s="25">
        <v>131</v>
      </c>
      <c r="L150" s="25">
        <v>6</v>
      </c>
      <c r="M150" s="25">
        <v>6</v>
      </c>
      <c r="N150" s="25">
        <v>6</v>
      </c>
      <c r="O150" s="25">
        <v>6</v>
      </c>
      <c r="P150" s="25"/>
      <c r="Q150" s="25"/>
      <c r="R150" s="25">
        <v>9</v>
      </c>
      <c r="S150" s="25">
        <v>7</v>
      </c>
      <c r="T150" s="25">
        <v>5</v>
      </c>
      <c r="U150" s="25">
        <v>5</v>
      </c>
      <c r="V150" s="25">
        <v>157</v>
      </c>
      <c r="W150" s="25">
        <v>155</v>
      </c>
      <c r="X150" s="25">
        <v>157</v>
      </c>
      <c r="Y150" s="25">
        <v>155</v>
      </c>
      <c r="Z150" s="25">
        <f t="shared" si="20"/>
        <v>1017</v>
      </c>
      <c r="AA150" s="25">
        <v>15.5</v>
      </c>
      <c r="AB150" s="25">
        <v>24</v>
      </c>
      <c r="AC150" s="80">
        <f t="shared" si="21"/>
        <v>-838</v>
      </c>
      <c r="AD150" s="89">
        <f t="shared" si="22"/>
        <v>0</v>
      </c>
      <c r="AE150" s="82"/>
      <c r="AF150" s="71"/>
    </row>
    <row r="151" spans="1:32">
      <c r="A151" s="57" t="s">
        <v>10404</v>
      </c>
      <c r="B151" s="22" t="s">
        <v>153</v>
      </c>
      <c r="C151" s="22" t="s">
        <v>9826</v>
      </c>
      <c r="D151" s="22" t="s">
        <v>9689</v>
      </c>
      <c r="E151" s="22" t="s">
        <v>9690</v>
      </c>
      <c r="F151" s="22" t="s">
        <v>9638</v>
      </c>
      <c r="G151" s="22" t="s">
        <v>9639</v>
      </c>
      <c r="H151" s="22" t="s">
        <v>9563</v>
      </c>
      <c r="I151" s="25">
        <f>VLOOKUP(B151,[1]สรุปรายรพ.!$A$1:$C$1331,3,FALSE())</f>
        <v>1094</v>
      </c>
      <c r="J151" s="25">
        <v>493</v>
      </c>
      <c r="K151" s="25">
        <v>485</v>
      </c>
      <c r="L151" s="25">
        <v>178</v>
      </c>
      <c r="M151" s="25">
        <v>176</v>
      </c>
      <c r="N151" s="25">
        <v>120</v>
      </c>
      <c r="O151" s="25">
        <v>119</v>
      </c>
      <c r="P151" s="25">
        <v>122</v>
      </c>
      <c r="Q151" s="25">
        <v>122</v>
      </c>
      <c r="R151" s="25">
        <v>115</v>
      </c>
      <c r="S151" s="25">
        <v>115</v>
      </c>
      <c r="T151" s="25">
        <v>131</v>
      </c>
      <c r="U151" s="25">
        <v>131</v>
      </c>
      <c r="V151" s="25">
        <v>1159</v>
      </c>
      <c r="W151" s="25">
        <v>1148</v>
      </c>
      <c r="X151" s="25">
        <v>1159</v>
      </c>
      <c r="Y151" s="25">
        <v>1148</v>
      </c>
      <c r="Z151" s="25">
        <f t="shared" si="20"/>
        <v>1094</v>
      </c>
      <c r="AA151" s="25">
        <v>114.8</v>
      </c>
      <c r="AB151" s="25">
        <v>173</v>
      </c>
      <c r="AC151" s="80">
        <f t="shared" si="21"/>
        <v>227</v>
      </c>
      <c r="AD151" s="89">
        <f t="shared" ref="AD151:AD156" si="24">AC151</f>
        <v>227</v>
      </c>
      <c r="AE151" s="82"/>
      <c r="AF151" s="71"/>
    </row>
    <row r="152" spans="1:32">
      <c r="A152" s="57" t="s">
        <v>10405</v>
      </c>
      <c r="B152" s="22" t="s">
        <v>154</v>
      </c>
      <c r="C152" s="22" t="s">
        <v>9827</v>
      </c>
      <c r="D152" s="22" t="s">
        <v>9689</v>
      </c>
      <c r="E152" s="22" t="s">
        <v>9690</v>
      </c>
      <c r="F152" s="22" t="s">
        <v>9638</v>
      </c>
      <c r="G152" s="22" t="s">
        <v>9639</v>
      </c>
      <c r="H152" s="22" t="s">
        <v>9563</v>
      </c>
      <c r="I152" s="25">
        <f>VLOOKUP(B152,[1]สรุปรายรพ.!$A$1:$C$1331,3,FALSE())</f>
        <v>1500</v>
      </c>
      <c r="J152" s="25">
        <v>747</v>
      </c>
      <c r="K152" s="25">
        <v>745</v>
      </c>
      <c r="L152" s="25">
        <v>367</v>
      </c>
      <c r="M152" s="25">
        <v>365</v>
      </c>
      <c r="N152" s="25">
        <v>113</v>
      </c>
      <c r="O152" s="25">
        <v>110</v>
      </c>
      <c r="P152" s="25">
        <v>193</v>
      </c>
      <c r="Q152" s="25">
        <v>191</v>
      </c>
      <c r="R152" s="25">
        <v>245</v>
      </c>
      <c r="S152" s="25">
        <v>241</v>
      </c>
      <c r="T152" s="25">
        <v>188</v>
      </c>
      <c r="U152" s="25">
        <v>183</v>
      </c>
      <c r="V152" s="25">
        <v>1853</v>
      </c>
      <c r="W152" s="25">
        <v>1835</v>
      </c>
      <c r="X152" s="25">
        <v>1853</v>
      </c>
      <c r="Y152" s="25">
        <v>1835</v>
      </c>
      <c r="Z152" s="25">
        <f t="shared" si="20"/>
        <v>1500</v>
      </c>
      <c r="AA152" s="25">
        <v>183.5</v>
      </c>
      <c r="AB152" s="25">
        <v>276</v>
      </c>
      <c r="AC152" s="80">
        <f t="shared" si="21"/>
        <v>611</v>
      </c>
      <c r="AD152" s="89">
        <f t="shared" si="24"/>
        <v>611</v>
      </c>
      <c r="AE152" s="82"/>
      <c r="AF152" s="71"/>
    </row>
    <row r="153" spans="1:32">
      <c r="A153" s="57" t="s">
        <v>10406</v>
      </c>
      <c r="B153" s="22" t="s">
        <v>155</v>
      </c>
      <c r="C153" s="22" t="s">
        <v>9828</v>
      </c>
      <c r="D153" s="22" t="s">
        <v>9689</v>
      </c>
      <c r="E153" s="22" t="s">
        <v>9690</v>
      </c>
      <c r="F153" s="22" t="s">
        <v>9638</v>
      </c>
      <c r="G153" s="22" t="s">
        <v>9639</v>
      </c>
      <c r="H153" s="22" t="s">
        <v>9563</v>
      </c>
      <c r="I153" s="25">
        <f>VLOOKUP(B153,[1]สรุปรายรพ.!$A$1:$C$1331,3,FALSE())</f>
        <v>1700</v>
      </c>
      <c r="J153" s="25">
        <v>813</v>
      </c>
      <c r="K153" s="25">
        <v>811</v>
      </c>
      <c r="L153" s="25">
        <v>247</v>
      </c>
      <c r="M153" s="25">
        <v>244</v>
      </c>
      <c r="N153" s="25">
        <v>224</v>
      </c>
      <c r="O153" s="25">
        <v>223</v>
      </c>
      <c r="P153" s="25">
        <v>289</v>
      </c>
      <c r="Q153" s="25">
        <v>283</v>
      </c>
      <c r="R153" s="25">
        <v>9</v>
      </c>
      <c r="S153" s="25">
        <v>9</v>
      </c>
      <c r="T153" s="25">
        <v>237</v>
      </c>
      <c r="U153" s="25">
        <v>236</v>
      </c>
      <c r="V153" s="25">
        <v>1819</v>
      </c>
      <c r="W153" s="25">
        <v>1806</v>
      </c>
      <c r="X153" s="25">
        <v>1819</v>
      </c>
      <c r="Y153" s="25">
        <v>1806</v>
      </c>
      <c r="Z153" s="25">
        <f t="shared" si="20"/>
        <v>1700</v>
      </c>
      <c r="AA153" s="25">
        <v>180.6</v>
      </c>
      <c r="AB153" s="25">
        <v>272</v>
      </c>
      <c r="AC153" s="80">
        <f t="shared" si="21"/>
        <v>378</v>
      </c>
      <c r="AD153" s="89">
        <f t="shared" si="24"/>
        <v>378</v>
      </c>
      <c r="AE153" s="82"/>
      <c r="AF153" s="71"/>
    </row>
    <row r="154" spans="1:32">
      <c r="A154" s="57" t="s">
        <v>10407</v>
      </c>
      <c r="B154" s="22" t="s">
        <v>156</v>
      </c>
      <c r="C154" s="22" t="s">
        <v>1366</v>
      </c>
      <c r="D154" s="22" t="s">
        <v>9689</v>
      </c>
      <c r="E154" s="22" t="s">
        <v>9690</v>
      </c>
      <c r="F154" s="22" t="s">
        <v>9638</v>
      </c>
      <c r="G154" s="22" t="s">
        <v>9639</v>
      </c>
      <c r="H154" s="22" t="s">
        <v>9563</v>
      </c>
      <c r="I154" s="25">
        <f>VLOOKUP(B154,[1]สรุปรายรพ.!$A$1:$C$1331,3,FALSE())</f>
        <v>1900</v>
      </c>
      <c r="J154" s="25">
        <v>4798</v>
      </c>
      <c r="K154" s="25">
        <v>1244</v>
      </c>
      <c r="L154" s="25">
        <v>244</v>
      </c>
      <c r="M154" s="25">
        <v>241</v>
      </c>
      <c r="N154" s="25">
        <v>357</v>
      </c>
      <c r="O154" s="25">
        <v>347</v>
      </c>
      <c r="P154" s="25">
        <v>331</v>
      </c>
      <c r="Q154" s="25">
        <v>327</v>
      </c>
      <c r="R154" s="25">
        <v>209</v>
      </c>
      <c r="S154" s="25">
        <v>206</v>
      </c>
      <c r="T154" s="25">
        <v>250</v>
      </c>
      <c r="U154" s="25">
        <v>248</v>
      </c>
      <c r="V154" s="25">
        <v>6189</v>
      </c>
      <c r="W154" s="25">
        <v>2613</v>
      </c>
      <c r="X154" s="25">
        <v>6189</v>
      </c>
      <c r="Y154" s="25">
        <v>2613</v>
      </c>
      <c r="Z154" s="25">
        <f t="shared" si="20"/>
        <v>1900</v>
      </c>
      <c r="AA154" s="25">
        <v>261.3</v>
      </c>
      <c r="AB154" s="25">
        <v>393</v>
      </c>
      <c r="AC154" s="80">
        <f t="shared" si="21"/>
        <v>1106</v>
      </c>
      <c r="AD154" s="89">
        <f t="shared" si="24"/>
        <v>1106</v>
      </c>
      <c r="AE154" s="82"/>
      <c r="AF154" s="71"/>
    </row>
    <row r="155" spans="1:32">
      <c r="A155" s="57" t="s">
        <v>10408</v>
      </c>
      <c r="B155" s="22" t="s">
        <v>157</v>
      </c>
      <c r="C155" s="22" t="s">
        <v>1367</v>
      </c>
      <c r="D155" s="22" t="s">
        <v>9594</v>
      </c>
      <c r="E155" s="22" t="s">
        <v>9595</v>
      </c>
      <c r="F155" s="22" t="s">
        <v>9561</v>
      </c>
      <c r="G155" s="22" t="s">
        <v>9562</v>
      </c>
      <c r="H155" s="22" t="s">
        <v>9563</v>
      </c>
      <c r="I155" s="25">
        <f>VLOOKUP(B155,[1]สรุปรายรพ.!$A$1:$C$1331,3,FALSE())</f>
        <v>2342</v>
      </c>
      <c r="J155" s="25">
        <v>931</v>
      </c>
      <c r="K155" s="25">
        <v>889</v>
      </c>
      <c r="L155" s="25">
        <v>358</v>
      </c>
      <c r="M155" s="25">
        <v>332</v>
      </c>
      <c r="N155" s="25">
        <v>394</v>
      </c>
      <c r="O155" s="25">
        <v>335</v>
      </c>
      <c r="P155" s="25">
        <v>408</v>
      </c>
      <c r="Q155" s="25">
        <v>350</v>
      </c>
      <c r="R155" s="25">
        <v>463</v>
      </c>
      <c r="S155" s="25">
        <v>401</v>
      </c>
      <c r="T155" s="25">
        <v>499</v>
      </c>
      <c r="U155" s="25">
        <v>423</v>
      </c>
      <c r="V155" s="25">
        <v>3053</v>
      </c>
      <c r="W155" s="25">
        <v>2730</v>
      </c>
      <c r="X155" s="25">
        <v>3053</v>
      </c>
      <c r="Y155" s="25">
        <v>2730</v>
      </c>
      <c r="Z155" s="25">
        <f t="shared" si="20"/>
        <v>2342</v>
      </c>
      <c r="AA155" s="25">
        <v>273</v>
      </c>
      <c r="AB155" s="25">
        <v>410</v>
      </c>
      <c r="AC155" s="80">
        <f t="shared" si="21"/>
        <v>798</v>
      </c>
      <c r="AD155" s="89">
        <f t="shared" si="24"/>
        <v>798</v>
      </c>
      <c r="AE155" s="82"/>
      <c r="AF155" s="71"/>
    </row>
    <row r="156" spans="1:32">
      <c r="A156" s="57" t="s">
        <v>10409</v>
      </c>
      <c r="B156" s="22" t="s">
        <v>158</v>
      </c>
      <c r="C156" s="22" t="s">
        <v>9829</v>
      </c>
      <c r="D156" s="22" t="s">
        <v>9594</v>
      </c>
      <c r="E156" s="22" t="s">
        <v>9595</v>
      </c>
      <c r="F156" s="22" t="s">
        <v>9561</v>
      </c>
      <c r="G156" s="22" t="s">
        <v>9562</v>
      </c>
      <c r="H156" s="22" t="s">
        <v>9563</v>
      </c>
      <c r="I156" s="25">
        <f>VLOOKUP(B156,[1]สรุปรายรพ.!$A$1:$C$1331,3,FALSE())</f>
        <v>1275</v>
      </c>
      <c r="J156" s="25">
        <v>581</v>
      </c>
      <c r="K156" s="25">
        <v>580</v>
      </c>
      <c r="L156" s="25">
        <v>155</v>
      </c>
      <c r="M156" s="25">
        <v>155</v>
      </c>
      <c r="N156" s="25">
        <v>140</v>
      </c>
      <c r="O156" s="25">
        <v>139</v>
      </c>
      <c r="P156" s="25">
        <v>164</v>
      </c>
      <c r="Q156" s="25">
        <v>163</v>
      </c>
      <c r="R156" s="25">
        <v>185</v>
      </c>
      <c r="S156" s="25">
        <v>185</v>
      </c>
      <c r="T156" s="25">
        <v>194</v>
      </c>
      <c r="U156" s="25">
        <v>194</v>
      </c>
      <c r="V156" s="25">
        <v>1419</v>
      </c>
      <c r="W156" s="25">
        <v>1416</v>
      </c>
      <c r="X156" s="25">
        <v>1419</v>
      </c>
      <c r="Y156" s="25">
        <v>1416</v>
      </c>
      <c r="Z156" s="25">
        <f t="shared" si="20"/>
        <v>1275</v>
      </c>
      <c r="AA156" s="25">
        <v>141.6</v>
      </c>
      <c r="AB156" s="25">
        <v>213</v>
      </c>
      <c r="AC156" s="80">
        <f t="shared" si="21"/>
        <v>354</v>
      </c>
      <c r="AD156" s="89">
        <f t="shared" si="24"/>
        <v>354</v>
      </c>
      <c r="AE156" s="82"/>
      <c r="AF156" s="71"/>
    </row>
    <row r="157" spans="1:32">
      <c r="A157" s="57" t="s">
        <v>10410</v>
      </c>
      <c r="B157" s="22" t="s">
        <v>159</v>
      </c>
      <c r="C157" s="22" t="s">
        <v>1368</v>
      </c>
      <c r="D157" s="22" t="s">
        <v>9594</v>
      </c>
      <c r="E157" s="22" t="s">
        <v>9595</v>
      </c>
      <c r="F157" s="22" t="s">
        <v>9561</v>
      </c>
      <c r="G157" s="22" t="s">
        <v>9562</v>
      </c>
      <c r="H157" s="22" t="s">
        <v>9563</v>
      </c>
      <c r="I157" s="25">
        <f>VLOOKUP(B157,[1]สรุปรายรพ.!$A$1:$C$1331,3,FALSE())</f>
        <v>956</v>
      </c>
      <c r="J157" s="25">
        <v>59</v>
      </c>
      <c r="K157" s="25">
        <v>58</v>
      </c>
      <c r="L157" s="25">
        <v>14</v>
      </c>
      <c r="M157" s="25">
        <v>14</v>
      </c>
      <c r="N157" s="25">
        <v>5</v>
      </c>
      <c r="O157" s="25">
        <v>5</v>
      </c>
      <c r="P157" s="25">
        <v>21</v>
      </c>
      <c r="Q157" s="25">
        <v>21</v>
      </c>
      <c r="R157" s="25">
        <v>7</v>
      </c>
      <c r="S157" s="25">
        <v>7</v>
      </c>
      <c r="T157" s="25">
        <v>25</v>
      </c>
      <c r="U157" s="25">
        <v>25</v>
      </c>
      <c r="V157" s="25">
        <v>131</v>
      </c>
      <c r="W157" s="25">
        <v>130</v>
      </c>
      <c r="X157" s="25">
        <v>131</v>
      </c>
      <c r="Y157" s="25">
        <v>130</v>
      </c>
      <c r="Z157" s="25">
        <f t="shared" si="20"/>
        <v>956</v>
      </c>
      <c r="AA157" s="25">
        <v>13</v>
      </c>
      <c r="AB157" s="25">
        <v>20</v>
      </c>
      <c r="AC157" s="80">
        <f t="shared" si="21"/>
        <v>-806</v>
      </c>
      <c r="AD157" s="89">
        <f t="shared" si="22"/>
        <v>0</v>
      </c>
      <c r="AE157" s="82"/>
      <c r="AF157" s="71"/>
    </row>
    <row r="158" spans="1:32">
      <c r="A158" s="57" t="s">
        <v>10411</v>
      </c>
      <c r="B158" s="22" t="s">
        <v>160</v>
      </c>
      <c r="C158" s="22" t="s">
        <v>1369</v>
      </c>
      <c r="D158" s="22" t="s">
        <v>9594</v>
      </c>
      <c r="E158" s="22" t="s">
        <v>9595</v>
      </c>
      <c r="F158" s="22" t="s">
        <v>9561</v>
      </c>
      <c r="G158" s="22" t="s">
        <v>9562</v>
      </c>
      <c r="H158" s="22" t="s">
        <v>9563</v>
      </c>
      <c r="I158" s="25">
        <f>VLOOKUP(B158,[1]สรุปรายรพ.!$A$1:$C$1331,3,FALSE())</f>
        <v>194</v>
      </c>
      <c r="J158" s="25">
        <v>6</v>
      </c>
      <c r="K158" s="25">
        <v>6</v>
      </c>
      <c r="L158" s="25">
        <v>88</v>
      </c>
      <c r="M158" s="25">
        <v>88</v>
      </c>
      <c r="N158" s="25">
        <v>62</v>
      </c>
      <c r="O158" s="25">
        <v>62</v>
      </c>
      <c r="P158" s="25"/>
      <c r="Q158" s="25"/>
      <c r="R158" s="25">
        <v>25</v>
      </c>
      <c r="S158" s="25">
        <v>25</v>
      </c>
      <c r="T158" s="25"/>
      <c r="U158" s="25"/>
      <c r="V158" s="25">
        <v>181</v>
      </c>
      <c r="W158" s="25">
        <v>181</v>
      </c>
      <c r="X158" s="25">
        <v>181</v>
      </c>
      <c r="Y158" s="25">
        <v>181</v>
      </c>
      <c r="Z158" s="25">
        <f t="shared" si="20"/>
        <v>194</v>
      </c>
      <c r="AA158" s="25">
        <v>18.100000000000001</v>
      </c>
      <c r="AB158" s="25">
        <v>29</v>
      </c>
      <c r="AC158" s="80">
        <f t="shared" si="21"/>
        <v>16</v>
      </c>
      <c r="AD158" s="89">
        <f>AC158</f>
        <v>16</v>
      </c>
      <c r="AE158" s="82"/>
      <c r="AF158" s="71"/>
    </row>
    <row r="159" spans="1:32">
      <c r="A159" s="57" t="s">
        <v>10412</v>
      </c>
      <c r="B159" s="22" t="s">
        <v>161</v>
      </c>
      <c r="C159" s="22" t="s">
        <v>1370</v>
      </c>
      <c r="D159" s="22" t="s">
        <v>9594</v>
      </c>
      <c r="E159" s="22" t="s">
        <v>9595</v>
      </c>
      <c r="F159" s="22" t="s">
        <v>9561</v>
      </c>
      <c r="G159" s="22" t="s">
        <v>9562</v>
      </c>
      <c r="H159" s="22" t="s">
        <v>9563</v>
      </c>
      <c r="I159" s="25">
        <f>VLOOKUP(B159,[1]สรุปรายรพ.!$A$1:$C$1331,3,FALSE())</f>
        <v>958</v>
      </c>
      <c r="J159" s="25">
        <v>453</v>
      </c>
      <c r="K159" s="25">
        <v>452</v>
      </c>
      <c r="L159" s="25">
        <v>66</v>
      </c>
      <c r="M159" s="25">
        <v>66</v>
      </c>
      <c r="N159" s="25">
        <v>87</v>
      </c>
      <c r="O159" s="25">
        <v>87</v>
      </c>
      <c r="P159" s="25">
        <v>63</v>
      </c>
      <c r="Q159" s="25">
        <v>63</v>
      </c>
      <c r="R159" s="25">
        <v>76</v>
      </c>
      <c r="S159" s="25">
        <v>76</v>
      </c>
      <c r="T159" s="25">
        <v>65</v>
      </c>
      <c r="U159" s="25">
        <v>65</v>
      </c>
      <c r="V159" s="25">
        <v>810</v>
      </c>
      <c r="W159" s="25">
        <v>809</v>
      </c>
      <c r="X159" s="25">
        <v>810</v>
      </c>
      <c r="Y159" s="25">
        <v>809</v>
      </c>
      <c r="Z159" s="25">
        <f t="shared" si="20"/>
        <v>958</v>
      </c>
      <c r="AA159" s="25">
        <v>80.900000000000006</v>
      </c>
      <c r="AB159" s="25">
        <v>122</v>
      </c>
      <c r="AC159" s="80">
        <f t="shared" si="21"/>
        <v>-27</v>
      </c>
      <c r="AD159" s="89">
        <f t="shared" si="22"/>
        <v>0</v>
      </c>
      <c r="AE159" s="82"/>
      <c r="AF159" s="71"/>
    </row>
    <row r="160" spans="1:32">
      <c r="A160" s="57" t="s">
        <v>10413</v>
      </c>
      <c r="B160" s="22" t="s">
        <v>162</v>
      </c>
      <c r="C160" s="22" t="s">
        <v>1371</v>
      </c>
      <c r="D160" s="22" t="s">
        <v>9594</v>
      </c>
      <c r="E160" s="22" t="s">
        <v>9595</v>
      </c>
      <c r="F160" s="22" t="s">
        <v>9561</v>
      </c>
      <c r="G160" s="22" t="s">
        <v>9562</v>
      </c>
      <c r="H160" s="22" t="s">
        <v>9563</v>
      </c>
      <c r="I160" s="25">
        <f>VLOOKUP(B160,[1]สรุปรายรพ.!$A$1:$C$1331,3,FALSE())</f>
        <v>338</v>
      </c>
      <c r="J160" s="25">
        <v>17</v>
      </c>
      <c r="K160" s="25">
        <v>17</v>
      </c>
      <c r="L160" s="25">
        <v>1</v>
      </c>
      <c r="M160" s="25">
        <v>1</v>
      </c>
      <c r="N160" s="25">
        <v>6</v>
      </c>
      <c r="O160" s="25">
        <v>6</v>
      </c>
      <c r="P160" s="25">
        <v>1</v>
      </c>
      <c r="Q160" s="25">
        <v>1</v>
      </c>
      <c r="R160" s="25">
        <v>1</v>
      </c>
      <c r="S160" s="25">
        <v>1</v>
      </c>
      <c r="T160" s="25">
        <v>4</v>
      </c>
      <c r="U160" s="25">
        <v>4</v>
      </c>
      <c r="V160" s="25">
        <v>30</v>
      </c>
      <c r="W160" s="25">
        <v>30</v>
      </c>
      <c r="X160" s="25">
        <v>30</v>
      </c>
      <c r="Y160" s="25">
        <v>30</v>
      </c>
      <c r="Z160" s="25">
        <f t="shared" si="20"/>
        <v>338</v>
      </c>
      <c r="AA160" s="25">
        <v>3</v>
      </c>
      <c r="AB160" s="25">
        <v>5</v>
      </c>
      <c r="AC160" s="80">
        <f t="shared" si="21"/>
        <v>-303</v>
      </c>
      <c r="AD160" s="89">
        <f t="shared" si="22"/>
        <v>0</v>
      </c>
      <c r="AE160" s="82"/>
      <c r="AF160" s="71"/>
    </row>
    <row r="161" spans="1:32">
      <c r="A161" s="57" t="s">
        <v>10414</v>
      </c>
      <c r="B161" s="22" t="s">
        <v>163</v>
      </c>
      <c r="C161" s="22" t="s">
        <v>1372</v>
      </c>
      <c r="D161" s="22" t="s">
        <v>9594</v>
      </c>
      <c r="E161" s="22" t="s">
        <v>9595</v>
      </c>
      <c r="F161" s="22" t="s">
        <v>9561</v>
      </c>
      <c r="G161" s="22" t="s">
        <v>9562</v>
      </c>
      <c r="H161" s="22" t="s">
        <v>9563</v>
      </c>
      <c r="I161" s="25">
        <f>VLOOKUP(B161,[1]สรุปรายรพ.!$A$1:$C$1331,3,FALSE())</f>
        <v>245</v>
      </c>
      <c r="J161" s="25">
        <v>146</v>
      </c>
      <c r="K161" s="25">
        <v>143</v>
      </c>
      <c r="L161" s="25">
        <v>2</v>
      </c>
      <c r="M161" s="25">
        <v>2</v>
      </c>
      <c r="N161" s="25">
        <v>91</v>
      </c>
      <c r="O161" s="25">
        <v>89</v>
      </c>
      <c r="P161" s="25">
        <v>2</v>
      </c>
      <c r="Q161" s="25">
        <v>2</v>
      </c>
      <c r="R161" s="25">
        <v>44</v>
      </c>
      <c r="S161" s="25">
        <v>44</v>
      </c>
      <c r="T161" s="25">
        <v>63</v>
      </c>
      <c r="U161" s="25">
        <v>63</v>
      </c>
      <c r="V161" s="25">
        <v>348</v>
      </c>
      <c r="W161" s="25">
        <v>343</v>
      </c>
      <c r="X161" s="25">
        <v>348</v>
      </c>
      <c r="Y161" s="25">
        <v>343</v>
      </c>
      <c r="Z161" s="25">
        <f t="shared" si="20"/>
        <v>245</v>
      </c>
      <c r="AA161" s="25">
        <v>34.299999999999997</v>
      </c>
      <c r="AB161" s="25">
        <v>53</v>
      </c>
      <c r="AC161" s="80">
        <f t="shared" si="21"/>
        <v>151</v>
      </c>
      <c r="AD161" s="89">
        <f t="shared" ref="AD161:AD171" si="25">AC161</f>
        <v>151</v>
      </c>
      <c r="AE161" s="82"/>
      <c r="AF161" s="71"/>
    </row>
    <row r="162" spans="1:32">
      <c r="A162" s="57" t="s">
        <v>10415</v>
      </c>
      <c r="B162" s="22" t="s">
        <v>164</v>
      </c>
      <c r="C162" s="22" t="s">
        <v>9830</v>
      </c>
      <c r="D162" s="22" t="s">
        <v>9594</v>
      </c>
      <c r="E162" s="22" t="s">
        <v>9595</v>
      </c>
      <c r="F162" s="22" t="s">
        <v>9561</v>
      </c>
      <c r="G162" s="22" t="s">
        <v>9562</v>
      </c>
      <c r="H162" s="22" t="s">
        <v>9563</v>
      </c>
      <c r="I162" s="25">
        <f>VLOOKUP(B162,[1]สรุปรายรพ.!$A$1:$C$1331,3,FALSE())</f>
        <v>701</v>
      </c>
      <c r="J162" s="25">
        <v>275</v>
      </c>
      <c r="K162" s="25">
        <v>274</v>
      </c>
      <c r="L162" s="25">
        <v>67</v>
      </c>
      <c r="M162" s="25">
        <v>67</v>
      </c>
      <c r="N162" s="25">
        <v>158</v>
      </c>
      <c r="O162" s="25">
        <v>154</v>
      </c>
      <c r="P162" s="25">
        <v>126</v>
      </c>
      <c r="Q162" s="25">
        <v>126</v>
      </c>
      <c r="R162" s="25">
        <v>115</v>
      </c>
      <c r="S162" s="25">
        <v>115</v>
      </c>
      <c r="T162" s="25">
        <v>114</v>
      </c>
      <c r="U162" s="25">
        <v>114</v>
      </c>
      <c r="V162" s="25">
        <v>855</v>
      </c>
      <c r="W162" s="25">
        <v>850</v>
      </c>
      <c r="X162" s="25">
        <v>855</v>
      </c>
      <c r="Y162" s="25">
        <v>850</v>
      </c>
      <c r="Z162" s="25">
        <f t="shared" si="20"/>
        <v>701</v>
      </c>
      <c r="AA162" s="25">
        <v>85</v>
      </c>
      <c r="AB162" s="25">
        <v>128</v>
      </c>
      <c r="AC162" s="80">
        <f t="shared" si="21"/>
        <v>277</v>
      </c>
      <c r="AD162" s="89">
        <f t="shared" si="25"/>
        <v>277</v>
      </c>
      <c r="AE162" s="82"/>
      <c r="AF162" s="71"/>
    </row>
    <row r="163" spans="1:32">
      <c r="A163" s="57" t="s">
        <v>10416</v>
      </c>
      <c r="B163" s="22" t="s">
        <v>165</v>
      </c>
      <c r="C163" s="22" t="s">
        <v>1373</v>
      </c>
      <c r="D163" s="22" t="s">
        <v>9594</v>
      </c>
      <c r="E163" s="22" t="s">
        <v>9595</v>
      </c>
      <c r="F163" s="22" t="s">
        <v>9561</v>
      </c>
      <c r="G163" s="22" t="s">
        <v>9562</v>
      </c>
      <c r="H163" s="22" t="s">
        <v>9563</v>
      </c>
      <c r="I163" s="25">
        <f>VLOOKUP(B163,[1]สรุปรายรพ.!$A$1:$C$1331,3,FALSE())</f>
        <v>1681</v>
      </c>
      <c r="J163" s="25">
        <v>811</v>
      </c>
      <c r="K163" s="25">
        <v>714</v>
      </c>
      <c r="L163" s="25">
        <v>67</v>
      </c>
      <c r="M163" s="25">
        <v>51</v>
      </c>
      <c r="N163" s="25">
        <v>308</v>
      </c>
      <c r="O163" s="25">
        <v>297</v>
      </c>
      <c r="P163" s="25">
        <v>302</v>
      </c>
      <c r="Q163" s="25">
        <v>296</v>
      </c>
      <c r="R163" s="25">
        <v>234</v>
      </c>
      <c r="S163" s="25">
        <v>204</v>
      </c>
      <c r="T163" s="25">
        <v>124</v>
      </c>
      <c r="U163" s="25">
        <v>99</v>
      </c>
      <c r="V163" s="25">
        <v>1846</v>
      </c>
      <c r="W163" s="25">
        <v>1661</v>
      </c>
      <c r="X163" s="25">
        <v>1846</v>
      </c>
      <c r="Y163" s="25">
        <v>1661</v>
      </c>
      <c r="Z163" s="25">
        <f t="shared" si="20"/>
        <v>1681</v>
      </c>
      <c r="AA163" s="25">
        <v>166.1</v>
      </c>
      <c r="AB163" s="25">
        <v>251</v>
      </c>
      <c r="AC163" s="80">
        <f t="shared" si="21"/>
        <v>231</v>
      </c>
      <c r="AD163" s="89">
        <f t="shared" si="25"/>
        <v>231</v>
      </c>
      <c r="AE163" s="82"/>
      <c r="AF163" s="71"/>
    </row>
    <row r="164" spans="1:32">
      <c r="A164" s="57" t="s">
        <v>10417</v>
      </c>
      <c r="B164" s="22" t="s">
        <v>166</v>
      </c>
      <c r="C164" s="22" t="s">
        <v>1374</v>
      </c>
      <c r="D164" s="22" t="s">
        <v>9594</v>
      </c>
      <c r="E164" s="22" t="s">
        <v>9595</v>
      </c>
      <c r="F164" s="22" t="s">
        <v>9561</v>
      </c>
      <c r="G164" s="22" t="s">
        <v>9562</v>
      </c>
      <c r="H164" s="22" t="s">
        <v>9563</v>
      </c>
      <c r="I164" s="25">
        <f>VLOOKUP(B164,[1]สรุปรายรพ.!$A$1:$C$1331,3,FALSE())</f>
        <v>1285</v>
      </c>
      <c r="J164" s="25">
        <v>820</v>
      </c>
      <c r="K164" s="25">
        <v>699</v>
      </c>
      <c r="L164" s="25">
        <v>149</v>
      </c>
      <c r="M164" s="25">
        <v>124</v>
      </c>
      <c r="N164" s="25">
        <v>135</v>
      </c>
      <c r="O164" s="25">
        <v>109</v>
      </c>
      <c r="P164" s="25">
        <v>155</v>
      </c>
      <c r="Q164" s="25">
        <v>131</v>
      </c>
      <c r="R164" s="25">
        <v>16</v>
      </c>
      <c r="S164" s="25">
        <v>13</v>
      </c>
      <c r="T164" s="25">
        <v>441</v>
      </c>
      <c r="U164" s="25">
        <v>377</v>
      </c>
      <c r="V164" s="25">
        <v>1716</v>
      </c>
      <c r="W164" s="25">
        <v>1453</v>
      </c>
      <c r="X164" s="25">
        <v>1716</v>
      </c>
      <c r="Y164" s="25">
        <v>1453</v>
      </c>
      <c r="Z164" s="25">
        <f t="shared" si="20"/>
        <v>1285</v>
      </c>
      <c r="AA164" s="25">
        <v>145.30000000000001</v>
      </c>
      <c r="AB164" s="25">
        <v>219</v>
      </c>
      <c r="AC164" s="80">
        <f t="shared" si="21"/>
        <v>387</v>
      </c>
      <c r="AD164" s="89">
        <f t="shared" si="25"/>
        <v>387</v>
      </c>
      <c r="AE164" s="82"/>
      <c r="AF164" s="71"/>
    </row>
    <row r="165" spans="1:32">
      <c r="A165" s="57" t="s">
        <v>10418</v>
      </c>
      <c r="B165" s="22" t="s">
        <v>167</v>
      </c>
      <c r="C165" s="22" t="s">
        <v>1375</v>
      </c>
      <c r="D165" s="22" t="s">
        <v>9597</v>
      </c>
      <c r="E165" s="22" t="s">
        <v>9598</v>
      </c>
      <c r="F165" s="22" t="s">
        <v>9581</v>
      </c>
      <c r="G165" s="22" t="s">
        <v>9582</v>
      </c>
      <c r="H165" s="22" t="s">
        <v>9563</v>
      </c>
      <c r="I165" s="25">
        <f>VLOOKUP(B165,[1]สรุปรายรพ.!$A$1:$C$1331,3,FALSE())</f>
        <v>1749</v>
      </c>
      <c r="J165" s="25">
        <v>1953</v>
      </c>
      <c r="K165" s="25">
        <v>1944</v>
      </c>
      <c r="L165" s="25">
        <v>334</v>
      </c>
      <c r="M165" s="25">
        <v>332</v>
      </c>
      <c r="N165" s="25">
        <v>477</v>
      </c>
      <c r="O165" s="25">
        <v>476</v>
      </c>
      <c r="P165" s="25">
        <v>437</v>
      </c>
      <c r="Q165" s="25">
        <v>435</v>
      </c>
      <c r="R165" s="25">
        <v>419</v>
      </c>
      <c r="S165" s="25">
        <v>418</v>
      </c>
      <c r="T165" s="25">
        <v>337</v>
      </c>
      <c r="U165" s="25">
        <v>336</v>
      </c>
      <c r="V165" s="25">
        <v>3957</v>
      </c>
      <c r="W165" s="25">
        <v>3941</v>
      </c>
      <c r="X165" s="25">
        <v>3957</v>
      </c>
      <c r="Y165" s="25">
        <v>3941</v>
      </c>
      <c r="Z165" s="25">
        <f t="shared" si="20"/>
        <v>1749</v>
      </c>
      <c r="AA165" s="25">
        <v>394.1</v>
      </c>
      <c r="AB165" s="25">
        <v>593</v>
      </c>
      <c r="AC165" s="80">
        <f t="shared" si="21"/>
        <v>2785</v>
      </c>
      <c r="AD165" s="89">
        <f t="shared" si="25"/>
        <v>2785</v>
      </c>
      <c r="AE165" s="82"/>
      <c r="AF165" s="71"/>
    </row>
    <row r="166" spans="1:32">
      <c r="A166" s="57" t="s">
        <v>10419</v>
      </c>
      <c r="B166" s="22" t="s">
        <v>168</v>
      </c>
      <c r="C166" s="22" t="s">
        <v>1376</v>
      </c>
      <c r="D166" s="22" t="s">
        <v>9597</v>
      </c>
      <c r="E166" s="22" t="s">
        <v>9598</v>
      </c>
      <c r="F166" s="22" t="s">
        <v>9581</v>
      </c>
      <c r="G166" s="22" t="s">
        <v>9582</v>
      </c>
      <c r="H166" s="22" t="s">
        <v>9563</v>
      </c>
      <c r="I166" s="25">
        <f>VLOOKUP(B166,[1]สรุปรายรพ.!$A$1:$C$1331,3,FALSE())</f>
        <v>1204</v>
      </c>
      <c r="J166" s="25">
        <v>530</v>
      </c>
      <c r="K166" s="25">
        <v>530</v>
      </c>
      <c r="L166" s="25">
        <v>111</v>
      </c>
      <c r="M166" s="25">
        <v>111</v>
      </c>
      <c r="N166" s="25">
        <v>117</v>
      </c>
      <c r="O166" s="25">
        <v>117</v>
      </c>
      <c r="P166" s="25">
        <v>132</v>
      </c>
      <c r="Q166" s="25">
        <v>129</v>
      </c>
      <c r="R166" s="25">
        <v>129</v>
      </c>
      <c r="S166" s="25">
        <v>124</v>
      </c>
      <c r="T166" s="25">
        <v>153</v>
      </c>
      <c r="U166" s="25">
        <v>151</v>
      </c>
      <c r="V166" s="25">
        <v>1172</v>
      </c>
      <c r="W166" s="25">
        <v>1162</v>
      </c>
      <c r="X166" s="25">
        <v>1172</v>
      </c>
      <c r="Y166" s="25">
        <v>1162</v>
      </c>
      <c r="Z166" s="25">
        <f t="shared" si="20"/>
        <v>1204</v>
      </c>
      <c r="AA166" s="25">
        <v>116.2</v>
      </c>
      <c r="AB166" s="25">
        <v>176</v>
      </c>
      <c r="AC166" s="80">
        <f t="shared" si="21"/>
        <v>134</v>
      </c>
      <c r="AD166" s="89">
        <f t="shared" si="25"/>
        <v>134</v>
      </c>
      <c r="AE166" s="82"/>
      <c r="AF166" s="71"/>
    </row>
    <row r="167" spans="1:32">
      <c r="A167" s="57" t="s">
        <v>10420</v>
      </c>
      <c r="B167" s="22" t="s">
        <v>169</v>
      </c>
      <c r="C167" s="22" t="s">
        <v>1377</v>
      </c>
      <c r="D167" s="22" t="s">
        <v>9597</v>
      </c>
      <c r="E167" s="22" t="s">
        <v>9598</v>
      </c>
      <c r="F167" s="22" t="s">
        <v>9581</v>
      </c>
      <c r="G167" s="22" t="s">
        <v>9582</v>
      </c>
      <c r="H167" s="22" t="s">
        <v>9563</v>
      </c>
      <c r="I167" s="25">
        <f>VLOOKUP(B167,[1]สรุปรายรพ.!$A$1:$C$1331,3,FALSE())</f>
        <v>2532</v>
      </c>
      <c r="J167" s="25">
        <v>6495</v>
      </c>
      <c r="K167" s="25">
        <v>3257</v>
      </c>
      <c r="L167" s="25">
        <v>680</v>
      </c>
      <c r="M167" s="25">
        <v>673</v>
      </c>
      <c r="N167" s="25">
        <v>758</v>
      </c>
      <c r="O167" s="25">
        <v>749</v>
      </c>
      <c r="P167" s="25">
        <v>598</v>
      </c>
      <c r="Q167" s="25">
        <v>586</v>
      </c>
      <c r="R167" s="25">
        <v>793</v>
      </c>
      <c r="S167" s="25">
        <v>776</v>
      </c>
      <c r="T167" s="25">
        <v>371</v>
      </c>
      <c r="U167" s="25">
        <v>359</v>
      </c>
      <c r="V167" s="25">
        <v>9695</v>
      </c>
      <c r="W167" s="25">
        <v>6400</v>
      </c>
      <c r="X167" s="25">
        <v>9695</v>
      </c>
      <c r="Y167" s="25">
        <v>6400</v>
      </c>
      <c r="Z167" s="25">
        <f t="shared" si="20"/>
        <v>2532</v>
      </c>
      <c r="AA167" s="25">
        <v>640</v>
      </c>
      <c r="AB167" s="25">
        <v>960</v>
      </c>
      <c r="AC167" s="80">
        <f t="shared" si="21"/>
        <v>4828</v>
      </c>
      <c r="AD167" s="89">
        <f t="shared" si="25"/>
        <v>4828</v>
      </c>
      <c r="AE167" s="82"/>
      <c r="AF167" s="71"/>
    </row>
    <row r="168" spans="1:32">
      <c r="A168" s="57" t="s">
        <v>10421</v>
      </c>
      <c r="B168" s="22" t="s">
        <v>170</v>
      </c>
      <c r="C168" s="22" t="s">
        <v>1378</v>
      </c>
      <c r="D168" s="22" t="s">
        <v>9597</v>
      </c>
      <c r="E168" s="22" t="s">
        <v>9598</v>
      </c>
      <c r="F168" s="22" t="s">
        <v>9581</v>
      </c>
      <c r="G168" s="22" t="s">
        <v>9582</v>
      </c>
      <c r="H168" s="22" t="s">
        <v>9563</v>
      </c>
      <c r="I168" s="25">
        <f>VLOOKUP(B168,[1]สรุปรายรพ.!$A$1:$C$1331,3,FALSE())</f>
        <v>1606</v>
      </c>
      <c r="J168" s="25">
        <v>1404</v>
      </c>
      <c r="K168" s="25">
        <v>1018</v>
      </c>
      <c r="L168" s="25">
        <v>649</v>
      </c>
      <c r="M168" s="25">
        <v>448</v>
      </c>
      <c r="N168" s="25">
        <v>156</v>
      </c>
      <c r="O168" s="25">
        <v>120</v>
      </c>
      <c r="P168" s="25">
        <v>527</v>
      </c>
      <c r="Q168" s="25">
        <v>363</v>
      </c>
      <c r="R168" s="25">
        <v>350</v>
      </c>
      <c r="S168" s="25">
        <v>245</v>
      </c>
      <c r="T168" s="25">
        <v>331</v>
      </c>
      <c r="U168" s="25">
        <v>225</v>
      </c>
      <c r="V168" s="25">
        <v>3417</v>
      </c>
      <c r="W168" s="25">
        <v>2419</v>
      </c>
      <c r="X168" s="25">
        <v>3417</v>
      </c>
      <c r="Y168" s="25">
        <v>2419</v>
      </c>
      <c r="Z168" s="25">
        <f t="shared" si="20"/>
        <v>1606</v>
      </c>
      <c r="AA168" s="25">
        <v>241.9</v>
      </c>
      <c r="AB168" s="25">
        <v>363</v>
      </c>
      <c r="AC168" s="80">
        <f t="shared" si="21"/>
        <v>1176</v>
      </c>
      <c r="AD168" s="89">
        <f t="shared" si="25"/>
        <v>1176</v>
      </c>
      <c r="AE168" s="82"/>
      <c r="AF168" s="71"/>
    </row>
    <row r="169" spans="1:32">
      <c r="A169" s="57" t="s">
        <v>10422</v>
      </c>
      <c r="B169" s="22" t="s">
        <v>171</v>
      </c>
      <c r="C169" s="22" t="s">
        <v>1379</v>
      </c>
      <c r="D169" s="22" t="s">
        <v>9597</v>
      </c>
      <c r="E169" s="22" t="s">
        <v>9598</v>
      </c>
      <c r="F169" s="22" t="s">
        <v>9581</v>
      </c>
      <c r="G169" s="22" t="s">
        <v>9582</v>
      </c>
      <c r="H169" s="22" t="s">
        <v>9563</v>
      </c>
      <c r="I169" s="25">
        <f>VLOOKUP(B169,[1]สรุปรายรพ.!$A$1:$C$1331,3,FALSE())</f>
        <v>2146</v>
      </c>
      <c r="J169" s="25">
        <v>1644</v>
      </c>
      <c r="K169" s="25">
        <v>1624</v>
      </c>
      <c r="L169" s="25">
        <v>326</v>
      </c>
      <c r="M169" s="25">
        <v>320</v>
      </c>
      <c r="N169" s="25">
        <v>366</v>
      </c>
      <c r="O169" s="25">
        <v>365</v>
      </c>
      <c r="P169" s="25">
        <v>90</v>
      </c>
      <c r="Q169" s="25">
        <v>89</v>
      </c>
      <c r="R169" s="25">
        <v>378</v>
      </c>
      <c r="S169" s="25">
        <v>371</v>
      </c>
      <c r="T169" s="25">
        <v>342</v>
      </c>
      <c r="U169" s="25">
        <v>338</v>
      </c>
      <c r="V169" s="25">
        <v>3146</v>
      </c>
      <c r="W169" s="25">
        <v>3107</v>
      </c>
      <c r="X169" s="25">
        <v>3146</v>
      </c>
      <c r="Y169" s="25">
        <v>3107</v>
      </c>
      <c r="Z169" s="25">
        <f t="shared" si="20"/>
        <v>2146</v>
      </c>
      <c r="AA169" s="25">
        <v>310.7</v>
      </c>
      <c r="AB169" s="25">
        <v>467</v>
      </c>
      <c r="AC169" s="80">
        <f t="shared" si="21"/>
        <v>1428</v>
      </c>
      <c r="AD169" s="89">
        <f t="shared" si="25"/>
        <v>1428</v>
      </c>
      <c r="AE169" s="82"/>
      <c r="AF169" s="71"/>
    </row>
    <row r="170" spans="1:32">
      <c r="A170" s="57" t="s">
        <v>10423</v>
      </c>
      <c r="B170" s="22" t="s">
        <v>172</v>
      </c>
      <c r="C170" s="22" t="s">
        <v>9831</v>
      </c>
      <c r="D170" s="22" t="s">
        <v>9597</v>
      </c>
      <c r="E170" s="22" t="s">
        <v>9598</v>
      </c>
      <c r="F170" s="22" t="s">
        <v>9581</v>
      </c>
      <c r="G170" s="22" t="s">
        <v>9582</v>
      </c>
      <c r="H170" s="22" t="s">
        <v>9563</v>
      </c>
      <c r="I170" s="25">
        <f>VLOOKUP(B170,[1]สรุปรายรพ.!$A$1:$C$1331,3,FALSE())</f>
        <v>2417</v>
      </c>
      <c r="J170" s="25">
        <v>2235</v>
      </c>
      <c r="K170" s="25">
        <v>2222</v>
      </c>
      <c r="L170" s="25">
        <v>455</v>
      </c>
      <c r="M170" s="25">
        <v>450</v>
      </c>
      <c r="N170" s="25">
        <v>593</v>
      </c>
      <c r="O170" s="25">
        <v>585</v>
      </c>
      <c r="P170" s="25">
        <v>369</v>
      </c>
      <c r="Q170" s="25">
        <v>362</v>
      </c>
      <c r="R170" s="25">
        <v>726</v>
      </c>
      <c r="S170" s="25">
        <v>719</v>
      </c>
      <c r="T170" s="25">
        <v>454</v>
      </c>
      <c r="U170" s="25">
        <v>446</v>
      </c>
      <c r="V170" s="25">
        <v>4832</v>
      </c>
      <c r="W170" s="25">
        <v>4784</v>
      </c>
      <c r="X170" s="25">
        <v>4832</v>
      </c>
      <c r="Y170" s="25">
        <v>4784</v>
      </c>
      <c r="Z170" s="25">
        <f t="shared" si="20"/>
        <v>2417</v>
      </c>
      <c r="AA170" s="25">
        <v>478.4</v>
      </c>
      <c r="AB170" s="25">
        <v>719</v>
      </c>
      <c r="AC170" s="80">
        <f t="shared" si="21"/>
        <v>3086</v>
      </c>
      <c r="AD170" s="89">
        <f t="shared" si="25"/>
        <v>3086</v>
      </c>
      <c r="AE170" s="82"/>
      <c r="AF170" s="71"/>
    </row>
    <row r="171" spans="1:32">
      <c r="A171" s="57" t="s">
        <v>10424</v>
      </c>
      <c r="B171" s="22" t="s">
        <v>173</v>
      </c>
      <c r="C171" s="22" t="s">
        <v>1380</v>
      </c>
      <c r="D171" s="22" t="s">
        <v>9597</v>
      </c>
      <c r="E171" s="22" t="s">
        <v>9598</v>
      </c>
      <c r="F171" s="22" t="s">
        <v>9581</v>
      </c>
      <c r="G171" s="22" t="s">
        <v>9582</v>
      </c>
      <c r="H171" s="22" t="s">
        <v>9563</v>
      </c>
      <c r="I171" s="25">
        <f>VLOOKUP(B171,[1]สรุปรายรพ.!$A$1:$C$1331,3,FALSE())</f>
        <v>2269</v>
      </c>
      <c r="J171" s="25">
        <v>1061</v>
      </c>
      <c r="K171" s="25">
        <v>1049</v>
      </c>
      <c r="L171" s="25">
        <v>370</v>
      </c>
      <c r="M171" s="25">
        <v>366</v>
      </c>
      <c r="N171" s="25">
        <v>264</v>
      </c>
      <c r="O171" s="25">
        <v>260</v>
      </c>
      <c r="P171" s="25">
        <v>598</v>
      </c>
      <c r="Q171" s="25">
        <v>575</v>
      </c>
      <c r="R171" s="25">
        <v>202</v>
      </c>
      <c r="S171" s="25">
        <v>202</v>
      </c>
      <c r="T171" s="25">
        <v>375</v>
      </c>
      <c r="U171" s="25">
        <v>359</v>
      </c>
      <c r="V171" s="25">
        <v>2870</v>
      </c>
      <c r="W171" s="25">
        <v>2811</v>
      </c>
      <c r="X171" s="25">
        <v>2870</v>
      </c>
      <c r="Y171" s="25">
        <v>2811</v>
      </c>
      <c r="Z171" s="25">
        <f t="shared" si="20"/>
        <v>2269</v>
      </c>
      <c r="AA171" s="25">
        <v>281.10000000000002</v>
      </c>
      <c r="AB171" s="25">
        <v>423</v>
      </c>
      <c r="AC171" s="80">
        <f t="shared" si="21"/>
        <v>965</v>
      </c>
      <c r="AD171" s="89">
        <f t="shared" si="25"/>
        <v>965</v>
      </c>
      <c r="AE171" s="82"/>
      <c r="AF171" s="71"/>
    </row>
    <row r="172" spans="1:32">
      <c r="A172" s="57" t="s">
        <v>10425</v>
      </c>
      <c r="B172" s="22" t="s">
        <v>174</v>
      </c>
      <c r="C172" s="22" t="s">
        <v>1381</v>
      </c>
      <c r="D172" s="22" t="s">
        <v>9597</v>
      </c>
      <c r="E172" s="22" t="s">
        <v>9598</v>
      </c>
      <c r="F172" s="22" t="s">
        <v>9581</v>
      </c>
      <c r="G172" s="22" t="s">
        <v>9582</v>
      </c>
      <c r="H172" s="22" t="s">
        <v>9563</v>
      </c>
      <c r="I172" s="25">
        <f>VLOOKUP(B172,[1]สรุปรายรพ.!$A$1:$C$1331,3,FALSE())</f>
        <v>402</v>
      </c>
      <c r="J172" s="25">
        <v>107</v>
      </c>
      <c r="K172" s="25">
        <v>107</v>
      </c>
      <c r="L172" s="25">
        <v>35</v>
      </c>
      <c r="M172" s="25">
        <v>35</v>
      </c>
      <c r="N172" s="25">
        <v>26</v>
      </c>
      <c r="O172" s="25">
        <v>26</v>
      </c>
      <c r="P172" s="25">
        <v>37</v>
      </c>
      <c r="Q172" s="25">
        <v>36</v>
      </c>
      <c r="R172" s="25">
        <v>17</v>
      </c>
      <c r="S172" s="25">
        <v>16</v>
      </c>
      <c r="T172" s="25">
        <v>10</v>
      </c>
      <c r="U172" s="25">
        <v>9</v>
      </c>
      <c r="V172" s="25">
        <v>232</v>
      </c>
      <c r="W172" s="25">
        <v>229</v>
      </c>
      <c r="X172" s="25">
        <v>232</v>
      </c>
      <c r="Y172" s="25">
        <v>229</v>
      </c>
      <c r="Z172" s="25">
        <f t="shared" si="20"/>
        <v>402</v>
      </c>
      <c r="AA172" s="25">
        <v>22.9</v>
      </c>
      <c r="AB172" s="25">
        <v>35</v>
      </c>
      <c r="AC172" s="80">
        <f t="shared" si="21"/>
        <v>-138</v>
      </c>
      <c r="AD172" s="89">
        <f t="shared" si="22"/>
        <v>0</v>
      </c>
      <c r="AE172" s="82"/>
      <c r="AF172" s="71"/>
    </row>
    <row r="173" spans="1:32">
      <c r="A173" s="57" t="s">
        <v>10426</v>
      </c>
      <c r="B173" s="22" t="s">
        <v>175</v>
      </c>
      <c r="C173" s="22" t="s">
        <v>1382</v>
      </c>
      <c r="D173" s="22" t="s">
        <v>9597</v>
      </c>
      <c r="E173" s="22" t="s">
        <v>9598</v>
      </c>
      <c r="F173" s="22" t="s">
        <v>9581</v>
      </c>
      <c r="G173" s="22" t="s">
        <v>9582</v>
      </c>
      <c r="H173" s="22" t="s">
        <v>9563</v>
      </c>
      <c r="I173" s="25">
        <f>VLOOKUP(B173,[1]สรุปรายรพ.!$A$1:$C$1331,3,FALSE())</f>
        <v>1700</v>
      </c>
      <c r="J173" s="25">
        <v>1192</v>
      </c>
      <c r="K173" s="25">
        <v>1184</v>
      </c>
      <c r="L173" s="25">
        <v>250</v>
      </c>
      <c r="M173" s="25">
        <v>249</v>
      </c>
      <c r="N173" s="25">
        <v>213</v>
      </c>
      <c r="O173" s="25">
        <v>207</v>
      </c>
      <c r="P173" s="25">
        <v>205</v>
      </c>
      <c r="Q173" s="25">
        <v>199</v>
      </c>
      <c r="R173" s="25">
        <v>288</v>
      </c>
      <c r="S173" s="25">
        <v>283</v>
      </c>
      <c r="T173" s="25">
        <v>216</v>
      </c>
      <c r="U173" s="25">
        <v>208</v>
      </c>
      <c r="V173" s="25">
        <v>2364</v>
      </c>
      <c r="W173" s="25">
        <v>2330</v>
      </c>
      <c r="X173" s="25">
        <v>2364</v>
      </c>
      <c r="Y173" s="25">
        <v>2330</v>
      </c>
      <c r="Z173" s="25">
        <f t="shared" si="20"/>
        <v>1700</v>
      </c>
      <c r="AA173" s="25">
        <v>233</v>
      </c>
      <c r="AB173" s="25">
        <v>350</v>
      </c>
      <c r="AC173" s="80">
        <f t="shared" si="21"/>
        <v>980</v>
      </c>
      <c r="AD173" s="89">
        <f t="shared" ref="AD173:AD177" si="26">AC173</f>
        <v>980</v>
      </c>
      <c r="AE173" s="82"/>
      <c r="AF173" s="71"/>
    </row>
    <row r="174" spans="1:32">
      <c r="A174" s="57" t="s">
        <v>10427</v>
      </c>
      <c r="B174" s="22" t="s">
        <v>176</v>
      </c>
      <c r="C174" s="22" t="s">
        <v>1383</v>
      </c>
      <c r="D174" s="22" t="s">
        <v>9597</v>
      </c>
      <c r="E174" s="22" t="s">
        <v>9598</v>
      </c>
      <c r="F174" s="22" t="s">
        <v>9581</v>
      </c>
      <c r="G174" s="22" t="s">
        <v>9582</v>
      </c>
      <c r="H174" s="22" t="s">
        <v>9563</v>
      </c>
      <c r="I174" s="25">
        <f>VLOOKUP(B174,[1]สรุปรายรพ.!$A$1:$C$1331,3,FALSE())</f>
        <v>2028</v>
      </c>
      <c r="J174" s="25">
        <v>1393</v>
      </c>
      <c r="K174" s="25">
        <v>1378</v>
      </c>
      <c r="L174" s="25">
        <v>392</v>
      </c>
      <c r="M174" s="25">
        <v>388</v>
      </c>
      <c r="N174" s="25">
        <v>354</v>
      </c>
      <c r="O174" s="25">
        <v>347</v>
      </c>
      <c r="P174" s="25">
        <v>296</v>
      </c>
      <c r="Q174" s="25">
        <v>285</v>
      </c>
      <c r="R174" s="25">
        <v>348</v>
      </c>
      <c r="S174" s="25">
        <v>337</v>
      </c>
      <c r="T174" s="25">
        <v>309</v>
      </c>
      <c r="U174" s="25">
        <v>303</v>
      </c>
      <c r="V174" s="25">
        <v>3092</v>
      </c>
      <c r="W174" s="25">
        <v>3038</v>
      </c>
      <c r="X174" s="25">
        <v>3092</v>
      </c>
      <c r="Y174" s="25">
        <v>3038</v>
      </c>
      <c r="Z174" s="25">
        <f t="shared" si="20"/>
        <v>2028</v>
      </c>
      <c r="AA174" s="25">
        <v>303.8</v>
      </c>
      <c r="AB174" s="25">
        <v>456</v>
      </c>
      <c r="AC174" s="80">
        <f t="shared" si="21"/>
        <v>1466</v>
      </c>
      <c r="AD174" s="89">
        <f t="shared" si="26"/>
        <v>1466</v>
      </c>
      <c r="AE174" s="82"/>
      <c r="AF174" s="71"/>
    </row>
    <row r="175" spans="1:32">
      <c r="A175" s="57" t="s">
        <v>10428</v>
      </c>
      <c r="B175" s="22" t="s">
        <v>177</v>
      </c>
      <c r="C175" s="22" t="s">
        <v>9832</v>
      </c>
      <c r="D175" s="22" t="s">
        <v>9600</v>
      </c>
      <c r="E175" s="22" t="s">
        <v>9601</v>
      </c>
      <c r="F175" s="22" t="s">
        <v>9581</v>
      </c>
      <c r="G175" s="22" t="s">
        <v>9582</v>
      </c>
      <c r="H175" s="22" t="s">
        <v>9563</v>
      </c>
      <c r="I175" s="25">
        <f>VLOOKUP(B175,[1]สรุปรายรพ.!$A$1:$C$1331,3,FALSE())</f>
        <v>1856</v>
      </c>
      <c r="J175" s="25">
        <v>1018</v>
      </c>
      <c r="K175" s="25">
        <v>1014</v>
      </c>
      <c r="L175" s="25">
        <v>213</v>
      </c>
      <c r="M175" s="25">
        <v>213</v>
      </c>
      <c r="N175" s="25">
        <v>243</v>
      </c>
      <c r="O175" s="25">
        <v>242</v>
      </c>
      <c r="P175" s="25">
        <v>191</v>
      </c>
      <c r="Q175" s="25">
        <v>191</v>
      </c>
      <c r="R175" s="25">
        <v>188</v>
      </c>
      <c r="S175" s="25">
        <v>187</v>
      </c>
      <c r="T175" s="25">
        <v>167</v>
      </c>
      <c r="U175" s="25">
        <v>166</v>
      </c>
      <c r="V175" s="25">
        <v>2020</v>
      </c>
      <c r="W175" s="25">
        <v>2013</v>
      </c>
      <c r="X175" s="25">
        <v>2020</v>
      </c>
      <c r="Y175" s="25">
        <v>2013</v>
      </c>
      <c r="Z175" s="25">
        <f t="shared" si="20"/>
        <v>1856</v>
      </c>
      <c r="AA175" s="25">
        <v>201.3</v>
      </c>
      <c r="AB175" s="25">
        <v>303</v>
      </c>
      <c r="AC175" s="80">
        <f t="shared" si="21"/>
        <v>460</v>
      </c>
      <c r="AD175" s="89">
        <f t="shared" si="26"/>
        <v>460</v>
      </c>
      <c r="AE175" s="82"/>
      <c r="AF175" s="71"/>
    </row>
    <row r="176" spans="1:32">
      <c r="A176" s="57" t="s">
        <v>10429</v>
      </c>
      <c r="B176" s="22" t="s">
        <v>178</v>
      </c>
      <c r="C176" s="22" t="s">
        <v>1384</v>
      </c>
      <c r="D176" s="22" t="s">
        <v>9600</v>
      </c>
      <c r="E176" s="22" t="s">
        <v>9601</v>
      </c>
      <c r="F176" s="22" t="s">
        <v>9581</v>
      </c>
      <c r="G176" s="22" t="s">
        <v>9582</v>
      </c>
      <c r="H176" s="22" t="s">
        <v>9563</v>
      </c>
      <c r="I176" s="25">
        <f>VLOOKUP(B176,[1]สรุปรายรพ.!$A$1:$C$1331,3,FALSE())</f>
        <v>2032</v>
      </c>
      <c r="J176" s="25">
        <v>1995</v>
      </c>
      <c r="K176" s="25">
        <v>1532</v>
      </c>
      <c r="L176" s="25">
        <v>313</v>
      </c>
      <c r="M176" s="25">
        <v>227</v>
      </c>
      <c r="N176" s="25">
        <v>450</v>
      </c>
      <c r="O176" s="25">
        <v>353</v>
      </c>
      <c r="P176" s="25">
        <v>389</v>
      </c>
      <c r="Q176" s="25">
        <v>281</v>
      </c>
      <c r="R176" s="25">
        <v>403</v>
      </c>
      <c r="S176" s="25">
        <v>296</v>
      </c>
      <c r="T176" s="25">
        <v>360</v>
      </c>
      <c r="U176" s="25">
        <v>267</v>
      </c>
      <c r="V176" s="25">
        <v>3910</v>
      </c>
      <c r="W176" s="25">
        <v>2956</v>
      </c>
      <c r="X176" s="25">
        <v>3910</v>
      </c>
      <c r="Y176" s="25">
        <v>2956</v>
      </c>
      <c r="Z176" s="25">
        <f t="shared" si="20"/>
        <v>2032</v>
      </c>
      <c r="AA176" s="25">
        <v>295.60000000000002</v>
      </c>
      <c r="AB176" s="25">
        <v>444</v>
      </c>
      <c r="AC176" s="80">
        <f t="shared" si="21"/>
        <v>1368</v>
      </c>
      <c r="AD176" s="89">
        <f t="shared" si="26"/>
        <v>1368</v>
      </c>
      <c r="AE176" s="82"/>
      <c r="AF176" s="71"/>
    </row>
    <row r="177" spans="1:32">
      <c r="A177" s="57" t="s">
        <v>10430</v>
      </c>
      <c r="B177" s="22" t="s">
        <v>179</v>
      </c>
      <c r="C177" s="22" t="s">
        <v>1385</v>
      </c>
      <c r="D177" s="22" t="s">
        <v>9600</v>
      </c>
      <c r="E177" s="22" t="s">
        <v>9601</v>
      </c>
      <c r="F177" s="22" t="s">
        <v>9581</v>
      </c>
      <c r="G177" s="22" t="s">
        <v>9582</v>
      </c>
      <c r="H177" s="22" t="s">
        <v>9563</v>
      </c>
      <c r="I177" s="25">
        <f>VLOOKUP(B177,[1]สรุปรายรพ.!$A$1:$C$1331,3,FALSE())</f>
        <v>2376</v>
      </c>
      <c r="J177" s="25">
        <v>1660</v>
      </c>
      <c r="K177" s="25">
        <v>1649</v>
      </c>
      <c r="L177" s="25">
        <v>199</v>
      </c>
      <c r="M177" s="25">
        <v>197</v>
      </c>
      <c r="N177" s="25">
        <v>511</v>
      </c>
      <c r="O177" s="25">
        <v>508</v>
      </c>
      <c r="P177" s="25">
        <v>400</v>
      </c>
      <c r="Q177" s="25">
        <v>392</v>
      </c>
      <c r="R177" s="25">
        <v>355</v>
      </c>
      <c r="S177" s="25">
        <v>351</v>
      </c>
      <c r="T177" s="25">
        <v>373</v>
      </c>
      <c r="U177" s="25">
        <v>370</v>
      </c>
      <c r="V177" s="25">
        <v>3498</v>
      </c>
      <c r="W177" s="25">
        <v>3467</v>
      </c>
      <c r="X177" s="25">
        <v>3498</v>
      </c>
      <c r="Y177" s="25">
        <v>3467</v>
      </c>
      <c r="Z177" s="25">
        <f t="shared" si="20"/>
        <v>2376</v>
      </c>
      <c r="AA177" s="25">
        <v>346.7</v>
      </c>
      <c r="AB177" s="25">
        <v>521</v>
      </c>
      <c r="AC177" s="80">
        <f t="shared" si="21"/>
        <v>1612</v>
      </c>
      <c r="AD177" s="89">
        <f t="shared" si="26"/>
        <v>1612</v>
      </c>
      <c r="AE177" s="82"/>
      <c r="AF177" s="71"/>
    </row>
    <row r="178" spans="1:32">
      <c r="A178" s="57" t="s">
        <v>10431</v>
      </c>
      <c r="B178" s="22" t="s">
        <v>180</v>
      </c>
      <c r="C178" s="22" t="s">
        <v>1386</v>
      </c>
      <c r="D178" s="22" t="s">
        <v>9600</v>
      </c>
      <c r="E178" s="22" t="s">
        <v>9601</v>
      </c>
      <c r="F178" s="22" t="s">
        <v>9581</v>
      </c>
      <c r="G178" s="22" t="s">
        <v>9582</v>
      </c>
      <c r="H178" s="22" t="s">
        <v>9563</v>
      </c>
      <c r="I178" s="25">
        <f>VLOOKUP(B178,[1]สรุปรายรพ.!$A$1:$C$1331,3,FALSE())</f>
        <v>2250</v>
      </c>
      <c r="J178" s="25">
        <v>666</v>
      </c>
      <c r="K178" s="25">
        <v>663</v>
      </c>
      <c r="L178" s="25">
        <v>102</v>
      </c>
      <c r="M178" s="25">
        <v>101</v>
      </c>
      <c r="N178" s="25"/>
      <c r="O178" s="25"/>
      <c r="P178" s="25">
        <v>208</v>
      </c>
      <c r="Q178" s="25">
        <v>208</v>
      </c>
      <c r="R178" s="25">
        <v>161</v>
      </c>
      <c r="S178" s="25">
        <v>160</v>
      </c>
      <c r="T178" s="25">
        <v>237</v>
      </c>
      <c r="U178" s="25">
        <v>236</v>
      </c>
      <c r="V178" s="25">
        <v>1374</v>
      </c>
      <c r="W178" s="25">
        <v>1368</v>
      </c>
      <c r="X178" s="25">
        <v>1374</v>
      </c>
      <c r="Y178" s="25">
        <v>1368</v>
      </c>
      <c r="Z178" s="25">
        <f t="shared" si="20"/>
        <v>2250</v>
      </c>
      <c r="AA178" s="25">
        <v>136.80000000000001</v>
      </c>
      <c r="AB178" s="25">
        <v>206</v>
      </c>
      <c r="AC178" s="80">
        <f t="shared" si="21"/>
        <v>-676</v>
      </c>
      <c r="AD178" s="89">
        <f t="shared" si="22"/>
        <v>0</v>
      </c>
      <c r="AE178" s="82"/>
      <c r="AF178" s="71"/>
    </row>
    <row r="179" spans="1:32">
      <c r="A179" s="57" t="s">
        <v>10432</v>
      </c>
      <c r="B179" s="22" t="s">
        <v>181</v>
      </c>
      <c r="C179" s="22" t="s">
        <v>1387</v>
      </c>
      <c r="D179" s="22" t="s">
        <v>9600</v>
      </c>
      <c r="E179" s="22" t="s">
        <v>9601</v>
      </c>
      <c r="F179" s="22" t="s">
        <v>9581</v>
      </c>
      <c r="G179" s="22" t="s">
        <v>9582</v>
      </c>
      <c r="H179" s="22" t="s">
        <v>9563</v>
      </c>
      <c r="I179" s="25">
        <f>VLOOKUP(B179,[1]สรุปรายรพ.!$A$1:$C$1331,3,FALSE())</f>
        <v>2351</v>
      </c>
      <c r="J179" s="25">
        <v>2159</v>
      </c>
      <c r="K179" s="25">
        <v>1644</v>
      </c>
      <c r="L179" s="25">
        <v>77</v>
      </c>
      <c r="M179" s="25">
        <v>63</v>
      </c>
      <c r="N179" s="25">
        <v>8</v>
      </c>
      <c r="O179" s="25">
        <v>8</v>
      </c>
      <c r="P179" s="25">
        <v>877</v>
      </c>
      <c r="Q179" s="25">
        <v>625</v>
      </c>
      <c r="R179" s="25">
        <v>1</v>
      </c>
      <c r="S179" s="25">
        <v>1</v>
      </c>
      <c r="T179" s="25">
        <v>81</v>
      </c>
      <c r="U179" s="25">
        <v>72</v>
      </c>
      <c r="V179" s="25">
        <v>3203</v>
      </c>
      <c r="W179" s="25">
        <v>2413</v>
      </c>
      <c r="X179" s="25">
        <v>3203</v>
      </c>
      <c r="Y179" s="25">
        <v>2413</v>
      </c>
      <c r="Z179" s="25">
        <f t="shared" si="20"/>
        <v>2351</v>
      </c>
      <c r="AA179" s="25">
        <v>241.3</v>
      </c>
      <c r="AB179" s="25">
        <v>363</v>
      </c>
      <c r="AC179" s="80">
        <f t="shared" si="21"/>
        <v>425</v>
      </c>
      <c r="AD179" s="89">
        <f t="shared" ref="AD179:AD187" si="27">AC179</f>
        <v>425</v>
      </c>
      <c r="AE179" s="82"/>
      <c r="AF179" s="71"/>
    </row>
    <row r="180" spans="1:32">
      <c r="A180" s="57" t="s">
        <v>10433</v>
      </c>
      <c r="B180" s="22" t="s">
        <v>182</v>
      </c>
      <c r="C180" s="22" t="s">
        <v>1388</v>
      </c>
      <c r="D180" s="22" t="s">
        <v>9600</v>
      </c>
      <c r="E180" s="22" t="s">
        <v>9601</v>
      </c>
      <c r="F180" s="22" t="s">
        <v>9581</v>
      </c>
      <c r="G180" s="22" t="s">
        <v>9582</v>
      </c>
      <c r="H180" s="22" t="s">
        <v>9563</v>
      </c>
      <c r="I180" s="25">
        <f>VLOOKUP(B180,[1]สรุปรายรพ.!$A$1:$C$1331,3,FALSE())</f>
        <v>2139</v>
      </c>
      <c r="J180" s="25">
        <v>1678</v>
      </c>
      <c r="K180" s="25">
        <v>1315</v>
      </c>
      <c r="L180" s="25">
        <v>94</v>
      </c>
      <c r="M180" s="25">
        <v>70</v>
      </c>
      <c r="N180" s="25">
        <v>131</v>
      </c>
      <c r="O180" s="25">
        <v>118</v>
      </c>
      <c r="P180" s="25">
        <v>147</v>
      </c>
      <c r="Q180" s="25">
        <v>121</v>
      </c>
      <c r="R180" s="25">
        <v>114</v>
      </c>
      <c r="S180" s="25">
        <v>93</v>
      </c>
      <c r="T180" s="25">
        <v>466</v>
      </c>
      <c r="U180" s="25">
        <v>333</v>
      </c>
      <c r="V180" s="25">
        <v>2630</v>
      </c>
      <c r="W180" s="25">
        <v>2050</v>
      </c>
      <c r="X180" s="25">
        <v>2630</v>
      </c>
      <c r="Y180" s="25">
        <v>2050</v>
      </c>
      <c r="Z180" s="25">
        <f t="shared" si="20"/>
        <v>2139</v>
      </c>
      <c r="AA180" s="25">
        <v>205</v>
      </c>
      <c r="AB180" s="25">
        <v>308</v>
      </c>
      <c r="AC180" s="80">
        <f t="shared" si="21"/>
        <v>219</v>
      </c>
      <c r="AD180" s="89">
        <f t="shared" si="27"/>
        <v>219</v>
      </c>
      <c r="AE180" s="82"/>
      <c r="AF180" s="71"/>
    </row>
    <row r="181" spans="1:32">
      <c r="A181" s="57" t="s">
        <v>10434</v>
      </c>
      <c r="B181" s="22" t="s">
        <v>183</v>
      </c>
      <c r="C181" s="22" t="s">
        <v>2090</v>
      </c>
      <c r="D181" s="22" t="s">
        <v>9695</v>
      </c>
      <c r="E181" s="22" t="s">
        <v>9696</v>
      </c>
      <c r="F181" s="22" t="s">
        <v>9581</v>
      </c>
      <c r="G181" s="22" t="s">
        <v>9582</v>
      </c>
      <c r="H181" s="22" t="s">
        <v>9563</v>
      </c>
      <c r="I181" s="25">
        <f>VLOOKUP(B181,[1]สรุปรายรพ.!$A$1:$C$1331,3,FALSE())</f>
        <v>1700</v>
      </c>
      <c r="J181" s="25">
        <v>2195</v>
      </c>
      <c r="K181" s="25">
        <v>1589</v>
      </c>
      <c r="L181" s="25">
        <v>159</v>
      </c>
      <c r="M181" s="25">
        <v>105</v>
      </c>
      <c r="N181" s="25">
        <v>413</v>
      </c>
      <c r="O181" s="25">
        <v>270</v>
      </c>
      <c r="P181" s="25"/>
      <c r="Q181" s="25"/>
      <c r="R181" s="25">
        <v>992</v>
      </c>
      <c r="S181" s="25">
        <v>697</v>
      </c>
      <c r="T181" s="25">
        <v>541</v>
      </c>
      <c r="U181" s="25">
        <v>345</v>
      </c>
      <c r="V181" s="25">
        <v>4300</v>
      </c>
      <c r="W181" s="25">
        <v>3006</v>
      </c>
      <c r="X181" s="25">
        <v>4300</v>
      </c>
      <c r="Y181" s="25">
        <v>3006</v>
      </c>
      <c r="Z181" s="25">
        <f t="shared" si="20"/>
        <v>1700</v>
      </c>
      <c r="AA181" s="25">
        <v>300.60000000000002</v>
      </c>
      <c r="AB181" s="25">
        <v>452</v>
      </c>
      <c r="AC181" s="80">
        <f t="shared" si="21"/>
        <v>1758</v>
      </c>
      <c r="AD181" s="89">
        <f t="shared" si="27"/>
        <v>1758</v>
      </c>
      <c r="AE181" s="82"/>
      <c r="AF181" s="71"/>
    </row>
    <row r="182" spans="1:32">
      <c r="A182" s="57" t="s">
        <v>10435</v>
      </c>
      <c r="B182" s="22" t="s">
        <v>184</v>
      </c>
      <c r="C182" s="22" t="s">
        <v>1389</v>
      </c>
      <c r="D182" s="22" t="s">
        <v>9603</v>
      </c>
      <c r="E182" s="22" t="s">
        <v>9604</v>
      </c>
      <c r="F182" s="22" t="s">
        <v>9581</v>
      </c>
      <c r="G182" s="22" t="s">
        <v>9582</v>
      </c>
      <c r="H182" s="22" t="s">
        <v>9563</v>
      </c>
      <c r="I182" s="25">
        <f>VLOOKUP(B182,[1]สรุปรายรพ.!$A$1:$C$1331,3,FALSE())</f>
        <v>1544</v>
      </c>
      <c r="J182" s="25">
        <v>781</v>
      </c>
      <c r="K182" s="25">
        <v>777</v>
      </c>
      <c r="L182" s="25">
        <v>107</v>
      </c>
      <c r="M182" s="25">
        <v>107</v>
      </c>
      <c r="N182" s="25">
        <v>358</v>
      </c>
      <c r="O182" s="25">
        <v>356</v>
      </c>
      <c r="P182" s="25">
        <v>153</v>
      </c>
      <c r="Q182" s="25">
        <v>150</v>
      </c>
      <c r="R182" s="25">
        <v>223</v>
      </c>
      <c r="S182" s="25">
        <v>220</v>
      </c>
      <c r="T182" s="25">
        <v>269</v>
      </c>
      <c r="U182" s="25">
        <v>263</v>
      </c>
      <c r="V182" s="25">
        <v>1891</v>
      </c>
      <c r="W182" s="25">
        <v>1873</v>
      </c>
      <c r="X182" s="25">
        <v>1891</v>
      </c>
      <c r="Y182" s="25">
        <v>1873</v>
      </c>
      <c r="Z182" s="25">
        <f t="shared" si="20"/>
        <v>1544</v>
      </c>
      <c r="AA182" s="25">
        <v>187.3</v>
      </c>
      <c r="AB182" s="25">
        <v>282</v>
      </c>
      <c r="AC182" s="80">
        <f t="shared" si="21"/>
        <v>611</v>
      </c>
      <c r="AD182" s="89">
        <f t="shared" si="27"/>
        <v>611</v>
      </c>
      <c r="AE182" s="82"/>
      <c r="AF182" s="71"/>
    </row>
    <row r="183" spans="1:32">
      <c r="A183" s="57" t="s">
        <v>10436</v>
      </c>
      <c r="B183" s="22" t="s">
        <v>185</v>
      </c>
      <c r="C183" s="22" t="s">
        <v>1390</v>
      </c>
      <c r="D183" s="22" t="s">
        <v>9603</v>
      </c>
      <c r="E183" s="22" t="s">
        <v>9604</v>
      </c>
      <c r="F183" s="22" t="s">
        <v>9581</v>
      </c>
      <c r="G183" s="22" t="s">
        <v>9582</v>
      </c>
      <c r="H183" s="22" t="s">
        <v>9563</v>
      </c>
      <c r="I183" s="25">
        <f>VLOOKUP(B183,[1]สรุปรายรพ.!$A$1:$C$1331,3,FALSE())</f>
        <v>1136</v>
      </c>
      <c r="J183" s="25">
        <v>546</v>
      </c>
      <c r="K183" s="25">
        <v>545</v>
      </c>
      <c r="L183" s="25">
        <v>93</v>
      </c>
      <c r="M183" s="25">
        <v>91</v>
      </c>
      <c r="N183" s="25">
        <v>141</v>
      </c>
      <c r="O183" s="25">
        <v>141</v>
      </c>
      <c r="P183" s="25">
        <v>113</v>
      </c>
      <c r="Q183" s="25">
        <v>112</v>
      </c>
      <c r="R183" s="25">
        <v>114</v>
      </c>
      <c r="S183" s="25">
        <v>114</v>
      </c>
      <c r="T183" s="25">
        <v>129</v>
      </c>
      <c r="U183" s="25">
        <v>129</v>
      </c>
      <c r="V183" s="25">
        <v>1136</v>
      </c>
      <c r="W183" s="25">
        <v>1132</v>
      </c>
      <c r="X183" s="25">
        <v>1136</v>
      </c>
      <c r="Y183" s="25">
        <v>1132</v>
      </c>
      <c r="Z183" s="25">
        <f t="shared" si="20"/>
        <v>1136</v>
      </c>
      <c r="AA183" s="25">
        <v>113.2</v>
      </c>
      <c r="AB183" s="25">
        <v>171</v>
      </c>
      <c r="AC183" s="80">
        <f t="shared" si="21"/>
        <v>167</v>
      </c>
      <c r="AD183" s="89">
        <f t="shared" si="27"/>
        <v>167</v>
      </c>
      <c r="AE183" s="82"/>
      <c r="AF183" s="71"/>
    </row>
    <row r="184" spans="1:32">
      <c r="A184" s="57" t="s">
        <v>10437</v>
      </c>
      <c r="B184" s="22" t="s">
        <v>186</v>
      </c>
      <c r="C184" s="22" t="s">
        <v>1391</v>
      </c>
      <c r="D184" s="22" t="s">
        <v>9603</v>
      </c>
      <c r="E184" s="22" t="s">
        <v>9604</v>
      </c>
      <c r="F184" s="22" t="s">
        <v>9581</v>
      </c>
      <c r="G184" s="22" t="s">
        <v>9582</v>
      </c>
      <c r="H184" s="22" t="s">
        <v>9563</v>
      </c>
      <c r="I184" s="25">
        <f>VLOOKUP(B184,[1]สรุปรายรพ.!$A$1:$C$1331,3,FALSE())</f>
        <v>633</v>
      </c>
      <c r="J184" s="25">
        <v>209</v>
      </c>
      <c r="K184" s="25">
        <v>209</v>
      </c>
      <c r="L184" s="25">
        <v>247</v>
      </c>
      <c r="M184" s="25">
        <v>244</v>
      </c>
      <c r="N184" s="25">
        <v>54</v>
      </c>
      <c r="O184" s="25">
        <v>54</v>
      </c>
      <c r="P184" s="25">
        <v>102</v>
      </c>
      <c r="Q184" s="25">
        <v>100</v>
      </c>
      <c r="R184" s="25">
        <v>3</v>
      </c>
      <c r="S184" s="25">
        <v>3</v>
      </c>
      <c r="T184" s="25">
        <v>208</v>
      </c>
      <c r="U184" s="25">
        <v>206</v>
      </c>
      <c r="V184" s="25">
        <v>823</v>
      </c>
      <c r="W184" s="25">
        <v>816</v>
      </c>
      <c r="X184" s="25">
        <v>823</v>
      </c>
      <c r="Y184" s="25">
        <v>816</v>
      </c>
      <c r="Z184" s="25">
        <f t="shared" si="20"/>
        <v>633</v>
      </c>
      <c r="AA184" s="25">
        <v>81.599999999999994</v>
      </c>
      <c r="AB184" s="25">
        <v>123</v>
      </c>
      <c r="AC184" s="80">
        <f t="shared" si="21"/>
        <v>306</v>
      </c>
      <c r="AD184" s="89">
        <f t="shared" si="27"/>
        <v>306</v>
      </c>
      <c r="AE184" s="82"/>
      <c r="AF184" s="71"/>
    </row>
    <row r="185" spans="1:32">
      <c r="A185" s="57" t="s">
        <v>10438</v>
      </c>
      <c r="B185" s="22" t="s">
        <v>187</v>
      </c>
      <c r="C185" s="22" t="s">
        <v>1392</v>
      </c>
      <c r="D185" s="22" t="s">
        <v>9603</v>
      </c>
      <c r="E185" s="22" t="s">
        <v>9604</v>
      </c>
      <c r="F185" s="22" t="s">
        <v>9581</v>
      </c>
      <c r="G185" s="22" t="s">
        <v>9582</v>
      </c>
      <c r="H185" s="22" t="s">
        <v>9563</v>
      </c>
      <c r="I185" s="25">
        <f>VLOOKUP(B185,[1]สรุปรายรพ.!$A$1:$C$1331,3,FALSE())</f>
        <v>851</v>
      </c>
      <c r="J185" s="25">
        <v>328</v>
      </c>
      <c r="K185" s="25">
        <v>328</v>
      </c>
      <c r="L185" s="25">
        <v>103</v>
      </c>
      <c r="M185" s="25">
        <v>103</v>
      </c>
      <c r="N185" s="25">
        <v>147</v>
      </c>
      <c r="O185" s="25">
        <v>145</v>
      </c>
      <c r="P185" s="25">
        <v>28</v>
      </c>
      <c r="Q185" s="25">
        <v>28</v>
      </c>
      <c r="R185" s="25">
        <v>180</v>
      </c>
      <c r="S185" s="25">
        <v>175</v>
      </c>
      <c r="T185" s="25">
        <v>88</v>
      </c>
      <c r="U185" s="25">
        <v>87</v>
      </c>
      <c r="V185" s="25">
        <v>874</v>
      </c>
      <c r="W185" s="25">
        <v>866</v>
      </c>
      <c r="X185" s="25">
        <v>874</v>
      </c>
      <c r="Y185" s="25">
        <v>866</v>
      </c>
      <c r="Z185" s="25">
        <f t="shared" si="20"/>
        <v>851</v>
      </c>
      <c r="AA185" s="25">
        <v>86.6</v>
      </c>
      <c r="AB185" s="25">
        <v>131</v>
      </c>
      <c r="AC185" s="80">
        <f t="shared" si="21"/>
        <v>146</v>
      </c>
      <c r="AD185" s="89">
        <f t="shared" si="27"/>
        <v>146</v>
      </c>
      <c r="AE185" s="82"/>
      <c r="AF185" s="71"/>
    </row>
    <row r="186" spans="1:32">
      <c r="A186" s="57" t="s">
        <v>10439</v>
      </c>
      <c r="B186" s="22" t="s">
        <v>188</v>
      </c>
      <c r="C186" s="22" t="s">
        <v>1393</v>
      </c>
      <c r="D186" s="22" t="s">
        <v>9603</v>
      </c>
      <c r="E186" s="22" t="s">
        <v>9604</v>
      </c>
      <c r="F186" s="22" t="s">
        <v>9581</v>
      </c>
      <c r="G186" s="22" t="s">
        <v>9582</v>
      </c>
      <c r="H186" s="22" t="s">
        <v>9563</v>
      </c>
      <c r="I186" s="25">
        <f>VLOOKUP(B186,[1]สรุปรายรพ.!$A$1:$C$1331,3,FALSE())</f>
        <v>1801</v>
      </c>
      <c r="J186" s="25">
        <v>1277</v>
      </c>
      <c r="K186" s="25">
        <v>1261</v>
      </c>
      <c r="L186" s="25">
        <v>234</v>
      </c>
      <c r="M186" s="25">
        <v>230</v>
      </c>
      <c r="N186" s="25">
        <v>272</v>
      </c>
      <c r="O186" s="25">
        <v>268</v>
      </c>
      <c r="P186" s="25">
        <v>377</v>
      </c>
      <c r="Q186" s="25">
        <v>370</v>
      </c>
      <c r="R186" s="25">
        <v>313</v>
      </c>
      <c r="S186" s="25">
        <v>311</v>
      </c>
      <c r="T186" s="25">
        <v>138</v>
      </c>
      <c r="U186" s="25">
        <v>135</v>
      </c>
      <c r="V186" s="25">
        <v>2611</v>
      </c>
      <c r="W186" s="25">
        <v>2575</v>
      </c>
      <c r="X186" s="25">
        <v>2611</v>
      </c>
      <c r="Y186" s="25">
        <v>2575</v>
      </c>
      <c r="Z186" s="25">
        <f t="shared" si="20"/>
        <v>1801</v>
      </c>
      <c r="AA186" s="25">
        <v>257.5</v>
      </c>
      <c r="AB186" s="25">
        <v>387</v>
      </c>
      <c r="AC186" s="80">
        <f t="shared" si="21"/>
        <v>1161</v>
      </c>
      <c r="AD186" s="89">
        <f t="shared" si="27"/>
        <v>1161</v>
      </c>
      <c r="AE186" s="82"/>
      <c r="AF186" s="71"/>
    </row>
    <row r="187" spans="1:32">
      <c r="A187" s="57" t="s">
        <v>10440</v>
      </c>
      <c r="B187" s="22" t="s">
        <v>189</v>
      </c>
      <c r="C187" s="22" t="s">
        <v>1394</v>
      </c>
      <c r="D187" s="22" t="s">
        <v>9603</v>
      </c>
      <c r="E187" s="22" t="s">
        <v>9604</v>
      </c>
      <c r="F187" s="22" t="s">
        <v>9581</v>
      </c>
      <c r="G187" s="22" t="s">
        <v>9582</v>
      </c>
      <c r="H187" s="22" t="s">
        <v>9563</v>
      </c>
      <c r="I187" s="25">
        <f>VLOOKUP(B187,[1]สรุปรายรพ.!$A$1:$C$1331,3,FALSE())</f>
        <v>1237</v>
      </c>
      <c r="J187" s="25">
        <v>613</v>
      </c>
      <c r="K187" s="25">
        <v>610</v>
      </c>
      <c r="L187" s="25">
        <v>77</v>
      </c>
      <c r="M187" s="25">
        <v>77</v>
      </c>
      <c r="N187" s="25">
        <v>247</v>
      </c>
      <c r="O187" s="25">
        <v>246</v>
      </c>
      <c r="P187" s="25">
        <v>156</v>
      </c>
      <c r="Q187" s="25">
        <v>155</v>
      </c>
      <c r="R187" s="25">
        <v>72</v>
      </c>
      <c r="S187" s="25">
        <v>72</v>
      </c>
      <c r="T187" s="25">
        <v>229</v>
      </c>
      <c r="U187" s="25">
        <v>227</v>
      </c>
      <c r="V187" s="25">
        <v>1394</v>
      </c>
      <c r="W187" s="25">
        <v>1387</v>
      </c>
      <c r="X187" s="25">
        <v>1394</v>
      </c>
      <c r="Y187" s="25">
        <v>1387</v>
      </c>
      <c r="Z187" s="25">
        <f t="shared" si="20"/>
        <v>1237</v>
      </c>
      <c r="AA187" s="25">
        <v>138.69999999999999</v>
      </c>
      <c r="AB187" s="25">
        <v>209</v>
      </c>
      <c r="AC187" s="80">
        <f t="shared" si="21"/>
        <v>359</v>
      </c>
      <c r="AD187" s="89">
        <f t="shared" si="27"/>
        <v>359</v>
      </c>
      <c r="AE187" s="82"/>
      <c r="AF187" s="71"/>
    </row>
    <row r="188" spans="1:32">
      <c r="A188" s="57" t="s">
        <v>10441</v>
      </c>
      <c r="B188" s="22" t="s">
        <v>190</v>
      </c>
      <c r="C188" s="22" t="s">
        <v>1395</v>
      </c>
      <c r="D188" s="22" t="s">
        <v>9603</v>
      </c>
      <c r="E188" s="22" t="s">
        <v>9604</v>
      </c>
      <c r="F188" s="22" t="s">
        <v>9581</v>
      </c>
      <c r="G188" s="22" t="s">
        <v>9582</v>
      </c>
      <c r="H188" s="22" t="s">
        <v>9563</v>
      </c>
      <c r="I188" s="25">
        <f>VLOOKUP(B188,[1]สรุปรายรพ.!$A$1:$C$1331,3,FALSE())</f>
        <v>983</v>
      </c>
      <c r="J188" s="25">
        <v>479</v>
      </c>
      <c r="K188" s="25">
        <v>430</v>
      </c>
      <c r="L188" s="25">
        <v>114</v>
      </c>
      <c r="M188" s="25">
        <v>113</v>
      </c>
      <c r="N188" s="25">
        <v>68</v>
      </c>
      <c r="O188" s="25">
        <v>68</v>
      </c>
      <c r="P188" s="25">
        <v>55</v>
      </c>
      <c r="Q188" s="25">
        <v>52</v>
      </c>
      <c r="R188" s="25">
        <v>101</v>
      </c>
      <c r="S188" s="25">
        <v>96</v>
      </c>
      <c r="T188" s="25">
        <v>42</v>
      </c>
      <c r="U188" s="25">
        <v>41</v>
      </c>
      <c r="V188" s="25">
        <v>859</v>
      </c>
      <c r="W188" s="25">
        <v>800</v>
      </c>
      <c r="X188" s="25">
        <v>859</v>
      </c>
      <c r="Y188" s="25">
        <v>800</v>
      </c>
      <c r="Z188" s="25">
        <f t="shared" si="20"/>
        <v>983</v>
      </c>
      <c r="AA188" s="25">
        <v>80</v>
      </c>
      <c r="AB188" s="25">
        <v>120</v>
      </c>
      <c r="AC188" s="80">
        <f t="shared" si="21"/>
        <v>-63</v>
      </c>
      <c r="AD188" s="89">
        <f t="shared" si="22"/>
        <v>0</v>
      </c>
      <c r="AE188" s="82"/>
      <c r="AF188" s="71"/>
    </row>
    <row r="189" spans="1:32">
      <c r="A189" s="57" t="s">
        <v>10442</v>
      </c>
      <c r="B189" s="22" t="s">
        <v>191</v>
      </c>
      <c r="C189" s="22" t="s">
        <v>1396</v>
      </c>
      <c r="D189" s="22" t="s">
        <v>9603</v>
      </c>
      <c r="E189" s="22" t="s">
        <v>9604</v>
      </c>
      <c r="F189" s="22" t="s">
        <v>9581</v>
      </c>
      <c r="G189" s="22" t="s">
        <v>9582</v>
      </c>
      <c r="H189" s="22" t="s">
        <v>9563</v>
      </c>
      <c r="I189" s="25">
        <f>VLOOKUP(B189,[1]สรุปรายรพ.!$A$1:$C$1331,3,FALSE())</f>
        <v>2932</v>
      </c>
      <c r="J189" s="25">
        <v>2448</v>
      </c>
      <c r="K189" s="25">
        <v>1689</v>
      </c>
      <c r="L189" s="25">
        <v>687</v>
      </c>
      <c r="M189" s="25">
        <v>494</v>
      </c>
      <c r="N189" s="25">
        <v>590</v>
      </c>
      <c r="O189" s="25">
        <v>435</v>
      </c>
      <c r="P189" s="25">
        <v>542</v>
      </c>
      <c r="Q189" s="25">
        <v>355</v>
      </c>
      <c r="R189" s="25">
        <v>609</v>
      </c>
      <c r="S189" s="25">
        <v>431</v>
      </c>
      <c r="T189" s="25">
        <v>10</v>
      </c>
      <c r="U189" s="25">
        <v>10</v>
      </c>
      <c r="V189" s="25">
        <v>4886</v>
      </c>
      <c r="W189" s="25">
        <v>3414</v>
      </c>
      <c r="X189" s="25">
        <v>4886</v>
      </c>
      <c r="Y189" s="25">
        <v>3414</v>
      </c>
      <c r="Z189" s="25">
        <f t="shared" si="20"/>
        <v>2932</v>
      </c>
      <c r="AA189" s="25">
        <v>341.4</v>
      </c>
      <c r="AB189" s="25">
        <v>513</v>
      </c>
      <c r="AC189" s="80">
        <f t="shared" si="21"/>
        <v>995</v>
      </c>
      <c r="AD189" s="89">
        <f t="shared" ref="AD189:AD192" si="28">AC189</f>
        <v>995</v>
      </c>
      <c r="AE189" s="82"/>
      <c r="AF189" s="71"/>
    </row>
    <row r="190" spans="1:32">
      <c r="A190" s="57" t="s">
        <v>10443</v>
      </c>
      <c r="B190" s="22" t="s">
        <v>192</v>
      </c>
      <c r="C190" s="22" t="s">
        <v>1397</v>
      </c>
      <c r="D190" s="22" t="s">
        <v>9603</v>
      </c>
      <c r="E190" s="22" t="s">
        <v>9604</v>
      </c>
      <c r="F190" s="22" t="s">
        <v>9581</v>
      </c>
      <c r="G190" s="22" t="s">
        <v>9582</v>
      </c>
      <c r="H190" s="22" t="s">
        <v>9563</v>
      </c>
      <c r="I190" s="25">
        <f>VLOOKUP(B190,[1]สรุปรายรพ.!$A$1:$C$1331,3,FALSE())</f>
        <v>1752</v>
      </c>
      <c r="J190" s="25">
        <v>900</v>
      </c>
      <c r="K190" s="25">
        <v>866</v>
      </c>
      <c r="L190" s="25">
        <v>408</v>
      </c>
      <c r="M190" s="25">
        <v>395</v>
      </c>
      <c r="N190" s="25">
        <v>319</v>
      </c>
      <c r="O190" s="25">
        <v>308</v>
      </c>
      <c r="P190" s="25">
        <v>193</v>
      </c>
      <c r="Q190" s="25">
        <v>188</v>
      </c>
      <c r="R190" s="25">
        <v>172</v>
      </c>
      <c r="S190" s="25">
        <v>169</v>
      </c>
      <c r="T190" s="25">
        <v>206</v>
      </c>
      <c r="U190" s="25">
        <v>199</v>
      </c>
      <c r="V190" s="25">
        <v>2198</v>
      </c>
      <c r="W190" s="25">
        <v>2125</v>
      </c>
      <c r="X190" s="25">
        <v>2198</v>
      </c>
      <c r="Y190" s="25">
        <v>2125</v>
      </c>
      <c r="Z190" s="25">
        <f t="shared" si="20"/>
        <v>1752</v>
      </c>
      <c r="AA190" s="25">
        <v>212.5</v>
      </c>
      <c r="AB190" s="25">
        <v>320</v>
      </c>
      <c r="AC190" s="80">
        <f t="shared" si="21"/>
        <v>693</v>
      </c>
      <c r="AD190" s="89">
        <f t="shared" si="28"/>
        <v>693</v>
      </c>
      <c r="AE190" s="82"/>
      <c r="AF190" s="71"/>
    </row>
    <row r="191" spans="1:32">
      <c r="A191" s="57" t="s">
        <v>10444</v>
      </c>
      <c r="B191" s="22" t="s">
        <v>193</v>
      </c>
      <c r="C191" s="22" t="s">
        <v>1398</v>
      </c>
      <c r="D191" s="22" t="s">
        <v>9603</v>
      </c>
      <c r="E191" s="22" t="s">
        <v>9604</v>
      </c>
      <c r="F191" s="22" t="s">
        <v>9581</v>
      </c>
      <c r="G191" s="22" t="s">
        <v>9582</v>
      </c>
      <c r="H191" s="22" t="s">
        <v>9563</v>
      </c>
      <c r="I191" s="25">
        <f>VLOOKUP(B191,[1]สรุปรายรพ.!$A$1:$C$1331,3,FALSE())</f>
        <v>1431</v>
      </c>
      <c r="J191" s="25">
        <v>690</v>
      </c>
      <c r="K191" s="25">
        <v>687</v>
      </c>
      <c r="L191" s="25">
        <v>211</v>
      </c>
      <c r="M191" s="25">
        <v>204</v>
      </c>
      <c r="N191" s="25">
        <v>319</v>
      </c>
      <c r="O191" s="25">
        <v>298</v>
      </c>
      <c r="P191" s="25">
        <v>168</v>
      </c>
      <c r="Q191" s="25">
        <v>151</v>
      </c>
      <c r="R191" s="25">
        <v>273</v>
      </c>
      <c r="S191" s="25">
        <v>251</v>
      </c>
      <c r="T191" s="25">
        <v>153</v>
      </c>
      <c r="U191" s="25">
        <v>139</v>
      </c>
      <c r="V191" s="25">
        <v>1814</v>
      </c>
      <c r="W191" s="25">
        <v>1730</v>
      </c>
      <c r="X191" s="25">
        <v>1814</v>
      </c>
      <c r="Y191" s="25">
        <v>1730</v>
      </c>
      <c r="Z191" s="25">
        <f t="shared" si="20"/>
        <v>1431</v>
      </c>
      <c r="AA191" s="25">
        <v>173</v>
      </c>
      <c r="AB191" s="25">
        <v>260</v>
      </c>
      <c r="AC191" s="80">
        <f t="shared" si="21"/>
        <v>559</v>
      </c>
      <c r="AD191" s="89">
        <f t="shared" si="28"/>
        <v>559</v>
      </c>
      <c r="AE191" s="82"/>
      <c r="AF191" s="71"/>
    </row>
    <row r="192" spans="1:32">
      <c r="A192" s="57" t="s">
        <v>10445</v>
      </c>
      <c r="B192" s="22" t="s">
        <v>194</v>
      </c>
      <c r="C192" s="22" t="s">
        <v>1399</v>
      </c>
      <c r="D192" s="22" t="s">
        <v>9603</v>
      </c>
      <c r="E192" s="22" t="s">
        <v>9604</v>
      </c>
      <c r="F192" s="22" t="s">
        <v>9581</v>
      </c>
      <c r="G192" s="22" t="s">
        <v>9582</v>
      </c>
      <c r="H192" s="22" t="s">
        <v>9563</v>
      </c>
      <c r="I192" s="25">
        <f>VLOOKUP(B192,[1]สรุปรายรพ.!$A$1:$C$1331,3,FALSE())</f>
        <v>1173</v>
      </c>
      <c r="J192" s="25">
        <v>508</v>
      </c>
      <c r="K192" s="25">
        <v>504</v>
      </c>
      <c r="L192" s="25">
        <v>130</v>
      </c>
      <c r="M192" s="25">
        <v>127</v>
      </c>
      <c r="N192" s="25">
        <v>140</v>
      </c>
      <c r="O192" s="25">
        <v>139</v>
      </c>
      <c r="P192" s="25">
        <v>178</v>
      </c>
      <c r="Q192" s="25">
        <v>178</v>
      </c>
      <c r="R192" s="25">
        <v>144</v>
      </c>
      <c r="S192" s="25">
        <v>141</v>
      </c>
      <c r="T192" s="25">
        <v>135</v>
      </c>
      <c r="U192" s="25">
        <v>131</v>
      </c>
      <c r="V192" s="25">
        <v>1235</v>
      </c>
      <c r="W192" s="25">
        <v>1220</v>
      </c>
      <c r="X192" s="25">
        <v>1235</v>
      </c>
      <c r="Y192" s="25">
        <v>1220</v>
      </c>
      <c r="Z192" s="25">
        <f t="shared" si="20"/>
        <v>1173</v>
      </c>
      <c r="AA192" s="25">
        <v>122</v>
      </c>
      <c r="AB192" s="25">
        <v>183</v>
      </c>
      <c r="AC192" s="80">
        <f t="shared" si="21"/>
        <v>230</v>
      </c>
      <c r="AD192" s="89">
        <f t="shared" si="28"/>
        <v>230</v>
      </c>
      <c r="AE192" s="82"/>
      <c r="AF192" s="71"/>
    </row>
    <row r="193" spans="1:32">
      <c r="A193" s="57" t="s">
        <v>10446</v>
      </c>
      <c r="B193" s="22" t="s">
        <v>195</v>
      </c>
      <c r="C193" s="22" t="s">
        <v>1400</v>
      </c>
      <c r="D193" s="22" t="s">
        <v>9692</v>
      </c>
      <c r="E193" s="22" t="s">
        <v>9693</v>
      </c>
      <c r="F193" s="22" t="s">
        <v>9581</v>
      </c>
      <c r="G193" s="22" t="s">
        <v>9582</v>
      </c>
      <c r="H193" s="22" t="s">
        <v>9563</v>
      </c>
      <c r="I193" s="25">
        <f>VLOOKUP(B193,[1]สรุปรายรพ.!$A$1:$C$1331,3,FALSE())</f>
        <v>944</v>
      </c>
      <c r="J193" s="25">
        <v>359</v>
      </c>
      <c r="K193" s="25">
        <v>354</v>
      </c>
      <c r="L193" s="25">
        <v>91</v>
      </c>
      <c r="M193" s="25">
        <v>90</v>
      </c>
      <c r="N193" s="25">
        <v>76</v>
      </c>
      <c r="O193" s="25">
        <v>74</v>
      </c>
      <c r="P193" s="25">
        <v>66</v>
      </c>
      <c r="Q193" s="25">
        <v>62</v>
      </c>
      <c r="R193" s="25">
        <v>63</v>
      </c>
      <c r="S193" s="25">
        <v>63</v>
      </c>
      <c r="T193" s="25">
        <v>44</v>
      </c>
      <c r="U193" s="25">
        <v>41</v>
      </c>
      <c r="V193" s="25">
        <v>699</v>
      </c>
      <c r="W193" s="25">
        <v>684</v>
      </c>
      <c r="X193" s="25">
        <v>699</v>
      </c>
      <c r="Y193" s="25">
        <v>684</v>
      </c>
      <c r="Z193" s="25">
        <f t="shared" si="20"/>
        <v>944</v>
      </c>
      <c r="AA193" s="25">
        <v>68.400000000000006</v>
      </c>
      <c r="AB193" s="25">
        <v>104</v>
      </c>
      <c r="AC193" s="80">
        <f t="shared" si="21"/>
        <v>-156</v>
      </c>
      <c r="AD193" s="89">
        <f t="shared" si="22"/>
        <v>0</v>
      </c>
      <c r="AE193" s="82"/>
      <c r="AF193" s="71"/>
    </row>
    <row r="194" spans="1:32">
      <c r="A194" s="57" t="s">
        <v>10447</v>
      </c>
      <c r="B194" s="22" t="s">
        <v>196</v>
      </c>
      <c r="C194" s="22" t="s">
        <v>9833</v>
      </c>
      <c r="D194" s="22" t="s">
        <v>9692</v>
      </c>
      <c r="E194" s="22" t="s">
        <v>9693</v>
      </c>
      <c r="F194" s="22" t="s">
        <v>9581</v>
      </c>
      <c r="G194" s="22" t="s">
        <v>9582</v>
      </c>
      <c r="H194" s="22" t="s">
        <v>9563</v>
      </c>
      <c r="I194" s="25">
        <f>VLOOKUP(B194,[1]สรุปรายรพ.!$A$1:$C$1331,3,FALSE())</f>
        <v>1881</v>
      </c>
      <c r="J194" s="25">
        <v>1315</v>
      </c>
      <c r="K194" s="25">
        <v>1000</v>
      </c>
      <c r="L194" s="25">
        <v>151</v>
      </c>
      <c r="M194" s="25">
        <v>119</v>
      </c>
      <c r="N194" s="25">
        <v>293</v>
      </c>
      <c r="O194" s="25">
        <v>219</v>
      </c>
      <c r="P194" s="25">
        <v>298</v>
      </c>
      <c r="Q194" s="25">
        <v>238</v>
      </c>
      <c r="R194" s="25">
        <v>299</v>
      </c>
      <c r="S194" s="25">
        <v>220</v>
      </c>
      <c r="T194" s="25">
        <v>343</v>
      </c>
      <c r="U194" s="25">
        <v>212</v>
      </c>
      <c r="V194" s="25">
        <v>2699</v>
      </c>
      <c r="W194" s="25">
        <v>2008</v>
      </c>
      <c r="X194" s="25">
        <v>2699</v>
      </c>
      <c r="Y194" s="25">
        <v>2008</v>
      </c>
      <c r="Z194" s="25">
        <f t="shared" si="20"/>
        <v>1881</v>
      </c>
      <c r="AA194" s="25">
        <v>200.8</v>
      </c>
      <c r="AB194" s="25">
        <v>302</v>
      </c>
      <c r="AC194" s="80">
        <f t="shared" si="21"/>
        <v>429</v>
      </c>
      <c r="AD194" s="89">
        <f t="shared" ref="AD194:AD196" si="29">AC194</f>
        <v>429</v>
      </c>
      <c r="AE194" s="82"/>
      <c r="AF194" s="71"/>
    </row>
    <row r="195" spans="1:32">
      <c r="A195" s="57" t="s">
        <v>10448</v>
      </c>
      <c r="B195" s="22" t="s">
        <v>197</v>
      </c>
      <c r="C195" s="22" t="s">
        <v>9834</v>
      </c>
      <c r="D195" s="22" t="s">
        <v>9692</v>
      </c>
      <c r="E195" s="22" t="s">
        <v>9693</v>
      </c>
      <c r="F195" s="22" t="s">
        <v>9581</v>
      </c>
      <c r="G195" s="22" t="s">
        <v>9582</v>
      </c>
      <c r="H195" s="22" t="s">
        <v>9563</v>
      </c>
      <c r="I195" s="25">
        <f>VLOOKUP(B195,[1]สรุปรายรพ.!$A$1:$C$1331,3,FALSE())</f>
        <v>919</v>
      </c>
      <c r="J195" s="25">
        <v>329</v>
      </c>
      <c r="K195" s="25">
        <v>329</v>
      </c>
      <c r="L195" s="25">
        <v>170</v>
      </c>
      <c r="M195" s="25">
        <v>170</v>
      </c>
      <c r="N195" s="25">
        <v>145</v>
      </c>
      <c r="O195" s="25">
        <v>144</v>
      </c>
      <c r="P195" s="25">
        <v>139</v>
      </c>
      <c r="Q195" s="25">
        <v>137</v>
      </c>
      <c r="R195" s="25">
        <v>102</v>
      </c>
      <c r="S195" s="25">
        <v>101</v>
      </c>
      <c r="T195" s="25">
        <v>110</v>
      </c>
      <c r="U195" s="25">
        <v>110</v>
      </c>
      <c r="V195" s="25">
        <v>995</v>
      </c>
      <c r="W195" s="25">
        <v>991</v>
      </c>
      <c r="X195" s="25">
        <v>995</v>
      </c>
      <c r="Y195" s="25">
        <v>991</v>
      </c>
      <c r="Z195" s="25">
        <f t="shared" si="20"/>
        <v>919</v>
      </c>
      <c r="AA195" s="25">
        <v>99.1</v>
      </c>
      <c r="AB195" s="25">
        <v>150</v>
      </c>
      <c r="AC195" s="80">
        <f t="shared" si="21"/>
        <v>222</v>
      </c>
      <c r="AD195" s="89">
        <f t="shared" si="29"/>
        <v>222</v>
      </c>
      <c r="AE195" s="82"/>
      <c r="AF195" s="71"/>
    </row>
    <row r="196" spans="1:32">
      <c r="A196" s="57" t="s">
        <v>10449</v>
      </c>
      <c r="B196" s="22" t="s">
        <v>198</v>
      </c>
      <c r="C196" s="22" t="s">
        <v>1401</v>
      </c>
      <c r="D196" s="22" t="s">
        <v>9692</v>
      </c>
      <c r="E196" s="22" t="s">
        <v>9693</v>
      </c>
      <c r="F196" s="22" t="s">
        <v>9581</v>
      </c>
      <c r="G196" s="22" t="s">
        <v>9582</v>
      </c>
      <c r="H196" s="22" t="s">
        <v>9563</v>
      </c>
      <c r="I196" s="25">
        <f>VLOOKUP(B196,[1]สรุปรายรพ.!$A$1:$C$1331,3,FALSE())</f>
        <v>804</v>
      </c>
      <c r="J196" s="25">
        <v>353</v>
      </c>
      <c r="K196" s="25">
        <v>353</v>
      </c>
      <c r="L196" s="25">
        <v>134</v>
      </c>
      <c r="M196" s="25">
        <v>131</v>
      </c>
      <c r="N196" s="25">
        <v>61</v>
      </c>
      <c r="O196" s="25">
        <v>60</v>
      </c>
      <c r="P196" s="25">
        <v>70</v>
      </c>
      <c r="Q196" s="25">
        <v>70</v>
      </c>
      <c r="R196" s="25">
        <v>67</v>
      </c>
      <c r="S196" s="25">
        <v>66</v>
      </c>
      <c r="T196" s="25">
        <v>92</v>
      </c>
      <c r="U196" s="25">
        <v>91</v>
      </c>
      <c r="V196" s="25">
        <v>777</v>
      </c>
      <c r="W196" s="25">
        <v>771</v>
      </c>
      <c r="X196" s="25">
        <v>777</v>
      </c>
      <c r="Y196" s="25">
        <v>771</v>
      </c>
      <c r="Z196" s="25">
        <f t="shared" si="20"/>
        <v>804</v>
      </c>
      <c r="AA196" s="25">
        <v>77.099999999999994</v>
      </c>
      <c r="AB196" s="25">
        <v>117</v>
      </c>
      <c r="AC196" s="80">
        <f t="shared" si="21"/>
        <v>84</v>
      </c>
      <c r="AD196" s="89">
        <f t="shared" si="29"/>
        <v>84</v>
      </c>
      <c r="AE196" s="82"/>
      <c r="AF196" s="71"/>
    </row>
    <row r="197" spans="1:32">
      <c r="A197" s="57" t="s">
        <v>10450</v>
      </c>
      <c r="B197" s="22" t="s">
        <v>199</v>
      </c>
      <c r="C197" s="22" t="s">
        <v>1402</v>
      </c>
      <c r="D197" s="22" t="s">
        <v>9692</v>
      </c>
      <c r="E197" s="22" t="s">
        <v>9693</v>
      </c>
      <c r="F197" s="22" t="s">
        <v>9581</v>
      </c>
      <c r="G197" s="22" t="s">
        <v>9582</v>
      </c>
      <c r="H197" s="22" t="s">
        <v>9563</v>
      </c>
      <c r="I197" s="25">
        <f>VLOOKUP(B197,[1]สรุปรายรพ.!$A$1:$C$1331,3,FALSE())</f>
        <v>287</v>
      </c>
      <c r="J197" s="25">
        <v>43</v>
      </c>
      <c r="K197" s="25">
        <v>41</v>
      </c>
      <c r="L197" s="25">
        <v>6</v>
      </c>
      <c r="M197" s="25">
        <v>6</v>
      </c>
      <c r="N197" s="25">
        <v>9</v>
      </c>
      <c r="O197" s="25">
        <v>9</v>
      </c>
      <c r="P197" s="25">
        <v>20</v>
      </c>
      <c r="Q197" s="25">
        <v>20</v>
      </c>
      <c r="R197" s="25">
        <v>1</v>
      </c>
      <c r="S197" s="25">
        <v>1</v>
      </c>
      <c r="T197" s="25">
        <v>10</v>
      </c>
      <c r="U197" s="25">
        <v>10</v>
      </c>
      <c r="V197" s="25">
        <v>89</v>
      </c>
      <c r="W197" s="25">
        <v>87</v>
      </c>
      <c r="X197" s="25">
        <v>89</v>
      </c>
      <c r="Y197" s="25">
        <v>87</v>
      </c>
      <c r="Z197" s="25">
        <f t="shared" si="20"/>
        <v>287</v>
      </c>
      <c r="AA197" s="25">
        <v>8.6999999999999993</v>
      </c>
      <c r="AB197" s="25">
        <v>14</v>
      </c>
      <c r="AC197" s="80">
        <f t="shared" si="21"/>
        <v>-186</v>
      </c>
      <c r="AD197" s="89">
        <f t="shared" si="22"/>
        <v>0</v>
      </c>
      <c r="AE197" s="82"/>
      <c r="AF197" s="71"/>
    </row>
    <row r="198" spans="1:32">
      <c r="A198" s="57" t="s">
        <v>10451</v>
      </c>
      <c r="B198" s="22" t="s">
        <v>200</v>
      </c>
      <c r="C198" s="22" t="s">
        <v>1403</v>
      </c>
      <c r="D198" s="22" t="s">
        <v>9695</v>
      </c>
      <c r="E198" s="22" t="s">
        <v>9696</v>
      </c>
      <c r="F198" s="22" t="s">
        <v>9581</v>
      </c>
      <c r="G198" s="22" t="s">
        <v>9582</v>
      </c>
      <c r="H198" s="22" t="s">
        <v>9563</v>
      </c>
      <c r="I198" s="25">
        <f>VLOOKUP(B198,[1]สรุปรายรพ.!$A$1:$C$1331,3,FALSE())</f>
        <v>1764</v>
      </c>
      <c r="J198" s="25">
        <v>1563</v>
      </c>
      <c r="K198" s="25">
        <v>1120</v>
      </c>
      <c r="L198" s="25">
        <v>299</v>
      </c>
      <c r="M198" s="25">
        <v>215</v>
      </c>
      <c r="N198" s="25">
        <v>315</v>
      </c>
      <c r="O198" s="25">
        <v>234</v>
      </c>
      <c r="P198" s="25">
        <v>454</v>
      </c>
      <c r="Q198" s="25">
        <v>350</v>
      </c>
      <c r="R198" s="25">
        <v>278</v>
      </c>
      <c r="S198" s="25">
        <v>173</v>
      </c>
      <c r="T198" s="25">
        <v>431</v>
      </c>
      <c r="U198" s="25">
        <v>319</v>
      </c>
      <c r="V198" s="25">
        <v>3340</v>
      </c>
      <c r="W198" s="25">
        <v>2411</v>
      </c>
      <c r="X198" s="25">
        <v>3340</v>
      </c>
      <c r="Y198" s="25">
        <v>2411</v>
      </c>
      <c r="Z198" s="25">
        <f t="shared" si="20"/>
        <v>1764</v>
      </c>
      <c r="AA198" s="25">
        <v>241.1</v>
      </c>
      <c r="AB198" s="25">
        <v>363</v>
      </c>
      <c r="AC198" s="80">
        <f t="shared" si="21"/>
        <v>1010</v>
      </c>
      <c r="AD198" s="89">
        <f t="shared" ref="AD198:AD219" si="30">AC198</f>
        <v>1010</v>
      </c>
      <c r="AE198" s="82"/>
      <c r="AF198" s="71"/>
    </row>
    <row r="199" spans="1:32">
      <c r="A199" s="57" t="s">
        <v>10452</v>
      </c>
      <c r="B199" s="22" t="s">
        <v>201</v>
      </c>
      <c r="C199" s="22" t="s">
        <v>1404</v>
      </c>
      <c r="D199" s="22" t="s">
        <v>9695</v>
      </c>
      <c r="E199" s="22" t="s">
        <v>9696</v>
      </c>
      <c r="F199" s="22" t="s">
        <v>9581</v>
      </c>
      <c r="G199" s="22" t="s">
        <v>9582</v>
      </c>
      <c r="H199" s="22" t="s">
        <v>9563</v>
      </c>
      <c r="I199" s="25">
        <f>VLOOKUP(B199,[1]สรุปรายรพ.!$A$1:$C$1331,3,FALSE())</f>
        <v>2001</v>
      </c>
      <c r="J199" s="25">
        <v>1292</v>
      </c>
      <c r="K199" s="25">
        <v>1260</v>
      </c>
      <c r="L199" s="25">
        <v>340</v>
      </c>
      <c r="M199" s="25">
        <v>334</v>
      </c>
      <c r="N199" s="25">
        <v>350</v>
      </c>
      <c r="O199" s="25">
        <v>339</v>
      </c>
      <c r="P199" s="25">
        <v>353</v>
      </c>
      <c r="Q199" s="25">
        <v>344</v>
      </c>
      <c r="R199" s="25">
        <v>302</v>
      </c>
      <c r="S199" s="25">
        <v>290</v>
      </c>
      <c r="T199" s="25">
        <v>367</v>
      </c>
      <c r="U199" s="25">
        <v>349</v>
      </c>
      <c r="V199" s="25">
        <v>3004</v>
      </c>
      <c r="W199" s="25">
        <v>2916</v>
      </c>
      <c r="X199" s="25">
        <v>3004</v>
      </c>
      <c r="Y199" s="25">
        <v>2916</v>
      </c>
      <c r="Z199" s="25">
        <f t="shared" ref="Z199:Z262" si="31">I199</f>
        <v>2001</v>
      </c>
      <c r="AA199" s="25">
        <v>291.60000000000002</v>
      </c>
      <c r="AB199" s="25">
        <v>438</v>
      </c>
      <c r="AC199" s="80">
        <f t="shared" ref="AC199:AC262" si="32">(Y199-Z199)+AB199</f>
        <v>1353</v>
      </c>
      <c r="AD199" s="89">
        <f t="shared" si="30"/>
        <v>1353</v>
      </c>
      <c r="AE199" s="82"/>
      <c r="AF199" s="71"/>
    </row>
    <row r="200" spans="1:32">
      <c r="A200" s="57" t="s">
        <v>10453</v>
      </c>
      <c r="B200" s="22" t="s">
        <v>202</v>
      </c>
      <c r="C200" s="22" t="s">
        <v>1405</v>
      </c>
      <c r="D200" s="22" t="s">
        <v>9695</v>
      </c>
      <c r="E200" s="22" t="s">
        <v>9696</v>
      </c>
      <c r="F200" s="22" t="s">
        <v>9581</v>
      </c>
      <c r="G200" s="22" t="s">
        <v>9582</v>
      </c>
      <c r="H200" s="22" t="s">
        <v>9563</v>
      </c>
      <c r="I200" s="25">
        <f>VLOOKUP(B200,[1]สรุปรายรพ.!$A$1:$C$1331,3,FALSE())</f>
        <v>1922</v>
      </c>
      <c r="J200" s="25">
        <v>985</v>
      </c>
      <c r="K200" s="25">
        <v>975</v>
      </c>
      <c r="L200" s="25">
        <v>398</v>
      </c>
      <c r="M200" s="25">
        <v>393</v>
      </c>
      <c r="N200" s="25">
        <v>250</v>
      </c>
      <c r="O200" s="25">
        <v>246</v>
      </c>
      <c r="P200" s="25">
        <v>216</v>
      </c>
      <c r="Q200" s="25">
        <v>212</v>
      </c>
      <c r="R200" s="25">
        <v>208</v>
      </c>
      <c r="S200" s="25">
        <v>208</v>
      </c>
      <c r="T200" s="25">
        <v>65</v>
      </c>
      <c r="U200" s="25">
        <v>61</v>
      </c>
      <c r="V200" s="25">
        <v>2122</v>
      </c>
      <c r="W200" s="25">
        <v>2095</v>
      </c>
      <c r="X200" s="25">
        <v>2122</v>
      </c>
      <c r="Y200" s="25">
        <v>2095</v>
      </c>
      <c r="Z200" s="25">
        <f t="shared" si="31"/>
        <v>1922</v>
      </c>
      <c r="AA200" s="25">
        <v>209.5</v>
      </c>
      <c r="AB200" s="25">
        <v>315</v>
      </c>
      <c r="AC200" s="80">
        <f t="shared" si="32"/>
        <v>488</v>
      </c>
      <c r="AD200" s="89">
        <f t="shared" si="30"/>
        <v>488</v>
      </c>
      <c r="AE200" s="82"/>
      <c r="AF200" s="71"/>
    </row>
    <row r="201" spans="1:32">
      <c r="A201" s="57" t="s">
        <v>10454</v>
      </c>
      <c r="B201" s="22" t="s">
        <v>203</v>
      </c>
      <c r="C201" s="22" t="s">
        <v>1406</v>
      </c>
      <c r="D201" s="22" t="s">
        <v>9695</v>
      </c>
      <c r="E201" s="22" t="s">
        <v>9696</v>
      </c>
      <c r="F201" s="22" t="s">
        <v>9581</v>
      </c>
      <c r="G201" s="22" t="s">
        <v>9582</v>
      </c>
      <c r="H201" s="22" t="s">
        <v>9563</v>
      </c>
      <c r="I201" s="25">
        <f>VLOOKUP(B201,[1]สรุปรายรพ.!$A$1:$C$1331,3,FALSE())</f>
        <v>1121</v>
      </c>
      <c r="J201" s="25">
        <v>2439</v>
      </c>
      <c r="K201" s="25">
        <v>236</v>
      </c>
      <c r="L201" s="25">
        <v>29</v>
      </c>
      <c r="M201" s="25">
        <v>29</v>
      </c>
      <c r="N201" s="25">
        <v>1481</v>
      </c>
      <c r="O201" s="25">
        <v>1462</v>
      </c>
      <c r="P201" s="25">
        <v>247</v>
      </c>
      <c r="Q201" s="25">
        <v>245</v>
      </c>
      <c r="R201" s="25">
        <v>92</v>
      </c>
      <c r="S201" s="25">
        <v>92</v>
      </c>
      <c r="T201" s="25">
        <v>341</v>
      </c>
      <c r="U201" s="25">
        <v>337</v>
      </c>
      <c r="V201" s="25">
        <v>4629</v>
      </c>
      <c r="W201" s="25">
        <v>2401</v>
      </c>
      <c r="X201" s="25">
        <v>4629</v>
      </c>
      <c r="Y201" s="25">
        <v>2401</v>
      </c>
      <c r="Z201" s="25">
        <f t="shared" si="31"/>
        <v>1121</v>
      </c>
      <c r="AA201" s="25">
        <v>240.1</v>
      </c>
      <c r="AB201" s="25">
        <v>362</v>
      </c>
      <c r="AC201" s="80">
        <f t="shared" si="32"/>
        <v>1642</v>
      </c>
      <c r="AD201" s="89">
        <f t="shared" si="30"/>
        <v>1642</v>
      </c>
      <c r="AE201" s="82"/>
      <c r="AF201" s="71"/>
    </row>
    <row r="202" spans="1:32">
      <c r="A202" s="57" t="s">
        <v>10455</v>
      </c>
      <c r="B202" s="22" t="s">
        <v>204</v>
      </c>
      <c r="C202" s="22" t="s">
        <v>1407</v>
      </c>
      <c r="D202" s="22" t="s">
        <v>9695</v>
      </c>
      <c r="E202" s="22" t="s">
        <v>9696</v>
      </c>
      <c r="F202" s="22" t="s">
        <v>9581</v>
      </c>
      <c r="G202" s="22" t="s">
        <v>9582</v>
      </c>
      <c r="H202" s="22" t="s">
        <v>9563</v>
      </c>
      <c r="I202" s="25">
        <f>VLOOKUP(B202,[1]สรุปรายรพ.!$A$1:$C$1331,3,FALSE())</f>
        <v>2382</v>
      </c>
      <c r="J202" s="25">
        <v>31863</v>
      </c>
      <c r="K202" s="25">
        <v>2514</v>
      </c>
      <c r="L202" s="25">
        <v>732</v>
      </c>
      <c r="M202" s="25">
        <v>522</v>
      </c>
      <c r="N202" s="25">
        <v>949</v>
      </c>
      <c r="O202" s="25">
        <v>688</v>
      </c>
      <c r="P202" s="25">
        <v>572</v>
      </c>
      <c r="Q202" s="25">
        <v>416</v>
      </c>
      <c r="R202" s="25">
        <v>891</v>
      </c>
      <c r="S202" s="25">
        <v>638</v>
      </c>
      <c r="T202" s="25">
        <v>600</v>
      </c>
      <c r="U202" s="25">
        <v>403</v>
      </c>
      <c r="V202" s="25">
        <v>35607</v>
      </c>
      <c r="W202" s="25">
        <v>5181</v>
      </c>
      <c r="X202" s="25">
        <v>35607</v>
      </c>
      <c r="Y202" s="25">
        <v>5181</v>
      </c>
      <c r="Z202" s="25">
        <f t="shared" si="31"/>
        <v>2382</v>
      </c>
      <c r="AA202" s="25">
        <v>518.1</v>
      </c>
      <c r="AB202" s="25">
        <v>779</v>
      </c>
      <c r="AC202" s="80">
        <f t="shared" si="32"/>
        <v>3578</v>
      </c>
      <c r="AD202" s="89">
        <f t="shared" si="30"/>
        <v>3578</v>
      </c>
      <c r="AE202" s="82"/>
      <c r="AF202" s="71"/>
    </row>
    <row r="203" spans="1:32">
      <c r="A203" s="57" t="s">
        <v>10456</v>
      </c>
      <c r="B203" s="22" t="s">
        <v>205</v>
      </c>
      <c r="C203" s="22" t="s">
        <v>1408</v>
      </c>
      <c r="D203" s="22" t="s">
        <v>9695</v>
      </c>
      <c r="E203" s="22" t="s">
        <v>9696</v>
      </c>
      <c r="F203" s="22" t="s">
        <v>9581</v>
      </c>
      <c r="G203" s="22" t="s">
        <v>9582</v>
      </c>
      <c r="H203" s="22" t="s">
        <v>9563</v>
      </c>
      <c r="I203" s="25">
        <f>VLOOKUP(B203,[1]สรุปรายรพ.!$A$1:$C$1331,3,FALSE())</f>
        <v>1937</v>
      </c>
      <c r="J203" s="25">
        <v>3338</v>
      </c>
      <c r="K203" s="25">
        <v>1497</v>
      </c>
      <c r="L203" s="25">
        <v>187</v>
      </c>
      <c r="M203" s="25">
        <v>133</v>
      </c>
      <c r="N203" s="25">
        <v>490</v>
      </c>
      <c r="O203" s="25">
        <v>363</v>
      </c>
      <c r="P203" s="25">
        <v>572</v>
      </c>
      <c r="Q203" s="25">
        <v>424</v>
      </c>
      <c r="R203" s="25">
        <v>466</v>
      </c>
      <c r="S203" s="25">
        <v>313</v>
      </c>
      <c r="T203" s="25">
        <v>549</v>
      </c>
      <c r="U203" s="25">
        <v>411</v>
      </c>
      <c r="V203" s="25">
        <v>5602</v>
      </c>
      <c r="W203" s="25">
        <v>3141</v>
      </c>
      <c r="X203" s="25">
        <v>5602</v>
      </c>
      <c r="Y203" s="25">
        <v>3141</v>
      </c>
      <c r="Z203" s="25">
        <f t="shared" si="31"/>
        <v>1937</v>
      </c>
      <c r="AA203" s="25">
        <v>314.10000000000002</v>
      </c>
      <c r="AB203" s="25">
        <v>473</v>
      </c>
      <c r="AC203" s="80">
        <f t="shared" si="32"/>
        <v>1677</v>
      </c>
      <c r="AD203" s="89">
        <f t="shared" si="30"/>
        <v>1677</v>
      </c>
      <c r="AE203" s="82"/>
      <c r="AF203" s="71"/>
    </row>
    <row r="204" spans="1:32">
      <c r="A204" s="57" t="s">
        <v>10457</v>
      </c>
      <c r="B204" s="22" t="s">
        <v>206</v>
      </c>
      <c r="C204" s="22" t="s">
        <v>1409</v>
      </c>
      <c r="D204" s="22" t="s">
        <v>9695</v>
      </c>
      <c r="E204" s="22" t="s">
        <v>9696</v>
      </c>
      <c r="F204" s="22" t="s">
        <v>9581</v>
      </c>
      <c r="G204" s="22" t="s">
        <v>9582</v>
      </c>
      <c r="H204" s="22" t="s">
        <v>9563</v>
      </c>
      <c r="I204" s="25">
        <f>VLOOKUP(B204,[1]สรุปรายรพ.!$A$1:$C$1331,3,FALSE())</f>
        <v>1787</v>
      </c>
      <c r="J204" s="25">
        <v>1227</v>
      </c>
      <c r="K204" s="25">
        <v>1214</v>
      </c>
      <c r="L204" s="25">
        <v>329</v>
      </c>
      <c r="M204" s="25">
        <v>326</v>
      </c>
      <c r="N204" s="25">
        <v>282</v>
      </c>
      <c r="O204" s="25">
        <v>280</v>
      </c>
      <c r="P204" s="25">
        <v>288</v>
      </c>
      <c r="Q204" s="25">
        <v>282</v>
      </c>
      <c r="R204" s="25">
        <v>308</v>
      </c>
      <c r="S204" s="25">
        <v>304</v>
      </c>
      <c r="T204" s="25">
        <v>320</v>
      </c>
      <c r="U204" s="25">
        <v>313</v>
      </c>
      <c r="V204" s="25">
        <v>2754</v>
      </c>
      <c r="W204" s="25">
        <v>2719</v>
      </c>
      <c r="X204" s="25">
        <v>2754</v>
      </c>
      <c r="Y204" s="25">
        <v>2719</v>
      </c>
      <c r="Z204" s="25">
        <f t="shared" si="31"/>
        <v>1787</v>
      </c>
      <c r="AA204" s="25">
        <v>271.89999999999998</v>
      </c>
      <c r="AB204" s="25">
        <v>408</v>
      </c>
      <c r="AC204" s="80">
        <f t="shared" si="32"/>
        <v>1340</v>
      </c>
      <c r="AD204" s="89">
        <f t="shared" si="30"/>
        <v>1340</v>
      </c>
      <c r="AE204" s="82"/>
      <c r="AF204" s="71"/>
    </row>
    <row r="205" spans="1:32">
      <c r="A205" s="57" t="s">
        <v>10458</v>
      </c>
      <c r="B205" s="22" t="s">
        <v>207</v>
      </c>
      <c r="C205" s="22" t="s">
        <v>1410</v>
      </c>
      <c r="D205" s="22" t="s">
        <v>9606</v>
      </c>
      <c r="E205" s="22" t="s">
        <v>9607</v>
      </c>
      <c r="F205" s="22" t="s">
        <v>9581</v>
      </c>
      <c r="G205" s="22" t="s">
        <v>9582</v>
      </c>
      <c r="H205" s="22" t="s">
        <v>9563</v>
      </c>
      <c r="I205" s="25">
        <f>VLOOKUP(B205,[1]สรุปรายรพ.!$A$1:$C$1331,3,FALSE())</f>
        <v>2066</v>
      </c>
      <c r="J205" s="25">
        <v>2105</v>
      </c>
      <c r="K205" s="25">
        <v>2088</v>
      </c>
      <c r="L205" s="25">
        <v>528</v>
      </c>
      <c r="M205" s="25">
        <v>521</v>
      </c>
      <c r="N205" s="25">
        <v>579</v>
      </c>
      <c r="O205" s="25">
        <v>574</v>
      </c>
      <c r="P205" s="25">
        <v>610</v>
      </c>
      <c r="Q205" s="25">
        <v>600</v>
      </c>
      <c r="R205" s="25">
        <v>513</v>
      </c>
      <c r="S205" s="25">
        <v>508</v>
      </c>
      <c r="T205" s="25">
        <v>562</v>
      </c>
      <c r="U205" s="25">
        <v>554</v>
      </c>
      <c r="V205" s="25">
        <v>4897</v>
      </c>
      <c r="W205" s="25">
        <v>4845</v>
      </c>
      <c r="X205" s="25">
        <v>4897</v>
      </c>
      <c r="Y205" s="25">
        <v>4845</v>
      </c>
      <c r="Z205" s="25">
        <f t="shared" si="31"/>
        <v>2066</v>
      </c>
      <c r="AA205" s="25">
        <v>484.5</v>
      </c>
      <c r="AB205" s="25">
        <v>728</v>
      </c>
      <c r="AC205" s="80">
        <f t="shared" si="32"/>
        <v>3507</v>
      </c>
      <c r="AD205" s="89">
        <f t="shared" si="30"/>
        <v>3507</v>
      </c>
      <c r="AE205" s="82"/>
      <c r="AF205" s="71"/>
    </row>
    <row r="206" spans="1:32">
      <c r="A206" s="57" t="s">
        <v>10459</v>
      </c>
      <c r="B206" s="22" t="s">
        <v>208</v>
      </c>
      <c r="C206" s="22" t="s">
        <v>1411</v>
      </c>
      <c r="D206" s="22" t="s">
        <v>9606</v>
      </c>
      <c r="E206" s="22" t="s">
        <v>9607</v>
      </c>
      <c r="F206" s="22" t="s">
        <v>9581</v>
      </c>
      <c r="G206" s="22" t="s">
        <v>9582</v>
      </c>
      <c r="H206" s="22" t="s">
        <v>9563</v>
      </c>
      <c r="I206" s="25">
        <f>VLOOKUP(B206,[1]สรุปรายรพ.!$A$1:$C$1331,3,FALSE())</f>
        <v>1660</v>
      </c>
      <c r="J206" s="25">
        <v>947</v>
      </c>
      <c r="K206" s="25">
        <v>939</v>
      </c>
      <c r="L206" s="25">
        <v>215</v>
      </c>
      <c r="M206" s="25">
        <v>214</v>
      </c>
      <c r="N206" s="25">
        <v>209</v>
      </c>
      <c r="O206" s="25">
        <v>208</v>
      </c>
      <c r="P206" s="25">
        <v>211</v>
      </c>
      <c r="Q206" s="25">
        <v>209</v>
      </c>
      <c r="R206" s="25">
        <v>196</v>
      </c>
      <c r="S206" s="25">
        <v>192</v>
      </c>
      <c r="T206" s="25">
        <v>268</v>
      </c>
      <c r="U206" s="25">
        <v>266</v>
      </c>
      <c r="V206" s="25">
        <v>2046</v>
      </c>
      <c r="W206" s="25">
        <v>2028</v>
      </c>
      <c r="X206" s="25">
        <v>2046</v>
      </c>
      <c r="Y206" s="25">
        <v>2028</v>
      </c>
      <c r="Z206" s="25">
        <f t="shared" si="31"/>
        <v>1660</v>
      </c>
      <c r="AA206" s="25">
        <v>202.8</v>
      </c>
      <c r="AB206" s="25">
        <v>305</v>
      </c>
      <c r="AC206" s="80">
        <f t="shared" si="32"/>
        <v>673</v>
      </c>
      <c r="AD206" s="89">
        <f t="shared" si="30"/>
        <v>673</v>
      </c>
      <c r="AE206" s="82"/>
      <c r="AF206" s="71"/>
    </row>
    <row r="207" spans="1:32">
      <c r="A207" s="57" t="s">
        <v>10460</v>
      </c>
      <c r="B207" s="22" t="s">
        <v>209</v>
      </c>
      <c r="C207" s="22" t="s">
        <v>1412</v>
      </c>
      <c r="D207" s="22" t="s">
        <v>9606</v>
      </c>
      <c r="E207" s="22" t="s">
        <v>9607</v>
      </c>
      <c r="F207" s="22" t="s">
        <v>9581</v>
      </c>
      <c r="G207" s="22" t="s">
        <v>9582</v>
      </c>
      <c r="H207" s="22" t="s">
        <v>9563</v>
      </c>
      <c r="I207" s="25">
        <f>VLOOKUP(B207,[1]สรุปรายรพ.!$A$1:$C$1331,3,FALSE())</f>
        <v>1653</v>
      </c>
      <c r="J207" s="25">
        <v>758</v>
      </c>
      <c r="K207" s="25">
        <v>758</v>
      </c>
      <c r="L207" s="25">
        <v>136</v>
      </c>
      <c r="M207" s="25">
        <v>135</v>
      </c>
      <c r="N207" s="25">
        <v>169</v>
      </c>
      <c r="O207" s="25">
        <v>168</v>
      </c>
      <c r="P207" s="25">
        <v>182</v>
      </c>
      <c r="Q207" s="25">
        <v>182</v>
      </c>
      <c r="R207" s="25">
        <v>209</v>
      </c>
      <c r="S207" s="25">
        <v>207</v>
      </c>
      <c r="T207" s="25">
        <v>196</v>
      </c>
      <c r="U207" s="25">
        <v>192</v>
      </c>
      <c r="V207" s="25">
        <v>1650</v>
      </c>
      <c r="W207" s="25">
        <v>1642</v>
      </c>
      <c r="X207" s="25">
        <v>1650</v>
      </c>
      <c r="Y207" s="25">
        <v>1642</v>
      </c>
      <c r="Z207" s="25">
        <f t="shared" si="31"/>
        <v>1653</v>
      </c>
      <c r="AA207" s="25">
        <v>164.2</v>
      </c>
      <c r="AB207" s="25">
        <v>248</v>
      </c>
      <c r="AC207" s="80">
        <f t="shared" si="32"/>
        <v>237</v>
      </c>
      <c r="AD207" s="89">
        <f t="shared" si="30"/>
        <v>237</v>
      </c>
      <c r="AE207" s="82"/>
      <c r="AF207" s="71"/>
    </row>
    <row r="208" spans="1:32">
      <c r="A208" s="57" t="s">
        <v>10461</v>
      </c>
      <c r="B208" s="22" t="s">
        <v>210</v>
      </c>
      <c r="C208" s="22" t="s">
        <v>1413</v>
      </c>
      <c r="D208" s="22" t="s">
        <v>9606</v>
      </c>
      <c r="E208" s="22" t="s">
        <v>9607</v>
      </c>
      <c r="F208" s="22" t="s">
        <v>9581</v>
      </c>
      <c r="G208" s="22" t="s">
        <v>9582</v>
      </c>
      <c r="H208" s="22" t="s">
        <v>9563</v>
      </c>
      <c r="I208" s="25">
        <f>VLOOKUP(B208,[1]สรุปรายรพ.!$A$1:$C$1331,3,FALSE())</f>
        <v>1762</v>
      </c>
      <c r="J208" s="25">
        <v>1080</v>
      </c>
      <c r="K208" s="25">
        <v>1074</v>
      </c>
      <c r="L208" s="25">
        <v>254</v>
      </c>
      <c r="M208" s="25">
        <v>248</v>
      </c>
      <c r="N208" s="25">
        <v>275</v>
      </c>
      <c r="O208" s="25">
        <v>271</v>
      </c>
      <c r="P208" s="25">
        <v>262</v>
      </c>
      <c r="Q208" s="25">
        <v>257</v>
      </c>
      <c r="R208" s="25">
        <v>267</v>
      </c>
      <c r="S208" s="25">
        <v>263</v>
      </c>
      <c r="T208" s="25">
        <v>303</v>
      </c>
      <c r="U208" s="25">
        <v>299</v>
      </c>
      <c r="V208" s="25">
        <v>2441</v>
      </c>
      <c r="W208" s="25">
        <v>2412</v>
      </c>
      <c r="X208" s="25">
        <v>2441</v>
      </c>
      <c r="Y208" s="25">
        <v>2412</v>
      </c>
      <c r="Z208" s="25">
        <f t="shared" si="31"/>
        <v>1762</v>
      </c>
      <c r="AA208" s="25">
        <v>241.2</v>
      </c>
      <c r="AB208" s="25">
        <v>363</v>
      </c>
      <c r="AC208" s="80">
        <f t="shared" si="32"/>
        <v>1013</v>
      </c>
      <c r="AD208" s="89">
        <f t="shared" si="30"/>
        <v>1013</v>
      </c>
      <c r="AE208" s="82"/>
      <c r="AF208" s="71"/>
    </row>
    <row r="209" spans="1:32">
      <c r="A209" s="57" t="s">
        <v>10462</v>
      </c>
      <c r="B209" s="22" t="s">
        <v>211</v>
      </c>
      <c r="C209" s="22" t="s">
        <v>1414</v>
      </c>
      <c r="D209" s="22" t="s">
        <v>9606</v>
      </c>
      <c r="E209" s="22" t="s">
        <v>9607</v>
      </c>
      <c r="F209" s="22" t="s">
        <v>9581</v>
      </c>
      <c r="G209" s="22" t="s">
        <v>9582</v>
      </c>
      <c r="H209" s="22" t="s">
        <v>9563</v>
      </c>
      <c r="I209" s="25">
        <f>VLOOKUP(B209,[1]สรุปรายรพ.!$A$1:$C$1331,3,FALSE())</f>
        <v>1560</v>
      </c>
      <c r="J209" s="25">
        <v>1027</v>
      </c>
      <c r="K209" s="25">
        <v>1018</v>
      </c>
      <c r="L209" s="25">
        <v>286</v>
      </c>
      <c r="M209" s="25">
        <v>282</v>
      </c>
      <c r="N209" s="25">
        <v>203</v>
      </c>
      <c r="O209" s="25">
        <v>201</v>
      </c>
      <c r="P209" s="25">
        <v>277</v>
      </c>
      <c r="Q209" s="25">
        <v>277</v>
      </c>
      <c r="R209" s="25">
        <v>358</v>
      </c>
      <c r="S209" s="25">
        <v>355</v>
      </c>
      <c r="T209" s="25">
        <v>164</v>
      </c>
      <c r="U209" s="25">
        <v>164</v>
      </c>
      <c r="V209" s="25">
        <v>2315</v>
      </c>
      <c r="W209" s="25">
        <v>2297</v>
      </c>
      <c r="X209" s="25">
        <v>2315</v>
      </c>
      <c r="Y209" s="25">
        <v>2297</v>
      </c>
      <c r="Z209" s="25">
        <f t="shared" si="31"/>
        <v>1560</v>
      </c>
      <c r="AA209" s="25">
        <v>229.7</v>
      </c>
      <c r="AB209" s="25">
        <v>345</v>
      </c>
      <c r="AC209" s="80">
        <f t="shared" si="32"/>
        <v>1082</v>
      </c>
      <c r="AD209" s="89">
        <f t="shared" si="30"/>
        <v>1082</v>
      </c>
      <c r="AE209" s="82"/>
      <c r="AF209" s="71"/>
    </row>
    <row r="210" spans="1:32">
      <c r="A210" s="57" t="s">
        <v>10463</v>
      </c>
      <c r="B210" s="22" t="s">
        <v>212</v>
      </c>
      <c r="C210" s="22" t="s">
        <v>1415</v>
      </c>
      <c r="D210" s="22" t="s">
        <v>9606</v>
      </c>
      <c r="E210" s="22" t="s">
        <v>9607</v>
      </c>
      <c r="F210" s="22" t="s">
        <v>9581</v>
      </c>
      <c r="G210" s="22" t="s">
        <v>9582</v>
      </c>
      <c r="H210" s="22" t="s">
        <v>9563</v>
      </c>
      <c r="I210" s="25">
        <f>VLOOKUP(B210,[1]สรุปรายรพ.!$A$1:$C$1331,3,FALSE())</f>
        <v>1102</v>
      </c>
      <c r="J210" s="25">
        <v>593</v>
      </c>
      <c r="K210" s="25">
        <v>445</v>
      </c>
      <c r="L210" s="25">
        <v>171</v>
      </c>
      <c r="M210" s="25">
        <v>117</v>
      </c>
      <c r="N210" s="25">
        <v>188</v>
      </c>
      <c r="O210" s="25">
        <v>130</v>
      </c>
      <c r="P210" s="25">
        <v>152</v>
      </c>
      <c r="Q210" s="25">
        <v>103</v>
      </c>
      <c r="R210" s="25">
        <v>171</v>
      </c>
      <c r="S210" s="25">
        <v>123</v>
      </c>
      <c r="T210" s="25">
        <v>198</v>
      </c>
      <c r="U210" s="25">
        <v>140</v>
      </c>
      <c r="V210" s="25">
        <v>1473</v>
      </c>
      <c r="W210" s="25">
        <v>1058</v>
      </c>
      <c r="X210" s="25">
        <v>1473</v>
      </c>
      <c r="Y210" s="25">
        <v>1058</v>
      </c>
      <c r="Z210" s="25">
        <f t="shared" si="31"/>
        <v>1102</v>
      </c>
      <c r="AA210" s="25">
        <v>105.8</v>
      </c>
      <c r="AB210" s="25">
        <v>159</v>
      </c>
      <c r="AC210" s="80">
        <f t="shared" si="32"/>
        <v>115</v>
      </c>
      <c r="AD210" s="89">
        <f t="shared" si="30"/>
        <v>115</v>
      </c>
      <c r="AE210" s="82"/>
      <c r="AF210" s="71"/>
    </row>
    <row r="211" spans="1:32">
      <c r="A211" s="57" t="s">
        <v>10464</v>
      </c>
      <c r="B211" s="22" t="s">
        <v>213</v>
      </c>
      <c r="C211" s="22" t="s">
        <v>1416</v>
      </c>
      <c r="D211" s="22" t="s">
        <v>9698</v>
      </c>
      <c r="E211" s="22" t="s">
        <v>9699</v>
      </c>
      <c r="F211" s="22" t="s">
        <v>9561</v>
      </c>
      <c r="G211" s="22" t="s">
        <v>9562</v>
      </c>
      <c r="H211" s="22" t="s">
        <v>9563</v>
      </c>
      <c r="I211" s="25">
        <f>VLOOKUP(B211,[1]สรุปรายรพ.!$A$1:$C$1331,3,FALSE())</f>
        <v>1600</v>
      </c>
      <c r="J211" s="25">
        <v>937</v>
      </c>
      <c r="K211" s="25">
        <v>707</v>
      </c>
      <c r="L211" s="25">
        <v>408</v>
      </c>
      <c r="M211" s="25">
        <v>302</v>
      </c>
      <c r="N211" s="25">
        <v>100</v>
      </c>
      <c r="O211" s="25">
        <v>62</v>
      </c>
      <c r="P211" s="25">
        <v>204</v>
      </c>
      <c r="Q211" s="25">
        <v>147</v>
      </c>
      <c r="R211" s="25">
        <v>204</v>
      </c>
      <c r="S211" s="25">
        <v>150</v>
      </c>
      <c r="T211" s="25">
        <v>261</v>
      </c>
      <c r="U211" s="25">
        <v>186</v>
      </c>
      <c r="V211" s="25">
        <v>2114</v>
      </c>
      <c r="W211" s="25">
        <v>1554</v>
      </c>
      <c r="X211" s="25">
        <v>2114</v>
      </c>
      <c r="Y211" s="25">
        <v>1554</v>
      </c>
      <c r="Z211" s="25">
        <f t="shared" si="31"/>
        <v>1600</v>
      </c>
      <c r="AA211" s="25">
        <v>155.4</v>
      </c>
      <c r="AB211" s="25">
        <v>234</v>
      </c>
      <c r="AC211" s="80">
        <f t="shared" si="32"/>
        <v>188</v>
      </c>
      <c r="AD211" s="89">
        <f t="shared" si="30"/>
        <v>188</v>
      </c>
      <c r="AE211" s="82"/>
      <c r="AF211" s="71"/>
    </row>
    <row r="212" spans="1:32">
      <c r="A212" s="57" t="s">
        <v>10465</v>
      </c>
      <c r="B212" s="22" t="s">
        <v>214</v>
      </c>
      <c r="C212" s="22" t="s">
        <v>1417</v>
      </c>
      <c r="D212" s="22" t="s">
        <v>9698</v>
      </c>
      <c r="E212" s="22" t="s">
        <v>9699</v>
      </c>
      <c r="F212" s="22" t="s">
        <v>9561</v>
      </c>
      <c r="G212" s="22" t="s">
        <v>9562</v>
      </c>
      <c r="H212" s="22" t="s">
        <v>9563</v>
      </c>
      <c r="I212" s="25">
        <f>VLOOKUP(B212,[1]สรุปรายรพ.!$A$1:$C$1331,3,FALSE())</f>
        <v>1875</v>
      </c>
      <c r="J212" s="25">
        <v>5920</v>
      </c>
      <c r="K212" s="25">
        <v>1283</v>
      </c>
      <c r="L212" s="25">
        <v>26</v>
      </c>
      <c r="M212" s="25">
        <v>26</v>
      </c>
      <c r="N212" s="25">
        <v>505</v>
      </c>
      <c r="O212" s="25">
        <v>498</v>
      </c>
      <c r="P212" s="25">
        <v>153</v>
      </c>
      <c r="Q212" s="25">
        <v>150</v>
      </c>
      <c r="R212" s="25">
        <v>374</v>
      </c>
      <c r="S212" s="25">
        <v>369</v>
      </c>
      <c r="T212" s="25">
        <v>310</v>
      </c>
      <c r="U212" s="25">
        <v>308</v>
      </c>
      <c r="V212" s="25">
        <v>7288</v>
      </c>
      <c r="W212" s="25">
        <v>2634</v>
      </c>
      <c r="X212" s="25">
        <v>7288</v>
      </c>
      <c r="Y212" s="25">
        <v>2634</v>
      </c>
      <c r="Z212" s="25">
        <f t="shared" si="31"/>
        <v>1875</v>
      </c>
      <c r="AA212" s="25">
        <v>263.39999999999998</v>
      </c>
      <c r="AB212" s="25">
        <v>396</v>
      </c>
      <c r="AC212" s="80">
        <f t="shared" si="32"/>
        <v>1155</v>
      </c>
      <c r="AD212" s="89">
        <f t="shared" si="30"/>
        <v>1155</v>
      </c>
      <c r="AE212" s="82"/>
      <c r="AF212" s="71"/>
    </row>
    <row r="213" spans="1:32">
      <c r="A213" s="57" t="s">
        <v>10466</v>
      </c>
      <c r="B213" s="22" t="s">
        <v>215</v>
      </c>
      <c r="C213" s="22" t="s">
        <v>1418</v>
      </c>
      <c r="D213" s="22" t="s">
        <v>9698</v>
      </c>
      <c r="E213" s="22" t="s">
        <v>9699</v>
      </c>
      <c r="F213" s="22" t="s">
        <v>9561</v>
      </c>
      <c r="G213" s="22" t="s">
        <v>9562</v>
      </c>
      <c r="H213" s="22" t="s">
        <v>9563</v>
      </c>
      <c r="I213" s="25">
        <f>VLOOKUP(B213,[1]สรุปรายรพ.!$A$1:$C$1331,3,FALSE())</f>
        <v>1710</v>
      </c>
      <c r="J213" s="25">
        <v>897</v>
      </c>
      <c r="K213" s="25">
        <v>709</v>
      </c>
      <c r="L213" s="25">
        <v>307</v>
      </c>
      <c r="M213" s="25">
        <v>241</v>
      </c>
      <c r="N213" s="25">
        <v>228</v>
      </c>
      <c r="O213" s="25">
        <v>157</v>
      </c>
      <c r="P213" s="25">
        <v>357</v>
      </c>
      <c r="Q213" s="25">
        <v>256</v>
      </c>
      <c r="R213" s="25">
        <v>235</v>
      </c>
      <c r="S213" s="25">
        <v>186</v>
      </c>
      <c r="T213" s="25">
        <v>256</v>
      </c>
      <c r="U213" s="25">
        <v>163</v>
      </c>
      <c r="V213" s="25">
        <v>2280</v>
      </c>
      <c r="W213" s="25">
        <v>1712</v>
      </c>
      <c r="X213" s="25">
        <v>2280</v>
      </c>
      <c r="Y213" s="25">
        <v>1712</v>
      </c>
      <c r="Z213" s="25">
        <f t="shared" si="31"/>
        <v>1710</v>
      </c>
      <c r="AA213" s="25">
        <v>171.2</v>
      </c>
      <c r="AB213" s="25">
        <v>258</v>
      </c>
      <c r="AC213" s="80">
        <f t="shared" si="32"/>
        <v>260</v>
      </c>
      <c r="AD213" s="89">
        <f t="shared" si="30"/>
        <v>260</v>
      </c>
      <c r="AE213" s="82"/>
      <c r="AF213" s="71"/>
    </row>
    <row r="214" spans="1:32">
      <c r="A214" s="57" t="s">
        <v>10467</v>
      </c>
      <c r="B214" s="22" t="s">
        <v>216</v>
      </c>
      <c r="C214" s="22" t="s">
        <v>1419</v>
      </c>
      <c r="D214" s="22" t="s">
        <v>9701</v>
      </c>
      <c r="E214" s="22" t="s">
        <v>9702</v>
      </c>
      <c r="F214" s="22" t="s">
        <v>9581</v>
      </c>
      <c r="G214" s="22" t="s">
        <v>9582</v>
      </c>
      <c r="H214" s="22" t="s">
        <v>9563</v>
      </c>
      <c r="I214" s="25">
        <f>VLOOKUP(B214,[1]สรุปรายรพ.!$A$1:$C$1331,3,FALSE())</f>
        <v>1809</v>
      </c>
      <c r="J214" s="25">
        <v>1114</v>
      </c>
      <c r="K214" s="25">
        <v>1096</v>
      </c>
      <c r="L214" s="25">
        <v>285</v>
      </c>
      <c r="M214" s="25">
        <v>281</v>
      </c>
      <c r="N214" s="25">
        <v>283</v>
      </c>
      <c r="O214" s="25">
        <v>280</v>
      </c>
      <c r="P214" s="25">
        <v>137</v>
      </c>
      <c r="Q214" s="25">
        <v>134</v>
      </c>
      <c r="R214" s="25">
        <v>412</v>
      </c>
      <c r="S214" s="25">
        <v>409</v>
      </c>
      <c r="T214" s="25">
        <v>218</v>
      </c>
      <c r="U214" s="25">
        <v>212</v>
      </c>
      <c r="V214" s="25">
        <v>2449</v>
      </c>
      <c r="W214" s="25">
        <v>2412</v>
      </c>
      <c r="X214" s="25">
        <v>2449</v>
      </c>
      <c r="Y214" s="25">
        <v>2412</v>
      </c>
      <c r="Z214" s="25">
        <f t="shared" si="31"/>
        <v>1809</v>
      </c>
      <c r="AA214" s="25">
        <v>241.2</v>
      </c>
      <c r="AB214" s="25">
        <v>363</v>
      </c>
      <c r="AC214" s="80">
        <f t="shared" si="32"/>
        <v>966</v>
      </c>
      <c r="AD214" s="89">
        <f t="shared" si="30"/>
        <v>966</v>
      </c>
      <c r="AE214" s="82"/>
      <c r="AF214" s="71"/>
    </row>
    <row r="215" spans="1:32">
      <c r="A215" s="57" t="s">
        <v>10468</v>
      </c>
      <c r="B215" s="22" t="s">
        <v>217</v>
      </c>
      <c r="C215" s="22" t="s">
        <v>1420</v>
      </c>
      <c r="D215" s="22" t="s">
        <v>9701</v>
      </c>
      <c r="E215" s="22" t="s">
        <v>9702</v>
      </c>
      <c r="F215" s="22" t="s">
        <v>9581</v>
      </c>
      <c r="G215" s="22" t="s">
        <v>9582</v>
      </c>
      <c r="H215" s="22" t="s">
        <v>9563</v>
      </c>
      <c r="I215" s="25">
        <f>VLOOKUP(B215,[1]สรุปรายรพ.!$A$1:$C$1331,3,FALSE())</f>
        <v>1906</v>
      </c>
      <c r="J215" s="25">
        <v>3405</v>
      </c>
      <c r="K215" s="25">
        <v>1720</v>
      </c>
      <c r="L215" s="25">
        <v>574</v>
      </c>
      <c r="M215" s="25">
        <v>465</v>
      </c>
      <c r="N215" s="25">
        <v>602</v>
      </c>
      <c r="O215" s="25">
        <v>497</v>
      </c>
      <c r="P215" s="25">
        <v>551</v>
      </c>
      <c r="Q215" s="25">
        <v>451</v>
      </c>
      <c r="R215" s="25">
        <v>510</v>
      </c>
      <c r="S215" s="25">
        <v>421</v>
      </c>
      <c r="T215" s="25">
        <v>678</v>
      </c>
      <c r="U215" s="25">
        <v>541</v>
      </c>
      <c r="V215" s="25">
        <v>6320</v>
      </c>
      <c r="W215" s="25">
        <v>4095</v>
      </c>
      <c r="X215" s="25">
        <v>6320</v>
      </c>
      <c r="Y215" s="25">
        <v>4095</v>
      </c>
      <c r="Z215" s="25">
        <f t="shared" si="31"/>
        <v>1906</v>
      </c>
      <c r="AA215" s="25">
        <v>409.5</v>
      </c>
      <c r="AB215" s="25">
        <v>615</v>
      </c>
      <c r="AC215" s="80">
        <f t="shared" si="32"/>
        <v>2804</v>
      </c>
      <c r="AD215" s="89">
        <f t="shared" si="30"/>
        <v>2804</v>
      </c>
      <c r="AE215" s="82"/>
      <c r="AF215" s="71"/>
    </row>
    <row r="216" spans="1:32">
      <c r="A216" s="57" t="s">
        <v>10469</v>
      </c>
      <c r="B216" s="22" t="s">
        <v>218</v>
      </c>
      <c r="C216" s="22" t="s">
        <v>1421</v>
      </c>
      <c r="D216" s="22" t="s">
        <v>9701</v>
      </c>
      <c r="E216" s="22" t="s">
        <v>9702</v>
      </c>
      <c r="F216" s="22" t="s">
        <v>9581</v>
      </c>
      <c r="G216" s="22" t="s">
        <v>9582</v>
      </c>
      <c r="H216" s="22" t="s">
        <v>9563</v>
      </c>
      <c r="I216" s="25">
        <f>VLOOKUP(B216,[1]สรุปรายรพ.!$A$1:$C$1331,3,FALSE())</f>
        <v>1499</v>
      </c>
      <c r="J216" s="25">
        <v>946</v>
      </c>
      <c r="K216" s="25">
        <v>941</v>
      </c>
      <c r="L216" s="25">
        <v>196</v>
      </c>
      <c r="M216" s="25">
        <v>193</v>
      </c>
      <c r="N216" s="25">
        <v>384</v>
      </c>
      <c r="O216" s="25">
        <v>381</v>
      </c>
      <c r="P216" s="25">
        <v>278</v>
      </c>
      <c r="Q216" s="25">
        <v>275</v>
      </c>
      <c r="R216" s="25">
        <v>85</v>
      </c>
      <c r="S216" s="25">
        <v>84</v>
      </c>
      <c r="T216" s="25">
        <v>248</v>
      </c>
      <c r="U216" s="25">
        <v>248</v>
      </c>
      <c r="V216" s="25">
        <v>2137</v>
      </c>
      <c r="W216" s="25">
        <v>2122</v>
      </c>
      <c r="X216" s="25">
        <v>2137</v>
      </c>
      <c r="Y216" s="25">
        <v>2122</v>
      </c>
      <c r="Z216" s="25">
        <f t="shared" si="31"/>
        <v>1499</v>
      </c>
      <c r="AA216" s="25">
        <v>212.2</v>
      </c>
      <c r="AB216" s="25">
        <v>320</v>
      </c>
      <c r="AC216" s="80">
        <f t="shared" si="32"/>
        <v>943</v>
      </c>
      <c r="AD216" s="89">
        <f t="shared" si="30"/>
        <v>943</v>
      </c>
      <c r="AE216" s="82"/>
      <c r="AF216" s="71"/>
    </row>
    <row r="217" spans="1:32">
      <c r="A217" s="57" t="s">
        <v>10470</v>
      </c>
      <c r="B217" s="22" t="s">
        <v>219</v>
      </c>
      <c r="C217" s="22" t="s">
        <v>1422</v>
      </c>
      <c r="D217" s="22" t="s">
        <v>9701</v>
      </c>
      <c r="E217" s="22" t="s">
        <v>9702</v>
      </c>
      <c r="F217" s="22" t="s">
        <v>9581</v>
      </c>
      <c r="G217" s="22" t="s">
        <v>9582</v>
      </c>
      <c r="H217" s="22" t="s">
        <v>9563</v>
      </c>
      <c r="I217" s="25">
        <f>VLOOKUP(B217,[1]สรุปรายรพ.!$A$1:$C$1331,3,FALSE())</f>
        <v>1719</v>
      </c>
      <c r="J217" s="25">
        <v>2662</v>
      </c>
      <c r="K217" s="25">
        <v>1904</v>
      </c>
      <c r="L217" s="25">
        <v>895</v>
      </c>
      <c r="M217" s="25">
        <v>613</v>
      </c>
      <c r="N217" s="25">
        <v>611</v>
      </c>
      <c r="O217" s="25">
        <v>429</v>
      </c>
      <c r="P217" s="25">
        <v>265</v>
      </c>
      <c r="Q217" s="25">
        <v>205</v>
      </c>
      <c r="R217" s="25">
        <v>1089</v>
      </c>
      <c r="S217" s="25">
        <v>767</v>
      </c>
      <c r="T217" s="25">
        <v>889</v>
      </c>
      <c r="U217" s="25">
        <v>633</v>
      </c>
      <c r="V217" s="25">
        <v>6411</v>
      </c>
      <c r="W217" s="25">
        <v>4551</v>
      </c>
      <c r="X217" s="25">
        <v>6411</v>
      </c>
      <c r="Y217" s="25">
        <v>4551</v>
      </c>
      <c r="Z217" s="25">
        <f t="shared" si="31"/>
        <v>1719</v>
      </c>
      <c r="AA217" s="25">
        <v>455.1</v>
      </c>
      <c r="AB217" s="25">
        <v>684</v>
      </c>
      <c r="AC217" s="80">
        <f t="shared" si="32"/>
        <v>3516</v>
      </c>
      <c r="AD217" s="89">
        <f t="shared" si="30"/>
        <v>3516</v>
      </c>
      <c r="AE217" s="82"/>
      <c r="AF217" s="71"/>
    </row>
    <row r="218" spans="1:32">
      <c r="A218" s="57" t="s">
        <v>10471</v>
      </c>
      <c r="B218" s="22" t="s">
        <v>220</v>
      </c>
      <c r="C218" s="22" t="s">
        <v>1423</v>
      </c>
      <c r="D218" s="22" t="s">
        <v>9701</v>
      </c>
      <c r="E218" s="22" t="s">
        <v>9702</v>
      </c>
      <c r="F218" s="22" t="s">
        <v>9581</v>
      </c>
      <c r="G218" s="22" t="s">
        <v>9582</v>
      </c>
      <c r="H218" s="22" t="s">
        <v>9563</v>
      </c>
      <c r="I218" s="25">
        <f>VLOOKUP(B218,[1]สรุปรายรพ.!$A$1:$C$1331,3,FALSE())</f>
        <v>2151</v>
      </c>
      <c r="J218" s="25">
        <v>2210</v>
      </c>
      <c r="K218" s="25">
        <v>2101</v>
      </c>
      <c r="L218" s="25">
        <v>550</v>
      </c>
      <c r="M218" s="25">
        <v>516</v>
      </c>
      <c r="N218" s="25">
        <v>592</v>
      </c>
      <c r="O218" s="25">
        <v>553</v>
      </c>
      <c r="P218" s="25">
        <v>263</v>
      </c>
      <c r="Q218" s="25">
        <v>251</v>
      </c>
      <c r="R218" s="25">
        <v>626</v>
      </c>
      <c r="S218" s="25">
        <v>608</v>
      </c>
      <c r="T218" s="25">
        <v>248</v>
      </c>
      <c r="U218" s="25">
        <v>234</v>
      </c>
      <c r="V218" s="25">
        <v>4489</v>
      </c>
      <c r="W218" s="25">
        <v>4263</v>
      </c>
      <c r="X218" s="25">
        <v>4489</v>
      </c>
      <c r="Y218" s="25">
        <v>4263</v>
      </c>
      <c r="Z218" s="25">
        <f t="shared" si="31"/>
        <v>2151</v>
      </c>
      <c r="AA218" s="25">
        <v>426.3</v>
      </c>
      <c r="AB218" s="25">
        <v>641</v>
      </c>
      <c r="AC218" s="80">
        <f t="shared" si="32"/>
        <v>2753</v>
      </c>
      <c r="AD218" s="89">
        <f t="shared" si="30"/>
        <v>2753</v>
      </c>
      <c r="AE218" s="82"/>
      <c r="AF218" s="71"/>
    </row>
    <row r="219" spans="1:32">
      <c r="A219" s="57" t="s">
        <v>10472</v>
      </c>
      <c r="B219" s="22" t="s">
        <v>221</v>
      </c>
      <c r="C219" s="22" t="s">
        <v>1424</v>
      </c>
      <c r="D219" s="22" t="s">
        <v>9609</v>
      </c>
      <c r="E219" s="22" t="s">
        <v>9610</v>
      </c>
      <c r="F219" s="22" t="s">
        <v>9588</v>
      </c>
      <c r="G219" s="22" t="s">
        <v>9589</v>
      </c>
      <c r="H219" s="22" t="s">
        <v>9563</v>
      </c>
      <c r="I219" s="25">
        <f>VLOOKUP(B219,[1]สรุปรายรพ.!$A$1:$C$1331,3,FALSE())</f>
        <v>1789</v>
      </c>
      <c r="J219" s="25">
        <v>1224</v>
      </c>
      <c r="K219" s="25">
        <v>1218</v>
      </c>
      <c r="L219" s="25">
        <v>364</v>
      </c>
      <c r="M219" s="25">
        <v>363</v>
      </c>
      <c r="N219" s="25">
        <v>766</v>
      </c>
      <c r="O219" s="25">
        <v>755</v>
      </c>
      <c r="P219" s="25">
        <v>65</v>
      </c>
      <c r="Q219" s="25">
        <v>65</v>
      </c>
      <c r="R219" s="25">
        <v>460</v>
      </c>
      <c r="S219" s="25">
        <v>458</v>
      </c>
      <c r="T219" s="25">
        <v>632</v>
      </c>
      <c r="U219" s="25">
        <v>628</v>
      </c>
      <c r="V219" s="25">
        <v>3511</v>
      </c>
      <c r="W219" s="25">
        <v>3487</v>
      </c>
      <c r="X219" s="25">
        <v>3511</v>
      </c>
      <c r="Y219" s="25">
        <v>3487</v>
      </c>
      <c r="Z219" s="25">
        <f t="shared" si="31"/>
        <v>1789</v>
      </c>
      <c r="AA219" s="25">
        <v>348.7</v>
      </c>
      <c r="AB219" s="25">
        <v>524</v>
      </c>
      <c r="AC219" s="80">
        <f t="shared" si="32"/>
        <v>2222</v>
      </c>
      <c r="AD219" s="89">
        <f t="shared" si="30"/>
        <v>2222</v>
      </c>
      <c r="AE219" s="82"/>
      <c r="AF219" s="71"/>
    </row>
    <row r="220" spans="1:32">
      <c r="A220" s="57" t="s">
        <v>10473</v>
      </c>
      <c r="B220" s="22" t="s">
        <v>222</v>
      </c>
      <c r="C220" s="22" t="s">
        <v>1425</v>
      </c>
      <c r="D220" s="22" t="s">
        <v>9609</v>
      </c>
      <c r="E220" s="22" t="s">
        <v>9610</v>
      </c>
      <c r="F220" s="22" t="s">
        <v>9588</v>
      </c>
      <c r="G220" s="22" t="s">
        <v>9589</v>
      </c>
      <c r="H220" s="22" t="s">
        <v>9563</v>
      </c>
      <c r="I220" s="25">
        <f>VLOOKUP(B220,[1]สรุปรายรพ.!$A$1:$C$1331,3,FALSE())</f>
        <v>537</v>
      </c>
      <c r="J220" s="25">
        <v>73</v>
      </c>
      <c r="K220" s="25">
        <v>73</v>
      </c>
      <c r="L220" s="25">
        <v>5</v>
      </c>
      <c r="M220" s="25">
        <v>4</v>
      </c>
      <c r="N220" s="25">
        <v>18</v>
      </c>
      <c r="O220" s="25">
        <v>16</v>
      </c>
      <c r="P220" s="25">
        <v>17</v>
      </c>
      <c r="Q220" s="25">
        <v>17</v>
      </c>
      <c r="R220" s="25">
        <v>17</v>
      </c>
      <c r="S220" s="25">
        <v>17</v>
      </c>
      <c r="T220" s="25">
        <v>28</v>
      </c>
      <c r="U220" s="25">
        <v>28</v>
      </c>
      <c r="V220" s="25">
        <v>158</v>
      </c>
      <c r="W220" s="25">
        <v>155</v>
      </c>
      <c r="X220" s="25">
        <v>158</v>
      </c>
      <c r="Y220" s="25">
        <v>155</v>
      </c>
      <c r="Z220" s="25">
        <f t="shared" si="31"/>
        <v>537</v>
      </c>
      <c r="AA220" s="25">
        <v>15.5</v>
      </c>
      <c r="AB220" s="25">
        <v>24</v>
      </c>
      <c r="AC220" s="80">
        <f t="shared" si="32"/>
        <v>-358</v>
      </c>
      <c r="AD220" s="89">
        <f t="shared" ref="AD220:AD241" si="33">IF(AC220&lt;0,0)</f>
        <v>0</v>
      </c>
      <c r="AE220" s="82"/>
      <c r="AF220" s="71"/>
    </row>
    <row r="221" spans="1:32">
      <c r="A221" s="57" t="s">
        <v>10474</v>
      </c>
      <c r="B221" s="22" t="s">
        <v>223</v>
      </c>
      <c r="C221" s="22" t="s">
        <v>1426</v>
      </c>
      <c r="D221" s="22" t="s">
        <v>9609</v>
      </c>
      <c r="E221" s="22" t="s">
        <v>9610</v>
      </c>
      <c r="F221" s="22" t="s">
        <v>9588</v>
      </c>
      <c r="G221" s="22" t="s">
        <v>9589</v>
      </c>
      <c r="H221" s="22" t="s">
        <v>9563</v>
      </c>
      <c r="I221" s="25">
        <f>VLOOKUP(B221,[1]สรุปรายรพ.!$A$1:$C$1331,3,FALSE())</f>
        <v>1292</v>
      </c>
      <c r="J221" s="25">
        <v>536</v>
      </c>
      <c r="K221" s="25">
        <v>534</v>
      </c>
      <c r="L221" s="25">
        <v>239</v>
      </c>
      <c r="M221" s="25">
        <v>238</v>
      </c>
      <c r="N221" s="25">
        <v>195</v>
      </c>
      <c r="O221" s="25">
        <v>192</v>
      </c>
      <c r="P221" s="25">
        <v>136</v>
      </c>
      <c r="Q221" s="25">
        <v>136</v>
      </c>
      <c r="R221" s="25">
        <v>127</v>
      </c>
      <c r="S221" s="25">
        <v>127</v>
      </c>
      <c r="T221" s="25">
        <v>111</v>
      </c>
      <c r="U221" s="25">
        <v>111</v>
      </c>
      <c r="V221" s="25">
        <v>1344</v>
      </c>
      <c r="W221" s="25">
        <v>1338</v>
      </c>
      <c r="X221" s="25">
        <v>1344</v>
      </c>
      <c r="Y221" s="25">
        <v>1338</v>
      </c>
      <c r="Z221" s="25">
        <f t="shared" si="31"/>
        <v>1292</v>
      </c>
      <c r="AA221" s="25">
        <v>133.80000000000001</v>
      </c>
      <c r="AB221" s="25">
        <v>201</v>
      </c>
      <c r="AC221" s="80">
        <f t="shared" si="32"/>
        <v>247</v>
      </c>
      <c r="AD221" s="89">
        <f t="shared" ref="AD221:AD240" si="34">AC221</f>
        <v>247</v>
      </c>
      <c r="AE221" s="82"/>
      <c r="AF221" s="71"/>
    </row>
    <row r="222" spans="1:32">
      <c r="A222" s="57" t="s">
        <v>10475</v>
      </c>
      <c r="B222" s="22" t="s">
        <v>224</v>
      </c>
      <c r="C222" s="22" t="s">
        <v>1427</v>
      </c>
      <c r="D222" s="22" t="s">
        <v>9609</v>
      </c>
      <c r="E222" s="22" t="s">
        <v>9610</v>
      </c>
      <c r="F222" s="22" t="s">
        <v>9588</v>
      </c>
      <c r="G222" s="22" t="s">
        <v>9589</v>
      </c>
      <c r="H222" s="22" t="s">
        <v>9563</v>
      </c>
      <c r="I222" s="25">
        <f>VLOOKUP(B222,[1]สรุปรายรพ.!$A$1:$C$1331,3,FALSE())</f>
        <v>1438</v>
      </c>
      <c r="J222" s="25">
        <v>851</v>
      </c>
      <c r="K222" s="25">
        <v>839</v>
      </c>
      <c r="L222" s="25">
        <v>151</v>
      </c>
      <c r="M222" s="25">
        <v>148</v>
      </c>
      <c r="N222" s="25">
        <v>186</v>
      </c>
      <c r="O222" s="25">
        <v>186</v>
      </c>
      <c r="P222" s="25">
        <v>188</v>
      </c>
      <c r="Q222" s="25">
        <v>186</v>
      </c>
      <c r="R222" s="25">
        <v>8</v>
      </c>
      <c r="S222" s="25">
        <v>8</v>
      </c>
      <c r="T222" s="25">
        <v>18</v>
      </c>
      <c r="U222" s="25">
        <v>18</v>
      </c>
      <c r="V222" s="25">
        <v>1402</v>
      </c>
      <c r="W222" s="25">
        <v>1385</v>
      </c>
      <c r="X222" s="25">
        <v>1402</v>
      </c>
      <c r="Y222" s="25">
        <v>1385</v>
      </c>
      <c r="Z222" s="25">
        <f t="shared" si="31"/>
        <v>1438</v>
      </c>
      <c r="AA222" s="25">
        <v>138.5</v>
      </c>
      <c r="AB222" s="25">
        <v>209</v>
      </c>
      <c r="AC222" s="80">
        <f t="shared" si="32"/>
        <v>156</v>
      </c>
      <c r="AD222" s="89">
        <f t="shared" si="34"/>
        <v>156</v>
      </c>
      <c r="AE222" s="82"/>
      <c r="AF222" s="71"/>
    </row>
    <row r="223" spans="1:32">
      <c r="A223" s="57" t="s">
        <v>10476</v>
      </c>
      <c r="B223" s="22" t="s">
        <v>225</v>
      </c>
      <c r="C223" s="22" t="s">
        <v>1428</v>
      </c>
      <c r="D223" s="22" t="s">
        <v>9609</v>
      </c>
      <c r="E223" s="22" t="s">
        <v>9610</v>
      </c>
      <c r="F223" s="22" t="s">
        <v>9588</v>
      </c>
      <c r="G223" s="22" t="s">
        <v>9589</v>
      </c>
      <c r="H223" s="22" t="s">
        <v>9563</v>
      </c>
      <c r="I223" s="25">
        <f>VLOOKUP(B223,[1]สรุปรายรพ.!$A$1:$C$1331,3,FALSE())</f>
        <v>2319</v>
      </c>
      <c r="J223" s="25">
        <v>19757</v>
      </c>
      <c r="K223" s="25">
        <v>1925</v>
      </c>
      <c r="L223" s="25">
        <v>565</v>
      </c>
      <c r="M223" s="25">
        <v>396</v>
      </c>
      <c r="N223" s="25">
        <v>639</v>
      </c>
      <c r="O223" s="25">
        <v>429</v>
      </c>
      <c r="P223" s="25">
        <v>471</v>
      </c>
      <c r="Q223" s="25">
        <v>327</v>
      </c>
      <c r="R223" s="25">
        <v>587</v>
      </c>
      <c r="S223" s="25">
        <v>410</v>
      </c>
      <c r="T223" s="25">
        <v>448</v>
      </c>
      <c r="U223" s="25">
        <v>304</v>
      </c>
      <c r="V223" s="25">
        <v>22467</v>
      </c>
      <c r="W223" s="25">
        <v>3791</v>
      </c>
      <c r="X223" s="25">
        <v>22467</v>
      </c>
      <c r="Y223" s="25">
        <v>3791</v>
      </c>
      <c r="Z223" s="25">
        <f t="shared" si="31"/>
        <v>2319</v>
      </c>
      <c r="AA223" s="25">
        <v>379.1</v>
      </c>
      <c r="AB223" s="25">
        <v>570</v>
      </c>
      <c r="AC223" s="80">
        <f t="shared" si="32"/>
        <v>2042</v>
      </c>
      <c r="AD223" s="89">
        <f t="shared" si="34"/>
        <v>2042</v>
      </c>
      <c r="AE223" s="82"/>
      <c r="AF223" s="71"/>
    </row>
    <row r="224" spans="1:32">
      <c r="A224" s="57" t="s">
        <v>10477</v>
      </c>
      <c r="B224" s="22" t="s">
        <v>226</v>
      </c>
      <c r="C224" s="22" t="s">
        <v>1429</v>
      </c>
      <c r="D224" s="22" t="s">
        <v>9609</v>
      </c>
      <c r="E224" s="22" t="s">
        <v>9610</v>
      </c>
      <c r="F224" s="22" t="s">
        <v>9588</v>
      </c>
      <c r="G224" s="22" t="s">
        <v>9589</v>
      </c>
      <c r="H224" s="22" t="s">
        <v>9563</v>
      </c>
      <c r="I224" s="25">
        <f>VLOOKUP(B224,[1]สรุปรายรพ.!$A$1:$C$1331,3,FALSE())</f>
        <v>1815</v>
      </c>
      <c r="J224" s="25">
        <v>1442</v>
      </c>
      <c r="K224" s="25">
        <v>1432</v>
      </c>
      <c r="L224" s="25">
        <v>368</v>
      </c>
      <c r="M224" s="25">
        <v>365</v>
      </c>
      <c r="N224" s="25">
        <v>364</v>
      </c>
      <c r="O224" s="25">
        <v>357</v>
      </c>
      <c r="P224" s="25">
        <v>359</v>
      </c>
      <c r="Q224" s="25">
        <v>356</v>
      </c>
      <c r="R224" s="25">
        <v>373</v>
      </c>
      <c r="S224" s="25">
        <v>373</v>
      </c>
      <c r="T224" s="25">
        <v>367</v>
      </c>
      <c r="U224" s="25">
        <v>366</v>
      </c>
      <c r="V224" s="25">
        <v>3273</v>
      </c>
      <c r="W224" s="25">
        <v>3249</v>
      </c>
      <c r="X224" s="25">
        <v>3273</v>
      </c>
      <c r="Y224" s="25">
        <v>3249</v>
      </c>
      <c r="Z224" s="25">
        <f t="shared" si="31"/>
        <v>1815</v>
      </c>
      <c r="AA224" s="25">
        <v>324.89999999999998</v>
      </c>
      <c r="AB224" s="25">
        <v>488</v>
      </c>
      <c r="AC224" s="80">
        <f t="shared" si="32"/>
        <v>1922</v>
      </c>
      <c r="AD224" s="89">
        <f t="shared" si="34"/>
        <v>1922</v>
      </c>
      <c r="AE224" s="82"/>
      <c r="AF224" s="71"/>
    </row>
    <row r="225" spans="1:32">
      <c r="A225" s="57" t="s">
        <v>10478</v>
      </c>
      <c r="B225" s="22" t="s">
        <v>227</v>
      </c>
      <c r="C225" s="22" t="s">
        <v>1430</v>
      </c>
      <c r="D225" s="22" t="s">
        <v>9609</v>
      </c>
      <c r="E225" s="22" t="s">
        <v>9610</v>
      </c>
      <c r="F225" s="22" t="s">
        <v>9588</v>
      </c>
      <c r="G225" s="22" t="s">
        <v>9589</v>
      </c>
      <c r="H225" s="22" t="s">
        <v>9563</v>
      </c>
      <c r="I225" s="25">
        <f>VLOOKUP(B225,[1]สรุปรายรพ.!$A$1:$C$1331,3,FALSE())</f>
        <v>2473</v>
      </c>
      <c r="J225" s="25">
        <v>3564</v>
      </c>
      <c r="K225" s="25">
        <v>2405</v>
      </c>
      <c r="L225" s="25">
        <v>1221</v>
      </c>
      <c r="M225" s="25">
        <v>834</v>
      </c>
      <c r="N225" s="25">
        <v>877</v>
      </c>
      <c r="O225" s="25">
        <v>599</v>
      </c>
      <c r="P225" s="25">
        <v>866</v>
      </c>
      <c r="Q225" s="25">
        <v>590</v>
      </c>
      <c r="R225" s="25">
        <v>1022</v>
      </c>
      <c r="S225" s="25">
        <v>721</v>
      </c>
      <c r="T225" s="25">
        <v>1080</v>
      </c>
      <c r="U225" s="25">
        <v>713</v>
      </c>
      <c r="V225" s="25">
        <v>8630</v>
      </c>
      <c r="W225" s="25">
        <v>5862</v>
      </c>
      <c r="X225" s="25">
        <v>8630</v>
      </c>
      <c r="Y225" s="25">
        <v>5862</v>
      </c>
      <c r="Z225" s="25">
        <f t="shared" si="31"/>
        <v>2473</v>
      </c>
      <c r="AA225" s="25">
        <v>586.20000000000005</v>
      </c>
      <c r="AB225" s="25">
        <v>881</v>
      </c>
      <c r="AC225" s="80">
        <f t="shared" si="32"/>
        <v>4270</v>
      </c>
      <c r="AD225" s="89">
        <f t="shared" si="34"/>
        <v>4270</v>
      </c>
      <c r="AE225" s="82"/>
      <c r="AF225" s="71"/>
    </row>
    <row r="226" spans="1:32">
      <c r="A226" s="57" t="s">
        <v>10479</v>
      </c>
      <c r="B226" s="22" t="s">
        <v>228</v>
      </c>
      <c r="C226" s="22" t="s">
        <v>1431</v>
      </c>
      <c r="D226" s="22" t="s">
        <v>9609</v>
      </c>
      <c r="E226" s="22" t="s">
        <v>9610</v>
      </c>
      <c r="F226" s="22" t="s">
        <v>9588</v>
      </c>
      <c r="G226" s="22" t="s">
        <v>9589</v>
      </c>
      <c r="H226" s="22" t="s">
        <v>9563</v>
      </c>
      <c r="I226" s="25">
        <f>VLOOKUP(B226,[1]สรุปรายรพ.!$A$1:$C$1331,3,FALSE())</f>
        <v>1552</v>
      </c>
      <c r="J226" s="25">
        <v>699</v>
      </c>
      <c r="K226" s="25">
        <v>693</v>
      </c>
      <c r="L226" s="25">
        <v>280</v>
      </c>
      <c r="M226" s="25">
        <v>279</v>
      </c>
      <c r="N226" s="25">
        <v>199</v>
      </c>
      <c r="O226" s="25">
        <v>199</v>
      </c>
      <c r="P226" s="25">
        <v>102</v>
      </c>
      <c r="Q226" s="25">
        <v>100</v>
      </c>
      <c r="R226" s="25">
        <v>148</v>
      </c>
      <c r="S226" s="25">
        <v>148</v>
      </c>
      <c r="T226" s="25">
        <v>242</v>
      </c>
      <c r="U226" s="25">
        <v>241</v>
      </c>
      <c r="V226" s="25">
        <v>1670</v>
      </c>
      <c r="W226" s="25">
        <v>1660</v>
      </c>
      <c r="X226" s="25">
        <v>1670</v>
      </c>
      <c r="Y226" s="25">
        <v>1660</v>
      </c>
      <c r="Z226" s="25">
        <f t="shared" si="31"/>
        <v>1552</v>
      </c>
      <c r="AA226" s="25">
        <v>166</v>
      </c>
      <c r="AB226" s="25">
        <v>249</v>
      </c>
      <c r="AC226" s="80">
        <f t="shared" si="32"/>
        <v>357</v>
      </c>
      <c r="AD226" s="89">
        <f t="shared" si="34"/>
        <v>357</v>
      </c>
      <c r="AE226" s="82"/>
      <c r="AF226" s="71"/>
    </row>
    <row r="227" spans="1:32">
      <c r="A227" s="57" t="s">
        <v>10480</v>
      </c>
      <c r="B227" s="22" t="s">
        <v>229</v>
      </c>
      <c r="C227" s="22" t="s">
        <v>1432</v>
      </c>
      <c r="D227" s="22" t="s">
        <v>9609</v>
      </c>
      <c r="E227" s="22" t="s">
        <v>9610</v>
      </c>
      <c r="F227" s="22" t="s">
        <v>9588</v>
      </c>
      <c r="G227" s="22" t="s">
        <v>9589</v>
      </c>
      <c r="H227" s="22" t="s">
        <v>9563</v>
      </c>
      <c r="I227" s="25">
        <f>VLOOKUP(B227,[1]สรุปรายรพ.!$A$1:$C$1331,3,FALSE())</f>
        <v>1808</v>
      </c>
      <c r="J227" s="25">
        <v>2259</v>
      </c>
      <c r="K227" s="25">
        <v>2231</v>
      </c>
      <c r="L227" s="25">
        <v>420</v>
      </c>
      <c r="M227" s="25">
        <v>415</v>
      </c>
      <c r="N227" s="25">
        <v>466</v>
      </c>
      <c r="O227" s="25">
        <v>457</v>
      </c>
      <c r="P227" s="25">
        <v>559</v>
      </c>
      <c r="Q227" s="25">
        <v>553</v>
      </c>
      <c r="R227" s="25">
        <v>492</v>
      </c>
      <c r="S227" s="25">
        <v>486</v>
      </c>
      <c r="T227" s="25">
        <v>498</v>
      </c>
      <c r="U227" s="25">
        <v>482</v>
      </c>
      <c r="V227" s="25">
        <v>4694</v>
      </c>
      <c r="W227" s="25">
        <v>4624</v>
      </c>
      <c r="X227" s="25">
        <v>4694</v>
      </c>
      <c r="Y227" s="25">
        <v>4624</v>
      </c>
      <c r="Z227" s="25">
        <f t="shared" si="31"/>
        <v>1808</v>
      </c>
      <c r="AA227" s="25">
        <v>462.4</v>
      </c>
      <c r="AB227" s="25">
        <v>695</v>
      </c>
      <c r="AC227" s="80">
        <f t="shared" si="32"/>
        <v>3511</v>
      </c>
      <c r="AD227" s="89">
        <f t="shared" si="34"/>
        <v>3511</v>
      </c>
      <c r="AE227" s="82"/>
      <c r="AF227" s="71"/>
    </row>
    <row r="228" spans="1:32">
      <c r="A228" s="57" t="s">
        <v>10481</v>
      </c>
      <c r="B228" s="22" t="s">
        <v>230</v>
      </c>
      <c r="C228" s="22" t="s">
        <v>1433</v>
      </c>
      <c r="D228" s="22" t="s">
        <v>9609</v>
      </c>
      <c r="E228" s="22" t="s">
        <v>9610</v>
      </c>
      <c r="F228" s="22" t="s">
        <v>9588</v>
      </c>
      <c r="G228" s="22" t="s">
        <v>9589</v>
      </c>
      <c r="H228" s="22" t="s">
        <v>9563</v>
      </c>
      <c r="I228" s="25">
        <f>VLOOKUP(B228,[1]สรุปรายรพ.!$A$1:$C$1331,3,FALSE())</f>
        <v>1146</v>
      </c>
      <c r="J228" s="25">
        <v>364</v>
      </c>
      <c r="K228" s="25">
        <v>358</v>
      </c>
      <c r="L228" s="25">
        <v>213</v>
      </c>
      <c r="M228" s="25">
        <v>208</v>
      </c>
      <c r="N228" s="25">
        <v>108</v>
      </c>
      <c r="O228" s="25">
        <v>106</v>
      </c>
      <c r="P228" s="25">
        <v>864</v>
      </c>
      <c r="Q228" s="25">
        <v>847</v>
      </c>
      <c r="R228" s="25">
        <v>495</v>
      </c>
      <c r="S228" s="25">
        <v>487</v>
      </c>
      <c r="T228" s="25">
        <v>218</v>
      </c>
      <c r="U228" s="25">
        <v>214</v>
      </c>
      <c r="V228" s="25">
        <v>2262</v>
      </c>
      <c r="W228" s="25">
        <v>2220</v>
      </c>
      <c r="X228" s="25">
        <v>2262</v>
      </c>
      <c r="Y228" s="25">
        <v>2220</v>
      </c>
      <c r="Z228" s="25">
        <f t="shared" si="31"/>
        <v>1146</v>
      </c>
      <c r="AA228" s="25">
        <v>222</v>
      </c>
      <c r="AB228" s="25">
        <v>333</v>
      </c>
      <c r="AC228" s="80">
        <f t="shared" si="32"/>
        <v>1407</v>
      </c>
      <c r="AD228" s="89">
        <f t="shared" si="34"/>
        <v>1407</v>
      </c>
      <c r="AE228" s="82"/>
      <c r="AF228" s="71"/>
    </row>
    <row r="229" spans="1:32">
      <c r="A229" s="57" t="s">
        <v>10482</v>
      </c>
      <c r="B229" s="22" t="s">
        <v>231</v>
      </c>
      <c r="C229" s="22" t="s">
        <v>1434</v>
      </c>
      <c r="D229" s="22" t="s">
        <v>9609</v>
      </c>
      <c r="E229" s="22" t="s">
        <v>9610</v>
      </c>
      <c r="F229" s="22" t="s">
        <v>9588</v>
      </c>
      <c r="G229" s="22" t="s">
        <v>9589</v>
      </c>
      <c r="H229" s="22" t="s">
        <v>9563</v>
      </c>
      <c r="I229" s="25">
        <f>VLOOKUP(B229,[1]สรุปรายรพ.!$A$1:$C$1331,3,FALSE())</f>
        <v>1582</v>
      </c>
      <c r="J229" s="25">
        <v>721</v>
      </c>
      <c r="K229" s="25">
        <v>712</v>
      </c>
      <c r="L229" s="25">
        <v>171</v>
      </c>
      <c r="M229" s="25">
        <v>170</v>
      </c>
      <c r="N229" s="25">
        <v>181</v>
      </c>
      <c r="O229" s="25">
        <v>178</v>
      </c>
      <c r="P229" s="25">
        <v>186</v>
      </c>
      <c r="Q229" s="25">
        <v>184</v>
      </c>
      <c r="R229" s="25">
        <v>164</v>
      </c>
      <c r="S229" s="25">
        <v>162</v>
      </c>
      <c r="T229" s="25">
        <v>248</v>
      </c>
      <c r="U229" s="25">
        <v>239</v>
      </c>
      <c r="V229" s="25">
        <v>1671</v>
      </c>
      <c r="W229" s="25">
        <v>1645</v>
      </c>
      <c r="X229" s="25">
        <v>1671</v>
      </c>
      <c r="Y229" s="25">
        <v>1645</v>
      </c>
      <c r="Z229" s="25">
        <f t="shared" si="31"/>
        <v>1582</v>
      </c>
      <c r="AA229" s="25">
        <v>164.5</v>
      </c>
      <c r="AB229" s="25">
        <v>248</v>
      </c>
      <c r="AC229" s="80">
        <f t="shared" si="32"/>
        <v>311</v>
      </c>
      <c r="AD229" s="89">
        <f t="shared" si="34"/>
        <v>311</v>
      </c>
      <c r="AE229" s="82"/>
      <c r="AF229" s="71"/>
    </row>
    <row r="230" spans="1:32">
      <c r="A230" s="57" t="s">
        <v>10483</v>
      </c>
      <c r="B230" s="22" t="s">
        <v>232</v>
      </c>
      <c r="C230" s="22" t="s">
        <v>1435</v>
      </c>
      <c r="D230" s="22" t="s">
        <v>9609</v>
      </c>
      <c r="E230" s="22" t="s">
        <v>9610</v>
      </c>
      <c r="F230" s="22" t="s">
        <v>9588</v>
      </c>
      <c r="G230" s="22" t="s">
        <v>9589</v>
      </c>
      <c r="H230" s="22" t="s">
        <v>9563</v>
      </c>
      <c r="I230" s="25">
        <f>VLOOKUP(B230,[1]สรุปรายรพ.!$A$1:$C$1331,3,FALSE())</f>
        <v>2284</v>
      </c>
      <c r="J230" s="25">
        <v>17830</v>
      </c>
      <c r="K230" s="25">
        <v>1336</v>
      </c>
      <c r="L230" s="25">
        <v>206</v>
      </c>
      <c r="M230" s="25">
        <v>206</v>
      </c>
      <c r="N230" s="25">
        <v>414</v>
      </c>
      <c r="O230" s="25">
        <v>407</v>
      </c>
      <c r="P230" s="25">
        <v>238</v>
      </c>
      <c r="Q230" s="25">
        <v>236</v>
      </c>
      <c r="R230" s="25">
        <v>374</v>
      </c>
      <c r="S230" s="25">
        <v>369</v>
      </c>
      <c r="T230" s="25">
        <v>311</v>
      </c>
      <c r="U230" s="25">
        <v>311</v>
      </c>
      <c r="V230" s="25">
        <v>19373</v>
      </c>
      <c r="W230" s="25">
        <v>2865</v>
      </c>
      <c r="X230" s="25">
        <v>19373</v>
      </c>
      <c r="Y230" s="25">
        <v>2865</v>
      </c>
      <c r="Z230" s="25">
        <f t="shared" si="31"/>
        <v>2284</v>
      </c>
      <c r="AA230" s="25">
        <v>286.5</v>
      </c>
      <c r="AB230" s="25">
        <v>431</v>
      </c>
      <c r="AC230" s="80">
        <f t="shared" si="32"/>
        <v>1012</v>
      </c>
      <c r="AD230" s="89">
        <f t="shared" si="34"/>
        <v>1012</v>
      </c>
      <c r="AE230" s="82"/>
      <c r="AF230" s="71"/>
    </row>
    <row r="231" spans="1:32">
      <c r="A231" s="57" t="s">
        <v>10484</v>
      </c>
      <c r="B231" s="22" t="s">
        <v>233</v>
      </c>
      <c r="C231" s="22" t="s">
        <v>1436</v>
      </c>
      <c r="D231" s="22" t="s">
        <v>9609</v>
      </c>
      <c r="E231" s="22" t="s">
        <v>9610</v>
      </c>
      <c r="F231" s="22" t="s">
        <v>9588</v>
      </c>
      <c r="G231" s="22" t="s">
        <v>9589</v>
      </c>
      <c r="H231" s="22" t="s">
        <v>9563</v>
      </c>
      <c r="I231" s="25">
        <f>VLOOKUP(B231,[1]สรุปรายรพ.!$A$1:$C$1331,3,FALSE())</f>
        <v>3098</v>
      </c>
      <c r="J231" s="25">
        <v>2882</v>
      </c>
      <c r="K231" s="25">
        <v>2486</v>
      </c>
      <c r="L231" s="25">
        <v>453</v>
      </c>
      <c r="M231" s="25">
        <v>374</v>
      </c>
      <c r="N231" s="25">
        <v>636</v>
      </c>
      <c r="O231" s="25">
        <v>528</v>
      </c>
      <c r="P231" s="25">
        <v>40</v>
      </c>
      <c r="Q231" s="25">
        <v>36</v>
      </c>
      <c r="R231" s="25">
        <v>12</v>
      </c>
      <c r="S231" s="25">
        <v>11</v>
      </c>
      <c r="T231" s="25">
        <v>1287</v>
      </c>
      <c r="U231" s="25">
        <v>1090</v>
      </c>
      <c r="V231" s="25">
        <v>5310</v>
      </c>
      <c r="W231" s="25">
        <v>4525</v>
      </c>
      <c r="X231" s="25">
        <v>5310</v>
      </c>
      <c r="Y231" s="25">
        <v>4525</v>
      </c>
      <c r="Z231" s="25">
        <f t="shared" si="31"/>
        <v>3098</v>
      </c>
      <c r="AA231" s="25">
        <v>452.5</v>
      </c>
      <c r="AB231" s="25">
        <v>680</v>
      </c>
      <c r="AC231" s="80">
        <f t="shared" si="32"/>
        <v>2107</v>
      </c>
      <c r="AD231" s="89">
        <f t="shared" si="34"/>
        <v>2107</v>
      </c>
      <c r="AE231" s="82"/>
      <c r="AF231" s="71"/>
    </row>
    <row r="232" spans="1:32">
      <c r="A232" s="57" t="s">
        <v>10485</v>
      </c>
      <c r="B232" s="22" t="s">
        <v>234</v>
      </c>
      <c r="C232" s="22" t="s">
        <v>1437</v>
      </c>
      <c r="D232" s="22" t="s">
        <v>9609</v>
      </c>
      <c r="E232" s="22" t="s">
        <v>9610</v>
      </c>
      <c r="F232" s="22" t="s">
        <v>9588</v>
      </c>
      <c r="G232" s="22" t="s">
        <v>9589</v>
      </c>
      <c r="H232" s="22" t="s">
        <v>9563</v>
      </c>
      <c r="I232" s="25">
        <f>VLOOKUP(B232,[1]สรุปรายรพ.!$A$1:$C$1331,3,FALSE())</f>
        <v>2290</v>
      </c>
      <c r="J232" s="25">
        <v>2861</v>
      </c>
      <c r="K232" s="25">
        <v>2504</v>
      </c>
      <c r="L232" s="25">
        <v>601</v>
      </c>
      <c r="M232" s="25">
        <v>507</v>
      </c>
      <c r="N232" s="25">
        <v>703</v>
      </c>
      <c r="O232" s="25">
        <v>596</v>
      </c>
      <c r="P232" s="25">
        <v>582</v>
      </c>
      <c r="Q232" s="25">
        <v>491</v>
      </c>
      <c r="R232" s="25">
        <v>797</v>
      </c>
      <c r="S232" s="25">
        <v>656</v>
      </c>
      <c r="T232" s="25">
        <v>1004</v>
      </c>
      <c r="U232" s="25">
        <v>829</v>
      </c>
      <c r="V232" s="25">
        <v>6548</v>
      </c>
      <c r="W232" s="25">
        <v>5583</v>
      </c>
      <c r="X232" s="25">
        <v>6548</v>
      </c>
      <c r="Y232" s="25">
        <v>5583</v>
      </c>
      <c r="Z232" s="25">
        <f t="shared" si="31"/>
        <v>2290</v>
      </c>
      <c r="AA232" s="25">
        <v>558.29999999999995</v>
      </c>
      <c r="AB232" s="25">
        <v>839</v>
      </c>
      <c r="AC232" s="80">
        <f t="shared" si="32"/>
        <v>4132</v>
      </c>
      <c r="AD232" s="89">
        <f t="shared" si="34"/>
        <v>4132</v>
      </c>
      <c r="AE232" s="82"/>
      <c r="AF232" s="71"/>
    </row>
    <row r="233" spans="1:32">
      <c r="A233" s="57" t="s">
        <v>10486</v>
      </c>
      <c r="B233" s="22" t="s">
        <v>235</v>
      </c>
      <c r="C233" s="22" t="s">
        <v>1438</v>
      </c>
      <c r="D233" s="22" t="s">
        <v>9609</v>
      </c>
      <c r="E233" s="22" t="s">
        <v>9610</v>
      </c>
      <c r="F233" s="22" t="s">
        <v>9588</v>
      </c>
      <c r="G233" s="22" t="s">
        <v>9589</v>
      </c>
      <c r="H233" s="22" t="s">
        <v>9563</v>
      </c>
      <c r="I233" s="25">
        <f>VLOOKUP(B233,[1]สรุปรายรพ.!$A$1:$C$1331,3,FALSE())</f>
        <v>1592</v>
      </c>
      <c r="J233" s="25">
        <v>1357</v>
      </c>
      <c r="K233" s="25">
        <v>1343</v>
      </c>
      <c r="L233" s="25">
        <v>296</v>
      </c>
      <c r="M233" s="25">
        <v>293</v>
      </c>
      <c r="N233" s="25">
        <v>313</v>
      </c>
      <c r="O233" s="25">
        <v>310</v>
      </c>
      <c r="P233" s="25">
        <v>382</v>
      </c>
      <c r="Q233" s="25">
        <v>375</v>
      </c>
      <c r="R233" s="25">
        <v>267</v>
      </c>
      <c r="S233" s="25">
        <v>263</v>
      </c>
      <c r="T233" s="25">
        <v>422</v>
      </c>
      <c r="U233" s="25">
        <v>411</v>
      </c>
      <c r="V233" s="25">
        <v>3037</v>
      </c>
      <c r="W233" s="25">
        <v>2995</v>
      </c>
      <c r="X233" s="25">
        <v>3037</v>
      </c>
      <c r="Y233" s="25">
        <v>2995</v>
      </c>
      <c r="Z233" s="25">
        <f t="shared" si="31"/>
        <v>1592</v>
      </c>
      <c r="AA233" s="25">
        <v>299.5</v>
      </c>
      <c r="AB233" s="25">
        <v>450</v>
      </c>
      <c r="AC233" s="80">
        <f t="shared" si="32"/>
        <v>1853</v>
      </c>
      <c r="AD233" s="89">
        <f t="shared" si="34"/>
        <v>1853</v>
      </c>
      <c r="AE233" s="82"/>
      <c r="AF233" s="71"/>
    </row>
    <row r="234" spans="1:32">
      <c r="A234" s="57" t="s">
        <v>10487</v>
      </c>
      <c r="B234" s="22" t="s">
        <v>236</v>
      </c>
      <c r="C234" s="22" t="s">
        <v>1439</v>
      </c>
      <c r="D234" s="22" t="s">
        <v>9609</v>
      </c>
      <c r="E234" s="22" t="s">
        <v>9610</v>
      </c>
      <c r="F234" s="22" t="s">
        <v>9588</v>
      </c>
      <c r="G234" s="22" t="s">
        <v>9589</v>
      </c>
      <c r="H234" s="22" t="s">
        <v>9563</v>
      </c>
      <c r="I234" s="25">
        <f>VLOOKUP(B234,[1]สรุปรายรพ.!$A$1:$C$1331,3,FALSE())</f>
        <v>1992</v>
      </c>
      <c r="J234" s="25">
        <v>2576</v>
      </c>
      <c r="K234" s="25">
        <v>1769</v>
      </c>
      <c r="L234" s="25">
        <v>233</v>
      </c>
      <c r="M234" s="25">
        <v>173</v>
      </c>
      <c r="N234" s="25">
        <v>934</v>
      </c>
      <c r="O234" s="25">
        <v>693</v>
      </c>
      <c r="P234" s="25">
        <v>701</v>
      </c>
      <c r="Q234" s="25">
        <v>478</v>
      </c>
      <c r="R234" s="25">
        <v>622</v>
      </c>
      <c r="S234" s="25">
        <v>405</v>
      </c>
      <c r="T234" s="25">
        <v>666</v>
      </c>
      <c r="U234" s="25">
        <v>449</v>
      </c>
      <c r="V234" s="25">
        <v>5732</v>
      </c>
      <c r="W234" s="25">
        <v>3967</v>
      </c>
      <c r="X234" s="25">
        <v>5732</v>
      </c>
      <c r="Y234" s="25">
        <v>3967</v>
      </c>
      <c r="Z234" s="25">
        <f t="shared" si="31"/>
        <v>1992</v>
      </c>
      <c r="AA234" s="25">
        <v>396.7</v>
      </c>
      <c r="AB234" s="25">
        <v>596</v>
      </c>
      <c r="AC234" s="80">
        <f t="shared" si="32"/>
        <v>2571</v>
      </c>
      <c r="AD234" s="89">
        <f t="shared" si="34"/>
        <v>2571</v>
      </c>
      <c r="AE234" s="82"/>
      <c r="AF234" s="71"/>
    </row>
    <row r="235" spans="1:32">
      <c r="A235" s="57" t="s">
        <v>10488</v>
      </c>
      <c r="B235" s="22" t="s">
        <v>237</v>
      </c>
      <c r="C235" s="22" t="s">
        <v>1440</v>
      </c>
      <c r="D235" s="22" t="s">
        <v>9609</v>
      </c>
      <c r="E235" s="22" t="s">
        <v>9610</v>
      </c>
      <c r="F235" s="22" t="s">
        <v>9588</v>
      </c>
      <c r="G235" s="22" t="s">
        <v>9589</v>
      </c>
      <c r="H235" s="22" t="s">
        <v>9563</v>
      </c>
      <c r="I235" s="25">
        <f>VLOOKUP(B235,[1]สรุปรายรพ.!$A$1:$C$1331,3,FALSE())</f>
        <v>1829</v>
      </c>
      <c r="J235" s="25">
        <v>1406</v>
      </c>
      <c r="K235" s="25">
        <v>1400</v>
      </c>
      <c r="L235" s="25">
        <v>326</v>
      </c>
      <c r="M235" s="25">
        <v>323</v>
      </c>
      <c r="N235" s="25">
        <v>360</v>
      </c>
      <c r="O235" s="25">
        <v>356</v>
      </c>
      <c r="P235" s="25">
        <v>400</v>
      </c>
      <c r="Q235" s="25">
        <v>395</v>
      </c>
      <c r="R235" s="25">
        <v>360</v>
      </c>
      <c r="S235" s="25">
        <v>359</v>
      </c>
      <c r="T235" s="25">
        <v>341</v>
      </c>
      <c r="U235" s="25">
        <v>338</v>
      </c>
      <c r="V235" s="25">
        <v>3193</v>
      </c>
      <c r="W235" s="25">
        <v>3171</v>
      </c>
      <c r="X235" s="25">
        <v>3193</v>
      </c>
      <c r="Y235" s="25">
        <v>3171</v>
      </c>
      <c r="Z235" s="25">
        <f t="shared" si="31"/>
        <v>1829</v>
      </c>
      <c r="AA235" s="25">
        <v>317.10000000000002</v>
      </c>
      <c r="AB235" s="25">
        <v>477</v>
      </c>
      <c r="AC235" s="80">
        <f t="shared" si="32"/>
        <v>1819</v>
      </c>
      <c r="AD235" s="89">
        <f t="shared" si="34"/>
        <v>1819</v>
      </c>
      <c r="AE235" s="82"/>
      <c r="AF235" s="71"/>
    </row>
    <row r="236" spans="1:32">
      <c r="A236" s="57" t="s">
        <v>10489</v>
      </c>
      <c r="B236" s="22" t="s">
        <v>238</v>
      </c>
      <c r="C236" s="22" t="s">
        <v>1441</v>
      </c>
      <c r="D236" s="22" t="s">
        <v>9609</v>
      </c>
      <c r="E236" s="22" t="s">
        <v>9610</v>
      </c>
      <c r="F236" s="22" t="s">
        <v>9588</v>
      </c>
      <c r="G236" s="22" t="s">
        <v>9589</v>
      </c>
      <c r="H236" s="22" t="s">
        <v>9563</v>
      </c>
      <c r="I236" s="25">
        <f>VLOOKUP(B236,[1]สรุปรายรพ.!$A$1:$C$1331,3,FALSE())</f>
        <v>1640</v>
      </c>
      <c r="J236" s="25">
        <v>938</v>
      </c>
      <c r="K236" s="25">
        <v>931</v>
      </c>
      <c r="L236" s="25">
        <v>168</v>
      </c>
      <c r="M236" s="25">
        <v>167</v>
      </c>
      <c r="N236" s="25">
        <v>161</v>
      </c>
      <c r="O236" s="25">
        <v>159</v>
      </c>
      <c r="P236" s="25">
        <v>344</v>
      </c>
      <c r="Q236" s="25">
        <v>341</v>
      </c>
      <c r="R236" s="25">
        <v>130</v>
      </c>
      <c r="S236" s="25">
        <v>126</v>
      </c>
      <c r="T236" s="25">
        <v>188</v>
      </c>
      <c r="U236" s="25">
        <v>183</v>
      </c>
      <c r="V236" s="25">
        <v>1929</v>
      </c>
      <c r="W236" s="25">
        <v>1907</v>
      </c>
      <c r="X236" s="25">
        <v>1929</v>
      </c>
      <c r="Y236" s="25">
        <v>1907</v>
      </c>
      <c r="Z236" s="25">
        <f t="shared" si="31"/>
        <v>1640</v>
      </c>
      <c r="AA236" s="25">
        <v>190.7</v>
      </c>
      <c r="AB236" s="25">
        <v>287</v>
      </c>
      <c r="AC236" s="80">
        <f t="shared" si="32"/>
        <v>554</v>
      </c>
      <c r="AD236" s="89">
        <f t="shared" si="34"/>
        <v>554</v>
      </c>
      <c r="AE236" s="82"/>
      <c r="AF236" s="71"/>
    </row>
    <row r="237" spans="1:32">
      <c r="A237" s="57" t="s">
        <v>10490</v>
      </c>
      <c r="B237" s="22" t="s">
        <v>239</v>
      </c>
      <c r="C237" s="22" t="s">
        <v>1442</v>
      </c>
      <c r="D237" s="22" t="s">
        <v>9609</v>
      </c>
      <c r="E237" s="22" t="s">
        <v>9610</v>
      </c>
      <c r="F237" s="22" t="s">
        <v>9588</v>
      </c>
      <c r="G237" s="22" t="s">
        <v>9589</v>
      </c>
      <c r="H237" s="22" t="s">
        <v>9563</v>
      </c>
      <c r="I237" s="25">
        <f>VLOOKUP(B237,[1]สรุปรายรพ.!$A$1:$C$1331,3,FALSE())</f>
        <v>2392</v>
      </c>
      <c r="J237" s="25">
        <v>4025</v>
      </c>
      <c r="K237" s="25">
        <v>3108</v>
      </c>
      <c r="L237" s="25">
        <v>379</v>
      </c>
      <c r="M237" s="25">
        <v>312</v>
      </c>
      <c r="N237" s="25">
        <v>1188</v>
      </c>
      <c r="O237" s="25">
        <v>998</v>
      </c>
      <c r="P237" s="25">
        <v>55</v>
      </c>
      <c r="Q237" s="25">
        <v>50</v>
      </c>
      <c r="R237" s="25">
        <v>1186</v>
      </c>
      <c r="S237" s="25">
        <v>941</v>
      </c>
      <c r="T237" s="25">
        <v>901</v>
      </c>
      <c r="U237" s="25">
        <v>744</v>
      </c>
      <c r="V237" s="25">
        <v>7734</v>
      </c>
      <c r="W237" s="25">
        <v>6153</v>
      </c>
      <c r="X237" s="25">
        <v>7734</v>
      </c>
      <c r="Y237" s="25">
        <v>6153</v>
      </c>
      <c r="Z237" s="25">
        <f t="shared" si="31"/>
        <v>2392</v>
      </c>
      <c r="AA237" s="25">
        <v>615.29999999999995</v>
      </c>
      <c r="AB237" s="25">
        <v>924</v>
      </c>
      <c r="AC237" s="80">
        <f t="shared" si="32"/>
        <v>4685</v>
      </c>
      <c r="AD237" s="89">
        <f t="shared" si="34"/>
        <v>4685</v>
      </c>
      <c r="AE237" s="82"/>
      <c r="AF237" s="71"/>
    </row>
    <row r="238" spans="1:32">
      <c r="A238" s="57" t="s">
        <v>10491</v>
      </c>
      <c r="B238" s="22" t="s">
        <v>240</v>
      </c>
      <c r="C238" s="22" t="s">
        <v>1443</v>
      </c>
      <c r="D238" s="22" t="s">
        <v>9609</v>
      </c>
      <c r="E238" s="22" t="s">
        <v>9610</v>
      </c>
      <c r="F238" s="22" t="s">
        <v>9588</v>
      </c>
      <c r="G238" s="22" t="s">
        <v>9589</v>
      </c>
      <c r="H238" s="22" t="s">
        <v>9563</v>
      </c>
      <c r="I238" s="25">
        <f>VLOOKUP(B238,[1]สรุปรายรพ.!$A$1:$C$1331,3,FALSE())</f>
        <v>1780</v>
      </c>
      <c r="J238" s="25">
        <v>2998</v>
      </c>
      <c r="K238" s="25">
        <v>2774</v>
      </c>
      <c r="L238" s="25">
        <v>543</v>
      </c>
      <c r="M238" s="25">
        <v>503</v>
      </c>
      <c r="N238" s="25">
        <v>355</v>
      </c>
      <c r="O238" s="25">
        <v>332</v>
      </c>
      <c r="P238" s="25">
        <v>712</v>
      </c>
      <c r="Q238" s="25">
        <v>684</v>
      </c>
      <c r="R238" s="25">
        <v>1333</v>
      </c>
      <c r="S238" s="25">
        <v>1246</v>
      </c>
      <c r="T238" s="25">
        <v>734</v>
      </c>
      <c r="U238" s="25">
        <v>689</v>
      </c>
      <c r="V238" s="25">
        <v>6675</v>
      </c>
      <c r="W238" s="25">
        <v>6228</v>
      </c>
      <c r="X238" s="25">
        <v>6675</v>
      </c>
      <c r="Y238" s="25">
        <v>6228</v>
      </c>
      <c r="Z238" s="25">
        <f t="shared" si="31"/>
        <v>1780</v>
      </c>
      <c r="AA238" s="25">
        <v>622.79999999999995</v>
      </c>
      <c r="AB238" s="25">
        <v>935</v>
      </c>
      <c r="AC238" s="80">
        <f t="shared" si="32"/>
        <v>5383</v>
      </c>
      <c r="AD238" s="89">
        <f t="shared" si="34"/>
        <v>5383</v>
      </c>
      <c r="AE238" s="82"/>
      <c r="AF238" s="71"/>
    </row>
    <row r="239" spans="1:32">
      <c r="A239" s="57" t="s">
        <v>10492</v>
      </c>
      <c r="B239" s="22" t="s">
        <v>241</v>
      </c>
      <c r="C239" s="22" t="s">
        <v>1444</v>
      </c>
      <c r="D239" s="22" t="s">
        <v>9609</v>
      </c>
      <c r="E239" s="22" t="s">
        <v>9610</v>
      </c>
      <c r="F239" s="22" t="s">
        <v>9588</v>
      </c>
      <c r="G239" s="22" t="s">
        <v>9589</v>
      </c>
      <c r="H239" s="22" t="s">
        <v>9563</v>
      </c>
      <c r="I239" s="25">
        <f>VLOOKUP(B239,[1]สรุปรายรพ.!$A$1:$C$1331,3,FALSE())</f>
        <v>2222</v>
      </c>
      <c r="J239" s="25">
        <v>1185</v>
      </c>
      <c r="K239" s="25">
        <v>1172</v>
      </c>
      <c r="L239" s="25">
        <v>295</v>
      </c>
      <c r="M239" s="25">
        <v>293</v>
      </c>
      <c r="N239" s="25">
        <v>396</v>
      </c>
      <c r="O239" s="25">
        <v>392</v>
      </c>
      <c r="P239" s="25">
        <v>350</v>
      </c>
      <c r="Q239" s="25">
        <v>339</v>
      </c>
      <c r="R239" s="25">
        <v>333</v>
      </c>
      <c r="S239" s="25">
        <v>329</v>
      </c>
      <c r="T239" s="25">
        <v>313</v>
      </c>
      <c r="U239" s="25">
        <v>307</v>
      </c>
      <c r="V239" s="25">
        <v>2872</v>
      </c>
      <c r="W239" s="25">
        <v>2832</v>
      </c>
      <c r="X239" s="25">
        <v>2872</v>
      </c>
      <c r="Y239" s="25">
        <v>2832</v>
      </c>
      <c r="Z239" s="25">
        <f t="shared" si="31"/>
        <v>2222</v>
      </c>
      <c r="AA239" s="25">
        <v>283.2</v>
      </c>
      <c r="AB239" s="25">
        <v>426</v>
      </c>
      <c r="AC239" s="80">
        <f t="shared" si="32"/>
        <v>1036</v>
      </c>
      <c r="AD239" s="89">
        <f t="shared" si="34"/>
        <v>1036</v>
      </c>
      <c r="AE239" s="82"/>
      <c r="AF239" s="71"/>
    </row>
    <row r="240" spans="1:32">
      <c r="A240" s="57" t="s">
        <v>10493</v>
      </c>
      <c r="B240" s="22" t="s">
        <v>242</v>
      </c>
      <c r="C240" s="22" t="s">
        <v>9835</v>
      </c>
      <c r="D240" s="22" t="s">
        <v>9609</v>
      </c>
      <c r="E240" s="22" t="s">
        <v>9610</v>
      </c>
      <c r="F240" s="22" t="s">
        <v>9588</v>
      </c>
      <c r="G240" s="22" t="s">
        <v>9589</v>
      </c>
      <c r="H240" s="22" t="s">
        <v>9563</v>
      </c>
      <c r="I240" s="25">
        <f>VLOOKUP(B240,[1]สรุปรายรพ.!$A$1:$C$1331,3,FALSE())</f>
        <v>1350</v>
      </c>
      <c r="J240" s="25">
        <v>333</v>
      </c>
      <c r="K240" s="25">
        <v>331</v>
      </c>
      <c r="L240" s="25">
        <v>306</v>
      </c>
      <c r="M240" s="25">
        <v>299</v>
      </c>
      <c r="N240" s="25">
        <v>194</v>
      </c>
      <c r="O240" s="25">
        <v>191</v>
      </c>
      <c r="P240" s="25">
        <v>136</v>
      </c>
      <c r="Q240" s="25">
        <v>136</v>
      </c>
      <c r="R240" s="25">
        <v>249</v>
      </c>
      <c r="S240" s="25">
        <v>244</v>
      </c>
      <c r="T240" s="25">
        <v>231</v>
      </c>
      <c r="U240" s="25">
        <v>230</v>
      </c>
      <c r="V240" s="25">
        <v>1449</v>
      </c>
      <c r="W240" s="25">
        <v>1431</v>
      </c>
      <c r="X240" s="25">
        <v>1449</v>
      </c>
      <c r="Y240" s="25">
        <v>1431</v>
      </c>
      <c r="Z240" s="25">
        <f t="shared" si="31"/>
        <v>1350</v>
      </c>
      <c r="AA240" s="25">
        <v>143.1</v>
      </c>
      <c r="AB240" s="25">
        <v>216</v>
      </c>
      <c r="AC240" s="80">
        <f t="shared" si="32"/>
        <v>297</v>
      </c>
      <c r="AD240" s="89">
        <f t="shared" si="34"/>
        <v>297</v>
      </c>
      <c r="AE240" s="82"/>
      <c r="AF240" s="71"/>
    </row>
    <row r="241" spans="1:32">
      <c r="A241" s="57" t="s">
        <v>10494</v>
      </c>
      <c r="B241" s="22" t="s">
        <v>243</v>
      </c>
      <c r="C241" s="22" t="s">
        <v>1445</v>
      </c>
      <c r="D241" s="22" t="s">
        <v>9609</v>
      </c>
      <c r="E241" s="22" t="s">
        <v>9610</v>
      </c>
      <c r="F241" s="22" t="s">
        <v>9588</v>
      </c>
      <c r="G241" s="22" t="s">
        <v>9589</v>
      </c>
      <c r="H241" s="22" t="s">
        <v>9563</v>
      </c>
      <c r="I241" s="25">
        <f>VLOOKUP(B241,[1]สรุปรายรพ.!$A$1:$C$1331,3,FALSE())</f>
        <v>1623</v>
      </c>
      <c r="J241" s="25">
        <v>640</v>
      </c>
      <c r="K241" s="25">
        <v>637</v>
      </c>
      <c r="L241" s="25">
        <v>132</v>
      </c>
      <c r="M241" s="25">
        <v>132</v>
      </c>
      <c r="N241" s="25">
        <v>119</v>
      </c>
      <c r="O241" s="25">
        <v>119</v>
      </c>
      <c r="P241" s="25">
        <v>52</v>
      </c>
      <c r="Q241" s="25">
        <v>51</v>
      </c>
      <c r="R241" s="25">
        <v>35</v>
      </c>
      <c r="S241" s="25">
        <v>34</v>
      </c>
      <c r="T241" s="25">
        <v>82</v>
      </c>
      <c r="U241" s="25">
        <v>81</v>
      </c>
      <c r="V241" s="25">
        <v>1060</v>
      </c>
      <c r="W241" s="25">
        <v>1054</v>
      </c>
      <c r="X241" s="25">
        <v>1060</v>
      </c>
      <c r="Y241" s="25">
        <v>1054</v>
      </c>
      <c r="Z241" s="25">
        <f t="shared" si="31"/>
        <v>1623</v>
      </c>
      <c r="AA241" s="25">
        <v>105.4</v>
      </c>
      <c r="AB241" s="25">
        <v>159</v>
      </c>
      <c r="AC241" s="80">
        <f t="shared" si="32"/>
        <v>-410</v>
      </c>
      <c r="AD241" s="89">
        <f t="shared" si="33"/>
        <v>0</v>
      </c>
      <c r="AE241" s="82"/>
      <c r="AF241" s="71"/>
    </row>
    <row r="242" spans="1:32">
      <c r="A242" s="57" t="s">
        <v>10495</v>
      </c>
      <c r="B242" s="22" t="s">
        <v>244</v>
      </c>
      <c r="C242" s="22" t="s">
        <v>1446</v>
      </c>
      <c r="D242" s="22" t="s">
        <v>9609</v>
      </c>
      <c r="E242" s="22" t="s">
        <v>9610</v>
      </c>
      <c r="F242" s="22" t="s">
        <v>9588</v>
      </c>
      <c r="G242" s="22" t="s">
        <v>9589</v>
      </c>
      <c r="H242" s="22" t="s">
        <v>9563</v>
      </c>
      <c r="I242" s="25">
        <f>VLOOKUP(B242,[1]สรุปรายรพ.!$A$1:$C$1331,3,FALSE())</f>
        <v>1997</v>
      </c>
      <c r="J242" s="25">
        <v>1195</v>
      </c>
      <c r="K242" s="25">
        <v>1073</v>
      </c>
      <c r="L242" s="25">
        <v>222</v>
      </c>
      <c r="M242" s="25">
        <v>193</v>
      </c>
      <c r="N242" s="25">
        <v>309</v>
      </c>
      <c r="O242" s="25">
        <v>269</v>
      </c>
      <c r="P242" s="25">
        <v>304</v>
      </c>
      <c r="Q242" s="25">
        <v>256</v>
      </c>
      <c r="R242" s="25">
        <v>261</v>
      </c>
      <c r="S242" s="25">
        <v>232</v>
      </c>
      <c r="T242" s="25">
        <v>321</v>
      </c>
      <c r="U242" s="25">
        <v>280</v>
      </c>
      <c r="V242" s="25">
        <v>2612</v>
      </c>
      <c r="W242" s="25">
        <v>2303</v>
      </c>
      <c r="X242" s="25">
        <v>2612</v>
      </c>
      <c r="Y242" s="25">
        <v>2303</v>
      </c>
      <c r="Z242" s="25">
        <f t="shared" si="31"/>
        <v>1997</v>
      </c>
      <c r="AA242" s="25">
        <v>230.3</v>
      </c>
      <c r="AB242" s="25">
        <v>347</v>
      </c>
      <c r="AC242" s="80">
        <f t="shared" si="32"/>
        <v>653</v>
      </c>
      <c r="AD242" s="89">
        <f t="shared" ref="AD242:AD305" si="35">AC242</f>
        <v>653</v>
      </c>
      <c r="AE242" s="82"/>
      <c r="AF242" s="71"/>
    </row>
    <row r="243" spans="1:32">
      <c r="A243" s="57" t="s">
        <v>10496</v>
      </c>
      <c r="B243" s="22" t="s">
        <v>245</v>
      </c>
      <c r="C243" s="22" t="s">
        <v>1447</v>
      </c>
      <c r="D243" s="22" t="s">
        <v>9612</v>
      </c>
      <c r="E243" s="22" t="s">
        <v>9613</v>
      </c>
      <c r="F243" s="22" t="s">
        <v>9588</v>
      </c>
      <c r="G243" s="22" t="s">
        <v>9589</v>
      </c>
      <c r="H243" s="22" t="s">
        <v>9563</v>
      </c>
      <c r="I243" s="25">
        <f>VLOOKUP(B243,[1]สรุปรายรพ.!$A$1:$C$1331,3,FALSE())</f>
        <v>1809</v>
      </c>
      <c r="J243" s="25">
        <v>1379</v>
      </c>
      <c r="K243" s="25">
        <v>1366</v>
      </c>
      <c r="L243" s="25">
        <v>156</v>
      </c>
      <c r="M243" s="25">
        <v>156</v>
      </c>
      <c r="N243" s="25">
        <v>359</v>
      </c>
      <c r="O243" s="25">
        <v>356</v>
      </c>
      <c r="P243" s="25">
        <v>511</v>
      </c>
      <c r="Q243" s="25">
        <v>501</v>
      </c>
      <c r="R243" s="25">
        <v>406</v>
      </c>
      <c r="S243" s="25">
        <v>398</v>
      </c>
      <c r="T243" s="25">
        <v>320</v>
      </c>
      <c r="U243" s="25">
        <v>312</v>
      </c>
      <c r="V243" s="25">
        <v>3131</v>
      </c>
      <c r="W243" s="25">
        <v>3089</v>
      </c>
      <c r="X243" s="25">
        <v>3131</v>
      </c>
      <c r="Y243" s="25">
        <v>3089</v>
      </c>
      <c r="Z243" s="25">
        <f t="shared" si="31"/>
        <v>1809</v>
      </c>
      <c r="AA243" s="25">
        <v>308.89999999999998</v>
      </c>
      <c r="AB243" s="25">
        <v>464</v>
      </c>
      <c r="AC243" s="80">
        <f t="shared" si="32"/>
        <v>1744</v>
      </c>
      <c r="AD243" s="89">
        <f t="shared" si="35"/>
        <v>1744</v>
      </c>
      <c r="AE243" s="82"/>
      <c r="AF243" s="71"/>
    </row>
    <row r="244" spans="1:32">
      <c r="A244" s="57" t="s">
        <v>10497</v>
      </c>
      <c r="B244" s="22" t="s">
        <v>246</v>
      </c>
      <c r="C244" s="22" t="s">
        <v>1448</v>
      </c>
      <c r="D244" s="22" t="s">
        <v>9612</v>
      </c>
      <c r="E244" s="22" t="s">
        <v>9613</v>
      </c>
      <c r="F244" s="22" t="s">
        <v>9588</v>
      </c>
      <c r="G244" s="22" t="s">
        <v>9589</v>
      </c>
      <c r="H244" s="22" t="s">
        <v>9563</v>
      </c>
      <c r="I244" s="25">
        <f>VLOOKUP(B244,[1]สรุปรายรพ.!$A$1:$C$1331,3,FALSE())</f>
        <v>2413</v>
      </c>
      <c r="J244" s="25">
        <v>3463</v>
      </c>
      <c r="K244" s="25">
        <v>2204</v>
      </c>
      <c r="L244" s="25">
        <v>409</v>
      </c>
      <c r="M244" s="25">
        <v>405</v>
      </c>
      <c r="N244" s="25">
        <v>510</v>
      </c>
      <c r="O244" s="25">
        <v>509</v>
      </c>
      <c r="P244" s="25">
        <v>444</v>
      </c>
      <c r="Q244" s="25">
        <v>439</v>
      </c>
      <c r="R244" s="25">
        <v>486</v>
      </c>
      <c r="S244" s="25">
        <v>482</v>
      </c>
      <c r="T244" s="25">
        <v>435</v>
      </c>
      <c r="U244" s="25">
        <v>433</v>
      </c>
      <c r="V244" s="25">
        <v>5747</v>
      </c>
      <c r="W244" s="25">
        <v>4472</v>
      </c>
      <c r="X244" s="25">
        <v>5747</v>
      </c>
      <c r="Y244" s="25">
        <v>4472</v>
      </c>
      <c r="Z244" s="25">
        <f t="shared" si="31"/>
        <v>2413</v>
      </c>
      <c r="AA244" s="25">
        <v>447.2</v>
      </c>
      <c r="AB244" s="25">
        <v>672</v>
      </c>
      <c r="AC244" s="80">
        <f t="shared" si="32"/>
        <v>2731</v>
      </c>
      <c r="AD244" s="89">
        <f t="shared" si="35"/>
        <v>2731</v>
      </c>
      <c r="AE244" s="82"/>
      <c r="AF244" s="71"/>
    </row>
    <row r="245" spans="1:32">
      <c r="A245" s="57" t="s">
        <v>10498</v>
      </c>
      <c r="B245" s="22" t="s">
        <v>247</v>
      </c>
      <c r="C245" s="22" t="s">
        <v>9836</v>
      </c>
      <c r="D245" s="22" t="s">
        <v>9612</v>
      </c>
      <c r="E245" s="22" t="s">
        <v>9613</v>
      </c>
      <c r="F245" s="22" t="s">
        <v>9588</v>
      </c>
      <c r="G245" s="22" t="s">
        <v>9589</v>
      </c>
      <c r="H245" s="22" t="s">
        <v>9563</v>
      </c>
      <c r="I245" s="25">
        <f>VLOOKUP(B245,[1]สรุปรายรพ.!$A$1:$C$1331,3,FALSE())</f>
        <v>1812</v>
      </c>
      <c r="J245" s="25">
        <v>2262</v>
      </c>
      <c r="K245" s="25">
        <v>2236</v>
      </c>
      <c r="L245" s="25">
        <v>521</v>
      </c>
      <c r="M245" s="25">
        <v>513</v>
      </c>
      <c r="N245" s="25">
        <v>675</v>
      </c>
      <c r="O245" s="25">
        <v>657</v>
      </c>
      <c r="P245" s="25">
        <v>438</v>
      </c>
      <c r="Q245" s="25">
        <v>434</v>
      </c>
      <c r="R245" s="25">
        <v>615</v>
      </c>
      <c r="S245" s="25">
        <v>612</v>
      </c>
      <c r="T245" s="25">
        <v>507</v>
      </c>
      <c r="U245" s="25">
        <v>499</v>
      </c>
      <c r="V245" s="25">
        <v>5018</v>
      </c>
      <c r="W245" s="25">
        <v>4951</v>
      </c>
      <c r="X245" s="25">
        <v>5018</v>
      </c>
      <c r="Y245" s="25">
        <v>4951</v>
      </c>
      <c r="Z245" s="25">
        <f t="shared" si="31"/>
        <v>1812</v>
      </c>
      <c r="AA245" s="25">
        <v>495.1</v>
      </c>
      <c r="AB245" s="25">
        <v>744</v>
      </c>
      <c r="AC245" s="80">
        <f t="shared" si="32"/>
        <v>3883</v>
      </c>
      <c r="AD245" s="89">
        <f t="shared" si="35"/>
        <v>3883</v>
      </c>
      <c r="AE245" s="82"/>
      <c r="AF245" s="71"/>
    </row>
    <row r="246" spans="1:32">
      <c r="A246" s="57" t="s">
        <v>10499</v>
      </c>
      <c r="B246" s="22" t="s">
        <v>248</v>
      </c>
      <c r="C246" s="22" t="s">
        <v>1449</v>
      </c>
      <c r="D246" s="22" t="s">
        <v>9612</v>
      </c>
      <c r="E246" s="22" t="s">
        <v>9613</v>
      </c>
      <c r="F246" s="22" t="s">
        <v>9588</v>
      </c>
      <c r="G246" s="22" t="s">
        <v>9589</v>
      </c>
      <c r="H246" s="22" t="s">
        <v>9563</v>
      </c>
      <c r="I246" s="25">
        <f>VLOOKUP(B246,[1]สรุปรายรพ.!$A$1:$C$1331,3,FALSE())</f>
        <v>1730</v>
      </c>
      <c r="J246" s="25">
        <v>1284</v>
      </c>
      <c r="K246" s="25">
        <v>1279</v>
      </c>
      <c r="L246" s="25">
        <v>294</v>
      </c>
      <c r="M246" s="25">
        <v>291</v>
      </c>
      <c r="N246" s="25">
        <v>291</v>
      </c>
      <c r="O246" s="25">
        <v>287</v>
      </c>
      <c r="P246" s="25">
        <v>304</v>
      </c>
      <c r="Q246" s="25">
        <v>301</v>
      </c>
      <c r="R246" s="25">
        <v>330</v>
      </c>
      <c r="S246" s="25">
        <v>327</v>
      </c>
      <c r="T246" s="25">
        <v>321</v>
      </c>
      <c r="U246" s="25">
        <v>312</v>
      </c>
      <c r="V246" s="25">
        <v>2824</v>
      </c>
      <c r="W246" s="25">
        <v>2797</v>
      </c>
      <c r="X246" s="25">
        <v>2824</v>
      </c>
      <c r="Y246" s="25">
        <v>2797</v>
      </c>
      <c r="Z246" s="25">
        <f t="shared" si="31"/>
        <v>1730</v>
      </c>
      <c r="AA246" s="25">
        <v>279.7</v>
      </c>
      <c r="AB246" s="25">
        <v>420</v>
      </c>
      <c r="AC246" s="80">
        <f t="shared" si="32"/>
        <v>1487</v>
      </c>
      <c r="AD246" s="89">
        <f t="shared" si="35"/>
        <v>1487</v>
      </c>
      <c r="AE246" s="82"/>
      <c r="AF246" s="71"/>
    </row>
    <row r="247" spans="1:32">
      <c r="A247" s="57" t="s">
        <v>10500</v>
      </c>
      <c r="B247" s="22" t="s">
        <v>249</v>
      </c>
      <c r="C247" s="22" t="s">
        <v>9837</v>
      </c>
      <c r="D247" s="22" t="s">
        <v>9612</v>
      </c>
      <c r="E247" s="22" t="s">
        <v>9613</v>
      </c>
      <c r="F247" s="22" t="s">
        <v>9588</v>
      </c>
      <c r="G247" s="22" t="s">
        <v>9589</v>
      </c>
      <c r="H247" s="22" t="s">
        <v>9563</v>
      </c>
      <c r="I247" s="25">
        <f>VLOOKUP(B247,[1]สรุปรายรพ.!$A$1:$C$1331,3,FALSE())</f>
        <v>2099</v>
      </c>
      <c r="J247" s="25">
        <v>1780</v>
      </c>
      <c r="K247" s="25">
        <v>1746</v>
      </c>
      <c r="L247" s="25">
        <v>773</v>
      </c>
      <c r="M247" s="25">
        <v>760</v>
      </c>
      <c r="N247" s="25">
        <v>575</v>
      </c>
      <c r="O247" s="25">
        <v>561</v>
      </c>
      <c r="P247" s="25">
        <v>417</v>
      </c>
      <c r="Q247" s="25">
        <v>410</v>
      </c>
      <c r="R247" s="25">
        <v>646</v>
      </c>
      <c r="S247" s="25">
        <v>627</v>
      </c>
      <c r="T247" s="25">
        <v>608</v>
      </c>
      <c r="U247" s="25">
        <v>587</v>
      </c>
      <c r="V247" s="25">
        <v>4799</v>
      </c>
      <c r="W247" s="25">
        <v>4691</v>
      </c>
      <c r="X247" s="25">
        <v>4799</v>
      </c>
      <c r="Y247" s="25">
        <v>4691</v>
      </c>
      <c r="Z247" s="25">
        <f t="shared" si="31"/>
        <v>2099</v>
      </c>
      <c r="AA247" s="25">
        <v>469.1</v>
      </c>
      <c r="AB247" s="25">
        <v>705</v>
      </c>
      <c r="AC247" s="80">
        <f t="shared" si="32"/>
        <v>3297</v>
      </c>
      <c r="AD247" s="89">
        <f t="shared" si="35"/>
        <v>3297</v>
      </c>
      <c r="AE247" s="82"/>
      <c r="AF247" s="71"/>
    </row>
    <row r="248" spans="1:32">
      <c r="A248" s="57" t="s">
        <v>10501</v>
      </c>
      <c r="B248" s="22" t="s">
        <v>250</v>
      </c>
      <c r="C248" s="22" t="s">
        <v>1450</v>
      </c>
      <c r="D248" s="22" t="s">
        <v>9612</v>
      </c>
      <c r="E248" s="22" t="s">
        <v>9613</v>
      </c>
      <c r="F248" s="22" t="s">
        <v>9588</v>
      </c>
      <c r="G248" s="22" t="s">
        <v>9589</v>
      </c>
      <c r="H248" s="22" t="s">
        <v>9563</v>
      </c>
      <c r="I248" s="25">
        <f>VLOOKUP(B248,[1]สรุปรายรพ.!$A$1:$C$1331,3,FALSE())</f>
        <v>2626</v>
      </c>
      <c r="J248" s="25">
        <v>4689</v>
      </c>
      <c r="K248" s="25">
        <v>3360</v>
      </c>
      <c r="L248" s="25">
        <v>915</v>
      </c>
      <c r="M248" s="25">
        <v>639</v>
      </c>
      <c r="N248" s="25">
        <v>1041</v>
      </c>
      <c r="O248" s="25">
        <v>686</v>
      </c>
      <c r="P248" s="25">
        <v>948</v>
      </c>
      <c r="Q248" s="25">
        <v>675</v>
      </c>
      <c r="R248" s="25">
        <v>1870</v>
      </c>
      <c r="S248" s="25">
        <v>1270</v>
      </c>
      <c r="T248" s="25">
        <v>1029</v>
      </c>
      <c r="U248" s="25">
        <v>641</v>
      </c>
      <c r="V248" s="25">
        <v>10492</v>
      </c>
      <c r="W248" s="25">
        <v>7271</v>
      </c>
      <c r="X248" s="25">
        <v>10492</v>
      </c>
      <c r="Y248" s="25">
        <v>7271</v>
      </c>
      <c r="Z248" s="25">
        <f t="shared" si="31"/>
        <v>2626</v>
      </c>
      <c r="AA248" s="25">
        <v>727.1</v>
      </c>
      <c r="AB248" s="25">
        <v>1092</v>
      </c>
      <c r="AC248" s="80">
        <f t="shared" si="32"/>
        <v>5737</v>
      </c>
      <c r="AD248" s="89">
        <f t="shared" si="35"/>
        <v>5737</v>
      </c>
      <c r="AE248" s="82"/>
      <c r="AF248" s="71"/>
    </row>
    <row r="249" spans="1:32">
      <c r="A249" s="57" t="s">
        <v>10502</v>
      </c>
      <c r="B249" s="22" t="s">
        <v>251</v>
      </c>
      <c r="C249" s="22" t="s">
        <v>1451</v>
      </c>
      <c r="D249" s="22" t="s">
        <v>9612</v>
      </c>
      <c r="E249" s="22" t="s">
        <v>9613</v>
      </c>
      <c r="F249" s="22" t="s">
        <v>9588</v>
      </c>
      <c r="G249" s="22" t="s">
        <v>9589</v>
      </c>
      <c r="H249" s="22" t="s">
        <v>9563</v>
      </c>
      <c r="I249" s="25">
        <f>VLOOKUP(B249,[1]สรุปรายรพ.!$A$1:$C$1331,3,FALSE())</f>
        <v>1580</v>
      </c>
      <c r="J249" s="25">
        <v>2574</v>
      </c>
      <c r="K249" s="25">
        <v>2111</v>
      </c>
      <c r="L249" s="25">
        <v>681</v>
      </c>
      <c r="M249" s="25">
        <v>497</v>
      </c>
      <c r="N249" s="25">
        <v>867</v>
      </c>
      <c r="O249" s="25">
        <v>626</v>
      </c>
      <c r="P249" s="25">
        <v>785</v>
      </c>
      <c r="Q249" s="25">
        <v>562</v>
      </c>
      <c r="R249" s="25">
        <v>782</v>
      </c>
      <c r="S249" s="25">
        <v>566</v>
      </c>
      <c r="T249" s="25">
        <v>861</v>
      </c>
      <c r="U249" s="25">
        <v>592</v>
      </c>
      <c r="V249" s="25">
        <v>6550</v>
      </c>
      <c r="W249" s="25">
        <v>4954</v>
      </c>
      <c r="X249" s="25">
        <v>6550</v>
      </c>
      <c r="Y249" s="25">
        <v>4954</v>
      </c>
      <c r="Z249" s="25">
        <f t="shared" si="31"/>
        <v>1580</v>
      </c>
      <c r="AA249" s="25">
        <v>495.4</v>
      </c>
      <c r="AB249" s="25">
        <v>744</v>
      </c>
      <c r="AC249" s="80">
        <f t="shared" si="32"/>
        <v>4118</v>
      </c>
      <c r="AD249" s="89">
        <f t="shared" si="35"/>
        <v>4118</v>
      </c>
      <c r="AE249" s="82"/>
      <c r="AF249" s="71"/>
    </row>
    <row r="250" spans="1:32">
      <c r="A250" s="57" t="s">
        <v>10503</v>
      </c>
      <c r="B250" s="22" t="s">
        <v>252</v>
      </c>
      <c r="C250" s="22" t="s">
        <v>1452</v>
      </c>
      <c r="D250" s="22" t="s">
        <v>9612</v>
      </c>
      <c r="E250" s="22" t="s">
        <v>9613</v>
      </c>
      <c r="F250" s="22" t="s">
        <v>9588</v>
      </c>
      <c r="G250" s="22" t="s">
        <v>9589</v>
      </c>
      <c r="H250" s="22" t="s">
        <v>9563</v>
      </c>
      <c r="I250" s="25">
        <f>VLOOKUP(B250,[1]สรุปรายรพ.!$A$1:$C$1331,3,FALSE())</f>
        <v>1305</v>
      </c>
      <c r="J250" s="25">
        <v>593</v>
      </c>
      <c r="K250" s="25">
        <v>588</v>
      </c>
      <c r="L250" s="25">
        <v>140</v>
      </c>
      <c r="M250" s="25">
        <v>137</v>
      </c>
      <c r="N250" s="25">
        <v>213</v>
      </c>
      <c r="O250" s="25">
        <v>212</v>
      </c>
      <c r="P250" s="25">
        <v>168</v>
      </c>
      <c r="Q250" s="25">
        <v>166</v>
      </c>
      <c r="R250" s="25">
        <v>84</v>
      </c>
      <c r="S250" s="25">
        <v>84</v>
      </c>
      <c r="T250" s="25">
        <v>151</v>
      </c>
      <c r="U250" s="25">
        <v>149</v>
      </c>
      <c r="V250" s="25">
        <v>1349</v>
      </c>
      <c r="W250" s="25">
        <v>1336</v>
      </c>
      <c r="X250" s="25">
        <v>1349</v>
      </c>
      <c r="Y250" s="25">
        <v>1336</v>
      </c>
      <c r="Z250" s="25">
        <f t="shared" si="31"/>
        <v>1305</v>
      </c>
      <c r="AA250" s="25">
        <v>133.6</v>
      </c>
      <c r="AB250" s="25">
        <v>201</v>
      </c>
      <c r="AC250" s="80">
        <f t="shared" si="32"/>
        <v>232</v>
      </c>
      <c r="AD250" s="89">
        <f t="shared" si="35"/>
        <v>232</v>
      </c>
      <c r="AE250" s="82"/>
      <c r="AF250" s="71"/>
    </row>
    <row r="251" spans="1:32">
      <c r="A251" s="57" t="s">
        <v>10504</v>
      </c>
      <c r="B251" s="22" t="s">
        <v>253</v>
      </c>
      <c r="C251" s="22" t="s">
        <v>1453</v>
      </c>
      <c r="D251" s="22" t="s">
        <v>9612</v>
      </c>
      <c r="E251" s="22" t="s">
        <v>9613</v>
      </c>
      <c r="F251" s="22" t="s">
        <v>9588</v>
      </c>
      <c r="G251" s="22" t="s">
        <v>9589</v>
      </c>
      <c r="H251" s="22" t="s">
        <v>9563</v>
      </c>
      <c r="I251" s="25">
        <f>VLOOKUP(B251,[1]สรุปรายรพ.!$A$1:$C$1331,3,FALSE())</f>
        <v>2013</v>
      </c>
      <c r="J251" s="25">
        <v>2473</v>
      </c>
      <c r="K251" s="25">
        <v>2443</v>
      </c>
      <c r="L251" s="25">
        <v>396</v>
      </c>
      <c r="M251" s="25">
        <v>389</v>
      </c>
      <c r="N251" s="25">
        <v>618</v>
      </c>
      <c r="O251" s="25">
        <v>607</v>
      </c>
      <c r="P251" s="25">
        <v>585</v>
      </c>
      <c r="Q251" s="25">
        <v>576</v>
      </c>
      <c r="R251" s="25">
        <v>435</v>
      </c>
      <c r="S251" s="25">
        <v>423</v>
      </c>
      <c r="T251" s="25">
        <v>553</v>
      </c>
      <c r="U251" s="25">
        <v>540</v>
      </c>
      <c r="V251" s="25">
        <v>5060</v>
      </c>
      <c r="W251" s="25">
        <v>4978</v>
      </c>
      <c r="X251" s="25">
        <v>5060</v>
      </c>
      <c r="Y251" s="25">
        <v>4978</v>
      </c>
      <c r="Z251" s="25">
        <f t="shared" si="31"/>
        <v>2013</v>
      </c>
      <c r="AA251" s="25">
        <v>497.8</v>
      </c>
      <c r="AB251" s="25">
        <v>747</v>
      </c>
      <c r="AC251" s="80">
        <f t="shared" si="32"/>
        <v>3712</v>
      </c>
      <c r="AD251" s="89">
        <f t="shared" si="35"/>
        <v>3712</v>
      </c>
      <c r="AE251" s="82"/>
      <c r="AF251" s="71"/>
    </row>
    <row r="252" spans="1:32">
      <c r="A252" s="57" t="s">
        <v>10505</v>
      </c>
      <c r="B252" s="22" t="s">
        <v>254</v>
      </c>
      <c r="C252" s="22" t="s">
        <v>1454</v>
      </c>
      <c r="D252" s="22" t="s">
        <v>9612</v>
      </c>
      <c r="E252" s="22" t="s">
        <v>9613</v>
      </c>
      <c r="F252" s="22" t="s">
        <v>9588</v>
      </c>
      <c r="G252" s="22" t="s">
        <v>9589</v>
      </c>
      <c r="H252" s="22" t="s">
        <v>9563</v>
      </c>
      <c r="I252" s="25">
        <f>VLOOKUP(B252,[1]สรุปรายรพ.!$A$1:$C$1331,3,FALSE())</f>
        <v>2271</v>
      </c>
      <c r="J252" s="25">
        <v>4896</v>
      </c>
      <c r="K252" s="25">
        <v>3382</v>
      </c>
      <c r="L252" s="25">
        <v>1089</v>
      </c>
      <c r="M252" s="25">
        <v>734</v>
      </c>
      <c r="N252" s="25">
        <v>1157</v>
      </c>
      <c r="O252" s="25">
        <v>739</v>
      </c>
      <c r="P252" s="25">
        <v>1028</v>
      </c>
      <c r="Q252" s="25">
        <v>728</v>
      </c>
      <c r="R252" s="25">
        <v>990</v>
      </c>
      <c r="S252" s="25">
        <v>659</v>
      </c>
      <c r="T252" s="25">
        <v>940</v>
      </c>
      <c r="U252" s="25">
        <v>605</v>
      </c>
      <c r="V252" s="25">
        <v>10100</v>
      </c>
      <c r="W252" s="25">
        <v>6847</v>
      </c>
      <c r="X252" s="25">
        <v>10100</v>
      </c>
      <c r="Y252" s="25">
        <v>6847</v>
      </c>
      <c r="Z252" s="25">
        <f t="shared" si="31"/>
        <v>2271</v>
      </c>
      <c r="AA252" s="25">
        <v>684.7</v>
      </c>
      <c r="AB252" s="25">
        <v>1028</v>
      </c>
      <c r="AC252" s="80">
        <f t="shared" si="32"/>
        <v>5604</v>
      </c>
      <c r="AD252" s="89">
        <f t="shared" si="35"/>
        <v>5604</v>
      </c>
      <c r="AE252" s="82"/>
      <c r="AF252" s="71"/>
    </row>
    <row r="253" spans="1:32">
      <c r="A253" s="57" t="s">
        <v>10506</v>
      </c>
      <c r="B253" s="22" t="s">
        <v>255</v>
      </c>
      <c r="C253" s="22" t="s">
        <v>1455</v>
      </c>
      <c r="D253" s="22" t="s">
        <v>9612</v>
      </c>
      <c r="E253" s="22" t="s">
        <v>9613</v>
      </c>
      <c r="F253" s="22" t="s">
        <v>9588</v>
      </c>
      <c r="G253" s="22" t="s">
        <v>9589</v>
      </c>
      <c r="H253" s="22" t="s">
        <v>9563</v>
      </c>
      <c r="I253" s="25">
        <f>VLOOKUP(B253,[1]สรุปรายรพ.!$A$1:$C$1331,3,FALSE())</f>
        <v>2091</v>
      </c>
      <c r="J253" s="25">
        <v>1405</v>
      </c>
      <c r="K253" s="25">
        <v>1387</v>
      </c>
      <c r="L253" s="25">
        <v>608</v>
      </c>
      <c r="M253" s="25">
        <v>603</v>
      </c>
      <c r="N253" s="25">
        <v>91</v>
      </c>
      <c r="O253" s="25">
        <v>91</v>
      </c>
      <c r="P253" s="25">
        <v>733</v>
      </c>
      <c r="Q253" s="25">
        <v>720</v>
      </c>
      <c r="R253" s="25">
        <v>329</v>
      </c>
      <c r="S253" s="25">
        <v>319</v>
      </c>
      <c r="T253" s="25">
        <v>332</v>
      </c>
      <c r="U253" s="25">
        <v>320</v>
      </c>
      <c r="V253" s="25">
        <v>3498</v>
      </c>
      <c r="W253" s="25">
        <v>3440</v>
      </c>
      <c r="X253" s="25">
        <v>3498</v>
      </c>
      <c r="Y253" s="25">
        <v>3440</v>
      </c>
      <c r="Z253" s="25">
        <f t="shared" si="31"/>
        <v>2091</v>
      </c>
      <c r="AA253" s="25">
        <v>344</v>
      </c>
      <c r="AB253" s="25">
        <v>516</v>
      </c>
      <c r="AC253" s="80">
        <f t="shared" si="32"/>
        <v>1865</v>
      </c>
      <c r="AD253" s="89">
        <f t="shared" si="35"/>
        <v>1865</v>
      </c>
      <c r="AE253" s="82"/>
      <c r="AF253" s="71"/>
    </row>
    <row r="254" spans="1:32">
      <c r="A254" s="57" t="s">
        <v>10507</v>
      </c>
      <c r="B254" s="22" t="s">
        <v>256</v>
      </c>
      <c r="C254" s="22" t="s">
        <v>1456</v>
      </c>
      <c r="D254" s="22" t="s">
        <v>9612</v>
      </c>
      <c r="E254" s="22" t="s">
        <v>9613</v>
      </c>
      <c r="F254" s="22" t="s">
        <v>9588</v>
      </c>
      <c r="G254" s="22" t="s">
        <v>9589</v>
      </c>
      <c r="H254" s="22" t="s">
        <v>9563</v>
      </c>
      <c r="I254" s="25">
        <f>VLOOKUP(B254,[1]สรุปรายรพ.!$A$1:$C$1331,3,FALSE())</f>
        <v>855</v>
      </c>
      <c r="J254" s="25">
        <v>405</v>
      </c>
      <c r="K254" s="25">
        <v>402</v>
      </c>
      <c r="L254" s="25">
        <v>93</v>
      </c>
      <c r="M254" s="25">
        <v>93</v>
      </c>
      <c r="N254" s="25">
        <v>79</v>
      </c>
      <c r="O254" s="25">
        <v>79</v>
      </c>
      <c r="P254" s="25">
        <v>80</v>
      </c>
      <c r="Q254" s="25">
        <v>80</v>
      </c>
      <c r="R254" s="25">
        <v>107</v>
      </c>
      <c r="S254" s="25">
        <v>103</v>
      </c>
      <c r="T254" s="25">
        <v>79</v>
      </c>
      <c r="U254" s="25">
        <v>78</v>
      </c>
      <c r="V254" s="25">
        <v>843</v>
      </c>
      <c r="W254" s="25">
        <v>835</v>
      </c>
      <c r="X254" s="25">
        <v>843</v>
      </c>
      <c r="Y254" s="25">
        <v>835</v>
      </c>
      <c r="Z254" s="25">
        <f t="shared" si="31"/>
        <v>855</v>
      </c>
      <c r="AA254" s="25">
        <v>83.5</v>
      </c>
      <c r="AB254" s="25">
        <v>126</v>
      </c>
      <c r="AC254" s="80">
        <f t="shared" si="32"/>
        <v>106</v>
      </c>
      <c r="AD254" s="89">
        <f t="shared" si="35"/>
        <v>106</v>
      </c>
      <c r="AE254" s="82"/>
      <c r="AF254" s="71"/>
    </row>
    <row r="255" spans="1:32">
      <c r="A255" s="57" t="s">
        <v>10508</v>
      </c>
      <c r="B255" s="22" t="s">
        <v>257</v>
      </c>
      <c r="C255" s="22" t="s">
        <v>1457</v>
      </c>
      <c r="D255" s="22" t="s">
        <v>9612</v>
      </c>
      <c r="E255" s="22" t="s">
        <v>9613</v>
      </c>
      <c r="F255" s="22" t="s">
        <v>9588</v>
      </c>
      <c r="G255" s="22" t="s">
        <v>9589</v>
      </c>
      <c r="H255" s="22" t="s">
        <v>9563</v>
      </c>
      <c r="I255" s="25">
        <f>VLOOKUP(B255,[1]สรุปรายรพ.!$A$1:$C$1331,3,FALSE())</f>
        <v>1497</v>
      </c>
      <c r="J255" s="25">
        <v>522</v>
      </c>
      <c r="K255" s="25">
        <v>519</v>
      </c>
      <c r="L255" s="25">
        <v>431</v>
      </c>
      <c r="M255" s="25">
        <v>418</v>
      </c>
      <c r="N255" s="25">
        <v>258</v>
      </c>
      <c r="O255" s="25">
        <v>258</v>
      </c>
      <c r="P255" s="25">
        <v>265</v>
      </c>
      <c r="Q255" s="25">
        <v>264</v>
      </c>
      <c r="R255" s="25">
        <v>221</v>
      </c>
      <c r="S255" s="25">
        <v>219</v>
      </c>
      <c r="T255" s="25">
        <v>73</v>
      </c>
      <c r="U255" s="25">
        <v>72</v>
      </c>
      <c r="V255" s="25">
        <v>1770</v>
      </c>
      <c r="W255" s="25">
        <v>1750</v>
      </c>
      <c r="X255" s="25">
        <v>1770</v>
      </c>
      <c r="Y255" s="25">
        <v>1750</v>
      </c>
      <c r="Z255" s="25">
        <f t="shared" si="31"/>
        <v>1497</v>
      </c>
      <c r="AA255" s="25">
        <v>175</v>
      </c>
      <c r="AB255" s="25">
        <v>263</v>
      </c>
      <c r="AC255" s="80">
        <f t="shared" si="32"/>
        <v>516</v>
      </c>
      <c r="AD255" s="89">
        <f t="shared" si="35"/>
        <v>516</v>
      </c>
      <c r="AE255" s="82"/>
      <c r="AF255" s="71"/>
    </row>
    <row r="256" spans="1:32">
      <c r="A256" s="57" t="s">
        <v>10509</v>
      </c>
      <c r="B256" s="22" t="s">
        <v>258</v>
      </c>
      <c r="C256" s="22" t="s">
        <v>1458</v>
      </c>
      <c r="D256" s="22" t="s">
        <v>9612</v>
      </c>
      <c r="E256" s="22" t="s">
        <v>9613</v>
      </c>
      <c r="F256" s="22" t="s">
        <v>9588</v>
      </c>
      <c r="G256" s="22" t="s">
        <v>9589</v>
      </c>
      <c r="H256" s="22" t="s">
        <v>9563</v>
      </c>
      <c r="I256" s="25">
        <f>VLOOKUP(B256,[1]สรุปรายรพ.!$A$1:$C$1331,3,FALSE())</f>
        <v>1675</v>
      </c>
      <c r="J256" s="25">
        <v>1005</v>
      </c>
      <c r="K256" s="25">
        <v>835</v>
      </c>
      <c r="L256" s="25">
        <v>732</v>
      </c>
      <c r="M256" s="25">
        <v>620</v>
      </c>
      <c r="N256" s="25">
        <v>467</v>
      </c>
      <c r="O256" s="25">
        <v>367</v>
      </c>
      <c r="P256" s="25">
        <v>433</v>
      </c>
      <c r="Q256" s="25">
        <v>369</v>
      </c>
      <c r="R256" s="25">
        <v>330</v>
      </c>
      <c r="S256" s="25">
        <v>277</v>
      </c>
      <c r="T256" s="25">
        <v>179</v>
      </c>
      <c r="U256" s="25">
        <v>152</v>
      </c>
      <c r="V256" s="25">
        <v>3146</v>
      </c>
      <c r="W256" s="25">
        <v>2620</v>
      </c>
      <c r="X256" s="25">
        <v>3146</v>
      </c>
      <c r="Y256" s="25">
        <v>2620</v>
      </c>
      <c r="Z256" s="25">
        <f t="shared" si="31"/>
        <v>1675</v>
      </c>
      <c r="AA256" s="25">
        <v>262</v>
      </c>
      <c r="AB256" s="25">
        <v>393</v>
      </c>
      <c r="AC256" s="80">
        <f t="shared" si="32"/>
        <v>1338</v>
      </c>
      <c r="AD256" s="89">
        <f t="shared" si="35"/>
        <v>1338</v>
      </c>
      <c r="AE256" s="82"/>
      <c r="AF256" s="71"/>
    </row>
    <row r="257" spans="1:32">
      <c r="A257" s="57" t="s">
        <v>10510</v>
      </c>
      <c r="B257" s="22" t="s">
        <v>259</v>
      </c>
      <c r="C257" s="22" t="s">
        <v>1459</v>
      </c>
      <c r="D257" s="22" t="s">
        <v>9612</v>
      </c>
      <c r="E257" s="22" t="s">
        <v>9613</v>
      </c>
      <c r="F257" s="22" t="s">
        <v>9588</v>
      </c>
      <c r="G257" s="22" t="s">
        <v>9589</v>
      </c>
      <c r="H257" s="22" t="s">
        <v>9563</v>
      </c>
      <c r="I257" s="25">
        <f>VLOOKUP(B257,[1]สรุปรายรพ.!$A$1:$C$1331,3,FALSE())</f>
        <v>1680</v>
      </c>
      <c r="J257" s="25">
        <v>895</v>
      </c>
      <c r="K257" s="25">
        <v>872</v>
      </c>
      <c r="L257" s="25">
        <v>143</v>
      </c>
      <c r="M257" s="25">
        <v>139</v>
      </c>
      <c r="N257" s="25">
        <v>108</v>
      </c>
      <c r="O257" s="25">
        <v>103</v>
      </c>
      <c r="P257" s="25">
        <v>146</v>
      </c>
      <c r="Q257" s="25">
        <v>142</v>
      </c>
      <c r="R257" s="25">
        <v>201</v>
      </c>
      <c r="S257" s="25">
        <v>195</v>
      </c>
      <c r="T257" s="25">
        <v>137</v>
      </c>
      <c r="U257" s="25">
        <v>133</v>
      </c>
      <c r="V257" s="25">
        <v>1630</v>
      </c>
      <c r="W257" s="25">
        <v>1584</v>
      </c>
      <c r="X257" s="25">
        <v>1630</v>
      </c>
      <c r="Y257" s="25">
        <v>1584</v>
      </c>
      <c r="Z257" s="25">
        <f t="shared" si="31"/>
        <v>1680</v>
      </c>
      <c r="AA257" s="25">
        <v>158.4</v>
      </c>
      <c r="AB257" s="25">
        <v>239</v>
      </c>
      <c r="AC257" s="80">
        <f t="shared" si="32"/>
        <v>143</v>
      </c>
      <c r="AD257" s="89">
        <f t="shared" si="35"/>
        <v>143</v>
      </c>
      <c r="AE257" s="82"/>
      <c r="AF257" s="71"/>
    </row>
    <row r="258" spans="1:32">
      <c r="A258" s="57" t="s">
        <v>10511</v>
      </c>
      <c r="B258" s="22" t="s">
        <v>260</v>
      </c>
      <c r="C258" s="22" t="s">
        <v>9838</v>
      </c>
      <c r="D258" s="22" t="s">
        <v>9612</v>
      </c>
      <c r="E258" s="22" t="s">
        <v>9613</v>
      </c>
      <c r="F258" s="22" t="s">
        <v>9588</v>
      </c>
      <c r="G258" s="22" t="s">
        <v>9589</v>
      </c>
      <c r="H258" s="22" t="s">
        <v>9563</v>
      </c>
      <c r="I258" s="25">
        <f>VLOOKUP(B258,[1]สรุปรายรพ.!$A$1:$C$1331,3,FALSE())</f>
        <v>1724</v>
      </c>
      <c r="J258" s="25">
        <v>1281</v>
      </c>
      <c r="K258" s="25">
        <v>1008</v>
      </c>
      <c r="L258" s="25">
        <v>396</v>
      </c>
      <c r="M258" s="25">
        <v>265</v>
      </c>
      <c r="N258" s="25">
        <v>313</v>
      </c>
      <c r="O258" s="25">
        <v>227</v>
      </c>
      <c r="P258" s="25">
        <v>368</v>
      </c>
      <c r="Q258" s="25">
        <v>279</v>
      </c>
      <c r="R258" s="25">
        <v>398</v>
      </c>
      <c r="S258" s="25">
        <v>267</v>
      </c>
      <c r="T258" s="25">
        <v>520</v>
      </c>
      <c r="U258" s="25">
        <v>365</v>
      </c>
      <c r="V258" s="25">
        <v>3276</v>
      </c>
      <c r="W258" s="25">
        <v>2411</v>
      </c>
      <c r="X258" s="25">
        <v>3276</v>
      </c>
      <c r="Y258" s="25">
        <v>2411</v>
      </c>
      <c r="Z258" s="25">
        <f t="shared" si="31"/>
        <v>1724</v>
      </c>
      <c r="AA258" s="25">
        <v>241.1</v>
      </c>
      <c r="AB258" s="25">
        <v>363</v>
      </c>
      <c r="AC258" s="80">
        <f t="shared" si="32"/>
        <v>1050</v>
      </c>
      <c r="AD258" s="89">
        <f t="shared" si="35"/>
        <v>1050</v>
      </c>
      <c r="AE258" s="82"/>
      <c r="AF258" s="71"/>
    </row>
    <row r="259" spans="1:32">
      <c r="A259" s="57" t="s">
        <v>10512</v>
      </c>
      <c r="B259" s="22" t="s">
        <v>261</v>
      </c>
      <c r="C259" s="22" t="s">
        <v>1460</v>
      </c>
      <c r="D259" s="22" t="s">
        <v>9612</v>
      </c>
      <c r="E259" s="22" t="s">
        <v>9613</v>
      </c>
      <c r="F259" s="22" t="s">
        <v>9588</v>
      </c>
      <c r="G259" s="22" t="s">
        <v>9589</v>
      </c>
      <c r="H259" s="22" t="s">
        <v>9563</v>
      </c>
      <c r="I259" s="25">
        <f>VLOOKUP(B259,[1]สรุปรายรพ.!$A$1:$C$1331,3,FALSE())</f>
        <v>2238</v>
      </c>
      <c r="J259" s="25">
        <v>1621</v>
      </c>
      <c r="K259" s="25">
        <v>1288</v>
      </c>
      <c r="L259" s="25">
        <v>558</v>
      </c>
      <c r="M259" s="25">
        <v>439</v>
      </c>
      <c r="N259" s="25">
        <v>426</v>
      </c>
      <c r="O259" s="25">
        <v>327</v>
      </c>
      <c r="P259" s="25">
        <v>330</v>
      </c>
      <c r="Q259" s="25">
        <v>263</v>
      </c>
      <c r="R259" s="25">
        <v>488</v>
      </c>
      <c r="S259" s="25">
        <v>369</v>
      </c>
      <c r="T259" s="25">
        <v>560</v>
      </c>
      <c r="U259" s="25">
        <v>424</v>
      </c>
      <c r="V259" s="25">
        <v>3983</v>
      </c>
      <c r="W259" s="25">
        <v>3110</v>
      </c>
      <c r="X259" s="25">
        <v>3983</v>
      </c>
      <c r="Y259" s="25">
        <v>3110</v>
      </c>
      <c r="Z259" s="25">
        <f t="shared" si="31"/>
        <v>2238</v>
      </c>
      <c r="AA259" s="25">
        <v>311</v>
      </c>
      <c r="AB259" s="25">
        <v>467</v>
      </c>
      <c r="AC259" s="80">
        <f t="shared" si="32"/>
        <v>1339</v>
      </c>
      <c r="AD259" s="89">
        <f t="shared" si="35"/>
        <v>1339</v>
      </c>
      <c r="AE259" s="82"/>
      <c r="AF259" s="71"/>
    </row>
    <row r="260" spans="1:32">
      <c r="A260" s="57" t="s">
        <v>10513</v>
      </c>
      <c r="B260" s="22" t="s">
        <v>262</v>
      </c>
      <c r="C260" s="22" t="s">
        <v>1461</v>
      </c>
      <c r="D260" s="22" t="s">
        <v>9612</v>
      </c>
      <c r="E260" s="22" t="s">
        <v>9613</v>
      </c>
      <c r="F260" s="22" t="s">
        <v>9588</v>
      </c>
      <c r="G260" s="22" t="s">
        <v>9589</v>
      </c>
      <c r="H260" s="22" t="s">
        <v>9563</v>
      </c>
      <c r="I260" s="25">
        <f>VLOOKUP(B260,[1]สรุปรายรพ.!$A$1:$C$1331,3,FALSE())</f>
        <v>591</v>
      </c>
      <c r="J260" s="25">
        <v>357</v>
      </c>
      <c r="K260" s="25">
        <v>351</v>
      </c>
      <c r="L260" s="25">
        <v>81</v>
      </c>
      <c r="M260" s="25">
        <v>80</v>
      </c>
      <c r="N260" s="25"/>
      <c r="O260" s="25"/>
      <c r="P260" s="25">
        <v>79</v>
      </c>
      <c r="Q260" s="25">
        <v>79</v>
      </c>
      <c r="R260" s="25">
        <v>100</v>
      </c>
      <c r="S260" s="25">
        <v>100</v>
      </c>
      <c r="T260" s="25">
        <v>97</v>
      </c>
      <c r="U260" s="25">
        <v>96</v>
      </c>
      <c r="V260" s="25">
        <v>714</v>
      </c>
      <c r="W260" s="25">
        <v>706</v>
      </c>
      <c r="X260" s="25">
        <v>714</v>
      </c>
      <c r="Y260" s="25">
        <v>706</v>
      </c>
      <c r="Z260" s="25">
        <f t="shared" si="31"/>
        <v>591</v>
      </c>
      <c r="AA260" s="25">
        <v>70.599999999999994</v>
      </c>
      <c r="AB260" s="25">
        <v>107</v>
      </c>
      <c r="AC260" s="80">
        <f t="shared" si="32"/>
        <v>222</v>
      </c>
      <c r="AD260" s="89">
        <f t="shared" si="35"/>
        <v>222</v>
      </c>
      <c r="AE260" s="82"/>
      <c r="AF260" s="71"/>
    </row>
    <row r="261" spans="1:32">
      <c r="A261" s="57" t="s">
        <v>10514</v>
      </c>
      <c r="B261" s="22" t="s">
        <v>263</v>
      </c>
      <c r="C261" s="22" t="s">
        <v>1462</v>
      </c>
      <c r="D261" s="22" t="s">
        <v>9612</v>
      </c>
      <c r="E261" s="22" t="s">
        <v>9613</v>
      </c>
      <c r="F261" s="22" t="s">
        <v>9588</v>
      </c>
      <c r="G261" s="22" t="s">
        <v>9589</v>
      </c>
      <c r="H261" s="22" t="s">
        <v>9563</v>
      </c>
      <c r="I261" s="25">
        <f>VLOOKUP(B261,[1]สรุปรายรพ.!$A$1:$C$1331,3,FALSE())</f>
        <v>1554</v>
      </c>
      <c r="J261" s="25">
        <v>363</v>
      </c>
      <c r="K261" s="25">
        <v>347</v>
      </c>
      <c r="L261" s="25">
        <v>535</v>
      </c>
      <c r="M261" s="25">
        <v>507</v>
      </c>
      <c r="N261" s="25">
        <v>52</v>
      </c>
      <c r="O261" s="25">
        <v>46</v>
      </c>
      <c r="P261" s="25">
        <v>168</v>
      </c>
      <c r="Q261" s="25">
        <v>155</v>
      </c>
      <c r="R261" s="25">
        <v>1</v>
      </c>
      <c r="S261" s="25">
        <v>0</v>
      </c>
      <c r="T261" s="25">
        <v>353</v>
      </c>
      <c r="U261" s="25">
        <v>333</v>
      </c>
      <c r="V261" s="25">
        <v>1472</v>
      </c>
      <c r="W261" s="25">
        <v>1388</v>
      </c>
      <c r="X261" s="25">
        <v>1472</v>
      </c>
      <c r="Y261" s="25">
        <v>1388</v>
      </c>
      <c r="Z261" s="25">
        <f t="shared" si="31"/>
        <v>1554</v>
      </c>
      <c r="AA261" s="25">
        <v>138.80000000000001</v>
      </c>
      <c r="AB261" s="25">
        <v>209</v>
      </c>
      <c r="AC261" s="80">
        <f t="shared" si="32"/>
        <v>43</v>
      </c>
      <c r="AD261" s="89">
        <f t="shared" si="35"/>
        <v>43</v>
      </c>
      <c r="AE261" s="82"/>
      <c r="AF261" s="71"/>
    </row>
    <row r="262" spans="1:32">
      <c r="A262" s="57" t="s">
        <v>10515</v>
      </c>
      <c r="B262" s="22" t="s">
        <v>264</v>
      </c>
      <c r="C262" s="22" t="s">
        <v>1463</v>
      </c>
      <c r="D262" s="22" t="s">
        <v>9615</v>
      </c>
      <c r="E262" s="22" t="s">
        <v>9616</v>
      </c>
      <c r="F262" s="22" t="s">
        <v>9588</v>
      </c>
      <c r="G262" s="22" t="s">
        <v>9589</v>
      </c>
      <c r="H262" s="22" t="s">
        <v>9563</v>
      </c>
      <c r="I262" s="25">
        <f>VLOOKUP(B262,[1]สรุปรายรพ.!$A$1:$C$1331,3,FALSE())</f>
        <v>1442</v>
      </c>
      <c r="J262" s="25">
        <v>728</v>
      </c>
      <c r="K262" s="25">
        <v>724</v>
      </c>
      <c r="L262" s="25">
        <v>160</v>
      </c>
      <c r="M262" s="25">
        <v>158</v>
      </c>
      <c r="N262" s="25">
        <v>207</v>
      </c>
      <c r="O262" s="25">
        <v>205</v>
      </c>
      <c r="P262" s="25">
        <v>216</v>
      </c>
      <c r="Q262" s="25">
        <v>212</v>
      </c>
      <c r="R262" s="25">
        <v>455</v>
      </c>
      <c r="S262" s="25">
        <v>455</v>
      </c>
      <c r="T262" s="25">
        <v>107</v>
      </c>
      <c r="U262" s="25">
        <v>107</v>
      </c>
      <c r="V262" s="25">
        <v>1873</v>
      </c>
      <c r="W262" s="25">
        <v>1861</v>
      </c>
      <c r="X262" s="25">
        <v>1873</v>
      </c>
      <c r="Y262" s="25">
        <v>1861</v>
      </c>
      <c r="Z262" s="25">
        <f t="shared" si="31"/>
        <v>1442</v>
      </c>
      <c r="AA262" s="25">
        <v>186.1</v>
      </c>
      <c r="AB262" s="25">
        <v>281</v>
      </c>
      <c r="AC262" s="80">
        <f t="shared" si="32"/>
        <v>700</v>
      </c>
      <c r="AD262" s="89">
        <f t="shared" si="35"/>
        <v>700</v>
      </c>
      <c r="AE262" s="82"/>
      <c r="AF262" s="71"/>
    </row>
    <row r="263" spans="1:32">
      <c r="A263" s="57" t="s">
        <v>10516</v>
      </c>
      <c r="B263" s="22" t="s">
        <v>265</v>
      </c>
      <c r="C263" s="22" t="s">
        <v>1464</v>
      </c>
      <c r="D263" s="22" t="s">
        <v>9615</v>
      </c>
      <c r="E263" s="22" t="s">
        <v>9616</v>
      </c>
      <c r="F263" s="22" t="s">
        <v>9588</v>
      </c>
      <c r="G263" s="22" t="s">
        <v>9589</v>
      </c>
      <c r="H263" s="22" t="s">
        <v>9563</v>
      </c>
      <c r="I263" s="25">
        <f>VLOOKUP(B263,[1]สรุปรายรพ.!$A$1:$C$1331,3,FALSE())</f>
        <v>2197</v>
      </c>
      <c r="J263" s="25">
        <v>1750</v>
      </c>
      <c r="K263" s="25">
        <v>1736</v>
      </c>
      <c r="L263" s="25">
        <v>480</v>
      </c>
      <c r="M263" s="25">
        <v>479</v>
      </c>
      <c r="N263" s="25">
        <v>488</v>
      </c>
      <c r="O263" s="25">
        <v>486</v>
      </c>
      <c r="P263" s="25">
        <v>688</v>
      </c>
      <c r="Q263" s="25">
        <v>677</v>
      </c>
      <c r="R263" s="25">
        <v>176</v>
      </c>
      <c r="S263" s="25">
        <v>175</v>
      </c>
      <c r="T263" s="25">
        <v>866</v>
      </c>
      <c r="U263" s="25">
        <v>850</v>
      </c>
      <c r="V263" s="25">
        <v>4448</v>
      </c>
      <c r="W263" s="25">
        <v>4403</v>
      </c>
      <c r="X263" s="25">
        <v>4448</v>
      </c>
      <c r="Y263" s="25">
        <v>4403</v>
      </c>
      <c r="Z263" s="25">
        <f t="shared" ref="Z263:Z326" si="36">I263</f>
        <v>2197</v>
      </c>
      <c r="AA263" s="25">
        <v>440.3</v>
      </c>
      <c r="AB263" s="25">
        <v>662</v>
      </c>
      <c r="AC263" s="80">
        <f t="shared" ref="AC263:AC326" si="37">(Y263-Z263)+AB263</f>
        <v>2868</v>
      </c>
      <c r="AD263" s="89">
        <f t="shared" si="35"/>
        <v>2868</v>
      </c>
      <c r="AE263" s="82"/>
      <c r="AF263" s="71"/>
    </row>
    <row r="264" spans="1:32">
      <c r="A264" s="57" t="s">
        <v>10517</v>
      </c>
      <c r="B264" s="22" t="s">
        <v>266</v>
      </c>
      <c r="C264" s="22" t="s">
        <v>1465</v>
      </c>
      <c r="D264" s="22" t="s">
        <v>9615</v>
      </c>
      <c r="E264" s="22" t="s">
        <v>9616</v>
      </c>
      <c r="F264" s="22" t="s">
        <v>9588</v>
      </c>
      <c r="G264" s="22" t="s">
        <v>9589</v>
      </c>
      <c r="H264" s="22" t="s">
        <v>9563</v>
      </c>
      <c r="I264" s="25">
        <f>VLOOKUP(B264,[1]สรุปรายรพ.!$A$1:$C$1331,3,FALSE())</f>
        <v>1885</v>
      </c>
      <c r="J264" s="25">
        <v>1636</v>
      </c>
      <c r="K264" s="25">
        <v>1617</v>
      </c>
      <c r="L264" s="25">
        <v>412</v>
      </c>
      <c r="M264" s="25">
        <v>406</v>
      </c>
      <c r="N264" s="25">
        <v>380</v>
      </c>
      <c r="O264" s="25">
        <v>372</v>
      </c>
      <c r="P264" s="25">
        <v>340</v>
      </c>
      <c r="Q264" s="25">
        <v>335</v>
      </c>
      <c r="R264" s="25">
        <v>291</v>
      </c>
      <c r="S264" s="25">
        <v>288</v>
      </c>
      <c r="T264" s="25">
        <v>473</v>
      </c>
      <c r="U264" s="25">
        <v>462</v>
      </c>
      <c r="V264" s="25">
        <v>3532</v>
      </c>
      <c r="W264" s="25">
        <v>3480</v>
      </c>
      <c r="X264" s="25">
        <v>3532</v>
      </c>
      <c r="Y264" s="25">
        <v>3480</v>
      </c>
      <c r="Z264" s="25">
        <f t="shared" si="36"/>
        <v>1885</v>
      </c>
      <c r="AA264" s="25">
        <v>348</v>
      </c>
      <c r="AB264" s="25">
        <v>522</v>
      </c>
      <c r="AC264" s="80">
        <f t="shared" si="37"/>
        <v>2117</v>
      </c>
      <c r="AD264" s="89">
        <f t="shared" si="35"/>
        <v>2117</v>
      </c>
      <c r="AE264" s="82"/>
      <c r="AF264" s="71"/>
    </row>
    <row r="265" spans="1:32">
      <c r="A265" s="57" t="s">
        <v>10518</v>
      </c>
      <c r="B265" s="22" t="s">
        <v>267</v>
      </c>
      <c r="C265" s="22" t="s">
        <v>1466</v>
      </c>
      <c r="D265" s="22" t="s">
        <v>9615</v>
      </c>
      <c r="E265" s="22" t="s">
        <v>9616</v>
      </c>
      <c r="F265" s="22" t="s">
        <v>9588</v>
      </c>
      <c r="G265" s="22" t="s">
        <v>9589</v>
      </c>
      <c r="H265" s="22" t="s">
        <v>9563</v>
      </c>
      <c r="I265" s="25">
        <f>VLOOKUP(B265,[1]สรุปรายรพ.!$A$1:$C$1331,3,FALSE())</f>
        <v>3010</v>
      </c>
      <c r="J265" s="25">
        <v>2346</v>
      </c>
      <c r="K265" s="25">
        <v>2337</v>
      </c>
      <c r="L265" s="25">
        <v>1095</v>
      </c>
      <c r="M265" s="25">
        <v>1088</v>
      </c>
      <c r="N265" s="25">
        <v>792</v>
      </c>
      <c r="O265" s="25">
        <v>783</v>
      </c>
      <c r="P265" s="25">
        <v>741</v>
      </c>
      <c r="Q265" s="25">
        <v>730</v>
      </c>
      <c r="R265" s="25">
        <v>650</v>
      </c>
      <c r="S265" s="25">
        <v>643</v>
      </c>
      <c r="T265" s="25">
        <v>704</v>
      </c>
      <c r="U265" s="25">
        <v>700</v>
      </c>
      <c r="V265" s="25">
        <v>6328</v>
      </c>
      <c r="W265" s="25">
        <v>6281</v>
      </c>
      <c r="X265" s="25">
        <v>6328</v>
      </c>
      <c r="Y265" s="25">
        <v>6281</v>
      </c>
      <c r="Z265" s="25">
        <f t="shared" si="36"/>
        <v>3010</v>
      </c>
      <c r="AA265" s="25">
        <v>628.1</v>
      </c>
      <c r="AB265" s="25">
        <v>944</v>
      </c>
      <c r="AC265" s="80">
        <f t="shared" si="37"/>
        <v>4215</v>
      </c>
      <c r="AD265" s="89">
        <f t="shared" si="35"/>
        <v>4215</v>
      </c>
      <c r="AE265" s="82"/>
      <c r="AF265" s="71"/>
    </row>
    <row r="266" spans="1:32">
      <c r="A266" s="57" t="s">
        <v>10519</v>
      </c>
      <c r="B266" s="22" t="s">
        <v>268</v>
      </c>
      <c r="C266" s="22" t="s">
        <v>1467</v>
      </c>
      <c r="D266" s="22" t="s">
        <v>9615</v>
      </c>
      <c r="E266" s="22" t="s">
        <v>9616</v>
      </c>
      <c r="F266" s="22" t="s">
        <v>9588</v>
      </c>
      <c r="G266" s="22" t="s">
        <v>9589</v>
      </c>
      <c r="H266" s="22" t="s">
        <v>9563</v>
      </c>
      <c r="I266" s="25">
        <f>VLOOKUP(B266,[1]สรุปรายรพ.!$A$1:$C$1331,3,FALSE())</f>
        <v>1819</v>
      </c>
      <c r="J266" s="25">
        <v>1452</v>
      </c>
      <c r="K266" s="25">
        <v>1446</v>
      </c>
      <c r="L266" s="25">
        <v>330</v>
      </c>
      <c r="M266" s="25">
        <v>330</v>
      </c>
      <c r="N266" s="25">
        <v>323</v>
      </c>
      <c r="O266" s="25">
        <v>318</v>
      </c>
      <c r="P266" s="25">
        <v>274</v>
      </c>
      <c r="Q266" s="25">
        <v>268</v>
      </c>
      <c r="R266" s="25">
        <v>296</v>
      </c>
      <c r="S266" s="25">
        <v>294</v>
      </c>
      <c r="T266" s="25">
        <v>259</v>
      </c>
      <c r="U266" s="25">
        <v>257</v>
      </c>
      <c r="V266" s="25">
        <v>2934</v>
      </c>
      <c r="W266" s="25">
        <v>2913</v>
      </c>
      <c r="X266" s="25">
        <v>2934</v>
      </c>
      <c r="Y266" s="25">
        <v>2913</v>
      </c>
      <c r="Z266" s="25">
        <f t="shared" si="36"/>
        <v>1819</v>
      </c>
      <c r="AA266" s="25">
        <v>291.3</v>
      </c>
      <c r="AB266" s="25">
        <v>438</v>
      </c>
      <c r="AC266" s="80">
        <f t="shared" si="37"/>
        <v>1532</v>
      </c>
      <c r="AD266" s="89">
        <f t="shared" si="35"/>
        <v>1532</v>
      </c>
      <c r="AE266" s="82"/>
      <c r="AF266" s="71"/>
    </row>
    <row r="267" spans="1:32">
      <c r="A267" s="57" t="s">
        <v>10520</v>
      </c>
      <c r="B267" s="22" t="s">
        <v>269</v>
      </c>
      <c r="C267" s="22" t="s">
        <v>9839</v>
      </c>
      <c r="D267" s="22" t="s">
        <v>9615</v>
      </c>
      <c r="E267" s="22" t="s">
        <v>9616</v>
      </c>
      <c r="F267" s="22" t="s">
        <v>9588</v>
      </c>
      <c r="G267" s="22" t="s">
        <v>9589</v>
      </c>
      <c r="H267" s="22" t="s">
        <v>9563</v>
      </c>
      <c r="I267" s="25">
        <f>VLOOKUP(B267,[1]สรุปรายรพ.!$A$1:$C$1331,3,FALSE())</f>
        <v>2218</v>
      </c>
      <c r="J267" s="25">
        <v>1507</v>
      </c>
      <c r="K267" s="25">
        <v>1493</v>
      </c>
      <c r="L267" s="25">
        <v>364</v>
      </c>
      <c r="M267" s="25">
        <v>359</v>
      </c>
      <c r="N267" s="25">
        <v>301</v>
      </c>
      <c r="O267" s="25">
        <v>296</v>
      </c>
      <c r="P267" s="25">
        <v>372</v>
      </c>
      <c r="Q267" s="25">
        <v>368</v>
      </c>
      <c r="R267" s="25">
        <v>476</v>
      </c>
      <c r="S267" s="25">
        <v>472</v>
      </c>
      <c r="T267" s="25">
        <v>387</v>
      </c>
      <c r="U267" s="25">
        <v>384</v>
      </c>
      <c r="V267" s="25">
        <v>3407</v>
      </c>
      <c r="W267" s="25">
        <v>3372</v>
      </c>
      <c r="X267" s="25">
        <v>3407</v>
      </c>
      <c r="Y267" s="25">
        <v>3372</v>
      </c>
      <c r="Z267" s="25">
        <f t="shared" si="36"/>
        <v>2218</v>
      </c>
      <c r="AA267" s="25">
        <v>337.2</v>
      </c>
      <c r="AB267" s="25">
        <v>507</v>
      </c>
      <c r="AC267" s="80">
        <f t="shared" si="37"/>
        <v>1661</v>
      </c>
      <c r="AD267" s="89">
        <f t="shared" si="35"/>
        <v>1661</v>
      </c>
      <c r="AE267" s="82"/>
      <c r="AF267" s="71"/>
    </row>
    <row r="268" spans="1:32">
      <c r="A268" s="57" t="s">
        <v>10521</v>
      </c>
      <c r="B268" s="22" t="s">
        <v>270</v>
      </c>
      <c r="C268" s="22" t="s">
        <v>1468</v>
      </c>
      <c r="D268" s="22" t="s">
        <v>9615</v>
      </c>
      <c r="E268" s="22" t="s">
        <v>9616</v>
      </c>
      <c r="F268" s="22" t="s">
        <v>9588</v>
      </c>
      <c r="G268" s="22" t="s">
        <v>9589</v>
      </c>
      <c r="H268" s="22" t="s">
        <v>9563</v>
      </c>
      <c r="I268" s="25">
        <f>VLOOKUP(B268,[1]สรุปรายรพ.!$A$1:$C$1331,3,FALSE())</f>
        <v>1407</v>
      </c>
      <c r="J268" s="25">
        <v>726</v>
      </c>
      <c r="K268" s="25">
        <v>722</v>
      </c>
      <c r="L268" s="25">
        <v>145</v>
      </c>
      <c r="M268" s="25">
        <v>145</v>
      </c>
      <c r="N268" s="25">
        <v>199</v>
      </c>
      <c r="O268" s="25">
        <v>196</v>
      </c>
      <c r="P268" s="25">
        <v>188</v>
      </c>
      <c r="Q268" s="25">
        <v>184</v>
      </c>
      <c r="R268" s="25">
        <v>199</v>
      </c>
      <c r="S268" s="25">
        <v>195</v>
      </c>
      <c r="T268" s="25">
        <v>164</v>
      </c>
      <c r="U268" s="25">
        <v>161</v>
      </c>
      <c r="V268" s="25">
        <v>1621</v>
      </c>
      <c r="W268" s="25">
        <v>1603</v>
      </c>
      <c r="X268" s="25">
        <v>1621</v>
      </c>
      <c r="Y268" s="25">
        <v>1603</v>
      </c>
      <c r="Z268" s="25">
        <f t="shared" si="36"/>
        <v>1407</v>
      </c>
      <c r="AA268" s="25">
        <v>160.30000000000001</v>
      </c>
      <c r="AB268" s="25">
        <v>242</v>
      </c>
      <c r="AC268" s="80">
        <f t="shared" si="37"/>
        <v>438</v>
      </c>
      <c r="AD268" s="89">
        <f t="shared" si="35"/>
        <v>438</v>
      </c>
      <c r="AE268" s="82"/>
      <c r="AF268" s="71"/>
    </row>
    <row r="269" spans="1:32">
      <c r="A269" s="57" t="s">
        <v>10522</v>
      </c>
      <c r="B269" s="22" t="s">
        <v>271</v>
      </c>
      <c r="C269" s="22" t="s">
        <v>1469</v>
      </c>
      <c r="D269" s="22" t="s">
        <v>9615</v>
      </c>
      <c r="E269" s="22" t="s">
        <v>9616</v>
      </c>
      <c r="F269" s="22" t="s">
        <v>9588</v>
      </c>
      <c r="G269" s="22" t="s">
        <v>9589</v>
      </c>
      <c r="H269" s="22" t="s">
        <v>9563</v>
      </c>
      <c r="I269" s="25">
        <f>VLOOKUP(B269,[1]สรุปรายรพ.!$A$1:$C$1331,3,FALSE())</f>
        <v>2482</v>
      </c>
      <c r="J269" s="25">
        <v>2777</v>
      </c>
      <c r="K269" s="25">
        <v>2758</v>
      </c>
      <c r="L269" s="25">
        <v>654</v>
      </c>
      <c r="M269" s="25">
        <v>646</v>
      </c>
      <c r="N269" s="25">
        <v>1040</v>
      </c>
      <c r="O269" s="25">
        <v>1025</v>
      </c>
      <c r="P269" s="25">
        <v>721</v>
      </c>
      <c r="Q269" s="25">
        <v>712</v>
      </c>
      <c r="R269" s="25">
        <v>602</v>
      </c>
      <c r="S269" s="25">
        <v>600</v>
      </c>
      <c r="T269" s="25">
        <v>920</v>
      </c>
      <c r="U269" s="25">
        <v>908</v>
      </c>
      <c r="V269" s="25">
        <v>6714</v>
      </c>
      <c r="W269" s="25">
        <v>6649</v>
      </c>
      <c r="X269" s="25">
        <v>6714</v>
      </c>
      <c r="Y269" s="25">
        <v>6649</v>
      </c>
      <c r="Z269" s="25">
        <f t="shared" si="36"/>
        <v>2482</v>
      </c>
      <c r="AA269" s="25">
        <v>664.9</v>
      </c>
      <c r="AB269" s="25">
        <v>998</v>
      </c>
      <c r="AC269" s="80">
        <f t="shared" si="37"/>
        <v>5165</v>
      </c>
      <c r="AD269" s="89">
        <f t="shared" si="35"/>
        <v>5165</v>
      </c>
      <c r="AE269" s="82"/>
      <c r="AF269" s="71"/>
    </row>
    <row r="270" spans="1:32">
      <c r="A270" s="57" t="s">
        <v>10523</v>
      </c>
      <c r="B270" s="22" t="s">
        <v>272</v>
      </c>
      <c r="C270" s="22" t="s">
        <v>1470</v>
      </c>
      <c r="D270" s="22" t="s">
        <v>9615</v>
      </c>
      <c r="E270" s="22" t="s">
        <v>9616</v>
      </c>
      <c r="F270" s="22" t="s">
        <v>9588</v>
      </c>
      <c r="G270" s="22" t="s">
        <v>9589</v>
      </c>
      <c r="H270" s="22" t="s">
        <v>9563</v>
      </c>
      <c r="I270" s="25">
        <f>VLOOKUP(B270,[1]สรุปรายรพ.!$A$1:$C$1331,3,FALSE())</f>
        <v>2098</v>
      </c>
      <c r="J270" s="25">
        <v>1683</v>
      </c>
      <c r="K270" s="25">
        <v>1681</v>
      </c>
      <c r="L270" s="25">
        <v>283</v>
      </c>
      <c r="M270" s="25">
        <v>283</v>
      </c>
      <c r="N270" s="25">
        <v>415</v>
      </c>
      <c r="O270" s="25">
        <v>412</v>
      </c>
      <c r="P270" s="25">
        <v>396</v>
      </c>
      <c r="Q270" s="25">
        <v>395</v>
      </c>
      <c r="R270" s="25">
        <v>542</v>
      </c>
      <c r="S270" s="25">
        <v>540</v>
      </c>
      <c r="T270" s="25">
        <v>1172</v>
      </c>
      <c r="U270" s="25">
        <v>1155</v>
      </c>
      <c r="V270" s="25">
        <v>4491</v>
      </c>
      <c r="W270" s="25">
        <v>4466</v>
      </c>
      <c r="X270" s="25">
        <v>4491</v>
      </c>
      <c r="Y270" s="25">
        <v>4466</v>
      </c>
      <c r="Z270" s="25">
        <f t="shared" si="36"/>
        <v>2098</v>
      </c>
      <c r="AA270" s="25">
        <v>446.6</v>
      </c>
      <c r="AB270" s="25">
        <v>671</v>
      </c>
      <c r="AC270" s="80">
        <f t="shared" si="37"/>
        <v>3039</v>
      </c>
      <c r="AD270" s="89">
        <f t="shared" si="35"/>
        <v>3039</v>
      </c>
      <c r="AE270" s="82"/>
      <c r="AF270" s="71"/>
    </row>
    <row r="271" spans="1:32">
      <c r="A271" s="57" t="s">
        <v>10524</v>
      </c>
      <c r="B271" s="22" t="s">
        <v>273</v>
      </c>
      <c r="C271" s="22" t="s">
        <v>1471</v>
      </c>
      <c r="D271" s="22" t="s">
        <v>9615</v>
      </c>
      <c r="E271" s="22" t="s">
        <v>9616</v>
      </c>
      <c r="F271" s="22" t="s">
        <v>9588</v>
      </c>
      <c r="G271" s="22" t="s">
        <v>9589</v>
      </c>
      <c r="H271" s="22" t="s">
        <v>9563</v>
      </c>
      <c r="I271" s="25">
        <f>VLOOKUP(B271,[1]สรุปรายรพ.!$A$1:$C$1331,3,FALSE())</f>
        <v>1878</v>
      </c>
      <c r="J271" s="25">
        <v>1059</v>
      </c>
      <c r="K271" s="25">
        <v>1055</v>
      </c>
      <c r="L271" s="25">
        <v>15</v>
      </c>
      <c r="M271" s="25">
        <v>15</v>
      </c>
      <c r="N271" s="25">
        <v>33</v>
      </c>
      <c r="O271" s="25">
        <v>33</v>
      </c>
      <c r="P271" s="25">
        <v>249</v>
      </c>
      <c r="Q271" s="25">
        <v>248</v>
      </c>
      <c r="R271" s="25">
        <v>374</v>
      </c>
      <c r="S271" s="25">
        <v>369</v>
      </c>
      <c r="T271" s="25">
        <v>316</v>
      </c>
      <c r="U271" s="25">
        <v>312</v>
      </c>
      <c r="V271" s="25">
        <v>2046</v>
      </c>
      <c r="W271" s="25">
        <v>2032</v>
      </c>
      <c r="X271" s="25">
        <v>2046</v>
      </c>
      <c r="Y271" s="25">
        <v>2032</v>
      </c>
      <c r="Z271" s="25">
        <f t="shared" si="36"/>
        <v>1878</v>
      </c>
      <c r="AA271" s="25">
        <v>203.2</v>
      </c>
      <c r="AB271" s="25">
        <v>306</v>
      </c>
      <c r="AC271" s="80">
        <f t="shared" si="37"/>
        <v>460</v>
      </c>
      <c r="AD271" s="89">
        <f t="shared" si="35"/>
        <v>460</v>
      </c>
      <c r="AE271" s="82"/>
      <c r="AF271" s="71"/>
    </row>
    <row r="272" spans="1:32">
      <c r="A272" s="57" t="s">
        <v>10525</v>
      </c>
      <c r="B272" s="22" t="s">
        <v>274</v>
      </c>
      <c r="C272" s="22" t="s">
        <v>1472</v>
      </c>
      <c r="D272" s="22" t="s">
        <v>9615</v>
      </c>
      <c r="E272" s="22" t="s">
        <v>9616</v>
      </c>
      <c r="F272" s="22" t="s">
        <v>9588</v>
      </c>
      <c r="G272" s="22" t="s">
        <v>9589</v>
      </c>
      <c r="H272" s="22" t="s">
        <v>9563</v>
      </c>
      <c r="I272" s="25">
        <f>VLOOKUP(B272,[1]สรุปรายรพ.!$A$1:$C$1331,3,FALSE())</f>
        <v>1707</v>
      </c>
      <c r="J272" s="25">
        <v>900</v>
      </c>
      <c r="K272" s="25">
        <v>897</v>
      </c>
      <c r="L272" s="25">
        <v>228</v>
      </c>
      <c r="M272" s="25">
        <v>226</v>
      </c>
      <c r="N272" s="25">
        <v>215</v>
      </c>
      <c r="O272" s="25">
        <v>213</v>
      </c>
      <c r="P272" s="25">
        <v>227</v>
      </c>
      <c r="Q272" s="25">
        <v>227</v>
      </c>
      <c r="R272" s="25">
        <v>211</v>
      </c>
      <c r="S272" s="25">
        <v>208</v>
      </c>
      <c r="T272" s="25">
        <v>287</v>
      </c>
      <c r="U272" s="25">
        <v>279</v>
      </c>
      <c r="V272" s="25">
        <v>2068</v>
      </c>
      <c r="W272" s="25">
        <v>2050</v>
      </c>
      <c r="X272" s="25">
        <v>2068</v>
      </c>
      <c r="Y272" s="25">
        <v>2050</v>
      </c>
      <c r="Z272" s="25">
        <f t="shared" si="36"/>
        <v>1707</v>
      </c>
      <c r="AA272" s="25">
        <v>205</v>
      </c>
      <c r="AB272" s="25">
        <v>308</v>
      </c>
      <c r="AC272" s="80">
        <f t="shared" si="37"/>
        <v>651</v>
      </c>
      <c r="AD272" s="89">
        <f t="shared" si="35"/>
        <v>651</v>
      </c>
      <c r="AE272" s="82"/>
      <c r="AF272" s="71"/>
    </row>
    <row r="273" spans="1:32">
      <c r="A273" s="57" t="s">
        <v>10526</v>
      </c>
      <c r="B273" s="22" t="s">
        <v>275</v>
      </c>
      <c r="C273" s="22" t="s">
        <v>1473</v>
      </c>
      <c r="D273" s="22" t="s">
        <v>9615</v>
      </c>
      <c r="E273" s="22" t="s">
        <v>9616</v>
      </c>
      <c r="F273" s="22" t="s">
        <v>9588</v>
      </c>
      <c r="G273" s="22" t="s">
        <v>9589</v>
      </c>
      <c r="H273" s="22" t="s">
        <v>9563</v>
      </c>
      <c r="I273" s="25">
        <f>VLOOKUP(B273,[1]สรุปรายรพ.!$A$1:$C$1331,3,FALSE())</f>
        <v>1440</v>
      </c>
      <c r="J273" s="25">
        <v>693</v>
      </c>
      <c r="K273" s="25">
        <v>691</v>
      </c>
      <c r="L273" s="25">
        <v>210</v>
      </c>
      <c r="M273" s="25">
        <v>209</v>
      </c>
      <c r="N273" s="25">
        <v>193</v>
      </c>
      <c r="O273" s="25">
        <v>193</v>
      </c>
      <c r="P273" s="25">
        <v>201</v>
      </c>
      <c r="Q273" s="25">
        <v>201</v>
      </c>
      <c r="R273" s="25">
        <v>202</v>
      </c>
      <c r="S273" s="25">
        <v>202</v>
      </c>
      <c r="T273" s="25">
        <v>263</v>
      </c>
      <c r="U273" s="25">
        <v>263</v>
      </c>
      <c r="V273" s="25">
        <v>1762</v>
      </c>
      <c r="W273" s="25">
        <v>1759</v>
      </c>
      <c r="X273" s="25">
        <v>1762</v>
      </c>
      <c r="Y273" s="25">
        <v>1759</v>
      </c>
      <c r="Z273" s="25">
        <f t="shared" si="36"/>
        <v>1440</v>
      </c>
      <c r="AA273" s="25">
        <v>175.9</v>
      </c>
      <c r="AB273" s="25">
        <v>264</v>
      </c>
      <c r="AC273" s="80">
        <f t="shared" si="37"/>
        <v>583</v>
      </c>
      <c r="AD273" s="89">
        <f t="shared" si="35"/>
        <v>583</v>
      </c>
      <c r="AE273" s="82"/>
      <c r="AF273" s="71"/>
    </row>
    <row r="274" spans="1:32">
      <c r="A274" s="57" t="s">
        <v>10527</v>
      </c>
      <c r="B274" s="22" t="s">
        <v>276</v>
      </c>
      <c r="C274" s="22" t="s">
        <v>1474</v>
      </c>
      <c r="D274" s="22" t="s">
        <v>9704</v>
      </c>
      <c r="E274" s="22" t="s">
        <v>9705</v>
      </c>
      <c r="F274" s="22" t="s">
        <v>9620</v>
      </c>
      <c r="G274" s="22" t="s">
        <v>9621</v>
      </c>
      <c r="H274" s="22" t="s">
        <v>9563</v>
      </c>
      <c r="I274" s="25">
        <f>VLOOKUP(B274,[1]สรุปรายรพ.!$A$1:$C$1331,3,FALSE())</f>
        <v>1457</v>
      </c>
      <c r="J274" s="25">
        <v>956</v>
      </c>
      <c r="K274" s="25">
        <v>757</v>
      </c>
      <c r="L274" s="25">
        <v>160</v>
      </c>
      <c r="M274" s="25">
        <v>160</v>
      </c>
      <c r="N274" s="25">
        <v>156</v>
      </c>
      <c r="O274" s="25">
        <v>156</v>
      </c>
      <c r="P274" s="25">
        <v>149</v>
      </c>
      <c r="Q274" s="25">
        <v>149</v>
      </c>
      <c r="R274" s="25">
        <v>155</v>
      </c>
      <c r="S274" s="25">
        <v>152</v>
      </c>
      <c r="T274" s="25">
        <v>159</v>
      </c>
      <c r="U274" s="25">
        <v>159</v>
      </c>
      <c r="V274" s="25">
        <v>1735</v>
      </c>
      <c r="W274" s="25">
        <v>1533</v>
      </c>
      <c r="X274" s="25">
        <v>1735</v>
      </c>
      <c r="Y274" s="25">
        <v>1533</v>
      </c>
      <c r="Z274" s="25">
        <f t="shared" si="36"/>
        <v>1457</v>
      </c>
      <c r="AA274" s="25">
        <v>153.30000000000001</v>
      </c>
      <c r="AB274" s="25">
        <v>231</v>
      </c>
      <c r="AC274" s="80">
        <f t="shared" si="37"/>
        <v>307</v>
      </c>
      <c r="AD274" s="89">
        <f t="shared" si="35"/>
        <v>307</v>
      </c>
      <c r="AE274" s="82"/>
      <c r="AF274" s="71"/>
    </row>
    <row r="275" spans="1:32">
      <c r="A275" s="57" t="s">
        <v>10528</v>
      </c>
      <c r="B275" s="22" t="s">
        <v>277</v>
      </c>
      <c r="C275" s="22" t="s">
        <v>1475</v>
      </c>
      <c r="D275" s="22" t="s">
        <v>9704</v>
      </c>
      <c r="E275" s="22" t="s">
        <v>9705</v>
      </c>
      <c r="F275" s="22" t="s">
        <v>9620</v>
      </c>
      <c r="G275" s="22" t="s">
        <v>9621</v>
      </c>
      <c r="H275" s="22" t="s">
        <v>9563</v>
      </c>
      <c r="I275" s="25">
        <f>VLOOKUP(B275,[1]สรุปรายรพ.!$A$1:$C$1331,3,FALSE())</f>
        <v>2022</v>
      </c>
      <c r="J275" s="25">
        <v>2463</v>
      </c>
      <c r="K275" s="25">
        <v>2206</v>
      </c>
      <c r="L275" s="25">
        <v>625</v>
      </c>
      <c r="M275" s="25">
        <v>548</v>
      </c>
      <c r="N275" s="25">
        <v>701</v>
      </c>
      <c r="O275" s="25">
        <v>600</v>
      </c>
      <c r="P275" s="25">
        <v>790</v>
      </c>
      <c r="Q275" s="25">
        <v>686</v>
      </c>
      <c r="R275" s="25">
        <v>843</v>
      </c>
      <c r="S275" s="25">
        <v>723</v>
      </c>
      <c r="T275" s="25">
        <v>666</v>
      </c>
      <c r="U275" s="25">
        <v>561</v>
      </c>
      <c r="V275" s="25">
        <v>6088</v>
      </c>
      <c r="W275" s="25">
        <v>5324</v>
      </c>
      <c r="X275" s="25">
        <v>6088</v>
      </c>
      <c r="Y275" s="25">
        <v>5324</v>
      </c>
      <c r="Z275" s="25">
        <f t="shared" si="36"/>
        <v>2022</v>
      </c>
      <c r="AA275" s="25">
        <v>532.4</v>
      </c>
      <c r="AB275" s="25">
        <v>800</v>
      </c>
      <c r="AC275" s="80">
        <f t="shared" si="37"/>
        <v>4102</v>
      </c>
      <c r="AD275" s="89">
        <f t="shared" si="35"/>
        <v>4102</v>
      </c>
      <c r="AE275" s="82"/>
      <c r="AF275" s="71"/>
    </row>
    <row r="276" spans="1:32">
      <c r="A276" s="57" t="s">
        <v>10529</v>
      </c>
      <c r="B276" s="22" t="s">
        <v>278</v>
      </c>
      <c r="C276" s="22" t="s">
        <v>1476</v>
      </c>
      <c r="D276" s="22" t="s">
        <v>9704</v>
      </c>
      <c r="E276" s="22" t="s">
        <v>9705</v>
      </c>
      <c r="F276" s="22" t="s">
        <v>9620</v>
      </c>
      <c r="G276" s="22" t="s">
        <v>9621</v>
      </c>
      <c r="H276" s="22" t="s">
        <v>9563</v>
      </c>
      <c r="I276" s="25">
        <f>VLOOKUP(B276,[1]สรุปรายรพ.!$A$1:$C$1331,3,FALSE())</f>
        <v>2468</v>
      </c>
      <c r="J276" s="25">
        <v>3114</v>
      </c>
      <c r="K276" s="25">
        <v>3102</v>
      </c>
      <c r="L276" s="25">
        <v>611</v>
      </c>
      <c r="M276" s="25">
        <v>606</v>
      </c>
      <c r="N276" s="25">
        <v>699</v>
      </c>
      <c r="O276" s="25">
        <v>688</v>
      </c>
      <c r="P276" s="25">
        <v>711</v>
      </c>
      <c r="Q276" s="25">
        <v>704</v>
      </c>
      <c r="R276" s="25">
        <v>818</v>
      </c>
      <c r="S276" s="25">
        <v>811</v>
      </c>
      <c r="T276" s="25">
        <v>602</v>
      </c>
      <c r="U276" s="25">
        <v>592</v>
      </c>
      <c r="V276" s="25">
        <v>6555</v>
      </c>
      <c r="W276" s="25">
        <v>6503</v>
      </c>
      <c r="X276" s="25">
        <v>6555</v>
      </c>
      <c r="Y276" s="25">
        <v>6503</v>
      </c>
      <c r="Z276" s="25">
        <f t="shared" si="36"/>
        <v>2468</v>
      </c>
      <c r="AA276" s="25">
        <v>650.29999999999995</v>
      </c>
      <c r="AB276" s="25">
        <v>977</v>
      </c>
      <c r="AC276" s="80">
        <f t="shared" si="37"/>
        <v>5012</v>
      </c>
      <c r="AD276" s="89">
        <f t="shared" si="35"/>
        <v>5012</v>
      </c>
      <c r="AE276" s="82"/>
      <c r="AF276" s="71"/>
    </row>
    <row r="277" spans="1:32">
      <c r="A277" s="57" t="s">
        <v>10530</v>
      </c>
      <c r="B277" s="22" t="s">
        <v>279</v>
      </c>
      <c r="C277" s="22" t="s">
        <v>1477</v>
      </c>
      <c r="D277" s="22" t="s">
        <v>9704</v>
      </c>
      <c r="E277" s="22" t="s">
        <v>9705</v>
      </c>
      <c r="F277" s="22" t="s">
        <v>9620</v>
      </c>
      <c r="G277" s="22" t="s">
        <v>9621</v>
      </c>
      <c r="H277" s="22" t="s">
        <v>9563</v>
      </c>
      <c r="I277" s="25">
        <f>VLOOKUP(B277,[1]สรุปรายรพ.!$A$1:$C$1331,3,FALSE())</f>
        <v>2722</v>
      </c>
      <c r="J277" s="25">
        <v>5134</v>
      </c>
      <c r="K277" s="25">
        <v>3648</v>
      </c>
      <c r="L277" s="25">
        <v>1431</v>
      </c>
      <c r="M277" s="25">
        <v>993</v>
      </c>
      <c r="N277" s="25">
        <v>1147</v>
      </c>
      <c r="O277" s="25">
        <v>829</v>
      </c>
      <c r="P277" s="25">
        <v>1324</v>
      </c>
      <c r="Q277" s="25">
        <v>886</v>
      </c>
      <c r="R277" s="25">
        <v>1101</v>
      </c>
      <c r="S277" s="25">
        <v>743</v>
      </c>
      <c r="T277" s="25">
        <v>1230</v>
      </c>
      <c r="U277" s="25">
        <v>817</v>
      </c>
      <c r="V277" s="25">
        <v>11367</v>
      </c>
      <c r="W277" s="25">
        <v>7916</v>
      </c>
      <c r="X277" s="25">
        <v>11367</v>
      </c>
      <c r="Y277" s="25">
        <v>7916</v>
      </c>
      <c r="Z277" s="25">
        <f t="shared" si="36"/>
        <v>2722</v>
      </c>
      <c r="AA277" s="25">
        <v>791.6</v>
      </c>
      <c r="AB277" s="25">
        <v>1188</v>
      </c>
      <c r="AC277" s="80">
        <f t="shared" si="37"/>
        <v>6382</v>
      </c>
      <c r="AD277" s="89">
        <f t="shared" si="35"/>
        <v>6382</v>
      </c>
      <c r="AE277" s="82"/>
      <c r="AF277" s="71"/>
    </row>
    <row r="278" spans="1:32">
      <c r="A278" s="57" t="s">
        <v>10531</v>
      </c>
      <c r="B278" s="22" t="s">
        <v>280</v>
      </c>
      <c r="C278" s="22" t="s">
        <v>1478</v>
      </c>
      <c r="D278" s="22" t="s">
        <v>9704</v>
      </c>
      <c r="E278" s="22" t="s">
        <v>9705</v>
      </c>
      <c r="F278" s="22" t="s">
        <v>9620</v>
      </c>
      <c r="G278" s="22" t="s">
        <v>9621</v>
      </c>
      <c r="H278" s="22" t="s">
        <v>9563</v>
      </c>
      <c r="I278" s="25">
        <f>VLOOKUP(B278,[1]สรุปรายรพ.!$A$1:$C$1331,3,FALSE())</f>
        <v>1560</v>
      </c>
      <c r="J278" s="25">
        <v>857</v>
      </c>
      <c r="K278" s="25">
        <v>852</v>
      </c>
      <c r="L278" s="25">
        <v>167</v>
      </c>
      <c r="M278" s="25">
        <v>167</v>
      </c>
      <c r="N278" s="25">
        <v>208</v>
      </c>
      <c r="O278" s="25">
        <v>207</v>
      </c>
      <c r="P278" s="25">
        <v>179</v>
      </c>
      <c r="Q278" s="25">
        <v>178</v>
      </c>
      <c r="R278" s="25">
        <v>299</v>
      </c>
      <c r="S278" s="25">
        <v>298</v>
      </c>
      <c r="T278" s="25">
        <v>211</v>
      </c>
      <c r="U278" s="25">
        <v>210</v>
      </c>
      <c r="V278" s="25">
        <v>1921</v>
      </c>
      <c r="W278" s="25">
        <v>1912</v>
      </c>
      <c r="X278" s="25">
        <v>1921</v>
      </c>
      <c r="Y278" s="25">
        <v>1912</v>
      </c>
      <c r="Z278" s="25">
        <f t="shared" si="36"/>
        <v>1560</v>
      </c>
      <c r="AA278" s="25">
        <v>191.2</v>
      </c>
      <c r="AB278" s="25">
        <v>288</v>
      </c>
      <c r="AC278" s="80">
        <f t="shared" si="37"/>
        <v>640</v>
      </c>
      <c r="AD278" s="89">
        <f t="shared" si="35"/>
        <v>640</v>
      </c>
      <c r="AE278" s="82"/>
      <c r="AF278" s="71"/>
    </row>
    <row r="279" spans="1:32">
      <c r="A279" s="57" t="s">
        <v>10532</v>
      </c>
      <c r="B279" s="22" t="s">
        <v>281</v>
      </c>
      <c r="C279" s="22" t="s">
        <v>1479</v>
      </c>
      <c r="D279" s="22" t="s">
        <v>9704</v>
      </c>
      <c r="E279" s="22" t="s">
        <v>9705</v>
      </c>
      <c r="F279" s="22" t="s">
        <v>9620</v>
      </c>
      <c r="G279" s="22" t="s">
        <v>9621</v>
      </c>
      <c r="H279" s="22" t="s">
        <v>9563</v>
      </c>
      <c r="I279" s="25">
        <f>VLOOKUP(B279,[1]สรุปรายรพ.!$A$1:$C$1331,3,FALSE())</f>
        <v>2894</v>
      </c>
      <c r="J279" s="25">
        <v>1875</v>
      </c>
      <c r="K279" s="25">
        <v>1439</v>
      </c>
      <c r="L279" s="25">
        <v>776</v>
      </c>
      <c r="M279" s="25">
        <v>499</v>
      </c>
      <c r="N279" s="25">
        <v>708</v>
      </c>
      <c r="O279" s="25">
        <v>492</v>
      </c>
      <c r="P279" s="25">
        <v>637</v>
      </c>
      <c r="Q279" s="25">
        <v>447</v>
      </c>
      <c r="R279" s="25">
        <v>696</v>
      </c>
      <c r="S279" s="25">
        <v>487</v>
      </c>
      <c r="T279" s="25">
        <v>658</v>
      </c>
      <c r="U279" s="25">
        <v>439</v>
      </c>
      <c r="V279" s="25">
        <v>5350</v>
      </c>
      <c r="W279" s="25">
        <v>3803</v>
      </c>
      <c r="X279" s="25">
        <v>5350</v>
      </c>
      <c r="Y279" s="25">
        <v>3803</v>
      </c>
      <c r="Z279" s="25">
        <f t="shared" si="36"/>
        <v>2894</v>
      </c>
      <c r="AA279" s="25">
        <v>380.3</v>
      </c>
      <c r="AB279" s="25">
        <v>572</v>
      </c>
      <c r="AC279" s="80">
        <f t="shared" si="37"/>
        <v>1481</v>
      </c>
      <c r="AD279" s="89">
        <f t="shared" si="35"/>
        <v>1481</v>
      </c>
      <c r="AE279" s="82"/>
      <c r="AF279" s="71"/>
    </row>
    <row r="280" spans="1:32">
      <c r="A280" s="57" t="s">
        <v>10533</v>
      </c>
      <c r="B280" s="22" t="s">
        <v>282</v>
      </c>
      <c r="C280" s="22" t="s">
        <v>1480</v>
      </c>
      <c r="D280" s="22" t="s">
        <v>9704</v>
      </c>
      <c r="E280" s="22" t="s">
        <v>9705</v>
      </c>
      <c r="F280" s="22" t="s">
        <v>9620</v>
      </c>
      <c r="G280" s="22" t="s">
        <v>9621</v>
      </c>
      <c r="H280" s="22" t="s">
        <v>9563</v>
      </c>
      <c r="I280" s="25">
        <f>VLOOKUP(B280,[1]สรุปรายรพ.!$A$1:$C$1331,3,FALSE())</f>
        <v>2397</v>
      </c>
      <c r="J280" s="25">
        <v>1609</v>
      </c>
      <c r="K280" s="25">
        <v>1601</v>
      </c>
      <c r="L280" s="25">
        <v>425</v>
      </c>
      <c r="M280" s="25">
        <v>421</v>
      </c>
      <c r="N280" s="25">
        <v>477</v>
      </c>
      <c r="O280" s="25">
        <v>477</v>
      </c>
      <c r="P280" s="25">
        <v>457</v>
      </c>
      <c r="Q280" s="25">
        <v>454</v>
      </c>
      <c r="R280" s="25">
        <v>417</v>
      </c>
      <c r="S280" s="25">
        <v>416</v>
      </c>
      <c r="T280" s="25">
        <v>527</v>
      </c>
      <c r="U280" s="25">
        <v>523</v>
      </c>
      <c r="V280" s="25">
        <v>3912</v>
      </c>
      <c r="W280" s="25">
        <v>3892</v>
      </c>
      <c r="X280" s="25">
        <v>3912</v>
      </c>
      <c r="Y280" s="25">
        <v>3892</v>
      </c>
      <c r="Z280" s="25">
        <f t="shared" si="36"/>
        <v>2397</v>
      </c>
      <c r="AA280" s="25">
        <v>389.2</v>
      </c>
      <c r="AB280" s="25">
        <v>585</v>
      </c>
      <c r="AC280" s="80">
        <f t="shared" si="37"/>
        <v>2080</v>
      </c>
      <c r="AD280" s="89">
        <f t="shared" si="35"/>
        <v>2080</v>
      </c>
      <c r="AE280" s="82"/>
      <c r="AF280" s="71"/>
    </row>
    <row r="281" spans="1:32">
      <c r="A281" s="57" t="s">
        <v>10534</v>
      </c>
      <c r="B281" s="22" t="s">
        <v>283</v>
      </c>
      <c r="C281" s="22" t="s">
        <v>1481</v>
      </c>
      <c r="D281" s="22" t="s">
        <v>9704</v>
      </c>
      <c r="E281" s="22" t="s">
        <v>9705</v>
      </c>
      <c r="F281" s="22" t="s">
        <v>9620</v>
      </c>
      <c r="G281" s="22" t="s">
        <v>9621</v>
      </c>
      <c r="H281" s="22" t="s">
        <v>9563</v>
      </c>
      <c r="I281" s="25">
        <f>VLOOKUP(B281,[1]สรุปรายรพ.!$A$1:$C$1331,3,FALSE())</f>
        <v>1591</v>
      </c>
      <c r="J281" s="25">
        <v>1430</v>
      </c>
      <c r="K281" s="25">
        <v>1412</v>
      </c>
      <c r="L281" s="25">
        <v>389</v>
      </c>
      <c r="M281" s="25">
        <v>377</v>
      </c>
      <c r="N281" s="25">
        <v>396</v>
      </c>
      <c r="O281" s="25">
        <v>394</v>
      </c>
      <c r="P281" s="25">
        <v>381</v>
      </c>
      <c r="Q281" s="25">
        <v>372</v>
      </c>
      <c r="R281" s="25">
        <v>426</v>
      </c>
      <c r="S281" s="25">
        <v>416</v>
      </c>
      <c r="T281" s="25">
        <v>273</v>
      </c>
      <c r="U281" s="25">
        <v>268</v>
      </c>
      <c r="V281" s="25">
        <v>3295</v>
      </c>
      <c r="W281" s="25">
        <v>3239</v>
      </c>
      <c r="X281" s="25">
        <v>3295</v>
      </c>
      <c r="Y281" s="25">
        <v>3239</v>
      </c>
      <c r="Z281" s="25">
        <f t="shared" si="36"/>
        <v>1591</v>
      </c>
      <c r="AA281" s="25">
        <v>323.89999999999998</v>
      </c>
      <c r="AB281" s="25">
        <v>486</v>
      </c>
      <c r="AC281" s="80">
        <f t="shared" si="37"/>
        <v>2134</v>
      </c>
      <c r="AD281" s="89">
        <f t="shared" si="35"/>
        <v>2134</v>
      </c>
      <c r="AE281" s="82"/>
      <c r="AF281" s="71"/>
    </row>
    <row r="282" spans="1:32">
      <c r="A282" s="57" t="s">
        <v>10535</v>
      </c>
      <c r="B282" s="22" t="s">
        <v>284</v>
      </c>
      <c r="C282" s="22" t="s">
        <v>1482</v>
      </c>
      <c r="D282" s="22" t="s">
        <v>9704</v>
      </c>
      <c r="E282" s="22" t="s">
        <v>9705</v>
      </c>
      <c r="F282" s="22" t="s">
        <v>9620</v>
      </c>
      <c r="G282" s="22" t="s">
        <v>9621</v>
      </c>
      <c r="H282" s="22" t="s">
        <v>9563</v>
      </c>
      <c r="I282" s="25">
        <f>VLOOKUP(B282,[1]สรุปรายรพ.!$A$1:$C$1331,3,FALSE())</f>
        <v>2396</v>
      </c>
      <c r="J282" s="25">
        <v>2230</v>
      </c>
      <c r="K282" s="25">
        <v>1984</v>
      </c>
      <c r="L282" s="25">
        <v>421</v>
      </c>
      <c r="M282" s="25">
        <v>412</v>
      </c>
      <c r="N282" s="25">
        <v>523</v>
      </c>
      <c r="O282" s="25">
        <v>499</v>
      </c>
      <c r="P282" s="25">
        <v>297</v>
      </c>
      <c r="Q282" s="25">
        <v>276</v>
      </c>
      <c r="R282" s="25">
        <v>602</v>
      </c>
      <c r="S282" s="25">
        <v>592</v>
      </c>
      <c r="T282" s="25">
        <v>285</v>
      </c>
      <c r="U282" s="25">
        <v>282</v>
      </c>
      <c r="V282" s="25">
        <v>4358</v>
      </c>
      <c r="W282" s="25">
        <v>4045</v>
      </c>
      <c r="X282" s="25">
        <v>4358</v>
      </c>
      <c r="Y282" s="25">
        <v>4045</v>
      </c>
      <c r="Z282" s="25">
        <f t="shared" si="36"/>
        <v>2396</v>
      </c>
      <c r="AA282" s="25">
        <v>404.5</v>
      </c>
      <c r="AB282" s="25">
        <v>608</v>
      </c>
      <c r="AC282" s="80">
        <f t="shared" si="37"/>
        <v>2257</v>
      </c>
      <c r="AD282" s="89">
        <f t="shared" si="35"/>
        <v>2257</v>
      </c>
      <c r="AE282" s="82"/>
      <c r="AF282" s="71"/>
    </row>
    <row r="283" spans="1:32">
      <c r="A283" s="57" t="s">
        <v>10536</v>
      </c>
      <c r="B283" s="22" t="s">
        <v>285</v>
      </c>
      <c r="C283" s="22" t="s">
        <v>1483</v>
      </c>
      <c r="D283" s="22" t="s">
        <v>9704</v>
      </c>
      <c r="E283" s="22" t="s">
        <v>9705</v>
      </c>
      <c r="F283" s="22" t="s">
        <v>9620</v>
      </c>
      <c r="G283" s="22" t="s">
        <v>9621</v>
      </c>
      <c r="H283" s="22" t="s">
        <v>9563</v>
      </c>
      <c r="I283" s="25">
        <f>VLOOKUP(B283,[1]สรุปรายรพ.!$A$1:$C$1331,3,FALSE())</f>
        <v>897</v>
      </c>
      <c r="J283" s="25">
        <v>423</v>
      </c>
      <c r="K283" s="25">
        <v>422</v>
      </c>
      <c r="L283" s="25">
        <v>95</v>
      </c>
      <c r="M283" s="25">
        <v>95</v>
      </c>
      <c r="N283" s="25">
        <v>101</v>
      </c>
      <c r="O283" s="25">
        <v>100</v>
      </c>
      <c r="P283" s="25">
        <v>91</v>
      </c>
      <c r="Q283" s="25">
        <v>90</v>
      </c>
      <c r="R283" s="25">
        <v>110</v>
      </c>
      <c r="S283" s="25">
        <v>109</v>
      </c>
      <c r="T283" s="25">
        <v>120</v>
      </c>
      <c r="U283" s="25">
        <v>118</v>
      </c>
      <c r="V283" s="25">
        <v>940</v>
      </c>
      <c r="W283" s="25">
        <v>934</v>
      </c>
      <c r="X283" s="25">
        <v>940</v>
      </c>
      <c r="Y283" s="25">
        <v>934</v>
      </c>
      <c r="Z283" s="25">
        <f t="shared" si="36"/>
        <v>897</v>
      </c>
      <c r="AA283" s="25">
        <v>93.4</v>
      </c>
      <c r="AB283" s="25">
        <v>141</v>
      </c>
      <c r="AC283" s="80">
        <f t="shared" si="37"/>
        <v>178</v>
      </c>
      <c r="AD283" s="89">
        <f t="shared" si="35"/>
        <v>178</v>
      </c>
      <c r="AE283" s="82"/>
      <c r="AF283" s="71"/>
    </row>
    <row r="284" spans="1:32">
      <c r="A284" s="57" t="s">
        <v>10537</v>
      </c>
      <c r="B284" s="22" t="s">
        <v>286</v>
      </c>
      <c r="C284" s="22" t="s">
        <v>1484</v>
      </c>
      <c r="D284" s="22" t="s">
        <v>9704</v>
      </c>
      <c r="E284" s="22" t="s">
        <v>9705</v>
      </c>
      <c r="F284" s="22" t="s">
        <v>9620</v>
      </c>
      <c r="G284" s="22" t="s">
        <v>9621</v>
      </c>
      <c r="H284" s="22" t="s">
        <v>9563</v>
      </c>
      <c r="I284" s="25">
        <f>VLOOKUP(B284,[1]สรุปรายรพ.!$A$1:$C$1331,3,FALSE())</f>
        <v>1421</v>
      </c>
      <c r="J284" s="25">
        <v>698</v>
      </c>
      <c r="K284" s="25">
        <v>696</v>
      </c>
      <c r="L284" s="25">
        <v>185</v>
      </c>
      <c r="M284" s="25">
        <v>185</v>
      </c>
      <c r="N284" s="25">
        <v>198</v>
      </c>
      <c r="O284" s="25">
        <v>198</v>
      </c>
      <c r="P284" s="25">
        <v>145</v>
      </c>
      <c r="Q284" s="25">
        <v>145</v>
      </c>
      <c r="R284" s="25">
        <v>156</v>
      </c>
      <c r="S284" s="25">
        <v>155</v>
      </c>
      <c r="T284" s="25">
        <v>188</v>
      </c>
      <c r="U284" s="25">
        <v>188</v>
      </c>
      <c r="V284" s="25">
        <v>1570</v>
      </c>
      <c r="W284" s="25">
        <v>1567</v>
      </c>
      <c r="X284" s="25">
        <v>1570</v>
      </c>
      <c r="Y284" s="25">
        <v>1567</v>
      </c>
      <c r="Z284" s="25">
        <f t="shared" si="36"/>
        <v>1421</v>
      </c>
      <c r="AA284" s="25">
        <v>156.69999999999999</v>
      </c>
      <c r="AB284" s="25">
        <v>236</v>
      </c>
      <c r="AC284" s="80">
        <f t="shared" si="37"/>
        <v>382</v>
      </c>
      <c r="AD284" s="89">
        <f t="shared" si="35"/>
        <v>382</v>
      </c>
      <c r="AE284" s="82"/>
      <c r="AF284" s="71"/>
    </row>
    <row r="285" spans="1:32">
      <c r="A285" s="57" t="s">
        <v>10538</v>
      </c>
      <c r="B285" s="22" t="s">
        <v>287</v>
      </c>
      <c r="C285" s="22" t="s">
        <v>1485</v>
      </c>
      <c r="D285" s="22" t="s">
        <v>9704</v>
      </c>
      <c r="E285" s="22" t="s">
        <v>9705</v>
      </c>
      <c r="F285" s="22" t="s">
        <v>9620</v>
      </c>
      <c r="G285" s="22" t="s">
        <v>9621</v>
      </c>
      <c r="H285" s="22" t="s">
        <v>9563</v>
      </c>
      <c r="I285" s="25">
        <f>VLOOKUP(B285,[1]สรุปรายรพ.!$A$1:$C$1331,3,FALSE())</f>
        <v>1531</v>
      </c>
      <c r="J285" s="25">
        <v>660</v>
      </c>
      <c r="K285" s="25">
        <v>658</v>
      </c>
      <c r="L285" s="25">
        <v>313</v>
      </c>
      <c r="M285" s="25">
        <v>313</v>
      </c>
      <c r="N285" s="25">
        <v>209</v>
      </c>
      <c r="O285" s="25">
        <v>204</v>
      </c>
      <c r="P285" s="25">
        <v>190</v>
      </c>
      <c r="Q285" s="25">
        <v>189</v>
      </c>
      <c r="R285" s="25">
        <v>192</v>
      </c>
      <c r="S285" s="25">
        <v>191</v>
      </c>
      <c r="T285" s="25">
        <v>229</v>
      </c>
      <c r="U285" s="25">
        <v>223</v>
      </c>
      <c r="V285" s="25">
        <v>1793</v>
      </c>
      <c r="W285" s="25">
        <v>1778</v>
      </c>
      <c r="X285" s="25">
        <v>1793</v>
      </c>
      <c r="Y285" s="25">
        <v>1778</v>
      </c>
      <c r="Z285" s="25">
        <f t="shared" si="36"/>
        <v>1531</v>
      </c>
      <c r="AA285" s="25">
        <v>177.8</v>
      </c>
      <c r="AB285" s="25">
        <v>267</v>
      </c>
      <c r="AC285" s="80">
        <f t="shared" si="37"/>
        <v>514</v>
      </c>
      <c r="AD285" s="89">
        <f t="shared" si="35"/>
        <v>514</v>
      </c>
      <c r="AE285" s="82"/>
      <c r="AF285" s="71"/>
    </row>
    <row r="286" spans="1:32">
      <c r="A286" s="57" t="s">
        <v>10539</v>
      </c>
      <c r="B286" s="22" t="s">
        <v>288</v>
      </c>
      <c r="C286" s="22" t="s">
        <v>9840</v>
      </c>
      <c r="D286" s="22" t="s">
        <v>9704</v>
      </c>
      <c r="E286" s="22" t="s">
        <v>9705</v>
      </c>
      <c r="F286" s="22" t="s">
        <v>9620</v>
      </c>
      <c r="G286" s="22" t="s">
        <v>9621</v>
      </c>
      <c r="H286" s="22" t="s">
        <v>9563</v>
      </c>
      <c r="I286" s="25">
        <f>VLOOKUP(B286,[1]สรุปรายรพ.!$A$1:$C$1331,3,FALSE())</f>
        <v>1798</v>
      </c>
      <c r="J286" s="25">
        <v>1073</v>
      </c>
      <c r="K286" s="25">
        <v>1070</v>
      </c>
      <c r="L286" s="25">
        <v>187</v>
      </c>
      <c r="M286" s="25">
        <v>186</v>
      </c>
      <c r="N286" s="25">
        <v>187</v>
      </c>
      <c r="O286" s="25">
        <v>185</v>
      </c>
      <c r="P286" s="25">
        <v>206</v>
      </c>
      <c r="Q286" s="25">
        <v>205</v>
      </c>
      <c r="R286" s="25">
        <v>300</v>
      </c>
      <c r="S286" s="25">
        <v>297</v>
      </c>
      <c r="T286" s="25">
        <v>288</v>
      </c>
      <c r="U286" s="25">
        <v>283</v>
      </c>
      <c r="V286" s="25">
        <v>2241</v>
      </c>
      <c r="W286" s="25">
        <v>2226</v>
      </c>
      <c r="X286" s="25">
        <v>2241</v>
      </c>
      <c r="Y286" s="25">
        <v>2226</v>
      </c>
      <c r="Z286" s="25">
        <f t="shared" si="36"/>
        <v>1798</v>
      </c>
      <c r="AA286" s="25">
        <v>222.6</v>
      </c>
      <c r="AB286" s="25">
        <v>335</v>
      </c>
      <c r="AC286" s="80">
        <f t="shared" si="37"/>
        <v>763</v>
      </c>
      <c r="AD286" s="89">
        <f t="shared" si="35"/>
        <v>763</v>
      </c>
      <c r="AE286" s="82"/>
      <c r="AF286" s="71"/>
    </row>
    <row r="287" spans="1:32">
      <c r="A287" s="57" t="s">
        <v>10540</v>
      </c>
      <c r="B287" s="22" t="s">
        <v>289</v>
      </c>
      <c r="C287" s="22" t="s">
        <v>9841</v>
      </c>
      <c r="D287" s="22" t="s">
        <v>9704</v>
      </c>
      <c r="E287" s="22" t="s">
        <v>9705</v>
      </c>
      <c r="F287" s="22" t="s">
        <v>9620</v>
      </c>
      <c r="G287" s="22" t="s">
        <v>9621</v>
      </c>
      <c r="H287" s="22" t="s">
        <v>9563</v>
      </c>
      <c r="I287" s="25">
        <f>VLOOKUP(B287,[1]สรุปรายรพ.!$A$1:$C$1331,3,FALSE())</f>
        <v>2347</v>
      </c>
      <c r="J287" s="25">
        <v>1223</v>
      </c>
      <c r="K287" s="25">
        <v>1214</v>
      </c>
      <c r="L287" s="25">
        <v>495</v>
      </c>
      <c r="M287" s="25">
        <v>444</v>
      </c>
      <c r="N287" s="25">
        <v>821</v>
      </c>
      <c r="O287" s="25">
        <v>568</v>
      </c>
      <c r="P287" s="25">
        <v>396</v>
      </c>
      <c r="Q287" s="25">
        <v>270</v>
      </c>
      <c r="R287" s="25">
        <v>554</v>
      </c>
      <c r="S287" s="25">
        <v>388</v>
      </c>
      <c r="T287" s="25">
        <v>667</v>
      </c>
      <c r="U287" s="25">
        <v>476</v>
      </c>
      <c r="V287" s="25">
        <v>4156</v>
      </c>
      <c r="W287" s="25">
        <v>3360</v>
      </c>
      <c r="X287" s="25">
        <v>4156</v>
      </c>
      <c r="Y287" s="25">
        <v>3360</v>
      </c>
      <c r="Z287" s="25">
        <f t="shared" si="36"/>
        <v>2347</v>
      </c>
      <c r="AA287" s="25">
        <v>336</v>
      </c>
      <c r="AB287" s="25">
        <v>504</v>
      </c>
      <c r="AC287" s="80">
        <f t="shared" si="37"/>
        <v>1517</v>
      </c>
      <c r="AD287" s="89">
        <f t="shared" si="35"/>
        <v>1517</v>
      </c>
      <c r="AE287" s="82"/>
      <c r="AF287" s="71"/>
    </row>
    <row r="288" spans="1:32">
      <c r="A288" s="57" t="s">
        <v>10541</v>
      </c>
      <c r="B288" s="22" t="s">
        <v>290</v>
      </c>
      <c r="C288" s="22" t="s">
        <v>1486</v>
      </c>
      <c r="D288" s="22" t="s">
        <v>9704</v>
      </c>
      <c r="E288" s="22" t="s">
        <v>9705</v>
      </c>
      <c r="F288" s="22" t="s">
        <v>9620</v>
      </c>
      <c r="G288" s="22" t="s">
        <v>9621</v>
      </c>
      <c r="H288" s="22" t="s">
        <v>9563</v>
      </c>
      <c r="I288" s="25">
        <f>VLOOKUP(B288,[1]สรุปรายรพ.!$A$1:$C$1331,3,FALSE())</f>
        <v>2190</v>
      </c>
      <c r="J288" s="25">
        <v>1655</v>
      </c>
      <c r="K288" s="25">
        <v>1494</v>
      </c>
      <c r="L288" s="25">
        <v>279</v>
      </c>
      <c r="M288" s="25">
        <v>235</v>
      </c>
      <c r="N288" s="25">
        <v>385</v>
      </c>
      <c r="O288" s="25">
        <v>348</v>
      </c>
      <c r="P288" s="25">
        <v>380</v>
      </c>
      <c r="Q288" s="25">
        <v>335</v>
      </c>
      <c r="R288" s="25">
        <v>377</v>
      </c>
      <c r="S288" s="25">
        <v>329</v>
      </c>
      <c r="T288" s="25">
        <v>375</v>
      </c>
      <c r="U288" s="25">
        <v>328</v>
      </c>
      <c r="V288" s="25">
        <v>3451</v>
      </c>
      <c r="W288" s="25">
        <v>3069</v>
      </c>
      <c r="X288" s="25">
        <v>3451</v>
      </c>
      <c r="Y288" s="25">
        <v>3069</v>
      </c>
      <c r="Z288" s="25">
        <f t="shared" si="36"/>
        <v>2190</v>
      </c>
      <c r="AA288" s="25">
        <v>306.89999999999998</v>
      </c>
      <c r="AB288" s="25">
        <v>461</v>
      </c>
      <c r="AC288" s="80">
        <f t="shared" si="37"/>
        <v>1340</v>
      </c>
      <c r="AD288" s="89">
        <f t="shared" si="35"/>
        <v>1340</v>
      </c>
      <c r="AE288" s="82"/>
      <c r="AF288" s="71"/>
    </row>
    <row r="289" spans="1:32">
      <c r="A289" s="57" t="s">
        <v>10542</v>
      </c>
      <c r="B289" s="22" t="s">
        <v>291</v>
      </c>
      <c r="C289" s="22" t="s">
        <v>1487</v>
      </c>
      <c r="D289" s="22" t="s">
        <v>9704</v>
      </c>
      <c r="E289" s="22" t="s">
        <v>9705</v>
      </c>
      <c r="F289" s="22" t="s">
        <v>9620</v>
      </c>
      <c r="G289" s="22" t="s">
        <v>9621</v>
      </c>
      <c r="H289" s="22" t="s">
        <v>9563</v>
      </c>
      <c r="I289" s="25">
        <f>VLOOKUP(B289,[1]สรุปรายรพ.!$A$1:$C$1331,3,FALSE())</f>
        <v>1440</v>
      </c>
      <c r="J289" s="25">
        <v>1042</v>
      </c>
      <c r="K289" s="25">
        <v>1036</v>
      </c>
      <c r="L289" s="25">
        <v>294</v>
      </c>
      <c r="M289" s="25">
        <v>290</v>
      </c>
      <c r="N289" s="25">
        <v>272</v>
      </c>
      <c r="O289" s="25">
        <v>268</v>
      </c>
      <c r="P289" s="25">
        <v>324</v>
      </c>
      <c r="Q289" s="25">
        <v>319</v>
      </c>
      <c r="R289" s="25">
        <v>468</v>
      </c>
      <c r="S289" s="25">
        <v>463</v>
      </c>
      <c r="T289" s="25">
        <v>378</v>
      </c>
      <c r="U289" s="25">
        <v>367</v>
      </c>
      <c r="V289" s="25">
        <v>2778</v>
      </c>
      <c r="W289" s="25">
        <v>2743</v>
      </c>
      <c r="X289" s="25">
        <v>2778</v>
      </c>
      <c r="Y289" s="25">
        <v>2743</v>
      </c>
      <c r="Z289" s="25">
        <f t="shared" si="36"/>
        <v>1440</v>
      </c>
      <c r="AA289" s="25">
        <v>274.3</v>
      </c>
      <c r="AB289" s="25">
        <v>413</v>
      </c>
      <c r="AC289" s="80">
        <f t="shared" si="37"/>
        <v>1716</v>
      </c>
      <c r="AD289" s="89">
        <f t="shared" si="35"/>
        <v>1716</v>
      </c>
      <c r="AE289" s="82"/>
      <c r="AF289" s="71"/>
    </row>
    <row r="290" spans="1:32">
      <c r="A290" s="57" t="s">
        <v>10543</v>
      </c>
      <c r="B290" s="22" t="s">
        <v>292</v>
      </c>
      <c r="C290" s="22" t="s">
        <v>1488</v>
      </c>
      <c r="D290" s="22" t="s">
        <v>9704</v>
      </c>
      <c r="E290" s="22" t="s">
        <v>9705</v>
      </c>
      <c r="F290" s="22" t="s">
        <v>9620</v>
      </c>
      <c r="G290" s="22" t="s">
        <v>9621</v>
      </c>
      <c r="H290" s="22" t="s">
        <v>9563</v>
      </c>
      <c r="I290" s="25">
        <f>VLOOKUP(B290,[1]สรุปรายรพ.!$A$1:$C$1331,3,FALSE())</f>
        <v>746</v>
      </c>
      <c r="J290" s="25">
        <v>320</v>
      </c>
      <c r="K290" s="25">
        <v>320</v>
      </c>
      <c r="L290" s="25">
        <v>87</v>
      </c>
      <c r="M290" s="25">
        <v>86</v>
      </c>
      <c r="N290" s="25">
        <v>107</v>
      </c>
      <c r="O290" s="25">
        <v>106</v>
      </c>
      <c r="P290" s="25">
        <v>72</v>
      </c>
      <c r="Q290" s="25">
        <v>70</v>
      </c>
      <c r="R290" s="25">
        <v>55</v>
      </c>
      <c r="S290" s="25">
        <v>55</v>
      </c>
      <c r="T290" s="25">
        <v>73</v>
      </c>
      <c r="U290" s="25">
        <v>73</v>
      </c>
      <c r="V290" s="25">
        <v>714</v>
      </c>
      <c r="W290" s="25">
        <v>710</v>
      </c>
      <c r="X290" s="25">
        <v>714</v>
      </c>
      <c r="Y290" s="25">
        <v>710</v>
      </c>
      <c r="Z290" s="25">
        <f t="shared" si="36"/>
        <v>746</v>
      </c>
      <c r="AA290" s="25">
        <v>71</v>
      </c>
      <c r="AB290" s="25">
        <v>107</v>
      </c>
      <c r="AC290" s="80">
        <f t="shared" si="37"/>
        <v>71</v>
      </c>
      <c r="AD290" s="89">
        <f t="shared" si="35"/>
        <v>71</v>
      </c>
      <c r="AE290" s="82"/>
      <c r="AF290" s="71"/>
    </row>
    <row r="291" spans="1:32">
      <c r="A291" s="57" t="s">
        <v>10544</v>
      </c>
      <c r="B291" s="22" t="s">
        <v>293</v>
      </c>
      <c r="C291" s="22" t="s">
        <v>1489</v>
      </c>
      <c r="D291" s="22" t="s">
        <v>9618</v>
      </c>
      <c r="E291" s="22" t="s">
        <v>9619</v>
      </c>
      <c r="F291" s="22" t="s">
        <v>9620</v>
      </c>
      <c r="G291" s="22" t="s">
        <v>9621</v>
      </c>
      <c r="H291" s="22" t="s">
        <v>9563</v>
      </c>
      <c r="I291" s="25">
        <f>VLOOKUP(B291,[1]สรุปรายรพ.!$A$1:$C$1331,3,FALSE())</f>
        <v>2153</v>
      </c>
      <c r="J291" s="25">
        <v>1696</v>
      </c>
      <c r="K291" s="25">
        <v>1674</v>
      </c>
      <c r="L291" s="25">
        <v>329</v>
      </c>
      <c r="M291" s="25">
        <v>317</v>
      </c>
      <c r="N291" s="25">
        <v>437</v>
      </c>
      <c r="O291" s="25">
        <v>429</v>
      </c>
      <c r="P291" s="25">
        <v>443</v>
      </c>
      <c r="Q291" s="25">
        <v>434</v>
      </c>
      <c r="R291" s="25">
        <v>511</v>
      </c>
      <c r="S291" s="25">
        <v>501</v>
      </c>
      <c r="T291" s="25">
        <v>555</v>
      </c>
      <c r="U291" s="25">
        <v>549</v>
      </c>
      <c r="V291" s="25">
        <v>3971</v>
      </c>
      <c r="W291" s="25">
        <v>3904</v>
      </c>
      <c r="X291" s="25">
        <v>3971</v>
      </c>
      <c r="Y291" s="25">
        <v>3904</v>
      </c>
      <c r="Z291" s="25">
        <f t="shared" si="36"/>
        <v>2153</v>
      </c>
      <c r="AA291" s="25">
        <v>390.4</v>
      </c>
      <c r="AB291" s="25">
        <v>587</v>
      </c>
      <c r="AC291" s="80">
        <f t="shared" si="37"/>
        <v>2338</v>
      </c>
      <c r="AD291" s="89">
        <f t="shared" si="35"/>
        <v>2338</v>
      </c>
      <c r="AE291" s="82"/>
      <c r="AF291" s="71"/>
    </row>
    <row r="292" spans="1:32">
      <c r="A292" s="57" t="s">
        <v>10545</v>
      </c>
      <c r="B292" s="22" t="s">
        <v>294</v>
      </c>
      <c r="C292" s="22" t="s">
        <v>1490</v>
      </c>
      <c r="D292" s="22" t="s">
        <v>9618</v>
      </c>
      <c r="E292" s="22" t="s">
        <v>9619</v>
      </c>
      <c r="F292" s="22" t="s">
        <v>9620</v>
      </c>
      <c r="G292" s="22" t="s">
        <v>9621</v>
      </c>
      <c r="H292" s="22" t="s">
        <v>9563</v>
      </c>
      <c r="I292" s="25">
        <f>VLOOKUP(B292,[1]สรุปรายรพ.!$A$1:$C$1331,3,FALSE())</f>
        <v>1083</v>
      </c>
      <c r="J292" s="25">
        <v>423</v>
      </c>
      <c r="K292" s="25">
        <v>422</v>
      </c>
      <c r="L292" s="25">
        <v>203</v>
      </c>
      <c r="M292" s="25">
        <v>201</v>
      </c>
      <c r="N292" s="25">
        <v>142</v>
      </c>
      <c r="O292" s="25">
        <v>141</v>
      </c>
      <c r="P292" s="25">
        <v>69</v>
      </c>
      <c r="Q292" s="25">
        <v>69</v>
      </c>
      <c r="R292" s="25">
        <v>5</v>
      </c>
      <c r="S292" s="25">
        <v>5</v>
      </c>
      <c r="T292" s="25">
        <v>374</v>
      </c>
      <c r="U292" s="25">
        <v>371</v>
      </c>
      <c r="V292" s="25">
        <v>1216</v>
      </c>
      <c r="W292" s="25">
        <v>1209</v>
      </c>
      <c r="X292" s="25">
        <v>1216</v>
      </c>
      <c r="Y292" s="25">
        <v>1209</v>
      </c>
      <c r="Z292" s="25">
        <f t="shared" si="36"/>
        <v>1083</v>
      </c>
      <c r="AA292" s="25">
        <v>120.9</v>
      </c>
      <c r="AB292" s="25">
        <v>182</v>
      </c>
      <c r="AC292" s="80">
        <f t="shared" si="37"/>
        <v>308</v>
      </c>
      <c r="AD292" s="89">
        <f t="shared" si="35"/>
        <v>308</v>
      </c>
      <c r="AE292" s="82"/>
      <c r="AF292" s="71"/>
    </row>
    <row r="293" spans="1:32">
      <c r="A293" s="57" t="s">
        <v>10546</v>
      </c>
      <c r="B293" s="22" t="s">
        <v>295</v>
      </c>
      <c r="C293" s="22" t="s">
        <v>1491</v>
      </c>
      <c r="D293" s="22" t="s">
        <v>9618</v>
      </c>
      <c r="E293" s="22" t="s">
        <v>9619</v>
      </c>
      <c r="F293" s="22" t="s">
        <v>9620</v>
      </c>
      <c r="G293" s="22" t="s">
        <v>9621</v>
      </c>
      <c r="H293" s="22" t="s">
        <v>9563</v>
      </c>
      <c r="I293" s="25">
        <f>VLOOKUP(B293,[1]สรุปรายรพ.!$A$1:$C$1331,3,FALSE())</f>
        <v>2296</v>
      </c>
      <c r="J293" s="25">
        <v>3097</v>
      </c>
      <c r="K293" s="25">
        <v>2427</v>
      </c>
      <c r="L293" s="25">
        <v>783</v>
      </c>
      <c r="M293" s="25">
        <v>497</v>
      </c>
      <c r="N293" s="25">
        <v>1329</v>
      </c>
      <c r="O293" s="25">
        <v>996</v>
      </c>
      <c r="P293" s="25">
        <v>957</v>
      </c>
      <c r="Q293" s="25">
        <v>698</v>
      </c>
      <c r="R293" s="25">
        <v>976</v>
      </c>
      <c r="S293" s="25">
        <v>669</v>
      </c>
      <c r="T293" s="25">
        <v>1058</v>
      </c>
      <c r="U293" s="25">
        <v>773</v>
      </c>
      <c r="V293" s="25">
        <v>8200</v>
      </c>
      <c r="W293" s="25">
        <v>6060</v>
      </c>
      <c r="X293" s="25">
        <v>8200</v>
      </c>
      <c r="Y293" s="25">
        <v>6060</v>
      </c>
      <c r="Z293" s="25">
        <f t="shared" si="36"/>
        <v>2296</v>
      </c>
      <c r="AA293" s="25">
        <v>606</v>
      </c>
      <c r="AB293" s="25">
        <v>909</v>
      </c>
      <c r="AC293" s="80">
        <f t="shared" si="37"/>
        <v>4673</v>
      </c>
      <c r="AD293" s="89">
        <f t="shared" si="35"/>
        <v>4673</v>
      </c>
      <c r="AE293" s="82"/>
      <c r="AF293" s="71"/>
    </row>
    <row r="294" spans="1:32">
      <c r="A294" s="57" t="s">
        <v>10547</v>
      </c>
      <c r="B294" s="22" t="s">
        <v>296</v>
      </c>
      <c r="C294" s="22" t="s">
        <v>1492</v>
      </c>
      <c r="D294" s="22" t="s">
        <v>9618</v>
      </c>
      <c r="E294" s="22" t="s">
        <v>9619</v>
      </c>
      <c r="F294" s="22" t="s">
        <v>9620</v>
      </c>
      <c r="G294" s="22" t="s">
        <v>9621</v>
      </c>
      <c r="H294" s="22" t="s">
        <v>9563</v>
      </c>
      <c r="I294" s="25">
        <f>VLOOKUP(B294,[1]สรุปรายรพ.!$A$1:$C$1331,3,FALSE())</f>
        <v>1969</v>
      </c>
      <c r="J294" s="25">
        <v>703</v>
      </c>
      <c r="K294" s="25">
        <v>699</v>
      </c>
      <c r="L294" s="25">
        <v>256</v>
      </c>
      <c r="M294" s="25">
        <v>256</v>
      </c>
      <c r="N294" s="25">
        <v>296</v>
      </c>
      <c r="O294" s="25">
        <v>294</v>
      </c>
      <c r="P294" s="25">
        <v>261</v>
      </c>
      <c r="Q294" s="25">
        <v>260</v>
      </c>
      <c r="R294" s="25">
        <v>320</v>
      </c>
      <c r="S294" s="25">
        <v>316</v>
      </c>
      <c r="T294" s="25">
        <v>226</v>
      </c>
      <c r="U294" s="25">
        <v>223</v>
      </c>
      <c r="V294" s="25">
        <v>2062</v>
      </c>
      <c r="W294" s="25">
        <v>2048</v>
      </c>
      <c r="X294" s="25">
        <v>2062</v>
      </c>
      <c r="Y294" s="25">
        <v>2048</v>
      </c>
      <c r="Z294" s="25">
        <f t="shared" si="36"/>
        <v>1969</v>
      </c>
      <c r="AA294" s="25">
        <v>204.8</v>
      </c>
      <c r="AB294" s="25">
        <v>308</v>
      </c>
      <c r="AC294" s="80">
        <f t="shared" si="37"/>
        <v>387</v>
      </c>
      <c r="AD294" s="89">
        <f t="shared" si="35"/>
        <v>387</v>
      </c>
      <c r="AE294" s="82"/>
      <c r="AF294" s="71"/>
    </row>
    <row r="295" spans="1:32">
      <c r="A295" s="57" t="s">
        <v>10548</v>
      </c>
      <c r="B295" s="22" t="s">
        <v>297</v>
      </c>
      <c r="C295" s="22" t="s">
        <v>9842</v>
      </c>
      <c r="D295" s="22" t="s">
        <v>9618</v>
      </c>
      <c r="E295" s="22" t="s">
        <v>9619</v>
      </c>
      <c r="F295" s="22" t="s">
        <v>9620</v>
      </c>
      <c r="G295" s="22" t="s">
        <v>9621</v>
      </c>
      <c r="H295" s="22" t="s">
        <v>9563</v>
      </c>
      <c r="I295" s="25">
        <f>VLOOKUP(B295,[1]สรุปรายรพ.!$A$1:$C$1331,3,FALSE())</f>
        <v>2391</v>
      </c>
      <c r="J295" s="25">
        <v>2219</v>
      </c>
      <c r="K295" s="25">
        <v>1807</v>
      </c>
      <c r="L295" s="25">
        <v>574</v>
      </c>
      <c r="M295" s="25">
        <v>468</v>
      </c>
      <c r="N295" s="25">
        <v>657</v>
      </c>
      <c r="O295" s="25">
        <v>514</v>
      </c>
      <c r="P295" s="25">
        <v>714</v>
      </c>
      <c r="Q295" s="25">
        <v>559</v>
      </c>
      <c r="R295" s="25">
        <v>623</v>
      </c>
      <c r="S295" s="25">
        <v>494</v>
      </c>
      <c r="T295" s="25">
        <v>48</v>
      </c>
      <c r="U295" s="25">
        <v>38</v>
      </c>
      <c r="V295" s="25">
        <v>4835</v>
      </c>
      <c r="W295" s="25">
        <v>3880</v>
      </c>
      <c r="X295" s="25">
        <v>4835</v>
      </c>
      <c r="Y295" s="25">
        <v>3880</v>
      </c>
      <c r="Z295" s="25">
        <f t="shared" si="36"/>
        <v>2391</v>
      </c>
      <c r="AA295" s="25">
        <v>388</v>
      </c>
      <c r="AB295" s="25">
        <v>582</v>
      </c>
      <c r="AC295" s="80">
        <f t="shared" si="37"/>
        <v>2071</v>
      </c>
      <c r="AD295" s="89">
        <f t="shared" si="35"/>
        <v>2071</v>
      </c>
      <c r="AE295" s="82"/>
      <c r="AF295" s="71"/>
    </row>
    <row r="296" spans="1:32">
      <c r="A296" s="57" t="s">
        <v>10549</v>
      </c>
      <c r="B296" s="22" t="s">
        <v>298</v>
      </c>
      <c r="C296" s="22" t="s">
        <v>1493</v>
      </c>
      <c r="D296" s="22" t="s">
        <v>9618</v>
      </c>
      <c r="E296" s="22" t="s">
        <v>9619</v>
      </c>
      <c r="F296" s="22" t="s">
        <v>9620</v>
      </c>
      <c r="G296" s="22" t="s">
        <v>9621</v>
      </c>
      <c r="H296" s="22" t="s">
        <v>9563</v>
      </c>
      <c r="I296" s="25">
        <f>VLOOKUP(B296,[1]สรุปรายรพ.!$A$1:$C$1331,3,FALSE())</f>
        <v>1954</v>
      </c>
      <c r="J296" s="25">
        <v>1314</v>
      </c>
      <c r="K296" s="25">
        <v>1305</v>
      </c>
      <c r="L296" s="25">
        <v>400</v>
      </c>
      <c r="M296" s="25">
        <v>399</v>
      </c>
      <c r="N296" s="25">
        <v>279</v>
      </c>
      <c r="O296" s="25">
        <v>277</v>
      </c>
      <c r="P296" s="25">
        <v>324</v>
      </c>
      <c r="Q296" s="25">
        <v>322</v>
      </c>
      <c r="R296" s="25">
        <v>291</v>
      </c>
      <c r="S296" s="25">
        <v>289</v>
      </c>
      <c r="T296" s="25">
        <v>309</v>
      </c>
      <c r="U296" s="25">
        <v>305</v>
      </c>
      <c r="V296" s="25">
        <v>2917</v>
      </c>
      <c r="W296" s="25">
        <v>2897</v>
      </c>
      <c r="X296" s="25">
        <v>2917</v>
      </c>
      <c r="Y296" s="25">
        <v>2897</v>
      </c>
      <c r="Z296" s="25">
        <f t="shared" si="36"/>
        <v>1954</v>
      </c>
      <c r="AA296" s="25">
        <v>289.7</v>
      </c>
      <c r="AB296" s="25">
        <v>435</v>
      </c>
      <c r="AC296" s="80">
        <f t="shared" si="37"/>
        <v>1378</v>
      </c>
      <c r="AD296" s="89">
        <f t="shared" si="35"/>
        <v>1378</v>
      </c>
      <c r="AE296" s="82"/>
      <c r="AF296" s="71"/>
    </row>
    <row r="297" spans="1:32">
      <c r="A297" s="57" t="s">
        <v>10550</v>
      </c>
      <c r="B297" s="22" t="s">
        <v>299</v>
      </c>
      <c r="C297" s="22" t="s">
        <v>1494</v>
      </c>
      <c r="D297" s="22" t="s">
        <v>9618</v>
      </c>
      <c r="E297" s="22" t="s">
        <v>9619</v>
      </c>
      <c r="F297" s="22" t="s">
        <v>9620</v>
      </c>
      <c r="G297" s="22" t="s">
        <v>9621</v>
      </c>
      <c r="H297" s="22" t="s">
        <v>9563</v>
      </c>
      <c r="I297" s="25">
        <f>VLOOKUP(B297,[1]สรุปรายรพ.!$A$1:$C$1331,3,FALSE())</f>
        <v>2332</v>
      </c>
      <c r="J297" s="25">
        <v>891</v>
      </c>
      <c r="K297" s="25">
        <v>884</v>
      </c>
      <c r="L297" s="25">
        <v>1128</v>
      </c>
      <c r="M297" s="25">
        <v>1115</v>
      </c>
      <c r="N297" s="25">
        <v>683</v>
      </c>
      <c r="O297" s="25">
        <v>678</v>
      </c>
      <c r="P297" s="25">
        <v>523</v>
      </c>
      <c r="Q297" s="25">
        <v>509</v>
      </c>
      <c r="R297" s="25">
        <v>407</v>
      </c>
      <c r="S297" s="25">
        <v>405</v>
      </c>
      <c r="T297" s="25">
        <v>837</v>
      </c>
      <c r="U297" s="25">
        <v>824</v>
      </c>
      <c r="V297" s="25">
        <v>4469</v>
      </c>
      <c r="W297" s="25">
        <v>4415</v>
      </c>
      <c r="X297" s="25">
        <v>4469</v>
      </c>
      <c r="Y297" s="25">
        <v>4415</v>
      </c>
      <c r="Z297" s="25">
        <f t="shared" si="36"/>
        <v>2332</v>
      </c>
      <c r="AA297" s="25">
        <v>441.5</v>
      </c>
      <c r="AB297" s="25">
        <v>663</v>
      </c>
      <c r="AC297" s="80">
        <f t="shared" si="37"/>
        <v>2746</v>
      </c>
      <c r="AD297" s="89">
        <f t="shared" si="35"/>
        <v>2746</v>
      </c>
      <c r="AE297" s="82"/>
      <c r="AF297" s="71"/>
    </row>
    <row r="298" spans="1:32">
      <c r="A298" s="57" t="s">
        <v>10551</v>
      </c>
      <c r="B298" s="22" t="s">
        <v>300</v>
      </c>
      <c r="C298" s="22" t="s">
        <v>1495</v>
      </c>
      <c r="D298" s="22" t="s">
        <v>9618</v>
      </c>
      <c r="E298" s="22" t="s">
        <v>9619</v>
      </c>
      <c r="F298" s="22" t="s">
        <v>9620</v>
      </c>
      <c r="G298" s="22" t="s">
        <v>9621</v>
      </c>
      <c r="H298" s="22" t="s">
        <v>9563</v>
      </c>
      <c r="I298" s="25">
        <f>VLOOKUP(B298,[1]สรุปรายรพ.!$A$1:$C$1331,3,FALSE())</f>
        <v>3436</v>
      </c>
      <c r="J298" s="25">
        <v>2146</v>
      </c>
      <c r="K298" s="25">
        <v>2069</v>
      </c>
      <c r="L298" s="25">
        <v>380</v>
      </c>
      <c r="M298" s="25">
        <v>362</v>
      </c>
      <c r="N298" s="25">
        <v>576</v>
      </c>
      <c r="O298" s="25">
        <v>532</v>
      </c>
      <c r="P298" s="25">
        <v>320</v>
      </c>
      <c r="Q298" s="25">
        <v>315</v>
      </c>
      <c r="R298" s="25">
        <v>586</v>
      </c>
      <c r="S298" s="25">
        <v>565</v>
      </c>
      <c r="T298" s="25">
        <v>508</v>
      </c>
      <c r="U298" s="25">
        <v>445</v>
      </c>
      <c r="V298" s="25">
        <v>4516</v>
      </c>
      <c r="W298" s="25">
        <v>4288</v>
      </c>
      <c r="X298" s="25">
        <v>4516</v>
      </c>
      <c r="Y298" s="25">
        <v>4288</v>
      </c>
      <c r="Z298" s="25">
        <f t="shared" si="36"/>
        <v>3436</v>
      </c>
      <c r="AA298" s="25">
        <v>428.8</v>
      </c>
      <c r="AB298" s="25">
        <v>644</v>
      </c>
      <c r="AC298" s="80">
        <f t="shared" si="37"/>
        <v>1496</v>
      </c>
      <c r="AD298" s="89">
        <f t="shared" si="35"/>
        <v>1496</v>
      </c>
      <c r="AE298" s="82"/>
      <c r="AF298" s="71"/>
    </row>
    <row r="299" spans="1:32">
      <c r="A299" s="57" t="s">
        <v>10552</v>
      </c>
      <c r="B299" s="22" t="s">
        <v>301</v>
      </c>
      <c r="C299" s="22" t="s">
        <v>1496</v>
      </c>
      <c r="D299" s="22" t="s">
        <v>9618</v>
      </c>
      <c r="E299" s="22" t="s">
        <v>9619</v>
      </c>
      <c r="F299" s="22" t="s">
        <v>9620</v>
      </c>
      <c r="G299" s="22" t="s">
        <v>9621</v>
      </c>
      <c r="H299" s="22" t="s">
        <v>9563</v>
      </c>
      <c r="I299" s="25">
        <f>VLOOKUP(B299,[1]สรุปรายรพ.!$A$1:$C$1331,3,FALSE())</f>
        <v>829</v>
      </c>
      <c r="J299" s="25">
        <v>293</v>
      </c>
      <c r="K299" s="25">
        <v>293</v>
      </c>
      <c r="L299" s="25">
        <v>56</v>
      </c>
      <c r="M299" s="25">
        <v>56</v>
      </c>
      <c r="N299" s="25">
        <v>71</v>
      </c>
      <c r="O299" s="25">
        <v>71</v>
      </c>
      <c r="P299" s="25">
        <v>90</v>
      </c>
      <c r="Q299" s="25">
        <v>90</v>
      </c>
      <c r="R299" s="25">
        <v>69</v>
      </c>
      <c r="S299" s="25">
        <v>69</v>
      </c>
      <c r="T299" s="25">
        <v>194</v>
      </c>
      <c r="U299" s="25">
        <v>194</v>
      </c>
      <c r="V299" s="25">
        <v>773</v>
      </c>
      <c r="W299" s="25">
        <v>773</v>
      </c>
      <c r="X299" s="25">
        <v>773</v>
      </c>
      <c r="Y299" s="25">
        <v>773</v>
      </c>
      <c r="Z299" s="25">
        <f t="shared" si="36"/>
        <v>829</v>
      </c>
      <c r="AA299" s="25">
        <v>77.3</v>
      </c>
      <c r="AB299" s="25">
        <v>117</v>
      </c>
      <c r="AC299" s="80">
        <f t="shared" si="37"/>
        <v>61</v>
      </c>
      <c r="AD299" s="89">
        <f t="shared" si="35"/>
        <v>61</v>
      </c>
      <c r="AE299" s="82"/>
      <c r="AF299" s="71"/>
    </row>
    <row r="300" spans="1:32">
      <c r="A300" s="57" t="s">
        <v>10553</v>
      </c>
      <c r="B300" s="22" t="s">
        <v>302</v>
      </c>
      <c r="C300" s="22" t="s">
        <v>1497</v>
      </c>
      <c r="D300" s="22" t="s">
        <v>9618</v>
      </c>
      <c r="E300" s="22" t="s">
        <v>9619</v>
      </c>
      <c r="F300" s="22" t="s">
        <v>9620</v>
      </c>
      <c r="G300" s="22" t="s">
        <v>9621</v>
      </c>
      <c r="H300" s="22" t="s">
        <v>9563</v>
      </c>
      <c r="I300" s="25">
        <f>VLOOKUP(B300,[1]สรุปรายรพ.!$A$1:$C$1331,3,FALSE())</f>
        <v>2464</v>
      </c>
      <c r="J300" s="25">
        <v>3097</v>
      </c>
      <c r="K300" s="25">
        <v>2129</v>
      </c>
      <c r="L300" s="25">
        <v>764</v>
      </c>
      <c r="M300" s="25">
        <v>535</v>
      </c>
      <c r="N300" s="25">
        <v>793</v>
      </c>
      <c r="O300" s="25">
        <v>522</v>
      </c>
      <c r="P300" s="25">
        <v>776</v>
      </c>
      <c r="Q300" s="25">
        <v>526</v>
      </c>
      <c r="R300" s="25">
        <v>859</v>
      </c>
      <c r="S300" s="25">
        <v>600</v>
      </c>
      <c r="T300" s="25">
        <v>878</v>
      </c>
      <c r="U300" s="25">
        <v>607</v>
      </c>
      <c r="V300" s="25">
        <v>7167</v>
      </c>
      <c r="W300" s="25">
        <v>4919</v>
      </c>
      <c r="X300" s="25">
        <v>7167</v>
      </c>
      <c r="Y300" s="25">
        <v>4919</v>
      </c>
      <c r="Z300" s="25">
        <f t="shared" si="36"/>
        <v>2464</v>
      </c>
      <c r="AA300" s="25">
        <v>491.9</v>
      </c>
      <c r="AB300" s="25">
        <v>738</v>
      </c>
      <c r="AC300" s="80">
        <f t="shared" si="37"/>
        <v>3193</v>
      </c>
      <c r="AD300" s="89">
        <f t="shared" si="35"/>
        <v>3193</v>
      </c>
      <c r="AE300" s="82"/>
      <c r="AF300" s="71"/>
    </row>
    <row r="301" spans="1:32">
      <c r="A301" s="57" t="s">
        <v>10554</v>
      </c>
      <c r="B301" s="22" t="s">
        <v>303</v>
      </c>
      <c r="C301" s="22" t="s">
        <v>1498</v>
      </c>
      <c r="D301" s="22" t="s">
        <v>9618</v>
      </c>
      <c r="E301" s="22" t="s">
        <v>9619</v>
      </c>
      <c r="F301" s="22" t="s">
        <v>9620</v>
      </c>
      <c r="G301" s="22" t="s">
        <v>9621</v>
      </c>
      <c r="H301" s="22" t="s">
        <v>9563</v>
      </c>
      <c r="I301" s="25">
        <f>VLOOKUP(B301,[1]สรุปรายรพ.!$A$1:$C$1331,3,FALSE())</f>
        <v>1881</v>
      </c>
      <c r="J301" s="25">
        <v>1845</v>
      </c>
      <c r="K301" s="25">
        <v>1834</v>
      </c>
      <c r="L301" s="25">
        <v>665</v>
      </c>
      <c r="M301" s="25">
        <v>662</v>
      </c>
      <c r="N301" s="25">
        <v>646</v>
      </c>
      <c r="O301" s="25">
        <v>633</v>
      </c>
      <c r="P301" s="25">
        <v>650</v>
      </c>
      <c r="Q301" s="25">
        <v>642</v>
      </c>
      <c r="R301" s="25">
        <v>657</v>
      </c>
      <c r="S301" s="25">
        <v>653</v>
      </c>
      <c r="T301" s="25">
        <v>606</v>
      </c>
      <c r="U301" s="25">
        <v>601</v>
      </c>
      <c r="V301" s="25">
        <v>5069</v>
      </c>
      <c r="W301" s="25">
        <v>5025</v>
      </c>
      <c r="X301" s="25">
        <v>5069</v>
      </c>
      <c r="Y301" s="25">
        <v>5025</v>
      </c>
      <c r="Z301" s="25">
        <f t="shared" si="36"/>
        <v>1881</v>
      </c>
      <c r="AA301" s="25">
        <v>502.5</v>
      </c>
      <c r="AB301" s="25">
        <v>755</v>
      </c>
      <c r="AC301" s="80">
        <f t="shared" si="37"/>
        <v>3899</v>
      </c>
      <c r="AD301" s="89">
        <f t="shared" si="35"/>
        <v>3899</v>
      </c>
      <c r="AE301" s="82"/>
      <c r="AF301" s="71"/>
    </row>
    <row r="302" spans="1:32">
      <c r="A302" s="57" t="s">
        <v>10555</v>
      </c>
      <c r="B302" s="22" t="s">
        <v>304</v>
      </c>
      <c r="C302" s="22" t="s">
        <v>1499</v>
      </c>
      <c r="D302" s="22" t="s">
        <v>9618</v>
      </c>
      <c r="E302" s="22" t="s">
        <v>9619</v>
      </c>
      <c r="F302" s="22" t="s">
        <v>9620</v>
      </c>
      <c r="G302" s="22" t="s">
        <v>9621</v>
      </c>
      <c r="H302" s="22" t="s">
        <v>9563</v>
      </c>
      <c r="I302" s="25">
        <f>VLOOKUP(B302,[1]สรุปรายรพ.!$A$1:$C$1331,3,FALSE())</f>
        <v>2002</v>
      </c>
      <c r="J302" s="25">
        <v>3197</v>
      </c>
      <c r="K302" s="25">
        <v>3175</v>
      </c>
      <c r="L302" s="25">
        <v>729</v>
      </c>
      <c r="M302" s="25">
        <v>716</v>
      </c>
      <c r="N302" s="25">
        <v>712</v>
      </c>
      <c r="O302" s="25">
        <v>703</v>
      </c>
      <c r="P302" s="25">
        <v>708</v>
      </c>
      <c r="Q302" s="25">
        <v>695</v>
      </c>
      <c r="R302" s="25">
        <v>709</v>
      </c>
      <c r="S302" s="25">
        <v>691</v>
      </c>
      <c r="T302" s="25">
        <v>626</v>
      </c>
      <c r="U302" s="25">
        <v>613</v>
      </c>
      <c r="V302" s="25">
        <v>6681</v>
      </c>
      <c r="W302" s="25">
        <v>6593</v>
      </c>
      <c r="X302" s="25">
        <v>6681</v>
      </c>
      <c r="Y302" s="25">
        <v>6593</v>
      </c>
      <c r="Z302" s="25">
        <f t="shared" si="36"/>
        <v>2002</v>
      </c>
      <c r="AA302" s="25">
        <v>659.3</v>
      </c>
      <c r="AB302" s="25">
        <v>990</v>
      </c>
      <c r="AC302" s="80">
        <f t="shared" si="37"/>
        <v>5581</v>
      </c>
      <c r="AD302" s="89">
        <f t="shared" si="35"/>
        <v>5581</v>
      </c>
      <c r="AE302" s="82"/>
      <c r="AF302" s="71"/>
    </row>
    <row r="303" spans="1:32">
      <c r="A303" s="57" t="s">
        <v>10556</v>
      </c>
      <c r="B303" s="22" t="s">
        <v>305</v>
      </c>
      <c r="C303" s="22" t="s">
        <v>1500</v>
      </c>
      <c r="D303" s="22" t="s">
        <v>9618</v>
      </c>
      <c r="E303" s="22" t="s">
        <v>9619</v>
      </c>
      <c r="F303" s="22" t="s">
        <v>9620</v>
      </c>
      <c r="G303" s="22" t="s">
        <v>9621</v>
      </c>
      <c r="H303" s="22" t="s">
        <v>9563</v>
      </c>
      <c r="I303" s="25">
        <f>VLOOKUP(B303,[1]สรุปรายรพ.!$A$1:$C$1331,3,FALSE())</f>
        <v>656</v>
      </c>
      <c r="J303" s="25">
        <v>17</v>
      </c>
      <c r="K303" s="25">
        <v>17</v>
      </c>
      <c r="L303" s="25">
        <v>80</v>
      </c>
      <c r="M303" s="25">
        <v>79</v>
      </c>
      <c r="N303" s="25">
        <v>13</v>
      </c>
      <c r="O303" s="25">
        <v>13</v>
      </c>
      <c r="P303" s="25">
        <v>18</v>
      </c>
      <c r="Q303" s="25">
        <v>12</v>
      </c>
      <c r="R303" s="25">
        <v>928</v>
      </c>
      <c r="S303" s="25">
        <v>898</v>
      </c>
      <c r="T303" s="25">
        <v>77</v>
      </c>
      <c r="U303" s="25">
        <v>77</v>
      </c>
      <c r="V303" s="25">
        <v>1133</v>
      </c>
      <c r="W303" s="25">
        <v>1096</v>
      </c>
      <c r="X303" s="25">
        <v>1133</v>
      </c>
      <c r="Y303" s="25">
        <v>1096</v>
      </c>
      <c r="Z303" s="25">
        <f t="shared" si="36"/>
        <v>656</v>
      </c>
      <c r="AA303" s="25">
        <v>109.6</v>
      </c>
      <c r="AB303" s="25">
        <v>165</v>
      </c>
      <c r="AC303" s="80">
        <f t="shared" si="37"/>
        <v>605</v>
      </c>
      <c r="AD303" s="89">
        <f t="shared" si="35"/>
        <v>605</v>
      </c>
      <c r="AE303" s="82"/>
      <c r="AF303" s="71"/>
    </row>
    <row r="304" spans="1:32">
      <c r="A304" s="57" t="s">
        <v>10557</v>
      </c>
      <c r="B304" s="22" t="s">
        <v>306</v>
      </c>
      <c r="C304" s="22" t="s">
        <v>1501</v>
      </c>
      <c r="D304" s="22" t="s">
        <v>9618</v>
      </c>
      <c r="E304" s="22" t="s">
        <v>9619</v>
      </c>
      <c r="F304" s="22" t="s">
        <v>9620</v>
      </c>
      <c r="G304" s="22" t="s">
        <v>9621</v>
      </c>
      <c r="H304" s="22" t="s">
        <v>9563</v>
      </c>
      <c r="I304" s="25">
        <f>VLOOKUP(B304,[1]สรุปรายรพ.!$A$1:$C$1331,3,FALSE())</f>
        <v>315</v>
      </c>
      <c r="J304" s="25">
        <v>25</v>
      </c>
      <c r="K304" s="25">
        <v>25</v>
      </c>
      <c r="L304" s="25">
        <v>10</v>
      </c>
      <c r="M304" s="25">
        <v>10</v>
      </c>
      <c r="N304" s="25">
        <v>16</v>
      </c>
      <c r="O304" s="25">
        <v>16</v>
      </c>
      <c r="P304" s="25">
        <v>4</v>
      </c>
      <c r="Q304" s="25">
        <v>4</v>
      </c>
      <c r="R304" s="25">
        <v>199</v>
      </c>
      <c r="S304" s="25">
        <v>199</v>
      </c>
      <c r="T304" s="25">
        <v>195</v>
      </c>
      <c r="U304" s="25">
        <v>195</v>
      </c>
      <c r="V304" s="25">
        <v>449</v>
      </c>
      <c r="W304" s="25">
        <v>449</v>
      </c>
      <c r="X304" s="25">
        <v>449</v>
      </c>
      <c r="Y304" s="25">
        <v>449</v>
      </c>
      <c r="Z304" s="25">
        <f t="shared" si="36"/>
        <v>315</v>
      </c>
      <c r="AA304" s="25">
        <v>44.9</v>
      </c>
      <c r="AB304" s="25">
        <v>68</v>
      </c>
      <c r="AC304" s="80">
        <f t="shared" si="37"/>
        <v>202</v>
      </c>
      <c r="AD304" s="89">
        <f t="shared" si="35"/>
        <v>202</v>
      </c>
      <c r="AE304" s="82"/>
      <c r="AF304" s="71"/>
    </row>
    <row r="305" spans="1:32">
      <c r="A305" s="57" t="s">
        <v>10558</v>
      </c>
      <c r="B305" s="22" t="s">
        <v>307</v>
      </c>
      <c r="C305" s="22" t="s">
        <v>1502</v>
      </c>
      <c r="D305" s="22" t="s">
        <v>9618</v>
      </c>
      <c r="E305" s="22" t="s">
        <v>9619</v>
      </c>
      <c r="F305" s="22" t="s">
        <v>9620</v>
      </c>
      <c r="G305" s="22" t="s">
        <v>9621</v>
      </c>
      <c r="H305" s="22" t="s">
        <v>9563</v>
      </c>
      <c r="I305" s="25">
        <f>VLOOKUP(B305,[1]สรุปรายรพ.!$A$1:$C$1331,3,FALSE())</f>
        <v>1610</v>
      </c>
      <c r="J305" s="25">
        <v>2002</v>
      </c>
      <c r="K305" s="25">
        <v>1595</v>
      </c>
      <c r="L305" s="25">
        <v>359</v>
      </c>
      <c r="M305" s="25">
        <v>297</v>
      </c>
      <c r="N305" s="25">
        <v>429</v>
      </c>
      <c r="O305" s="25">
        <v>355</v>
      </c>
      <c r="P305" s="25">
        <v>442</v>
      </c>
      <c r="Q305" s="25">
        <v>355</v>
      </c>
      <c r="R305" s="25">
        <v>448</v>
      </c>
      <c r="S305" s="25">
        <v>347</v>
      </c>
      <c r="T305" s="25">
        <v>459</v>
      </c>
      <c r="U305" s="25">
        <v>371</v>
      </c>
      <c r="V305" s="25">
        <v>4139</v>
      </c>
      <c r="W305" s="25">
        <v>3320</v>
      </c>
      <c r="X305" s="25">
        <v>4139</v>
      </c>
      <c r="Y305" s="25">
        <v>3320</v>
      </c>
      <c r="Z305" s="25">
        <f t="shared" si="36"/>
        <v>1610</v>
      </c>
      <c r="AA305" s="25">
        <v>332</v>
      </c>
      <c r="AB305" s="25">
        <v>498</v>
      </c>
      <c r="AC305" s="80">
        <f t="shared" si="37"/>
        <v>2208</v>
      </c>
      <c r="AD305" s="89">
        <f t="shared" si="35"/>
        <v>2208</v>
      </c>
      <c r="AE305" s="82"/>
      <c r="AF305" s="71"/>
    </row>
    <row r="306" spans="1:32">
      <c r="A306" s="57" t="s">
        <v>10559</v>
      </c>
      <c r="B306" s="22" t="s">
        <v>308</v>
      </c>
      <c r="C306" s="22" t="s">
        <v>1503</v>
      </c>
      <c r="D306" s="22" t="s">
        <v>9618</v>
      </c>
      <c r="E306" s="22" t="s">
        <v>9619</v>
      </c>
      <c r="F306" s="22" t="s">
        <v>9620</v>
      </c>
      <c r="G306" s="22" t="s">
        <v>9621</v>
      </c>
      <c r="H306" s="22" t="s">
        <v>9563</v>
      </c>
      <c r="I306" s="25">
        <f>VLOOKUP(B306,[1]สรุปรายรพ.!$A$1:$C$1331,3,FALSE())</f>
        <v>1478</v>
      </c>
      <c r="J306" s="25">
        <v>981</v>
      </c>
      <c r="K306" s="25">
        <v>826</v>
      </c>
      <c r="L306" s="25">
        <v>171</v>
      </c>
      <c r="M306" s="25">
        <v>112</v>
      </c>
      <c r="N306" s="25">
        <v>318</v>
      </c>
      <c r="O306" s="25">
        <v>238</v>
      </c>
      <c r="P306" s="25">
        <v>322</v>
      </c>
      <c r="Q306" s="25">
        <v>228</v>
      </c>
      <c r="R306" s="25">
        <v>345</v>
      </c>
      <c r="S306" s="25">
        <v>248</v>
      </c>
      <c r="T306" s="25">
        <v>253</v>
      </c>
      <c r="U306" s="25">
        <v>179</v>
      </c>
      <c r="V306" s="25">
        <v>2390</v>
      </c>
      <c r="W306" s="25">
        <v>1831</v>
      </c>
      <c r="X306" s="25">
        <v>2390</v>
      </c>
      <c r="Y306" s="25">
        <v>1831</v>
      </c>
      <c r="Z306" s="25">
        <f t="shared" si="36"/>
        <v>1478</v>
      </c>
      <c r="AA306" s="25">
        <v>183.1</v>
      </c>
      <c r="AB306" s="25">
        <v>276</v>
      </c>
      <c r="AC306" s="80">
        <f t="shared" si="37"/>
        <v>629</v>
      </c>
      <c r="AD306" s="89">
        <f t="shared" ref="AD306:AD309" si="38">AC306</f>
        <v>629</v>
      </c>
      <c r="AE306" s="82"/>
      <c r="AF306" s="71"/>
    </row>
    <row r="307" spans="1:32">
      <c r="A307" s="57" t="s">
        <v>10560</v>
      </c>
      <c r="B307" s="22" t="s">
        <v>309</v>
      </c>
      <c r="C307" s="22" t="s">
        <v>1504</v>
      </c>
      <c r="D307" s="22" t="s">
        <v>9618</v>
      </c>
      <c r="E307" s="22" t="s">
        <v>9619</v>
      </c>
      <c r="F307" s="22" t="s">
        <v>9620</v>
      </c>
      <c r="G307" s="22" t="s">
        <v>9621</v>
      </c>
      <c r="H307" s="22" t="s">
        <v>9563</v>
      </c>
      <c r="I307" s="25">
        <f>VLOOKUP(B307,[1]สรุปรายรพ.!$A$1:$C$1331,3,FALSE())</f>
        <v>1720</v>
      </c>
      <c r="J307" s="25">
        <v>921</v>
      </c>
      <c r="K307" s="25">
        <v>906</v>
      </c>
      <c r="L307" s="25">
        <v>243</v>
      </c>
      <c r="M307" s="25">
        <v>241</v>
      </c>
      <c r="N307" s="25">
        <v>296</v>
      </c>
      <c r="O307" s="25">
        <v>294</v>
      </c>
      <c r="P307" s="25">
        <v>321</v>
      </c>
      <c r="Q307" s="25">
        <v>319</v>
      </c>
      <c r="R307" s="25">
        <v>327</v>
      </c>
      <c r="S307" s="25">
        <v>324</v>
      </c>
      <c r="T307" s="25">
        <v>318</v>
      </c>
      <c r="U307" s="25">
        <v>311</v>
      </c>
      <c r="V307" s="25">
        <v>2426</v>
      </c>
      <c r="W307" s="25">
        <v>2395</v>
      </c>
      <c r="X307" s="25">
        <v>2426</v>
      </c>
      <c r="Y307" s="25">
        <v>2395</v>
      </c>
      <c r="Z307" s="25">
        <f t="shared" si="36"/>
        <v>1720</v>
      </c>
      <c r="AA307" s="25">
        <v>239.5</v>
      </c>
      <c r="AB307" s="25">
        <v>360</v>
      </c>
      <c r="AC307" s="80">
        <f t="shared" si="37"/>
        <v>1035</v>
      </c>
      <c r="AD307" s="89">
        <f t="shared" si="38"/>
        <v>1035</v>
      </c>
      <c r="AE307" s="82"/>
      <c r="AF307" s="71"/>
    </row>
    <row r="308" spans="1:32">
      <c r="A308" s="57" t="s">
        <v>10561</v>
      </c>
      <c r="B308" s="22" t="s">
        <v>310</v>
      </c>
      <c r="C308" s="22" t="s">
        <v>1505</v>
      </c>
      <c r="D308" s="22" t="s">
        <v>9618</v>
      </c>
      <c r="E308" s="22" t="s">
        <v>9619</v>
      </c>
      <c r="F308" s="22" t="s">
        <v>9620</v>
      </c>
      <c r="G308" s="22" t="s">
        <v>9621</v>
      </c>
      <c r="H308" s="22" t="s">
        <v>9563</v>
      </c>
      <c r="I308" s="25">
        <f>VLOOKUP(B308,[1]สรุปรายรพ.!$A$1:$C$1331,3,FALSE())</f>
        <v>1920</v>
      </c>
      <c r="J308" s="25">
        <v>1045</v>
      </c>
      <c r="K308" s="25">
        <v>786</v>
      </c>
      <c r="L308" s="25">
        <v>304</v>
      </c>
      <c r="M308" s="25">
        <v>229</v>
      </c>
      <c r="N308" s="25">
        <v>450</v>
      </c>
      <c r="O308" s="25">
        <v>329</v>
      </c>
      <c r="P308" s="25">
        <v>346</v>
      </c>
      <c r="Q308" s="25">
        <v>222</v>
      </c>
      <c r="R308" s="25">
        <v>355</v>
      </c>
      <c r="S308" s="25">
        <v>267</v>
      </c>
      <c r="T308" s="25">
        <v>418</v>
      </c>
      <c r="U308" s="25">
        <v>308</v>
      </c>
      <c r="V308" s="25">
        <v>2918</v>
      </c>
      <c r="W308" s="25">
        <v>2141</v>
      </c>
      <c r="X308" s="25">
        <v>2918</v>
      </c>
      <c r="Y308" s="25">
        <v>2141</v>
      </c>
      <c r="Z308" s="25">
        <f t="shared" si="36"/>
        <v>1920</v>
      </c>
      <c r="AA308" s="25">
        <v>214.1</v>
      </c>
      <c r="AB308" s="25">
        <v>323</v>
      </c>
      <c r="AC308" s="80">
        <f t="shared" si="37"/>
        <v>544</v>
      </c>
      <c r="AD308" s="89">
        <f t="shared" si="38"/>
        <v>544</v>
      </c>
      <c r="AE308" s="82"/>
      <c r="AF308" s="71"/>
    </row>
    <row r="309" spans="1:32">
      <c r="A309" s="57" t="s">
        <v>10562</v>
      </c>
      <c r="B309" s="22" t="s">
        <v>311</v>
      </c>
      <c r="C309" s="22" t="s">
        <v>1506</v>
      </c>
      <c r="D309" s="22" t="s">
        <v>9707</v>
      </c>
      <c r="E309" s="22" t="s">
        <v>9708</v>
      </c>
      <c r="F309" s="22" t="s">
        <v>9620</v>
      </c>
      <c r="G309" s="22" t="s">
        <v>9621</v>
      </c>
      <c r="H309" s="22" t="s">
        <v>9563</v>
      </c>
      <c r="I309" s="25">
        <f>VLOOKUP(B309,[1]สรุปรายรพ.!$A$1:$C$1331,3,FALSE())</f>
        <v>1020</v>
      </c>
      <c r="J309" s="25">
        <v>383</v>
      </c>
      <c r="K309" s="25">
        <v>379</v>
      </c>
      <c r="L309" s="25">
        <v>116</v>
      </c>
      <c r="M309" s="25">
        <v>110</v>
      </c>
      <c r="N309" s="25">
        <v>111</v>
      </c>
      <c r="O309" s="25">
        <v>110</v>
      </c>
      <c r="P309" s="25">
        <v>115</v>
      </c>
      <c r="Q309" s="25">
        <v>112</v>
      </c>
      <c r="R309" s="25">
        <v>116</v>
      </c>
      <c r="S309" s="25">
        <v>116</v>
      </c>
      <c r="T309" s="25">
        <v>113</v>
      </c>
      <c r="U309" s="25">
        <v>113</v>
      </c>
      <c r="V309" s="25">
        <v>954</v>
      </c>
      <c r="W309" s="25">
        <v>940</v>
      </c>
      <c r="X309" s="25">
        <v>954</v>
      </c>
      <c r="Y309" s="25">
        <v>940</v>
      </c>
      <c r="Z309" s="25">
        <f t="shared" si="36"/>
        <v>1020</v>
      </c>
      <c r="AA309" s="25">
        <v>94</v>
      </c>
      <c r="AB309" s="25">
        <v>141</v>
      </c>
      <c r="AC309" s="80">
        <f t="shared" si="37"/>
        <v>61</v>
      </c>
      <c r="AD309" s="89">
        <f t="shared" si="38"/>
        <v>61</v>
      </c>
      <c r="AE309" s="82"/>
      <c r="AF309" s="71"/>
    </row>
    <row r="310" spans="1:32">
      <c r="A310" s="57" t="s">
        <v>10563</v>
      </c>
      <c r="B310" s="22" t="s">
        <v>312</v>
      </c>
      <c r="C310" s="22" t="s">
        <v>1507</v>
      </c>
      <c r="D310" s="22" t="s">
        <v>9707</v>
      </c>
      <c r="E310" s="22" t="s">
        <v>9708</v>
      </c>
      <c r="F310" s="22" t="s">
        <v>9620</v>
      </c>
      <c r="G310" s="22" t="s">
        <v>9621</v>
      </c>
      <c r="H310" s="22" t="s">
        <v>9563</v>
      </c>
      <c r="I310" s="25">
        <f>VLOOKUP(B310,[1]สรุปรายรพ.!$A$1:$C$1331,3,FALSE())</f>
        <v>2336</v>
      </c>
      <c r="J310" s="25">
        <v>1090</v>
      </c>
      <c r="K310" s="25">
        <v>1087</v>
      </c>
      <c r="L310" s="25">
        <v>289</v>
      </c>
      <c r="M310" s="25">
        <v>287</v>
      </c>
      <c r="N310" s="25">
        <v>387</v>
      </c>
      <c r="O310" s="25">
        <v>386</v>
      </c>
      <c r="P310" s="25">
        <v>133</v>
      </c>
      <c r="Q310" s="25">
        <v>132</v>
      </c>
      <c r="R310" s="25"/>
      <c r="S310" s="25"/>
      <c r="T310" s="25"/>
      <c r="U310" s="25"/>
      <c r="V310" s="25">
        <v>1899</v>
      </c>
      <c r="W310" s="25">
        <v>1892</v>
      </c>
      <c r="X310" s="25">
        <v>1899</v>
      </c>
      <c r="Y310" s="25">
        <v>1892</v>
      </c>
      <c r="Z310" s="25">
        <f t="shared" si="36"/>
        <v>2336</v>
      </c>
      <c r="AA310" s="25">
        <v>189.2</v>
      </c>
      <c r="AB310" s="25">
        <v>285</v>
      </c>
      <c r="AC310" s="80">
        <f t="shared" si="37"/>
        <v>-159</v>
      </c>
      <c r="AD310" s="89">
        <f t="shared" ref="AD310:AD315" si="39">IF(AC310&lt;0,0)</f>
        <v>0</v>
      </c>
      <c r="AE310" s="82"/>
      <c r="AF310" s="71"/>
    </row>
    <row r="311" spans="1:32">
      <c r="A311" s="57" t="s">
        <v>10564</v>
      </c>
      <c r="B311" s="22" t="s">
        <v>313</v>
      </c>
      <c r="C311" s="22" t="s">
        <v>1508</v>
      </c>
      <c r="D311" s="22" t="s">
        <v>9707</v>
      </c>
      <c r="E311" s="22" t="s">
        <v>9708</v>
      </c>
      <c r="F311" s="22" t="s">
        <v>9620</v>
      </c>
      <c r="G311" s="22" t="s">
        <v>9621</v>
      </c>
      <c r="H311" s="22" t="s">
        <v>9563</v>
      </c>
      <c r="I311" s="25">
        <f>VLOOKUP(B311,[1]สรุปรายรพ.!$A$1:$C$1331,3,FALSE())</f>
        <v>1702</v>
      </c>
      <c r="J311" s="25">
        <v>2346</v>
      </c>
      <c r="K311" s="25">
        <v>1687</v>
      </c>
      <c r="L311" s="25">
        <v>684</v>
      </c>
      <c r="M311" s="25">
        <v>464</v>
      </c>
      <c r="N311" s="25">
        <v>434</v>
      </c>
      <c r="O311" s="25">
        <v>321</v>
      </c>
      <c r="P311" s="25">
        <v>567</v>
      </c>
      <c r="Q311" s="25">
        <v>379</v>
      </c>
      <c r="R311" s="25">
        <v>368</v>
      </c>
      <c r="S311" s="25">
        <v>283</v>
      </c>
      <c r="T311" s="25">
        <v>522</v>
      </c>
      <c r="U311" s="25">
        <v>375</v>
      </c>
      <c r="V311" s="25">
        <v>4921</v>
      </c>
      <c r="W311" s="25">
        <v>3509</v>
      </c>
      <c r="X311" s="25">
        <v>4921</v>
      </c>
      <c r="Y311" s="25">
        <v>3509</v>
      </c>
      <c r="Z311" s="25">
        <f t="shared" si="36"/>
        <v>1702</v>
      </c>
      <c r="AA311" s="25">
        <v>350.9</v>
      </c>
      <c r="AB311" s="25">
        <v>527</v>
      </c>
      <c r="AC311" s="80">
        <f t="shared" si="37"/>
        <v>2334</v>
      </c>
      <c r="AD311" s="89">
        <f>AC311</f>
        <v>2334</v>
      </c>
      <c r="AE311" s="82"/>
      <c r="AF311" s="71"/>
    </row>
    <row r="312" spans="1:32">
      <c r="A312" s="57" t="s">
        <v>10565</v>
      </c>
      <c r="B312" s="22" t="s">
        <v>314</v>
      </c>
      <c r="C312" s="22" t="s">
        <v>1509</v>
      </c>
      <c r="D312" s="22" t="s">
        <v>9707</v>
      </c>
      <c r="E312" s="22" t="s">
        <v>9708</v>
      </c>
      <c r="F312" s="22" t="s">
        <v>9620</v>
      </c>
      <c r="G312" s="22" t="s">
        <v>9621</v>
      </c>
      <c r="H312" s="22" t="s">
        <v>9563</v>
      </c>
      <c r="I312" s="25">
        <f>VLOOKUP(B312,[1]สรุปรายรพ.!$A$1:$C$1331,3,FALSE())</f>
        <v>881</v>
      </c>
      <c r="J312" s="25">
        <v>203</v>
      </c>
      <c r="K312" s="25">
        <v>165</v>
      </c>
      <c r="L312" s="25">
        <v>17</v>
      </c>
      <c r="M312" s="25">
        <v>16</v>
      </c>
      <c r="N312" s="25">
        <v>18</v>
      </c>
      <c r="O312" s="25">
        <v>17</v>
      </c>
      <c r="P312" s="25">
        <v>19</v>
      </c>
      <c r="Q312" s="25">
        <v>17</v>
      </c>
      <c r="R312" s="25">
        <v>47</v>
      </c>
      <c r="S312" s="25">
        <v>39</v>
      </c>
      <c r="T312" s="25">
        <v>16</v>
      </c>
      <c r="U312" s="25">
        <v>10</v>
      </c>
      <c r="V312" s="25">
        <v>320</v>
      </c>
      <c r="W312" s="25">
        <v>264</v>
      </c>
      <c r="X312" s="25">
        <v>320</v>
      </c>
      <c r="Y312" s="25">
        <v>264</v>
      </c>
      <c r="Z312" s="25">
        <f t="shared" si="36"/>
        <v>881</v>
      </c>
      <c r="AA312" s="25">
        <v>26.4</v>
      </c>
      <c r="AB312" s="25">
        <v>41</v>
      </c>
      <c r="AC312" s="80">
        <f t="shared" si="37"/>
        <v>-576</v>
      </c>
      <c r="AD312" s="89">
        <f t="shared" si="39"/>
        <v>0</v>
      </c>
      <c r="AE312" s="82"/>
      <c r="AF312" s="71"/>
    </row>
    <row r="313" spans="1:32">
      <c r="A313" s="57" t="s">
        <v>10566</v>
      </c>
      <c r="B313" s="22" t="s">
        <v>315</v>
      </c>
      <c r="C313" s="22" t="s">
        <v>1510</v>
      </c>
      <c r="D313" s="22" t="s">
        <v>9707</v>
      </c>
      <c r="E313" s="22" t="s">
        <v>9708</v>
      </c>
      <c r="F313" s="22" t="s">
        <v>9620</v>
      </c>
      <c r="G313" s="22" t="s">
        <v>9621</v>
      </c>
      <c r="H313" s="22" t="s">
        <v>9563</v>
      </c>
      <c r="I313" s="25">
        <f>VLOOKUP(B313,[1]สรุปรายรพ.!$A$1:$C$1331,3,FALSE())</f>
        <v>1416</v>
      </c>
      <c r="J313" s="25">
        <v>747</v>
      </c>
      <c r="K313" s="25">
        <v>739</v>
      </c>
      <c r="L313" s="25">
        <v>225</v>
      </c>
      <c r="M313" s="25">
        <v>221</v>
      </c>
      <c r="N313" s="25">
        <v>216</v>
      </c>
      <c r="O313" s="25">
        <v>208</v>
      </c>
      <c r="P313" s="25">
        <v>208</v>
      </c>
      <c r="Q313" s="25">
        <v>208</v>
      </c>
      <c r="R313" s="25">
        <v>9</v>
      </c>
      <c r="S313" s="25">
        <v>8</v>
      </c>
      <c r="T313" s="25">
        <v>200</v>
      </c>
      <c r="U313" s="25">
        <v>199</v>
      </c>
      <c r="V313" s="25">
        <v>1605</v>
      </c>
      <c r="W313" s="25">
        <v>1583</v>
      </c>
      <c r="X313" s="25">
        <v>1605</v>
      </c>
      <c r="Y313" s="25">
        <v>1583</v>
      </c>
      <c r="Z313" s="25">
        <f t="shared" si="36"/>
        <v>1416</v>
      </c>
      <c r="AA313" s="25">
        <v>158.30000000000001</v>
      </c>
      <c r="AB313" s="25">
        <v>239</v>
      </c>
      <c r="AC313" s="80">
        <f t="shared" si="37"/>
        <v>406</v>
      </c>
      <c r="AD313" s="89">
        <f t="shared" ref="AD313:AD314" si="40">AC313</f>
        <v>406</v>
      </c>
      <c r="AE313" s="82"/>
      <c r="AF313" s="71"/>
    </row>
    <row r="314" spans="1:32">
      <c r="A314" s="57" t="s">
        <v>10567</v>
      </c>
      <c r="B314" s="22" t="s">
        <v>316</v>
      </c>
      <c r="C314" s="22" t="s">
        <v>9843</v>
      </c>
      <c r="D314" s="22" t="s">
        <v>9707</v>
      </c>
      <c r="E314" s="22" t="s">
        <v>9708</v>
      </c>
      <c r="F314" s="22" t="s">
        <v>9620</v>
      </c>
      <c r="G314" s="22" t="s">
        <v>9621</v>
      </c>
      <c r="H314" s="22" t="s">
        <v>9563</v>
      </c>
      <c r="I314" s="25">
        <f>VLOOKUP(B314,[1]สรุปรายรพ.!$A$1:$C$1331,3,FALSE())</f>
        <v>843</v>
      </c>
      <c r="J314" s="25">
        <v>367</v>
      </c>
      <c r="K314" s="25">
        <v>367</v>
      </c>
      <c r="L314" s="25">
        <v>76</v>
      </c>
      <c r="M314" s="25">
        <v>76</v>
      </c>
      <c r="N314" s="25">
        <v>98</v>
      </c>
      <c r="O314" s="25">
        <v>95</v>
      </c>
      <c r="P314" s="25">
        <v>107</v>
      </c>
      <c r="Q314" s="25">
        <v>106</v>
      </c>
      <c r="R314" s="25">
        <v>88</v>
      </c>
      <c r="S314" s="25">
        <v>88</v>
      </c>
      <c r="T314" s="25">
        <v>65</v>
      </c>
      <c r="U314" s="25">
        <v>65</v>
      </c>
      <c r="V314" s="25">
        <v>801</v>
      </c>
      <c r="W314" s="25">
        <v>797</v>
      </c>
      <c r="X314" s="25">
        <v>801</v>
      </c>
      <c r="Y314" s="25">
        <v>797</v>
      </c>
      <c r="Z314" s="25">
        <f t="shared" si="36"/>
        <v>843</v>
      </c>
      <c r="AA314" s="25">
        <v>79.7</v>
      </c>
      <c r="AB314" s="25">
        <v>120</v>
      </c>
      <c r="AC314" s="80">
        <f t="shared" si="37"/>
        <v>74</v>
      </c>
      <c r="AD314" s="89">
        <f t="shared" si="40"/>
        <v>74</v>
      </c>
      <c r="AE314" s="82"/>
      <c r="AF314" s="71"/>
    </row>
    <row r="315" spans="1:32">
      <c r="A315" s="57" t="s">
        <v>10568</v>
      </c>
      <c r="B315" s="22" t="s">
        <v>317</v>
      </c>
      <c r="C315" s="22" t="s">
        <v>1511</v>
      </c>
      <c r="D315" s="22" t="s">
        <v>9707</v>
      </c>
      <c r="E315" s="22" t="s">
        <v>9708</v>
      </c>
      <c r="F315" s="22" t="s">
        <v>9620</v>
      </c>
      <c r="G315" s="22" t="s">
        <v>9621</v>
      </c>
      <c r="H315" s="22" t="s">
        <v>9563</v>
      </c>
      <c r="I315" s="25">
        <f>VLOOKUP(B315,[1]สรุปรายรพ.!$A$1:$C$1331,3,FALSE())</f>
        <v>1465</v>
      </c>
      <c r="J315" s="25">
        <v>318</v>
      </c>
      <c r="K315" s="25">
        <v>318</v>
      </c>
      <c r="L315" s="25">
        <v>153</v>
      </c>
      <c r="M315" s="25">
        <v>149</v>
      </c>
      <c r="N315" s="25">
        <v>8</v>
      </c>
      <c r="O315" s="25">
        <v>8</v>
      </c>
      <c r="P315" s="25">
        <v>2</v>
      </c>
      <c r="Q315" s="25">
        <v>2</v>
      </c>
      <c r="R315" s="25">
        <v>298</v>
      </c>
      <c r="S315" s="25">
        <v>292</v>
      </c>
      <c r="T315" s="25">
        <v>89</v>
      </c>
      <c r="U315" s="25">
        <v>88</v>
      </c>
      <c r="V315" s="25">
        <v>868</v>
      </c>
      <c r="W315" s="25">
        <v>857</v>
      </c>
      <c r="X315" s="25">
        <v>868</v>
      </c>
      <c r="Y315" s="25">
        <v>857</v>
      </c>
      <c r="Z315" s="25">
        <f t="shared" si="36"/>
        <v>1465</v>
      </c>
      <c r="AA315" s="25">
        <v>85.7</v>
      </c>
      <c r="AB315" s="25">
        <v>129</v>
      </c>
      <c r="AC315" s="80">
        <f t="shared" si="37"/>
        <v>-479</v>
      </c>
      <c r="AD315" s="89">
        <f t="shared" si="39"/>
        <v>0</v>
      </c>
      <c r="AE315" s="82"/>
      <c r="AF315" s="71"/>
    </row>
    <row r="316" spans="1:32">
      <c r="A316" s="57" t="s">
        <v>10569</v>
      </c>
      <c r="B316" s="22" t="s">
        <v>318</v>
      </c>
      <c r="C316" s="22" t="s">
        <v>1512</v>
      </c>
      <c r="D316" s="22" t="s">
        <v>9586</v>
      </c>
      <c r="E316" s="22" t="s">
        <v>9587</v>
      </c>
      <c r="F316" s="22" t="s">
        <v>9588</v>
      </c>
      <c r="G316" s="22" t="s">
        <v>9589</v>
      </c>
      <c r="H316" s="22" t="s">
        <v>9563</v>
      </c>
      <c r="I316" s="25">
        <f>VLOOKUP(B316,[1]สรุปรายรพ.!$A$1:$C$1331,3,FALSE())</f>
        <v>980</v>
      </c>
      <c r="J316" s="25">
        <v>2</v>
      </c>
      <c r="K316" s="25">
        <v>2</v>
      </c>
      <c r="L316" s="25">
        <v>992</v>
      </c>
      <c r="M316" s="25">
        <v>978</v>
      </c>
      <c r="N316" s="25">
        <v>161</v>
      </c>
      <c r="O316" s="25">
        <v>158</v>
      </c>
      <c r="P316" s="25">
        <v>251</v>
      </c>
      <c r="Q316" s="25">
        <v>250</v>
      </c>
      <c r="R316" s="25">
        <v>188</v>
      </c>
      <c r="S316" s="25">
        <v>174</v>
      </c>
      <c r="T316" s="25">
        <v>197</v>
      </c>
      <c r="U316" s="25">
        <v>185</v>
      </c>
      <c r="V316" s="25">
        <v>1791</v>
      </c>
      <c r="W316" s="25">
        <v>1747</v>
      </c>
      <c r="X316" s="25">
        <v>1791</v>
      </c>
      <c r="Y316" s="25">
        <v>1747</v>
      </c>
      <c r="Z316" s="25">
        <f t="shared" si="36"/>
        <v>980</v>
      </c>
      <c r="AA316" s="25">
        <v>174.7</v>
      </c>
      <c r="AB316" s="25">
        <v>263</v>
      </c>
      <c r="AC316" s="80">
        <f t="shared" si="37"/>
        <v>1030</v>
      </c>
      <c r="AD316" s="89">
        <f t="shared" ref="AD316:AD336" si="41">AC316</f>
        <v>1030</v>
      </c>
      <c r="AE316" s="82"/>
      <c r="AF316" s="71"/>
    </row>
    <row r="317" spans="1:32">
      <c r="A317" s="57" t="s">
        <v>10570</v>
      </c>
      <c r="B317" s="22" t="s">
        <v>319</v>
      </c>
      <c r="C317" s="22" t="s">
        <v>1513</v>
      </c>
      <c r="D317" s="22" t="s">
        <v>9586</v>
      </c>
      <c r="E317" s="22" t="s">
        <v>9587</v>
      </c>
      <c r="F317" s="22" t="s">
        <v>9588</v>
      </c>
      <c r="G317" s="22" t="s">
        <v>9589</v>
      </c>
      <c r="H317" s="22" t="s">
        <v>9563</v>
      </c>
      <c r="I317" s="25">
        <f>VLOOKUP(B317,[1]สรุปรายรพ.!$A$1:$C$1331,3,FALSE())</f>
        <v>1275</v>
      </c>
      <c r="J317" s="25">
        <v>619</v>
      </c>
      <c r="K317" s="25">
        <v>617</v>
      </c>
      <c r="L317" s="25">
        <v>140</v>
      </c>
      <c r="M317" s="25">
        <v>138</v>
      </c>
      <c r="N317" s="25">
        <v>220</v>
      </c>
      <c r="O317" s="25">
        <v>217</v>
      </c>
      <c r="P317" s="25">
        <v>153</v>
      </c>
      <c r="Q317" s="25">
        <v>150</v>
      </c>
      <c r="R317" s="25">
        <v>208</v>
      </c>
      <c r="S317" s="25">
        <v>202</v>
      </c>
      <c r="T317" s="25">
        <v>218</v>
      </c>
      <c r="U317" s="25">
        <v>213</v>
      </c>
      <c r="V317" s="25">
        <v>1558</v>
      </c>
      <c r="W317" s="25">
        <v>1537</v>
      </c>
      <c r="X317" s="25">
        <v>1558</v>
      </c>
      <c r="Y317" s="25">
        <v>1537</v>
      </c>
      <c r="Z317" s="25">
        <f t="shared" si="36"/>
        <v>1275</v>
      </c>
      <c r="AA317" s="25">
        <v>153.69999999999999</v>
      </c>
      <c r="AB317" s="25">
        <v>231</v>
      </c>
      <c r="AC317" s="80">
        <f t="shared" si="37"/>
        <v>493</v>
      </c>
      <c r="AD317" s="89">
        <f t="shared" si="41"/>
        <v>493</v>
      </c>
      <c r="AE317" s="82"/>
      <c r="AF317" s="71"/>
    </row>
    <row r="318" spans="1:32">
      <c r="A318" s="57" t="s">
        <v>10571</v>
      </c>
      <c r="B318" s="22" t="s">
        <v>320</v>
      </c>
      <c r="C318" s="22" t="s">
        <v>1514</v>
      </c>
      <c r="D318" s="22" t="s">
        <v>9586</v>
      </c>
      <c r="E318" s="22" t="s">
        <v>9587</v>
      </c>
      <c r="F318" s="22" t="s">
        <v>9588</v>
      </c>
      <c r="G318" s="22" t="s">
        <v>9589</v>
      </c>
      <c r="H318" s="22" t="s">
        <v>9563</v>
      </c>
      <c r="I318" s="25">
        <f>VLOOKUP(B318,[1]สรุปรายรพ.!$A$1:$C$1331,3,FALSE())</f>
        <v>2200</v>
      </c>
      <c r="J318" s="25">
        <v>1577</v>
      </c>
      <c r="K318" s="25">
        <v>1558</v>
      </c>
      <c r="L318" s="25">
        <v>488</v>
      </c>
      <c r="M318" s="25">
        <v>482</v>
      </c>
      <c r="N318" s="25">
        <v>289</v>
      </c>
      <c r="O318" s="25">
        <v>278</v>
      </c>
      <c r="P318" s="25">
        <v>186</v>
      </c>
      <c r="Q318" s="25">
        <v>182</v>
      </c>
      <c r="R318" s="25">
        <v>386</v>
      </c>
      <c r="S318" s="25">
        <v>383</v>
      </c>
      <c r="T318" s="25">
        <v>140</v>
      </c>
      <c r="U318" s="25">
        <v>139</v>
      </c>
      <c r="V318" s="25">
        <v>3066</v>
      </c>
      <c r="W318" s="25">
        <v>3022</v>
      </c>
      <c r="X318" s="25">
        <v>3066</v>
      </c>
      <c r="Y318" s="25">
        <v>3022</v>
      </c>
      <c r="Z318" s="25">
        <f t="shared" si="36"/>
        <v>2200</v>
      </c>
      <c r="AA318" s="25">
        <v>302.2</v>
      </c>
      <c r="AB318" s="25">
        <v>455</v>
      </c>
      <c r="AC318" s="80">
        <f t="shared" si="37"/>
        <v>1277</v>
      </c>
      <c r="AD318" s="89">
        <f t="shared" si="41"/>
        <v>1277</v>
      </c>
      <c r="AE318" s="82"/>
      <c r="AF318" s="71"/>
    </row>
    <row r="319" spans="1:32">
      <c r="A319" s="57" t="s">
        <v>10572</v>
      </c>
      <c r="B319" s="22" t="s">
        <v>321</v>
      </c>
      <c r="C319" s="22" t="s">
        <v>1515</v>
      </c>
      <c r="D319" s="22" t="s">
        <v>9586</v>
      </c>
      <c r="E319" s="22" t="s">
        <v>9587</v>
      </c>
      <c r="F319" s="22" t="s">
        <v>9588</v>
      </c>
      <c r="G319" s="22" t="s">
        <v>9589</v>
      </c>
      <c r="H319" s="22" t="s">
        <v>9563</v>
      </c>
      <c r="I319" s="25">
        <f>VLOOKUP(B319,[1]สรุปรายรพ.!$A$1:$C$1331,3,FALSE())</f>
        <v>1849</v>
      </c>
      <c r="J319" s="25">
        <v>1420</v>
      </c>
      <c r="K319" s="25">
        <v>1413</v>
      </c>
      <c r="L319" s="25">
        <v>163</v>
      </c>
      <c r="M319" s="25">
        <v>163</v>
      </c>
      <c r="N319" s="25">
        <v>362</v>
      </c>
      <c r="O319" s="25">
        <v>362</v>
      </c>
      <c r="P319" s="25">
        <v>329</v>
      </c>
      <c r="Q319" s="25">
        <v>329</v>
      </c>
      <c r="R319" s="25">
        <v>331</v>
      </c>
      <c r="S319" s="25">
        <v>328</v>
      </c>
      <c r="T319" s="25">
        <v>432</v>
      </c>
      <c r="U319" s="25">
        <v>427</v>
      </c>
      <c r="V319" s="25">
        <v>3037</v>
      </c>
      <c r="W319" s="25">
        <v>3022</v>
      </c>
      <c r="X319" s="25">
        <v>3037</v>
      </c>
      <c r="Y319" s="25">
        <v>3022</v>
      </c>
      <c r="Z319" s="25">
        <f t="shared" si="36"/>
        <v>1849</v>
      </c>
      <c r="AA319" s="25">
        <v>302.2</v>
      </c>
      <c r="AB319" s="25">
        <v>455</v>
      </c>
      <c r="AC319" s="80">
        <f t="shared" si="37"/>
        <v>1628</v>
      </c>
      <c r="AD319" s="89">
        <f t="shared" si="41"/>
        <v>1628</v>
      </c>
      <c r="AE319" s="82"/>
      <c r="AF319" s="71"/>
    </row>
    <row r="320" spans="1:32">
      <c r="A320" s="57" t="s">
        <v>10573</v>
      </c>
      <c r="B320" s="22" t="s">
        <v>322</v>
      </c>
      <c r="C320" s="22" t="s">
        <v>1516</v>
      </c>
      <c r="D320" s="22" t="s">
        <v>9586</v>
      </c>
      <c r="E320" s="22" t="s">
        <v>9587</v>
      </c>
      <c r="F320" s="22" t="s">
        <v>9588</v>
      </c>
      <c r="G320" s="22" t="s">
        <v>9589</v>
      </c>
      <c r="H320" s="22" t="s">
        <v>9563</v>
      </c>
      <c r="I320" s="25">
        <f>VLOOKUP(B320,[1]สรุปรายรพ.!$A$1:$C$1331,3,FALSE())</f>
        <v>1710</v>
      </c>
      <c r="J320" s="25">
        <v>1219</v>
      </c>
      <c r="K320" s="25">
        <v>1205</v>
      </c>
      <c r="L320" s="25">
        <v>241</v>
      </c>
      <c r="M320" s="25">
        <v>239</v>
      </c>
      <c r="N320" s="25">
        <v>275</v>
      </c>
      <c r="O320" s="25">
        <v>271</v>
      </c>
      <c r="P320" s="25">
        <v>246</v>
      </c>
      <c r="Q320" s="25">
        <v>243</v>
      </c>
      <c r="R320" s="25">
        <v>310</v>
      </c>
      <c r="S320" s="25">
        <v>308</v>
      </c>
      <c r="T320" s="25">
        <v>313</v>
      </c>
      <c r="U320" s="25">
        <v>307</v>
      </c>
      <c r="V320" s="25">
        <v>2604</v>
      </c>
      <c r="W320" s="25">
        <v>2573</v>
      </c>
      <c r="X320" s="25">
        <v>2604</v>
      </c>
      <c r="Y320" s="25">
        <v>2573</v>
      </c>
      <c r="Z320" s="25">
        <f t="shared" si="36"/>
        <v>1710</v>
      </c>
      <c r="AA320" s="25">
        <v>257.3</v>
      </c>
      <c r="AB320" s="25">
        <v>387</v>
      </c>
      <c r="AC320" s="80">
        <f t="shared" si="37"/>
        <v>1250</v>
      </c>
      <c r="AD320" s="89">
        <f t="shared" si="41"/>
        <v>1250</v>
      </c>
      <c r="AE320" s="82"/>
      <c r="AF320" s="71"/>
    </row>
    <row r="321" spans="1:32">
      <c r="A321" s="57" t="s">
        <v>10574</v>
      </c>
      <c r="B321" s="22" t="s">
        <v>323</v>
      </c>
      <c r="C321" s="22" t="s">
        <v>9844</v>
      </c>
      <c r="D321" s="22" t="s">
        <v>9586</v>
      </c>
      <c r="E321" s="22" t="s">
        <v>9587</v>
      </c>
      <c r="F321" s="22" t="s">
        <v>9588</v>
      </c>
      <c r="G321" s="22" t="s">
        <v>9589</v>
      </c>
      <c r="H321" s="22" t="s">
        <v>9563</v>
      </c>
      <c r="I321" s="25">
        <f>VLOOKUP(B321,[1]สรุปรายรพ.!$A$1:$C$1331,3,FALSE())</f>
        <v>1447</v>
      </c>
      <c r="J321" s="25">
        <v>789</v>
      </c>
      <c r="K321" s="25">
        <v>785</v>
      </c>
      <c r="L321" s="25">
        <v>384</v>
      </c>
      <c r="M321" s="25">
        <v>373</v>
      </c>
      <c r="N321" s="25">
        <v>185</v>
      </c>
      <c r="O321" s="25">
        <v>182</v>
      </c>
      <c r="P321" s="25">
        <v>18</v>
      </c>
      <c r="Q321" s="25">
        <v>18</v>
      </c>
      <c r="R321" s="25">
        <v>185</v>
      </c>
      <c r="S321" s="25">
        <v>182</v>
      </c>
      <c r="T321" s="25">
        <v>444</v>
      </c>
      <c r="U321" s="25">
        <v>437</v>
      </c>
      <c r="V321" s="25">
        <v>2005</v>
      </c>
      <c r="W321" s="25">
        <v>1977</v>
      </c>
      <c r="X321" s="25">
        <v>2005</v>
      </c>
      <c r="Y321" s="25">
        <v>1977</v>
      </c>
      <c r="Z321" s="25">
        <f t="shared" si="36"/>
        <v>1447</v>
      </c>
      <c r="AA321" s="25">
        <v>197.7</v>
      </c>
      <c r="AB321" s="25">
        <v>297</v>
      </c>
      <c r="AC321" s="80">
        <f t="shared" si="37"/>
        <v>827</v>
      </c>
      <c r="AD321" s="89">
        <f t="shared" si="41"/>
        <v>827</v>
      </c>
      <c r="AE321" s="82"/>
      <c r="AF321" s="71"/>
    </row>
    <row r="322" spans="1:32">
      <c r="A322" s="57" t="s">
        <v>10575</v>
      </c>
      <c r="B322" s="22" t="s">
        <v>324</v>
      </c>
      <c r="C322" s="22" t="s">
        <v>1517</v>
      </c>
      <c r="D322" s="22" t="s">
        <v>9586</v>
      </c>
      <c r="E322" s="22" t="s">
        <v>9587</v>
      </c>
      <c r="F322" s="22" t="s">
        <v>9588</v>
      </c>
      <c r="G322" s="22" t="s">
        <v>9589</v>
      </c>
      <c r="H322" s="22" t="s">
        <v>9563</v>
      </c>
      <c r="I322" s="25">
        <f>VLOOKUP(B322,[1]สรุปรายรพ.!$A$1:$C$1331,3,FALSE())</f>
        <v>1409</v>
      </c>
      <c r="J322" s="25">
        <v>790</v>
      </c>
      <c r="K322" s="25">
        <v>785</v>
      </c>
      <c r="L322" s="25">
        <v>169</v>
      </c>
      <c r="M322" s="25">
        <v>164</v>
      </c>
      <c r="N322" s="25">
        <v>207</v>
      </c>
      <c r="O322" s="25">
        <v>206</v>
      </c>
      <c r="P322" s="25">
        <v>147</v>
      </c>
      <c r="Q322" s="25">
        <v>144</v>
      </c>
      <c r="R322" s="25">
        <v>237</v>
      </c>
      <c r="S322" s="25">
        <v>235</v>
      </c>
      <c r="T322" s="25">
        <v>198</v>
      </c>
      <c r="U322" s="25">
        <v>193</v>
      </c>
      <c r="V322" s="25">
        <v>1748</v>
      </c>
      <c r="W322" s="25">
        <v>1727</v>
      </c>
      <c r="X322" s="25">
        <v>1748</v>
      </c>
      <c r="Y322" s="25">
        <v>1727</v>
      </c>
      <c r="Z322" s="25">
        <f t="shared" si="36"/>
        <v>1409</v>
      </c>
      <c r="AA322" s="25">
        <v>172.7</v>
      </c>
      <c r="AB322" s="25">
        <v>260</v>
      </c>
      <c r="AC322" s="80">
        <f t="shared" si="37"/>
        <v>578</v>
      </c>
      <c r="AD322" s="89">
        <f t="shared" si="41"/>
        <v>578</v>
      </c>
      <c r="AE322" s="82"/>
      <c r="AF322" s="71"/>
    </row>
    <row r="323" spans="1:32">
      <c r="A323" s="57" t="s">
        <v>10576</v>
      </c>
      <c r="B323" s="22" t="s">
        <v>325</v>
      </c>
      <c r="C323" s="22" t="s">
        <v>9845</v>
      </c>
      <c r="D323" s="22" t="s">
        <v>9586</v>
      </c>
      <c r="E323" s="22" t="s">
        <v>9587</v>
      </c>
      <c r="F323" s="22" t="s">
        <v>9588</v>
      </c>
      <c r="G323" s="22" t="s">
        <v>9589</v>
      </c>
      <c r="H323" s="22" t="s">
        <v>9563</v>
      </c>
      <c r="I323" s="25">
        <f>VLOOKUP(B323,[1]สรุปรายรพ.!$A$1:$C$1331,3,FALSE())</f>
        <v>669</v>
      </c>
      <c r="J323" s="25">
        <v>150</v>
      </c>
      <c r="K323" s="25">
        <v>149</v>
      </c>
      <c r="L323" s="25"/>
      <c r="M323" s="25"/>
      <c r="N323" s="25"/>
      <c r="O323" s="25"/>
      <c r="P323" s="25">
        <v>734</v>
      </c>
      <c r="Q323" s="25">
        <v>732</v>
      </c>
      <c r="R323" s="25">
        <v>154</v>
      </c>
      <c r="S323" s="25">
        <v>154</v>
      </c>
      <c r="T323" s="25">
        <v>225</v>
      </c>
      <c r="U323" s="25">
        <v>224</v>
      </c>
      <c r="V323" s="25">
        <v>1263</v>
      </c>
      <c r="W323" s="25">
        <v>1259</v>
      </c>
      <c r="X323" s="25">
        <v>1263</v>
      </c>
      <c r="Y323" s="25">
        <v>1259</v>
      </c>
      <c r="Z323" s="25">
        <f t="shared" si="36"/>
        <v>669</v>
      </c>
      <c r="AA323" s="25">
        <v>125.9</v>
      </c>
      <c r="AB323" s="25">
        <v>189</v>
      </c>
      <c r="AC323" s="80">
        <f t="shared" si="37"/>
        <v>779</v>
      </c>
      <c r="AD323" s="89">
        <f t="shared" si="41"/>
        <v>779</v>
      </c>
      <c r="AE323" s="82"/>
      <c r="AF323" s="71"/>
    </row>
    <row r="324" spans="1:32">
      <c r="A324" s="57" t="s">
        <v>10577</v>
      </c>
      <c r="B324" s="22" t="s">
        <v>326</v>
      </c>
      <c r="C324" s="22" t="s">
        <v>9846</v>
      </c>
      <c r="D324" s="22" t="s">
        <v>9586</v>
      </c>
      <c r="E324" s="22" t="s">
        <v>9587</v>
      </c>
      <c r="F324" s="22" t="s">
        <v>9588</v>
      </c>
      <c r="G324" s="22" t="s">
        <v>9589</v>
      </c>
      <c r="H324" s="22" t="s">
        <v>9563</v>
      </c>
      <c r="I324" s="25">
        <f>VLOOKUP(B324,[1]สรุปรายรพ.!$A$1:$C$1331,3,FALSE())</f>
        <v>2794</v>
      </c>
      <c r="J324" s="25">
        <v>3941</v>
      </c>
      <c r="K324" s="25">
        <v>2620</v>
      </c>
      <c r="L324" s="25">
        <v>777</v>
      </c>
      <c r="M324" s="25">
        <v>576</v>
      </c>
      <c r="N324" s="25">
        <v>683</v>
      </c>
      <c r="O324" s="25">
        <v>503</v>
      </c>
      <c r="P324" s="25">
        <v>975</v>
      </c>
      <c r="Q324" s="25">
        <v>675</v>
      </c>
      <c r="R324" s="25">
        <v>1326</v>
      </c>
      <c r="S324" s="25">
        <v>857</v>
      </c>
      <c r="T324" s="25">
        <v>651</v>
      </c>
      <c r="U324" s="25">
        <v>440</v>
      </c>
      <c r="V324" s="25">
        <v>8353</v>
      </c>
      <c r="W324" s="25">
        <v>5671</v>
      </c>
      <c r="X324" s="25">
        <v>8353</v>
      </c>
      <c r="Y324" s="25">
        <v>5671</v>
      </c>
      <c r="Z324" s="25">
        <f t="shared" si="36"/>
        <v>2794</v>
      </c>
      <c r="AA324" s="25">
        <v>567.1</v>
      </c>
      <c r="AB324" s="25">
        <v>852</v>
      </c>
      <c r="AC324" s="80">
        <f t="shared" si="37"/>
        <v>3729</v>
      </c>
      <c r="AD324" s="89">
        <f t="shared" si="41"/>
        <v>3729</v>
      </c>
      <c r="AE324" s="82"/>
      <c r="AF324" s="71"/>
    </row>
    <row r="325" spans="1:32">
      <c r="A325" s="57" t="s">
        <v>10578</v>
      </c>
      <c r="B325" s="22" t="s">
        <v>327</v>
      </c>
      <c r="C325" s="22" t="s">
        <v>9847</v>
      </c>
      <c r="D325" s="22" t="s">
        <v>9586</v>
      </c>
      <c r="E325" s="22" t="s">
        <v>9587</v>
      </c>
      <c r="F325" s="22" t="s">
        <v>9588</v>
      </c>
      <c r="G325" s="22" t="s">
        <v>9589</v>
      </c>
      <c r="H325" s="22" t="s">
        <v>9563</v>
      </c>
      <c r="I325" s="25">
        <f>VLOOKUP(B325,[1]สรุปรายรพ.!$A$1:$C$1331,3,FALSE())</f>
        <v>1734</v>
      </c>
      <c r="J325" s="25">
        <v>743</v>
      </c>
      <c r="K325" s="25">
        <v>729</v>
      </c>
      <c r="L325" s="25">
        <v>186</v>
      </c>
      <c r="M325" s="25">
        <v>184</v>
      </c>
      <c r="N325" s="25">
        <v>173</v>
      </c>
      <c r="O325" s="25">
        <v>173</v>
      </c>
      <c r="P325" s="25">
        <v>902</v>
      </c>
      <c r="Q325" s="25">
        <v>722</v>
      </c>
      <c r="R325" s="25">
        <v>478</v>
      </c>
      <c r="S325" s="25">
        <v>362</v>
      </c>
      <c r="T325" s="25">
        <v>471</v>
      </c>
      <c r="U325" s="25">
        <v>314</v>
      </c>
      <c r="V325" s="25">
        <v>2953</v>
      </c>
      <c r="W325" s="25">
        <v>2484</v>
      </c>
      <c r="X325" s="25">
        <v>2953</v>
      </c>
      <c r="Y325" s="25">
        <v>2484</v>
      </c>
      <c r="Z325" s="25">
        <f t="shared" si="36"/>
        <v>1734</v>
      </c>
      <c r="AA325" s="25">
        <v>248.4</v>
      </c>
      <c r="AB325" s="25">
        <v>374</v>
      </c>
      <c r="AC325" s="80">
        <f t="shared" si="37"/>
        <v>1124</v>
      </c>
      <c r="AD325" s="89">
        <f t="shared" si="41"/>
        <v>1124</v>
      </c>
      <c r="AE325" s="82"/>
      <c r="AF325" s="71"/>
    </row>
    <row r="326" spans="1:32">
      <c r="A326" s="57" t="s">
        <v>10579</v>
      </c>
      <c r="B326" s="22" t="s">
        <v>328</v>
      </c>
      <c r="C326" s="22" t="s">
        <v>9848</v>
      </c>
      <c r="D326" s="22" t="s">
        <v>9586</v>
      </c>
      <c r="E326" s="22" t="s">
        <v>9587</v>
      </c>
      <c r="F326" s="22" t="s">
        <v>9588</v>
      </c>
      <c r="G326" s="22" t="s">
        <v>9589</v>
      </c>
      <c r="H326" s="22" t="s">
        <v>9563</v>
      </c>
      <c r="I326" s="25">
        <f>VLOOKUP(B326,[1]สรุปรายรพ.!$A$1:$C$1331,3,FALSE())</f>
        <v>2192</v>
      </c>
      <c r="J326" s="25">
        <v>1119</v>
      </c>
      <c r="K326" s="25">
        <v>1110</v>
      </c>
      <c r="L326" s="25">
        <v>310</v>
      </c>
      <c r="M326" s="25">
        <v>309</v>
      </c>
      <c r="N326" s="25">
        <v>352</v>
      </c>
      <c r="O326" s="25">
        <v>350</v>
      </c>
      <c r="P326" s="25">
        <v>461</v>
      </c>
      <c r="Q326" s="25">
        <v>454</v>
      </c>
      <c r="R326" s="25">
        <v>394</v>
      </c>
      <c r="S326" s="25">
        <v>386</v>
      </c>
      <c r="T326" s="25">
        <v>429</v>
      </c>
      <c r="U326" s="25">
        <v>421</v>
      </c>
      <c r="V326" s="25">
        <v>3065</v>
      </c>
      <c r="W326" s="25">
        <v>3030</v>
      </c>
      <c r="X326" s="25">
        <v>3065</v>
      </c>
      <c r="Y326" s="25">
        <v>3030</v>
      </c>
      <c r="Z326" s="25">
        <f t="shared" si="36"/>
        <v>2192</v>
      </c>
      <c r="AA326" s="25">
        <v>303</v>
      </c>
      <c r="AB326" s="25">
        <v>455</v>
      </c>
      <c r="AC326" s="80">
        <f t="shared" si="37"/>
        <v>1293</v>
      </c>
      <c r="AD326" s="89">
        <f t="shared" si="41"/>
        <v>1293</v>
      </c>
      <c r="AE326" s="82"/>
      <c r="AF326" s="71"/>
    </row>
    <row r="327" spans="1:32">
      <c r="A327" s="57" t="s">
        <v>10580</v>
      </c>
      <c r="B327" s="22" t="s">
        <v>329</v>
      </c>
      <c r="C327" s="22" t="s">
        <v>9849</v>
      </c>
      <c r="D327" s="22" t="s">
        <v>9586</v>
      </c>
      <c r="E327" s="22" t="s">
        <v>9587</v>
      </c>
      <c r="F327" s="22" t="s">
        <v>9588</v>
      </c>
      <c r="G327" s="22" t="s">
        <v>9589</v>
      </c>
      <c r="H327" s="22" t="s">
        <v>9563</v>
      </c>
      <c r="I327" s="25">
        <f>VLOOKUP(B327,[1]สรุปรายรพ.!$A$1:$C$1331,3,FALSE())</f>
        <v>1236</v>
      </c>
      <c r="J327" s="25">
        <v>898</v>
      </c>
      <c r="K327" s="25">
        <v>793</v>
      </c>
      <c r="L327" s="25">
        <v>148</v>
      </c>
      <c r="M327" s="25">
        <v>143</v>
      </c>
      <c r="N327" s="25">
        <v>194</v>
      </c>
      <c r="O327" s="25">
        <v>182</v>
      </c>
      <c r="P327" s="25">
        <v>359</v>
      </c>
      <c r="Q327" s="25">
        <v>345</v>
      </c>
      <c r="R327" s="25">
        <v>177</v>
      </c>
      <c r="S327" s="25">
        <v>175</v>
      </c>
      <c r="T327" s="25">
        <v>263</v>
      </c>
      <c r="U327" s="25">
        <v>262</v>
      </c>
      <c r="V327" s="25">
        <v>2039</v>
      </c>
      <c r="W327" s="25">
        <v>1900</v>
      </c>
      <c r="X327" s="25">
        <v>2039</v>
      </c>
      <c r="Y327" s="25">
        <v>1900</v>
      </c>
      <c r="Z327" s="25">
        <f t="shared" ref="Z327:Z390" si="42">I327</f>
        <v>1236</v>
      </c>
      <c r="AA327" s="25">
        <v>190</v>
      </c>
      <c r="AB327" s="25">
        <v>285</v>
      </c>
      <c r="AC327" s="80">
        <f t="shared" ref="AC327:AC390" si="43">(Y327-Z327)+AB327</f>
        <v>949</v>
      </c>
      <c r="AD327" s="89">
        <f t="shared" si="41"/>
        <v>949</v>
      </c>
      <c r="AE327" s="82"/>
      <c r="AF327" s="71"/>
    </row>
    <row r="328" spans="1:32">
      <c r="A328" s="57" t="s">
        <v>10581</v>
      </c>
      <c r="B328" s="22" t="s">
        <v>330</v>
      </c>
      <c r="C328" s="22" t="s">
        <v>1518</v>
      </c>
      <c r="D328" s="22" t="s">
        <v>9586</v>
      </c>
      <c r="E328" s="22" t="s">
        <v>9587</v>
      </c>
      <c r="F328" s="22" t="s">
        <v>9588</v>
      </c>
      <c r="G328" s="22" t="s">
        <v>9589</v>
      </c>
      <c r="H328" s="22" t="s">
        <v>9563</v>
      </c>
      <c r="I328" s="25">
        <f>VLOOKUP(B328,[1]สรุปรายรพ.!$A$1:$C$1331,3,FALSE())</f>
        <v>2238</v>
      </c>
      <c r="J328" s="25">
        <v>1508</v>
      </c>
      <c r="K328" s="25">
        <v>1084</v>
      </c>
      <c r="L328" s="25">
        <v>274</v>
      </c>
      <c r="M328" s="25">
        <v>201</v>
      </c>
      <c r="N328" s="25">
        <v>379</v>
      </c>
      <c r="O328" s="25">
        <v>272</v>
      </c>
      <c r="P328" s="25">
        <v>66</v>
      </c>
      <c r="Q328" s="25">
        <v>34</v>
      </c>
      <c r="R328" s="25">
        <v>346</v>
      </c>
      <c r="S328" s="25">
        <v>262</v>
      </c>
      <c r="T328" s="25">
        <v>290</v>
      </c>
      <c r="U328" s="25">
        <v>258</v>
      </c>
      <c r="V328" s="25">
        <v>2863</v>
      </c>
      <c r="W328" s="25">
        <v>2111</v>
      </c>
      <c r="X328" s="25">
        <v>2863</v>
      </c>
      <c r="Y328" s="25">
        <v>2111</v>
      </c>
      <c r="Z328" s="25">
        <f t="shared" si="42"/>
        <v>2238</v>
      </c>
      <c r="AA328" s="25">
        <v>211.1</v>
      </c>
      <c r="AB328" s="25">
        <v>318</v>
      </c>
      <c r="AC328" s="80">
        <f t="shared" si="43"/>
        <v>191</v>
      </c>
      <c r="AD328" s="89">
        <f t="shared" si="41"/>
        <v>191</v>
      </c>
      <c r="AE328" s="82"/>
      <c r="AF328" s="71"/>
    </row>
    <row r="329" spans="1:32">
      <c r="A329" s="57" t="s">
        <v>10582</v>
      </c>
      <c r="B329" s="22" t="s">
        <v>331</v>
      </c>
      <c r="C329" s="22" t="s">
        <v>9850</v>
      </c>
      <c r="D329" s="22" t="s">
        <v>9586</v>
      </c>
      <c r="E329" s="22" t="s">
        <v>9587</v>
      </c>
      <c r="F329" s="22" t="s">
        <v>9588</v>
      </c>
      <c r="G329" s="22" t="s">
        <v>9589</v>
      </c>
      <c r="H329" s="22" t="s">
        <v>9563</v>
      </c>
      <c r="I329" s="25">
        <f>VLOOKUP(B329,[1]สรุปรายรพ.!$A$1:$C$1331,3,FALSE())</f>
        <v>675</v>
      </c>
      <c r="J329" s="25">
        <v>259</v>
      </c>
      <c r="K329" s="25">
        <v>254</v>
      </c>
      <c r="L329" s="25">
        <v>103</v>
      </c>
      <c r="M329" s="25">
        <v>101</v>
      </c>
      <c r="N329" s="25">
        <v>67</v>
      </c>
      <c r="O329" s="25">
        <v>66</v>
      </c>
      <c r="P329" s="25">
        <v>121</v>
      </c>
      <c r="Q329" s="25">
        <v>121</v>
      </c>
      <c r="R329" s="25">
        <v>66</v>
      </c>
      <c r="S329" s="25">
        <v>66</v>
      </c>
      <c r="T329" s="25">
        <v>73</v>
      </c>
      <c r="U329" s="25">
        <v>73</v>
      </c>
      <c r="V329" s="25">
        <v>689</v>
      </c>
      <c r="W329" s="25">
        <v>681</v>
      </c>
      <c r="X329" s="25">
        <v>689</v>
      </c>
      <c r="Y329" s="25">
        <v>681</v>
      </c>
      <c r="Z329" s="25">
        <f t="shared" si="42"/>
        <v>675</v>
      </c>
      <c r="AA329" s="25">
        <v>68.099999999999994</v>
      </c>
      <c r="AB329" s="25">
        <v>104</v>
      </c>
      <c r="AC329" s="80">
        <f t="shared" si="43"/>
        <v>110</v>
      </c>
      <c r="AD329" s="89">
        <f t="shared" si="41"/>
        <v>110</v>
      </c>
      <c r="AE329" s="82"/>
      <c r="AF329" s="71"/>
    </row>
    <row r="330" spans="1:32">
      <c r="A330" s="57" t="s">
        <v>10583</v>
      </c>
      <c r="B330" s="22" t="s">
        <v>332</v>
      </c>
      <c r="C330" s="22" t="s">
        <v>1519</v>
      </c>
      <c r="D330" s="22" t="s">
        <v>9851</v>
      </c>
      <c r="E330" s="22" t="s">
        <v>9852</v>
      </c>
      <c r="F330" s="22" t="s">
        <v>9620</v>
      </c>
      <c r="G330" s="22" t="s">
        <v>9621</v>
      </c>
      <c r="H330" s="22" t="s">
        <v>9563</v>
      </c>
      <c r="I330" s="25">
        <f>VLOOKUP(B330,[1]สรุปรายรพ.!$A$1:$C$1331,3,FALSE())</f>
        <v>1112</v>
      </c>
      <c r="J330" s="25">
        <v>448</v>
      </c>
      <c r="K330" s="25">
        <v>438</v>
      </c>
      <c r="L330" s="25">
        <v>117</v>
      </c>
      <c r="M330" s="25">
        <v>114</v>
      </c>
      <c r="N330" s="25">
        <v>147</v>
      </c>
      <c r="O330" s="25">
        <v>146</v>
      </c>
      <c r="P330" s="25">
        <v>260</v>
      </c>
      <c r="Q330" s="25">
        <v>257</v>
      </c>
      <c r="R330" s="25">
        <v>192</v>
      </c>
      <c r="S330" s="25">
        <v>189</v>
      </c>
      <c r="T330" s="25">
        <v>182</v>
      </c>
      <c r="U330" s="25">
        <v>178</v>
      </c>
      <c r="V330" s="25">
        <v>1346</v>
      </c>
      <c r="W330" s="25">
        <v>1322</v>
      </c>
      <c r="X330" s="25">
        <v>1346</v>
      </c>
      <c r="Y330" s="25">
        <v>1322</v>
      </c>
      <c r="Z330" s="25">
        <f t="shared" si="42"/>
        <v>1112</v>
      </c>
      <c r="AA330" s="25">
        <v>132.19999999999999</v>
      </c>
      <c r="AB330" s="25">
        <v>200</v>
      </c>
      <c r="AC330" s="80">
        <f t="shared" si="43"/>
        <v>410</v>
      </c>
      <c r="AD330" s="89">
        <f t="shared" si="41"/>
        <v>410</v>
      </c>
      <c r="AE330" s="82"/>
      <c r="AF330" s="71"/>
    </row>
    <row r="331" spans="1:32">
      <c r="A331" s="57" t="s">
        <v>10584</v>
      </c>
      <c r="B331" s="22" t="s">
        <v>333</v>
      </c>
      <c r="C331" s="22" t="s">
        <v>1520</v>
      </c>
      <c r="D331" s="22" t="s">
        <v>9851</v>
      </c>
      <c r="E331" s="22" t="s">
        <v>9852</v>
      </c>
      <c r="F331" s="22" t="s">
        <v>9620</v>
      </c>
      <c r="G331" s="22" t="s">
        <v>9621</v>
      </c>
      <c r="H331" s="22" t="s">
        <v>9563</v>
      </c>
      <c r="I331" s="25">
        <f>VLOOKUP(B331,[1]สรุปรายรพ.!$A$1:$C$1331,3,FALSE())</f>
        <v>1529</v>
      </c>
      <c r="J331" s="25">
        <v>668</v>
      </c>
      <c r="K331" s="25">
        <v>668</v>
      </c>
      <c r="L331" s="25">
        <v>2</v>
      </c>
      <c r="M331" s="25">
        <v>1</v>
      </c>
      <c r="N331" s="25">
        <v>319</v>
      </c>
      <c r="O331" s="25">
        <v>319</v>
      </c>
      <c r="P331" s="25">
        <v>191</v>
      </c>
      <c r="Q331" s="25">
        <v>191</v>
      </c>
      <c r="R331" s="25">
        <v>207</v>
      </c>
      <c r="S331" s="25">
        <v>205</v>
      </c>
      <c r="T331" s="25">
        <v>174</v>
      </c>
      <c r="U331" s="25">
        <v>173</v>
      </c>
      <c r="V331" s="25">
        <v>1561</v>
      </c>
      <c r="W331" s="25">
        <v>1557</v>
      </c>
      <c r="X331" s="25">
        <v>1561</v>
      </c>
      <c r="Y331" s="25">
        <v>1557</v>
      </c>
      <c r="Z331" s="25">
        <f t="shared" si="42"/>
        <v>1529</v>
      </c>
      <c r="AA331" s="25">
        <v>155.69999999999999</v>
      </c>
      <c r="AB331" s="25">
        <v>234</v>
      </c>
      <c r="AC331" s="80">
        <f t="shared" si="43"/>
        <v>262</v>
      </c>
      <c r="AD331" s="89">
        <f t="shared" si="41"/>
        <v>262</v>
      </c>
      <c r="AE331" s="82"/>
      <c r="AF331" s="71"/>
    </row>
    <row r="332" spans="1:32">
      <c r="A332" s="57" t="s">
        <v>10585</v>
      </c>
      <c r="B332" s="22" t="s">
        <v>334</v>
      </c>
      <c r="C332" s="22" t="s">
        <v>1521</v>
      </c>
      <c r="D332" s="22" t="s">
        <v>9851</v>
      </c>
      <c r="E332" s="22" t="s">
        <v>9852</v>
      </c>
      <c r="F332" s="22" t="s">
        <v>9620</v>
      </c>
      <c r="G332" s="22" t="s">
        <v>9621</v>
      </c>
      <c r="H332" s="22" t="s">
        <v>9563</v>
      </c>
      <c r="I332" s="25">
        <f>VLOOKUP(B332,[1]สรุปรายรพ.!$A$1:$C$1331,3,FALSE())</f>
        <v>1114</v>
      </c>
      <c r="J332" s="25">
        <v>586</v>
      </c>
      <c r="K332" s="25">
        <v>581</v>
      </c>
      <c r="L332" s="25">
        <v>93</v>
      </c>
      <c r="M332" s="25">
        <v>93</v>
      </c>
      <c r="N332" s="25">
        <v>98</v>
      </c>
      <c r="O332" s="25">
        <v>97</v>
      </c>
      <c r="P332" s="25">
        <v>85</v>
      </c>
      <c r="Q332" s="25">
        <v>83</v>
      </c>
      <c r="R332" s="25">
        <v>122</v>
      </c>
      <c r="S332" s="25">
        <v>121</v>
      </c>
      <c r="T332" s="25">
        <v>109</v>
      </c>
      <c r="U332" s="25">
        <v>107</v>
      </c>
      <c r="V332" s="25">
        <v>1093</v>
      </c>
      <c r="W332" s="25">
        <v>1082</v>
      </c>
      <c r="X332" s="25">
        <v>1093</v>
      </c>
      <c r="Y332" s="25">
        <v>1082</v>
      </c>
      <c r="Z332" s="25">
        <f t="shared" si="42"/>
        <v>1114</v>
      </c>
      <c r="AA332" s="25">
        <v>108.2</v>
      </c>
      <c r="AB332" s="25">
        <v>164</v>
      </c>
      <c r="AC332" s="80">
        <f t="shared" si="43"/>
        <v>132</v>
      </c>
      <c r="AD332" s="89">
        <f t="shared" si="41"/>
        <v>132</v>
      </c>
      <c r="AE332" s="82"/>
      <c r="AF332" s="71"/>
    </row>
    <row r="333" spans="1:32">
      <c r="A333" s="57" t="s">
        <v>10586</v>
      </c>
      <c r="B333" s="22" t="s">
        <v>335</v>
      </c>
      <c r="C333" s="22" t="s">
        <v>1522</v>
      </c>
      <c r="D333" s="22" t="s">
        <v>9851</v>
      </c>
      <c r="E333" s="22" t="s">
        <v>9852</v>
      </c>
      <c r="F333" s="22" t="s">
        <v>9620</v>
      </c>
      <c r="G333" s="22" t="s">
        <v>9621</v>
      </c>
      <c r="H333" s="22" t="s">
        <v>9563</v>
      </c>
      <c r="I333" s="25">
        <f>VLOOKUP(B333,[1]สรุปรายรพ.!$A$1:$C$1331,3,FALSE())</f>
        <v>977</v>
      </c>
      <c r="J333" s="25">
        <v>225</v>
      </c>
      <c r="K333" s="25">
        <v>224</v>
      </c>
      <c r="L333" s="25">
        <v>313</v>
      </c>
      <c r="M333" s="25">
        <v>313</v>
      </c>
      <c r="N333" s="25">
        <v>59</v>
      </c>
      <c r="O333" s="25">
        <v>59</v>
      </c>
      <c r="P333" s="25">
        <v>141</v>
      </c>
      <c r="Q333" s="25">
        <v>141</v>
      </c>
      <c r="R333" s="25">
        <v>173</v>
      </c>
      <c r="S333" s="25">
        <v>173</v>
      </c>
      <c r="T333" s="25">
        <v>69</v>
      </c>
      <c r="U333" s="25">
        <v>69</v>
      </c>
      <c r="V333" s="25">
        <v>980</v>
      </c>
      <c r="W333" s="25">
        <v>979</v>
      </c>
      <c r="X333" s="25">
        <v>980</v>
      </c>
      <c r="Y333" s="25">
        <v>979</v>
      </c>
      <c r="Z333" s="25">
        <f t="shared" si="42"/>
        <v>977</v>
      </c>
      <c r="AA333" s="25">
        <v>97.9</v>
      </c>
      <c r="AB333" s="25">
        <v>147</v>
      </c>
      <c r="AC333" s="80">
        <f t="shared" si="43"/>
        <v>149</v>
      </c>
      <c r="AD333" s="89">
        <f t="shared" si="41"/>
        <v>149</v>
      </c>
      <c r="AE333" s="82"/>
      <c r="AF333" s="71"/>
    </row>
    <row r="334" spans="1:32">
      <c r="A334" s="57" t="s">
        <v>10587</v>
      </c>
      <c r="B334" s="22" t="s">
        <v>336</v>
      </c>
      <c r="C334" s="22" t="s">
        <v>1523</v>
      </c>
      <c r="D334" s="22" t="s">
        <v>9851</v>
      </c>
      <c r="E334" s="22" t="s">
        <v>9852</v>
      </c>
      <c r="F334" s="22" t="s">
        <v>9620</v>
      </c>
      <c r="G334" s="22" t="s">
        <v>9621</v>
      </c>
      <c r="H334" s="22" t="s">
        <v>9563</v>
      </c>
      <c r="I334" s="25">
        <f>VLOOKUP(B334,[1]สรุปรายรพ.!$A$1:$C$1331,3,FALSE())</f>
        <v>2120</v>
      </c>
      <c r="J334" s="25">
        <v>1031</v>
      </c>
      <c r="K334" s="25">
        <v>1007</v>
      </c>
      <c r="L334" s="25">
        <v>218</v>
      </c>
      <c r="M334" s="25">
        <v>208</v>
      </c>
      <c r="N334" s="25">
        <v>289</v>
      </c>
      <c r="O334" s="25">
        <v>282</v>
      </c>
      <c r="P334" s="25">
        <v>323</v>
      </c>
      <c r="Q334" s="25">
        <v>307</v>
      </c>
      <c r="R334" s="25">
        <v>314</v>
      </c>
      <c r="S334" s="25">
        <v>304</v>
      </c>
      <c r="T334" s="25">
        <v>218</v>
      </c>
      <c r="U334" s="25">
        <v>204</v>
      </c>
      <c r="V334" s="25">
        <v>2393</v>
      </c>
      <c r="W334" s="25">
        <v>2312</v>
      </c>
      <c r="X334" s="25">
        <v>2393</v>
      </c>
      <c r="Y334" s="25">
        <v>2312</v>
      </c>
      <c r="Z334" s="25">
        <f t="shared" si="42"/>
        <v>2120</v>
      </c>
      <c r="AA334" s="25">
        <v>231.2</v>
      </c>
      <c r="AB334" s="25">
        <v>348</v>
      </c>
      <c r="AC334" s="80">
        <f t="shared" si="43"/>
        <v>540</v>
      </c>
      <c r="AD334" s="89">
        <f t="shared" si="41"/>
        <v>540</v>
      </c>
      <c r="AE334" s="82"/>
      <c r="AF334" s="71"/>
    </row>
    <row r="335" spans="1:32">
      <c r="A335" s="57" t="s">
        <v>10588</v>
      </c>
      <c r="B335" s="22" t="s">
        <v>337</v>
      </c>
      <c r="C335" s="22" t="s">
        <v>1524</v>
      </c>
      <c r="D335" s="22" t="s">
        <v>9851</v>
      </c>
      <c r="E335" s="22" t="s">
        <v>9852</v>
      </c>
      <c r="F335" s="22" t="s">
        <v>9620</v>
      </c>
      <c r="G335" s="22" t="s">
        <v>9621</v>
      </c>
      <c r="H335" s="22" t="s">
        <v>9563</v>
      </c>
      <c r="I335" s="25">
        <f>VLOOKUP(B335,[1]สรุปรายรพ.!$A$1:$C$1331,3,FALSE())</f>
        <v>1408</v>
      </c>
      <c r="J335" s="25">
        <v>501</v>
      </c>
      <c r="K335" s="25">
        <v>497</v>
      </c>
      <c r="L335" s="25">
        <v>152</v>
      </c>
      <c r="M335" s="25">
        <v>151</v>
      </c>
      <c r="N335" s="25">
        <v>174</v>
      </c>
      <c r="O335" s="25">
        <v>172</v>
      </c>
      <c r="P335" s="25">
        <v>169</v>
      </c>
      <c r="Q335" s="25">
        <v>167</v>
      </c>
      <c r="R335" s="25">
        <v>154</v>
      </c>
      <c r="S335" s="25">
        <v>152</v>
      </c>
      <c r="T335" s="25">
        <v>270</v>
      </c>
      <c r="U335" s="25">
        <v>268</v>
      </c>
      <c r="V335" s="25">
        <v>1420</v>
      </c>
      <c r="W335" s="25">
        <v>1407</v>
      </c>
      <c r="X335" s="25">
        <v>1420</v>
      </c>
      <c r="Y335" s="25">
        <v>1407</v>
      </c>
      <c r="Z335" s="25">
        <f t="shared" si="42"/>
        <v>1408</v>
      </c>
      <c r="AA335" s="25">
        <v>140.69999999999999</v>
      </c>
      <c r="AB335" s="25">
        <v>212</v>
      </c>
      <c r="AC335" s="80">
        <f t="shared" si="43"/>
        <v>211</v>
      </c>
      <c r="AD335" s="89">
        <f t="shared" si="41"/>
        <v>211</v>
      </c>
      <c r="AE335" s="82"/>
      <c r="AF335" s="71"/>
    </row>
    <row r="336" spans="1:32">
      <c r="A336" s="57" t="s">
        <v>10589</v>
      </c>
      <c r="B336" s="22" t="s">
        <v>338</v>
      </c>
      <c r="C336" s="22" t="s">
        <v>1525</v>
      </c>
      <c r="D336" s="22" t="s">
        <v>9710</v>
      </c>
      <c r="E336" s="22" t="s">
        <v>9711</v>
      </c>
      <c r="F336" s="22" t="s">
        <v>9630</v>
      </c>
      <c r="G336" s="22" t="s">
        <v>9631</v>
      </c>
      <c r="H336" s="22" t="s">
        <v>9563</v>
      </c>
      <c r="I336" s="25">
        <f>VLOOKUP(B336,[1]สรุปรายรพ.!$A$1:$C$1331,3,FALSE())</f>
        <v>1894</v>
      </c>
      <c r="J336" s="25">
        <v>1531</v>
      </c>
      <c r="K336" s="25">
        <v>1517</v>
      </c>
      <c r="L336" s="25">
        <v>453</v>
      </c>
      <c r="M336" s="25">
        <v>425</v>
      </c>
      <c r="N336" s="25">
        <v>349</v>
      </c>
      <c r="O336" s="25">
        <v>323</v>
      </c>
      <c r="P336" s="25">
        <v>323</v>
      </c>
      <c r="Q336" s="25">
        <v>300</v>
      </c>
      <c r="R336" s="25">
        <v>436</v>
      </c>
      <c r="S336" s="25">
        <v>384</v>
      </c>
      <c r="T336" s="25">
        <v>392</v>
      </c>
      <c r="U336" s="25">
        <v>341</v>
      </c>
      <c r="V336" s="25">
        <v>3484</v>
      </c>
      <c r="W336" s="25">
        <v>3290</v>
      </c>
      <c r="X336" s="25">
        <v>3484</v>
      </c>
      <c r="Y336" s="25">
        <v>3290</v>
      </c>
      <c r="Z336" s="25">
        <f t="shared" si="42"/>
        <v>1894</v>
      </c>
      <c r="AA336" s="25">
        <v>329</v>
      </c>
      <c r="AB336" s="25">
        <v>494</v>
      </c>
      <c r="AC336" s="80">
        <f t="shared" si="43"/>
        <v>1890</v>
      </c>
      <c r="AD336" s="89">
        <f t="shared" si="41"/>
        <v>1890</v>
      </c>
      <c r="AE336" s="82"/>
      <c r="AF336" s="71"/>
    </row>
    <row r="337" spans="1:32">
      <c r="A337" s="57" t="s">
        <v>10590</v>
      </c>
      <c r="B337" s="22" t="s">
        <v>339</v>
      </c>
      <c r="C337" s="22" t="s">
        <v>2091</v>
      </c>
      <c r="D337" s="22" t="s">
        <v>9710</v>
      </c>
      <c r="E337" s="22" t="s">
        <v>9711</v>
      </c>
      <c r="F337" s="22" t="s">
        <v>9630</v>
      </c>
      <c r="G337" s="22" t="s">
        <v>9631</v>
      </c>
      <c r="H337" s="22" t="s">
        <v>9563</v>
      </c>
      <c r="I337" s="25">
        <f>VLOOKUP(B337,[1]สรุปรายรพ.!$A$1:$C$1331,3,FALSE())</f>
        <v>1316</v>
      </c>
      <c r="J337" s="25"/>
      <c r="K337" s="25"/>
      <c r="L337" s="25">
        <v>13</v>
      </c>
      <c r="M337" s="25">
        <v>13</v>
      </c>
      <c r="N337" s="25">
        <v>3</v>
      </c>
      <c r="O337" s="25">
        <v>2</v>
      </c>
      <c r="P337" s="25"/>
      <c r="Q337" s="25"/>
      <c r="R337" s="25">
        <v>2</v>
      </c>
      <c r="S337" s="25">
        <v>2</v>
      </c>
      <c r="T337" s="25"/>
      <c r="U337" s="25"/>
      <c r="V337" s="25">
        <v>18</v>
      </c>
      <c r="W337" s="25">
        <v>17</v>
      </c>
      <c r="X337" s="25">
        <v>18</v>
      </c>
      <c r="Y337" s="25">
        <v>17</v>
      </c>
      <c r="Z337" s="25">
        <f t="shared" si="42"/>
        <v>1316</v>
      </c>
      <c r="AA337" s="25">
        <v>1.7</v>
      </c>
      <c r="AB337" s="25">
        <v>3</v>
      </c>
      <c r="AC337" s="80">
        <f t="shared" si="43"/>
        <v>-1296</v>
      </c>
      <c r="AD337" s="89">
        <f t="shared" ref="AD337:AD390" si="44">IF(AC337&lt;0,0)</f>
        <v>0</v>
      </c>
      <c r="AE337" s="82"/>
      <c r="AF337" s="71"/>
    </row>
    <row r="338" spans="1:32">
      <c r="A338" s="57" t="s">
        <v>10591</v>
      </c>
      <c r="B338" s="22" t="s">
        <v>340</v>
      </c>
      <c r="C338" s="22" t="s">
        <v>1526</v>
      </c>
      <c r="D338" s="22" t="s">
        <v>9710</v>
      </c>
      <c r="E338" s="22" t="s">
        <v>9711</v>
      </c>
      <c r="F338" s="22" t="s">
        <v>9630</v>
      </c>
      <c r="G338" s="22" t="s">
        <v>9631</v>
      </c>
      <c r="H338" s="22" t="s">
        <v>9563</v>
      </c>
      <c r="I338" s="25">
        <f>VLOOKUP(B338,[1]สรุปรายรพ.!$A$1:$C$1331,3,FALSE())</f>
        <v>1880</v>
      </c>
      <c r="J338" s="25">
        <v>1524</v>
      </c>
      <c r="K338" s="25">
        <v>1498</v>
      </c>
      <c r="L338" s="25">
        <v>608</v>
      </c>
      <c r="M338" s="25">
        <v>606</v>
      </c>
      <c r="N338" s="25">
        <v>455</v>
      </c>
      <c r="O338" s="25">
        <v>448</v>
      </c>
      <c r="P338" s="25">
        <v>264</v>
      </c>
      <c r="Q338" s="25">
        <v>262</v>
      </c>
      <c r="R338" s="25">
        <v>441</v>
      </c>
      <c r="S338" s="25">
        <v>436</v>
      </c>
      <c r="T338" s="25">
        <v>328</v>
      </c>
      <c r="U338" s="25">
        <v>325</v>
      </c>
      <c r="V338" s="25">
        <v>3620</v>
      </c>
      <c r="W338" s="25">
        <v>3575</v>
      </c>
      <c r="X338" s="25">
        <v>3620</v>
      </c>
      <c r="Y338" s="25">
        <v>3575</v>
      </c>
      <c r="Z338" s="25">
        <f t="shared" si="42"/>
        <v>1880</v>
      </c>
      <c r="AA338" s="25">
        <v>357.5</v>
      </c>
      <c r="AB338" s="25">
        <v>537</v>
      </c>
      <c r="AC338" s="80">
        <f t="shared" si="43"/>
        <v>2232</v>
      </c>
      <c r="AD338" s="89">
        <f t="shared" ref="AD338:AD351" si="45">AC338</f>
        <v>2232</v>
      </c>
      <c r="AE338" s="82"/>
      <c r="AF338" s="71"/>
    </row>
    <row r="339" spans="1:32">
      <c r="A339" s="57" t="s">
        <v>10592</v>
      </c>
      <c r="B339" s="22" t="s">
        <v>341</v>
      </c>
      <c r="C339" s="22" t="s">
        <v>1527</v>
      </c>
      <c r="D339" s="22" t="s">
        <v>9710</v>
      </c>
      <c r="E339" s="22" t="s">
        <v>9711</v>
      </c>
      <c r="F339" s="22" t="s">
        <v>9630</v>
      </c>
      <c r="G339" s="22" t="s">
        <v>9631</v>
      </c>
      <c r="H339" s="22" t="s">
        <v>9563</v>
      </c>
      <c r="I339" s="25">
        <f>VLOOKUP(B339,[1]สรุปรายรพ.!$A$1:$C$1331,3,FALSE())</f>
        <v>1627</v>
      </c>
      <c r="J339" s="25">
        <v>922</v>
      </c>
      <c r="K339" s="25">
        <v>922</v>
      </c>
      <c r="L339" s="25">
        <v>330</v>
      </c>
      <c r="M339" s="25">
        <v>328</v>
      </c>
      <c r="N339" s="25">
        <v>42</v>
      </c>
      <c r="O339" s="25">
        <v>42</v>
      </c>
      <c r="P339" s="25">
        <v>182</v>
      </c>
      <c r="Q339" s="25">
        <v>181</v>
      </c>
      <c r="R339" s="25">
        <v>223</v>
      </c>
      <c r="S339" s="25">
        <v>223</v>
      </c>
      <c r="T339" s="25">
        <v>202</v>
      </c>
      <c r="U339" s="25">
        <v>202</v>
      </c>
      <c r="V339" s="25">
        <v>1901</v>
      </c>
      <c r="W339" s="25">
        <v>1898</v>
      </c>
      <c r="X339" s="25">
        <v>1901</v>
      </c>
      <c r="Y339" s="25">
        <v>1898</v>
      </c>
      <c r="Z339" s="25">
        <f t="shared" si="42"/>
        <v>1627</v>
      </c>
      <c r="AA339" s="25">
        <v>189.8</v>
      </c>
      <c r="AB339" s="25">
        <v>285</v>
      </c>
      <c r="AC339" s="80">
        <f t="shared" si="43"/>
        <v>556</v>
      </c>
      <c r="AD339" s="89">
        <f t="shared" si="45"/>
        <v>556</v>
      </c>
      <c r="AE339" s="82"/>
      <c r="AF339" s="71"/>
    </row>
    <row r="340" spans="1:32">
      <c r="A340" s="57" t="s">
        <v>10593</v>
      </c>
      <c r="B340" s="22" t="s">
        <v>342</v>
      </c>
      <c r="C340" s="22" t="s">
        <v>1528</v>
      </c>
      <c r="D340" s="22" t="s">
        <v>9623</v>
      </c>
      <c r="E340" s="22" t="s">
        <v>9624</v>
      </c>
      <c r="F340" s="22" t="s">
        <v>9625</v>
      </c>
      <c r="G340" s="22" t="s">
        <v>9626</v>
      </c>
      <c r="H340" s="22" t="s">
        <v>9563</v>
      </c>
      <c r="I340" s="25">
        <f>VLOOKUP(B340,[1]สรุปรายรพ.!$A$1:$C$1331,3,FALSE())</f>
        <v>1620</v>
      </c>
      <c r="J340" s="25">
        <v>918</v>
      </c>
      <c r="K340" s="25">
        <v>798</v>
      </c>
      <c r="L340" s="25">
        <v>270</v>
      </c>
      <c r="M340" s="25">
        <v>238</v>
      </c>
      <c r="N340" s="25">
        <v>300</v>
      </c>
      <c r="O340" s="25">
        <v>269</v>
      </c>
      <c r="P340" s="25">
        <v>338</v>
      </c>
      <c r="Q340" s="25">
        <v>300</v>
      </c>
      <c r="R340" s="25">
        <v>269</v>
      </c>
      <c r="S340" s="25">
        <v>231</v>
      </c>
      <c r="T340" s="25">
        <v>353</v>
      </c>
      <c r="U340" s="25">
        <v>304</v>
      </c>
      <c r="V340" s="25">
        <v>2448</v>
      </c>
      <c r="W340" s="25">
        <v>2140</v>
      </c>
      <c r="X340" s="25">
        <v>2448</v>
      </c>
      <c r="Y340" s="25">
        <v>2140</v>
      </c>
      <c r="Z340" s="25">
        <f t="shared" si="42"/>
        <v>1620</v>
      </c>
      <c r="AA340" s="25">
        <v>214</v>
      </c>
      <c r="AB340" s="25">
        <v>321</v>
      </c>
      <c r="AC340" s="80">
        <f t="shared" si="43"/>
        <v>841</v>
      </c>
      <c r="AD340" s="89">
        <f t="shared" si="45"/>
        <v>841</v>
      </c>
      <c r="AE340" s="82"/>
      <c r="AF340" s="71"/>
    </row>
    <row r="341" spans="1:32">
      <c r="A341" s="57" t="s">
        <v>10594</v>
      </c>
      <c r="B341" s="22" t="s">
        <v>343</v>
      </c>
      <c r="C341" s="22" t="s">
        <v>1529</v>
      </c>
      <c r="D341" s="22" t="s">
        <v>9623</v>
      </c>
      <c r="E341" s="22" t="s">
        <v>9624</v>
      </c>
      <c r="F341" s="22" t="s">
        <v>9625</v>
      </c>
      <c r="G341" s="22" t="s">
        <v>9626</v>
      </c>
      <c r="H341" s="22" t="s">
        <v>9563</v>
      </c>
      <c r="I341" s="25">
        <f>VLOOKUP(B341,[1]สรุปรายรพ.!$A$1:$C$1331,3,FALSE())</f>
        <v>1649</v>
      </c>
      <c r="J341" s="25">
        <v>763</v>
      </c>
      <c r="K341" s="25">
        <v>758</v>
      </c>
      <c r="L341" s="25">
        <v>191</v>
      </c>
      <c r="M341" s="25">
        <v>191</v>
      </c>
      <c r="N341" s="25">
        <v>137</v>
      </c>
      <c r="O341" s="25">
        <v>135</v>
      </c>
      <c r="P341" s="25">
        <v>116</v>
      </c>
      <c r="Q341" s="25">
        <v>116</v>
      </c>
      <c r="R341" s="25">
        <v>194</v>
      </c>
      <c r="S341" s="25">
        <v>194</v>
      </c>
      <c r="T341" s="25">
        <v>222</v>
      </c>
      <c r="U341" s="25">
        <v>220</v>
      </c>
      <c r="V341" s="25">
        <v>1623</v>
      </c>
      <c r="W341" s="25">
        <v>1614</v>
      </c>
      <c r="X341" s="25">
        <v>1623</v>
      </c>
      <c r="Y341" s="25">
        <v>1614</v>
      </c>
      <c r="Z341" s="25">
        <f t="shared" si="42"/>
        <v>1649</v>
      </c>
      <c r="AA341" s="25">
        <v>161.4</v>
      </c>
      <c r="AB341" s="25">
        <v>243</v>
      </c>
      <c r="AC341" s="80">
        <f t="shared" si="43"/>
        <v>208</v>
      </c>
      <c r="AD341" s="89">
        <f t="shared" si="45"/>
        <v>208</v>
      </c>
      <c r="AE341" s="82"/>
      <c r="AF341" s="71"/>
    </row>
    <row r="342" spans="1:32">
      <c r="A342" s="57" t="s">
        <v>10595</v>
      </c>
      <c r="B342" s="22" t="s">
        <v>344</v>
      </c>
      <c r="C342" s="22" t="s">
        <v>1530</v>
      </c>
      <c r="D342" s="22" t="s">
        <v>9623</v>
      </c>
      <c r="E342" s="22" t="s">
        <v>9624</v>
      </c>
      <c r="F342" s="22" t="s">
        <v>9625</v>
      </c>
      <c r="G342" s="22" t="s">
        <v>9626</v>
      </c>
      <c r="H342" s="22" t="s">
        <v>9563</v>
      </c>
      <c r="I342" s="25">
        <f>VLOOKUP(B342,[1]สรุปรายรพ.!$A$1:$C$1331,3,FALSE())</f>
        <v>1626</v>
      </c>
      <c r="J342" s="25">
        <v>1166</v>
      </c>
      <c r="K342" s="25">
        <v>1162</v>
      </c>
      <c r="L342" s="25">
        <v>274</v>
      </c>
      <c r="M342" s="25">
        <v>274</v>
      </c>
      <c r="N342" s="25">
        <v>348</v>
      </c>
      <c r="O342" s="25">
        <v>348</v>
      </c>
      <c r="P342" s="25">
        <v>264</v>
      </c>
      <c r="Q342" s="25">
        <v>264</v>
      </c>
      <c r="R342" s="25">
        <v>265</v>
      </c>
      <c r="S342" s="25">
        <v>265</v>
      </c>
      <c r="T342" s="25">
        <v>284</v>
      </c>
      <c r="U342" s="25">
        <v>283</v>
      </c>
      <c r="V342" s="25">
        <v>2601</v>
      </c>
      <c r="W342" s="25">
        <v>2596</v>
      </c>
      <c r="X342" s="25">
        <v>2601</v>
      </c>
      <c r="Y342" s="25">
        <v>2596</v>
      </c>
      <c r="Z342" s="25">
        <f t="shared" si="42"/>
        <v>1626</v>
      </c>
      <c r="AA342" s="25">
        <v>259.60000000000002</v>
      </c>
      <c r="AB342" s="25">
        <v>390</v>
      </c>
      <c r="AC342" s="80">
        <f t="shared" si="43"/>
        <v>1360</v>
      </c>
      <c r="AD342" s="89">
        <f t="shared" si="45"/>
        <v>1360</v>
      </c>
      <c r="AE342" s="82"/>
      <c r="AF342" s="71"/>
    </row>
    <row r="343" spans="1:32">
      <c r="A343" s="57" t="s">
        <v>10596</v>
      </c>
      <c r="B343" s="22" t="s">
        <v>345</v>
      </c>
      <c r="C343" s="22" t="s">
        <v>9853</v>
      </c>
      <c r="D343" s="22" t="s">
        <v>9623</v>
      </c>
      <c r="E343" s="22" t="s">
        <v>9624</v>
      </c>
      <c r="F343" s="22" t="s">
        <v>9625</v>
      </c>
      <c r="G343" s="22" t="s">
        <v>9626</v>
      </c>
      <c r="H343" s="22" t="s">
        <v>9563</v>
      </c>
      <c r="I343" s="25">
        <f>VLOOKUP(B343,[1]สรุปรายรพ.!$A$1:$C$1331,3,FALSE())</f>
        <v>2305</v>
      </c>
      <c r="J343" s="25">
        <v>4251</v>
      </c>
      <c r="K343" s="25">
        <v>2090</v>
      </c>
      <c r="L343" s="25">
        <v>528</v>
      </c>
      <c r="M343" s="25">
        <v>522</v>
      </c>
      <c r="N343" s="25">
        <v>655</v>
      </c>
      <c r="O343" s="25">
        <v>639</v>
      </c>
      <c r="P343" s="25">
        <v>595</v>
      </c>
      <c r="Q343" s="25">
        <v>582</v>
      </c>
      <c r="R343" s="25">
        <v>538</v>
      </c>
      <c r="S343" s="25">
        <v>527</v>
      </c>
      <c r="T343" s="25">
        <v>614</v>
      </c>
      <c r="U343" s="25">
        <v>597</v>
      </c>
      <c r="V343" s="25">
        <v>7181</v>
      </c>
      <c r="W343" s="25">
        <v>4957</v>
      </c>
      <c r="X343" s="25">
        <v>7181</v>
      </c>
      <c r="Y343" s="25">
        <v>4957</v>
      </c>
      <c r="Z343" s="25">
        <f t="shared" si="42"/>
        <v>2305</v>
      </c>
      <c r="AA343" s="25">
        <v>495.7</v>
      </c>
      <c r="AB343" s="25">
        <v>744</v>
      </c>
      <c r="AC343" s="80">
        <f t="shared" si="43"/>
        <v>3396</v>
      </c>
      <c r="AD343" s="89">
        <f t="shared" si="45"/>
        <v>3396</v>
      </c>
      <c r="AE343" s="82"/>
      <c r="AF343" s="71"/>
    </row>
    <row r="344" spans="1:32">
      <c r="A344" s="57" t="s">
        <v>10597</v>
      </c>
      <c r="B344" s="22" t="s">
        <v>346</v>
      </c>
      <c r="C344" s="22" t="s">
        <v>1531</v>
      </c>
      <c r="D344" s="22" t="s">
        <v>9623</v>
      </c>
      <c r="E344" s="22" t="s">
        <v>9624</v>
      </c>
      <c r="F344" s="22" t="s">
        <v>9625</v>
      </c>
      <c r="G344" s="22" t="s">
        <v>9626</v>
      </c>
      <c r="H344" s="22" t="s">
        <v>9563</v>
      </c>
      <c r="I344" s="25">
        <f>VLOOKUP(B344,[1]สรุปรายรพ.!$A$1:$C$1331,3,FALSE())</f>
        <v>1680</v>
      </c>
      <c r="J344" s="25">
        <v>815</v>
      </c>
      <c r="K344" s="25">
        <v>777</v>
      </c>
      <c r="L344" s="25">
        <v>345</v>
      </c>
      <c r="M344" s="25">
        <v>329</v>
      </c>
      <c r="N344" s="25">
        <v>171</v>
      </c>
      <c r="O344" s="25">
        <v>161</v>
      </c>
      <c r="P344" s="25">
        <v>223</v>
      </c>
      <c r="Q344" s="25">
        <v>213</v>
      </c>
      <c r="R344" s="25">
        <v>220</v>
      </c>
      <c r="S344" s="25">
        <v>215</v>
      </c>
      <c r="T344" s="25">
        <v>413</v>
      </c>
      <c r="U344" s="25">
        <v>402</v>
      </c>
      <c r="V344" s="25">
        <v>2187</v>
      </c>
      <c r="W344" s="25">
        <v>2097</v>
      </c>
      <c r="X344" s="25">
        <v>2187</v>
      </c>
      <c r="Y344" s="25">
        <v>2097</v>
      </c>
      <c r="Z344" s="25">
        <f t="shared" si="42"/>
        <v>1680</v>
      </c>
      <c r="AA344" s="25">
        <v>209.7</v>
      </c>
      <c r="AB344" s="25">
        <v>315</v>
      </c>
      <c r="AC344" s="80">
        <f t="shared" si="43"/>
        <v>732</v>
      </c>
      <c r="AD344" s="89">
        <f t="shared" si="45"/>
        <v>732</v>
      </c>
      <c r="AE344" s="82"/>
      <c r="AF344" s="71"/>
    </row>
    <row r="345" spans="1:32">
      <c r="A345" s="57" t="s">
        <v>10598</v>
      </c>
      <c r="B345" s="22" t="s">
        <v>347</v>
      </c>
      <c r="C345" s="22" t="s">
        <v>1532</v>
      </c>
      <c r="D345" s="22" t="s">
        <v>9623</v>
      </c>
      <c r="E345" s="22" t="s">
        <v>9624</v>
      </c>
      <c r="F345" s="22" t="s">
        <v>9625</v>
      </c>
      <c r="G345" s="22" t="s">
        <v>9626</v>
      </c>
      <c r="H345" s="22" t="s">
        <v>9563</v>
      </c>
      <c r="I345" s="25">
        <f>VLOOKUP(B345,[1]สรุปรายรพ.!$A$1:$C$1331,3,FALSE())</f>
        <v>1592</v>
      </c>
      <c r="J345" s="25">
        <v>1420</v>
      </c>
      <c r="K345" s="25">
        <v>1409</v>
      </c>
      <c r="L345" s="25">
        <v>647</v>
      </c>
      <c r="M345" s="25">
        <v>615</v>
      </c>
      <c r="N345" s="25">
        <v>378</v>
      </c>
      <c r="O345" s="25">
        <v>365</v>
      </c>
      <c r="P345" s="25">
        <v>376</v>
      </c>
      <c r="Q345" s="25">
        <v>358</v>
      </c>
      <c r="R345" s="25">
        <v>455</v>
      </c>
      <c r="S345" s="25">
        <v>439</v>
      </c>
      <c r="T345" s="25">
        <v>373</v>
      </c>
      <c r="U345" s="25">
        <v>359</v>
      </c>
      <c r="V345" s="25">
        <v>3649</v>
      </c>
      <c r="W345" s="25">
        <v>3545</v>
      </c>
      <c r="X345" s="25">
        <v>3649</v>
      </c>
      <c r="Y345" s="25">
        <v>3545</v>
      </c>
      <c r="Z345" s="25">
        <f t="shared" si="42"/>
        <v>1592</v>
      </c>
      <c r="AA345" s="25">
        <v>354.5</v>
      </c>
      <c r="AB345" s="25">
        <v>533</v>
      </c>
      <c r="AC345" s="80">
        <f t="shared" si="43"/>
        <v>2486</v>
      </c>
      <c r="AD345" s="89">
        <f t="shared" si="45"/>
        <v>2486</v>
      </c>
      <c r="AE345" s="82"/>
      <c r="AF345" s="71"/>
    </row>
    <row r="346" spans="1:32">
      <c r="A346" s="57" t="s">
        <v>10599</v>
      </c>
      <c r="B346" s="22" t="s">
        <v>348</v>
      </c>
      <c r="C346" s="22" t="s">
        <v>1533</v>
      </c>
      <c r="D346" s="22" t="s">
        <v>9623</v>
      </c>
      <c r="E346" s="22" t="s">
        <v>9624</v>
      </c>
      <c r="F346" s="22" t="s">
        <v>9625</v>
      </c>
      <c r="G346" s="22" t="s">
        <v>9626</v>
      </c>
      <c r="H346" s="22" t="s">
        <v>9563</v>
      </c>
      <c r="I346" s="25">
        <f>VLOOKUP(B346,[1]สรุปรายรพ.!$A$1:$C$1331,3,FALSE())</f>
        <v>1108</v>
      </c>
      <c r="J346" s="25">
        <v>431</v>
      </c>
      <c r="K346" s="25">
        <v>430</v>
      </c>
      <c r="L346" s="25">
        <v>132</v>
      </c>
      <c r="M346" s="25">
        <v>132</v>
      </c>
      <c r="N346" s="25">
        <v>131</v>
      </c>
      <c r="O346" s="25">
        <v>131</v>
      </c>
      <c r="P346" s="25">
        <v>148</v>
      </c>
      <c r="Q346" s="25">
        <v>146</v>
      </c>
      <c r="R346" s="25">
        <v>209</v>
      </c>
      <c r="S346" s="25">
        <v>207</v>
      </c>
      <c r="T346" s="25">
        <v>138</v>
      </c>
      <c r="U346" s="25">
        <v>138</v>
      </c>
      <c r="V346" s="25">
        <v>1189</v>
      </c>
      <c r="W346" s="25">
        <v>1184</v>
      </c>
      <c r="X346" s="25">
        <v>1189</v>
      </c>
      <c r="Y346" s="25">
        <v>1184</v>
      </c>
      <c r="Z346" s="25">
        <f t="shared" si="42"/>
        <v>1108</v>
      </c>
      <c r="AA346" s="25">
        <v>118.4</v>
      </c>
      <c r="AB346" s="25">
        <v>179</v>
      </c>
      <c r="AC346" s="80">
        <f t="shared" si="43"/>
        <v>255</v>
      </c>
      <c r="AD346" s="89">
        <f t="shared" si="45"/>
        <v>255</v>
      </c>
      <c r="AE346" s="82"/>
      <c r="AF346" s="71"/>
    </row>
    <row r="347" spans="1:32">
      <c r="A347" s="57" t="s">
        <v>10600</v>
      </c>
      <c r="B347" s="22" t="s">
        <v>349</v>
      </c>
      <c r="C347" s="22" t="s">
        <v>1534</v>
      </c>
      <c r="D347" s="22" t="s">
        <v>9623</v>
      </c>
      <c r="E347" s="22" t="s">
        <v>9624</v>
      </c>
      <c r="F347" s="22" t="s">
        <v>9625</v>
      </c>
      <c r="G347" s="22" t="s">
        <v>9626</v>
      </c>
      <c r="H347" s="22" t="s">
        <v>9563</v>
      </c>
      <c r="I347" s="25">
        <f>VLOOKUP(B347,[1]สรุปรายรพ.!$A$1:$C$1331,3,FALSE())</f>
        <v>2059</v>
      </c>
      <c r="J347" s="25">
        <v>925</v>
      </c>
      <c r="K347" s="25">
        <v>911</v>
      </c>
      <c r="L347" s="25">
        <v>828</v>
      </c>
      <c r="M347" s="25">
        <v>815</v>
      </c>
      <c r="N347" s="25">
        <v>331</v>
      </c>
      <c r="O347" s="25">
        <v>319</v>
      </c>
      <c r="P347" s="25">
        <v>396</v>
      </c>
      <c r="Q347" s="25">
        <v>382</v>
      </c>
      <c r="R347" s="25">
        <v>251</v>
      </c>
      <c r="S347" s="25">
        <v>248</v>
      </c>
      <c r="T347" s="25">
        <v>450</v>
      </c>
      <c r="U347" s="25">
        <v>438</v>
      </c>
      <c r="V347" s="25">
        <v>3181</v>
      </c>
      <c r="W347" s="25">
        <v>3113</v>
      </c>
      <c r="X347" s="25">
        <v>3181</v>
      </c>
      <c r="Y347" s="25">
        <v>3113</v>
      </c>
      <c r="Z347" s="25">
        <f t="shared" si="42"/>
        <v>2059</v>
      </c>
      <c r="AA347" s="25">
        <v>311.3</v>
      </c>
      <c r="AB347" s="25">
        <v>468</v>
      </c>
      <c r="AC347" s="80">
        <f t="shared" si="43"/>
        <v>1522</v>
      </c>
      <c r="AD347" s="89">
        <f t="shared" si="45"/>
        <v>1522</v>
      </c>
      <c r="AE347" s="82"/>
      <c r="AF347" s="71"/>
    </row>
    <row r="348" spans="1:32">
      <c r="A348" s="57" t="s">
        <v>10601</v>
      </c>
      <c r="B348" s="22" t="s">
        <v>350</v>
      </c>
      <c r="C348" s="22" t="s">
        <v>1535</v>
      </c>
      <c r="D348" s="22" t="s">
        <v>9623</v>
      </c>
      <c r="E348" s="22" t="s">
        <v>9624</v>
      </c>
      <c r="F348" s="22" t="s">
        <v>9625</v>
      </c>
      <c r="G348" s="22" t="s">
        <v>9626</v>
      </c>
      <c r="H348" s="22" t="s">
        <v>9563</v>
      </c>
      <c r="I348" s="25">
        <f>VLOOKUP(B348,[1]สรุปรายรพ.!$A$1:$C$1331,3,FALSE())</f>
        <v>369</v>
      </c>
      <c r="J348" s="25">
        <v>50</v>
      </c>
      <c r="K348" s="25">
        <v>50</v>
      </c>
      <c r="L348" s="25">
        <v>179</v>
      </c>
      <c r="M348" s="25">
        <v>179</v>
      </c>
      <c r="N348" s="25">
        <v>76</v>
      </c>
      <c r="O348" s="25">
        <v>75</v>
      </c>
      <c r="P348" s="25">
        <v>99</v>
      </c>
      <c r="Q348" s="25">
        <v>99</v>
      </c>
      <c r="R348" s="25">
        <v>70</v>
      </c>
      <c r="S348" s="25">
        <v>69</v>
      </c>
      <c r="T348" s="25">
        <v>87</v>
      </c>
      <c r="U348" s="25">
        <v>87</v>
      </c>
      <c r="V348" s="25">
        <v>561</v>
      </c>
      <c r="W348" s="25">
        <v>559</v>
      </c>
      <c r="X348" s="25">
        <v>561</v>
      </c>
      <c r="Y348" s="25">
        <v>559</v>
      </c>
      <c r="Z348" s="25">
        <f t="shared" si="42"/>
        <v>369</v>
      </c>
      <c r="AA348" s="25">
        <v>55.9</v>
      </c>
      <c r="AB348" s="25">
        <v>84</v>
      </c>
      <c r="AC348" s="80">
        <f t="shared" si="43"/>
        <v>274</v>
      </c>
      <c r="AD348" s="89">
        <f t="shared" si="45"/>
        <v>274</v>
      </c>
      <c r="AE348" s="82"/>
      <c r="AF348" s="71"/>
    </row>
    <row r="349" spans="1:32">
      <c r="A349" s="57" t="s">
        <v>10602</v>
      </c>
      <c r="B349" s="22" t="s">
        <v>351</v>
      </c>
      <c r="C349" s="22" t="s">
        <v>1536</v>
      </c>
      <c r="D349" s="22" t="s">
        <v>9623</v>
      </c>
      <c r="E349" s="22" t="s">
        <v>9624</v>
      </c>
      <c r="F349" s="22" t="s">
        <v>9625</v>
      </c>
      <c r="G349" s="22" t="s">
        <v>9626</v>
      </c>
      <c r="H349" s="22" t="s">
        <v>9563</v>
      </c>
      <c r="I349" s="25">
        <f>VLOOKUP(B349,[1]สรุปรายรพ.!$A$1:$C$1331,3,FALSE())</f>
        <v>1600</v>
      </c>
      <c r="J349" s="25">
        <v>975</v>
      </c>
      <c r="K349" s="25">
        <v>970</v>
      </c>
      <c r="L349" s="25">
        <v>186</v>
      </c>
      <c r="M349" s="25">
        <v>185</v>
      </c>
      <c r="N349" s="25">
        <v>48</v>
      </c>
      <c r="O349" s="25">
        <v>48</v>
      </c>
      <c r="P349" s="25">
        <v>241</v>
      </c>
      <c r="Q349" s="25">
        <v>240</v>
      </c>
      <c r="R349" s="25">
        <v>22</v>
      </c>
      <c r="S349" s="25">
        <v>22</v>
      </c>
      <c r="T349" s="25">
        <v>348</v>
      </c>
      <c r="U349" s="25">
        <v>348</v>
      </c>
      <c r="V349" s="25">
        <v>1820</v>
      </c>
      <c r="W349" s="25">
        <v>1813</v>
      </c>
      <c r="X349" s="25">
        <v>1820</v>
      </c>
      <c r="Y349" s="25">
        <v>1813</v>
      </c>
      <c r="Z349" s="25">
        <f t="shared" si="42"/>
        <v>1600</v>
      </c>
      <c r="AA349" s="25">
        <v>181.3</v>
      </c>
      <c r="AB349" s="25">
        <v>273</v>
      </c>
      <c r="AC349" s="80">
        <f t="shared" si="43"/>
        <v>486</v>
      </c>
      <c r="AD349" s="89">
        <f t="shared" si="45"/>
        <v>486</v>
      </c>
      <c r="AE349" s="82"/>
      <c r="AF349" s="71"/>
    </row>
    <row r="350" spans="1:32">
      <c r="A350" s="57" t="s">
        <v>10603</v>
      </c>
      <c r="B350" s="22" t="s">
        <v>352</v>
      </c>
      <c r="C350" s="22" t="s">
        <v>1537</v>
      </c>
      <c r="D350" s="22" t="s">
        <v>9623</v>
      </c>
      <c r="E350" s="22" t="s">
        <v>9624</v>
      </c>
      <c r="F350" s="22" t="s">
        <v>9625</v>
      </c>
      <c r="G350" s="22" t="s">
        <v>9626</v>
      </c>
      <c r="H350" s="22" t="s">
        <v>9563</v>
      </c>
      <c r="I350" s="25">
        <f>VLOOKUP(B350,[1]สรุปรายรพ.!$A$1:$C$1331,3,FALSE())</f>
        <v>896</v>
      </c>
      <c r="J350" s="25">
        <v>366</v>
      </c>
      <c r="K350" s="25">
        <v>366</v>
      </c>
      <c r="L350" s="25">
        <v>110</v>
      </c>
      <c r="M350" s="25">
        <v>110</v>
      </c>
      <c r="N350" s="25">
        <v>88</v>
      </c>
      <c r="O350" s="25">
        <v>86</v>
      </c>
      <c r="P350" s="25">
        <v>118</v>
      </c>
      <c r="Q350" s="25">
        <v>118</v>
      </c>
      <c r="R350" s="25">
        <v>111</v>
      </c>
      <c r="S350" s="25">
        <v>110</v>
      </c>
      <c r="T350" s="25">
        <v>125</v>
      </c>
      <c r="U350" s="25">
        <v>125</v>
      </c>
      <c r="V350" s="25">
        <v>918</v>
      </c>
      <c r="W350" s="25">
        <v>915</v>
      </c>
      <c r="X350" s="25">
        <v>918</v>
      </c>
      <c r="Y350" s="25">
        <v>915</v>
      </c>
      <c r="Z350" s="25">
        <f t="shared" si="42"/>
        <v>896</v>
      </c>
      <c r="AA350" s="25">
        <v>91.5</v>
      </c>
      <c r="AB350" s="25">
        <v>138</v>
      </c>
      <c r="AC350" s="80">
        <f t="shared" si="43"/>
        <v>157</v>
      </c>
      <c r="AD350" s="89">
        <f t="shared" si="45"/>
        <v>157</v>
      </c>
      <c r="AE350" s="82"/>
      <c r="AF350" s="71"/>
    </row>
    <row r="351" spans="1:32">
      <c r="A351" s="57" t="s">
        <v>10604</v>
      </c>
      <c r="B351" s="22" t="s">
        <v>353</v>
      </c>
      <c r="C351" s="22" t="s">
        <v>1538</v>
      </c>
      <c r="D351" s="22" t="s">
        <v>9623</v>
      </c>
      <c r="E351" s="22" t="s">
        <v>9624</v>
      </c>
      <c r="F351" s="22" t="s">
        <v>9625</v>
      </c>
      <c r="G351" s="22" t="s">
        <v>9626</v>
      </c>
      <c r="H351" s="22" t="s">
        <v>9563</v>
      </c>
      <c r="I351" s="25">
        <f>VLOOKUP(B351,[1]สรุปรายรพ.!$A$1:$C$1331,3,FALSE())</f>
        <v>1142</v>
      </c>
      <c r="J351" s="25">
        <v>663</v>
      </c>
      <c r="K351" s="25">
        <v>661</v>
      </c>
      <c r="L351" s="25">
        <v>82</v>
      </c>
      <c r="M351" s="25">
        <v>81</v>
      </c>
      <c r="N351" s="25">
        <v>163</v>
      </c>
      <c r="O351" s="25">
        <v>162</v>
      </c>
      <c r="P351" s="25">
        <v>105</v>
      </c>
      <c r="Q351" s="25">
        <v>103</v>
      </c>
      <c r="R351" s="25">
        <v>67</v>
      </c>
      <c r="S351" s="25">
        <v>67</v>
      </c>
      <c r="T351" s="25">
        <v>170</v>
      </c>
      <c r="U351" s="25">
        <v>168</v>
      </c>
      <c r="V351" s="25">
        <v>1250</v>
      </c>
      <c r="W351" s="25">
        <v>1242</v>
      </c>
      <c r="X351" s="25">
        <v>1250</v>
      </c>
      <c r="Y351" s="25">
        <v>1242</v>
      </c>
      <c r="Z351" s="25">
        <f t="shared" si="42"/>
        <v>1142</v>
      </c>
      <c r="AA351" s="25">
        <v>124.2</v>
      </c>
      <c r="AB351" s="25">
        <v>188</v>
      </c>
      <c r="AC351" s="80">
        <f t="shared" si="43"/>
        <v>288</v>
      </c>
      <c r="AD351" s="89">
        <f t="shared" si="45"/>
        <v>288</v>
      </c>
      <c r="AE351" s="82"/>
      <c r="AF351" s="71"/>
    </row>
    <row r="352" spans="1:32">
      <c r="A352" s="57" t="s">
        <v>10605</v>
      </c>
      <c r="B352" s="22" t="s">
        <v>354</v>
      </c>
      <c r="C352" s="22" t="s">
        <v>2092</v>
      </c>
      <c r="D352" s="22" t="s">
        <v>9623</v>
      </c>
      <c r="E352" s="22" t="s">
        <v>9624</v>
      </c>
      <c r="F352" s="22" t="s">
        <v>9625</v>
      </c>
      <c r="G352" s="22" t="s">
        <v>9626</v>
      </c>
      <c r="H352" s="22" t="s">
        <v>9563</v>
      </c>
      <c r="I352" s="25">
        <f>VLOOKUP(B352,[1]สรุปรายรพ.!$A$1:$C$1331,3,FALSE())</f>
        <v>631</v>
      </c>
      <c r="J352" s="25">
        <v>11</v>
      </c>
      <c r="K352" s="25">
        <v>11</v>
      </c>
      <c r="L352" s="25"/>
      <c r="M352" s="25"/>
      <c r="N352" s="25">
        <v>19</v>
      </c>
      <c r="O352" s="25">
        <v>18</v>
      </c>
      <c r="P352" s="25"/>
      <c r="Q352" s="25"/>
      <c r="R352" s="25">
        <v>10</v>
      </c>
      <c r="S352" s="25">
        <v>10</v>
      </c>
      <c r="T352" s="25">
        <v>5</v>
      </c>
      <c r="U352" s="25">
        <v>5</v>
      </c>
      <c r="V352" s="25">
        <v>45</v>
      </c>
      <c r="W352" s="25">
        <v>44</v>
      </c>
      <c r="X352" s="25">
        <v>45</v>
      </c>
      <c r="Y352" s="25">
        <v>44</v>
      </c>
      <c r="Z352" s="25">
        <f t="shared" si="42"/>
        <v>631</v>
      </c>
      <c r="AA352" s="25">
        <v>4.4000000000000004</v>
      </c>
      <c r="AB352" s="25">
        <v>8</v>
      </c>
      <c r="AC352" s="80">
        <f t="shared" si="43"/>
        <v>-579</v>
      </c>
      <c r="AD352" s="89">
        <f t="shared" si="44"/>
        <v>0</v>
      </c>
      <c r="AE352" s="82"/>
      <c r="AF352" s="71"/>
    </row>
    <row r="353" spans="1:32">
      <c r="A353" s="57" t="s">
        <v>10606</v>
      </c>
      <c r="B353" s="22" t="s">
        <v>355</v>
      </c>
      <c r="C353" s="22" t="s">
        <v>1539</v>
      </c>
      <c r="D353" s="22" t="s">
        <v>9623</v>
      </c>
      <c r="E353" s="22" t="s">
        <v>9624</v>
      </c>
      <c r="F353" s="22" t="s">
        <v>9625</v>
      </c>
      <c r="G353" s="22" t="s">
        <v>9626</v>
      </c>
      <c r="H353" s="22" t="s">
        <v>9563</v>
      </c>
      <c r="I353" s="25">
        <f>VLOOKUP(B353,[1]สรุปรายรพ.!$A$1:$C$1331,3,FALSE())</f>
        <v>1767</v>
      </c>
      <c r="J353" s="25">
        <v>1012</v>
      </c>
      <c r="K353" s="25">
        <v>1008</v>
      </c>
      <c r="L353" s="25">
        <v>70</v>
      </c>
      <c r="M353" s="25">
        <v>70</v>
      </c>
      <c r="N353" s="25">
        <v>282</v>
      </c>
      <c r="O353" s="25">
        <v>280</v>
      </c>
      <c r="P353" s="25">
        <v>316</v>
      </c>
      <c r="Q353" s="25">
        <v>313</v>
      </c>
      <c r="R353" s="25">
        <v>219</v>
      </c>
      <c r="S353" s="25">
        <v>219</v>
      </c>
      <c r="T353" s="25">
        <v>278</v>
      </c>
      <c r="U353" s="25">
        <v>278</v>
      </c>
      <c r="V353" s="25">
        <v>2177</v>
      </c>
      <c r="W353" s="25">
        <v>2168</v>
      </c>
      <c r="X353" s="25">
        <v>2177</v>
      </c>
      <c r="Y353" s="25">
        <v>2168</v>
      </c>
      <c r="Z353" s="25">
        <f t="shared" si="42"/>
        <v>1767</v>
      </c>
      <c r="AA353" s="25">
        <v>216.8</v>
      </c>
      <c r="AB353" s="25">
        <v>326</v>
      </c>
      <c r="AC353" s="80">
        <f t="shared" si="43"/>
        <v>727</v>
      </c>
      <c r="AD353" s="89">
        <f t="shared" ref="AD353:AD354" si="46">AC353</f>
        <v>727</v>
      </c>
      <c r="AE353" s="82"/>
      <c r="AF353" s="71"/>
    </row>
    <row r="354" spans="1:32">
      <c r="A354" s="57" t="s">
        <v>10607</v>
      </c>
      <c r="B354" s="22" t="s">
        <v>356</v>
      </c>
      <c r="C354" s="22" t="s">
        <v>1540</v>
      </c>
      <c r="D354" s="22" t="s">
        <v>9623</v>
      </c>
      <c r="E354" s="22" t="s">
        <v>9624</v>
      </c>
      <c r="F354" s="22" t="s">
        <v>9625</v>
      </c>
      <c r="G354" s="22" t="s">
        <v>9626</v>
      </c>
      <c r="H354" s="22" t="s">
        <v>9563</v>
      </c>
      <c r="I354" s="25">
        <f>VLOOKUP(B354,[1]สรุปรายรพ.!$A$1:$C$1331,3,FALSE())</f>
        <v>1700</v>
      </c>
      <c r="J354" s="25">
        <v>587</v>
      </c>
      <c r="K354" s="25">
        <v>586</v>
      </c>
      <c r="L354" s="25">
        <v>451</v>
      </c>
      <c r="M354" s="25">
        <v>448</v>
      </c>
      <c r="N354" s="25">
        <v>226</v>
      </c>
      <c r="O354" s="25">
        <v>223</v>
      </c>
      <c r="P354" s="25">
        <v>27</v>
      </c>
      <c r="Q354" s="25">
        <v>27</v>
      </c>
      <c r="R354" s="25">
        <v>374</v>
      </c>
      <c r="S354" s="25">
        <v>367</v>
      </c>
      <c r="T354" s="25">
        <v>167</v>
      </c>
      <c r="U354" s="25">
        <v>162</v>
      </c>
      <c r="V354" s="25">
        <v>1832</v>
      </c>
      <c r="W354" s="25">
        <v>1813</v>
      </c>
      <c r="X354" s="25">
        <v>1832</v>
      </c>
      <c r="Y354" s="25">
        <v>1813</v>
      </c>
      <c r="Z354" s="25">
        <f t="shared" si="42"/>
        <v>1700</v>
      </c>
      <c r="AA354" s="25">
        <v>181.3</v>
      </c>
      <c r="AB354" s="25">
        <v>273</v>
      </c>
      <c r="AC354" s="80">
        <f t="shared" si="43"/>
        <v>386</v>
      </c>
      <c r="AD354" s="89">
        <f t="shared" si="46"/>
        <v>386</v>
      </c>
      <c r="AE354" s="82"/>
      <c r="AF354" s="71"/>
    </row>
    <row r="355" spans="1:32">
      <c r="A355" s="57" t="s">
        <v>10608</v>
      </c>
      <c r="B355" s="22" t="s">
        <v>357</v>
      </c>
      <c r="C355" s="22" t="s">
        <v>1541</v>
      </c>
      <c r="D355" s="22" t="s">
        <v>9623</v>
      </c>
      <c r="E355" s="22" t="s">
        <v>9624</v>
      </c>
      <c r="F355" s="22" t="s">
        <v>9625</v>
      </c>
      <c r="G355" s="22" t="s">
        <v>9626</v>
      </c>
      <c r="H355" s="22" t="s">
        <v>9563</v>
      </c>
      <c r="I355" s="25">
        <f>VLOOKUP(B355,[1]สรุปรายรพ.!$A$1:$C$1331,3,FALSE())</f>
        <v>1328</v>
      </c>
      <c r="J355" s="25">
        <v>586</v>
      </c>
      <c r="K355" s="25">
        <v>585</v>
      </c>
      <c r="L355" s="25">
        <v>147</v>
      </c>
      <c r="M355" s="25">
        <v>143</v>
      </c>
      <c r="N355" s="25">
        <v>150</v>
      </c>
      <c r="O355" s="25">
        <v>149</v>
      </c>
      <c r="P355" s="25">
        <v>131</v>
      </c>
      <c r="Q355" s="25">
        <v>129</v>
      </c>
      <c r="R355" s="25">
        <v>7</v>
      </c>
      <c r="S355" s="25">
        <v>7</v>
      </c>
      <c r="T355" s="25">
        <v>1</v>
      </c>
      <c r="U355" s="25">
        <v>1</v>
      </c>
      <c r="V355" s="25">
        <v>1022</v>
      </c>
      <c r="W355" s="25">
        <v>1014</v>
      </c>
      <c r="X355" s="25">
        <v>1022</v>
      </c>
      <c r="Y355" s="25">
        <v>1014</v>
      </c>
      <c r="Z355" s="25">
        <f t="shared" si="42"/>
        <v>1328</v>
      </c>
      <c r="AA355" s="25">
        <v>101.4</v>
      </c>
      <c r="AB355" s="25">
        <v>153</v>
      </c>
      <c r="AC355" s="80">
        <f t="shared" si="43"/>
        <v>-161</v>
      </c>
      <c r="AD355" s="89">
        <f t="shared" si="44"/>
        <v>0</v>
      </c>
      <c r="AE355" s="82"/>
      <c r="AF355" s="71"/>
    </row>
    <row r="356" spans="1:32">
      <c r="A356" s="57" t="s">
        <v>10609</v>
      </c>
      <c r="B356" s="22" t="s">
        <v>358</v>
      </c>
      <c r="C356" s="22" t="s">
        <v>1542</v>
      </c>
      <c r="D356" s="22" t="s">
        <v>9623</v>
      </c>
      <c r="E356" s="22" t="s">
        <v>9624</v>
      </c>
      <c r="F356" s="22" t="s">
        <v>9625</v>
      </c>
      <c r="G356" s="22" t="s">
        <v>9626</v>
      </c>
      <c r="H356" s="22" t="s">
        <v>9563</v>
      </c>
      <c r="I356" s="25">
        <f>VLOOKUP(B356,[1]สรุปรายรพ.!$A$1:$C$1331,3,FALSE())</f>
        <v>972</v>
      </c>
      <c r="J356" s="25">
        <v>441</v>
      </c>
      <c r="K356" s="25">
        <v>432</v>
      </c>
      <c r="L356" s="25"/>
      <c r="M356" s="25"/>
      <c r="N356" s="25">
        <v>15</v>
      </c>
      <c r="O356" s="25">
        <v>15</v>
      </c>
      <c r="P356" s="25">
        <v>204</v>
      </c>
      <c r="Q356" s="25">
        <v>204</v>
      </c>
      <c r="R356" s="25">
        <v>776</v>
      </c>
      <c r="S356" s="25">
        <v>766</v>
      </c>
      <c r="T356" s="25">
        <v>7</v>
      </c>
      <c r="U356" s="25">
        <v>7</v>
      </c>
      <c r="V356" s="25">
        <v>1443</v>
      </c>
      <c r="W356" s="25">
        <v>1424</v>
      </c>
      <c r="X356" s="25">
        <v>1443</v>
      </c>
      <c r="Y356" s="25">
        <v>1424</v>
      </c>
      <c r="Z356" s="25">
        <f t="shared" si="42"/>
        <v>972</v>
      </c>
      <c r="AA356" s="25">
        <v>142.4</v>
      </c>
      <c r="AB356" s="25">
        <v>215</v>
      </c>
      <c r="AC356" s="80">
        <f t="shared" si="43"/>
        <v>667</v>
      </c>
      <c r="AD356" s="89">
        <f>AC356</f>
        <v>667</v>
      </c>
      <c r="AE356" s="82"/>
      <c r="AF356" s="71"/>
    </row>
    <row r="357" spans="1:32">
      <c r="A357" s="57" t="s">
        <v>10610</v>
      </c>
      <c r="B357" s="22" t="s">
        <v>359</v>
      </c>
      <c r="C357" s="22" t="s">
        <v>2093</v>
      </c>
      <c r="D357" s="22" t="s">
        <v>9623</v>
      </c>
      <c r="E357" s="22" t="s">
        <v>9624</v>
      </c>
      <c r="F357" s="22" t="s">
        <v>9625</v>
      </c>
      <c r="G357" s="22" t="s">
        <v>9626</v>
      </c>
      <c r="H357" s="22" t="s">
        <v>9563</v>
      </c>
      <c r="I357" s="25">
        <f>VLOOKUP(B357,[1]สรุปรายรพ.!$A$1:$C$1331,3,FALSE())</f>
        <v>362</v>
      </c>
      <c r="J357" s="25">
        <v>2</v>
      </c>
      <c r="K357" s="25">
        <v>2</v>
      </c>
      <c r="L357" s="25"/>
      <c r="M357" s="25"/>
      <c r="N357" s="25"/>
      <c r="O357" s="25"/>
      <c r="P357" s="25"/>
      <c r="Q357" s="25"/>
      <c r="R357" s="25">
        <v>1</v>
      </c>
      <c r="S357" s="25">
        <v>1</v>
      </c>
      <c r="T357" s="25">
        <v>4</v>
      </c>
      <c r="U357" s="25">
        <v>4</v>
      </c>
      <c r="V357" s="25">
        <v>7</v>
      </c>
      <c r="W357" s="25">
        <v>7</v>
      </c>
      <c r="X357" s="25">
        <v>7</v>
      </c>
      <c r="Y357" s="25">
        <v>7</v>
      </c>
      <c r="Z357" s="25">
        <f t="shared" si="42"/>
        <v>362</v>
      </c>
      <c r="AA357" s="25">
        <v>0.7</v>
      </c>
      <c r="AB357" s="25">
        <v>2</v>
      </c>
      <c r="AC357" s="80">
        <f t="shared" si="43"/>
        <v>-353</v>
      </c>
      <c r="AD357" s="89">
        <f t="shared" si="44"/>
        <v>0</v>
      </c>
      <c r="AE357" s="82"/>
      <c r="AF357" s="71"/>
    </row>
    <row r="358" spans="1:32">
      <c r="A358" s="57" t="s">
        <v>10611</v>
      </c>
      <c r="B358" s="22" t="s">
        <v>360</v>
      </c>
      <c r="C358" s="22" t="s">
        <v>1543</v>
      </c>
      <c r="D358" s="22" t="s">
        <v>9628</v>
      </c>
      <c r="E358" s="22" t="s">
        <v>9629</v>
      </c>
      <c r="F358" s="22" t="s">
        <v>9630</v>
      </c>
      <c r="G358" s="22" t="s">
        <v>9631</v>
      </c>
      <c r="H358" s="22" t="s">
        <v>9563</v>
      </c>
      <c r="I358" s="25">
        <f>VLOOKUP(B358,[1]สรุปรายรพ.!$A$1:$C$1331,3,FALSE())</f>
        <v>2201</v>
      </c>
      <c r="J358" s="25">
        <v>793</v>
      </c>
      <c r="K358" s="25">
        <v>789</v>
      </c>
      <c r="L358" s="25">
        <v>227</v>
      </c>
      <c r="M358" s="25">
        <v>213</v>
      </c>
      <c r="N358" s="25">
        <v>208</v>
      </c>
      <c r="O358" s="25">
        <v>200</v>
      </c>
      <c r="P358" s="25">
        <v>229</v>
      </c>
      <c r="Q358" s="25">
        <v>228</v>
      </c>
      <c r="R358" s="25">
        <v>232</v>
      </c>
      <c r="S358" s="25">
        <v>222</v>
      </c>
      <c r="T358" s="25">
        <v>636</v>
      </c>
      <c r="U358" s="25">
        <v>472</v>
      </c>
      <c r="V358" s="25">
        <v>2325</v>
      </c>
      <c r="W358" s="25">
        <v>2124</v>
      </c>
      <c r="X358" s="25">
        <v>2325</v>
      </c>
      <c r="Y358" s="25">
        <v>2124</v>
      </c>
      <c r="Z358" s="25">
        <f t="shared" si="42"/>
        <v>2201</v>
      </c>
      <c r="AA358" s="25">
        <v>212.4</v>
      </c>
      <c r="AB358" s="25">
        <v>320</v>
      </c>
      <c r="AC358" s="80">
        <f t="shared" si="43"/>
        <v>243</v>
      </c>
      <c r="AD358" s="89">
        <f t="shared" ref="AD358:AD360" si="47">AC358</f>
        <v>243</v>
      </c>
      <c r="AE358" s="82"/>
      <c r="AF358" s="71"/>
    </row>
    <row r="359" spans="1:32">
      <c r="A359" s="57" t="s">
        <v>10612</v>
      </c>
      <c r="B359" s="22" t="s">
        <v>361</v>
      </c>
      <c r="C359" s="22" t="s">
        <v>1544</v>
      </c>
      <c r="D359" s="22" t="s">
        <v>9628</v>
      </c>
      <c r="E359" s="22" t="s">
        <v>9629</v>
      </c>
      <c r="F359" s="22" t="s">
        <v>9630</v>
      </c>
      <c r="G359" s="22" t="s">
        <v>9631</v>
      </c>
      <c r="H359" s="22" t="s">
        <v>9563</v>
      </c>
      <c r="I359" s="25">
        <f>VLOOKUP(B359,[1]สรุปรายรพ.!$A$1:$C$1331,3,FALSE())</f>
        <v>2359</v>
      </c>
      <c r="J359" s="25">
        <v>1601</v>
      </c>
      <c r="K359" s="25">
        <v>1160</v>
      </c>
      <c r="L359" s="25">
        <v>108</v>
      </c>
      <c r="M359" s="25">
        <v>78</v>
      </c>
      <c r="N359" s="25">
        <v>766</v>
      </c>
      <c r="O359" s="25">
        <v>521</v>
      </c>
      <c r="P359" s="25">
        <v>226</v>
      </c>
      <c r="Q359" s="25">
        <v>151</v>
      </c>
      <c r="R359" s="25">
        <v>247</v>
      </c>
      <c r="S359" s="25">
        <v>179</v>
      </c>
      <c r="T359" s="25">
        <v>485</v>
      </c>
      <c r="U359" s="25">
        <v>316</v>
      </c>
      <c r="V359" s="25">
        <v>3433</v>
      </c>
      <c r="W359" s="25">
        <v>2405</v>
      </c>
      <c r="X359" s="25">
        <v>3433</v>
      </c>
      <c r="Y359" s="25">
        <v>2405</v>
      </c>
      <c r="Z359" s="25">
        <f t="shared" si="42"/>
        <v>2359</v>
      </c>
      <c r="AA359" s="25">
        <v>240.5</v>
      </c>
      <c r="AB359" s="25">
        <v>362</v>
      </c>
      <c r="AC359" s="80">
        <f t="shared" si="43"/>
        <v>408</v>
      </c>
      <c r="AD359" s="89">
        <f t="shared" si="47"/>
        <v>408</v>
      </c>
      <c r="AE359" s="82"/>
      <c r="AF359" s="71"/>
    </row>
    <row r="360" spans="1:32">
      <c r="A360" s="57" t="s">
        <v>10613</v>
      </c>
      <c r="B360" s="22" t="s">
        <v>362</v>
      </c>
      <c r="C360" s="22" t="s">
        <v>1545</v>
      </c>
      <c r="D360" s="22" t="s">
        <v>9628</v>
      </c>
      <c r="E360" s="22" t="s">
        <v>9629</v>
      </c>
      <c r="F360" s="22" t="s">
        <v>9630</v>
      </c>
      <c r="G360" s="22" t="s">
        <v>9631</v>
      </c>
      <c r="H360" s="22" t="s">
        <v>9563</v>
      </c>
      <c r="I360" s="25">
        <f>VLOOKUP(B360,[1]สรุปรายรพ.!$A$1:$C$1331,3,FALSE())</f>
        <v>2264</v>
      </c>
      <c r="J360" s="25">
        <v>1521</v>
      </c>
      <c r="K360" s="25">
        <v>1503</v>
      </c>
      <c r="L360" s="25">
        <v>414</v>
      </c>
      <c r="M360" s="25">
        <v>401</v>
      </c>
      <c r="N360" s="25">
        <v>406</v>
      </c>
      <c r="O360" s="25">
        <v>390</v>
      </c>
      <c r="P360" s="25">
        <v>431</v>
      </c>
      <c r="Q360" s="25">
        <v>423</v>
      </c>
      <c r="R360" s="25">
        <v>352</v>
      </c>
      <c r="S360" s="25">
        <v>349</v>
      </c>
      <c r="T360" s="25">
        <v>466</v>
      </c>
      <c r="U360" s="25">
        <v>456</v>
      </c>
      <c r="V360" s="25">
        <v>3590</v>
      </c>
      <c r="W360" s="25">
        <v>3522</v>
      </c>
      <c r="X360" s="25">
        <v>3590</v>
      </c>
      <c r="Y360" s="25">
        <v>3522</v>
      </c>
      <c r="Z360" s="25">
        <f t="shared" si="42"/>
        <v>2264</v>
      </c>
      <c r="AA360" s="25">
        <v>352.2</v>
      </c>
      <c r="AB360" s="25">
        <v>530</v>
      </c>
      <c r="AC360" s="80">
        <f t="shared" si="43"/>
        <v>1788</v>
      </c>
      <c r="AD360" s="89">
        <f t="shared" si="47"/>
        <v>1788</v>
      </c>
      <c r="AE360" s="82"/>
      <c r="AF360" s="71"/>
    </row>
    <row r="361" spans="1:32">
      <c r="A361" s="57" t="s">
        <v>10614</v>
      </c>
      <c r="B361" s="22" t="s">
        <v>363</v>
      </c>
      <c r="C361" s="22" t="s">
        <v>1546</v>
      </c>
      <c r="D361" s="22" t="s">
        <v>9628</v>
      </c>
      <c r="E361" s="22" t="s">
        <v>9629</v>
      </c>
      <c r="F361" s="22" t="s">
        <v>9630</v>
      </c>
      <c r="G361" s="22" t="s">
        <v>9631</v>
      </c>
      <c r="H361" s="22" t="s">
        <v>9563</v>
      </c>
      <c r="I361" s="25">
        <f>VLOOKUP(B361,[1]สรุปรายรพ.!$A$1:$C$1331,3,FALSE())</f>
        <v>393</v>
      </c>
      <c r="J361" s="25">
        <v>95</v>
      </c>
      <c r="K361" s="25">
        <v>95</v>
      </c>
      <c r="L361" s="25">
        <v>18</v>
      </c>
      <c r="M361" s="25">
        <v>18</v>
      </c>
      <c r="N361" s="25">
        <v>21</v>
      </c>
      <c r="O361" s="25">
        <v>21</v>
      </c>
      <c r="P361" s="25">
        <v>9</v>
      </c>
      <c r="Q361" s="25">
        <v>9</v>
      </c>
      <c r="R361" s="25">
        <v>26</v>
      </c>
      <c r="S361" s="25">
        <v>26</v>
      </c>
      <c r="T361" s="25">
        <v>25</v>
      </c>
      <c r="U361" s="25">
        <v>25</v>
      </c>
      <c r="V361" s="25">
        <v>194</v>
      </c>
      <c r="W361" s="25">
        <v>194</v>
      </c>
      <c r="X361" s="25">
        <v>194</v>
      </c>
      <c r="Y361" s="25">
        <v>194</v>
      </c>
      <c r="Z361" s="25">
        <f t="shared" si="42"/>
        <v>393</v>
      </c>
      <c r="AA361" s="25">
        <v>19.399999999999999</v>
      </c>
      <c r="AB361" s="25">
        <v>30</v>
      </c>
      <c r="AC361" s="80">
        <f t="shared" si="43"/>
        <v>-169</v>
      </c>
      <c r="AD361" s="89">
        <f t="shared" si="44"/>
        <v>0</v>
      </c>
      <c r="AE361" s="82"/>
      <c r="AF361" s="71"/>
    </row>
    <row r="362" spans="1:32">
      <c r="A362" s="57" t="s">
        <v>10615</v>
      </c>
      <c r="B362" s="22" t="s">
        <v>364</v>
      </c>
      <c r="C362" s="22" t="s">
        <v>1547</v>
      </c>
      <c r="D362" s="22" t="s">
        <v>9628</v>
      </c>
      <c r="E362" s="22" t="s">
        <v>9629</v>
      </c>
      <c r="F362" s="22" t="s">
        <v>9630</v>
      </c>
      <c r="G362" s="22" t="s">
        <v>9631</v>
      </c>
      <c r="H362" s="22" t="s">
        <v>9563</v>
      </c>
      <c r="I362" s="25">
        <f>VLOOKUP(B362,[1]สรุปรายรพ.!$A$1:$C$1331,3,FALSE())</f>
        <v>1314</v>
      </c>
      <c r="J362" s="25">
        <v>685</v>
      </c>
      <c r="K362" s="25">
        <v>678</v>
      </c>
      <c r="L362" s="25">
        <v>137</v>
      </c>
      <c r="M362" s="25">
        <v>136</v>
      </c>
      <c r="N362" s="25">
        <v>206</v>
      </c>
      <c r="O362" s="25">
        <v>204</v>
      </c>
      <c r="P362" s="25">
        <v>188</v>
      </c>
      <c r="Q362" s="25">
        <v>186</v>
      </c>
      <c r="R362" s="25">
        <v>311</v>
      </c>
      <c r="S362" s="25">
        <v>304</v>
      </c>
      <c r="T362" s="25">
        <v>226</v>
      </c>
      <c r="U362" s="25">
        <v>224</v>
      </c>
      <c r="V362" s="25">
        <v>1753</v>
      </c>
      <c r="W362" s="25">
        <v>1732</v>
      </c>
      <c r="X362" s="25">
        <v>1753</v>
      </c>
      <c r="Y362" s="25">
        <v>1732</v>
      </c>
      <c r="Z362" s="25">
        <f t="shared" si="42"/>
        <v>1314</v>
      </c>
      <c r="AA362" s="25">
        <v>173.2</v>
      </c>
      <c r="AB362" s="25">
        <v>261</v>
      </c>
      <c r="AC362" s="80">
        <f t="shared" si="43"/>
        <v>679</v>
      </c>
      <c r="AD362" s="89">
        <f t="shared" ref="AD362:AD363" si="48">AC362</f>
        <v>679</v>
      </c>
      <c r="AE362" s="82"/>
      <c r="AF362" s="71"/>
    </row>
    <row r="363" spans="1:32">
      <c r="A363" s="57" t="s">
        <v>10616</v>
      </c>
      <c r="B363" s="22" t="s">
        <v>365</v>
      </c>
      <c r="C363" s="22" t="s">
        <v>1548</v>
      </c>
      <c r="D363" s="22" t="s">
        <v>9628</v>
      </c>
      <c r="E363" s="22" t="s">
        <v>9629</v>
      </c>
      <c r="F363" s="22" t="s">
        <v>9630</v>
      </c>
      <c r="G363" s="22" t="s">
        <v>9631</v>
      </c>
      <c r="H363" s="22" t="s">
        <v>9563</v>
      </c>
      <c r="I363" s="25">
        <f>VLOOKUP(B363,[1]สรุปรายรพ.!$A$1:$C$1331,3,FALSE())</f>
        <v>2356</v>
      </c>
      <c r="J363" s="25">
        <v>2345</v>
      </c>
      <c r="K363" s="25">
        <v>2323</v>
      </c>
      <c r="L363" s="25">
        <v>407</v>
      </c>
      <c r="M363" s="25">
        <v>402</v>
      </c>
      <c r="N363" s="25">
        <v>593</v>
      </c>
      <c r="O363" s="25">
        <v>588</v>
      </c>
      <c r="P363" s="25">
        <v>626</v>
      </c>
      <c r="Q363" s="25">
        <v>615</v>
      </c>
      <c r="R363" s="25">
        <v>509</v>
      </c>
      <c r="S363" s="25">
        <v>500</v>
      </c>
      <c r="T363" s="25">
        <v>492</v>
      </c>
      <c r="U363" s="25">
        <v>476</v>
      </c>
      <c r="V363" s="25">
        <v>4972</v>
      </c>
      <c r="W363" s="25">
        <v>4904</v>
      </c>
      <c r="X363" s="25">
        <v>4972</v>
      </c>
      <c r="Y363" s="25">
        <v>4904</v>
      </c>
      <c r="Z363" s="25">
        <f t="shared" si="42"/>
        <v>2356</v>
      </c>
      <c r="AA363" s="25">
        <v>490.4</v>
      </c>
      <c r="AB363" s="25">
        <v>737</v>
      </c>
      <c r="AC363" s="80">
        <f t="shared" si="43"/>
        <v>3285</v>
      </c>
      <c r="AD363" s="89">
        <f t="shared" si="48"/>
        <v>3285</v>
      </c>
      <c r="AE363" s="82"/>
      <c r="AF363" s="71"/>
    </row>
    <row r="364" spans="1:32">
      <c r="A364" s="57" t="s">
        <v>10617</v>
      </c>
      <c r="B364" s="22" t="s">
        <v>366</v>
      </c>
      <c r="C364" s="22" t="s">
        <v>2133</v>
      </c>
      <c r="D364" s="22" t="s">
        <v>9628</v>
      </c>
      <c r="E364" s="22" t="s">
        <v>9629</v>
      </c>
      <c r="F364" s="22" t="s">
        <v>9630</v>
      </c>
      <c r="G364" s="22" t="s">
        <v>9631</v>
      </c>
      <c r="H364" s="22" t="s">
        <v>9563</v>
      </c>
      <c r="I364" s="25">
        <f>VLOOKUP(B364,[1]สรุปรายรพ.!$A$1:$C$1331,3,FALSE())</f>
        <v>641</v>
      </c>
      <c r="J364" s="25">
        <v>141</v>
      </c>
      <c r="K364" s="25">
        <v>141</v>
      </c>
      <c r="L364" s="25"/>
      <c r="M364" s="25"/>
      <c r="N364" s="25">
        <v>3</v>
      </c>
      <c r="O364" s="25">
        <v>3</v>
      </c>
      <c r="P364" s="25"/>
      <c r="Q364" s="25"/>
      <c r="R364" s="25"/>
      <c r="S364" s="25"/>
      <c r="T364" s="25">
        <v>2</v>
      </c>
      <c r="U364" s="25">
        <v>2</v>
      </c>
      <c r="V364" s="25">
        <v>146</v>
      </c>
      <c r="W364" s="25">
        <v>146</v>
      </c>
      <c r="X364" s="25">
        <v>146</v>
      </c>
      <c r="Y364" s="25">
        <v>146</v>
      </c>
      <c r="Z364" s="25">
        <f t="shared" si="42"/>
        <v>641</v>
      </c>
      <c r="AA364" s="25">
        <v>14.6</v>
      </c>
      <c r="AB364" s="25">
        <v>23</v>
      </c>
      <c r="AC364" s="80">
        <f t="shared" si="43"/>
        <v>-472</v>
      </c>
      <c r="AD364" s="89">
        <f t="shared" si="44"/>
        <v>0</v>
      </c>
      <c r="AE364" s="82"/>
      <c r="AF364" s="71"/>
    </row>
    <row r="365" spans="1:32">
      <c r="A365" s="57" t="s">
        <v>10618</v>
      </c>
      <c r="B365" s="22" t="s">
        <v>367</v>
      </c>
      <c r="C365" s="22" t="s">
        <v>1549</v>
      </c>
      <c r="D365" s="22" t="s">
        <v>9628</v>
      </c>
      <c r="E365" s="22" t="s">
        <v>9629</v>
      </c>
      <c r="F365" s="22" t="s">
        <v>9630</v>
      </c>
      <c r="G365" s="22" t="s">
        <v>9631</v>
      </c>
      <c r="H365" s="22" t="s">
        <v>9563</v>
      </c>
      <c r="I365" s="25">
        <f>VLOOKUP(B365,[1]สรุปรายรพ.!$A$1:$C$1331,3,FALSE())</f>
        <v>1192</v>
      </c>
      <c r="J365" s="25">
        <v>350</v>
      </c>
      <c r="K365" s="25">
        <v>349</v>
      </c>
      <c r="L365" s="25">
        <v>83</v>
      </c>
      <c r="M365" s="25">
        <v>83</v>
      </c>
      <c r="N365" s="25">
        <v>103</v>
      </c>
      <c r="O365" s="25">
        <v>102</v>
      </c>
      <c r="P365" s="25">
        <v>99</v>
      </c>
      <c r="Q365" s="25">
        <v>99</v>
      </c>
      <c r="R365" s="25">
        <v>77</v>
      </c>
      <c r="S365" s="25">
        <v>77</v>
      </c>
      <c r="T365" s="25">
        <v>119</v>
      </c>
      <c r="U365" s="25">
        <v>116</v>
      </c>
      <c r="V365" s="25">
        <v>831</v>
      </c>
      <c r="W365" s="25">
        <v>826</v>
      </c>
      <c r="X365" s="25">
        <v>831</v>
      </c>
      <c r="Y365" s="25">
        <v>826</v>
      </c>
      <c r="Z365" s="25">
        <f t="shared" si="42"/>
        <v>1192</v>
      </c>
      <c r="AA365" s="25">
        <v>82.6</v>
      </c>
      <c r="AB365" s="25">
        <v>125</v>
      </c>
      <c r="AC365" s="80">
        <f t="shared" si="43"/>
        <v>-241</v>
      </c>
      <c r="AD365" s="89">
        <f t="shared" si="44"/>
        <v>0</v>
      </c>
      <c r="AE365" s="82"/>
      <c r="AF365" s="71"/>
    </row>
    <row r="366" spans="1:32">
      <c r="A366" s="57" t="s">
        <v>10619</v>
      </c>
      <c r="B366" s="22" t="s">
        <v>368</v>
      </c>
      <c r="C366" s="22" t="s">
        <v>1550</v>
      </c>
      <c r="D366" s="22" t="s">
        <v>9628</v>
      </c>
      <c r="E366" s="22" t="s">
        <v>9629</v>
      </c>
      <c r="F366" s="22" t="s">
        <v>9630</v>
      </c>
      <c r="G366" s="22" t="s">
        <v>9631</v>
      </c>
      <c r="H366" s="22" t="s">
        <v>9563</v>
      </c>
      <c r="I366" s="25">
        <f>VLOOKUP(B366,[1]สรุปรายรพ.!$A$1:$C$1331,3,FALSE())</f>
        <v>1126</v>
      </c>
      <c r="J366" s="25">
        <v>482</v>
      </c>
      <c r="K366" s="25">
        <v>475</v>
      </c>
      <c r="L366" s="25">
        <v>140</v>
      </c>
      <c r="M366" s="25">
        <v>140</v>
      </c>
      <c r="N366" s="25">
        <v>153</v>
      </c>
      <c r="O366" s="25">
        <v>147</v>
      </c>
      <c r="P366" s="25">
        <v>164</v>
      </c>
      <c r="Q366" s="25">
        <v>164</v>
      </c>
      <c r="R366" s="25">
        <v>137</v>
      </c>
      <c r="S366" s="25">
        <v>136</v>
      </c>
      <c r="T366" s="25">
        <v>180</v>
      </c>
      <c r="U366" s="25">
        <v>178</v>
      </c>
      <c r="V366" s="25">
        <v>1256</v>
      </c>
      <c r="W366" s="25">
        <v>1240</v>
      </c>
      <c r="X366" s="25">
        <v>1256</v>
      </c>
      <c r="Y366" s="25">
        <v>1240</v>
      </c>
      <c r="Z366" s="25">
        <f t="shared" si="42"/>
        <v>1126</v>
      </c>
      <c r="AA366" s="25">
        <v>124</v>
      </c>
      <c r="AB366" s="25">
        <v>186</v>
      </c>
      <c r="AC366" s="80">
        <f t="shared" si="43"/>
        <v>300</v>
      </c>
      <c r="AD366" s="89">
        <f t="shared" ref="AD366:AD368" si="49">AC366</f>
        <v>300</v>
      </c>
      <c r="AE366" s="82"/>
      <c r="AF366" s="71"/>
    </row>
    <row r="367" spans="1:32">
      <c r="A367" s="57" t="s">
        <v>10620</v>
      </c>
      <c r="B367" s="22" t="s">
        <v>369</v>
      </c>
      <c r="C367" s="22" t="s">
        <v>1551</v>
      </c>
      <c r="D367" s="22" t="s">
        <v>9628</v>
      </c>
      <c r="E367" s="22" t="s">
        <v>9629</v>
      </c>
      <c r="F367" s="22" t="s">
        <v>9630</v>
      </c>
      <c r="G367" s="22" t="s">
        <v>9631</v>
      </c>
      <c r="H367" s="22" t="s">
        <v>9563</v>
      </c>
      <c r="I367" s="25">
        <f>VLOOKUP(B367,[1]สรุปรายรพ.!$A$1:$C$1331,3,FALSE())</f>
        <v>1356</v>
      </c>
      <c r="J367" s="25">
        <v>619</v>
      </c>
      <c r="K367" s="25">
        <v>605</v>
      </c>
      <c r="L367" s="25">
        <v>160</v>
      </c>
      <c r="M367" s="25">
        <v>160</v>
      </c>
      <c r="N367" s="25">
        <v>114</v>
      </c>
      <c r="O367" s="25">
        <v>114</v>
      </c>
      <c r="P367" s="25">
        <v>229</v>
      </c>
      <c r="Q367" s="25">
        <v>227</v>
      </c>
      <c r="R367" s="25">
        <v>353</v>
      </c>
      <c r="S367" s="25">
        <v>353</v>
      </c>
      <c r="T367" s="25">
        <v>102</v>
      </c>
      <c r="U367" s="25">
        <v>102</v>
      </c>
      <c r="V367" s="25">
        <v>1577</v>
      </c>
      <c r="W367" s="25">
        <v>1561</v>
      </c>
      <c r="X367" s="25">
        <v>1577</v>
      </c>
      <c r="Y367" s="25">
        <v>1561</v>
      </c>
      <c r="Z367" s="25">
        <f t="shared" si="42"/>
        <v>1356</v>
      </c>
      <c r="AA367" s="25">
        <v>156.1</v>
      </c>
      <c r="AB367" s="25">
        <v>236</v>
      </c>
      <c r="AC367" s="80">
        <f t="shared" si="43"/>
        <v>441</v>
      </c>
      <c r="AD367" s="89">
        <f t="shared" si="49"/>
        <v>441</v>
      </c>
      <c r="AE367" s="82"/>
      <c r="AF367" s="71"/>
    </row>
    <row r="368" spans="1:32">
      <c r="A368" s="57" t="s">
        <v>10621</v>
      </c>
      <c r="B368" s="22" t="s">
        <v>370</v>
      </c>
      <c r="C368" s="22" t="s">
        <v>1552</v>
      </c>
      <c r="D368" s="22" t="s">
        <v>9628</v>
      </c>
      <c r="E368" s="22" t="s">
        <v>9629</v>
      </c>
      <c r="F368" s="22" t="s">
        <v>9630</v>
      </c>
      <c r="G368" s="22" t="s">
        <v>9631</v>
      </c>
      <c r="H368" s="22" t="s">
        <v>9563</v>
      </c>
      <c r="I368" s="25">
        <f>VLOOKUP(B368,[1]สรุปรายรพ.!$A$1:$C$1331,3,FALSE())</f>
        <v>1935</v>
      </c>
      <c r="J368" s="25">
        <v>1815</v>
      </c>
      <c r="K368" s="25">
        <v>1804</v>
      </c>
      <c r="L368" s="25">
        <v>279</v>
      </c>
      <c r="M368" s="25">
        <v>273</v>
      </c>
      <c r="N368" s="25">
        <v>391</v>
      </c>
      <c r="O368" s="25">
        <v>386</v>
      </c>
      <c r="P368" s="25">
        <v>402</v>
      </c>
      <c r="Q368" s="25">
        <v>400</v>
      </c>
      <c r="R368" s="25">
        <v>441</v>
      </c>
      <c r="S368" s="25">
        <v>438</v>
      </c>
      <c r="T368" s="25">
        <v>482</v>
      </c>
      <c r="U368" s="25">
        <v>470</v>
      </c>
      <c r="V368" s="25">
        <v>3810</v>
      </c>
      <c r="W368" s="25">
        <v>3771</v>
      </c>
      <c r="X368" s="25">
        <v>3810</v>
      </c>
      <c r="Y368" s="25">
        <v>3771</v>
      </c>
      <c r="Z368" s="25">
        <f t="shared" si="42"/>
        <v>1935</v>
      </c>
      <c r="AA368" s="25">
        <v>377.1</v>
      </c>
      <c r="AB368" s="25">
        <v>567</v>
      </c>
      <c r="AC368" s="80">
        <f t="shared" si="43"/>
        <v>2403</v>
      </c>
      <c r="AD368" s="89">
        <f t="shared" si="49"/>
        <v>2403</v>
      </c>
      <c r="AE368" s="82"/>
      <c r="AF368" s="71"/>
    </row>
    <row r="369" spans="1:32">
      <c r="A369" s="57" t="s">
        <v>10622</v>
      </c>
      <c r="B369" s="22" t="s">
        <v>371</v>
      </c>
      <c r="C369" s="22" t="s">
        <v>2094</v>
      </c>
      <c r="D369" s="22" t="s">
        <v>9628</v>
      </c>
      <c r="E369" s="22" t="s">
        <v>9629</v>
      </c>
      <c r="F369" s="22" t="s">
        <v>9630</v>
      </c>
      <c r="G369" s="22" t="s">
        <v>9631</v>
      </c>
      <c r="H369" s="22" t="s">
        <v>9563</v>
      </c>
      <c r="I369" s="25">
        <f>VLOOKUP(B369,[1]สรุปรายรพ.!$A$1:$C$1331,3,FALSE())</f>
        <v>725</v>
      </c>
      <c r="J369" s="25">
        <v>105</v>
      </c>
      <c r="K369" s="25">
        <v>105</v>
      </c>
      <c r="L369" s="25"/>
      <c r="M369" s="25"/>
      <c r="N369" s="25"/>
      <c r="O369" s="25"/>
      <c r="P369" s="25"/>
      <c r="Q369" s="25"/>
      <c r="R369" s="25">
        <v>1</v>
      </c>
      <c r="S369" s="25">
        <v>1</v>
      </c>
      <c r="T369" s="25"/>
      <c r="U369" s="25"/>
      <c r="V369" s="25">
        <v>106</v>
      </c>
      <c r="W369" s="25">
        <v>106</v>
      </c>
      <c r="X369" s="25">
        <v>106</v>
      </c>
      <c r="Y369" s="25">
        <v>106</v>
      </c>
      <c r="Z369" s="25">
        <f t="shared" si="42"/>
        <v>725</v>
      </c>
      <c r="AA369" s="25">
        <v>10.6</v>
      </c>
      <c r="AB369" s="25">
        <v>17</v>
      </c>
      <c r="AC369" s="80">
        <f t="shared" si="43"/>
        <v>-602</v>
      </c>
      <c r="AD369" s="89">
        <f t="shared" si="44"/>
        <v>0</v>
      </c>
      <c r="AE369" s="82"/>
      <c r="AF369" s="71"/>
    </row>
    <row r="370" spans="1:32">
      <c r="A370" s="57" t="s">
        <v>10623</v>
      </c>
      <c r="B370" s="22" t="s">
        <v>372</v>
      </c>
      <c r="C370" s="22" t="s">
        <v>1553</v>
      </c>
      <c r="D370" s="22" t="s">
        <v>9628</v>
      </c>
      <c r="E370" s="22" t="s">
        <v>9629</v>
      </c>
      <c r="F370" s="22" t="s">
        <v>9630</v>
      </c>
      <c r="G370" s="22" t="s">
        <v>9631</v>
      </c>
      <c r="H370" s="22" t="s">
        <v>9563</v>
      </c>
      <c r="I370" s="25">
        <f>VLOOKUP(B370,[1]สรุปรายรพ.!$A$1:$C$1331,3,FALSE())</f>
        <v>2190</v>
      </c>
      <c r="J370" s="25">
        <v>2099</v>
      </c>
      <c r="K370" s="25">
        <v>2084</v>
      </c>
      <c r="L370" s="25">
        <v>496</v>
      </c>
      <c r="M370" s="25">
        <v>487</v>
      </c>
      <c r="N370" s="25">
        <v>515</v>
      </c>
      <c r="O370" s="25">
        <v>500</v>
      </c>
      <c r="P370" s="25">
        <v>427</v>
      </c>
      <c r="Q370" s="25">
        <v>419</v>
      </c>
      <c r="R370" s="25">
        <v>467</v>
      </c>
      <c r="S370" s="25">
        <v>459</v>
      </c>
      <c r="T370" s="25">
        <v>564</v>
      </c>
      <c r="U370" s="25">
        <v>550</v>
      </c>
      <c r="V370" s="25">
        <v>4568</v>
      </c>
      <c r="W370" s="25">
        <v>4499</v>
      </c>
      <c r="X370" s="25">
        <v>4568</v>
      </c>
      <c r="Y370" s="25">
        <v>4499</v>
      </c>
      <c r="Z370" s="25">
        <f t="shared" si="42"/>
        <v>2190</v>
      </c>
      <c r="AA370" s="25">
        <v>449.9</v>
      </c>
      <c r="AB370" s="25">
        <v>675</v>
      </c>
      <c r="AC370" s="80">
        <f t="shared" si="43"/>
        <v>2984</v>
      </c>
      <c r="AD370" s="89">
        <f t="shared" ref="AD370:AD371" si="50">AC370</f>
        <v>2984</v>
      </c>
      <c r="AE370" s="82"/>
      <c r="AF370" s="71"/>
    </row>
    <row r="371" spans="1:32">
      <c r="A371" s="57" t="s">
        <v>10624</v>
      </c>
      <c r="B371" s="22" t="s">
        <v>373</v>
      </c>
      <c r="C371" s="22" t="s">
        <v>1554</v>
      </c>
      <c r="D371" s="22" t="s">
        <v>9628</v>
      </c>
      <c r="E371" s="22" t="s">
        <v>9629</v>
      </c>
      <c r="F371" s="22" t="s">
        <v>9630</v>
      </c>
      <c r="G371" s="22" t="s">
        <v>9631</v>
      </c>
      <c r="H371" s="22" t="s">
        <v>9563</v>
      </c>
      <c r="I371" s="25">
        <f>VLOOKUP(B371,[1]สรุปรายรพ.!$A$1:$C$1331,3,FALSE())</f>
        <v>635</v>
      </c>
      <c r="J371" s="25">
        <v>29</v>
      </c>
      <c r="K371" s="25">
        <v>29</v>
      </c>
      <c r="L371" s="25">
        <v>246</v>
      </c>
      <c r="M371" s="25">
        <v>246</v>
      </c>
      <c r="N371" s="25">
        <v>32</v>
      </c>
      <c r="O371" s="25">
        <v>32</v>
      </c>
      <c r="P371" s="25">
        <v>82</v>
      </c>
      <c r="Q371" s="25">
        <v>82</v>
      </c>
      <c r="R371" s="25">
        <v>73</v>
      </c>
      <c r="S371" s="25">
        <v>73</v>
      </c>
      <c r="T371" s="25">
        <v>133</v>
      </c>
      <c r="U371" s="25">
        <v>131</v>
      </c>
      <c r="V371" s="25">
        <v>595</v>
      </c>
      <c r="W371" s="25">
        <v>593</v>
      </c>
      <c r="X371" s="25">
        <v>595</v>
      </c>
      <c r="Y371" s="25">
        <v>593</v>
      </c>
      <c r="Z371" s="25">
        <f t="shared" si="42"/>
        <v>635</v>
      </c>
      <c r="AA371" s="25">
        <v>59.3</v>
      </c>
      <c r="AB371" s="25">
        <v>90</v>
      </c>
      <c r="AC371" s="80">
        <f t="shared" si="43"/>
        <v>48</v>
      </c>
      <c r="AD371" s="89">
        <f t="shared" si="50"/>
        <v>48</v>
      </c>
      <c r="AE371" s="82"/>
      <c r="AF371" s="71"/>
    </row>
    <row r="372" spans="1:32">
      <c r="A372" s="57" t="s">
        <v>10625</v>
      </c>
      <c r="B372" s="22" t="s">
        <v>374</v>
      </c>
      <c r="C372" s="22" t="s">
        <v>1555</v>
      </c>
      <c r="D372" s="22" t="s">
        <v>9628</v>
      </c>
      <c r="E372" s="22" t="s">
        <v>9629</v>
      </c>
      <c r="F372" s="22" t="s">
        <v>9630</v>
      </c>
      <c r="G372" s="22" t="s">
        <v>9631</v>
      </c>
      <c r="H372" s="22" t="s">
        <v>9563</v>
      </c>
      <c r="I372" s="25">
        <f>VLOOKUP(B372,[1]สรุปรายรพ.!$A$1:$C$1331,3,FALSE())</f>
        <v>854</v>
      </c>
      <c r="J372" s="25">
        <v>306</v>
      </c>
      <c r="K372" s="25">
        <v>306</v>
      </c>
      <c r="L372" s="25">
        <v>68</v>
      </c>
      <c r="M372" s="25">
        <v>68</v>
      </c>
      <c r="N372" s="25">
        <v>85</v>
      </c>
      <c r="O372" s="25">
        <v>85</v>
      </c>
      <c r="P372" s="25">
        <v>102</v>
      </c>
      <c r="Q372" s="25">
        <v>102</v>
      </c>
      <c r="R372" s="25">
        <v>86</v>
      </c>
      <c r="S372" s="25">
        <v>86</v>
      </c>
      <c r="T372" s="25">
        <v>82</v>
      </c>
      <c r="U372" s="25">
        <v>82</v>
      </c>
      <c r="V372" s="25">
        <v>729</v>
      </c>
      <c r="W372" s="25">
        <v>729</v>
      </c>
      <c r="X372" s="25">
        <v>729</v>
      </c>
      <c r="Y372" s="25">
        <v>729</v>
      </c>
      <c r="Z372" s="25">
        <f t="shared" si="42"/>
        <v>854</v>
      </c>
      <c r="AA372" s="25">
        <v>72.900000000000006</v>
      </c>
      <c r="AB372" s="25">
        <v>110</v>
      </c>
      <c r="AC372" s="80">
        <f t="shared" si="43"/>
        <v>-15</v>
      </c>
      <c r="AD372" s="89">
        <f t="shared" si="44"/>
        <v>0</v>
      </c>
      <c r="AE372" s="82"/>
      <c r="AF372" s="71"/>
    </row>
    <row r="373" spans="1:32">
      <c r="A373" s="57" t="s">
        <v>10626</v>
      </c>
      <c r="B373" s="22" t="s">
        <v>375</v>
      </c>
      <c r="C373" s="22" t="s">
        <v>1556</v>
      </c>
      <c r="D373" s="22" t="s">
        <v>9628</v>
      </c>
      <c r="E373" s="22" t="s">
        <v>9629</v>
      </c>
      <c r="F373" s="22" t="s">
        <v>9630</v>
      </c>
      <c r="G373" s="22" t="s">
        <v>9631</v>
      </c>
      <c r="H373" s="22" t="s">
        <v>9563</v>
      </c>
      <c r="I373" s="25">
        <f>VLOOKUP(B373,[1]สรุปรายรพ.!$A$1:$C$1331,3,FALSE())</f>
        <v>1072</v>
      </c>
      <c r="J373" s="25">
        <v>450</v>
      </c>
      <c r="K373" s="25">
        <v>443</v>
      </c>
      <c r="L373" s="25">
        <v>136</v>
      </c>
      <c r="M373" s="25">
        <v>135</v>
      </c>
      <c r="N373" s="25">
        <v>122</v>
      </c>
      <c r="O373" s="25">
        <v>122</v>
      </c>
      <c r="P373" s="25">
        <v>124</v>
      </c>
      <c r="Q373" s="25">
        <v>123</v>
      </c>
      <c r="R373" s="25">
        <v>122</v>
      </c>
      <c r="S373" s="25">
        <v>120</v>
      </c>
      <c r="T373" s="25">
        <v>135</v>
      </c>
      <c r="U373" s="25">
        <v>134</v>
      </c>
      <c r="V373" s="25">
        <v>1089</v>
      </c>
      <c r="W373" s="25">
        <v>1077</v>
      </c>
      <c r="X373" s="25">
        <v>1089</v>
      </c>
      <c r="Y373" s="25">
        <v>1077</v>
      </c>
      <c r="Z373" s="25">
        <f t="shared" si="42"/>
        <v>1072</v>
      </c>
      <c r="AA373" s="25">
        <v>107.7</v>
      </c>
      <c r="AB373" s="25">
        <v>162</v>
      </c>
      <c r="AC373" s="80">
        <f t="shared" si="43"/>
        <v>167</v>
      </c>
      <c r="AD373" s="89">
        <f t="shared" ref="AD373:AD377" si="51">AC373</f>
        <v>167</v>
      </c>
      <c r="AE373" s="82"/>
      <c r="AF373" s="71"/>
    </row>
    <row r="374" spans="1:32">
      <c r="A374" s="57" t="s">
        <v>10627</v>
      </c>
      <c r="B374" s="22" t="s">
        <v>376</v>
      </c>
      <c r="C374" s="22" t="s">
        <v>1557</v>
      </c>
      <c r="D374" s="22" t="s">
        <v>9628</v>
      </c>
      <c r="E374" s="22" t="s">
        <v>9629</v>
      </c>
      <c r="F374" s="22" t="s">
        <v>9630</v>
      </c>
      <c r="G374" s="22" t="s">
        <v>9631</v>
      </c>
      <c r="H374" s="22" t="s">
        <v>9563</v>
      </c>
      <c r="I374" s="25">
        <f>VLOOKUP(B374,[1]สรุปรายรพ.!$A$1:$C$1331,3,FALSE())</f>
        <v>864</v>
      </c>
      <c r="J374" s="25">
        <v>340</v>
      </c>
      <c r="K374" s="25">
        <v>338</v>
      </c>
      <c r="L374" s="25">
        <v>92</v>
      </c>
      <c r="M374" s="25">
        <v>91</v>
      </c>
      <c r="N374" s="25">
        <v>91</v>
      </c>
      <c r="O374" s="25">
        <v>91</v>
      </c>
      <c r="P374" s="25">
        <v>103</v>
      </c>
      <c r="Q374" s="25">
        <v>102</v>
      </c>
      <c r="R374" s="25">
        <v>51</v>
      </c>
      <c r="S374" s="25">
        <v>51</v>
      </c>
      <c r="T374" s="25">
        <v>90</v>
      </c>
      <c r="U374" s="25">
        <v>90</v>
      </c>
      <c r="V374" s="25">
        <v>767</v>
      </c>
      <c r="W374" s="25">
        <v>763</v>
      </c>
      <c r="X374" s="25">
        <v>767</v>
      </c>
      <c r="Y374" s="25">
        <v>763</v>
      </c>
      <c r="Z374" s="25">
        <f t="shared" si="42"/>
        <v>864</v>
      </c>
      <c r="AA374" s="25">
        <v>76.3</v>
      </c>
      <c r="AB374" s="25">
        <v>116</v>
      </c>
      <c r="AC374" s="80">
        <f t="shared" si="43"/>
        <v>15</v>
      </c>
      <c r="AD374" s="89">
        <f t="shared" si="51"/>
        <v>15</v>
      </c>
      <c r="AE374" s="82"/>
      <c r="AF374" s="71"/>
    </row>
    <row r="375" spans="1:32">
      <c r="A375" s="57" t="s">
        <v>10628</v>
      </c>
      <c r="B375" s="22" t="s">
        <v>377</v>
      </c>
      <c r="C375" s="22" t="s">
        <v>9854</v>
      </c>
      <c r="D375" s="22" t="s">
        <v>9713</v>
      </c>
      <c r="E375" s="22" t="s">
        <v>9714</v>
      </c>
      <c r="F375" s="22" t="s">
        <v>9630</v>
      </c>
      <c r="G375" s="22" t="s">
        <v>9631</v>
      </c>
      <c r="H375" s="22" t="s">
        <v>9563</v>
      </c>
      <c r="I375" s="25">
        <f>VLOOKUP(B375,[1]สรุปรายรพ.!$A$1:$C$1331,3,FALSE())</f>
        <v>694</v>
      </c>
      <c r="J375" s="25">
        <v>613</v>
      </c>
      <c r="K375" s="25">
        <v>590</v>
      </c>
      <c r="L375" s="25">
        <v>4</v>
      </c>
      <c r="M375" s="25">
        <v>4</v>
      </c>
      <c r="N375" s="25"/>
      <c r="O375" s="25"/>
      <c r="P375" s="25">
        <v>10</v>
      </c>
      <c r="Q375" s="25">
        <v>10</v>
      </c>
      <c r="R375" s="25">
        <v>495</v>
      </c>
      <c r="S375" s="25">
        <v>434</v>
      </c>
      <c r="T375" s="25">
        <v>521</v>
      </c>
      <c r="U375" s="25">
        <v>381</v>
      </c>
      <c r="V375" s="25">
        <v>1643</v>
      </c>
      <c r="W375" s="25">
        <v>1419</v>
      </c>
      <c r="X375" s="25">
        <v>1643</v>
      </c>
      <c r="Y375" s="25">
        <v>1419</v>
      </c>
      <c r="Z375" s="25">
        <f t="shared" si="42"/>
        <v>694</v>
      </c>
      <c r="AA375" s="25">
        <v>141.9</v>
      </c>
      <c r="AB375" s="25">
        <v>213</v>
      </c>
      <c r="AC375" s="80">
        <f t="shared" si="43"/>
        <v>938</v>
      </c>
      <c r="AD375" s="89">
        <f t="shared" si="51"/>
        <v>938</v>
      </c>
      <c r="AE375" s="82"/>
      <c r="AF375" s="71"/>
    </row>
    <row r="376" spans="1:32">
      <c r="A376" s="57" t="s">
        <v>10629</v>
      </c>
      <c r="B376" s="22" t="s">
        <v>378</v>
      </c>
      <c r="C376" s="22" t="s">
        <v>1558</v>
      </c>
      <c r="D376" s="22" t="s">
        <v>9713</v>
      </c>
      <c r="E376" s="22" t="s">
        <v>9714</v>
      </c>
      <c r="F376" s="22" t="s">
        <v>9630</v>
      </c>
      <c r="G376" s="22" t="s">
        <v>9631</v>
      </c>
      <c r="H376" s="22" t="s">
        <v>9563</v>
      </c>
      <c r="I376" s="25">
        <f>VLOOKUP(B376,[1]สรุปรายรพ.!$A$1:$C$1331,3,FALSE())</f>
        <v>1056</v>
      </c>
      <c r="J376" s="25">
        <v>193</v>
      </c>
      <c r="K376" s="25">
        <v>172</v>
      </c>
      <c r="L376" s="25">
        <v>14</v>
      </c>
      <c r="M376" s="25">
        <v>11</v>
      </c>
      <c r="N376" s="25">
        <v>291</v>
      </c>
      <c r="O376" s="25">
        <v>283</v>
      </c>
      <c r="P376" s="25">
        <v>1331</v>
      </c>
      <c r="Q376" s="25">
        <v>1221</v>
      </c>
      <c r="R376" s="25">
        <v>188</v>
      </c>
      <c r="S376" s="25">
        <v>181</v>
      </c>
      <c r="T376" s="25">
        <v>587</v>
      </c>
      <c r="U376" s="25">
        <v>514</v>
      </c>
      <c r="V376" s="25">
        <v>2604</v>
      </c>
      <c r="W376" s="25">
        <v>2382</v>
      </c>
      <c r="X376" s="25">
        <v>2604</v>
      </c>
      <c r="Y376" s="25">
        <v>2382</v>
      </c>
      <c r="Z376" s="25">
        <f t="shared" si="42"/>
        <v>1056</v>
      </c>
      <c r="AA376" s="25">
        <v>238.2</v>
      </c>
      <c r="AB376" s="25">
        <v>359</v>
      </c>
      <c r="AC376" s="80">
        <f t="shared" si="43"/>
        <v>1685</v>
      </c>
      <c r="AD376" s="89">
        <f t="shared" si="51"/>
        <v>1685</v>
      </c>
      <c r="AE376" s="82"/>
      <c r="AF376" s="71"/>
    </row>
    <row r="377" spans="1:32">
      <c r="A377" s="57" t="s">
        <v>10630</v>
      </c>
      <c r="B377" s="22" t="s">
        <v>379</v>
      </c>
      <c r="C377" s="22" t="s">
        <v>1559</v>
      </c>
      <c r="D377" s="22" t="s">
        <v>9713</v>
      </c>
      <c r="E377" s="22" t="s">
        <v>9714</v>
      </c>
      <c r="F377" s="22" t="s">
        <v>9630</v>
      </c>
      <c r="G377" s="22" t="s">
        <v>9631</v>
      </c>
      <c r="H377" s="22" t="s">
        <v>9563</v>
      </c>
      <c r="I377" s="25">
        <f>VLOOKUP(B377,[1]สรุปรายรพ.!$A$1:$C$1331,3,FALSE())</f>
        <v>1005</v>
      </c>
      <c r="J377" s="25">
        <v>444</v>
      </c>
      <c r="K377" s="25">
        <v>444</v>
      </c>
      <c r="L377" s="25">
        <v>1</v>
      </c>
      <c r="M377" s="25">
        <v>1</v>
      </c>
      <c r="N377" s="25">
        <v>543</v>
      </c>
      <c r="O377" s="25">
        <v>541</v>
      </c>
      <c r="P377" s="25">
        <v>230</v>
      </c>
      <c r="Q377" s="25">
        <v>229</v>
      </c>
      <c r="R377" s="25">
        <v>1</v>
      </c>
      <c r="S377" s="25">
        <v>1</v>
      </c>
      <c r="T377" s="25">
        <v>220</v>
      </c>
      <c r="U377" s="25">
        <v>218</v>
      </c>
      <c r="V377" s="25">
        <v>1439</v>
      </c>
      <c r="W377" s="25">
        <v>1434</v>
      </c>
      <c r="X377" s="25">
        <v>1439</v>
      </c>
      <c r="Y377" s="25">
        <v>1434</v>
      </c>
      <c r="Z377" s="25">
        <f t="shared" si="42"/>
        <v>1005</v>
      </c>
      <c r="AA377" s="25">
        <v>143.4</v>
      </c>
      <c r="AB377" s="25">
        <v>216</v>
      </c>
      <c r="AC377" s="80">
        <f t="shared" si="43"/>
        <v>645</v>
      </c>
      <c r="AD377" s="89">
        <f t="shared" si="51"/>
        <v>645</v>
      </c>
      <c r="AE377" s="82"/>
      <c r="AF377" s="71"/>
    </row>
    <row r="378" spans="1:32">
      <c r="A378" s="57" t="s">
        <v>10631</v>
      </c>
      <c r="B378" s="22" t="s">
        <v>380</v>
      </c>
      <c r="C378" s="22" t="s">
        <v>2095</v>
      </c>
      <c r="D378" s="22" t="s">
        <v>9713</v>
      </c>
      <c r="E378" s="22" t="s">
        <v>9714</v>
      </c>
      <c r="F378" s="22" t="s">
        <v>9630</v>
      </c>
      <c r="G378" s="22" t="s">
        <v>9631</v>
      </c>
      <c r="H378" s="22" t="s">
        <v>9563</v>
      </c>
      <c r="I378" s="25">
        <f>VLOOKUP(B378,[1]สรุปรายรพ.!$A$1:$C$1331,3,FALSE())</f>
        <v>719</v>
      </c>
      <c r="J378" s="25">
        <v>392</v>
      </c>
      <c r="K378" s="25">
        <v>277</v>
      </c>
      <c r="L378" s="25">
        <v>2</v>
      </c>
      <c r="M378" s="25">
        <v>2</v>
      </c>
      <c r="N378" s="25">
        <v>185</v>
      </c>
      <c r="O378" s="25">
        <v>128</v>
      </c>
      <c r="P378" s="25"/>
      <c r="Q378" s="25"/>
      <c r="R378" s="25">
        <v>222</v>
      </c>
      <c r="S378" s="25">
        <v>154</v>
      </c>
      <c r="T378" s="25"/>
      <c r="U378" s="25"/>
      <c r="V378" s="25">
        <v>801</v>
      </c>
      <c r="W378" s="25">
        <v>561</v>
      </c>
      <c r="X378" s="25">
        <v>801</v>
      </c>
      <c r="Y378" s="25">
        <v>561</v>
      </c>
      <c r="Z378" s="25">
        <f t="shared" si="42"/>
        <v>719</v>
      </c>
      <c r="AA378" s="25">
        <v>56.1</v>
      </c>
      <c r="AB378" s="25">
        <v>86</v>
      </c>
      <c r="AC378" s="80">
        <f t="shared" si="43"/>
        <v>-72</v>
      </c>
      <c r="AD378" s="89">
        <f t="shared" si="44"/>
        <v>0</v>
      </c>
      <c r="AE378" s="82"/>
      <c r="AF378" s="71"/>
    </row>
    <row r="379" spans="1:32">
      <c r="A379" s="57" t="s">
        <v>10632</v>
      </c>
      <c r="B379" s="22" t="s">
        <v>381</v>
      </c>
      <c r="C379" s="22" t="s">
        <v>1560</v>
      </c>
      <c r="D379" s="22" t="s">
        <v>9713</v>
      </c>
      <c r="E379" s="22" t="s">
        <v>9714</v>
      </c>
      <c r="F379" s="22" t="s">
        <v>9630</v>
      </c>
      <c r="G379" s="22" t="s">
        <v>9631</v>
      </c>
      <c r="H379" s="22" t="s">
        <v>9563</v>
      </c>
      <c r="I379" s="25">
        <f>VLOOKUP(B379,[1]สรุปรายรพ.!$A$1:$C$1331,3,FALSE())</f>
        <v>760</v>
      </c>
      <c r="J379" s="25">
        <v>310</v>
      </c>
      <c r="K379" s="25">
        <v>310</v>
      </c>
      <c r="L379" s="25">
        <v>70</v>
      </c>
      <c r="M379" s="25">
        <v>70</v>
      </c>
      <c r="N379" s="25">
        <v>112</v>
      </c>
      <c r="O379" s="25">
        <v>112</v>
      </c>
      <c r="P379" s="25">
        <v>109</v>
      </c>
      <c r="Q379" s="25">
        <v>108</v>
      </c>
      <c r="R379" s="25">
        <v>50</v>
      </c>
      <c r="S379" s="25">
        <v>50</v>
      </c>
      <c r="T379" s="25">
        <v>106</v>
      </c>
      <c r="U379" s="25">
        <v>104</v>
      </c>
      <c r="V379" s="25">
        <v>757</v>
      </c>
      <c r="W379" s="25">
        <v>754</v>
      </c>
      <c r="X379" s="25">
        <v>757</v>
      </c>
      <c r="Y379" s="25">
        <v>754</v>
      </c>
      <c r="Z379" s="25">
        <f t="shared" si="42"/>
        <v>760</v>
      </c>
      <c r="AA379" s="25">
        <v>75.400000000000006</v>
      </c>
      <c r="AB379" s="25">
        <v>114</v>
      </c>
      <c r="AC379" s="80">
        <f t="shared" si="43"/>
        <v>108</v>
      </c>
      <c r="AD379" s="89">
        <f>AC379</f>
        <v>108</v>
      </c>
      <c r="AE379" s="82"/>
      <c r="AF379" s="71"/>
    </row>
    <row r="380" spans="1:32">
      <c r="A380" s="57" t="s">
        <v>10633</v>
      </c>
      <c r="B380" s="22" t="s">
        <v>382</v>
      </c>
      <c r="C380" s="22" t="s">
        <v>3285</v>
      </c>
      <c r="D380" s="22" t="s">
        <v>9713</v>
      </c>
      <c r="E380" s="22" t="s">
        <v>9714</v>
      </c>
      <c r="F380" s="22" t="s">
        <v>9630</v>
      </c>
      <c r="G380" s="22" t="s">
        <v>9631</v>
      </c>
      <c r="H380" s="22" t="s">
        <v>9563</v>
      </c>
      <c r="I380" s="25">
        <f>VLOOKUP(B380,[1]สรุปรายรพ.!$A$1:$C$1331,3,FALSE())</f>
        <v>456</v>
      </c>
      <c r="J380" s="25">
        <v>156</v>
      </c>
      <c r="K380" s="25">
        <v>156</v>
      </c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>
        <v>156</v>
      </c>
      <c r="W380" s="25">
        <v>156</v>
      </c>
      <c r="X380" s="25">
        <v>156</v>
      </c>
      <c r="Y380" s="25">
        <v>156</v>
      </c>
      <c r="Z380" s="25">
        <f t="shared" si="42"/>
        <v>456</v>
      </c>
      <c r="AA380" s="25">
        <v>15.6</v>
      </c>
      <c r="AB380" s="25">
        <v>24</v>
      </c>
      <c r="AC380" s="80">
        <f t="shared" si="43"/>
        <v>-276</v>
      </c>
      <c r="AD380" s="89">
        <f t="shared" si="44"/>
        <v>0</v>
      </c>
      <c r="AE380" s="82"/>
      <c r="AF380" s="71"/>
    </row>
    <row r="381" spans="1:32">
      <c r="A381" s="57" t="s">
        <v>10634</v>
      </c>
      <c r="B381" s="22" t="s">
        <v>383</v>
      </c>
      <c r="C381" s="22" t="s">
        <v>1561</v>
      </c>
      <c r="D381" s="22" t="s">
        <v>9713</v>
      </c>
      <c r="E381" s="22" t="s">
        <v>9714</v>
      </c>
      <c r="F381" s="22" t="s">
        <v>9630</v>
      </c>
      <c r="G381" s="22" t="s">
        <v>9631</v>
      </c>
      <c r="H381" s="22" t="s">
        <v>9563</v>
      </c>
      <c r="I381" s="25">
        <f>VLOOKUP(B381,[1]สรุปรายรพ.!$A$1:$C$1331,3,FALSE())</f>
        <v>2297</v>
      </c>
      <c r="J381" s="25">
        <v>1505</v>
      </c>
      <c r="K381" s="25">
        <v>1485</v>
      </c>
      <c r="L381" s="25">
        <v>365</v>
      </c>
      <c r="M381" s="25">
        <v>360</v>
      </c>
      <c r="N381" s="25">
        <v>510</v>
      </c>
      <c r="O381" s="25">
        <v>506</v>
      </c>
      <c r="P381" s="25">
        <v>428</v>
      </c>
      <c r="Q381" s="25">
        <v>420</v>
      </c>
      <c r="R381" s="25">
        <v>432</v>
      </c>
      <c r="S381" s="25">
        <v>418</v>
      </c>
      <c r="T381" s="25">
        <v>452</v>
      </c>
      <c r="U381" s="25">
        <v>443</v>
      </c>
      <c r="V381" s="25">
        <v>3692</v>
      </c>
      <c r="W381" s="25">
        <v>3632</v>
      </c>
      <c r="X381" s="25">
        <v>3692</v>
      </c>
      <c r="Y381" s="25">
        <v>3632</v>
      </c>
      <c r="Z381" s="25">
        <f t="shared" si="42"/>
        <v>2297</v>
      </c>
      <c r="AA381" s="25">
        <v>363.2</v>
      </c>
      <c r="AB381" s="25">
        <v>546</v>
      </c>
      <c r="AC381" s="80">
        <f t="shared" si="43"/>
        <v>1881</v>
      </c>
      <c r="AD381" s="89">
        <f t="shared" ref="AD381:AD382" si="52">AC381</f>
        <v>1881</v>
      </c>
      <c r="AE381" s="82"/>
      <c r="AF381" s="71"/>
    </row>
    <row r="382" spans="1:32">
      <c r="A382" s="57" t="s">
        <v>10635</v>
      </c>
      <c r="B382" s="22" t="s">
        <v>384</v>
      </c>
      <c r="C382" s="22" t="s">
        <v>1562</v>
      </c>
      <c r="D382" s="22" t="s">
        <v>9713</v>
      </c>
      <c r="E382" s="22" t="s">
        <v>9714</v>
      </c>
      <c r="F382" s="22" t="s">
        <v>9630</v>
      </c>
      <c r="G382" s="22" t="s">
        <v>9631</v>
      </c>
      <c r="H382" s="22" t="s">
        <v>9563</v>
      </c>
      <c r="I382" s="25">
        <f>VLOOKUP(B382,[1]สรุปรายรพ.!$A$1:$C$1331,3,FALSE())</f>
        <v>1859</v>
      </c>
      <c r="J382" s="25">
        <v>1332</v>
      </c>
      <c r="K382" s="25">
        <v>953</v>
      </c>
      <c r="L382" s="25">
        <v>346</v>
      </c>
      <c r="M382" s="25">
        <v>221</v>
      </c>
      <c r="N382" s="25">
        <v>248</v>
      </c>
      <c r="O382" s="25">
        <v>170</v>
      </c>
      <c r="P382" s="25">
        <v>348</v>
      </c>
      <c r="Q382" s="25">
        <v>237</v>
      </c>
      <c r="R382" s="25">
        <v>328</v>
      </c>
      <c r="S382" s="25">
        <v>222</v>
      </c>
      <c r="T382" s="25">
        <v>225</v>
      </c>
      <c r="U382" s="25">
        <v>135</v>
      </c>
      <c r="V382" s="25">
        <v>2827</v>
      </c>
      <c r="W382" s="25">
        <v>1938</v>
      </c>
      <c r="X382" s="25">
        <v>2827</v>
      </c>
      <c r="Y382" s="25">
        <v>1938</v>
      </c>
      <c r="Z382" s="25">
        <f t="shared" si="42"/>
        <v>1859</v>
      </c>
      <c r="AA382" s="25">
        <v>193.8</v>
      </c>
      <c r="AB382" s="25">
        <v>291</v>
      </c>
      <c r="AC382" s="80">
        <f t="shared" si="43"/>
        <v>370</v>
      </c>
      <c r="AD382" s="89">
        <f t="shared" si="52"/>
        <v>370</v>
      </c>
      <c r="AE382" s="82"/>
      <c r="AF382" s="71"/>
    </row>
    <row r="383" spans="1:32">
      <c r="A383" s="57" t="s">
        <v>10636</v>
      </c>
      <c r="B383" s="22" t="s">
        <v>385</v>
      </c>
      <c r="C383" s="22" t="s">
        <v>1563</v>
      </c>
      <c r="D383" s="22" t="s">
        <v>9713</v>
      </c>
      <c r="E383" s="22" t="s">
        <v>9714</v>
      </c>
      <c r="F383" s="22" t="s">
        <v>9630</v>
      </c>
      <c r="G383" s="22" t="s">
        <v>9631</v>
      </c>
      <c r="H383" s="22" t="s">
        <v>9563</v>
      </c>
      <c r="I383" s="25">
        <f>VLOOKUP(B383,[1]สรุปรายรพ.!$A$1:$C$1331,3,FALSE())</f>
        <v>566</v>
      </c>
      <c r="J383" s="25">
        <v>212</v>
      </c>
      <c r="K383" s="25">
        <v>212</v>
      </c>
      <c r="L383" s="25">
        <v>2</v>
      </c>
      <c r="M383" s="25">
        <v>2</v>
      </c>
      <c r="N383" s="25">
        <v>55</v>
      </c>
      <c r="O383" s="25">
        <v>55</v>
      </c>
      <c r="P383" s="25">
        <v>4</v>
      </c>
      <c r="Q383" s="25">
        <v>4</v>
      </c>
      <c r="R383" s="25"/>
      <c r="S383" s="25"/>
      <c r="T383" s="25"/>
      <c r="U383" s="25"/>
      <c r="V383" s="25">
        <v>273</v>
      </c>
      <c r="W383" s="25">
        <v>273</v>
      </c>
      <c r="X383" s="25">
        <v>273</v>
      </c>
      <c r="Y383" s="25">
        <v>273</v>
      </c>
      <c r="Z383" s="25">
        <f t="shared" si="42"/>
        <v>566</v>
      </c>
      <c r="AA383" s="25">
        <v>27.3</v>
      </c>
      <c r="AB383" s="25">
        <v>42</v>
      </c>
      <c r="AC383" s="80">
        <f t="shared" si="43"/>
        <v>-251</v>
      </c>
      <c r="AD383" s="89">
        <f t="shared" si="44"/>
        <v>0</v>
      </c>
      <c r="AE383" s="82"/>
      <c r="AF383" s="71"/>
    </row>
    <row r="384" spans="1:32">
      <c r="A384" s="57" t="s">
        <v>10637</v>
      </c>
      <c r="B384" s="22" t="s">
        <v>386</v>
      </c>
      <c r="C384" s="22" t="s">
        <v>1564</v>
      </c>
      <c r="D384" s="22" t="s">
        <v>9713</v>
      </c>
      <c r="E384" s="22" t="s">
        <v>9714</v>
      </c>
      <c r="F384" s="22" t="s">
        <v>9630</v>
      </c>
      <c r="G384" s="22" t="s">
        <v>9631</v>
      </c>
      <c r="H384" s="22" t="s">
        <v>9563</v>
      </c>
      <c r="I384" s="25">
        <f>VLOOKUP(B384,[1]สรุปรายรพ.!$A$1:$C$1331,3,FALSE())</f>
        <v>1620</v>
      </c>
      <c r="J384" s="25">
        <v>1096</v>
      </c>
      <c r="K384" s="25">
        <v>1079</v>
      </c>
      <c r="L384" s="25">
        <v>237</v>
      </c>
      <c r="M384" s="25">
        <v>228</v>
      </c>
      <c r="N384" s="25">
        <v>274</v>
      </c>
      <c r="O384" s="25">
        <v>257</v>
      </c>
      <c r="P384" s="25">
        <v>237</v>
      </c>
      <c r="Q384" s="25">
        <v>228</v>
      </c>
      <c r="R384" s="25">
        <v>225</v>
      </c>
      <c r="S384" s="25">
        <v>216</v>
      </c>
      <c r="T384" s="25">
        <v>230</v>
      </c>
      <c r="U384" s="25">
        <v>219</v>
      </c>
      <c r="V384" s="25">
        <v>2299</v>
      </c>
      <c r="W384" s="25">
        <v>2227</v>
      </c>
      <c r="X384" s="25">
        <v>2299</v>
      </c>
      <c r="Y384" s="25">
        <v>2227</v>
      </c>
      <c r="Z384" s="25">
        <f t="shared" si="42"/>
        <v>1620</v>
      </c>
      <c r="AA384" s="25">
        <v>222.7</v>
      </c>
      <c r="AB384" s="25">
        <v>335</v>
      </c>
      <c r="AC384" s="80">
        <f t="shared" si="43"/>
        <v>942</v>
      </c>
      <c r="AD384" s="89">
        <f t="shared" ref="AD384:AD386" si="53">AC384</f>
        <v>942</v>
      </c>
      <c r="AE384" s="82"/>
      <c r="AF384" s="71"/>
    </row>
    <row r="385" spans="1:32">
      <c r="A385" s="57" t="s">
        <v>10638</v>
      </c>
      <c r="B385" s="22" t="s">
        <v>387</v>
      </c>
      <c r="C385" s="22" t="s">
        <v>1565</v>
      </c>
      <c r="D385" s="22" t="s">
        <v>9855</v>
      </c>
      <c r="E385" s="22" t="s">
        <v>9856</v>
      </c>
      <c r="F385" s="22" t="s">
        <v>9630</v>
      </c>
      <c r="G385" s="22" t="s">
        <v>9631</v>
      </c>
      <c r="H385" s="22" t="s">
        <v>9563</v>
      </c>
      <c r="I385" s="25">
        <f>VLOOKUP(B385,[1]สรุปรายรพ.!$A$1:$C$1331,3,FALSE())</f>
        <v>1948</v>
      </c>
      <c r="J385" s="25">
        <v>1539</v>
      </c>
      <c r="K385" s="25">
        <v>1505</v>
      </c>
      <c r="L385" s="25">
        <v>283</v>
      </c>
      <c r="M385" s="25">
        <v>281</v>
      </c>
      <c r="N385" s="25">
        <v>300</v>
      </c>
      <c r="O385" s="25">
        <v>294</v>
      </c>
      <c r="P385" s="25">
        <v>248</v>
      </c>
      <c r="Q385" s="25">
        <v>247</v>
      </c>
      <c r="R385" s="25">
        <v>313</v>
      </c>
      <c r="S385" s="25">
        <v>300</v>
      </c>
      <c r="T385" s="25">
        <v>366</v>
      </c>
      <c r="U385" s="25">
        <v>357</v>
      </c>
      <c r="V385" s="25">
        <v>3049</v>
      </c>
      <c r="W385" s="25">
        <v>2984</v>
      </c>
      <c r="X385" s="25">
        <v>3049</v>
      </c>
      <c r="Y385" s="25">
        <v>2984</v>
      </c>
      <c r="Z385" s="25">
        <f t="shared" si="42"/>
        <v>1948</v>
      </c>
      <c r="AA385" s="25">
        <v>298.39999999999998</v>
      </c>
      <c r="AB385" s="25">
        <v>449</v>
      </c>
      <c r="AC385" s="80">
        <f t="shared" si="43"/>
        <v>1485</v>
      </c>
      <c r="AD385" s="89">
        <f t="shared" si="53"/>
        <v>1485</v>
      </c>
      <c r="AE385" s="82"/>
      <c r="AF385" s="71"/>
    </row>
    <row r="386" spans="1:32">
      <c r="A386" s="57" t="s">
        <v>10639</v>
      </c>
      <c r="B386" s="22" t="s">
        <v>388</v>
      </c>
      <c r="C386" s="22" t="s">
        <v>1566</v>
      </c>
      <c r="D386" s="22" t="s">
        <v>9855</v>
      </c>
      <c r="E386" s="22" t="s">
        <v>9856</v>
      </c>
      <c r="F386" s="22" t="s">
        <v>9630</v>
      </c>
      <c r="G386" s="22" t="s">
        <v>9631</v>
      </c>
      <c r="H386" s="22" t="s">
        <v>9563</v>
      </c>
      <c r="I386" s="25">
        <f>VLOOKUP(B386,[1]สรุปรายรพ.!$A$1:$C$1331,3,FALSE())</f>
        <v>1066</v>
      </c>
      <c r="J386" s="25">
        <v>580</v>
      </c>
      <c r="K386" s="25">
        <v>579</v>
      </c>
      <c r="L386" s="25">
        <v>88</v>
      </c>
      <c r="M386" s="25">
        <v>87</v>
      </c>
      <c r="N386" s="25">
        <v>204</v>
      </c>
      <c r="O386" s="25">
        <v>203</v>
      </c>
      <c r="P386" s="25">
        <v>222</v>
      </c>
      <c r="Q386" s="25">
        <v>216</v>
      </c>
      <c r="R386" s="25">
        <v>142</v>
      </c>
      <c r="S386" s="25">
        <v>136</v>
      </c>
      <c r="T386" s="25">
        <v>224</v>
      </c>
      <c r="U386" s="25">
        <v>223</v>
      </c>
      <c r="V386" s="25">
        <v>1460</v>
      </c>
      <c r="W386" s="25">
        <v>1444</v>
      </c>
      <c r="X386" s="25">
        <v>1460</v>
      </c>
      <c r="Y386" s="25">
        <v>1444</v>
      </c>
      <c r="Z386" s="25">
        <f t="shared" si="42"/>
        <v>1066</v>
      </c>
      <c r="AA386" s="25">
        <v>144.4</v>
      </c>
      <c r="AB386" s="25">
        <v>218</v>
      </c>
      <c r="AC386" s="80">
        <f t="shared" si="43"/>
        <v>596</v>
      </c>
      <c r="AD386" s="89">
        <f t="shared" si="53"/>
        <v>596</v>
      </c>
      <c r="AE386" s="82"/>
      <c r="AF386" s="71"/>
    </row>
    <row r="387" spans="1:32">
      <c r="A387" s="57" t="s">
        <v>10640</v>
      </c>
      <c r="B387" s="22" t="s">
        <v>389</v>
      </c>
      <c r="C387" s="22" t="s">
        <v>1567</v>
      </c>
      <c r="D387" s="22" t="s">
        <v>9716</v>
      </c>
      <c r="E387" s="22" t="s">
        <v>9717</v>
      </c>
      <c r="F387" s="22" t="s">
        <v>9630</v>
      </c>
      <c r="G387" s="22" t="s">
        <v>9631</v>
      </c>
      <c r="H387" s="22" t="s">
        <v>9563</v>
      </c>
      <c r="I387" s="25">
        <f>VLOOKUP(B387,[1]สรุปรายรพ.!$A$1:$C$1331,3,FALSE())</f>
        <v>523</v>
      </c>
      <c r="J387" s="25">
        <v>16</v>
      </c>
      <c r="K387" s="25">
        <v>16</v>
      </c>
      <c r="L387" s="25">
        <v>7</v>
      </c>
      <c r="M387" s="25">
        <v>7</v>
      </c>
      <c r="N387" s="25">
        <v>2</v>
      </c>
      <c r="O387" s="25">
        <v>2</v>
      </c>
      <c r="P387" s="25">
        <v>1</v>
      </c>
      <c r="Q387" s="25">
        <v>1</v>
      </c>
      <c r="R387" s="25">
        <v>4</v>
      </c>
      <c r="S387" s="25">
        <v>4</v>
      </c>
      <c r="T387" s="25">
        <v>4</v>
      </c>
      <c r="U387" s="25">
        <v>4</v>
      </c>
      <c r="V387" s="25">
        <v>34</v>
      </c>
      <c r="W387" s="25">
        <v>34</v>
      </c>
      <c r="X387" s="25">
        <v>34</v>
      </c>
      <c r="Y387" s="25">
        <v>34</v>
      </c>
      <c r="Z387" s="25">
        <f t="shared" si="42"/>
        <v>523</v>
      </c>
      <c r="AA387" s="25">
        <v>3.4</v>
      </c>
      <c r="AB387" s="25">
        <v>6</v>
      </c>
      <c r="AC387" s="80">
        <f t="shared" si="43"/>
        <v>-483</v>
      </c>
      <c r="AD387" s="89">
        <f t="shared" si="44"/>
        <v>0</v>
      </c>
      <c r="AE387" s="82"/>
      <c r="AF387" s="71"/>
    </row>
    <row r="388" spans="1:32">
      <c r="A388" s="57" t="s">
        <v>10641</v>
      </c>
      <c r="B388" s="22" t="s">
        <v>390</v>
      </c>
      <c r="C388" s="22" t="s">
        <v>1568</v>
      </c>
      <c r="D388" s="22" t="s">
        <v>9855</v>
      </c>
      <c r="E388" s="22" t="s">
        <v>9856</v>
      </c>
      <c r="F388" s="22" t="s">
        <v>9630</v>
      </c>
      <c r="G388" s="22" t="s">
        <v>9631</v>
      </c>
      <c r="H388" s="22" t="s">
        <v>9563</v>
      </c>
      <c r="I388" s="25">
        <f>VLOOKUP(B388,[1]สรุปรายรพ.!$A$1:$C$1331,3,FALSE())</f>
        <v>1513</v>
      </c>
      <c r="J388" s="25">
        <v>542</v>
      </c>
      <c r="K388" s="25">
        <v>539</v>
      </c>
      <c r="L388" s="25">
        <v>254</v>
      </c>
      <c r="M388" s="25">
        <v>254</v>
      </c>
      <c r="N388" s="25">
        <v>251</v>
      </c>
      <c r="O388" s="25">
        <v>251</v>
      </c>
      <c r="P388" s="25">
        <v>157</v>
      </c>
      <c r="Q388" s="25">
        <v>156</v>
      </c>
      <c r="R388" s="25">
        <v>114</v>
      </c>
      <c r="S388" s="25">
        <v>113</v>
      </c>
      <c r="T388" s="25">
        <v>268</v>
      </c>
      <c r="U388" s="25">
        <v>265</v>
      </c>
      <c r="V388" s="25">
        <v>1586</v>
      </c>
      <c r="W388" s="25">
        <v>1578</v>
      </c>
      <c r="X388" s="25">
        <v>1586</v>
      </c>
      <c r="Y388" s="25">
        <v>1578</v>
      </c>
      <c r="Z388" s="25">
        <f t="shared" si="42"/>
        <v>1513</v>
      </c>
      <c r="AA388" s="25">
        <v>157.80000000000001</v>
      </c>
      <c r="AB388" s="25">
        <v>237</v>
      </c>
      <c r="AC388" s="80">
        <f t="shared" si="43"/>
        <v>302</v>
      </c>
      <c r="AD388" s="89">
        <f t="shared" ref="AD388:AD389" si="54">AC388</f>
        <v>302</v>
      </c>
      <c r="AE388" s="82"/>
      <c r="AF388" s="71"/>
    </row>
    <row r="389" spans="1:32">
      <c r="A389" s="57" t="s">
        <v>10642</v>
      </c>
      <c r="B389" s="22" t="s">
        <v>391</v>
      </c>
      <c r="C389" s="22" t="s">
        <v>1569</v>
      </c>
      <c r="D389" s="22" t="s">
        <v>9716</v>
      </c>
      <c r="E389" s="22" t="s">
        <v>9717</v>
      </c>
      <c r="F389" s="22" t="s">
        <v>9630</v>
      </c>
      <c r="G389" s="22" t="s">
        <v>9631</v>
      </c>
      <c r="H389" s="22" t="s">
        <v>9563</v>
      </c>
      <c r="I389" s="25">
        <f>VLOOKUP(B389,[1]สรุปรายรพ.!$A$1:$C$1331,3,FALSE())</f>
        <v>760</v>
      </c>
      <c r="J389" s="25">
        <v>333</v>
      </c>
      <c r="K389" s="25">
        <v>330</v>
      </c>
      <c r="L389" s="25">
        <v>70</v>
      </c>
      <c r="M389" s="25">
        <v>70</v>
      </c>
      <c r="N389" s="25">
        <v>133</v>
      </c>
      <c r="O389" s="25">
        <v>132</v>
      </c>
      <c r="P389" s="25">
        <v>111</v>
      </c>
      <c r="Q389" s="25">
        <v>110</v>
      </c>
      <c r="R389" s="25">
        <v>1</v>
      </c>
      <c r="S389" s="25">
        <v>1</v>
      </c>
      <c r="T389" s="25">
        <v>76</v>
      </c>
      <c r="U389" s="25">
        <v>59</v>
      </c>
      <c r="V389" s="25">
        <v>724</v>
      </c>
      <c r="W389" s="25">
        <v>702</v>
      </c>
      <c r="X389" s="25">
        <v>724</v>
      </c>
      <c r="Y389" s="25">
        <v>702</v>
      </c>
      <c r="Z389" s="25">
        <f t="shared" si="42"/>
        <v>760</v>
      </c>
      <c r="AA389" s="25">
        <v>70.2</v>
      </c>
      <c r="AB389" s="25">
        <v>107</v>
      </c>
      <c r="AC389" s="80">
        <f t="shared" si="43"/>
        <v>49</v>
      </c>
      <c r="AD389" s="89">
        <f t="shared" si="54"/>
        <v>49</v>
      </c>
      <c r="AE389" s="82"/>
      <c r="AF389" s="71"/>
    </row>
    <row r="390" spans="1:32">
      <c r="A390" s="57" t="s">
        <v>10643</v>
      </c>
      <c r="B390" s="22" t="s">
        <v>392</v>
      </c>
      <c r="C390" s="22" t="s">
        <v>1570</v>
      </c>
      <c r="D390" s="22" t="s">
        <v>9716</v>
      </c>
      <c r="E390" s="22" t="s">
        <v>9717</v>
      </c>
      <c r="F390" s="22" t="s">
        <v>9630</v>
      </c>
      <c r="G390" s="22" t="s">
        <v>9631</v>
      </c>
      <c r="H390" s="22" t="s">
        <v>9563</v>
      </c>
      <c r="I390" s="25">
        <f>VLOOKUP(B390,[1]สรุปรายรพ.!$A$1:$C$1331,3,FALSE())</f>
        <v>573</v>
      </c>
      <c r="J390" s="25">
        <v>184</v>
      </c>
      <c r="K390" s="25">
        <v>184</v>
      </c>
      <c r="L390" s="25">
        <v>49</v>
      </c>
      <c r="M390" s="25">
        <v>49</v>
      </c>
      <c r="N390" s="25">
        <v>66</v>
      </c>
      <c r="O390" s="25">
        <v>66</v>
      </c>
      <c r="P390" s="25">
        <v>44</v>
      </c>
      <c r="Q390" s="25">
        <v>44</v>
      </c>
      <c r="R390" s="25">
        <v>31</v>
      </c>
      <c r="S390" s="25">
        <v>30</v>
      </c>
      <c r="T390" s="25">
        <v>71</v>
      </c>
      <c r="U390" s="25">
        <v>70</v>
      </c>
      <c r="V390" s="25">
        <v>445</v>
      </c>
      <c r="W390" s="25">
        <v>443</v>
      </c>
      <c r="X390" s="25">
        <v>445</v>
      </c>
      <c r="Y390" s="25">
        <v>443</v>
      </c>
      <c r="Z390" s="25">
        <f t="shared" si="42"/>
        <v>573</v>
      </c>
      <c r="AA390" s="25">
        <v>44.3</v>
      </c>
      <c r="AB390" s="25">
        <v>68</v>
      </c>
      <c r="AC390" s="80">
        <f t="shared" si="43"/>
        <v>-62</v>
      </c>
      <c r="AD390" s="89">
        <f t="shared" si="44"/>
        <v>0</v>
      </c>
      <c r="AE390" s="82"/>
      <c r="AF390" s="71"/>
    </row>
    <row r="391" spans="1:32">
      <c r="A391" s="57" t="s">
        <v>10644</v>
      </c>
      <c r="B391" s="22" t="s">
        <v>393</v>
      </c>
      <c r="C391" s="22" t="s">
        <v>1571</v>
      </c>
      <c r="D391" s="22" t="s">
        <v>9855</v>
      </c>
      <c r="E391" s="22" t="s">
        <v>9856</v>
      </c>
      <c r="F391" s="22" t="s">
        <v>9630</v>
      </c>
      <c r="G391" s="22" t="s">
        <v>9631</v>
      </c>
      <c r="H391" s="22" t="s">
        <v>9563</v>
      </c>
      <c r="I391" s="25">
        <f>VLOOKUP(B391,[1]สรุปรายรพ.!$A$1:$C$1331,3,FALSE())</f>
        <v>1110</v>
      </c>
      <c r="J391" s="25">
        <v>254</v>
      </c>
      <c r="K391" s="25">
        <v>253</v>
      </c>
      <c r="L391" s="25">
        <v>397</v>
      </c>
      <c r="M391" s="25">
        <v>397</v>
      </c>
      <c r="N391" s="25">
        <v>9</v>
      </c>
      <c r="O391" s="25">
        <v>8</v>
      </c>
      <c r="P391" s="25">
        <v>1</v>
      </c>
      <c r="Q391" s="25">
        <v>0</v>
      </c>
      <c r="R391" s="25">
        <v>348</v>
      </c>
      <c r="S391" s="25">
        <v>345</v>
      </c>
      <c r="T391" s="25">
        <v>105</v>
      </c>
      <c r="U391" s="25">
        <v>104</v>
      </c>
      <c r="V391" s="25">
        <v>1114</v>
      </c>
      <c r="W391" s="25">
        <v>1107</v>
      </c>
      <c r="X391" s="25">
        <v>1114</v>
      </c>
      <c r="Y391" s="25">
        <v>1107</v>
      </c>
      <c r="Z391" s="25">
        <f t="shared" ref="Z391:Z454" si="55">I391</f>
        <v>1110</v>
      </c>
      <c r="AA391" s="25">
        <v>110.7</v>
      </c>
      <c r="AB391" s="25">
        <v>167</v>
      </c>
      <c r="AC391" s="80">
        <f t="shared" ref="AC391:AC454" si="56">(Y391-Z391)+AB391</f>
        <v>164</v>
      </c>
      <c r="AD391" s="89">
        <f t="shared" ref="AD391:AD394" si="57">AC391</f>
        <v>164</v>
      </c>
      <c r="AE391" s="82"/>
      <c r="AF391" s="71"/>
    </row>
    <row r="392" spans="1:32">
      <c r="A392" s="57" t="s">
        <v>10645</v>
      </c>
      <c r="B392" s="22" t="s">
        <v>394</v>
      </c>
      <c r="C392" s="22" t="s">
        <v>1572</v>
      </c>
      <c r="D392" s="22" t="s">
        <v>9855</v>
      </c>
      <c r="E392" s="22" t="s">
        <v>9856</v>
      </c>
      <c r="F392" s="22" t="s">
        <v>9630</v>
      </c>
      <c r="G392" s="22" t="s">
        <v>9631</v>
      </c>
      <c r="H392" s="22" t="s">
        <v>9563</v>
      </c>
      <c r="I392" s="25">
        <f>VLOOKUP(B392,[1]สรุปรายรพ.!$A$1:$C$1331,3,FALSE())</f>
        <v>1229</v>
      </c>
      <c r="J392" s="25">
        <v>541</v>
      </c>
      <c r="K392" s="25">
        <v>541</v>
      </c>
      <c r="L392" s="25">
        <v>170</v>
      </c>
      <c r="M392" s="25">
        <v>168</v>
      </c>
      <c r="N392" s="25">
        <v>173</v>
      </c>
      <c r="O392" s="25">
        <v>173</v>
      </c>
      <c r="P392" s="25">
        <v>163</v>
      </c>
      <c r="Q392" s="25">
        <v>163</v>
      </c>
      <c r="R392" s="25">
        <v>139</v>
      </c>
      <c r="S392" s="25">
        <v>138</v>
      </c>
      <c r="T392" s="25">
        <v>168</v>
      </c>
      <c r="U392" s="25">
        <v>167</v>
      </c>
      <c r="V392" s="25">
        <v>1354</v>
      </c>
      <c r="W392" s="25">
        <v>1350</v>
      </c>
      <c r="X392" s="25">
        <v>1354</v>
      </c>
      <c r="Y392" s="25">
        <v>1350</v>
      </c>
      <c r="Z392" s="25">
        <f t="shared" si="55"/>
        <v>1229</v>
      </c>
      <c r="AA392" s="25">
        <v>135</v>
      </c>
      <c r="AB392" s="25">
        <v>203</v>
      </c>
      <c r="AC392" s="80">
        <f t="shared" si="56"/>
        <v>324</v>
      </c>
      <c r="AD392" s="89">
        <f t="shared" si="57"/>
        <v>324</v>
      </c>
      <c r="AE392" s="82"/>
      <c r="AF392" s="71"/>
    </row>
    <row r="393" spans="1:32">
      <c r="A393" s="57" t="s">
        <v>10646</v>
      </c>
      <c r="B393" s="22" t="s">
        <v>395</v>
      </c>
      <c r="C393" s="22" t="s">
        <v>1573</v>
      </c>
      <c r="D393" s="22" t="s">
        <v>9855</v>
      </c>
      <c r="E393" s="22" t="s">
        <v>9856</v>
      </c>
      <c r="F393" s="22" t="s">
        <v>9630</v>
      </c>
      <c r="G393" s="22" t="s">
        <v>9631</v>
      </c>
      <c r="H393" s="22" t="s">
        <v>9563</v>
      </c>
      <c r="I393" s="25">
        <f>VLOOKUP(B393,[1]สรุปรายรพ.!$A$1:$C$1331,3,FALSE())</f>
        <v>878</v>
      </c>
      <c r="J393" s="25">
        <v>902</v>
      </c>
      <c r="K393" s="25">
        <v>403</v>
      </c>
      <c r="L393" s="25">
        <v>75</v>
      </c>
      <c r="M393" s="25">
        <v>75</v>
      </c>
      <c r="N393" s="25">
        <v>92</v>
      </c>
      <c r="O393" s="25">
        <v>91</v>
      </c>
      <c r="P393" s="25">
        <v>75</v>
      </c>
      <c r="Q393" s="25">
        <v>74</v>
      </c>
      <c r="R393" s="25">
        <v>87</v>
      </c>
      <c r="S393" s="25">
        <v>87</v>
      </c>
      <c r="T393" s="25">
        <v>96</v>
      </c>
      <c r="U393" s="25">
        <v>95</v>
      </c>
      <c r="V393" s="25">
        <v>1327</v>
      </c>
      <c r="W393" s="25">
        <v>825</v>
      </c>
      <c r="X393" s="25">
        <v>1327</v>
      </c>
      <c r="Y393" s="25">
        <v>825</v>
      </c>
      <c r="Z393" s="25">
        <f t="shared" si="55"/>
        <v>878</v>
      </c>
      <c r="AA393" s="25">
        <v>82.5</v>
      </c>
      <c r="AB393" s="25">
        <v>125</v>
      </c>
      <c r="AC393" s="80">
        <f t="shared" si="56"/>
        <v>72</v>
      </c>
      <c r="AD393" s="89">
        <f t="shared" si="57"/>
        <v>72</v>
      </c>
      <c r="AE393" s="82"/>
      <c r="AF393" s="71"/>
    </row>
    <row r="394" spans="1:32">
      <c r="A394" s="57" t="s">
        <v>10647</v>
      </c>
      <c r="B394" s="22" t="s">
        <v>396</v>
      </c>
      <c r="C394" s="22" t="s">
        <v>1574</v>
      </c>
      <c r="D394" s="22" t="s">
        <v>9855</v>
      </c>
      <c r="E394" s="22" t="s">
        <v>9856</v>
      </c>
      <c r="F394" s="22" t="s">
        <v>9630</v>
      </c>
      <c r="G394" s="22" t="s">
        <v>9631</v>
      </c>
      <c r="H394" s="22" t="s">
        <v>9563</v>
      </c>
      <c r="I394" s="25">
        <f>VLOOKUP(B394,[1]สรุปรายรพ.!$A$1:$C$1331,3,FALSE())</f>
        <v>1213</v>
      </c>
      <c r="J394" s="25">
        <v>492</v>
      </c>
      <c r="K394" s="25">
        <v>490</v>
      </c>
      <c r="L394" s="25">
        <v>123</v>
      </c>
      <c r="M394" s="25">
        <v>123</v>
      </c>
      <c r="N394" s="25">
        <v>142</v>
      </c>
      <c r="O394" s="25">
        <v>139</v>
      </c>
      <c r="P394" s="25">
        <v>143</v>
      </c>
      <c r="Q394" s="25">
        <v>141</v>
      </c>
      <c r="R394" s="25">
        <v>130</v>
      </c>
      <c r="S394" s="25">
        <v>127</v>
      </c>
      <c r="T394" s="25">
        <v>152</v>
      </c>
      <c r="U394" s="25">
        <v>150</v>
      </c>
      <c r="V394" s="25">
        <v>1182</v>
      </c>
      <c r="W394" s="25">
        <v>1170</v>
      </c>
      <c r="X394" s="25">
        <v>1182</v>
      </c>
      <c r="Y394" s="25">
        <v>1170</v>
      </c>
      <c r="Z394" s="25">
        <f t="shared" si="55"/>
        <v>1213</v>
      </c>
      <c r="AA394" s="25">
        <v>117</v>
      </c>
      <c r="AB394" s="25">
        <v>176</v>
      </c>
      <c r="AC394" s="80">
        <f t="shared" si="56"/>
        <v>133</v>
      </c>
      <c r="AD394" s="89">
        <f t="shared" si="57"/>
        <v>133</v>
      </c>
      <c r="AE394" s="82"/>
      <c r="AF394" s="71"/>
    </row>
    <row r="395" spans="1:32">
      <c r="A395" s="57" t="s">
        <v>10648</v>
      </c>
      <c r="B395" s="22" t="s">
        <v>397</v>
      </c>
      <c r="C395" s="22" t="s">
        <v>1575</v>
      </c>
      <c r="D395" s="22" t="s">
        <v>9855</v>
      </c>
      <c r="E395" s="22" t="s">
        <v>9856</v>
      </c>
      <c r="F395" s="22" t="s">
        <v>9630</v>
      </c>
      <c r="G395" s="22" t="s">
        <v>9631</v>
      </c>
      <c r="H395" s="22" t="s">
        <v>9563</v>
      </c>
      <c r="I395" s="25">
        <f>VLOOKUP(B395,[1]สรุปรายรพ.!$A$1:$C$1331,3,FALSE())</f>
        <v>463</v>
      </c>
      <c r="J395" s="25">
        <v>154</v>
      </c>
      <c r="K395" s="25">
        <v>153</v>
      </c>
      <c r="L395" s="25">
        <v>30</v>
      </c>
      <c r="M395" s="25">
        <v>30</v>
      </c>
      <c r="N395" s="25">
        <v>61</v>
      </c>
      <c r="O395" s="25">
        <v>61</v>
      </c>
      <c r="P395" s="25">
        <v>41</v>
      </c>
      <c r="Q395" s="25">
        <v>39</v>
      </c>
      <c r="R395" s="25">
        <v>38</v>
      </c>
      <c r="S395" s="25">
        <v>38</v>
      </c>
      <c r="T395" s="25">
        <v>40</v>
      </c>
      <c r="U395" s="25">
        <v>40</v>
      </c>
      <c r="V395" s="25">
        <v>364</v>
      </c>
      <c r="W395" s="25">
        <v>361</v>
      </c>
      <c r="X395" s="25">
        <v>364</v>
      </c>
      <c r="Y395" s="25">
        <v>361</v>
      </c>
      <c r="Z395" s="25">
        <f t="shared" si="55"/>
        <v>463</v>
      </c>
      <c r="AA395" s="25">
        <v>36.1</v>
      </c>
      <c r="AB395" s="25">
        <v>56</v>
      </c>
      <c r="AC395" s="80">
        <f t="shared" si="56"/>
        <v>-46</v>
      </c>
      <c r="AD395" s="89">
        <f t="shared" ref="AD395:AD452" si="58">IF(AC395&lt;0,0)</f>
        <v>0</v>
      </c>
      <c r="AE395" s="82"/>
      <c r="AF395" s="71"/>
    </row>
    <row r="396" spans="1:32">
      <c r="A396" s="57" t="s">
        <v>10649</v>
      </c>
      <c r="B396" s="22" t="s">
        <v>398</v>
      </c>
      <c r="C396" s="22" t="s">
        <v>1576</v>
      </c>
      <c r="D396" s="22" t="s">
        <v>9719</v>
      </c>
      <c r="E396" s="22" t="s">
        <v>9720</v>
      </c>
      <c r="F396" s="22" t="s">
        <v>9625</v>
      </c>
      <c r="G396" s="22" t="s">
        <v>9626</v>
      </c>
      <c r="H396" s="22" t="s">
        <v>9563</v>
      </c>
      <c r="I396" s="25">
        <f>VLOOKUP(B396,[1]สรุปรายรพ.!$A$1:$C$1331,3,FALSE())</f>
        <v>884</v>
      </c>
      <c r="J396" s="25">
        <v>378</v>
      </c>
      <c r="K396" s="25">
        <v>374</v>
      </c>
      <c r="L396" s="25">
        <v>91</v>
      </c>
      <c r="M396" s="25">
        <v>90</v>
      </c>
      <c r="N396" s="25">
        <v>107</v>
      </c>
      <c r="O396" s="25">
        <v>105</v>
      </c>
      <c r="P396" s="25">
        <v>132</v>
      </c>
      <c r="Q396" s="25">
        <v>130</v>
      </c>
      <c r="R396" s="25">
        <v>108</v>
      </c>
      <c r="S396" s="25">
        <v>104</v>
      </c>
      <c r="T396" s="25">
        <v>59</v>
      </c>
      <c r="U396" s="25">
        <v>59</v>
      </c>
      <c r="V396" s="25">
        <v>875</v>
      </c>
      <c r="W396" s="25">
        <v>862</v>
      </c>
      <c r="X396" s="25">
        <v>875</v>
      </c>
      <c r="Y396" s="25">
        <v>862</v>
      </c>
      <c r="Z396" s="25">
        <f t="shared" si="55"/>
        <v>884</v>
      </c>
      <c r="AA396" s="25">
        <v>86.2</v>
      </c>
      <c r="AB396" s="25">
        <v>131</v>
      </c>
      <c r="AC396" s="80">
        <f t="shared" si="56"/>
        <v>109</v>
      </c>
      <c r="AD396" s="89">
        <f t="shared" ref="AD396:AD415" si="59">AC396</f>
        <v>109</v>
      </c>
      <c r="AE396" s="82"/>
      <c r="AF396" s="71"/>
    </row>
    <row r="397" spans="1:32">
      <c r="A397" s="57" t="s">
        <v>10650</v>
      </c>
      <c r="B397" s="22" t="s">
        <v>399</v>
      </c>
      <c r="C397" s="22" t="s">
        <v>1577</v>
      </c>
      <c r="D397" s="22" t="s">
        <v>9719</v>
      </c>
      <c r="E397" s="22" t="s">
        <v>9720</v>
      </c>
      <c r="F397" s="22" t="s">
        <v>9625</v>
      </c>
      <c r="G397" s="22" t="s">
        <v>9626</v>
      </c>
      <c r="H397" s="22" t="s">
        <v>9563</v>
      </c>
      <c r="I397" s="25">
        <f>VLOOKUP(B397,[1]สรุปรายรพ.!$A$1:$C$1331,3,FALSE())</f>
        <v>1885</v>
      </c>
      <c r="J397" s="25">
        <v>1262</v>
      </c>
      <c r="K397" s="25">
        <v>1257</v>
      </c>
      <c r="L397" s="25">
        <v>274</v>
      </c>
      <c r="M397" s="25">
        <v>273</v>
      </c>
      <c r="N397" s="25">
        <v>459</v>
      </c>
      <c r="O397" s="25">
        <v>457</v>
      </c>
      <c r="P397" s="25">
        <v>374</v>
      </c>
      <c r="Q397" s="25">
        <v>373</v>
      </c>
      <c r="R397" s="25">
        <v>200</v>
      </c>
      <c r="S397" s="25">
        <v>199</v>
      </c>
      <c r="T397" s="25">
        <v>463</v>
      </c>
      <c r="U397" s="25">
        <v>462</v>
      </c>
      <c r="V397" s="25">
        <v>3032</v>
      </c>
      <c r="W397" s="25">
        <v>3021</v>
      </c>
      <c r="X397" s="25">
        <v>3032</v>
      </c>
      <c r="Y397" s="25">
        <v>3021</v>
      </c>
      <c r="Z397" s="25">
        <f t="shared" si="55"/>
        <v>1885</v>
      </c>
      <c r="AA397" s="25">
        <v>302.10000000000002</v>
      </c>
      <c r="AB397" s="25">
        <v>455</v>
      </c>
      <c r="AC397" s="80">
        <f t="shared" si="56"/>
        <v>1591</v>
      </c>
      <c r="AD397" s="89">
        <f t="shared" si="59"/>
        <v>1591</v>
      </c>
      <c r="AE397" s="82"/>
      <c r="AF397" s="71"/>
    </row>
    <row r="398" spans="1:32">
      <c r="A398" s="57" t="s">
        <v>10651</v>
      </c>
      <c r="B398" s="22" t="s">
        <v>400</v>
      </c>
      <c r="C398" s="22" t="s">
        <v>1578</v>
      </c>
      <c r="D398" s="22" t="s">
        <v>9719</v>
      </c>
      <c r="E398" s="22" t="s">
        <v>9720</v>
      </c>
      <c r="F398" s="22" t="s">
        <v>9625</v>
      </c>
      <c r="G398" s="22" t="s">
        <v>9626</v>
      </c>
      <c r="H398" s="22" t="s">
        <v>9563</v>
      </c>
      <c r="I398" s="25">
        <f>VLOOKUP(B398,[1]สรุปรายรพ.!$A$1:$C$1331,3,FALSE())</f>
        <v>2055</v>
      </c>
      <c r="J398" s="25">
        <v>1431</v>
      </c>
      <c r="K398" s="25">
        <v>1117</v>
      </c>
      <c r="L398" s="25">
        <v>244</v>
      </c>
      <c r="M398" s="25">
        <v>188</v>
      </c>
      <c r="N398" s="25">
        <v>384</v>
      </c>
      <c r="O398" s="25">
        <v>305</v>
      </c>
      <c r="P398" s="25">
        <v>453</v>
      </c>
      <c r="Q398" s="25">
        <v>362</v>
      </c>
      <c r="R398" s="25">
        <v>302</v>
      </c>
      <c r="S398" s="25">
        <v>237</v>
      </c>
      <c r="T398" s="25">
        <v>442</v>
      </c>
      <c r="U398" s="25">
        <v>349</v>
      </c>
      <c r="V398" s="25">
        <v>3256</v>
      </c>
      <c r="W398" s="25">
        <v>2558</v>
      </c>
      <c r="X398" s="25">
        <v>3256</v>
      </c>
      <c r="Y398" s="25">
        <v>2558</v>
      </c>
      <c r="Z398" s="25">
        <f t="shared" si="55"/>
        <v>2055</v>
      </c>
      <c r="AA398" s="25">
        <v>255.8</v>
      </c>
      <c r="AB398" s="25">
        <v>384</v>
      </c>
      <c r="AC398" s="80">
        <f t="shared" si="56"/>
        <v>887</v>
      </c>
      <c r="AD398" s="89">
        <f t="shared" si="59"/>
        <v>887</v>
      </c>
      <c r="AE398" s="82"/>
      <c r="AF398" s="71"/>
    </row>
    <row r="399" spans="1:32">
      <c r="A399" s="57" t="s">
        <v>10652</v>
      </c>
      <c r="B399" s="22" t="s">
        <v>401</v>
      </c>
      <c r="C399" s="22" t="s">
        <v>1579</v>
      </c>
      <c r="D399" s="22" t="s">
        <v>9719</v>
      </c>
      <c r="E399" s="22" t="s">
        <v>9720</v>
      </c>
      <c r="F399" s="22" t="s">
        <v>9625</v>
      </c>
      <c r="G399" s="22" t="s">
        <v>9626</v>
      </c>
      <c r="H399" s="22" t="s">
        <v>9563</v>
      </c>
      <c r="I399" s="25">
        <f>VLOOKUP(B399,[1]สรุปรายรพ.!$A$1:$C$1331,3,FALSE())</f>
        <v>1480</v>
      </c>
      <c r="J399" s="25">
        <v>796</v>
      </c>
      <c r="K399" s="25">
        <v>738</v>
      </c>
      <c r="L399" s="25">
        <v>323</v>
      </c>
      <c r="M399" s="25">
        <v>303</v>
      </c>
      <c r="N399" s="25">
        <v>427</v>
      </c>
      <c r="O399" s="25">
        <v>378</v>
      </c>
      <c r="P399" s="25">
        <v>286</v>
      </c>
      <c r="Q399" s="25">
        <v>247</v>
      </c>
      <c r="R399" s="25">
        <v>391</v>
      </c>
      <c r="S399" s="25">
        <v>320</v>
      </c>
      <c r="T399" s="25">
        <v>483</v>
      </c>
      <c r="U399" s="25">
        <v>405</v>
      </c>
      <c r="V399" s="25">
        <v>2706</v>
      </c>
      <c r="W399" s="25">
        <v>2391</v>
      </c>
      <c r="X399" s="25">
        <v>2706</v>
      </c>
      <c r="Y399" s="25">
        <v>2391</v>
      </c>
      <c r="Z399" s="25">
        <f t="shared" si="55"/>
        <v>1480</v>
      </c>
      <c r="AA399" s="25">
        <v>239.1</v>
      </c>
      <c r="AB399" s="25">
        <v>360</v>
      </c>
      <c r="AC399" s="80">
        <f t="shared" si="56"/>
        <v>1271</v>
      </c>
      <c r="AD399" s="89">
        <f t="shared" si="59"/>
        <v>1271</v>
      </c>
      <c r="AE399" s="82"/>
      <c r="AF399" s="71"/>
    </row>
    <row r="400" spans="1:32">
      <c r="A400" s="57" t="s">
        <v>10653</v>
      </c>
      <c r="B400" s="22" t="s">
        <v>402</v>
      </c>
      <c r="C400" s="22" t="s">
        <v>1580</v>
      </c>
      <c r="D400" s="22" t="s">
        <v>9719</v>
      </c>
      <c r="E400" s="22" t="s">
        <v>9720</v>
      </c>
      <c r="F400" s="22" t="s">
        <v>9625</v>
      </c>
      <c r="G400" s="22" t="s">
        <v>9626</v>
      </c>
      <c r="H400" s="22" t="s">
        <v>9563</v>
      </c>
      <c r="I400" s="25">
        <f>VLOOKUP(B400,[1]สรุปรายรพ.!$A$1:$C$1331,3,FALSE())</f>
        <v>1822</v>
      </c>
      <c r="J400" s="25">
        <v>799</v>
      </c>
      <c r="K400" s="25">
        <v>798</v>
      </c>
      <c r="L400" s="25">
        <v>452</v>
      </c>
      <c r="M400" s="25">
        <v>450</v>
      </c>
      <c r="N400" s="25">
        <v>432</v>
      </c>
      <c r="O400" s="25">
        <v>432</v>
      </c>
      <c r="P400" s="25">
        <v>357</v>
      </c>
      <c r="Q400" s="25">
        <v>354</v>
      </c>
      <c r="R400" s="25">
        <v>375</v>
      </c>
      <c r="S400" s="25">
        <v>372</v>
      </c>
      <c r="T400" s="25">
        <v>139</v>
      </c>
      <c r="U400" s="25">
        <v>136</v>
      </c>
      <c r="V400" s="25">
        <v>2554</v>
      </c>
      <c r="W400" s="25">
        <v>2542</v>
      </c>
      <c r="X400" s="25">
        <v>2554</v>
      </c>
      <c r="Y400" s="25">
        <v>2542</v>
      </c>
      <c r="Z400" s="25">
        <f t="shared" si="55"/>
        <v>1822</v>
      </c>
      <c r="AA400" s="25">
        <v>254.2</v>
      </c>
      <c r="AB400" s="25">
        <v>383</v>
      </c>
      <c r="AC400" s="80">
        <f t="shared" si="56"/>
        <v>1103</v>
      </c>
      <c r="AD400" s="89">
        <f t="shared" si="59"/>
        <v>1103</v>
      </c>
      <c r="AE400" s="82"/>
      <c r="AF400" s="71"/>
    </row>
    <row r="401" spans="1:32">
      <c r="A401" s="57" t="s">
        <v>10654</v>
      </c>
      <c r="B401" s="22" t="s">
        <v>403</v>
      </c>
      <c r="C401" s="22" t="s">
        <v>1581</v>
      </c>
      <c r="D401" s="22" t="s">
        <v>9719</v>
      </c>
      <c r="E401" s="22" t="s">
        <v>9720</v>
      </c>
      <c r="F401" s="22" t="s">
        <v>9625</v>
      </c>
      <c r="G401" s="22" t="s">
        <v>9626</v>
      </c>
      <c r="H401" s="22" t="s">
        <v>9563</v>
      </c>
      <c r="I401" s="25">
        <f>VLOOKUP(B401,[1]สรุปรายรพ.!$A$1:$C$1331,3,FALSE())</f>
        <v>1314</v>
      </c>
      <c r="J401" s="25">
        <v>731</v>
      </c>
      <c r="K401" s="25">
        <v>726</v>
      </c>
      <c r="L401" s="25">
        <v>150</v>
      </c>
      <c r="M401" s="25">
        <v>148</v>
      </c>
      <c r="N401" s="25">
        <v>203</v>
      </c>
      <c r="O401" s="25">
        <v>198</v>
      </c>
      <c r="P401" s="25">
        <v>221</v>
      </c>
      <c r="Q401" s="25">
        <v>212</v>
      </c>
      <c r="R401" s="25">
        <v>202</v>
      </c>
      <c r="S401" s="25">
        <v>196</v>
      </c>
      <c r="T401" s="25">
        <v>271</v>
      </c>
      <c r="U401" s="25">
        <v>248</v>
      </c>
      <c r="V401" s="25">
        <v>1778</v>
      </c>
      <c r="W401" s="25">
        <v>1728</v>
      </c>
      <c r="X401" s="25">
        <v>1778</v>
      </c>
      <c r="Y401" s="25">
        <v>1728</v>
      </c>
      <c r="Z401" s="25">
        <f t="shared" si="55"/>
        <v>1314</v>
      </c>
      <c r="AA401" s="25">
        <v>172.8</v>
      </c>
      <c r="AB401" s="25">
        <v>260</v>
      </c>
      <c r="AC401" s="80">
        <f t="shared" si="56"/>
        <v>674</v>
      </c>
      <c r="AD401" s="89">
        <f t="shared" si="59"/>
        <v>674</v>
      </c>
      <c r="AE401" s="82"/>
      <c r="AF401" s="71"/>
    </row>
    <row r="402" spans="1:32">
      <c r="A402" s="57" t="s">
        <v>10655</v>
      </c>
      <c r="B402" s="22" t="s">
        <v>404</v>
      </c>
      <c r="C402" s="22" t="s">
        <v>1582</v>
      </c>
      <c r="D402" s="22" t="s">
        <v>9719</v>
      </c>
      <c r="E402" s="22" t="s">
        <v>9720</v>
      </c>
      <c r="F402" s="22" t="s">
        <v>9625</v>
      </c>
      <c r="G402" s="22" t="s">
        <v>9626</v>
      </c>
      <c r="H402" s="22" t="s">
        <v>9563</v>
      </c>
      <c r="I402" s="25">
        <f>VLOOKUP(B402,[1]สรุปรายรพ.!$A$1:$C$1331,3,FALSE())</f>
        <v>1763</v>
      </c>
      <c r="J402" s="25">
        <v>901</v>
      </c>
      <c r="K402" s="25">
        <v>895</v>
      </c>
      <c r="L402" s="25">
        <v>736</v>
      </c>
      <c r="M402" s="25">
        <v>727</v>
      </c>
      <c r="N402" s="25">
        <v>333</v>
      </c>
      <c r="O402" s="25">
        <v>332</v>
      </c>
      <c r="P402" s="25">
        <v>189</v>
      </c>
      <c r="Q402" s="25">
        <v>189</v>
      </c>
      <c r="R402" s="25">
        <v>482</v>
      </c>
      <c r="S402" s="25">
        <v>476</v>
      </c>
      <c r="T402" s="25">
        <v>508</v>
      </c>
      <c r="U402" s="25">
        <v>496</v>
      </c>
      <c r="V402" s="25">
        <v>3149</v>
      </c>
      <c r="W402" s="25">
        <v>3115</v>
      </c>
      <c r="X402" s="25">
        <v>3149</v>
      </c>
      <c r="Y402" s="25">
        <v>3115</v>
      </c>
      <c r="Z402" s="25">
        <f t="shared" si="55"/>
        <v>1763</v>
      </c>
      <c r="AA402" s="25">
        <v>311.5</v>
      </c>
      <c r="AB402" s="25">
        <v>468</v>
      </c>
      <c r="AC402" s="80">
        <f t="shared" si="56"/>
        <v>1820</v>
      </c>
      <c r="AD402" s="89">
        <f t="shared" si="59"/>
        <v>1820</v>
      </c>
      <c r="AE402" s="82"/>
      <c r="AF402" s="71"/>
    </row>
    <row r="403" spans="1:32">
      <c r="A403" s="57" t="s">
        <v>10656</v>
      </c>
      <c r="B403" s="22" t="s">
        <v>405</v>
      </c>
      <c r="C403" s="22" t="s">
        <v>1583</v>
      </c>
      <c r="D403" s="22" t="s">
        <v>9719</v>
      </c>
      <c r="E403" s="22" t="s">
        <v>9720</v>
      </c>
      <c r="F403" s="22" t="s">
        <v>9625</v>
      </c>
      <c r="G403" s="22" t="s">
        <v>9626</v>
      </c>
      <c r="H403" s="22" t="s">
        <v>9563</v>
      </c>
      <c r="I403" s="25">
        <f>VLOOKUP(B403,[1]สรุปรายรพ.!$A$1:$C$1331,3,FALSE())</f>
        <v>953</v>
      </c>
      <c r="J403" s="25">
        <v>47</v>
      </c>
      <c r="K403" s="25">
        <v>47</v>
      </c>
      <c r="L403" s="25">
        <v>26</v>
      </c>
      <c r="M403" s="25">
        <v>20</v>
      </c>
      <c r="N403" s="25">
        <v>982</v>
      </c>
      <c r="O403" s="25">
        <v>971</v>
      </c>
      <c r="P403" s="25">
        <v>525</v>
      </c>
      <c r="Q403" s="25">
        <v>521</v>
      </c>
      <c r="R403" s="25">
        <v>134</v>
      </c>
      <c r="S403" s="25">
        <v>133</v>
      </c>
      <c r="T403" s="25">
        <v>623</v>
      </c>
      <c r="U403" s="25">
        <v>612</v>
      </c>
      <c r="V403" s="25">
        <v>2337</v>
      </c>
      <c r="W403" s="25">
        <v>2304</v>
      </c>
      <c r="X403" s="25">
        <v>2337</v>
      </c>
      <c r="Y403" s="25">
        <v>2304</v>
      </c>
      <c r="Z403" s="25">
        <f t="shared" si="55"/>
        <v>953</v>
      </c>
      <c r="AA403" s="25">
        <v>230.4</v>
      </c>
      <c r="AB403" s="25">
        <v>347</v>
      </c>
      <c r="AC403" s="80">
        <f t="shared" si="56"/>
        <v>1698</v>
      </c>
      <c r="AD403" s="89">
        <f t="shared" si="59"/>
        <v>1698</v>
      </c>
      <c r="AE403" s="82"/>
      <c r="AF403" s="71"/>
    </row>
    <row r="404" spans="1:32">
      <c r="A404" s="57" t="s">
        <v>10657</v>
      </c>
      <c r="B404" s="22" t="s">
        <v>406</v>
      </c>
      <c r="C404" s="22" t="s">
        <v>1584</v>
      </c>
      <c r="D404" s="22" t="s">
        <v>9719</v>
      </c>
      <c r="E404" s="22" t="s">
        <v>9720</v>
      </c>
      <c r="F404" s="22" t="s">
        <v>9625</v>
      </c>
      <c r="G404" s="22" t="s">
        <v>9626</v>
      </c>
      <c r="H404" s="22" t="s">
        <v>9563</v>
      </c>
      <c r="I404" s="25">
        <f>VLOOKUP(B404,[1]สรุปรายรพ.!$A$1:$C$1331,3,FALSE())</f>
        <v>1321</v>
      </c>
      <c r="J404" s="25">
        <v>42</v>
      </c>
      <c r="K404" s="25">
        <v>31</v>
      </c>
      <c r="L404" s="25">
        <v>917</v>
      </c>
      <c r="M404" s="25">
        <v>650</v>
      </c>
      <c r="N404" s="25">
        <v>338</v>
      </c>
      <c r="O404" s="25">
        <v>267</v>
      </c>
      <c r="P404" s="25">
        <v>200</v>
      </c>
      <c r="Q404" s="25">
        <v>153</v>
      </c>
      <c r="R404" s="25">
        <v>148</v>
      </c>
      <c r="S404" s="25">
        <v>121</v>
      </c>
      <c r="T404" s="25">
        <v>237</v>
      </c>
      <c r="U404" s="25">
        <v>195</v>
      </c>
      <c r="V404" s="25">
        <v>1882</v>
      </c>
      <c r="W404" s="25">
        <v>1417</v>
      </c>
      <c r="X404" s="25">
        <v>1882</v>
      </c>
      <c r="Y404" s="25">
        <v>1417</v>
      </c>
      <c r="Z404" s="25">
        <f t="shared" si="55"/>
        <v>1321</v>
      </c>
      <c r="AA404" s="25">
        <v>141.69999999999999</v>
      </c>
      <c r="AB404" s="25">
        <v>213</v>
      </c>
      <c r="AC404" s="80">
        <f t="shared" si="56"/>
        <v>309</v>
      </c>
      <c r="AD404" s="89">
        <f t="shared" si="59"/>
        <v>309</v>
      </c>
      <c r="AE404" s="82"/>
      <c r="AF404" s="71"/>
    </row>
    <row r="405" spans="1:32">
      <c r="A405" s="57" t="s">
        <v>10658</v>
      </c>
      <c r="B405" s="22" t="s">
        <v>407</v>
      </c>
      <c r="C405" s="22" t="s">
        <v>1585</v>
      </c>
      <c r="D405" s="22" t="s">
        <v>9719</v>
      </c>
      <c r="E405" s="22" t="s">
        <v>9720</v>
      </c>
      <c r="F405" s="22" t="s">
        <v>9625</v>
      </c>
      <c r="G405" s="22" t="s">
        <v>9626</v>
      </c>
      <c r="H405" s="22" t="s">
        <v>9563</v>
      </c>
      <c r="I405" s="25">
        <f>VLOOKUP(B405,[1]สรุปรายรพ.!$A$1:$C$1331,3,FALSE())</f>
        <v>1052</v>
      </c>
      <c r="J405" s="25">
        <v>543</v>
      </c>
      <c r="K405" s="25">
        <v>540</v>
      </c>
      <c r="L405" s="25">
        <v>112</v>
      </c>
      <c r="M405" s="25">
        <v>112</v>
      </c>
      <c r="N405" s="25">
        <v>130</v>
      </c>
      <c r="O405" s="25">
        <v>129</v>
      </c>
      <c r="P405" s="25">
        <v>45</v>
      </c>
      <c r="Q405" s="25">
        <v>45</v>
      </c>
      <c r="R405" s="25">
        <v>212</v>
      </c>
      <c r="S405" s="25">
        <v>209</v>
      </c>
      <c r="T405" s="25">
        <v>71</v>
      </c>
      <c r="U405" s="25">
        <v>71</v>
      </c>
      <c r="V405" s="25">
        <v>1113</v>
      </c>
      <c r="W405" s="25">
        <v>1106</v>
      </c>
      <c r="X405" s="25">
        <v>1113</v>
      </c>
      <c r="Y405" s="25">
        <v>1106</v>
      </c>
      <c r="Z405" s="25">
        <f t="shared" si="55"/>
        <v>1052</v>
      </c>
      <c r="AA405" s="25">
        <v>110.6</v>
      </c>
      <c r="AB405" s="25">
        <v>167</v>
      </c>
      <c r="AC405" s="80">
        <f t="shared" si="56"/>
        <v>221</v>
      </c>
      <c r="AD405" s="89">
        <f t="shared" si="59"/>
        <v>221</v>
      </c>
      <c r="AE405" s="82"/>
      <c r="AF405" s="71"/>
    </row>
    <row r="406" spans="1:32">
      <c r="A406" s="57" t="s">
        <v>10659</v>
      </c>
      <c r="B406" s="22" t="s">
        <v>408</v>
      </c>
      <c r="C406" s="22" t="s">
        <v>1586</v>
      </c>
      <c r="D406" s="22" t="s">
        <v>9722</v>
      </c>
      <c r="E406" s="22" t="s">
        <v>9723</v>
      </c>
      <c r="F406" s="22" t="s">
        <v>9625</v>
      </c>
      <c r="G406" s="22" t="s">
        <v>9626</v>
      </c>
      <c r="H406" s="22" t="s">
        <v>9563</v>
      </c>
      <c r="I406" s="25">
        <f>VLOOKUP(B406,[1]สรุปรายรพ.!$A$1:$C$1331,3,FALSE())</f>
        <v>2111</v>
      </c>
      <c r="J406" s="25">
        <v>2325</v>
      </c>
      <c r="K406" s="25">
        <v>1913</v>
      </c>
      <c r="L406" s="25">
        <v>311</v>
      </c>
      <c r="M406" s="25">
        <v>272</v>
      </c>
      <c r="N406" s="25">
        <v>824</v>
      </c>
      <c r="O406" s="25">
        <v>696</v>
      </c>
      <c r="P406" s="25">
        <v>559</v>
      </c>
      <c r="Q406" s="25">
        <v>455</v>
      </c>
      <c r="R406" s="25">
        <v>525</v>
      </c>
      <c r="S406" s="25">
        <v>441</v>
      </c>
      <c r="T406" s="25">
        <v>354</v>
      </c>
      <c r="U406" s="25">
        <v>288</v>
      </c>
      <c r="V406" s="25">
        <v>4898</v>
      </c>
      <c r="W406" s="25">
        <v>4065</v>
      </c>
      <c r="X406" s="25">
        <v>4898</v>
      </c>
      <c r="Y406" s="25">
        <v>4065</v>
      </c>
      <c r="Z406" s="25">
        <f t="shared" si="55"/>
        <v>2111</v>
      </c>
      <c r="AA406" s="25">
        <v>406.5</v>
      </c>
      <c r="AB406" s="25">
        <v>611</v>
      </c>
      <c r="AC406" s="80">
        <f t="shared" si="56"/>
        <v>2565</v>
      </c>
      <c r="AD406" s="89">
        <f t="shared" si="59"/>
        <v>2565</v>
      </c>
      <c r="AE406" s="82"/>
      <c r="AF406" s="71"/>
    </row>
    <row r="407" spans="1:32">
      <c r="A407" s="57" t="s">
        <v>10660</v>
      </c>
      <c r="B407" s="22" t="s">
        <v>409</v>
      </c>
      <c r="C407" s="22" t="s">
        <v>1587</v>
      </c>
      <c r="D407" s="22" t="s">
        <v>9722</v>
      </c>
      <c r="E407" s="22" t="s">
        <v>9723</v>
      </c>
      <c r="F407" s="22" t="s">
        <v>9625</v>
      </c>
      <c r="G407" s="22" t="s">
        <v>9626</v>
      </c>
      <c r="H407" s="22" t="s">
        <v>9563</v>
      </c>
      <c r="I407" s="25">
        <f>VLOOKUP(B407,[1]สรุปรายรพ.!$A$1:$C$1331,3,FALSE())</f>
        <v>1178</v>
      </c>
      <c r="J407" s="25">
        <v>531</v>
      </c>
      <c r="K407" s="25">
        <v>529</v>
      </c>
      <c r="L407" s="25">
        <v>149</v>
      </c>
      <c r="M407" s="25">
        <v>149</v>
      </c>
      <c r="N407" s="25">
        <v>113</v>
      </c>
      <c r="O407" s="25">
        <v>113</v>
      </c>
      <c r="P407" s="25">
        <v>133</v>
      </c>
      <c r="Q407" s="25">
        <v>130</v>
      </c>
      <c r="R407" s="25">
        <v>121</v>
      </c>
      <c r="S407" s="25">
        <v>120</v>
      </c>
      <c r="T407" s="25">
        <v>300</v>
      </c>
      <c r="U407" s="25">
        <v>297</v>
      </c>
      <c r="V407" s="25">
        <v>1347</v>
      </c>
      <c r="W407" s="25">
        <v>1338</v>
      </c>
      <c r="X407" s="25">
        <v>1347</v>
      </c>
      <c r="Y407" s="25">
        <v>1338</v>
      </c>
      <c r="Z407" s="25">
        <f t="shared" si="55"/>
        <v>1178</v>
      </c>
      <c r="AA407" s="25">
        <v>133.80000000000001</v>
      </c>
      <c r="AB407" s="25">
        <v>201</v>
      </c>
      <c r="AC407" s="80">
        <f t="shared" si="56"/>
        <v>361</v>
      </c>
      <c r="AD407" s="89">
        <f t="shared" si="59"/>
        <v>361</v>
      </c>
      <c r="AE407" s="82"/>
      <c r="AF407" s="71"/>
    </row>
    <row r="408" spans="1:32">
      <c r="A408" s="57" t="s">
        <v>10661</v>
      </c>
      <c r="B408" s="22" t="s">
        <v>410</v>
      </c>
      <c r="C408" s="22" t="s">
        <v>1588</v>
      </c>
      <c r="D408" s="22" t="s">
        <v>9722</v>
      </c>
      <c r="E408" s="22" t="s">
        <v>9723</v>
      </c>
      <c r="F408" s="22" t="s">
        <v>9625</v>
      </c>
      <c r="G408" s="22" t="s">
        <v>9626</v>
      </c>
      <c r="H408" s="22" t="s">
        <v>9563</v>
      </c>
      <c r="I408" s="25">
        <f>VLOOKUP(B408,[1]สรุปรายรพ.!$A$1:$C$1331,3,FALSE())</f>
        <v>1668</v>
      </c>
      <c r="J408" s="25">
        <v>875</v>
      </c>
      <c r="K408" s="25">
        <v>870</v>
      </c>
      <c r="L408" s="25">
        <v>267</v>
      </c>
      <c r="M408" s="25">
        <v>260</v>
      </c>
      <c r="N408" s="25">
        <v>273</v>
      </c>
      <c r="O408" s="25">
        <v>268</v>
      </c>
      <c r="P408" s="25">
        <v>229</v>
      </c>
      <c r="Q408" s="25">
        <v>227</v>
      </c>
      <c r="R408" s="25">
        <v>260</v>
      </c>
      <c r="S408" s="25">
        <v>255</v>
      </c>
      <c r="T408" s="25">
        <v>294</v>
      </c>
      <c r="U408" s="25">
        <v>286</v>
      </c>
      <c r="V408" s="25">
        <v>2198</v>
      </c>
      <c r="W408" s="25">
        <v>2166</v>
      </c>
      <c r="X408" s="25">
        <v>2198</v>
      </c>
      <c r="Y408" s="25">
        <v>2166</v>
      </c>
      <c r="Z408" s="25">
        <f t="shared" si="55"/>
        <v>1668</v>
      </c>
      <c r="AA408" s="25">
        <v>216.6</v>
      </c>
      <c r="AB408" s="25">
        <v>326</v>
      </c>
      <c r="AC408" s="80">
        <f t="shared" si="56"/>
        <v>824</v>
      </c>
      <c r="AD408" s="89">
        <f t="shared" si="59"/>
        <v>824</v>
      </c>
      <c r="AE408" s="82"/>
      <c r="AF408" s="71"/>
    </row>
    <row r="409" spans="1:32">
      <c r="A409" s="57" t="s">
        <v>10662</v>
      </c>
      <c r="B409" s="22" t="s">
        <v>411</v>
      </c>
      <c r="C409" s="22" t="s">
        <v>1589</v>
      </c>
      <c r="D409" s="22" t="s">
        <v>9722</v>
      </c>
      <c r="E409" s="22" t="s">
        <v>9723</v>
      </c>
      <c r="F409" s="22" t="s">
        <v>9625</v>
      </c>
      <c r="G409" s="22" t="s">
        <v>9626</v>
      </c>
      <c r="H409" s="22" t="s">
        <v>9563</v>
      </c>
      <c r="I409" s="25">
        <f>VLOOKUP(B409,[1]สรุปรายรพ.!$A$1:$C$1331,3,FALSE())</f>
        <v>1391</v>
      </c>
      <c r="J409" s="25">
        <v>719</v>
      </c>
      <c r="K409" s="25">
        <v>718</v>
      </c>
      <c r="L409" s="25">
        <v>173</v>
      </c>
      <c r="M409" s="25">
        <v>173</v>
      </c>
      <c r="N409" s="25">
        <v>210</v>
      </c>
      <c r="O409" s="25">
        <v>210</v>
      </c>
      <c r="P409" s="25">
        <v>224</v>
      </c>
      <c r="Q409" s="25">
        <v>224</v>
      </c>
      <c r="R409" s="25">
        <v>191</v>
      </c>
      <c r="S409" s="25">
        <v>191</v>
      </c>
      <c r="T409" s="25">
        <v>188</v>
      </c>
      <c r="U409" s="25">
        <v>188</v>
      </c>
      <c r="V409" s="25">
        <v>1705</v>
      </c>
      <c r="W409" s="25">
        <v>1704</v>
      </c>
      <c r="X409" s="25">
        <v>1705</v>
      </c>
      <c r="Y409" s="25">
        <v>1704</v>
      </c>
      <c r="Z409" s="25">
        <f t="shared" si="55"/>
        <v>1391</v>
      </c>
      <c r="AA409" s="25">
        <v>170.4</v>
      </c>
      <c r="AB409" s="25">
        <v>257</v>
      </c>
      <c r="AC409" s="80">
        <f t="shared" si="56"/>
        <v>570</v>
      </c>
      <c r="AD409" s="89">
        <f t="shared" si="59"/>
        <v>570</v>
      </c>
      <c r="AE409" s="82"/>
      <c r="AF409" s="71"/>
    </row>
    <row r="410" spans="1:32">
      <c r="A410" s="57" t="s">
        <v>10663</v>
      </c>
      <c r="B410" s="22" t="s">
        <v>412</v>
      </c>
      <c r="C410" s="22" t="s">
        <v>1590</v>
      </c>
      <c r="D410" s="22" t="s">
        <v>9722</v>
      </c>
      <c r="E410" s="22" t="s">
        <v>9723</v>
      </c>
      <c r="F410" s="22" t="s">
        <v>9625</v>
      </c>
      <c r="G410" s="22" t="s">
        <v>9626</v>
      </c>
      <c r="H410" s="22" t="s">
        <v>9563</v>
      </c>
      <c r="I410" s="25">
        <f>VLOOKUP(B410,[1]สรุปรายรพ.!$A$1:$C$1331,3,FALSE())</f>
        <v>2012</v>
      </c>
      <c r="J410" s="25">
        <v>1346</v>
      </c>
      <c r="K410" s="25">
        <v>1261</v>
      </c>
      <c r="L410" s="25">
        <v>364</v>
      </c>
      <c r="M410" s="25">
        <v>360</v>
      </c>
      <c r="N410" s="25">
        <v>154</v>
      </c>
      <c r="O410" s="25">
        <v>153</v>
      </c>
      <c r="P410" s="25">
        <v>166</v>
      </c>
      <c r="Q410" s="25">
        <v>165</v>
      </c>
      <c r="R410" s="25">
        <v>212</v>
      </c>
      <c r="S410" s="25">
        <v>211</v>
      </c>
      <c r="T410" s="25">
        <v>186</v>
      </c>
      <c r="U410" s="25">
        <v>186</v>
      </c>
      <c r="V410" s="25">
        <v>2428</v>
      </c>
      <c r="W410" s="25">
        <v>2336</v>
      </c>
      <c r="X410" s="25">
        <v>2428</v>
      </c>
      <c r="Y410" s="25">
        <v>2336</v>
      </c>
      <c r="Z410" s="25">
        <f t="shared" si="55"/>
        <v>2012</v>
      </c>
      <c r="AA410" s="25">
        <v>233.6</v>
      </c>
      <c r="AB410" s="25">
        <v>351</v>
      </c>
      <c r="AC410" s="80">
        <f t="shared" si="56"/>
        <v>675</v>
      </c>
      <c r="AD410" s="89">
        <f t="shared" si="59"/>
        <v>675</v>
      </c>
      <c r="AE410" s="82"/>
      <c r="AF410" s="71"/>
    </row>
    <row r="411" spans="1:32">
      <c r="A411" s="57" t="s">
        <v>10664</v>
      </c>
      <c r="B411" s="22" t="s">
        <v>413</v>
      </c>
      <c r="C411" s="22" t="s">
        <v>1591</v>
      </c>
      <c r="D411" s="22" t="s">
        <v>9722</v>
      </c>
      <c r="E411" s="22" t="s">
        <v>9723</v>
      </c>
      <c r="F411" s="22" t="s">
        <v>9625</v>
      </c>
      <c r="G411" s="22" t="s">
        <v>9626</v>
      </c>
      <c r="H411" s="22" t="s">
        <v>9563</v>
      </c>
      <c r="I411" s="25">
        <f>VLOOKUP(B411,[1]สรุปรายรพ.!$A$1:$C$1331,3,FALSE())</f>
        <v>1866</v>
      </c>
      <c r="J411" s="25">
        <v>1427</v>
      </c>
      <c r="K411" s="25">
        <v>1421</v>
      </c>
      <c r="L411" s="25">
        <v>245</v>
      </c>
      <c r="M411" s="25">
        <v>244</v>
      </c>
      <c r="N411" s="25">
        <v>489</v>
      </c>
      <c r="O411" s="25">
        <v>485</v>
      </c>
      <c r="P411" s="25">
        <v>339</v>
      </c>
      <c r="Q411" s="25">
        <v>334</v>
      </c>
      <c r="R411" s="25">
        <v>420</v>
      </c>
      <c r="S411" s="25">
        <v>419</v>
      </c>
      <c r="T411" s="25">
        <v>343</v>
      </c>
      <c r="U411" s="25">
        <v>341</v>
      </c>
      <c r="V411" s="25">
        <v>3263</v>
      </c>
      <c r="W411" s="25">
        <v>3244</v>
      </c>
      <c r="X411" s="25">
        <v>3263</v>
      </c>
      <c r="Y411" s="25">
        <v>3244</v>
      </c>
      <c r="Z411" s="25">
        <f t="shared" si="55"/>
        <v>1866</v>
      </c>
      <c r="AA411" s="25">
        <v>324.39999999999998</v>
      </c>
      <c r="AB411" s="25">
        <v>488</v>
      </c>
      <c r="AC411" s="80">
        <f t="shared" si="56"/>
        <v>1866</v>
      </c>
      <c r="AD411" s="89">
        <f t="shared" si="59"/>
        <v>1866</v>
      </c>
      <c r="AE411" s="82"/>
      <c r="AF411" s="71"/>
    </row>
    <row r="412" spans="1:32">
      <c r="A412" s="57" t="s">
        <v>10665</v>
      </c>
      <c r="B412" s="22" t="s">
        <v>414</v>
      </c>
      <c r="C412" s="22" t="s">
        <v>1592</v>
      </c>
      <c r="D412" s="22" t="s">
        <v>9722</v>
      </c>
      <c r="E412" s="22" t="s">
        <v>9723</v>
      </c>
      <c r="F412" s="22" t="s">
        <v>9625</v>
      </c>
      <c r="G412" s="22" t="s">
        <v>9626</v>
      </c>
      <c r="H412" s="22" t="s">
        <v>9563</v>
      </c>
      <c r="I412" s="25">
        <f>VLOOKUP(B412,[1]สรุปรายรพ.!$A$1:$C$1331,3,FALSE())</f>
        <v>1374</v>
      </c>
      <c r="J412" s="25">
        <v>725</v>
      </c>
      <c r="K412" s="25">
        <v>722</v>
      </c>
      <c r="L412" s="25">
        <v>192</v>
      </c>
      <c r="M412" s="25">
        <v>192</v>
      </c>
      <c r="N412" s="25">
        <v>194</v>
      </c>
      <c r="O412" s="25">
        <v>193</v>
      </c>
      <c r="P412" s="25">
        <v>175</v>
      </c>
      <c r="Q412" s="25">
        <v>175</v>
      </c>
      <c r="R412" s="25">
        <v>215</v>
      </c>
      <c r="S412" s="25">
        <v>198</v>
      </c>
      <c r="T412" s="25">
        <v>242</v>
      </c>
      <c r="U412" s="25">
        <v>240</v>
      </c>
      <c r="V412" s="25">
        <v>1743</v>
      </c>
      <c r="W412" s="25">
        <v>1720</v>
      </c>
      <c r="X412" s="25">
        <v>1743</v>
      </c>
      <c r="Y412" s="25">
        <v>1720</v>
      </c>
      <c r="Z412" s="25">
        <f t="shared" si="55"/>
        <v>1374</v>
      </c>
      <c r="AA412" s="25">
        <v>172</v>
      </c>
      <c r="AB412" s="25">
        <v>258</v>
      </c>
      <c r="AC412" s="80">
        <f t="shared" si="56"/>
        <v>604</v>
      </c>
      <c r="AD412" s="89">
        <f t="shared" si="59"/>
        <v>604</v>
      </c>
      <c r="AE412" s="82"/>
      <c r="AF412" s="71"/>
    </row>
    <row r="413" spans="1:32">
      <c r="A413" s="57" t="s">
        <v>10666</v>
      </c>
      <c r="B413" s="22" t="s">
        <v>415</v>
      </c>
      <c r="C413" s="22" t="s">
        <v>1593</v>
      </c>
      <c r="D413" s="22" t="s">
        <v>9722</v>
      </c>
      <c r="E413" s="22" t="s">
        <v>9723</v>
      </c>
      <c r="F413" s="22" t="s">
        <v>9625</v>
      </c>
      <c r="G413" s="22" t="s">
        <v>9626</v>
      </c>
      <c r="H413" s="22" t="s">
        <v>9563</v>
      </c>
      <c r="I413" s="25">
        <f>VLOOKUP(B413,[1]สรุปรายรพ.!$A$1:$C$1331,3,FALSE())</f>
        <v>1646</v>
      </c>
      <c r="J413" s="25">
        <v>969</v>
      </c>
      <c r="K413" s="25">
        <v>961</v>
      </c>
      <c r="L413" s="25">
        <v>230</v>
      </c>
      <c r="M413" s="25">
        <v>228</v>
      </c>
      <c r="N413" s="25">
        <v>246</v>
      </c>
      <c r="O413" s="25">
        <v>246</v>
      </c>
      <c r="P413" s="25">
        <v>262</v>
      </c>
      <c r="Q413" s="25">
        <v>258</v>
      </c>
      <c r="R413" s="25">
        <v>240</v>
      </c>
      <c r="S413" s="25">
        <v>236</v>
      </c>
      <c r="T413" s="25">
        <v>326</v>
      </c>
      <c r="U413" s="25">
        <v>319</v>
      </c>
      <c r="V413" s="25">
        <v>2273</v>
      </c>
      <c r="W413" s="25">
        <v>2248</v>
      </c>
      <c r="X413" s="25">
        <v>2273</v>
      </c>
      <c r="Y413" s="25">
        <v>2248</v>
      </c>
      <c r="Z413" s="25">
        <f t="shared" si="55"/>
        <v>1646</v>
      </c>
      <c r="AA413" s="25">
        <v>224.8</v>
      </c>
      <c r="AB413" s="25">
        <v>338</v>
      </c>
      <c r="AC413" s="80">
        <f t="shared" si="56"/>
        <v>940</v>
      </c>
      <c r="AD413" s="89">
        <f t="shared" si="59"/>
        <v>940</v>
      </c>
      <c r="AE413" s="82"/>
      <c r="AF413" s="71"/>
    </row>
    <row r="414" spans="1:32">
      <c r="A414" s="57" t="s">
        <v>10667</v>
      </c>
      <c r="B414" s="22" t="s">
        <v>416</v>
      </c>
      <c r="C414" s="22" t="s">
        <v>1594</v>
      </c>
      <c r="D414" s="22" t="s">
        <v>9722</v>
      </c>
      <c r="E414" s="22" t="s">
        <v>9723</v>
      </c>
      <c r="F414" s="22" t="s">
        <v>9625</v>
      </c>
      <c r="G414" s="22" t="s">
        <v>9626</v>
      </c>
      <c r="H414" s="22" t="s">
        <v>9563</v>
      </c>
      <c r="I414" s="25">
        <f>VLOOKUP(B414,[1]สรุปรายรพ.!$A$1:$C$1331,3,FALSE())</f>
        <v>2373</v>
      </c>
      <c r="J414" s="25">
        <v>1765</v>
      </c>
      <c r="K414" s="25">
        <v>1715</v>
      </c>
      <c r="L414" s="25">
        <v>213</v>
      </c>
      <c r="M414" s="25">
        <v>209</v>
      </c>
      <c r="N414" s="25">
        <v>301</v>
      </c>
      <c r="O414" s="25">
        <v>290</v>
      </c>
      <c r="P414" s="25">
        <v>548</v>
      </c>
      <c r="Q414" s="25">
        <v>533</v>
      </c>
      <c r="R414" s="25">
        <v>427</v>
      </c>
      <c r="S414" s="25">
        <v>422</v>
      </c>
      <c r="T414" s="25">
        <v>415</v>
      </c>
      <c r="U414" s="25">
        <v>397</v>
      </c>
      <c r="V414" s="25">
        <v>3669</v>
      </c>
      <c r="W414" s="25">
        <v>3566</v>
      </c>
      <c r="X414" s="25">
        <v>3669</v>
      </c>
      <c r="Y414" s="25">
        <v>3566</v>
      </c>
      <c r="Z414" s="25">
        <f t="shared" si="55"/>
        <v>2373</v>
      </c>
      <c r="AA414" s="25">
        <v>356.6</v>
      </c>
      <c r="AB414" s="25">
        <v>536</v>
      </c>
      <c r="AC414" s="80">
        <f t="shared" si="56"/>
        <v>1729</v>
      </c>
      <c r="AD414" s="89">
        <f t="shared" si="59"/>
        <v>1729</v>
      </c>
      <c r="AE414" s="82"/>
      <c r="AF414" s="71"/>
    </row>
    <row r="415" spans="1:32">
      <c r="A415" s="57" t="s">
        <v>10668</v>
      </c>
      <c r="B415" s="22" t="s">
        <v>417</v>
      </c>
      <c r="C415" s="22" t="s">
        <v>1595</v>
      </c>
      <c r="D415" s="22" t="s">
        <v>9722</v>
      </c>
      <c r="E415" s="22" t="s">
        <v>9723</v>
      </c>
      <c r="F415" s="22" t="s">
        <v>9625</v>
      </c>
      <c r="G415" s="22" t="s">
        <v>9626</v>
      </c>
      <c r="H415" s="22" t="s">
        <v>9563</v>
      </c>
      <c r="I415" s="25">
        <f>VLOOKUP(B415,[1]สรุปรายรพ.!$A$1:$C$1331,3,FALSE())</f>
        <v>2189</v>
      </c>
      <c r="J415" s="25">
        <v>1680</v>
      </c>
      <c r="K415" s="25">
        <v>1679</v>
      </c>
      <c r="L415" s="25">
        <v>476</v>
      </c>
      <c r="M415" s="25">
        <v>471</v>
      </c>
      <c r="N415" s="25">
        <v>519</v>
      </c>
      <c r="O415" s="25">
        <v>515</v>
      </c>
      <c r="P415" s="25">
        <v>605</v>
      </c>
      <c r="Q415" s="25">
        <v>602</v>
      </c>
      <c r="R415" s="25">
        <v>550</v>
      </c>
      <c r="S415" s="25">
        <v>544</v>
      </c>
      <c r="T415" s="25">
        <v>478</v>
      </c>
      <c r="U415" s="25">
        <v>477</v>
      </c>
      <c r="V415" s="25">
        <v>4308</v>
      </c>
      <c r="W415" s="25">
        <v>4288</v>
      </c>
      <c r="X415" s="25">
        <v>4308</v>
      </c>
      <c r="Y415" s="25">
        <v>4288</v>
      </c>
      <c r="Z415" s="25">
        <f t="shared" si="55"/>
        <v>2189</v>
      </c>
      <c r="AA415" s="25">
        <v>428.8</v>
      </c>
      <c r="AB415" s="25">
        <v>644</v>
      </c>
      <c r="AC415" s="80">
        <f t="shared" si="56"/>
        <v>2743</v>
      </c>
      <c r="AD415" s="89">
        <f t="shared" si="59"/>
        <v>2743</v>
      </c>
      <c r="AE415" s="82"/>
      <c r="AF415" s="71"/>
    </row>
    <row r="416" spans="1:32">
      <c r="A416" s="57" t="s">
        <v>10669</v>
      </c>
      <c r="B416" s="22" t="s">
        <v>418</v>
      </c>
      <c r="C416" s="22" t="s">
        <v>1596</v>
      </c>
      <c r="D416" s="22" t="s">
        <v>9722</v>
      </c>
      <c r="E416" s="22" t="s">
        <v>9723</v>
      </c>
      <c r="F416" s="22" t="s">
        <v>9625</v>
      </c>
      <c r="G416" s="22" t="s">
        <v>9626</v>
      </c>
      <c r="H416" s="22" t="s">
        <v>9563</v>
      </c>
      <c r="I416" s="25">
        <f>VLOOKUP(B416,[1]สรุปรายรพ.!$A$1:$C$1331,3,FALSE())</f>
        <v>699</v>
      </c>
      <c r="J416" s="25">
        <v>286</v>
      </c>
      <c r="K416" s="25">
        <v>286</v>
      </c>
      <c r="L416" s="25">
        <v>127</v>
      </c>
      <c r="M416" s="25">
        <v>127</v>
      </c>
      <c r="N416" s="25">
        <v>54</v>
      </c>
      <c r="O416" s="25">
        <v>54</v>
      </c>
      <c r="P416" s="25">
        <v>75</v>
      </c>
      <c r="Q416" s="25">
        <v>75</v>
      </c>
      <c r="R416" s="25">
        <v>63</v>
      </c>
      <c r="S416" s="25">
        <v>63</v>
      </c>
      <c r="T416" s="25"/>
      <c r="U416" s="25"/>
      <c r="V416" s="25">
        <v>605</v>
      </c>
      <c r="W416" s="25">
        <v>605</v>
      </c>
      <c r="X416" s="25">
        <v>605</v>
      </c>
      <c r="Y416" s="25">
        <v>605</v>
      </c>
      <c r="Z416" s="25">
        <f t="shared" si="55"/>
        <v>699</v>
      </c>
      <c r="AA416" s="25">
        <v>60.5</v>
      </c>
      <c r="AB416" s="25">
        <v>92</v>
      </c>
      <c r="AC416" s="80">
        <f t="shared" si="56"/>
        <v>-2</v>
      </c>
      <c r="AD416" s="89">
        <f t="shared" si="58"/>
        <v>0</v>
      </c>
      <c r="AE416" s="82"/>
      <c r="AF416" s="71"/>
    </row>
    <row r="417" spans="1:32">
      <c r="A417" s="57" t="s">
        <v>10670</v>
      </c>
      <c r="B417" s="22" t="s">
        <v>419</v>
      </c>
      <c r="C417" s="22" t="s">
        <v>9857</v>
      </c>
      <c r="D417" s="22" t="s">
        <v>9722</v>
      </c>
      <c r="E417" s="22" t="s">
        <v>9723</v>
      </c>
      <c r="F417" s="22" t="s">
        <v>9625</v>
      </c>
      <c r="G417" s="22" t="s">
        <v>9626</v>
      </c>
      <c r="H417" s="22" t="s">
        <v>9563</v>
      </c>
      <c r="I417" s="25">
        <f>VLOOKUP(B417,[1]สรุปรายรพ.!$A$1:$C$1331,3,FALSE())</f>
        <v>843</v>
      </c>
      <c r="J417" s="25">
        <v>344</v>
      </c>
      <c r="K417" s="25">
        <v>342</v>
      </c>
      <c r="L417" s="25">
        <v>211</v>
      </c>
      <c r="M417" s="25">
        <v>211</v>
      </c>
      <c r="N417" s="25">
        <v>117</v>
      </c>
      <c r="O417" s="25">
        <v>116</v>
      </c>
      <c r="P417" s="25">
        <v>104</v>
      </c>
      <c r="Q417" s="25">
        <v>103</v>
      </c>
      <c r="R417" s="25">
        <v>96</v>
      </c>
      <c r="S417" s="25">
        <v>96</v>
      </c>
      <c r="T417" s="25">
        <v>106</v>
      </c>
      <c r="U417" s="25">
        <v>106</v>
      </c>
      <c r="V417" s="25">
        <v>978</v>
      </c>
      <c r="W417" s="25">
        <v>974</v>
      </c>
      <c r="X417" s="25">
        <v>978</v>
      </c>
      <c r="Y417" s="25">
        <v>974</v>
      </c>
      <c r="Z417" s="25">
        <f t="shared" si="55"/>
        <v>843</v>
      </c>
      <c r="AA417" s="25">
        <v>97.4</v>
      </c>
      <c r="AB417" s="25">
        <v>147</v>
      </c>
      <c r="AC417" s="80">
        <f t="shared" si="56"/>
        <v>278</v>
      </c>
      <c r="AD417" s="89">
        <f t="shared" ref="AD417:AD433" si="60">AC417</f>
        <v>278</v>
      </c>
      <c r="AE417" s="82"/>
      <c r="AF417" s="71"/>
    </row>
    <row r="418" spans="1:32">
      <c r="A418" s="57" t="s">
        <v>10671</v>
      </c>
      <c r="B418" s="22" t="s">
        <v>420</v>
      </c>
      <c r="C418" s="22" t="s">
        <v>1597</v>
      </c>
      <c r="D418" s="22" t="s">
        <v>9722</v>
      </c>
      <c r="E418" s="22" t="s">
        <v>9723</v>
      </c>
      <c r="F418" s="22" t="s">
        <v>9625</v>
      </c>
      <c r="G418" s="22" t="s">
        <v>9626</v>
      </c>
      <c r="H418" s="22" t="s">
        <v>9563</v>
      </c>
      <c r="I418" s="25">
        <f>VLOOKUP(B418,[1]สรุปรายรพ.!$A$1:$C$1331,3,FALSE())</f>
        <v>1580</v>
      </c>
      <c r="J418" s="25">
        <v>1023</v>
      </c>
      <c r="K418" s="25">
        <v>1017</v>
      </c>
      <c r="L418" s="25">
        <v>216</v>
      </c>
      <c r="M418" s="25">
        <v>216</v>
      </c>
      <c r="N418" s="25">
        <v>241</v>
      </c>
      <c r="O418" s="25">
        <v>239</v>
      </c>
      <c r="P418" s="25">
        <v>221</v>
      </c>
      <c r="Q418" s="25">
        <v>221</v>
      </c>
      <c r="R418" s="25">
        <v>252</v>
      </c>
      <c r="S418" s="25">
        <v>250</v>
      </c>
      <c r="T418" s="25">
        <v>123</v>
      </c>
      <c r="U418" s="25">
        <v>122</v>
      </c>
      <c r="V418" s="25">
        <v>2076</v>
      </c>
      <c r="W418" s="25">
        <v>2065</v>
      </c>
      <c r="X418" s="25">
        <v>2076</v>
      </c>
      <c r="Y418" s="25">
        <v>2065</v>
      </c>
      <c r="Z418" s="25">
        <f t="shared" si="55"/>
        <v>1580</v>
      </c>
      <c r="AA418" s="25">
        <v>206.5</v>
      </c>
      <c r="AB418" s="25">
        <v>311</v>
      </c>
      <c r="AC418" s="80">
        <f t="shared" si="56"/>
        <v>796</v>
      </c>
      <c r="AD418" s="89">
        <f t="shared" si="60"/>
        <v>796</v>
      </c>
      <c r="AE418" s="82"/>
      <c r="AF418" s="71"/>
    </row>
    <row r="419" spans="1:32">
      <c r="A419" s="57" t="s">
        <v>10672</v>
      </c>
      <c r="B419" s="22" t="s">
        <v>421</v>
      </c>
      <c r="C419" s="22" t="s">
        <v>1598</v>
      </c>
      <c r="D419" s="22" t="s">
        <v>9722</v>
      </c>
      <c r="E419" s="22" t="s">
        <v>9723</v>
      </c>
      <c r="F419" s="22" t="s">
        <v>9625</v>
      </c>
      <c r="G419" s="22" t="s">
        <v>9626</v>
      </c>
      <c r="H419" s="22" t="s">
        <v>9563</v>
      </c>
      <c r="I419" s="25">
        <f>VLOOKUP(B419,[1]สรุปรายรพ.!$A$1:$C$1331,3,FALSE())</f>
        <v>875</v>
      </c>
      <c r="J419" s="25">
        <v>319</v>
      </c>
      <c r="K419" s="25">
        <v>318</v>
      </c>
      <c r="L419" s="25">
        <v>97</v>
      </c>
      <c r="M419" s="25">
        <v>97</v>
      </c>
      <c r="N419" s="25">
        <v>112</v>
      </c>
      <c r="O419" s="25">
        <v>112</v>
      </c>
      <c r="P419" s="25">
        <v>87</v>
      </c>
      <c r="Q419" s="25">
        <v>85</v>
      </c>
      <c r="R419" s="25">
        <v>95</v>
      </c>
      <c r="S419" s="25">
        <v>95</v>
      </c>
      <c r="T419" s="25">
        <v>114</v>
      </c>
      <c r="U419" s="25">
        <v>114</v>
      </c>
      <c r="V419" s="25">
        <v>824</v>
      </c>
      <c r="W419" s="25">
        <v>821</v>
      </c>
      <c r="X419" s="25">
        <v>824</v>
      </c>
      <c r="Y419" s="25">
        <v>821</v>
      </c>
      <c r="Z419" s="25">
        <f t="shared" si="55"/>
        <v>875</v>
      </c>
      <c r="AA419" s="25">
        <v>82.1</v>
      </c>
      <c r="AB419" s="25">
        <v>125</v>
      </c>
      <c r="AC419" s="80">
        <f t="shared" si="56"/>
        <v>71</v>
      </c>
      <c r="AD419" s="89">
        <f t="shared" si="60"/>
        <v>71</v>
      </c>
      <c r="AE419" s="82"/>
      <c r="AF419" s="71"/>
    </row>
    <row r="420" spans="1:32">
      <c r="A420" s="57" t="s">
        <v>10673</v>
      </c>
      <c r="B420" s="22" t="s">
        <v>422</v>
      </c>
      <c r="C420" s="22" t="s">
        <v>9858</v>
      </c>
      <c r="D420" s="22" t="s">
        <v>9722</v>
      </c>
      <c r="E420" s="22" t="s">
        <v>9723</v>
      </c>
      <c r="F420" s="22" t="s">
        <v>9625</v>
      </c>
      <c r="G420" s="22" t="s">
        <v>9626</v>
      </c>
      <c r="H420" s="22" t="s">
        <v>9563</v>
      </c>
      <c r="I420" s="25">
        <f>VLOOKUP(B420,[1]สรุปรายรพ.!$A$1:$C$1331,3,FALSE())</f>
        <v>1203</v>
      </c>
      <c r="J420" s="25">
        <v>569</v>
      </c>
      <c r="K420" s="25">
        <v>564</v>
      </c>
      <c r="L420" s="25">
        <v>199</v>
      </c>
      <c r="M420" s="25">
        <v>199</v>
      </c>
      <c r="N420" s="25">
        <v>128</v>
      </c>
      <c r="O420" s="25">
        <v>124</v>
      </c>
      <c r="P420" s="25">
        <v>206</v>
      </c>
      <c r="Q420" s="25">
        <v>203</v>
      </c>
      <c r="R420" s="25">
        <v>217</v>
      </c>
      <c r="S420" s="25">
        <v>213</v>
      </c>
      <c r="T420" s="25">
        <v>152</v>
      </c>
      <c r="U420" s="25">
        <v>146</v>
      </c>
      <c r="V420" s="25">
        <v>1471</v>
      </c>
      <c r="W420" s="25">
        <v>1449</v>
      </c>
      <c r="X420" s="25">
        <v>1471</v>
      </c>
      <c r="Y420" s="25">
        <v>1449</v>
      </c>
      <c r="Z420" s="25">
        <f t="shared" si="55"/>
        <v>1203</v>
      </c>
      <c r="AA420" s="25">
        <v>144.9</v>
      </c>
      <c r="AB420" s="25">
        <v>218</v>
      </c>
      <c r="AC420" s="80">
        <f t="shared" si="56"/>
        <v>464</v>
      </c>
      <c r="AD420" s="89">
        <f t="shared" si="60"/>
        <v>464</v>
      </c>
      <c r="AE420" s="82"/>
      <c r="AF420" s="71"/>
    </row>
    <row r="421" spans="1:32">
      <c r="A421" s="57" t="s">
        <v>10674</v>
      </c>
      <c r="B421" s="22" t="s">
        <v>423</v>
      </c>
      <c r="C421" s="22" t="s">
        <v>1599</v>
      </c>
      <c r="D421" s="22" t="s">
        <v>9722</v>
      </c>
      <c r="E421" s="22" t="s">
        <v>9723</v>
      </c>
      <c r="F421" s="22" t="s">
        <v>9625</v>
      </c>
      <c r="G421" s="22" t="s">
        <v>9626</v>
      </c>
      <c r="H421" s="22" t="s">
        <v>9563</v>
      </c>
      <c r="I421" s="25">
        <f>VLOOKUP(B421,[1]สรุปรายรพ.!$A$1:$C$1331,3,FALSE())</f>
        <v>1660</v>
      </c>
      <c r="J421" s="25">
        <v>880</v>
      </c>
      <c r="K421" s="25">
        <v>860</v>
      </c>
      <c r="L421" s="25">
        <v>194</v>
      </c>
      <c r="M421" s="25">
        <v>188</v>
      </c>
      <c r="N421" s="25">
        <v>242</v>
      </c>
      <c r="O421" s="25">
        <v>240</v>
      </c>
      <c r="P421" s="25">
        <v>206</v>
      </c>
      <c r="Q421" s="25">
        <v>204</v>
      </c>
      <c r="R421" s="25">
        <v>133</v>
      </c>
      <c r="S421" s="25">
        <v>132</v>
      </c>
      <c r="T421" s="25">
        <v>215</v>
      </c>
      <c r="U421" s="25">
        <v>215</v>
      </c>
      <c r="V421" s="25">
        <v>1870</v>
      </c>
      <c r="W421" s="25">
        <v>1839</v>
      </c>
      <c r="X421" s="25">
        <v>1870</v>
      </c>
      <c r="Y421" s="25">
        <v>1839</v>
      </c>
      <c r="Z421" s="25">
        <f t="shared" si="55"/>
        <v>1660</v>
      </c>
      <c r="AA421" s="25">
        <v>183.9</v>
      </c>
      <c r="AB421" s="25">
        <v>276</v>
      </c>
      <c r="AC421" s="80">
        <f t="shared" si="56"/>
        <v>455</v>
      </c>
      <c r="AD421" s="89">
        <f t="shared" si="60"/>
        <v>455</v>
      </c>
      <c r="AE421" s="82"/>
      <c r="AF421" s="71"/>
    </row>
    <row r="422" spans="1:32">
      <c r="A422" s="57" t="s">
        <v>10675</v>
      </c>
      <c r="B422" s="22" t="s">
        <v>424</v>
      </c>
      <c r="C422" s="22" t="s">
        <v>1600</v>
      </c>
      <c r="D422" s="22" t="s">
        <v>9725</v>
      </c>
      <c r="E422" s="22" t="s">
        <v>9726</v>
      </c>
      <c r="F422" s="22" t="s">
        <v>9625</v>
      </c>
      <c r="G422" s="22" t="s">
        <v>9626</v>
      </c>
      <c r="H422" s="22" t="s">
        <v>9563</v>
      </c>
      <c r="I422" s="25">
        <f>VLOOKUP(B422,[1]สรุปรายรพ.!$A$1:$C$1331,3,FALSE())</f>
        <v>1420</v>
      </c>
      <c r="J422" s="25">
        <v>1105</v>
      </c>
      <c r="K422" s="25">
        <v>1101</v>
      </c>
      <c r="L422" s="25">
        <v>6</v>
      </c>
      <c r="M422" s="25">
        <v>6</v>
      </c>
      <c r="N422" s="25">
        <v>317</v>
      </c>
      <c r="O422" s="25">
        <v>312</v>
      </c>
      <c r="P422" s="25">
        <v>141</v>
      </c>
      <c r="Q422" s="25">
        <v>139</v>
      </c>
      <c r="R422" s="25">
        <v>119</v>
      </c>
      <c r="S422" s="25">
        <v>117</v>
      </c>
      <c r="T422" s="25">
        <v>169</v>
      </c>
      <c r="U422" s="25">
        <v>168</v>
      </c>
      <c r="V422" s="25">
        <v>1857</v>
      </c>
      <c r="W422" s="25">
        <v>1843</v>
      </c>
      <c r="X422" s="25">
        <v>1857</v>
      </c>
      <c r="Y422" s="25">
        <v>1843</v>
      </c>
      <c r="Z422" s="25">
        <f t="shared" si="55"/>
        <v>1420</v>
      </c>
      <c r="AA422" s="25">
        <v>184.3</v>
      </c>
      <c r="AB422" s="25">
        <v>278</v>
      </c>
      <c r="AC422" s="80">
        <f t="shared" si="56"/>
        <v>701</v>
      </c>
      <c r="AD422" s="89">
        <f t="shared" si="60"/>
        <v>701</v>
      </c>
      <c r="AE422" s="82"/>
      <c r="AF422" s="71"/>
    </row>
    <row r="423" spans="1:32">
      <c r="A423" s="57" t="s">
        <v>10676</v>
      </c>
      <c r="B423" s="22" t="s">
        <v>425</v>
      </c>
      <c r="C423" s="22" t="s">
        <v>1601</v>
      </c>
      <c r="D423" s="22" t="s">
        <v>9725</v>
      </c>
      <c r="E423" s="22" t="s">
        <v>9726</v>
      </c>
      <c r="F423" s="22" t="s">
        <v>9625</v>
      </c>
      <c r="G423" s="22" t="s">
        <v>9626</v>
      </c>
      <c r="H423" s="22" t="s">
        <v>9563</v>
      </c>
      <c r="I423" s="25">
        <f>VLOOKUP(B423,[1]สรุปรายรพ.!$A$1:$C$1331,3,FALSE())</f>
        <v>1699</v>
      </c>
      <c r="J423" s="25">
        <v>1074</v>
      </c>
      <c r="K423" s="25">
        <v>1070</v>
      </c>
      <c r="L423" s="25">
        <v>273</v>
      </c>
      <c r="M423" s="25">
        <v>272</v>
      </c>
      <c r="N423" s="25">
        <v>302</v>
      </c>
      <c r="O423" s="25">
        <v>297</v>
      </c>
      <c r="P423" s="25">
        <v>270</v>
      </c>
      <c r="Q423" s="25">
        <v>267</v>
      </c>
      <c r="R423" s="25">
        <v>357</v>
      </c>
      <c r="S423" s="25">
        <v>348</v>
      </c>
      <c r="T423" s="25">
        <v>278</v>
      </c>
      <c r="U423" s="25">
        <v>273</v>
      </c>
      <c r="V423" s="25">
        <v>2554</v>
      </c>
      <c r="W423" s="25">
        <v>2527</v>
      </c>
      <c r="X423" s="25">
        <v>2554</v>
      </c>
      <c r="Y423" s="25">
        <v>2527</v>
      </c>
      <c r="Z423" s="25">
        <f t="shared" si="55"/>
        <v>1699</v>
      </c>
      <c r="AA423" s="25">
        <v>252.7</v>
      </c>
      <c r="AB423" s="25">
        <v>380</v>
      </c>
      <c r="AC423" s="80">
        <f t="shared" si="56"/>
        <v>1208</v>
      </c>
      <c r="AD423" s="89">
        <f t="shared" si="60"/>
        <v>1208</v>
      </c>
      <c r="AE423" s="82"/>
      <c r="AF423" s="71"/>
    </row>
    <row r="424" spans="1:32">
      <c r="A424" s="57" t="s">
        <v>10677</v>
      </c>
      <c r="B424" s="22" t="s">
        <v>426</v>
      </c>
      <c r="C424" s="22" t="s">
        <v>1602</v>
      </c>
      <c r="D424" s="22" t="s">
        <v>9725</v>
      </c>
      <c r="E424" s="22" t="s">
        <v>9726</v>
      </c>
      <c r="F424" s="22" t="s">
        <v>9625</v>
      </c>
      <c r="G424" s="22" t="s">
        <v>9626</v>
      </c>
      <c r="H424" s="22" t="s">
        <v>9563</v>
      </c>
      <c r="I424" s="25">
        <f>VLOOKUP(B424,[1]สรุปรายรพ.!$A$1:$C$1331,3,FALSE())</f>
        <v>510</v>
      </c>
      <c r="J424" s="25">
        <v>191</v>
      </c>
      <c r="K424" s="25">
        <v>183</v>
      </c>
      <c r="L424" s="25">
        <v>8</v>
      </c>
      <c r="M424" s="25">
        <v>7</v>
      </c>
      <c r="N424" s="25">
        <v>119</v>
      </c>
      <c r="O424" s="25">
        <v>109</v>
      </c>
      <c r="P424" s="25">
        <v>156</v>
      </c>
      <c r="Q424" s="25">
        <v>141</v>
      </c>
      <c r="R424" s="25">
        <v>4</v>
      </c>
      <c r="S424" s="25">
        <v>3</v>
      </c>
      <c r="T424" s="25">
        <v>299</v>
      </c>
      <c r="U424" s="25">
        <v>267</v>
      </c>
      <c r="V424" s="25">
        <v>777</v>
      </c>
      <c r="W424" s="25">
        <v>710</v>
      </c>
      <c r="X424" s="25">
        <v>777</v>
      </c>
      <c r="Y424" s="25">
        <v>710</v>
      </c>
      <c r="Z424" s="25">
        <f t="shared" si="55"/>
        <v>510</v>
      </c>
      <c r="AA424" s="25">
        <v>71</v>
      </c>
      <c r="AB424" s="25">
        <v>107</v>
      </c>
      <c r="AC424" s="80">
        <f t="shared" si="56"/>
        <v>307</v>
      </c>
      <c r="AD424" s="89">
        <f t="shared" si="60"/>
        <v>307</v>
      </c>
      <c r="AE424" s="82"/>
      <c r="AF424" s="71"/>
    </row>
    <row r="425" spans="1:32">
      <c r="A425" s="57" t="s">
        <v>10678</v>
      </c>
      <c r="B425" s="22" t="s">
        <v>427</v>
      </c>
      <c r="C425" s="22" t="s">
        <v>1603</v>
      </c>
      <c r="D425" s="22" t="s">
        <v>9725</v>
      </c>
      <c r="E425" s="22" t="s">
        <v>9726</v>
      </c>
      <c r="F425" s="22" t="s">
        <v>9625</v>
      </c>
      <c r="G425" s="22" t="s">
        <v>9626</v>
      </c>
      <c r="H425" s="22" t="s">
        <v>9563</v>
      </c>
      <c r="I425" s="25">
        <f>VLOOKUP(B425,[1]สรุปรายรพ.!$A$1:$C$1331,3,FALSE())</f>
        <v>984</v>
      </c>
      <c r="J425" s="25">
        <v>423</v>
      </c>
      <c r="K425" s="25">
        <v>423</v>
      </c>
      <c r="L425" s="25">
        <v>121</v>
      </c>
      <c r="M425" s="25">
        <v>121</v>
      </c>
      <c r="N425" s="25">
        <v>88</v>
      </c>
      <c r="O425" s="25">
        <v>88</v>
      </c>
      <c r="P425" s="25">
        <v>108</v>
      </c>
      <c r="Q425" s="25">
        <v>108</v>
      </c>
      <c r="R425" s="25">
        <v>81</v>
      </c>
      <c r="S425" s="25">
        <v>81</v>
      </c>
      <c r="T425" s="25">
        <v>211</v>
      </c>
      <c r="U425" s="25">
        <v>211</v>
      </c>
      <c r="V425" s="25">
        <v>1032</v>
      </c>
      <c r="W425" s="25">
        <v>1032</v>
      </c>
      <c r="X425" s="25">
        <v>1032</v>
      </c>
      <c r="Y425" s="25">
        <v>1032</v>
      </c>
      <c r="Z425" s="25">
        <f t="shared" si="55"/>
        <v>984</v>
      </c>
      <c r="AA425" s="25">
        <v>103.2</v>
      </c>
      <c r="AB425" s="25">
        <v>156</v>
      </c>
      <c r="AC425" s="80">
        <f t="shared" si="56"/>
        <v>204</v>
      </c>
      <c r="AD425" s="89">
        <f t="shared" si="60"/>
        <v>204</v>
      </c>
      <c r="AE425" s="82"/>
      <c r="AF425" s="71"/>
    </row>
    <row r="426" spans="1:32">
      <c r="A426" s="57" t="s">
        <v>10679</v>
      </c>
      <c r="B426" s="22" t="s">
        <v>428</v>
      </c>
      <c r="C426" s="22" t="s">
        <v>1604</v>
      </c>
      <c r="D426" s="22" t="s">
        <v>9725</v>
      </c>
      <c r="E426" s="22" t="s">
        <v>9726</v>
      </c>
      <c r="F426" s="22" t="s">
        <v>9625</v>
      </c>
      <c r="G426" s="22" t="s">
        <v>9626</v>
      </c>
      <c r="H426" s="22" t="s">
        <v>9563</v>
      </c>
      <c r="I426" s="25">
        <f>VLOOKUP(B426,[1]สรุปรายรพ.!$A$1:$C$1331,3,FALSE())</f>
        <v>1580</v>
      </c>
      <c r="J426" s="25">
        <v>1675</v>
      </c>
      <c r="K426" s="25">
        <v>1476</v>
      </c>
      <c r="L426" s="25">
        <v>534</v>
      </c>
      <c r="M426" s="25">
        <v>434</v>
      </c>
      <c r="N426" s="25">
        <v>565</v>
      </c>
      <c r="O426" s="25">
        <v>452</v>
      </c>
      <c r="P426" s="25">
        <v>576</v>
      </c>
      <c r="Q426" s="25">
        <v>461</v>
      </c>
      <c r="R426" s="25">
        <v>478</v>
      </c>
      <c r="S426" s="25">
        <v>377</v>
      </c>
      <c r="T426" s="25">
        <v>733</v>
      </c>
      <c r="U426" s="25">
        <v>619</v>
      </c>
      <c r="V426" s="25">
        <v>4561</v>
      </c>
      <c r="W426" s="25">
        <v>3819</v>
      </c>
      <c r="X426" s="25">
        <v>4561</v>
      </c>
      <c r="Y426" s="25">
        <v>3819</v>
      </c>
      <c r="Z426" s="25">
        <f t="shared" si="55"/>
        <v>1580</v>
      </c>
      <c r="AA426" s="25">
        <v>381.9</v>
      </c>
      <c r="AB426" s="25">
        <v>573</v>
      </c>
      <c r="AC426" s="80">
        <f t="shared" si="56"/>
        <v>2812</v>
      </c>
      <c r="AD426" s="89">
        <f t="shared" si="60"/>
        <v>2812</v>
      </c>
      <c r="AE426" s="82"/>
      <c r="AF426" s="71"/>
    </row>
    <row r="427" spans="1:32">
      <c r="A427" s="57" t="s">
        <v>10680</v>
      </c>
      <c r="B427" s="22" t="s">
        <v>429</v>
      </c>
      <c r="C427" s="22" t="s">
        <v>1605</v>
      </c>
      <c r="D427" s="22" t="s">
        <v>9725</v>
      </c>
      <c r="E427" s="22" t="s">
        <v>9726</v>
      </c>
      <c r="F427" s="22" t="s">
        <v>9625</v>
      </c>
      <c r="G427" s="22" t="s">
        <v>9626</v>
      </c>
      <c r="H427" s="22" t="s">
        <v>9563</v>
      </c>
      <c r="I427" s="25">
        <f>VLOOKUP(B427,[1]สรุปรายรพ.!$A$1:$C$1331,3,FALSE())</f>
        <v>935</v>
      </c>
      <c r="J427" s="25">
        <v>412</v>
      </c>
      <c r="K427" s="25">
        <v>406</v>
      </c>
      <c r="L427" s="25">
        <v>109</v>
      </c>
      <c r="M427" s="25">
        <v>109</v>
      </c>
      <c r="N427" s="25">
        <v>131</v>
      </c>
      <c r="O427" s="25">
        <v>130</v>
      </c>
      <c r="P427" s="25">
        <v>159</v>
      </c>
      <c r="Q427" s="25">
        <v>156</v>
      </c>
      <c r="R427" s="25">
        <v>136</v>
      </c>
      <c r="S427" s="25">
        <v>135</v>
      </c>
      <c r="T427" s="25">
        <v>153</v>
      </c>
      <c r="U427" s="25">
        <v>151</v>
      </c>
      <c r="V427" s="25">
        <v>1100</v>
      </c>
      <c r="W427" s="25">
        <v>1087</v>
      </c>
      <c r="X427" s="25">
        <v>1100</v>
      </c>
      <c r="Y427" s="25">
        <v>1087</v>
      </c>
      <c r="Z427" s="25">
        <f t="shared" si="55"/>
        <v>935</v>
      </c>
      <c r="AA427" s="25">
        <v>108.7</v>
      </c>
      <c r="AB427" s="25">
        <v>164</v>
      </c>
      <c r="AC427" s="80">
        <f t="shared" si="56"/>
        <v>316</v>
      </c>
      <c r="AD427" s="89">
        <f t="shared" si="60"/>
        <v>316</v>
      </c>
      <c r="AE427" s="82"/>
      <c r="AF427" s="71"/>
    </row>
    <row r="428" spans="1:32">
      <c r="A428" s="57" t="s">
        <v>10681</v>
      </c>
      <c r="B428" s="22" t="s">
        <v>430</v>
      </c>
      <c r="C428" s="22" t="s">
        <v>1606</v>
      </c>
      <c r="D428" s="22" t="s">
        <v>9725</v>
      </c>
      <c r="E428" s="22" t="s">
        <v>9726</v>
      </c>
      <c r="F428" s="22" t="s">
        <v>9625</v>
      </c>
      <c r="G428" s="22" t="s">
        <v>9626</v>
      </c>
      <c r="H428" s="22" t="s">
        <v>9563</v>
      </c>
      <c r="I428" s="25">
        <f>VLOOKUP(B428,[1]สรุปรายรพ.!$A$1:$C$1331,3,FALSE())</f>
        <v>367</v>
      </c>
      <c r="J428" s="25">
        <v>6</v>
      </c>
      <c r="K428" s="25">
        <v>6</v>
      </c>
      <c r="L428" s="25">
        <v>1</v>
      </c>
      <c r="M428" s="25">
        <v>1</v>
      </c>
      <c r="N428" s="25">
        <v>169</v>
      </c>
      <c r="O428" s="25">
        <v>169</v>
      </c>
      <c r="P428" s="25">
        <v>106</v>
      </c>
      <c r="Q428" s="25">
        <v>106</v>
      </c>
      <c r="R428" s="25">
        <v>298</v>
      </c>
      <c r="S428" s="25">
        <v>298</v>
      </c>
      <c r="T428" s="25">
        <v>117</v>
      </c>
      <c r="U428" s="25">
        <v>117</v>
      </c>
      <c r="V428" s="25">
        <v>697</v>
      </c>
      <c r="W428" s="25">
        <v>697</v>
      </c>
      <c r="X428" s="25">
        <v>697</v>
      </c>
      <c r="Y428" s="25">
        <v>697</v>
      </c>
      <c r="Z428" s="25">
        <f t="shared" si="55"/>
        <v>367</v>
      </c>
      <c r="AA428" s="25">
        <v>69.7</v>
      </c>
      <c r="AB428" s="25">
        <v>105</v>
      </c>
      <c r="AC428" s="80">
        <f t="shared" si="56"/>
        <v>435</v>
      </c>
      <c r="AD428" s="89">
        <f t="shared" si="60"/>
        <v>435</v>
      </c>
      <c r="AE428" s="82"/>
      <c r="AF428" s="71"/>
    </row>
    <row r="429" spans="1:32">
      <c r="A429" s="57" t="s">
        <v>10682</v>
      </c>
      <c r="B429" s="22" t="s">
        <v>431</v>
      </c>
      <c r="C429" s="22" t="s">
        <v>1607</v>
      </c>
      <c r="D429" s="22" t="s">
        <v>9725</v>
      </c>
      <c r="E429" s="22" t="s">
        <v>9726</v>
      </c>
      <c r="F429" s="22" t="s">
        <v>9625</v>
      </c>
      <c r="G429" s="22" t="s">
        <v>9626</v>
      </c>
      <c r="H429" s="22" t="s">
        <v>9563</v>
      </c>
      <c r="I429" s="25">
        <f>VLOOKUP(B429,[1]สรุปรายรพ.!$A$1:$C$1331,3,FALSE())</f>
        <v>1329</v>
      </c>
      <c r="J429" s="25">
        <v>3671</v>
      </c>
      <c r="K429" s="25">
        <v>671</v>
      </c>
      <c r="L429" s="25">
        <v>140</v>
      </c>
      <c r="M429" s="25">
        <v>138</v>
      </c>
      <c r="N429" s="25">
        <v>298</v>
      </c>
      <c r="O429" s="25">
        <v>297</v>
      </c>
      <c r="P429" s="25">
        <v>104</v>
      </c>
      <c r="Q429" s="25">
        <v>104</v>
      </c>
      <c r="R429" s="25">
        <v>336</v>
      </c>
      <c r="S429" s="25">
        <v>335</v>
      </c>
      <c r="T429" s="25">
        <v>101</v>
      </c>
      <c r="U429" s="25">
        <v>101</v>
      </c>
      <c r="V429" s="25">
        <v>4650</v>
      </c>
      <c r="W429" s="25">
        <v>1646</v>
      </c>
      <c r="X429" s="25">
        <v>4650</v>
      </c>
      <c r="Y429" s="25">
        <v>1646</v>
      </c>
      <c r="Z429" s="25">
        <f t="shared" si="55"/>
        <v>1329</v>
      </c>
      <c r="AA429" s="25">
        <v>164.6</v>
      </c>
      <c r="AB429" s="25">
        <v>248</v>
      </c>
      <c r="AC429" s="80">
        <f t="shared" si="56"/>
        <v>565</v>
      </c>
      <c r="AD429" s="89">
        <f t="shared" si="60"/>
        <v>565</v>
      </c>
      <c r="AE429" s="82"/>
      <c r="AF429" s="71"/>
    </row>
    <row r="430" spans="1:32">
      <c r="A430" s="57" t="s">
        <v>10683</v>
      </c>
      <c r="B430" s="22" t="s">
        <v>432</v>
      </c>
      <c r="C430" s="22" t="s">
        <v>9859</v>
      </c>
      <c r="D430" s="22" t="s">
        <v>9725</v>
      </c>
      <c r="E430" s="22" t="s">
        <v>9726</v>
      </c>
      <c r="F430" s="22" t="s">
        <v>9625</v>
      </c>
      <c r="G430" s="22" t="s">
        <v>9626</v>
      </c>
      <c r="H430" s="22" t="s">
        <v>9563</v>
      </c>
      <c r="I430" s="25">
        <f>VLOOKUP(B430,[1]สรุปรายรพ.!$A$1:$C$1331,3,FALSE())</f>
        <v>1180</v>
      </c>
      <c r="J430" s="25">
        <v>525</v>
      </c>
      <c r="K430" s="25">
        <v>518</v>
      </c>
      <c r="L430" s="25">
        <v>202</v>
      </c>
      <c r="M430" s="25">
        <v>202</v>
      </c>
      <c r="N430" s="25">
        <v>164</v>
      </c>
      <c r="O430" s="25">
        <v>161</v>
      </c>
      <c r="P430" s="25">
        <v>93</v>
      </c>
      <c r="Q430" s="25">
        <v>91</v>
      </c>
      <c r="R430" s="25">
        <v>161</v>
      </c>
      <c r="S430" s="25">
        <v>160</v>
      </c>
      <c r="T430" s="25">
        <v>165</v>
      </c>
      <c r="U430" s="25">
        <v>164</v>
      </c>
      <c r="V430" s="25">
        <v>1310</v>
      </c>
      <c r="W430" s="25">
        <v>1296</v>
      </c>
      <c r="X430" s="25">
        <v>1310</v>
      </c>
      <c r="Y430" s="25">
        <v>1296</v>
      </c>
      <c r="Z430" s="25">
        <f t="shared" si="55"/>
        <v>1180</v>
      </c>
      <c r="AA430" s="25">
        <v>129.6</v>
      </c>
      <c r="AB430" s="25">
        <v>195</v>
      </c>
      <c r="AC430" s="80">
        <f t="shared" si="56"/>
        <v>311</v>
      </c>
      <c r="AD430" s="89">
        <f t="shared" si="60"/>
        <v>311</v>
      </c>
      <c r="AE430" s="82"/>
      <c r="AF430" s="71"/>
    </row>
    <row r="431" spans="1:32">
      <c r="A431" s="57" t="s">
        <v>10684</v>
      </c>
      <c r="B431" s="22" t="s">
        <v>433</v>
      </c>
      <c r="C431" s="22" t="s">
        <v>1608</v>
      </c>
      <c r="D431" s="22" t="s">
        <v>9725</v>
      </c>
      <c r="E431" s="22" t="s">
        <v>9726</v>
      </c>
      <c r="F431" s="22" t="s">
        <v>9625</v>
      </c>
      <c r="G431" s="22" t="s">
        <v>9626</v>
      </c>
      <c r="H431" s="22" t="s">
        <v>9563</v>
      </c>
      <c r="I431" s="25">
        <f>VLOOKUP(B431,[1]สรุปรายรพ.!$A$1:$C$1331,3,FALSE())</f>
        <v>1540</v>
      </c>
      <c r="J431" s="25">
        <v>1069</v>
      </c>
      <c r="K431" s="25">
        <v>1058</v>
      </c>
      <c r="L431" s="25">
        <v>217</v>
      </c>
      <c r="M431" s="25">
        <v>213</v>
      </c>
      <c r="N431" s="25">
        <v>274</v>
      </c>
      <c r="O431" s="25">
        <v>272</v>
      </c>
      <c r="P431" s="25">
        <v>279</v>
      </c>
      <c r="Q431" s="25">
        <v>275</v>
      </c>
      <c r="R431" s="25">
        <v>105</v>
      </c>
      <c r="S431" s="25">
        <v>101</v>
      </c>
      <c r="T431" s="25">
        <v>291</v>
      </c>
      <c r="U431" s="25">
        <v>284</v>
      </c>
      <c r="V431" s="25">
        <v>2235</v>
      </c>
      <c r="W431" s="25">
        <v>2203</v>
      </c>
      <c r="X431" s="25">
        <v>2235</v>
      </c>
      <c r="Y431" s="25">
        <v>2203</v>
      </c>
      <c r="Z431" s="25">
        <f t="shared" si="55"/>
        <v>1540</v>
      </c>
      <c r="AA431" s="25">
        <v>220.3</v>
      </c>
      <c r="AB431" s="25">
        <v>332</v>
      </c>
      <c r="AC431" s="80">
        <f t="shared" si="56"/>
        <v>995</v>
      </c>
      <c r="AD431" s="89">
        <f t="shared" si="60"/>
        <v>995</v>
      </c>
      <c r="AE431" s="82"/>
      <c r="AF431" s="71"/>
    </row>
    <row r="432" spans="1:32">
      <c r="A432" s="57" t="s">
        <v>10685</v>
      </c>
      <c r="B432" s="22" t="s">
        <v>434</v>
      </c>
      <c r="C432" s="22" t="s">
        <v>1609</v>
      </c>
      <c r="D432" s="22" t="s">
        <v>9725</v>
      </c>
      <c r="E432" s="22" t="s">
        <v>9726</v>
      </c>
      <c r="F432" s="22" t="s">
        <v>9625</v>
      </c>
      <c r="G432" s="22" t="s">
        <v>9626</v>
      </c>
      <c r="H432" s="22" t="s">
        <v>9563</v>
      </c>
      <c r="I432" s="25">
        <f>VLOOKUP(B432,[1]สรุปรายรพ.!$A$1:$C$1331,3,FALSE())</f>
        <v>1620</v>
      </c>
      <c r="J432" s="25">
        <v>1820</v>
      </c>
      <c r="K432" s="25">
        <v>818</v>
      </c>
      <c r="L432" s="25">
        <v>266</v>
      </c>
      <c r="M432" s="25">
        <v>263</v>
      </c>
      <c r="N432" s="25">
        <v>214</v>
      </c>
      <c r="O432" s="25">
        <v>214</v>
      </c>
      <c r="P432" s="25">
        <v>183</v>
      </c>
      <c r="Q432" s="25">
        <v>182</v>
      </c>
      <c r="R432" s="25">
        <v>228</v>
      </c>
      <c r="S432" s="25">
        <v>227</v>
      </c>
      <c r="T432" s="25">
        <v>237</v>
      </c>
      <c r="U432" s="25">
        <v>235</v>
      </c>
      <c r="V432" s="25">
        <v>2948</v>
      </c>
      <c r="W432" s="25">
        <v>1939</v>
      </c>
      <c r="X432" s="25">
        <v>2948</v>
      </c>
      <c r="Y432" s="25">
        <v>1939</v>
      </c>
      <c r="Z432" s="25">
        <f t="shared" si="55"/>
        <v>1620</v>
      </c>
      <c r="AA432" s="25">
        <v>193.9</v>
      </c>
      <c r="AB432" s="25">
        <v>291</v>
      </c>
      <c r="AC432" s="80">
        <f t="shared" si="56"/>
        <v>610</v>
      </c>
      <c r="AD432" s="89">
        <f t="shared" si="60"/>
        <v>610</v>
      </c>
      <c r="AE432" s="82"/>
      <c r="AF432" s="71"/>
    </row>
    <row r="433" spans="1:32">
      <c r="A433" s="57" t="s">
        <v>10686</v>
      </c>
      <c r="B433" s="22" t="s">
        <v>435</v>
      </c>
      <c r="C433" s="22" t="s">
        <v>1610</v>
      </c>
      <c r="D433" s="22" t="s">
        <v>9725</v>
      </c>
      <c r="E433" s="22" t="s">
        <v>9726</v>
      </c>
      <c r="F433" s="22" t="s">
        <v>9625</v>
      </c>
      <c r="G433" s="22" t="s">
        <v>9626</v>
      </c>
      <c r="H433" s="22" t="s">
        <v>9563</v>
      </c>
      <c r="I433" s="25">
        <f>VLOOKUP(B433,[1]สรุปรายรพ.!$A$1:$C$1331,3,FALSE())</f>
        <v>806</v>
      </c>
      <c r="J433" s="25">
        <v>352</v>
      </c>
      <c r="K433" s="25">
        <v>351</v>
      </c>
      <c r="L433" s="25">
        <v>95</v>
      </c>
      <c r="M433" s="25">
        <v>95</v>
      </c>
      <c r="N433" s="25">
        <v>113</v>
      </c>
      <c r="O433" s="25">
        <v>111</v>
      </c>
      <c r="P433" s="25">
        <v>111</v>
      </c>
      <c r="Q433" s="25">
        <v>111</v>
      </c>
      <c r="R433" s="25">
        <v>127</v>
      </c>
      <c r="S433" s="25">
        <v>127</v>
      </c>
      <c r="T433" s="25">
        <v>24</v>
      </c>
      <c r="U433" s="25">
        <v>24</v>
      </c>
      <c r="V433" s="25">
        <v>822</v>
      </c>
      <c r="W433" s="25">
        <v>819</v>
      </c>
      <c r="X433" s="25">
        <v>822</v>
      </c>
      <c r="Y433" s="25">
        <v>819</v>
      </c>
      <c r="Z433" s="25">
        <f t="shared" si="55"/>
        <v>806</v>
      </c>
      <c r="AA433" s="25">
        <v>81.900000000000006</v>
      </c>
      <c r="AB433" s="25">
        <v>123</v>
      </c>
      <c r="AC433" s="80">
        <f t="shared" si="56"/>
        <v>136</v>
      </c>
      <c r="AD433" s="89">
        <f t="shared" si="60"/>
        <v>136</v>
      </c>
      <c r="AE433" s="82"/>
      <c r="AF433" s="71"/>
    </row>
    <row r="434" spans="1:32">
      <c r="A434" s="57" t="s">
        <v>10687</v>
      </c>
      <c r="B434" s="22" t="s">
        <v>436</v>
      </c>
      <c r="C434" s="22" t="s">
        <v>9860</v>
      </c>
      <c r="D434" s="22" t="s">
        <v>9728</v>
      </c>
      <c r="E434" s="22" t="s">
        <v>9729</v>
      </c>
      <c r="F434" s="22" t="s">
        <v>9630</v>
      </c>
      <c r="G434" s="22" t="s">
        <v>9631</v>
      </c>
      <c r="H434" s="22" t="s">
        <v>9563</v>
      </c>
      <c r="I434" s="25">
        <f>VLOOKUP(B434,[1]สรุปรายรพ.!$A$1:$C$1331,3,FALSE())</f>
        <v>1372</v>
      </c>
      <c r="J434" s="25">
        <v>161</v>
      </c>
      <c r="K434" s="25">
        <v>161</v>
      </c>
      <c r="L434" s="25">
        <v>5</v>
      </c>
      <c r="M434" s="25">
        <v>5</v>
      </c>
      <c r="N434" s="25">
        <v>138</v>
      </c>
      <c r="O434" s="25">
        <v>137</v>
      </c>
      <c r="P434" s="25">
        <v>102</v>
      </c>
      <c r="Q434" s="25">
        <v>102</v>
      </c>
      <c r="R434" s="25">
        <v>129</v>
      </c>
      <c r="S434" s="25">
        <v>124</v>
      </c>
      <c r="T434" s="25">
        <v>140</v>
      </c>
      <c r="U434" s="25">
        <v>127</v>
      </c>
      <c r="V434" s="25">
        <v>675</v>
      </c>
      <c r="W434" s="25">
        <v>656</v>
      </c>
      <c r="X434" s="25">
        <v>675</v>
      </c>
      <c r="Y434" s="25">
        <v>656</v>
      </c>
      <c r="Z434" s="25">
        <f t="shared" si="55"/>
        <v>1372</v>
      </c>
      <c r="AA434" s="25">
        <v>65.599999999999994</v>
      </c>
      <c r="AB434" s="25">
        <v>99</v>
      </c>
      <c r="AC434" s="80">
        <f t="shared" si="56"/>
        <v>-617</v>
      </c>
      <c r="AD434" s="89">
        <f t="shared" si="58"/>
        <v>0</v>
      </c>
      <c r="AE434" s="82"/>
      <c r="AF434" s="71"/>
    </row>
    <row r="435" spans="1:32">
      <c r="A435" s="57" t="s">
        <v>10688</v>
      </c>
      <c r="B435" s="22" t="s">
        <v>437</v>
      </c>
      <c r="C435" s="22" t="s">
        <v>1611</v>
      </c>
      <c r="D435" s="22" t="s">
        <v>9728</v>
      </c>
      <c r="E435" s="22" t="s">
        <v>9729</v>
      </c>
      <c r="F435" s="22" t="s">
        <v>9630</v>
      </c>
      <c r="G435" s="22" t="s">
        <v>9631</v>
      </c>
      <c r="H435" s="22" t="s">
        <v>9563</v>
      </c>
      <c r="I435" s="25">
        <f>VLOOKUP(B435,[1]สรุปรายรพ.!$A$1:$C$1331,3,FALSE())</f>
        <v>968</v>
      </c>
      <c r="J435" s="25">
        <v>411</v>
      </c>
      <c r="K435" s="25">
        <v>410</v>
      </c>
      <c r="L435" s="25">
        <v>118</v>
      </c>
      <c r="M435" s="25">
        <v>118</v>
      </c>
      <c r="N435" s="25">
        <v>113</v>
      </c>
      <c r="O435" s="25">
        <v>113</v>
      </c>
      <c r="P435" s="25">
        <v>96</v>
      </c>
      <c r="Q435" s="25">
        <v>96</v>
      </c>
      <c r="R435" s="25">
        <v>78</v>
      </c>
      <c r="S435" s="25">
        <v>78</v>
      </c>
      <c r="T435" s="25">
        <v>170</v>
      </c>
      <c r="U435" s="25">
        <v>170</v>
      </c>
      <c r="V435" s="25">
        <v>986</v>
      </c>
      <c r="W435" s="25">
        <v>985</v>
      </c>
      <c r="X435" s="25">
        <v>986</v>
      </c>
      <c r="Y435" s="25">
        <v>985</v>
      </c>
      <c r="Z435" s="25">
        <f t="shared" si="55"/>
        <v>968</v>
      </c>
      <c r="AA435" s="25">
        <v>98.5</v>
      </c>
      <c r="AB435" s="25">
        <v>149</v>
      </c>
      <c r="AC435" s="80">
        <f t="shared" si="56"/>
        <v>166</v>
      </c>
      <c r="AD435" s="89">
        <f t="shared" ref="AD435:AD437" si="61">AC435</f>
        <v>166</v>
      </c>
      <c r="AE435" s="82"/>
      <c r="AF435" s="71"/>
    </row>
    <row r="436" spans="1:32">
      <c r="A436" s="57" t="s">
        <v>10689</v>
      </c>
      <c r="B436" s="22" t="s">
        <v>438</v>
      </c>
      <c r="C436" s="22" t="s">
        <v>1612</v>
      </c>
      <c r="D436" s="22" t="s">
        <v>9728</v>
      </c>
      <c r="E436" s="22" t="s">
        <v>9729</v>
      </c>
      <c r="F436" s="22" t="s">
        <v>9630</v>
      </c>
      <c r="G436" s="22" t="s">
        <v>9631</v>
      </c>
      <c r="H436" s="22" t="s">
        <v>9563</v>
      </c>
      <c r="I436" s="25">
        <f>VLOOKUP(B436,[1]สรุปรายรพ.!$A$1:$C$1331,3,FALSE())</f>
        <v>1682</v>
      </c>
      <c r="J436" s="25">
        <v>917</v>
      </c>
      <c r="K436" s="25">
        <v>908</v>
      </c>
      <c r="L436" s="25">
        <v>454</v>
      </c>
      <c r="M436" s="25">
        <v>451</v>
      </c>
      <c r="N436" s="25">
        <v>263</v>
      </c>
      <c r="O436" s="25">
        <v>261</v>
      </c>
      <c r="P436" s="25">
        <v>206</v>
      </c>
      <c r="Q436" s="25">
        <v>202</v>
      </c>
      <c r="R436" s="25">
        <v>222</v>
      </c>
      <c r="S436" s="25">
        <v>219</v>
      </c>
      <c r="T436" s="25">
        <v>286</v>
      </c>
      <c r="U436" s="25">
        <v>283</v>
      </c>
      <c r="V436" s="25">
        <v>2348</v>
      </c>
      <c r="W436" s="25">
        <v>2324</v>
      </c>
      <c r="X436" s="25">
        <v>2348</v>
      </c>
      <c r="Y436" s="25">
        <v>2324</v>
      </c>
      <c r="Z436" s="25">
        <f t="shared" si="55"/>
        <v>1682</v>
      </c>
      <c r="AA436" s="25">
        <v>232.4</v>
      </c>
      <c r="AB436" s="25">
        <v>350</v>
      </c>
      <c r="AC436" s="80">
        <f t="shared" si="56"/>
        <v>992</v>
      </c>
      <c r="AD436" s="89">
        <f t="shared" si="61"/>
        <v>992</v>
      </c>
      <c r="AE436" s="82"/>
      <c r="AF436" s="71"/>
    </row>
    <row r="437" spans="1:32">
      <c r="A437" s="57" t="s">
        <v>10690</v>
      </c>
      <c r="B437" s="22" t="s">
        <v>439</v>
      </c>
      <c r="C437" s="22" t="s">
        <v>1613</v>
      </c>
      <c r="D437" s="22" t="s">
        <v>9728</v>
      </c>
      <c r="E437" s="22" t="s">
        <v>9729</v>
      </c>
      <c r="F437" s="22" t="s">
        <v>9630</v>
      </c>
      <c r="G437" s="22" t="s">
        <v>9631</v>
      </c>
      <c r="H437" s="22" t="s">
        <v>9563</v>
      </c>
      <c r="I437" s="25">
        <f>VLOOKUP(B437,[1]สรุปรายรพ.!$A$1:$C$1331,3,FALSE())</f>
        <v>1074</v>
      </c>
      <c r="J437" s="25">
        <v>446</v>
      </c>
      <c r="K437" s="25">
        <v>446</v>
      </c>
      <c r="L437" s="25">
        <v>109</v>
      </c>
      <c r="M437" s="25">
        <v>108</v>
      </c>
      <c r="N437" s="25">
        <v>142</v>
      </c>
      <c r="O437" s="25">
        <v>142</v>
      </c>
      <c r="P437" s="25">
        <v>158</v>
      </c>
      <c r="Q437" s="25">
        <v>158</v>
      </c>
      <c r="R437" s="25">
        <v>110</v>
      </c>
      <c r="S437" s="25">
        <v>109</v>
      </c>
      <c r="T437" s="25">
        <v>243</v>
      </c>
      <c r="U437" s="25">
        <v>243</v>
      </c>
      <c r="V437" s="25">
        <v>1208</v>
      </c>
      <c r="W437" s="25">
        <v>1206</v>
      </c>
      <c r="X437" s="25">
        <v>1208</v>
      </c>
      <c r="Y437" s="25">
        <v>1206</v>
      </c>
      <c r="Z437" s="25">
        <f t="shared" si="55"/>
        <v>1074</v>
      </c>
      <c r="AA437" s="25">
        <v>120.6</v>
      </c>
      <c r="AB437" s="25">
        <v>182</v>
      </c>
      <c r="AC437" s="80">
        <f t="shared" si="56"/>
        <v>314</v>
      </c>
      <c r="AD437" s="89">
        <f t="shared" si="61"/>
        <v>314</v>
      </c>
      <c r="AE437" s="82"/>
      <c r="AF437" s="71"/>
    </row>
    <row r="438" spans="1:32" s="69" customFormat="1">
      <c r="A438" s="65" t="s">
        <v>10691</v>
      </c>
      <c r="B438" s="67" t="s">
        <v>440</v>
      </c>
      <c r="C438" s="67" t="s">
        <v>1614</v>
      </c>
      <c r="D438" s="67" t="s">
        <v>9728</v>
      </c>
      <c r="E438" s="67" t="s">
        <v>9729</v>
      </c>
      <c r="F438" s="67" t="s">
        <v>9630</v>
      </c>
      <c r="G438" s="67" t="s">
        <v>9631</v>
      </c>
      <c r="H438" s="67" t="s">
        <v>9563</v>
      </c>
      <c r="I438" s="68">
        <f>VLOOKUP(B438,[1]สรุปรายรพ.!$A$1:$C$1331,3,FALSE())</f>
        <v>730</v>
      </c>
      <c r="J438" s="68">
        <v>263</v>
      </c>
      <c r="K438" s="68">
        <v>261</v>
      </c>
      <c r="L438" s="68">
        <v>89</v>
      </c>
      <c r="M438" s="68">
        <v>89</v>
      </c>
      <c r="N438" s="68">
        <v>60</v>
      </c>
      <c r="O438" s="68">
        <v>60</v>
      </c>
      <c r="P438" s="68">
        <v>53</v>
      </c>
      <c r="Q438" s="68">
        <v>53</v>
      </c>
      <c r="R438" s="68">
        <v>92</v>
      </c>
      <c r="S438" s="68">
        <v>92</v>
      </c>
      <c r="T438" s="68">
        <v>74</v>
      </c>
      <c r="U438" s="68">
        <v>74</v>
      </c>
      <c r="V438" s="68">
        <v>631</v>
      </c>
      <c r="W438" s="68">
        <v>629</v>
      </c>
      <c r="X438" s="68">
        <v>631</v>
      </c>
      <c r="Y438" s="68">
        <v>629</v>
      </c>
      <c r="Z438" s="68">
        <f t="shared" si="55"/>
        <v>730</v>
      </c>
      <c r="AA438" s="68">
        <v>62.9</v>
      </c>
      <c r="AB438" s="68">
        <v>95</v>
      </c>
      <c r="AC438" s="81">
        <f t="shared" si="56"/>
        <v>-6</v>
      </c>
      <c r="AD438" s="109">
        <v>100</v>
      </c>
      <c r="AE438" s="84" t="s">
        <v>11651</v>
      </c>
      <c r="AF438" s="73"/>
    </row>
    <row r="439" spans="1:32">
      <c r="A439" s="57" t="s">
        <v>10692</v>
      </c>
      <c r="B439" s="22" t="s">
        <v>441</v>
      </c>
      <c r="C439" s="22" t="s">
        <v>1615</v>
      </c>
      <c r="D439" s="22" t="s">
        <v>9728</v>
      </c>
      <c r="E439" s="22" t="s">
        <v>9729</v>
      </c>
      <c r="F439" s="22" t="s">
        <v>9630</v>
      </c>
      <c r="G439" s="22" t="s">
        <v>9631</v>
      </c>
      <c r="H439" s="22" t="s">
        <v>9563</v>
      </c>
      <c r="I439" s="25">
        <f>VLOOKUP(B439,[1]สรุปรายรพ.!$A$1:$C$1331,3,FALSE())</f>
        <v>627</v>
      </c>
      <c r="J439" s="25">
        <v>133</v>
      </c>
      <c r="K439" s="25">
        <v>133</v>
      </c>
      <c r="L439" s="25">
        <v>14</v>
      </c>
      <c r="M439" s="25">
        <v>14</v>
      </c>
      <c r="N439" s="25">
        <v>38</v>
      </c>
      <c r="O439" s="25">
        <v>38</v>
      </c>
      <c r="P439" s="25">
        <v>41</v>
      </c>
      <c r="Q439" s="25">
        <v>41</v>
      </c>
      <c r="R439" s="25">
        <v>59</v>
      </c>
      <c r="S439" s="25">
        <v>59</v>
      </c>
      <c r="T439" s="25">
        <v>20</v>
      </c>
      <c r="U439" s="25">
        <v>20</v>
      </c>
      <c r="V439" s="25">
        <v>305</v>
      </c>
      <c r="W439" s="25">
        <v>305</v>
      </c>
      <c r="X439" s="25">
        <v>305</v>
      </c>
      <c r="Y439" s="25">
        <v>305</v>
      </c>
      <c r="Z439" s="25">
        <f t="shared" si="55"/>
        <v>627</v>
      </c>
      <c r="AA439" s="25">
        <v>30.5</v>
      </c>
      <c r="AB439" s="25">
        <v>47</v>
      </c>
      <c r="AC439" s="80">
        <f t="shared" si="56"/>
        <v>-275</v>
      </c>
      <c r="AD439" s="89">
        <f t="shared" si="58"/>
        <v>0</v>
      </c>
      <c r="AE439" s="82"/>
      <c r="AF439" s="71"/>
    </row>
    <row r="440" spans="1:32">
      <c r="A440" s="57" t="s">
        <v>10693</v>
      </c>
      <c r="B440" s="22" t="s">
        <v>442</v>
      </c>
      <c r="C440" s="22" t="s">
        <v>1616</v>
      </c>
      <c r="D440" s="22" t="s">
        <v>9728</v>
      </c>
      <c r="E440" s="22" t="s">
        <v>9729</v>
      </c>
      <c r="F440" s="22" t="s">
        <v>9630</v>
      </c>
      <c r="G440" s="22" t="s">
        <v>9631</v>
      </c>
      <c r="H440" s="22" t="s">
        <v>9563</v>
      </c>
      <c r="I440" s="25">
        <f>VLOOKUP(B440,[1]สรุปรายรพ.!$A$1:$C$1331,3,FALSE())</f>
        <v>2044</v>
      </c>
      <c r="J440" s="25">
        <v>1363</v>
      </c>
      <c r="K440" s="25">
        <v>1353</v>
      </c>
      <c r="L440" s="25">
        <v>203</v>
      </c>
      <c r="M440" s="25">
        <v>200</v>
      </c>
      <c r="N440" s="25">
        <v>336</v>
      </c>
      <c r="O440" s="25">
        <v>333</v>
      </c>
      <c r="P440" s="25">
        <v>529</v>
      </c>
      <c r="Q440" s="25">
        <v>502</v>
      </c>
      <c r="R440" s="25">
        <v>647</v>
      </c>
      <c r="S440" s="25">
        <v>508</v>
      </c>
      <c r="T440" s="25">
        <v>1157</v>
      </c>
      <c r="U440" s="25">
        <v>799</v>
      </c>
      <c r="V440" s="25">
        <v>4235</v>
      </c>
      <c r="W440" s="25">
        <v>3695</v>
      </c>
      <c r="X440" s="25">
        <v>4235</v>
      </c>
      <c r="Y440" s="25">
        <v>3695</v>
      </c>
      <c r="Z440" s="25">
        <f t="shared" si="55"/>
        <v>2044</v>
      </c>
      <c r="AA440" s="25">
        <v>369.5</v>
      </c>
      <c r="AB440" s="25">
        <v>555</v>
      </c>
      <c r="AC440" s="80">
        <f t="shared" si="56"/>
        <v>2206</v>
      </c>
      <c r="AD440" s="89">
        <f>AC440</f>
        <v>2206</v>
      </c>
      <c r="AE440" s="82"/>
      <c r="AF440" s="71"/>
    </row>
    <row r="441" spans="1:32">
      <c r="A441" s="57" t="s">
        <v>10694</v>
      </c>
      <c r="B441" s="22" t="s">
        <v>443</v>
      </c>
      <c r="C441" s="22" t="s">
        <v>1617</v>
      </c>
      <c r="D441" s="22" t="s">
        <v>9728</v>
      </c>
      <c r="E441" s="22" t="s">
        <v>9729</v>
      </c>
      <c r="F441" s="22" t="s">
        <v>9630</v>
      </c>
      <c r="G441" s="22" t="s">
        <v>9631</v>
      </c>
      <c r="H441" s="22" t="s">
        <v>9563</v>
      </c>
      <c r="I441" s="25">
        <f>VLOOKUP(B441,[1]สรุปรายรพ.!$A$1:$C$1331,3,FALSE())</f>
        <v>1100</v>
      </c>
      <c r="J441" s="25">
        <v>598</v>
      </c>
      <c r="K441" s="25">
        <v>596</v>
      </c>
      <c r="L441" s="25">
        <v>108</v>
      </c>
      <c r="M441" s="25">
        <v>108</v>
      </c>
      <c r="N441" s="25">
        <v>162</v>
      </c>
      <c r="O441" s="25">
        <v>160</v>
      </c>
      <c r="P441" s="25">
        <v>6</v>
      </c>
      <c r="Q441" s="25">
        <v>6</v>
      </c>
      <c r="R441" s="25">
        <v>11</v>
      </c>
      <c r="S441" s="25">
        <v>11</v>
      </c>
      <c r="T441" s="25">
        <v>8</v>
      </c>
      <c r="U441" s="25">
        <v>8</v>
      </c>
      <c r="V441" s="25">
        <v>893</v>
      </c>
      <c r="W441" s="25">
        <v>889</v>
      </c>
      <c r="X441" s="25">
        <v>893</v>
      </c>
      <c r="Y441" s="25">
        <v>889</v>
      </c>
      <c r="Z441" s="25">
        <f t="shared" si="55"/>
        <v>1100</v>
      </c>
      <c r="AA441" s="25">
        <v>88.9</v>
      </c>
      <c r="AB441" s="25">
        <v>134</v>
      </c>
      <c r="AC441" s="80">
        <f t="shared" si="56"/>
        <v>-77</v>
      </c>
      <c r="AD441" s="89">
        <f t="shared" si="58"/>
        <v>0</v>
      </c>
      <c r="AE441" s="82"/>
      <c r="AF441" s="71"/>
    </row>
    <row r="442" spans="1:32">
      <c r="A442" s="57" t="s">
        <v>10695</v>
      </c>
      <c r="B442" s="22" t="s">
        <v>444</v>
      </c>
      <c r="C442" s="22" t="s">
        <v>1618</v>
      </c>
      <c r="D442" s="22" t="s">
        <v>9728</v>
      </c>
      <c r="E442" s="22" t="s">
        <v>9729</v>
      </c>
      <c r="F442" s="22" t="s">
        <v>9630</v>
      </c>
      <c r="G442" s="22" t="s">
        <v>9631</v>
      </c>
      <c r="H442" s="22" t="s">
        <v>9563</v>
      </c>
      <c r="I442" s="25">
        <f>VLOOKUP(B442,[1]สรุปรายรพ.!$A$1:$C$1331,3,FALSE())</f>
        <v>2120</v>
      </c>
      <c r="J442" s="25">
        <v>1182</v>
      </c>
      <c r="K442" s="25">
        <v>1175</v>
      </c>
      <c r="L442" s="25">
        <v>241</v>
      </c>
      <c r="M442" s="25">
        <v>241</v>
      </c>
      <c r="N442" s="25">
        <v>313</v>
      </c>
      <c r="O442" s="25">
        <v>307</v>
      </c>
      <c r="P442" s="25">
        <v>161</v>
      </c>
      <c r="Q442" s="25">
        <v>161</v>
      </c>
      <c r="R442" s="25">
        <v>491</v>
      </c>
      <c r="S442" s="25">
        <v>491</v>
      </c>
      <c r="T442" s="25">
        <v>144</v>
      </c>
      <c r="U442" s="25">
        <v>142</v>
      </c>
      <c r="V442" s="25">
        <v>2532</v>
      </c>
      <c r="W442" s="25">
        <v>2517</v>
      </c>
      <c r="X442" s="25">
        <v>2532</v>
      </c>
      <c r="Y442" s="25">
        <v>2517</v>
      </c>
      <c r="Z442" s="25">
        <f t="shared" si="55"/>
        <v>2120</v>
      </c>
      <c r="AA442" s="25">
        <v>251.7</v>
      </c>
      <c r="AB442" s="25">
        <v>378</v>
      </c>
      <c r="AC442" s="80">
        <f t="shared" si="56"/>
        <v>775</v>
      </c>
      <c r="AD442" s="89">
        <f t="shared" ref="AD442:AD445" si="62">AC442</f>
        <v>775</v>
      </c>
      <c r="AE442" s="82"/>
      <c r="AF442" s="71"/>
    </row>
    <row r="443" spans="1:32">
      <c r="A443" s="57" t="s">
        <v>10696</v>
      </c>
      <c r="B443" s="22" t="s">
        <v>445</v>
      </c>
      <c r="C443" s="22" t="s">
        <v>1619</v>
      </c>
      <c r="D443" s="22" t="s">
        <v>9728</v>
      </c>
      <c r="E443" s="22" t="s">
        <v>9729</v>
      </c>
      <c r="F443" s="22" t="s">
        <v>9630</v>
      </c>
      <c r="G443" s="22" t="s">
        <v>9631</v>
      </c>
      <c r="H443" s="22" t="s">
        <v>9563</v>
      </c>
      <c r="I443" s="25">
        <f>VLOOKUP(B443,[1]สรุปรายรพ.!$A$1:$C$1331,3,FALSE())</f>
        <v>2324</v>
      </c>
      <c r="J443" s="25">
        <v>1677</v>
      </c>
      <c r="K443" s="25">
        <v>1147</v>
      </c>
      <c r="L443" s="25">
        <v>401</v>
      </c>
      <c r="M443" s="25">
        <v>283</v>
      </c>
      <c r="N443" s="25">
        <v>532</v>
      </c>
      <c r="O443" s="25">
        <v>387</v>
      </c>
      <c r="P443" s="25">
        <v>507</v>
      </c>
      <c r="Q443" s="25">
        <v>333</v>
      </c>
      <c r="R443" s="25">
        <v>448</v>
      </c>
      <c r="S443" s="25">
        <v>310</v>
      </c>
      <c r="T443" s="25">
        <v>533</v>
      </c>
      <c r="U443" s="25">
        <v>359</v>
      </c>
      <c r="V443" s="25">
        <v>4098</v>
      </c>
      <c r="W443" s="25">
        <v>2819</v>
      </c>
      <c r="X443" s="25">
        <v>4098</v>
      </c>
      <c r="Y443" s="25">
        <v>2819</v>
      </c>
      <c r="Z443" s="25">
        <f t="shared" si="55"/>
        <v>2324</v>
      </c>
      <c r="AA443" s="25">
        <v>281.89999999999998</v>
      </c>
      <c r="AB443" s="25">
        <v>423</v>
      </c>
      <c r="AC443" s="80">
        <f t="shared" si="56"/>
        <v>918</v>
      </c>
      <c r="AD443" s="89">
        <f t="shared" si="62"/>
        <v>918</v>
      </c>
      <c r="AE443" s="82"/>
      <c r="AF443" s="71"/>
    </row>
    <row r="444" spans="1:32">
      <c r="A444" s="57" t="s">
        <v>10697</v>
      </c>
      <c r="B444" s="22" t="s">
        <v>446</v>
      </c>
      <c r="C444" s="22" t="s">
        <v>1620</v>
      </c>
      <c r="D444" s="22" t="s">
        <v>9728</v>
      </c>
      <c r="E444" s="22" t="s">
        <v>9729</v>
      </c>
      <c r="F444" s="22" t="s">
        <v>9630</v>
      </c>
      <c r="G444" s="22" t="s">
        <v>9631</v>
      </c>
      <c r="H444" s="22" t="s">
        <v>9563</v>
      </c>
      <c r="I444" s="25">
        <f>VLOOKUP(B444,[1]สรุปรายรพ.!$A$1:$C$1331,3,FALSE())</f>
        <v>1443</v>
      </c>
      <c r="J444" s="25">
        <v>932</v>
      </c>
      <c r="K444" s="25">
        <v>690</v>
      </c>
      <c r="L444" s="25">
        <v>192</v>
      </c>
      <c r="M444" s="25">
        <v>133</v>
      </c>
      <c r="N444" s="25">
        <v>219</v>
      </c>
      <c r="O444" s="25">
        <v>175</v>
      </c>
      <c r="P444" s="25">
        <v>222</v>
      </c>
      <c r="Q444" s="25">
        <v>168</v>
      </c>
      <c r="R444" s="25">
        <v>235</v>
      </c>
      <c r="S444" s="25">
        <v>182</v>
      </c>
      <c r="T444" s="25">
        <v>294</v>
      </c>
      <c r="U444" s="25">
        <v>227</v>
      </c>
      <c r="V444" s="25">
        <v>2094</v>
      </c>
      <c r="W444" s="25">
        <v>1575</v>
      </c>
      <c r="X444" s="25">
        <v>2094</v>
      </c>
      <c r="Y444" s="25">
        <v>1575</v>
      </c>
      <c r="Z444" s="25">
        <f t="shared" si="55"/>
        <v>1443</v>
      </c>
      <c r="AA444" s="25">
        <v>157.5</v>
      </c>
      <c r="AB444" s="25">
        <v>237</v>
      </c>
      <c r="AC444" s="80">
        <f t="shared" si="56"/>
        <v>369</v>
      </c>
      <c r="AD444" s="89">
        <f t="shared" si="62"/>
        <v>369</v>
      </c>
      <c r="AE444" s="82"/>
      <c r="AF444" s="71"/>
    </row>
    <row r="445" spans="1:32">
      <c r="A445" s="57" t="s">
        <v>10698</v>
      </c>
      <c r="B445" s="22" t="s">
        <v>447</v>
      </c>
      <c r="C445" s="22" t="s">
        <v>2096</v>
      </c>
      <c r="D445" s="22" t="s">
        <v>9728</v>
      </c>
      <c r="E445" s="22" t="s">
        <v>9729</v>
      </c>
      <c r="F445" s="22" t="s">
        <v>9630</v>
      </c>
      <c r="G445" s="22" t="s">
        <v>9631</v>
      </c>
      <c r="H445" s="22" t="s">
        <v>9563</v>
      </c>
      <c r="I445" s="25">
        <f>VLOOKUP(B445,[1]สรุปรายรพ.!$A$1:$C$1331,3,FALSE())</f>
        <v>569</v>
      </c>
      <c r="J445" s="25">
        <v>315</v>
      </c>
      <c r="K445" s="25">
        <v>309</v>
      </c>
      <c r="L445" s="25"/>
      <c r="M445" s="25"/>
      <c r="N445" s="25">
        <v>157</v>
      </c>
      <c r="O445" s="25">
        <v>148</v>
      </c>
      <c r="P445" s="25"/>
      <c r="Q445" s="25"/>
      <c r="R445" s="25">
        <v>189</v>
      </c>
      <c r="S445" s="25">
        <v>156</v>
      </c>
      <c r="T445" s="25">
        <v>130</v>
      </c>
      <c r="U445" s="25">
        <v>114</v>
      </c>
      <c r="V445" s="25">
        <v>791</v>
      </c>
      <c r="W445" s="25">
        <v>727</v>
      </c>
      <c r="X445" s="25">
        <v>791</v>
      </c>
      <c r="Y445" s="25">
        <v>727</v>
      </c>
      <c r="Z445" s="25">
        <f t="shared" si="55"/>
        <v>569</v>
      </c>
      <c r="AA445" s="25">
        <v>72.7</v>
      </c>
      <c r="AB445" s="25">
        <v>110</v>
      </c>
      <c r="AC445" s="80">
        <f t="shared" si="56"/>
        <v>268</v>
      </c>
      <c r="AD445" s="89">
        <f t="shared" si="62"/>
        <v>268</v>
      </c>
      <c r="AE445" s="82"/>
      <c r="AF445" s="71"/>
    </row>
    <row r="446" spans="1:32">
      <c r="A446" s="57" t="s">
        <v>10699</v>
      </c>
      <c r="B446" s="22" t="s">
        <v>448</v>
      </c>
      <c r="C446" s="22" t="s">
        <v>1621</v>
      </c>
      <c r="D446" s="22" t="s">
        <v>9728</v>
      </c>
      <c r="E446" s="22" t="s">
        <v>9729</v>
      </c>
      <c r="F446" s="22" t="s">
        <v>9630</v>
      </c>
      <c r="G446" s="22" t="s">
        <v>9631</v>
      </c>
      <c r="H446" s="22" t="s">
        <v>9563</v>
      </c>
      <c r="I446" s="25">
        <f>VLOOKUP(B446,[1]สรุปรายรพ.!$A$1:$C$1331,3,FALSE())</f>
        <v>1655</v>
      </c>
      <c r="J446" s="25">
        <v>564</v>
      </c>
      <c r="K446" s="25">
        <v>562</v>
      </c>
      <c r="L446" s="25">
        <v>70</v>
      </c>
      <c r="M446" s="25">
        <v>69</v>
      </c>
      <c r="N446" s="25">
        <v>214</v>
      </c>
      <c r="O446" s="25">
        <v>213</v>
      </c>
      <c r="P446" s="25">
        <v>325</v>
      </c>
      <c r="Q446" s="25">
        <v>323</v>
      </c>
      <c r="R446" s="25">
        <v>37</v>
      </c>
      <c r="S446" s="25">
        <v>37</v>
      </c>
      <c r="T446" s="25">
        <v>211</v>
      </c>
      <c r="U446" s="25">
        <v>211</v>
      </c>
      <c r="V446" s="25">
        <v>1421</v>
      </c>
      <c r="W446" s="25">
        <v>1415</v>
      </c>
      <c r="X446" s="25">
        <v>1421</v>
      </c>
      <c r="Y446" s="25">
        <v>1415</v>
      </c>
      <c r="Z446" s="25">
        <f t="shared" si="55"/>
        <v>1655</v>
      </c>
      <c r="AA446" s="25">
        <v>141.5</v>
      </c>
      <c r="AB446" s="25">
        <v>213</v>
      </c>
      <c r="AC446" s="80">
        <f t="shared" si="56"/>
        <v>-27</v>
      </c>
      <c r="AD446" s="89">
        <f t="shared" si="58"/>
        <v>0</v>
      </c>
      <c r="AE446" s="82"/>
      <c r="AF446" s="71"/>
    </row>
    <row r="447" spans="1:32">
      <c r="A447" s="57" t="s">
        <v>10700</v>
      </c>
      <c r="B447" s="22" t="s">
        <v>449</v>
      </c>
      <c r="C447" s="22" t="s">
        <v>1622</v>
      </c>
      <c r="D447" s="22" t="s">
        <v>9728</v>
      </c>
      <c r="E447" s="22" t="s">
        <v>9729</v>
      </c>
      <c r="F447" s="22" t="s">
        <v>9630</v>
      </c>
      <c r="G447" s="22" t="s">
        <v>9631</v>
      </c>
      <c r="H447" s="22" t="s">
        <v>9563</v>
      </c>
      <c r="I447" s="25">
        <f>VLOOKUP(B447,[1]สรุปรายรพ.!$A$1:$C$1331,3,FALSE())</f>
        <v>1528</v>
      </c>
      <c r="J447" s="25">
        <v>687</v>
      </c>
      <c r="K447" s="25">
        <v>674</v>
      </c>
      <c r="L447" s="25">
        <v>296</v>
      </c>
      <c r="M447" s="25">
        <v>294</v>
      </c>
      <c r="N447" s="25">
        <v>327</v>
      </c>
      <c r="O447" s="25">
        <v>318</v>
      </c>
      <c r="P447" s="25">
        <v>155</v>
      </c>
      <c r="Q447" s="25">
        <v>155</v>
      </c>
      <c r="R447" s="25">
        <v>178</v>
      </c>
      <c r="S447" s="25">
        <v>172</v>
      </c>
      <c r="T447" s="25">
        <v>191</v>
      </c>
      <c r="U447" s="25">
        <v>186</v>
      </c>
      <c r="V447" s="25">
        <v>1834</v>
      </c>
      <c r="W447" s="25">
        <v>1799</v>
      </c>
      <c r="X447" s="25">
        <v>1834</v>
      </c>
      <c r="Y447" s="25">
        <v>1799</v>
      </c>
      <c r="Z447" s="25">
        <f t="shared" si="55"/>
        <v>1528</v>
      </c>
      <c r="AA447" s="25">
        <v>179.9</v>
      </c>
      <c r="AB447" s="25">
        <v>270</v>
      </c>
      <c r="AC447" s="80">
        <f t="shared" si="56"/>
        <v>541</v>
      </c>
      <c r="AD447" s="89">
        <f t="shared" ref="AD447:AD450" si="63">AC447</f>
        <v>541</v>
      </c>
      <c r="AE447" s="82"/>
      <c r="AF447" s="71"/>
    </row>
    <row r="448" spans="1:32">
      <c r="A448" s="57" t="s">
        <v>10701</v>
      </c>
      <c r="B448" s="22" t="s">
        <v>450</v>
      </c>
      <c r="C448" s="22" t="s">
        <v>1623</v>
      </c>
      <c r="D448" s="22" t="s">
        <v>9728</v>
      </c>
      <c r="E448" s="22" t="s">
        <v>9729</v>
      </c>
      <c r="F448" s="22" t="s">
        <v>9630</v>
      </c>
      <c r="G448" s="22" t="s">
        <v>9631</v>
      </c>
      <c r="H448" s="22" t="s">
        <v>9563</v>
      </c>
      <c r="I448" s="25">
        <f>VLOOKUP(B448,[1]สรุปรายรพ.!$A$1:$C$1331,3,FALSE())</f>
        <v>1190</v>
      </c>
      <c r="J448" s="25">
        <v>523</v>
      </c>
      <c r="K448" s="25">
        <v>519</v>
      </c>
      <c r="L448" s="25">
        <v>153</v>
      </c>
      <c r="M448" s="25">
        <v>151</v>
      </c>
      <c r="N448" s="25">
        <v>158</v>
      </c>
      <c r="O448" s="25">
        <v>155</v>
      </c>
      <c r="P448" s="25">
        <v>219</v>
      </c>
      <c r="Q448" s="25">
        <v>217</v>
      </c>
      <c r="R448" s="25">
        <v>154</v>
      </c>
      <c r="S448" s="25">
        <v>153</v>
      </c>
      <c r="T448" s="25">
        <v>167</v>
      </c>
      <c r="U448" s="25">
        <v>166</v>
      </c>
      <c r="V448" s="25">
        <v>1374</v>
      </c>
      <c r="W448" s="25">
        <v>1361</v>
      </c>
      <c r="X448" s="25">
        <v>1374</v>
      </c>
      <c r="Y448" s="25">
        <v>1361</v>
      </c>
      <c r="Z448" s="25">
        <f t="shared" si="55"/>
        <v>1190</v>
      </c>
      <c r="AA448" s="25">
        <v>136.1</v>
      </c>
      <c r="AB448" s="25">
        <v>206</v>
      </c>
      <c r="AC448" s="80">
        <f t="shared" si="56"/>
        <v>377</v>
      </c>
      <c r="AD448" s="89">
        <f t="shared" si="63"/>
        <v>377</v>
      </c>
      <c r="AE448" s="82"/>
      <c r="AF448" s="71"/>
    </row>
    <row r="449" spans="1:32">
      <c r="A449" s="57" t="s">
        <v>10702</v>
      </c>
      <c r="B449" s="22" t="s">
        <v>451</v>
      </c>
      <c r="C449" s="22" t="s">
        <v>1624</v>
      </c>
      <c r="D449" s="22" t="s">
        <v>9731</v>
      </c>
      <c r="E449" s="22" t="s">
        <v>9732</v>
      </c>
      <c r="F449" s="22" t="s">
        <v>9630</v>
      </c>
      <c r="G449" s="22" t="s">
        <v>9631</v>
      </c>
      <c r="H449" s="22" t="s">
        <v>9563</v>
      </c>
      <c r="I449" s="25">
        <f>VLOOKUP(B449,[1]สรุปรายรพ.!$A$1:$C$1331,3,FALSE())</f>
        <v>1166</v>
      </c>
      <c r="J449" s="25">
        <v>511</v>
      </c>
      <c r="K449" s="25">
        <v>511</v>
      </c>
      <c r="L449" s="25">
        <v>103</v>
      </c>
      <c r="M449" s="25">
        <v>103</v>
      </c>
      <c r="N449" s="25">
        <v>133</v>
      </c>
      <c r="O449" s="25">
        <v>133</v>
      </c>
      <c r="P449" s="25">
        <v>160</v>
      </c>
      <c r="Q449" s="25">
        <v>160</v>
      </c>
      <c r="R449" s="25">
        <v>145</v>
      </c>
      <c r="S449" s="25">
        <v>145</v>
      </c>
      <c r="T449" s="25">
        <v>163</v>
      </c>
      <c r="U449" s="25">
        <v>159</v>
      </c>
      <c r="V449" s="25">
        <v>1215</v>
      </c>
      <c r="W449" s="25">
        <v>1211</v>
      </c>
      <c r="X449" s="25">
        <v>1215</v>
      </c>
      <c r="Y449" s="25">
        <v>1211</v>
      </c>
      <c r="Z449" s="25">
        <f t="shared" si="55"/>
        <v>1166</v>
      </c>
      <c r="AA449" s="25">
        <v>121.1</v>
      </c>
      <c r="AB449" s="25">
        <v>183</v>
      </c>
      <c r="AC449" s="80">
        <f t="shared" si="56"/>
        <v>228</v>
      </c>
      <c r="AD449" s="89">
        <f t="shared" si="63"/>
        <v>228</v>
      </c>
      <c r="AE449" s="82"/>
      <c r="AF449" s="71"/>
    </row>
    <row r="450" spans="1:32">
      <c r="A450" s="57" t="s">
        <v>10703</v>
      </c>
      <c r="B450" s="22" t="s">
        <v>452</v>
      </c>
      <c r="C450" s="22" t="s">
        <v>1625</v>
      </c>
      <c r="D450" s="22" t="s">
        <v>9731</v>
      </c>
      <c r="E450" s="22" t="s">
        <v>9732</v>
      </c>
      <c r="F450" s="22" t="s">
        <v>9630</v>
      </c>
      <c r="G450" s="22" t="s">
        <v>9631</v>
      </c>
      <c r="H450" s="22" t="s">
        <v>9563</v>
      </c>
      <c r="I450" s="25">
        <f>VLOOKUP(B450,[1]สรุปรายรพ.!$A$1:$C$1331,3,FALSE())</f>
        <v>806</v>
      </c>
      <c r="J450" s="25">
        <v>591</v>
      </c>
      <c r="K450" s="25">
        <v>583</v>
      </c>
      <c r="L450" s="25">
        <v>144</v>
      </c>
      <c r="M450" s="25">
        <v>143</v>
      </c>
      <c r="N450" s="25">
        <v>166</v>
      </c>
      <c r="O450" s="25">
        <v>165</v>
      </c>
      <c r="P450" s="25">
        <v>158</v>
      </c>
      <c r="Q450" s="25">
        <v>154</v>
      </c>
      <c r="R450" s="25">
        <v>140</v>
      </c>
      <c r="S450" s="25">
        <v>136</v>
      </c>
      <c r="T450" s="25">
        <v>166</v>
      </c>
      <c r="U450" s="25">
        <v>165</v>
      </c>
      <c r="V450" s="25">
        <v>1365</v>
      </c>
      <c r="W450" s="25">
        <v>1346</v>
      </c>
      <c r="X450" s="25">
        <v>1365</v>
      </c>
      <c r="Y450" s="25">
        <v>1346</v>
      </c>
      <c r="Z450" s="25">
        <f t="shared" si="55"/>
        <v>806</v>
      </c>
      <c r="AA450" s="25">
        <v>134.6</v>
      </c>
      <c r="AB450" s="25">
        <v>203</v>
      </c>
      <c r="AC450" s="80">
        <f t="shared" si="56"/>
        <v>743</v>
      </c>
      <c r="AD450" s="89">
        <f t="shared" si="63"/>
        <v>743</v>
      </c>
      <c r="AE450" s="82"/>
      <c r="AF450" s="71"/>
    </row>
    <row r="451" spans="1:32">
      <c r="A451" s="57" t="s">
        <v>10704</v>
      </c>
      <c r="B451" s="22" t="s">
        <v>453</v>
      </c>
      <c r="C451" s="22" t="s">
        <v>1626</v>
      </c>
      <c r="D451" s="22" t="s">
        <v>9731</v>
      </c>
      <c r="E451" s="22" t="s">
        <v>9732</v>
      </c>
      <c r="F451" s="22" t="s">
        <v>9630</v>
      </c>
      <c r="G451" s="22" t="s">
        <v>9631</v>
      </c>
      <c r="H451" s="22" t="s">
        <v>9563</v>
      </c>
      <c r="I451" s="25">
        <f>VLOOKUP(B451,[1]สรุปรายรพ.!$A$1:$C$1331,3,FALSE())</f>
        <v>658</v>
      </c>
      <c r="J451" s="25">
        <v>443</v>
      </c>
      <c r="K451" s="25">
        <v>437</v>
      </c>
      <c r="L451" s="25">
        <v>21</v>
      </c>
      <c r="M451" s="25">
        <v>21</v>
      </c>
      <c r="N451" s="25">
        <v>10</v>
      </c>
      <c r="O451" s="25">
        <v>10</v>
      </c>
      <c r="P451" s="25">
        <v>11</v>
      </c>
      <c r="Q451" s="25">
        <v>11</v>
      </c>
      <c r="R451" s="25">
        <v>1</v>
      </c>
      <c r="S451" s="25">
        <v>1</v>
      </c>
      <c r="T451" s="25">
        <v>7</v>
      </c>
      <c r="U451" s="25">
        <v>6</v>
      </c>
      <c r="V451" s="25">
        <v>493</v>
      </c>
      <c r="W451" s="25">
        <v>486</v>
      </c>
      <c r="X451" s="25">
        <v>493</v>
      </c>
      <c r="Y451" s="25">
        <v>486</v>
      </c>
      <c r="Z451" s="25">
        <f t="shared" si="55"/>
        <v>658</v>
      </c>
      <c r="AA451" s="25">
        <v>48.6</v>
      </c>
      <c r="AB451" s="25">
        <v>74</v>
      </c>
      <c r="AC451" s="80">
        <f t="shared" si="56"/>
        <v>-98</v>
      </c>
      <c r="AD451" s="89">
        <f t="shared" si="58"/>
        <v>0</v>
      </c>
      <c r="AE451" s="82"/>
      <c r="AF451" s="71"/>
    </row>
    <row r="452" spans="1:32">
      <c r="A452" s="57" t="s">
        <v>10705</v>
      </c>
      <c r="B452" s="22" t="s">
        <v>454</v>
      </c>
      <c r="C452" s="22" t="s">
        <v>1627</v>
      </c>
      <c r="D452" s="22" t="s">
        <v>9731</v>
      </c>
      <c r="E452" s="22" t="s">
        <v>9732</v>
      </c>
      <c r="F452" s="22" t="s">
        <v>9630</v>
      </c>
      <c r="G452" s="22" t="s">
        <v>9631</v>
      </c>
      <c r="H452" s="22" t="s">
        <v>9563</v>
      </c>
      <c r="I452" s="25">
        <f>VLOOKUP(B452,[1]สรุปรายรพ.!$A$1:$C$1331,3,FALSE())</f>
        <v>395</v>
      </c>
      <c r="J452" s="25">
        <v>15</v>
      </c>
      <c r="K452" s="25">
        <v>15</v>
      </c>
      <c r="L452" s="25"/>
      <c r="M452" s="25"/>
      <c r="N452" s="25"/>
      <c r="O452" s="25"/>
      <c r="P452" s="25">
        <v>1</v>
      </c>
      <c r="Q452" s="25">
        <v>1</v>
      </c>
      <c r="R452" s="25">
        <v>5</v>
      </c>
      <c r="S452" s="25">
        <v>5</v>
      </c>
      <c r="T452" s="25"/>
      <c r="U452" s="25"/>
      <c r="V452" s="25">
        <v>21</v>
      </c>
      <c r="W452" s="25">
        <v>21</v>
      </c>
      <c r="X452" s="25">
        <v>21</v>
      </c>
      <c r="Y452" s="25">
        <v>21</v>
      </c>
      <c r="Z452" s="25">
        <f t="shared" si="55"/>
        <v>395</v>
      </c>
      <c r="AA452" s="25">
        <v>2.1</v>
      </c>
      <c r="AB452" s="25">
        <v>5</v>
      </c>
      <c r="AC452" s="80">
        <f t="shared" si="56"/>
        <v>-369</v>
      </c>
      <c r="AD452" s="89">
        <f t="shared" si="58"/>
        <v>0</v>
      </c>
      <c r="AE452" s="82"/>
      <c r="AF452" s="71"/>
    </row>
    <row r="453" spans="1:32">
      <c r="A453" s="57" t="s">
        <v>10706</v>
      </c>
      <c r="B453" s="22" t="s">
        <v>455</v>
      </c>
      <c r="C453" s="22" t="s">
        <v>1628</v>
      </c>
      <c r="D453" s="22" t="s">
        <v>9731</v>
      </c>
      <c r="E453" s="22" t="s">
        <v>9732</v>
      </c>
      <c r="F453" s="22" t="s">
        <v>9630</v>
      </c>
      <c r="G453" s="22" t="s">
        <v>9631</v>
      </c>
      <c r="H453" s="22" t="s">
        <v>9563</v>
      </c>
      <c r="I453" s="25">
        <f>VLOOKUP(B453,[1]สรุปรายรพ.!$A$1:$C$1331,3,FALSE())</f>
        <v>1094</v>
      </c>
      <c r="J453" s="25">
        <v>486</v>
      </c>
      <c r="K453" s="25">
        <v>480</v>
      </c>
      <c r="L453" s="25">
        <v>134</v>
      </c>
      <c r="M453" s="25">
        <v>134</v>
      </c>
      <c r="N453" s="25">
        <v>160</v>
      </c>
      <c r="O453" s="25">
        <v>157</v>
      </c>
      <c r="P453" s="25">
        <v>217</v>
      </c>
      <c r="Q453" s="25">
        <v>216</v>
      </c>
      <c r="R453" s="25">
        <v>63</v>
      </c>
      <c r="S453" s="25">
        <v>63</v>
      </c>
      <c r="T453" s="25">
        <v>87</v>
      </c>
      <c r="U453" s="25">
        <v>83</v>
      </c>
      <c r="V453" s="25">
        <v>1147</v>
      </c>
      <c r="W453" s="25">
        <v>1133</v>
      </c>
      <c r="X453" s="25">
        <v>1147</v>
      </c>
      <c r="Y453" s="25">
        <v>1133</v>
      </c>
      <c r="Z453" s="25">
        <f t="shared" si="55"/>
        <v>1094</v>
      </c>
      <c r="AA453" s="25">
        <v>113.3</v>
      </c>
      <c r="AB453" s="25">
        <v>171</v>
      </c>
      <c r="AC453" s="80">
        <f t="shared" si="56"/>
        <v>210</v>
      </c>
      <c r="AD453" s="89">
        <f t="shared" ref="AD453:AD458" si="64">AC453</f>
        <v>210</v>
      </c>
      <c r="AE453" s="82"/>
      <c r="AF453" s="71"/>
    </row>
    <row r="454" spans="1:32">
      <c r="A454" s="57" t="s">
        <v>10707</v>
      </c>
      <c r="B454" s="22" t="s">
        <v>456</v>
      </c>
      <c r="C454" s="22" t="s">
        <v>1629</v>
      </c>
      <c r="D454" s="22" t="s">
        <v>9731</v>
      </c>
      <c r="E454" s="22" t="s">
        <v>9732</v>
      </c>
      <c r="F454" s="22" t="s">
        <v>9630</v>
      </c>
      <c r="G454" s="22" t="s">
        <v>9631</v>
      </c>
      <c r="H454" s="22" t="s">
        <v>9563</v>
      </c>
      <c r="I454" s="25">
        <f>VLOOKUP(B454,[1]สรุปรายรพ.!$A$1:$C$1331,3,FALSE())</f>
        <v>1400</v>
      </c>
      <c r="J454" s="25">
        <v>1198</v>
      </c>
      <c r="K454" s="25">
        <v>1103</v>
      </c>
      <c r="L454" s="25">
        <v>545</v>
      </c>
      <c r="M454" s="25">
        <v>400</v>
      </c>
      <c r="N454" s="25">
        <v>340</v>
      </c>
      <c r="O454" s="25">
        <v>277</v>
      </c>
      <c r="P454" s="25">
        <v>556</v>
      </c>
      <c r="Q454" s="25">
        <v>411</v>
      </c>
      <c r="R454" s="25">
        <v>512</v>
      </c>
      <c r="S454" s="25">
        <v>365</v>
      </c>
      <c r="T454" s="25">
        <v>701</v>
      </c>
      <c r="U454" s="25">
        <v>523</v>
      </c>
      <c r="V454" s="25">
        <v>3852</v>
      </c>
      <c r="W454" s="25">
        <v>3079</v>
      </c>
      <c r="X454" s="25">
        <v>3852</v>
      </c>
      <c r="Y454" s="25">
        <v>3079</v>
      </c>
      <c r="Z454" s="25">
        <f t="shared" si="55"/>
        <v>1400</v>
      </c>
      <c r="AA454" s="25">
        <v>307.89999999999998</v>
      </c>
      <c r="AB454" s="25">
        <v>462</v>
      </c>
      <c r="AC454" s="80">
        <f t="shared" si="56"/>
        <v>2141</v>
      </c>
      <c r="AD454" s="89">
        <f t="shared" si="64"/>
        <v>2141</v>
      </c>
      <c r="AE454" s="82"/>
      <c r="AF454" s="71"/>
    </row>
    <row r="455" spans="1:32">
      <c r="A455" s="57" t="s">
        <v>10708</v>
      </c>
      <c r="B455" s="22" t="s">
        <v>457</v>
      </c>
      <c r="C455" s="22" t="s">
        <v>1630</v>
      </c>
      <c r="D455" s="22" t="s">
        <v>9731</v>
      </c>
      <c r="E455" s="22" t="s">
        <v>9732</v>
      </c>
      <c r="F455" s="22" t="s">
        <v>9630</v>
      </c>
      <c r="G455" s="22" t="s">
        <v>9631</v>
      </c>
      <c r="H455" s="22" t="s">
        <v>9563</v>
      </c>
      <c r="I455" s="25">
        <f>VLOOKUP(B455,[1]สรุปรายรพ.!$A$1:$C$1331,3,FALSE())</f>
        <v>1340</v>
      </c>
      <c r="J455" s="25">
        <v>854</v>
      </c>
      <c r="K455" s="25">
        <v>843</v>
      </c>
      <c r="L455" s="25">
        <v>224</v>
      </c>
      <c r="M455" s="25">
        <v>221</v>
      </c>
      <c r="N455" s="25">
        <v>186</v>
      </c>
      <c r="O455" s="25">
        <v>186</v>
      </c>
      <c r="P455" s="25">
        <v>77</v>
      </c>
      <c r="Q455" s="25">
        <v>77</v>
      </c>
      <c r="R455" s="25">
        <v>226</v>
      </c>
      <c r="S455" s="25">
        <v>221</v>
      </c>
      <c r="T455" s="25">
        <v>423</v>
      </c>
      <c r="U455" s="25">
        <v>421</v>
      </c>
      <c r="V455" s="25">
        <v>1990</v>
      </c>
      <c r="W455" s="25">
        <v>1969</v>
      </c>
      <c r="X455" s="25">
        <v>1990</v>
      </c>
      <c r="Y455" s="25">
        <v>1969</v>
      </c>
      <c r="Z455" s="25">
        <f t="shared" ref="Z455:Z518" si="65">I455</f>
        <v>1340</v>
      </c>
      <c r="AA455" s="25">
        <v>196.9</v>
      </c>
      <c r="AB455" s="25">
        <v>296</v>
      </c>
      <c r="AC455" s="80">
        <f t="shared" ref="AC455:AC518" si="66">(Y455-Z455)+AB455</f>
        <v>925</v>
      </c>
      <c r="AD455" s="89">
        <f t="shared" si="64"/>
        <v>925</v>
      </c>
      <c r="AE455" s="82"/>
      <c r="AF455" s="71"/>
    </row>
    <row r="456" spans="1:32">
      <c r="A456" s="57" t="s">
        <v>10709</v>
      </c>
      <c r="B456" s="22" t="s">
        <v>458</v>
      </c>
      <c r="C456" s="22" t="s">
        <v>1631</v>
      </c>
      <c r="D456" s="22" t="s">
        <v>9731</v>
      </c>
      <c r="E456" s="22" t="s">
        <v>9732</v>
      </c>
      <c r="F456" s="22" t="s">
        <v>9630</v>
      </c>
      <c r="G456" s="22" t="s">
        <v>9631</v>
      </c>
      <c r="H456" s="22" t="s">
        <v>9563</v>
      </c>
      <c r="I456" s="25">
        <f>VLOOKUP(B456,[1]สรุปรายรพ.!$A$1:$C$1331,3,FALSE())</f>
        <v>1908</v>
      </c>
      <c r="J456" s="25">
        <v>796</v>
      </c>
      <c r="K456" s="25">
        <v>780</v>
      </c>
      <c r="L456" s="25">
        <v>166</v>
      </c>
      <c r="M456" s="25">
        <v>160</v>
      </c>
      <c r="N456" s="25">
        <v>273</v>
      </c>
      <c r="O456" s="25">
        <v>265</v>
      </c>
      <c r="P456" s="25">
        <v>170</v>
      </c>
      <c r="Q456" s="25">
        <v>168</v>
      </c>
      <c r="R456" s="25">
        <v>239</v>
      </c>
      <c r="S456" s="25">
        <v>235</v>
      </c>
      <c r="T456" s="25">
        <v>208</v>
      </c>
      <c r="U456" s="25">
        <v>205</v>
      </c>
      <c r="V456" s="25">
        <v>1852</v>
      </c>
      <c r="W456" s="25">
        <v>1813</v>
      </c>
      <c r="X456" s="25">
        <v>1852</v>
      </c>
      <c r="Y456" s="25">
        <v>1813</v>
      </c>
      <c r="Z456" s="25">
        <f t="shared" si="65"/>
        <v>1908</v>
      </c>
      <c r="AA456" s="25">
        <v>181.3</v>
      </c>
      <c r="AB456" s="25">
        <v>273</v>
      </c>
      <c r="AC456" s="80">
        <f t="shared" si="66"/>
        <v>178</v>
      </c>
      <c r="AD456" s="89">
        <f t="shared" si="64"/>
        <v>178</v>
      </c>
      <c r="AE456" s="82"/>
      <c r="AF456" s="71"/>
    </row>
    <row r="457" spans="1:32">
      <c r="A457" s="57" t="s">
        <v>10710</v>
      </c>
      <c r="B457" s="22" t="s">
        <v>459</v>
      </c>
      <c r="C457" s="22" t="s">
        <v>1632</v>
      </c>
      <c r="D457" s="22" t="s">
        <v>9731</v>
      </c>
      <c r="E457" s="22" t="s">
        <v>9732</v>
      </c>
      <c r="F457" s="22" t="s">
        <v>9630</v>
      </c>
      <c r="G457" s="22" t="s">
        <v>9631</v>
      </c>
      <c r="H457" s="22" t="s">
        <v>9563</v>
      </c>
      <c r="I457" s="25">
        <f>VLOOKUP(B457,[1]สรุปรายรพ.!$A$1:$C$1331,3,FALSE())</f>
        <v>1313</v>
      </c>
      <c r="J457" s="25">
        <v>593</v>
      </c>
      <c r="K457" s="25">
        <v>587</v>
      </c>
      <c r="L457" s="25">
        <v>166</v>
      </c>
      <c r="M457" s="25">
        <v>166</v>
      </c>
      <c r="N457" s="25">
        <v>179</v>
      </c>
      <c r="O457" s="25">
        <v>179</v>
      </c>
      <c r="P457" s="25">
        <v>186</v>
      </c>
      <c r="Q457" s="25">
        <v>186</v>
      </c>
      <c r="R457" s="25">
        <v>168</v>
      </c>
      <c r="S457" s="25">
        <v>166</v>
      </c>
      <c r="T457" s="25">
        <v>212</v>
      </c>
      <c r="U457" s="25">
        <v>211</v>
      </c>
      <c r="V457" s="25">
        <v>1504</v>
      </c>
      <c r="W457" s="25">
        <v>1495</v>
      </c>
      <c r="X457" s="25">
        <v>1504</v>
      </c>
      <c r="Y457" s="25">
        <v>1495</v>
      </c>
      <c r="Z457" s="25">
        <f t="shared" si="65"/>
        <v>1313</v>
      </c>
      <c r="AA457" s="25">
        <v>149.5</v>
      </c>
      <c r="AB457" s="25">
        <v>225</v>
      </c>
      <c r="AC457" s="80">
        <f t="shared" si="66"/>
        <v>407</v>
      </c>
      <c r="AD457" s="89">
        <f t="shared" si="64"/>
        <v>407</v>
      </c>
      <c r="AE457" s="82"/>
      <c r="AF457" s="71"/>
    </row>
    <row r="458" spans="1:32">
      <c r="A458" s="57" t="s">
        <v>10711</v>
      </c>
      <c r="B458" s="22" t="s">
        <v>460</v>
      </c>
      <c r="C458" s="22" t="s">
        <v>1633</v>
      </c>
      <c r="D458" s="22" t="s">
        <v>9734</v>
      </c>
      <c r="E458" s="22" t="s">
        <v>9735</v>
      </c>
      <c r="F458" s="22" t="s">
        <v>9620</v>
      </c>
      <c r="G458" s="22" t="s">
        <v>9621</v>
      </c>
      <c r="H458" s="22" t="s">
        <v>9563</v>
      </c>
      <c r="I458" s="25">
        <f>VLOOKUP(B458,[1]สรุปรายรพ.!$A$1:$C$1331,3,FALSE())</f>
        <v>1559</v>
      </c>
      <c r="J458" s="25">
        <v>796</v>
      </c>
      <c r="K458" s="25">
        <v>790</v>
      </c>
      <c r="L458" s="25">
        <v>71</v>
      </c>
      <c r="M458" s="25">
        <v>69</v>
      </c>
      <c r="N458" s="25">
        <v>221</v>
      </c>
      <c r="O458" s="25">
        <v>221</v>
      </c>
      <c r="P458" s="25">
        <v>162</v>
      </c>
      <c r="Q458" s="25">
        <v>162</v>
      </c>
      <c r="R458" s="25">
        <v>147</v>
      </c>
      <c r="S458" s="25">
        <v>146</v>
      </c>
      <c r="T458" s="25">
        <v>186</v>
      </c>
      <c r="U458" s="25">
        <v>186</v>
      </c>
      <c r="V458" s="25">
        <v>1583</v>
      </c>
      <c r="W458" s="25">
        <v>1574</v>
      </c>
      <c r="X458" s="25">
        <v>1583</v>
      </c>
      <c r="Y458" s="25">
        <v>1574</v>
      </c>
      <c r="Z458" s="25">
        <f t="shared" si="65"/>
        <v>1559</v>
      </c>
      <c r="AA458" s="25">
        <v>157.4</v>
      </c>
      <c r="AB458" s="25">
        <v>237</v>
      </c>
      <c r="AC458" s="80">
        <f t="shared" si="66"/>
        <v>252</v>
      </c>
      <c r="AD458" s="89">
        <f t="shared" si="64"/>
        <v>252</v>
      </c>
      <c r="AE458" s="82"/>
      <c r="AF458" s="71"/>
    </row>
    <row r="459" spans="1:32">
      <c r="A459" s="57" t="s">
        <v>10712</v>
      </c>
      <c r="B459" s="22" t="s">
        <v>461</v>
      </c>
      <c r="C459" s="22" t="s">
        <v>1634</v>
      </c>
      <c r="D459" s="22" t="s">
        <v>9734</v>
      </c>
      <c r="E459" s="22" t="s">
        <v>9735</v>
      </c>
      <c r="F459" s="22" t="s">
        <v>9620</v>
      </c>
      <c r="G459" s="22" t="s">
        <v>9621</v>
      </c>
      <c r="H459" s="22" t="s">
        <v>9563</v>
      </c>
      <c r="I459" s="25">
        <f>VLOOKUP(B459,[1]สรุปรายรพ.!$A$1:$C$1331,3,FALSE())</f>
        <v>375</v>
      </c>
      <c r="J459" s="25">
        <v>91</v>
      </c>
      <c r="K459" s="25">
        <v>91</v>
      </c>
      <c r="L459" s="25">
        <v>44</v>
      </c>
      <c r="M459" s="25">
        <v>44</v>
      </c>
      <c r="N459" s="25"/>
      <c r="O459" s="25"/>
      <c r="P459" s="25">
        <v>28</v>
      </c>
      <c r="Q459" s="25">
        <v>28</v>
      </c>
      <c r="R459" s="25">
        <v>158</v>
      </c>
      <c r="S459" s="25">
        <v>158</v>
      </c>
      <c r="T459" s="25">
        <v>1</v>
      </c>
      <c r="U459" s="25">
        <v>1</v>
      </c>
      <c r="V459" s="25">
        <v>322</v>
      </c>
      <c r="W459" s="25">
        <v>322</v>
      </c>
      <c r="X459" s="25">
        <v>322</v>
      </c>
      <c r="Y459" s="25">
        <v>322</v>
      </c>
      <c r="Z459" s="25">
        <f t="shared" si="65"/>
        <v>375</v>
      </c>
      <c r="AA459" s="25">
        <v>32.200000000000003</v>
      </c>
      <c r="AB459" s="25">
        <v>50</v>
      </c>
      <c r="AC459" s="80">
        <f t="shared" si="66"/>
        <v>-3</v>
      </c>
      <c r="AD459" s="89">
        <f t="shared" ref="AD459:AD518" si="67">IF(AC459&lt;0,0)</f>
        <v>0</v>
      </c>
      <c r="AE459" s="82"/>
      <c r="AF459" s="71"/>
    </row>
    <row r="460" spans="1:32">
      <c r="A460" s="57" t="s">
        <v>10713</v>
      </c>
      <c r="B460" s="22" t="s">
        <v>462</v>
      </c>
      <c r="C460" s="22" t="s">
        <v>1635</v>
      </c>
      <c r="D460" s="22" t="s">
        <v>9734</v>
      </c>
      <c r="E460" s="22" t="s">
        <v>9735</v>
      </c>
      <c r="F460" s="22" t="s">
        <v>9620</v>
      </c>
      <c r="G460" s="22" t="s">
        <v>9621</v>
      </c>
      <c r="H460" s="22" t="s">
        <v>9563</v>
      </c>
      <c r="I460" s="25">
        <f>VLOOKUP(B460,[1]สรุปรายรพ.!$A$1:$C$1331,3,FALSE())</f>
        <v>1018</v>
      </c>
      <c r="J460" s="25">
        <v>440</v>
      </c>
      <c r="K460" s="25">
        <v>440</v>
      </c>
      <c r="L460" s="25">
        <v>138</v>
      </c>
      <c r="M460" s="25">
        <v>138</v>
      </c>
      <c r="N460" s="25">
        <v>140</v>
      </c>
      <c r="O460" s="25">
        <v>140</v>
      </c>
      <c r="P460" s="25">
        <v>168</v>
      </c>
      <c r="Q460" s="25">
        <v>165</v>
      </c>
      <c r="R460" s="25">
        <v>113</v>
      </c>
      <c r="S460" s="25">
        <v>113</v>
      </c>
      <c r="T460" s="25">
        <v>169</v>
      </c>
      <c r="U460" s="25">
        <v>167</v>
      </c>
      <c r="V460" s="25">
        <v>1168</v>
      </c>
      <c r="W460" s="25">
        <v>1163</v>
      </c>
      <c r="X460" s="25">
        <v>1168</v>
      </c>
      <c r="Y460" s="25">
        <v>1163</v>
      </c>
      <c r="Z460" s="25">
        <f t="shared" si="65"/>
        <v>1018</v>
      </c>
      <c r="AA460" s="25">
        <v>116.3</v>
      </c>
      <c r="AB460" s="25">
        <v>176</v>
      </c>
      <c r="AC460" s="80">
        <f t="shared" si="66"/>
        <v>321</v>
      </c>
      <c r="AD460" s="89">
        <f t="shared" ref="AD460:AD467" si="68">AC460</f>
        <v>321</v>
      </c>
      <c r="AE460" s="82"/>
      <c r="AF460" s="71"/>
    </row>
    <row r="461" spans="1:32">
      <c r="A461" s="57" t="s">
        <v>10714</v>
      </c>
      <c r="B461" s="22" t="s">
        <v>463</v>
      </c>
      <c r="C461" s="22" t="s">
        <v>1636</v>
      </c>
      <c r="D461" s="22" t="s">
        <v>9734</v>
      </c>
      <c r="E461" s="22" t="s">
        <v>9735</v>
      </c>
      <c r="F461" s="22" t="s">
        <v>9620</v>
      </c>
      <c r="G461" s="22" t="s">
        <v>9621</v>
      </c>
      <c r="H461" s="22" t="s">
        <v>9563</v>
      </c>
      <c r="I461" s="25">
        <f>VLOOKUP(B461,[1]สรุปรายรพ.!$A$1:$C$1331,3,FALSE())</f>
        <v>1340</v>
      </c>
      <c r="J461" s="25">
        <v>631</v>
      </c>
      <c r="K461" s="25">
        <v>631</v>
      </c>
      <c r="L461" s="25">
        <v>251</v>
      </c>
      <c r="M461" s="25">
        <v>249</v>
      </c>
      <c r="N461" s="25">
        <v>122</v>
      </c>
      <c r="O461" s="25">
        <v>122</v>
      </c>
      <c r="P461" s="25">
        <v>90</v>
      </c>
      <c r="Q461" s="25">
        <v>89</v>
      </c>
      <c r="R461" s="25">
        <v>354</v>
      </c>
      <c r="S461" s="25">
        <v>350</v>
      </c>
      <c r="T461" s="25">
        <v>300</v>
      </c>
      <c r="U461" s="25">
        <v>300</v>
      </c>
      <c r="V461" s="25">
        <v>1748</v>
      </c>
      <c r="W461" s="25">
        <v>1741</v>
      </c>
      <c r="X461" s="25">
        <v>1748</v>
      </c>
      <c r="Y461" s="25">
        <v>1741</v>
      </c>
      <c r="Z461" s="25">
        <f t="shared" si="65"/>
        <v>1340</v>
      </c>
      <c r="AA461" s="25">
        <v>174.1</v>
      </c>
      <c r="AB461" s="25">
        <v>263</v>
      </c>
      <c r="AC461" s="80">
        <f t="shared" si="66"/>
        <v>664</v>
      </c>
      <c r="AD461" s="89">
        <f t="shared" si="68"/>
        <v>664</v>
      </c>
      <c r="AE461" s="82"/>
      <c r="AF461" s="71"/>
    </row>
    <row r="462" spans="1:32">
      <c r="A462" s="57" t="s">
        <v>10715</v>
      </c>
      <c r="B462" s="22" t="s">
        <v>464</v>
      </c>
      <c r="C462" s="22" t="s">
        <v>1637</v>
      </c>
      <c r="D462" s="22" t="s">
        <v>9734</v>
      </c>
      <c r="E462" s="22" t="s">
        <v>9735</v>
      </c>
      <c r="F462" s="22" t="s">
        <v>9620</v>
      </c>
      <c r="G462" s="22" t="s">
        <v>9621</v>
      </c>
      <c r="H462" s="22" t="s">
        <v>9563</v>
      </c>
      <c r="I462" s="25">
        <f>VLOOKUP(B462,[1]สรุปรายรพ.!$A$1:$C$1331,3,FALSE())</f>
        <v>887</v>
      </c>
      <c r="J462" s="25">
        <v>352</v>
      </c>
      <c r="K462" s="25">
        <v>351</v>
      </c>
      <c r="L462" s="25">
        <v>76</v>
      </c>
      <c r="M462" s="25">
        <v>76</v>
      </c>
      <c r="N462" s="25">
        <v>168</v>
      </c>
      <c r="O462" s="25">
        <v>165</v>
      </c>
      <c r="P462" s="25">
        <v>96</v>
      </c>
      <c r="Q462" s="25">
        <v>94</v>
      </c>
      <c r="R462" s="25">
        <v>103</v>
      </c>
      <c r="S462" s="25">
        <v>103</v>
      </c>
      <c r="T462" s="25">
        <v>2</v>
      </c>
      <c r="U462" s="25">
        <v>2</v>
      </c>
      <c r="V462" s="25">
        <v>797</v>
      </c>
      <c r="W462" s="25">
        <v>791</v>
      </c>
      <c r="X462" s="25">
        <v>797</v>
      </c>
      <c r="Y462" s="25">
        <v>791</v>
      </c>
      <c r="Z462" s="25">
        <f t="shared" si="65"/>
        <v>887</v>
      </c>
      <c r="AA462" s="25">
        <v>79.099999999999994</v>
      </c>
      <c r="AB462" s="25">
        <v>120</v>
      </c>
      <c r="AC462" s="80">
        <f t="shared" si="66"/>
        <v>24</v>
      </c>
      <c r="AD462" s="89">
        <f t="shared" si="68"/>
        <v>24</v>
      </c>
      <c r="AE462" s="82"/>
      <c r="AF462" s="71"/>
    </row>
    <row r="463" spans="1:32">
      <c r="A463" s="57" t="s">
        <v>10716</v>
      </c>
      <c r="B463" s="22" t="s">
        <v>465</v>
      </c>
      <c r="C463" s="22" t="s">
        <v>1638</v>
      </c>
      <c r="D463" s="22" t="s">
        <v>9734</v>
      </c>
      <c r="E463" s="22" t="s">
        <v>9735</v>
      </c>
      <c r="F463" s="22" t="s">
        <v>9620</v>
      </c>
      <c r="G463" s="22" t="s">
        <v>9621</v>
      </c>
      <c r="H463" s="22" t="s">
        <v>9563</v>
      </c>
      <c r="I463" s="25">
        <f>VLOOKUP(B463,[1]สรุปรายรพ.!$A$1:$C$1331,3,FALSE())</f>
        <v>623</v>
      </c>
      <c r="J463" s="25">
        <v>256</v>
      </c>
      <c r="K463" s="25">
        <v>253</v>
      </c>
      <c r="L463" s="25">
        <v>71</v>
      </c>
      <c r="M463" s="25">
        <v>70</v>
      </c>
      <c r="N463" s="25">
        <v>52</v>
      </c>
      <c r="O463" s="25">
        <v>48</v>
      </c>
      <c r="P463" s="25">
        <v>69</v>
      </c>
      <c r="Q463" s="25">
        <v>67</v>
      </c>
      <c r="R463" s="25">
        <v>58</v>
      </c>
      <c r="S463" s="25">
        <v>58</v>
      </c>
      <c r="T463" s="25">
        <v>52</v>
      </c>
      <c r="U463" s="25">
        <v>52</v>
      </c>
      <c r="V463" s="25">
        <v>558</v>
      </c>
      <c r="W463" s="25">
        <v>548</v>
      </c>
      <c r="X463" s="25">
        <v>558</v>
      </c>
      <c r="Y463" s="25">
        <v>548</v>
      </c>
      <c r="Z463" s="25">
        <f t="shared" si="65"/>
        <v>623</v>
      </c>
      <c r="AA463" s="25">
        <v>54.8</v>
      </c>
      <c r="AB463" s="25">
        <v>83</v>
      </c>
      <c r="AC463" s="80">
        <f t="shared" si="66"/>
        <v>8</v>
      </c>
      <c r="AD463" s="89">
        <f t="shared" si="68"/>
        <v>8</v>
      </c>
      <c r="AE463" s="82"/>
      <c r="AF463" s="71"/>
    </row>
    <row r="464" spans="1:32">
      <c r="A464" s="57" t="s">
        <v>10717</v>
      </c>
      <c r="B464" s="22" t="s">
        <v>466</v>
      </c>
      <c r="C464" s="22" t="s">
        <v>1639</v>
      </c>
      <c r="D464" s="22" t="s">
        <v>9737</v>
      </c>
      <c r="E464" s="22" t="s">
        <v>9738</v>
      </c>
      <c r="F464" s="22" t="s">
        <v>9566</v>
      </c>
      <c r="G464" s="22" t="s">
        <v>9567</v>
      </c>
      <c r="H464" s="22" t="s">
        <v>9563</v>
      </c>
      <c r="I464" s="25">
        <f>VLOOKUP(B464,[1]สรุปรายรพ.!$A$1:$C$1331,3,FALSE())</f>
        <v>1066</v>
      </c>
      <c r="J464" s="25">
        <v>516</v>
      </c>
      <c r="K464" s="25">
        <v>516</v>
      </c>
      <c r="L464" s="25">
        <v>117</v>
      </c>
      <c r="M464" s="25">
        <v>117</v>
      </c>
      <c r="N464" s="25">
        <v>216</v>
      </c>
      <c r="O464" s="25">
        <v>214</v>
      </c>
      <c r="P464" s="25">
        <v>158</v>
      </c>
      <c r="Q464" s="25">
        <v>156</v>
      </c>
      <c r="R464" s="25">
        <v>149</v>
      </c>
      <c r="S464" s="25">
        <v>147</v>
      </c>
      <c r="T464" s="25">
        <v>142</v>
      </c>
      <c r="U464" s="25">
        <v>142</v>
      </c>
      <c r="V464" s="25">
        <v>1298</v>
      </c>
      <c r="W464" s="25">
        <v>1292</v>
      </c>
      <c r="X464" s="25">
        <v>1298</v>
      </c>
      <c r="Y464" s="25">
        <v>1292</v>
      </c>
      <c r="Z464" s="25">
        <f t="shared" si="65"/>
        <v>1066</v>
      </c>
      <c r="AA464" s="25">
        <v>129.19999999999999</v>
      </c>
      <c r="AB464" s="25">
        <v>195</v>
      </c>
      <c r="AC464" s="80">
        <f t="shared" si="66"/>
        <v>421</v>
      </c>
      <c r="AD464" s="89">
        <f t="shared" si="68"/>
        <v>421</v>
      </c>
      <c r="AE464" s="82"/>
      <c r="AF464" s="71"/>
    </row>
    <row r="465" spans="1:32">
      <c r="A465" s="57" t="s">
        <v>10718</v>
      </c>
      <c r="B465" s="22" t="s">
        <v>467</v>
      </c>
      <c r="C465" s="22" t="s">
        <v>9861</v>
      </c>
      <c r="D465" s="22" t="s">
        <v>9737</v>
      </c>
      <c r="E465" s="22" t="s">
        <v>9738</v>
      </c>
      <c r="F465" s="22" t="s">
        <v>9566</v>
      </c>
      <c r="G465" s="22" t="s">
        <v>9567</v>
      </c>
      <c r="H465" s="22" t="s">
        <v>9563</v>
      </c>
      <c r="I465" s="25">
        <f>VLOOKUP(B465,[1]สรุปรายรพ.!$A$1:$C$1331,3,FALSE())</f>
        <v>522</v>
      </c>
      <c r="J465" s="25">
        <v>77</v>
      </c>
      <c r="K465" s="25">
        <v>77</v>
      </c>
      <c r="L465" s="25">
        <v>212</v>
      </c>
      <c r="M465" s="25">
        <v>205</v>
      </c>
      <c r="N465" s="25">
        <v>6</v>
      </c>
      <c r="O465" s="25">
        <v>6</v>
      </c>
      <c r="P465" s="25">
        <v>4</v>
      </c>
      <c r="Q465" s="25">
        <v>4</v>
      </c>
      <c r="R465" s="25">
        <v>147</v>
      </c>
      <c r="S465" s="25">
        <v>126</v>
      </c>
      <c r="T465" s="25">
        <v>214</v>
      </c>
      <c r="U465" s="25">
        <v>180</v>
      </c>
      <c r="V465" s="25">
        <v>660</v>
      </c>
      <c r="W465" s="25">
        <v>598</v>
      </c>
      <c r="X465" s="25">
        <v>660</v>
      </c>
      <c r="Y465" s="25">
        <v>598</v>
      </c>
      <c r="Z465" s="25">
        <f t="shared" si="65"/>
        <v>522</v>
      </c>
      <c r="AA465" s="25">
        <v>59.8</v>
      </c>
      <c r="AB465" s="25">
        <v>90</v>
      </c>
      <c r="AC465" s="80">
        <f t="shared" si="66"/>
        <v>166</v>
      </c>
      <c r="AD465" s="89">
        <f t="shared" si="68"/>
        <v>166</v>
      </c>
      <c r="AE465" s="82"/>
      <c r="AF465" s="71"/>
    </row>
    <row r="466" spans="1:32">
      <c r="A466" s="57" t="s">
        <v>10719</v>
      </c>
      <c r="B466" s="22" t="s">
        <v>468</v>
      </c>
      <c r="C466" s="22" t="s">
        <v>1640</v>
      </c>
      <c r="D466" s="22" t="s">
        <v>9737</v>
      </c>
      <c r="E466" s="22" t="s">
        <v>9738</v>
      </c>
      <c r="F466" s="22" t="s">
        <v>9566</v>
      </c>
      <c r="G466" s="22" t="s">
        <v>9567</v>
      </c>
      <c r="H466" s="22" t="s">
        <v>9563</v>
      </c>
      <c r="I466" s="25">
        <f>VLOOKUP(B466,[1]สรุปรายรพ.!$A$1:$C$1331,3,FALSE())</f>
        <v>1196</v>
      </c>
      <c r="J466" s="25">
        <v>543</v>
      </c>
      <c r="K466" s="25">
        <v>477</v>
      </c>
      <c r="L466" s="25">
        <v>365</v>
      </c>
      <c r="M466" s="25">
        <v>319</v>
      </c>
      <c r="N466" s="25">
        <v>8</v>
      </c>
      <c r="O466" s="25">
        <v>7</v>
      </c>
      <c r="P466" s="25">
        <v>354</v>
      </c>
      <c r="Q466" s="25">
        <v>313</v>
      </c>
      <c r="R466" s="25">
        <v>265</v>
      </c>
      <c r="S466" s="25">
        <v>230</v>
      </c>
      <c r="T466" s="25">
        <v>208</v>
      </c>
      <c r="U466" s="25">
        <v>175</v>
      </c>
      <c r="V466" s="25">
        <v>1743</v>
      </c>
      <c r="W466" s="25">
        <v>1521</v>
      </c>
      <c r="X466" s="25">
        <v>1743</v>
      </c>
      <c r="Y466" s="25">
        <v>1521</v>
      </c>
      <c r="Z466" s="25">
        <f t="shared" si="65"/>
        <v>1196</v>
      </c>
      <c r="AA466" s="25">
        <v>152.1</v>
      </c>
      <c r="AB466" s="25">
        <v>230</v>
      </c>
      <c r="AC466" s="80">
        <f t="shared" si="66"/>
        <v>555</v>
      </c>
      <c r="AD466" s="89">
        <f t="shared" si="68"/>
        <v>555</v>
      </c>
      <c r="AE466" s="82"/>
      <c r="AF466" s="71"/>
    </row>
    <row r="467" spans="1:32">
      <c r="A467" s="57" t="s">
        <v>10720</v>
      </c>
      <c r="B467" s="22" t="s">
        <v>469</v>
      </c>
      <c r="C467" s="22" t="s">
        <v>1641</v>
      </c>
      <c r="D467" s="22" t="s">
        <v>9737</v>
      </c>
      <c r="E467" s="22" t="s">
        <v>9738</v>
      </c>
      <c r="F467" s="22" t="s">
        <v>9566</v>
      </c>
      <c r="G467" s="22" t="s">
        <v>9567</v>
      </c>
      <c r="H467" s="22" t="s">
        <v>9563</v>
      </c>
      <c r="I467" s="25">
        <f>VLOOKUP(B467,[1]สรุปรายรพ.!$A$1:$C$1331,3,FALSE())</f>
        <v>1447</v>
      </c>
      <c r="J467" s="25">
        <v>951</v>
      </c>
      <c r="K467" s="25">
        <v>713</v>
      </c>
      <c r="L467" s="25">
        <v>136</v>
      </c>
      <c r="M467" s="25">
        <v>101</v>
      </c>
      <c r="N467" s="25">
        <v>315</v>
      </c>
      <c r="O467" s="25">
        <v>245</v>
      </c>
      <c r="P467" s="25">
        <v>229</v>
      </c>
      <c r="Q467" s="25">
        <v>158</v>
      </c>
      <c r="R467" s="25">
        <v>207</v>
      </c>
      <c r="S467" s="25">
        <v>159</v>
      </c>
      <c r="T467" s="25">
        <v>298</v>
      </c>
      <c r="U467" s="25">
        <v>230</v>
      </c>
      <c r="V467" s="25">
        <v>2136</v>
      </c>
      <c r="W467" s="25">
        <v>1606</v>
      </c>
      <c r="X467" s="25">
        <v>2136</v>
      </c>
      <c r="Y467" s="25">
        <v>1606</v>
      </c>
      <c r="Z467" s="25">
        <f t="shared" si="65"/>
        <v>1447</v>
      </c>
      <c r="AA467" s="25">
        <v>160.6</v>
      </c>
      <c r="AB467" s="25">
        <v>242</v>
      </c>
      <c r="AC467" s="80">
        <f t="shared" si="66"/>
        <v>401</v>
      </c>
      <c r="AD467" s="89">
        <f t="shared" si="68"/>
        <v>401</v>
      </c>
      <c r="AE467" s="82"/>
      <c r="AF467" s="71"/>
    </row>
    <row r="468" spans="1:32">
      <c r="A468" s="57" t="s">
        <v>10721</v>
      </c>
      <c r="B468" s="22" t="s">
        <v>470</v>
      </c>
      <c r="C468" s="22" t="s">
        <v>1642</v>
      </c>
      <c r="D468" s="22" t="s">
        <v>9737</v>
      </c>
      <c r="E468" s="22" t="s">
        <v>9738</v>
      </c>
      <c r="F468" s="22" t="s">
        <v>9566</v>
      </c>
      <c r="G468" s="22" t="s">
        <v>9567</v>
      </c>
      <c r="H468" s="22" t="s">
        <v>9563</v>
      </c>
      <c r="I468" s="25">
        <f>VLOOKUP(B468,[1]สรุปรายรพ.!$A$1:$C$1331,3,FALSE())</f>
        <v>625</v>
      </c>
      <c r="J468" s="25">
        <v>6268</v>
      </c>
      <c r="K468" s="25">
        <v>24</v>
      </c>
      <c r="L468" s="25">
        <v>1</v>
      </c>
      <c r="M468" s="25">
        <v>1</v>
      </c>
      <c r="N468" s="25"/>
      <c r="O468" s="25"/>
      <c r="P468" s="25">
        <v>1</v>
      </c>
      <c r="Q468" s="25">
        <v>1</v>
      </c>
      <c r="R468" s="25">
        <v>3</v>
      </c>
      <c r="S468" s="25">
        <v>3</v>
      </c>
      <c r="T468" s="25">
        <v>2</v>
      </c>
      <c r="U468" s="25">
        <v>2</v>
      </c>
      <c r="V468" s="25">
        <v>6275</v>
      </c>
      <c r="W468" s="25">
        <v>31</v>
      </c>
      <c r="X468" s="25">
        <v>6275</v>
      </c>
      <c r="Y468" s="25">
        <v>31</v>
      </c>
      <c r="Z468" s="25">
        <f t="shared" si="65"/>
        <v>625</v>
      </c>
      <c r="AA468" s="25">
        <v>3.1</v>
      </c>
      <c r="AB468" s="25">
        <v>6</v>
      </c>
      <c r="AC468" s="80">
        <f t="shared" si="66"/>
        <v>-588</v>
      </c>
      <c r="AD468" s="89">
        <f t="shared" si="67"/>
        <v>0</v>
      </c>
      <c r="AE468" s="82"/>
      <c r="AF468" s="71"/>
    </row>
    <row r="469" spans="1:32">
      <c r="A469" s="57" t="s">
        <v>10722</v>
      </c>
      <c r="B469" s="22" t="s">
        <v>471</v>
      </c>
      <c r="C469" s="22" t="s">
        <v>1643</v>
      </c>
      <c r="D469" s="22" t="s">
        <v>9737</v>
      </c>
      <c r="E469" s="22" t="s">
        <v>9738</v>
      </c>
      <c r="F469" s="22" t="s">
        <v>9566</v>
      </c>
      <c r="G469" s="22" t="s">
        <v>9567</v>
      </c>
      <c r="H469" s="22" t="s">
        <v>9563</v>
      </c>
      <c r="I469" s="25">
        <f>VLOOKUP(B469,[1]สรุปรายรพ.!$A$1:$C$1331,3,FALSE())</f>
        <v>447</v>
      </c>
      <c r="J469" s="25">
        <v>42</v>
      </c>
      <c r="K469" s="25">
        <v>42</v>
      </c>
      <c r="L469" s="25">
        <v>5</v>
      </c>
      <c r="M469" s="25">
        <v>5</v>
      </c>
      <c r="N469" s="25">
        <v>9</v>
      </c>
      <c r="O469" s="25">
        <v>9</v>
      </c>
      <c r="P469" s="25">
        <v>8</v>
      </c>
      <c r="Q469" s="25">
        <v>8</v>
      </c>
      <c r="R469" s="25">
        <v>4</v>
      </c>
      <c r="S469" s="25">
        <v>4</v>
      </c>
      <c r="T469" s="25"/>
      <c r="U469" s="25"/>
      <c r="V469" s="25">
        <v>68</v>
      </c>
      <c r="W469" s="25">
        <v>68</v>
      </c>
      <c r="X469" s="25">
        <v>68</v>
      </c>
      <c r="Y469" s="25">
        <v>68</v>
      </c>
      <c r="Z469" s="25">
        <f t="shared" si="65"/>
        <v>447</v>
      </c>
      <c r="AA469" s="25">
        <v>6.8</v>
      </c>
      <c r="AB469" s="25">
        <v>11</v>
      </c>
      <c r="AC469" s="80">
        <f t="shared" si="66"/>
        <v>-368</v>
      </c>
      <c r="AD469" s="89">
        <f t="shared" si="67"/>
        <v>0</v>
      </c>
      <c r="AE469" s="82"/>
      <c r="AF469" s="71"/>
    </row>
    <row r="470" spans="1:32">
      <c r="A470" s="57" t="s">
        <v>10723</v>
      </c>
      <c r="B470" s="22" t="s">
        <v>472</v>
      </c>
      <c r="C470" s="22" t="s">
        <v>9862</v>
      </c>
      <c r="D470" s="22" t="s">
        <v>9737</v>
      </c>
      <c r="E470" s="22" t="s">
        <v>9738</v>
      </c>
      <c r="F470" s="22" t="s">
        <v>9566</v>
      </c>
      <c r="G470" s="22" t="s">
        <v>9567</v>
      </c>
      <c r="H470" s="22" t="s">
        <v>9563</v>
      </c>
      <c r="I470" s="25">
        <f>VLOOKUP(B470,[1]สรุปรายรพ.!$A$1:$C$1331,3,FALSE())</f>
        <v>1733</v>
      </c>
      <c r="J470" s="25">
        <v>1059</v>
      </c>
      <c r="K470" s="25">
        <v>1049</v>
      </c>
      <c r="L470" s="25">
        <v>5</v>
      </c>
      <c r="M470" s="25">
        <v>5</v>
      </c>
      <c r="N470" s="25">
        <v>10</v>
      </c>
      <c r="O470" s="25">
        <v>10</v>
      </c>
      <c r="P470" s="25">
        <v>4</v>
      </c>
      <c r="Q470" s="25">
        <v>4</v>
      </c>
      <c r="R470" s="25">
        <v>6</v>
      </c>
      <c r="S470" s="25">
        <v>6</v>
      </c>
      <c r="T470" s="25">
        <v>9</v>
      </c>
      <c r="U470" s="25">
        <v>9</v>
      </c>
      <c r="V470" s="25">
        <v>1093</v>
      </c>
      <c r="W470" s="25">
        <v>1083</v>
      </c>
      <c r="X470" s="25">
        <v>1093</v>
      </c>
      <c r="Y470" s="25">
        <v>1083</v>
      </c>
      <c r="Z470" s="25">
        <f t="shared" si="65"/>
        <v>1733</v>
      </c>
      <c r="AA470" s="25">
        <v>108.3</v>
      </c>
      <c r="AB470" s="25">
        <v>164</v>
      </c>
      <c r="AC470" s="80">
        <f t="shared" si="66"/>
        <v>-486</v>
      </c>
      <c r="AD470" s="89">
        <f t="shared" si="67"/>
        <v>0</v>
      </c>
      <c r="AE470" s="82"/>
      <c r="AF470" s="71"/>
    </row>
    <row r="471" spans="1:32">
      <c r="A471" s="57" t="s">
        <v>10724</v>
      </c>
      <c r="B471" s="22" t="s">
        <v>473</v>
      </c>
      <c r="C471" s="22" t="s">
        <v>1644</v>
      </c>
      <c r="D471" s="22" t="s">
        <v>9737</v>
      </c>
      <c r="E471" s="22" t="s">
        <v>9738</v>
      </c>
      <c r="F471" s="22" t="s">
        <v>9566</v>
      </c>
      <c r="G471" s="22" t="s">
        <v>9567</v>
      </c>
      <c r="H471" s="22" t="s">
        <v>9563</v>
      </c>
      <c r="I471" s="25">
        <f>VLOOKUP(B471,[1]สรุปรายรพ.!$A$1:$C$1331,3,FALSE())</f>
        <v>1284</v>
      </c>
      <c r="J471" s="25">
        <v>328</v>
      </c>
      <c r="K471" s="25">
        <v>328</v>
      </c>
      <c r="L471" s="25">
        <v>116</v>
      </c>
      <c r="M471" s="25">
        <v>116</v>
      </c>
      <c r="N471" s="25">
        <v>112</v>
      </c>
      <c r="O471" s="25">
        <v>112</v>
      </c>
      <c r="P471" s="25">
        <v>114</v>
      </c>
      <c r="Q471" s="25">
        <v>114</v>
      </c>
      <c r="R471" s="25">
        <v>97</v>
      </c>
      <c r="S471" s="25">
        <v>97</v>
      </c>
      <c r="T471" s="25">
        <v>150</v>
      </c>
      <c r="U471" s="25">
        <v>146</v>
      </c>
      <c r="V471" s="25">
        <v>917</v>
      </c>
      <c r="W471" s="25">
        <v>913</v>
      </c>
      <c r="X471" s="25">
        <v>917</v>
      </c>
      <c r="Y471" s="25">
        <v>913</v>
      </c>
      <c r="Z471" s="25">
        <f t="shared" si="65"/>
        <v>1284</v>
      </c>
      <c r="AA471" s="25">
        <v>91.3</v>
      </c>
      <c r="AB471" s="25">
        <v>138</v>
      </c>
      <c r="AC471" s="80">
        <f t="shared" si="66"/>
        <v>-233</v>
      </c>
      <c r="AD471" s="89">
        <f t="shared" si="67"/>
        <v>0</v>
      </c>
      <c r="AE471" s="82"/>
      <c r="AF471" s="71"/>
    </row>
    <row r="472" spans="1:32">
      <c r="A472" s="57" t="s">
        <v>10725</v>
      </c>
      <c r="B472" s="22" t="s">
        <v>474</v>
      </c>
      <c r="C472" s="22" t="s">
        <v>1645</v>
      </c>
      <c r="D472" s="22" t="s">
        <v>9737</v>
      </c>
      <c r="E472" s="22" t="s">
        <v>9738</v>
      </c>
      <c r="F472" s="22" t="s">
        <v>9566</v>
      </c>
      <c r="G472" s="22" t="s">
        <v>9567</v>
      </c>
      <c r="H472" s="22" t="s">
        <v>9563</v>
      </c>
      <c r="I472" s="25">
        <f>VLOOKUP(B472,[1]สรุปรายรพ.!$A$1:$C$1331,3,FALSE())</f>
        <v>1053</v>
      </c>
      <c r="J472" s="25">
        <v>638</v>
      </c>
      <c r="K472" s="25">
        <v>466</v>
      </c>
      <c r="L472" s="25">
        <v>161</v>
      </c>
      <c r="M472" s="25">
        <v>120</v>
      </c>
      <c r="N472" s="25">
        <v>176</v>
      </c>
      <c r="O472" s="25">
        <v>126</v>
      </c>
      <c r="P472" s="25">
        <v>229</v>
      </c>
      <c r="Q472" s="25">
        <v>169</v>
      </c>
      <c r="R472" s="25">
        <v>209</v>
      </c>
      <c r="S472" s="25">
        <v>150</v>
      </c>
      <c r="T472" s="25">
        <v>258</v>
      </c>
      <c r="U472" s="25">
        <v>202</v>
      </c>
      <c r="V472" s="25">
        <v>1671</v>
      </c>
      <c r="W472" s="25">
        <v>1233</v>
      </c>
      <c r="X472" s="25">
        <v>1671</v>
      </c>
      <c r="Y472" s="25">
        <v>1233</v>
      </c>
      <c r="Z472" s="25">
        <f t="shared" si="65"/>
        <v>1053</v>
      </c>
      <c r="AA472" s="25">
        <v>123.3</v>
      </c>
      <c r="AB472" s="25">
        <v>186</v>
      </c>
      <c r="AC472" s="80">
        <f t="shared" si="66"/>
        <v>366</v>
      </c>
      <c r="AD472" s="89">
        <f t="shared" ref="AD472:AD480" si="69">AC472</f>
        <v>366</v>
      </c>
      <c r="AE472" s="82"/>
      <c r="AF472" s="71"/>
    </row>
    <row r="473" spans="1:32">
      <c r="A473" s="57" t="s">
        <v>10726</v>
      </c>
      <c r="B473" s="22" t="s">
        <v>475</v>
      </c>
      <c r="C473" s="22" t="s">
        <v>1646</v>
      </c>
      <c r="D473" s="22" t="s">
        <v>9737</v>
      </c>
      <c r="E473" s="22" t="s">
        <v>9738</v>
      </c>
      <c r="F473" s="22" t="s">
        <v>9566</v>
      </c>
      <c r="G473" s="22" t="s">
        <v>9567</v>
      </c>
      <c r="H473" s="22" t="s">
        <v>9563</v>
      </c>
      <c r="I473" s="25">
        <f>VLOOKUP(B473,[1]สรุปรายรพ.!$A$1:$C$1331,3,FALSE())</f>
        <v>2050</v>
      </c>
      <c r="J473" s="25">
        <v>695</v>
      </c>
      <c r="K473" s="25">
        <v>693</v>
      </c>
      <c r="L473" s="25">
        <v>536</v>
      </c>
      <c r="M473" s="25">
        <v>531</v>
      </c>
      <c r="N473" s="25">
        <v>292</v>
      </c>
      <c r="O473" s="25">
        <v>284</v>
      </c>
      <c r="P473" s="25">
        <v>375</v>
      </c>
      <c r="Q473" s="25">
        <v>352</v>
      </c>
      <c r="R473" s="25">
        <v>317</v>
      </c>
      <c r="S473" s="25">
        <v>305</v>
      </c>
      <c r="T473" s="25">
        <v>245</v>
      </c>
      <c r="U473" s="25">
        <v>239</v>
      </c>
      <c r="V473" s="25">
        <v>2460</v>
      </c>
      <c r="W473" s="25">
        <v>2404</v>
      </c>
      <c r="X473" s="25">
        <v>2460</v>
      </c>
      <c r="Y473" s="25">
        <v>2404</v>
      </c>
      <c r="Z473" s="25">
        <f t="shared" si="65"/>
        <v>2050</v>
      </c>
      <c r="AA473" s="25">
        <v>240.4</v>
      </c>
      <c r="AB473" s="25">
        <v>362</v>
      </c>
      <c r="AC473" s="80">
        <f t="shared" si="66"/>
        <v>716</v>
      </c>
      <c r="AD473" s="89">
        <f t="shared" si="69"/>
        <v>716</v>
      </c>
      <c r="AE473" s="82"/>
      <c r="AF473" s="71"/>
    </row>
    <row r="474" spans="1:32">
      <c r="A474" s="57" t="s">
        <v>10727</v>
      </c>
      <c r="B474" s="22" t="s">
        <v>476</v>
      </c>
      <c r="C474" s="22" t="s">
        <v>1647</v>
      </c>
      <c r="D474" s="22" t="s">
        <v>9737</v>
      </c>
      <c r="E474" s="22" t="s">
        <v>9738</v>
      </c>
      <c r="F474" s="22" t="s">
        <v>9566</v>
      </c>
      <c r="G474" s="22" t="s">
        <v>9567</v>
      </c>
      <c r="H474" s="22" t="s">
        <v>9563</v>
      </c>
      <c r="I474" s="25">
        <f>VLOOKUP(B474,[1]สรุปรายรพ.!$A$1:$C$1331,3,FALSE())</f>
        <v>876</v>
      </c>
      <c r="J474" s="25">
        <v>417</v>
      </c>
      <c r="K474" s="25">
        <v>415</v>
      </c>
      <c r="L474" s="25">
        <v>94</v>
      </c>
      <c r="M474" s="25">
        <v>94</v>
      </c>
      <c r="N474" s="25">
        <v>105</v>
      </c>
      <c r="O474" s="25">
        <v>105</v>
      </c>
      <c r="P474" s="25">
        <v>139</v>
      </c>
      <c r="Q474" s="25">
        <v>139</v>
      </c>
      <c r="R474" s="25">
        <v>99</v>
      </c>
      <c r="S474" s="25">
        <v>99</v>
      </c>
      <c r="T474" s="25"/>
      <c r="U474" s="25"/>
      <c r="V474" s="25">
        <v>854</v>
      </c>
      <c r="W474" s="25">
        <v>852</v>
      </c>
      <c r="X474" s="25">
        <v>854</v>
      </c>
      <c r="Y474" s="25">
        <v>852</v>
      </c>
      <c r="Z474" s="25">
        <f t="shared" si="65"/>
        <v>876</v>
      </c>
      <c r="AA474" s="25">
        <v>85.2</v>
      </c>
      <c r="AB474" s="25">
        <v>129</v>
      </c>
      <c r="AC474" s="80">
        <f t="shared" si="66"/>
        <v>105</v>
      </c>
      <c r="AD474" s="89">
        <f t="shared" si="69"/>
        <v>105</v>
      </c>
      <c r="AE474" s="82"/>
      <c r="AF474" s="71"/>
    </row>
    <row r="475" spans="1:32">
      <c r="A475" s="57" t="s">
        <v>10728</v>
      </c>
      <c r="B475" s="22" t="s">
        <v>477</v>
      </c>
      <c r="C475" s="22" t="s">
        <v>1648</v>
      </c>
      <c r="D475" s="22" t="s">
        <v>9737</v>
      </c>
      <c r="E475" s="22" t="s">
        <v>9738</v>
      </c>
      <c r="F475" s="22" t="s">
        <v>9566</v>
      </c>
      <c r="G475" s="22" t="s">
        <v>9567</v>
      </c>
      <c r="H475" s="22" t="s">
        <v>9563</v>
      </c>
      <c r="I475" s="25">
        <f>VLOOKUP(B475,[1]สรุปรายรพ.!$A$1:$C$1331,3,FALSE())</f>
        <v>1685</v>
      </c>
      <c r="J475" s="25">
        <v>913</v>
      </c>
      <c r="K475" s="25">
        <v>906</v>
      </c>
      <c r="L475" s="25">
        <v>188</v>
      </c>
      <c r="M475" s="25">
        <v>188</v>
      </c>
      <c r="N475" s="25">
        <v>131</v>
      </c>
      <c r="O475" s="25">
        <v>131</v>
      </c>
      <c r="P475" s="25">
        <v>154</v>
      </c>
      <c r="Q475" s="25">
        <v>152</v>
      </c>
      <c r="R475" s="25">
        <v>165</v>
      </c>
      <c r="S475" s="25">
        <v>164</v>
      </c>
      <c r="T475" s="25">
        <v>221</v>
      </c>
      <c r="U475" s="25">
        <v>216</v>
      </c>
      <c r="V475" s="25">
        <v>1772</v>
      </c>
      <c r="W475" s="25">
        <v>1757</v>
      </c>
      <c r="X475" s="25">
        <v>1772</v>
      </c>
      <c r="Y475" s="25">
        <v>1757</v>
      </c>
      <c r="Z475" s="25">
        <f t="shared" si="65"/>
        <v>1685</v>
      </c>
      <c r="AA475" s="25">
        <v>175.7</v>
      </c>
      <c r="AB475" s="25">
        <v>264</v>
      </c>
      <c r="AC475" s="80">
        <f t="shared" si="66"/>
        <v>336</v>
      </c>
      <c r="AD475" s="89">
        <f t="shared" si="69"/>
        <v>336</v>
      </c>
      <c r="AE475" s="82"/>
      <c r="AF475" s="71"/>
    </row>
    <row r="476" spans="1:32">
      <c r="A476" s="57" t="s">
        <v>10729</v>
      </c>
      <c r="B476" s="22" t="s">
        <v>478</v>
      </c>
      <c r="C476" s="22" t="s">
        <v>1649</v>
      </c>
      <c r="D476" s="22" t="s">
        <v>9737</v>
      </c>
      <c r="E476" s="22" t="s">
        <v>9738</v>
      </c>
      <c r="F476" s="22" t="s">
        <v>9566</v>
      </c>
      <c r="G476" s="22" t="s">
        <v>9567</v>
      </c>
      <c r="H476" s="22" t="s">
        <v>9563</v>
      </c>
      <c r="I476" s="25">
        <f>VLOOKUP(B476,[1]สรุปรายรพ.!$A$1:$C$1331,3,FALSE())</f>
        <v>1433</v>
      </c>
      <c r="J476" s="25">
        <v>725</v>
      </c>
      <c r="K476" s="25">
        <v>721</v>
      </c>
      <c r="L476" s="25">
        <v>146</v>
      </c>
      <c r="M476" s="25">
        <v>145</v>
      </c>
      <c r="N476" s="25">
        <v>167</v>
      </c>
      <c r="O476" s="25">
        <v>167</v>
      </c>
      <c r="P476" s="25">
        <v>154</v>
      </c>
      <c r="Q476" s="25">
        <v>151</v>
      </c>
      <c r="R476" s="25">
        <v>126</v>
      </c>
      <c r="S476" s="25">
        <v>125</v>
      </c>
      <c r="T476" s="25">
        <v>186</v>
      </c>
      <c r="U476" s="25">
        <v>186</v>
      </c>
      <c r="V476" s="25">
        <v>1504</v>
      </c>
      <c r="W476" s="25">
        <v>1495</v>
      </c>
      <c r="X476" s="25">
        <v>1504</v>
      </c>
      <c r="Y476" s="25">
        <v>1495</v>
      </c>
      <c r="Z476" s="25">
        <f t="shared" si="65"/>
        <v>1433</v>
      </c>
      <c r="AA476" s="25">
        <v>149.5</v>
      </c>
      <c r="AB476" s="25">
        <v>225</v>
      </c>
      <c r="AC476" s="80">
        <f t="shared" si="66"/>
        <v>287</v>
      </c>
      <c r="AD476" s="89">
        <f t="shared" si="69"/>
        <v>287</v>
      </c>
      <c r="AE476" s="82"/>
      <c r="AF476" s="71"/>
    </row>
    <row r="477" spans="1:32">
      <c r="A477" s="57" t="s">
        <v>10730</v>
      </c>
      <c r="B477" s="22" t="s">
        <v>479</v>
      </c>
      <c r="C477" s="22" t="s">
        <v>1650</v>
      </c>
      <c r="D477" s="22" t="s">
        <v>9737</v>
      </c>
      <c r="E477" s="22" t="s">
        <v>9738</v>
      </c>
      <c r="F477" s="22" t="s">
        <v>9566</v>
      </c>
      <c r="G477" s="22" t="s">
        <v>9567</v>
      </c>
      <c r="H477" s="22" t="s">
        <v>9563</v>
      </c>
      <c r="I477" s="25">
        <f>VLOOKUP(B477,[1]สรุปรายรพ.!$A$1:$C$1331,3,FALSE())</f>
        <v>804</v>
      </c>
      <c r="J477" s="25">
        <v>5</v>
      </c>
      <c r="K477" s="25">
        <v>5</v>
      </c>
      <c r="L477" s="25">
        <v>501</v>
      </c>
      <c r="M477" s="25">
        <v>499</v>
      </c>
      <c r="N477" s="25"/>
      <c r="O477" s="25"/>
      <c r="P477" s="25">
        <v>132</v>
      </c>
      <c r="Q477" s="25">
        <v>132</v>
      </c>
      <c r="R477" s="25">
        <v>112</v>
      </c>
      <c r="S477" s="25">
        <v>112</v>
      </c>
      <c r="T477" s="25">
        <v>127</v>
      </c>
      <c r="U477" s="25">
        <v>127</v>
      </c>
      <c r="V477" s="25">
        <v>877</v>
      </c>
      <c r="W477" s="25">
        <v>875</v>
      </c>
      <c r="X477" s="25">
        <v>877</v>
      </c>
      <c r="Y477" s="25">
        <v>875</v>
      </c>
      <c r="Z477" s="25">
        <f t="shared" si="65"/>
        <v>804</v>
      </c>
      <c r="AA477" s="25">
        <v>87.5</v>
      </c>
      <c r="AB477" s="25">
        <v>132</v>
      </c>
      <c r="AC477" s="80">
        <f t="shared" si="66"/>
        <v>203</v>
      </c>
      <c r="AD477" s="89">
        <f t="shared" si="69"/>
        <v>203</v>
      </c>
      <c r="AE477" s="82"/>
      <c r="AF477" s="71"/>
    </row>
    <row r="478" spans="1:32">
      <c r="A478" s="57" t="s">
        <v>10731</v>
      </c>
      <c r="B478" s="22" t="s">
        <v>480</v>
      </c>
      <c r="C478" s="22" t="s">
        <v>1651</v>
      </c>
      <c r="D478" s="22" t="s">
        <v>9737</v>
      </c>
      <c r="E478" s="22" t="s">
        <v>9738</v>
      </c>
      <c r="F478" s="22" t="s">
        <v>9566</v>
      </c>
      <c r="G478" s="22" t="s">
        <v>9567</v>
      </c>
      <c r="H478" s="22" t="s">
        <v>9563</v>
      </c>
      <c r="I478" s="25">
        <f>VLOOKUP(B478,[1]สรุปรายรพ.!$A$1:$C$1331,3,FALSE())</f>
        <v>860</v>
      </c>
      <c r="J478" s="25">
        <v>674</v>
      </c>
      <c r="K478" s="25">
        <v>477</v>
      </c>
      <c r="L478" s="25">
        <v>168</v>
      </c>
      <c r="M478" s="25">
        <v>116</v>
      </c>
      <c r="N478" s="25">
        <v>198</v>
      </c>
      <c r="O478" s="25">
        <v>137</v>
      </c>
      <c r="P478" s="25">
        <v>174</v>
      </c>
      <c r="Q478" s="25">
        <v>116</v>
      </c>
      <c r="R478" s="25">
        <v>202</v>
      </c>
      <c r="S478" s="25">
        <v>140</v>
      </c>
      <c r="T478" s="25">
        <v>193</v>
      </c>
      <c r="U478" s="25">
        <v>140</v>
      </c>
      <c r="V478" s="25">
        <v>1609</v>
      </c>
      <c r="W478" s="25">
        <v>1126</v>
      </c>
      <c r="X478" s="25">
        <v>1609</v>
      </c>
      <c r="Y478" s="25">
        <v>1126</v>
      </c>
      <c r="Z478" s="25">
        <f t="shared" si="65"/>
        <v>860</v>
      </c>
      <c r="AA478" s="25">
        <v>112.6</v>
      </c>
      <c r="AB478" s="25">
        <v>170</v>
      </c>
      <c r="AC478" s="80">
        <f t="shared" si="66"/>
        <v>436</v>
      </c>
      <c r="AD478" s="89">
        <f t="shared" si="69"/>
        <v>436</v>
      </c>
      <c r="AE478" s="82"/>
      <c r="AF478" s="71"/>
    </row>
    <row r="479" spans="1:32">
      <c r="A479" s="57" t="s">
        <v>10732</v>
      </c>
      <c r="B479" s="22" t="s">
        <v>481</v>
      </c>
      <c r="C479" s="22" t="s">
        <v>1652</v>
      </c>
      <c r="D479" s="22" t="s">
        <v>9737</v>
      </c>
      <c r="E479" s="22" t="s">
        <v>9738</v>
      </c>
      <c r="F479" s="22" t="s">
        <v>9566</v>
      </c>
      <c r="G479" s="22" t="s">
        <v>9567</v>
      </c>
      <c r="H479" s="22" t="s">
        <v>9563</v>
      </c>
      <c r="I479" s="25">
        <f>VLOOKUP(B479,[1]สรุปรายรพ.!$A$1:$C$1331,3,FALSE())</f>
        <v>513</v>
      </c>
      <c r="J479" s="25">
        <v>313</v>
      </c>
      <c r="K479" s="25">
        <v>311</v>
      </c>
      <c r="L479" s="25"/>
      <c r="M479" s="25"/>
      <c r="N479" s="25">
        <v>219</v>
      </c>
      <c r="O479" s="25">
        <v>218</v>
      </c>
      <c r="P479" s="25">
        <v>10</v>
      </c>
      <c r="Q479" s="25">
        <v>10</v>
      </c>
      <c r="R479" s="25">
        <v>131</v>
      </c>
      <c r="S479" s="25">
        <v>131</v>
      </c>
      <c r="T479" s="25">
        <v>174</v>
      </c>
      <c r="U479" s="25">
        <v>162</v>
      </c>
      <c r="V479" s="25">
        <v>847</v>
      </c>
      <c r="W479" s="25">
        <v>832</v>
      </c>
      <c r="X479" s="25">
        <v>847</v>
      </c>
      <c r="Y479" s="25">
        <v>832</v>
      </c>
      <c r="Z479" s="25">
        <f t="shared" si="65"/>
        <v>513</v>
      </c>
      <c r="AA479" s="25">
        <v>83.2</v>
      </c>
      <c r="AB479" s="25">
        <v>126</v>
      </c>
      <c r="AC479" s="80">
        <f t="shared" si="66"/>
        <v>445</v>
      </c>
      <c r="AD479" s="89">
        <f t="shared" si="69"/>
        <v>445</v>
      </c>
      <c r="AE479" s="82"/>
      <c r="AF479" s="71"/>
    </row>
    <row r="480" spans="1:32">
      <c r="A480" s="57" t="s">
        <v>10733</v>
      </c>
      <c r="B480" s="22" t="s">
        <v>482</v>
      </c>
      <c r="C480" s="22" t="s">
        <v>2097</v>
      </c>
      <c r="D480" s="22" t="s">
        <v>9737</v>
      </c>
      <c r="E480" s="22" t="s">
        <v>9738</v>
      </c>
      <c r="F480" s="22" t="s">
        <v>9566</v>
      </c>
      <c r="G480" s="22" t="s">
        <v>9567</v>
      </c>
      <c r="H480" s="22" t="s">
        <v>9563</v>
      </c>
      <c r="I480" s="25">
        <f>VLOOKUP(B480,[1]สรุปรายรพ.!$A$1:$C$1331,3,FALSE())</f>
        <v>1015</v>
      </c>
      <c r="J480" s="25">
        <v>452</v>
      </c>
      <c r="K480" s="25">
        <v>452</v>
      </c>
      <c r="L480" s="25">
        <v>96</v>
      </c>
      <c r="M480" s="25">
        <v>96</v>
      </c>
      <c r="N480" s="25">
        <v>89</v>
      </c>
      <c r="O480" s="25">
        <v>88</v>
      </c>
      <c r="P480" s="25"/>
      <c r="Q480" s="25"/>
      <c r="R480" s="25">
        <v>242</v>
      </c>
      <c r="S480" s="25">
        <v>240</v>
      </c>
      <c r="T480" s="25">
        <v>134</v>
      </c>
      <c r="U480" s="25">
        <v>133</v>
      </c>
      <c r="V480" s="25">
        <v>1013</v>
      </c>
      <c r="W480" s="25">
        <v>1009</v>
      </c>
      <c r="X480" s="25">
        <v>1013</v>
      </c>
      <c r="Y480" s="25">
        <v>1009</v>
      </c>
      <c r="Z480" s="25">
        <f t="shared" si="65"/>
        <v>1015</v>
      </c>
      <c r="AA480" s="25">
        <v>100.9</v>
      </c>
      <c r="AB480" s="25">
        <v>152</v>
      </c>
      <c r="AC480" s="80">
        <f t="shared" si="66"/>
        <v>146</v>
      </c>
      <c r="AD480" s="89">
        <f t="shared" si="69"/>
        <v>146</v>
      </c>
      <c r="AE480" s="82"/>
      <c r="AF480" s="71"/>
    </row>
    <row r="481" spans="1:32">
      <c r="A481" s="57" t="s">
        <v>10734</v>
      </c>
      <c r="B481" s="22" t="s">
        <v>483</v>
      </c>
      <c r="C481" s="22" t="s">
        <v>1653</v>
      </c>
      <c r="D481" s="22" t="s">
        <v>9737</v>
      </c>
      <c r="E481" s="22" t="s">
        <v>9738</v>
      </c>
      <c r="F481" s="22" t="s">
        <v>9566</v>
      </c>
      <c r="G481" s="22" t="s">
        <v>9567</v>
      </c>
      <c r="H481" s="22" t="s">
        <v>9563</v>
      </c>
      <c r="I481" s="25">
        <f>VLOOKUP(B481,[1]สรุปรายรพ.!$A$1:$C$1331,3,FALSE())</f>
        <v>279</v>
      </c>
      <c r="J481" s="25">
        <v>81</v>
      </c>
      <c r="K481" s="25">
        <v>81</v>
      </c>
      <c r="L481" s="25">
        <v>18</v>
      </c>
      <c r="M481" s="25">
        <v>18</v>
      </c>
      <c r="N481" s="25">
        <v>31</v>
      </c>
      <c r="O481" s="25">
        <v>31</v>
      </c>
      <c r="P481" s="25">
        <v>23</v>
      </c>
      <c r="Q481" s="25">
        <v>23</v>
      </c>
      <c r="R481" s="25">
        <v>20</v>
      </c>
      <c r="S481" s="25">
        <v>20</v>
      </c>
      <c r="T481" s="25">
        <v>45</v>
      </c>
      <c r="U481" s="25">
        <v>44</v>
      </c>
      <c r="V481" s="25">
        <v>218</v>
      </c>
      <c r="W481" s="25">
        <v>217</v>
      </c>
      <c r="X481" s="25">
        <v>218</v>
      </c>
      <c r="Y481" s="25">
        <v>217</v>
      </c>
      <c r="Z481" s="25">
        <f t="shared" si="65"/>
        <v>279</v>
      </c>
      <c r="AA481" s="25">
        <v>21.7</v>
      </c>
      <c r="AB481" s="25">
        <v>33</v>
      </c>
      <c r="AC481" s="80">
        <f t="shared" si="66"/>
        <v>-29</v>
      </c>
      <c r="AD481" s="89">
        <f t="shared" si="67"/>
        <v>0</v>
      </c>
      <c r="AE481" s="82"/>
      <c r="AF481" s="71"/>
    </row>
    <row r="482" spans="1:32">
      <c r="A482" s="57" t="s">
        <v>10735</v>
      </c>
      <c r="B482" s="22" t="s">
        <v>484</v>
      </c>
      <c r="C482" s="22" t="s">
        <v>1654</v>
      </c>
      <c r="D482" s="22" t="s">
        <v>9737</v>
      </c>
      <c r="E482" s="22" t="s">
        <v>9738</v>
      </c>
      <c r="F482" s="22" t="s">
        <v>9566</v>
      </c>
      <c r="G482" s="22" t="s">
        <v>9567</v>
      </c>
      <c r="H482" s="22" t="s">
        <v>9563</v>
      </c>
      <c r="I482" s="25">
        <f>VLOOKUP(B482,[1]สรุปรายรพ.!$A$1:$C$1331,3,FALSE())</f>
        <v>705</v>
      </c>
      <c r="J482" s="25">
        <v>404</v>
      </c>
      <c r="K482" s="25">
        <v>403</v>
      </c>
      <c r="L482" s="25">
        <v>82</v>
      </c>
      <c r="M482" s="25">
        <v>82</v>
      </c>
      <c r="N482" s="25">
        <v>76</v>
      </c>
      <c r="O482" s="25">
        <v>76</v>
      </c>
      <c r="P482" s="25">
        <v>68</v>
      </c>
      <c r="Q482" s="25">
        <v>68</v>
      </c>
      <c r="R482" s="25">
        <v>110</v>
      </c>
      <c r="S482" s="25">
        <v>110</v>
      </c>
      <c r="T482" s="25">
        <v>101</v>
      </c>
      <c r="U482" s="25">
        <v>100</v>
      </c>
      <c r="V482" s="25">
        <v>841</v>
      </c>
      <c r="W482" s="25">
        <v>839</v>
      </c>
      <c r="X482" s="25">
        <v>841</v>
      </c>
      <c r="Y482" s="25">
        <v>839</v>
      </c>
      <c r="Z482" s="25">
        <f t="shared" si="65"/>
        <v>705</v>
      </c>
      <c r="AA482" s="25">
        <v>83.9</v>
      </c>
      <c r="AB482" s="25">
        <v>126</v>
      </c>
      <c r="AC482" s="80">
        <f t="shared" si="66"/>
        <v>260</v>
      </c>
      <c r="AD482" s="89">
        <f t="shared" ref="AD482:AD494" si="70">AC482</f>
        <v>260</v>
      </c>
      <c r="AE482" s="82"/>
      <c r="AF482" s="71"/>
    </row>
    <row r="483" spans="1:32">
      <c r="A483" s="57" t="s">
        <v>10736</v>
      </c>
      <c r="B483" s="22" t="s">
        <v>485</v>
      </c>
      <c r="C483" s="22" t="s">
        <v>9863</v>
      </c>
      <c r="D483" s="22" t="s">
        <v>9737</v>
      </c>
      <c r="E483" s="22" t="s">
        <v>9738</v>
      </c>
      <c r="F483" s="22" t="s">
        <v>9566</v>
      </c>
      <c r="G483" s="22" t="s">
        <v>9567</v>
      </c>
      <c r="H483" s="22" t="s">
        <v>9563</v>
      </c>
      <c r="I483" s="25">
        <f>VLOOKUP(B483,[1]สรุปรายรพ.!$A$1:$C$1331,3,FALSE())</f>
        <v>682</v>
      </c>
      <c r="J483" s="25">
        <v>212</v>
      </c>
      <c r="K483" s="25">
        <v>212</v>
      </c>
      <c r="L483" s="25">
        <v>70</v>
      </c>
      <c r="M483" s="25">
        <v>70</v>
      </c>
      <c r="N483" s="25">
        <v>128</v>
      </c>
      <c r="O483" s="25">
        <v>128</v>
      </c>
      <c r="P483" s="25">
        <v>74</v>
      </c>
      <c r="Q483" s="25">
        <v>74</v>
      </c>
      <c r="R483" s="25">
        <v>83</v>
      </c>
      <c r="S483" s="25">
        <v>83</v>
      </c>
      <c r="T483" s="25">
        <v>115</v>
      </c>
      <c r="U483" s="25">
        <v>115</v>
      </c>
      <c r="V483" s="25">
        <v>682</v>
      </c>
      <c r="W483" s="25">
        <v>682</v>
      </c>
      <c r="X483" s="25">
        <v>682</v>
      </c>
      <c r="Y483" s="25">
        <v>682</v>
      </c>
      <c r="Z483" s="25">
        <f t="shared" si="65"/>
        <v>682</v>
      </c>
      <c r="AA483" s="25">
        <v>68.2</v>
      </c>
      <c r="AB483" s="25">
        <v>104</v>
      </c>
      <c r="AC483" s="80">
        <f t="shared" si="66"/>
        <v>104</v>
      </c>
      <c r="AD483" s="89">
        <f t="shared" si="70"/>
        <v>104</v>
      </c>
      <c r="AE483" s="82"/>
      <c r="AF483" s="71"/>
    </row>
    <row r="484" spans="1:32">
      <c r="A484" s="57" t="s">
        <v>10737</v>
      </c>
      <c r="B484" s="22" t="s">
        <v>486</v>
      </c>
      <c r="C484" s="22" t="s">
        <v>9864</v>
      </c>
      <c r="D484" s="22" t="s">
        <v>9737</v>
      </c>
      <c r="E484" s="22" t="s">
        <v>9738</v>
      </c>
      <c r="F484" s="22" t="s">
        <v>9566</v>
      </c>
      <c r="G484" s="22" t="s">
        <v>9567</v>
      </c>
      <c r="H484" s="22" t="s">
        <v>9563</v>
      </c>
      <c r="I484" s="25">
        <f>VLOOKUP(B484,[1]สรุปรายรพ.!$A$1:$C$1331,3,FALSE())</f>
        <v>625</v>
      </c>
      <c r="J484" s="25">
        <v>417</v>
      </c>
      <c r="K484" s="25">
        <v>359</v>
      </c>
      <c r="L484" s="25">
        <v>26</v>
      </c>
      <c r="M484" s="25">
        <v>26</v>
      </c>
      <c r="N484" s="25">
        <v>53</v>
      </c>
      <c r="O484" s="25">
        <v>51</v>
      </c>
      <c r="P484" s="25">
        <v>32</v>
      </c>
      <c r="Q484" s="25">
        <v>32</v>
      </c>
      <c r="R484" s="25">
        <v>46</v>
      </c>
      <c r="S484" s="25">
        <v>44</v>
      </c>
      <c r="T484" s="25">
        <v>62</v>
      </c>
      <c r="U484" s="25">
        <v>62</v>
      </c>
      <c r="V484" s="25">
        <v>636</v>
      </c>
      <c r="W484" s="25">
        <v>574</v>
      </c>
      <c r="X484" s="25">
        <v>636</v>
      </c>
      <c r="Y484" s="25">
        <v>574</v>
      </c>
      <c r="Z484" s="25">
        <f t="shared" si="65"/>
        <v>625</v>
      </c>
      <c r="AA484" s="25">
        <v>57.4</v>
      </c>
      <c r="AB484" s="25">
        <v>87</v>
      </c>
      <c r="AC484" s="80">
        <f t="shared" si="66"/>
        <v>36</v>
      </c>
      <c r="AD484" s="89">
        <f t="shared" si="70"/>
        <v>36</v>
      </c>
      <c r="AE484" s="82"/>
      <c r="AF484" s="71"/>
    </row>
    <row r="485" spans="1:32">
      <c r="A485" s="57" t="s">
        <v>10738</v>
      </c>
      <c r="B485" s="22" t="s">
        <v>487</v>
      </c>
      <c r="C485" s="22" t="s">
        <v>1655</v>
      </c>
      <c r="D485" s="22" t="s">
        <v>9740</v>
      </c>
      <c r="E485" s="22" t="s">
        <v>9741</v>
      </c>
      <c r="F485" s="22" t="s">
        <v>9566</v>
      </c>
      <c r="G485" s="22" t="s">
        <v>9567</v>
      </c>
      <c r="H485" s="22" t="s">
        <v>9563</v>
      </c>
      <c r="I485" s="25">
        <f>VLOOKUP(B485,[1]สรุปรายรพ.!$A$1:$C$1331,3,FALSE())</f>
        <v>1333</v>
      </c>
      <c r="J485" s="25">
        <v>1061</v>
      </c>
      <c r="K485" s="25">
        <v>724</v>
      </c>
      <c r="L485" s="25">
        <v>150</v>
      </c>
      <c r="M485" s="25">
        <v>104</v>
      </c>
      <c r="N485" s="25">
        <v>355</v>
      </c>
      <c r="O485" s="25">
        <v>246</v>
      </c>
      <c r="P485" s="25">
        <v>140</v>
      </c>
      <c r="Q485" s="25">
        <v>86</v>
      </c>
      <c r="R485" s="25">
        <v>199</v>
      </c>
      <c r="S485" s="25">
        <v>133</v>
      </c>
      <c r="T485" s="25">
        <v>212</v>
      </c>
      <c r="U485" s="25">
        <v>142</v>
      </c>
      <c r="V485" s="25">
        <v>2117</v>
      </c>
      <c r="W485" s="25">
        <v>1435</v>
      </c>
      <c r="X485" s="25">
        <v>2117</v>
      </c>
      <c r="Y485" s="25">
        <v>1435</v>
      </c>
      <c r="Z485" s="25">
        <f t="shared" si="65"/>
        <v>1333</v>
      </c>
      <c r="AA485" s="25">
        <v>143.5</v>
      </c>
      <c r="AB485" s="25">
        <v>216</v>
      </c>
      <c r="AC485" s="80">
        <f t="shared" si="66"/>
        <v>318</v>
      </c>
      <c r="AD485" s="89">
        <f t="shared" si="70"/>
        <v>318</v>
      </c>
      <c r="AE485" s="82"/>
      <c r="AF485" s="71"/>
    </row>
    <row r="486" spans="1:32">
      <c r="A486" s="57" t="s">
        <v>10739</v>
      </c>
      <c r="B486" s="22" t="s">
        <v>488</v>
      </c>
      <c r="C486" s="22" t="s">
        <v>1656</v>
      </c>
      <c r="D486" s="22" t="s">
        <v>9740</v>
      </c>
      <c r="E486" s="22" t="s">
        <v>9741</v>
      </c>
      <c r="F486" s="22" t="s">
        <v>9566</v>
      </c>
      <c r="G486" s="22" t="s">
        <v>9567</v>
      </c>
      <c r="H486" s="22" t="s">
        <v>9563</v>
      </c>
      <c r="I486" s="25">
        <f>VLOOKUP(B486,[1]สรุปรายรพ.!$A$1:$C$1331,3,FALSE())</f>
        <v>1503</v>
      </c>
      <c r="J486" s="25">
        <v>1298</v>
      </c>
      <c r="K486" s="25">
        <v>884</v>
      </c>
      <c r="L486" s="25">
        <v>218</v>
      </c>
      <c r="M486" s="25">
        <v>145</v>
      </c>
      <c r="N486" s="25">
        <v>275</v>
      </c>
      <c r="O486" s="25">
        <v>179</v>
      </c>
      <c r="P486" s="25">
        <v>271</v>
      </c>
      <c r="Q486" s="25">
        <v>181</v>
      </c>
      <c r="R486" s="25">
        <v>215</v>
      </c>
      <c r="S486" s="25">
        <v>151</v>
      </c>
      <c r="T486" s="25">
        <v>216</v>
      </c>
      <c r="U486" s="25">
        <v>151</v>
      </c>
      <c r="V486" s="25">
        <v>2493</v>
      </c>
      <c r="W486" s="25">
        <v>1691</v>
      </c>
      <c r="X486" s="25">
        <v>2493</v>
      </c>
      <c r="Y486" s="25">
        <v>1691</v>
      </c>
      <c r="Z486" s="25">
        <f t="shared" si="65"/>
        <v>1503</v>
      </c>
      <c r="AA486" s="25">
        <v>169.1</v>
      </c>
      <c r="AB486" s="25">
        <v>255</v>
      </c>
      <c r="AC486" s="80">
        <f t="shared" si="66"/>
        <v>443</v>
      </c>
      <c r="AD486" s="89">
        <f t="shared" si="70"/>
        <v>443</v>
      </c>
      <c r="AE486" s="82"/>
      <c r="AF486" s="71"/>
    </row>
    <row r="487" spans="1:32">
      <c r="A487" s="57" t="s">
        <v>10740</v>
      </c>
      <c r="B487" s="22" t="s">
        <v>489</v>
      </c>
      <c r="C487" s="22" t="s">
        <v>1657</v>
      </c>
      <c r="D487" s="22" t="s">
        <v>9740</v>
      </c>
      <c r="E487" s="22" t="s">
        <v>9741</v>
      </c>
      <c r="F487" s="22" t="s">
        <v>9566</v>
      </c>
      <c r="G487" s="22" t="s">
        <v>9567</v>
      </c>
      <c r="H487" s="22" t="s">
        <v>9563</v>
      </c>
      <c r="I487" s="25">
        <f>VLOOKUP(B487,[1]สรุปรายรพ.!$A$1:$C$1331,3,FALSE())</f>
        <v>1665</v>
      </c>
      <c r="J487" s="25">
        <v>1713</v>
      </c>
      <c r="K487" s="25">
        <v>1401</v>
      </c>
      <c r="L487" s="25">
        <v>284</v>
      </c>
      <c r="M487" s="25">
        <v>240</v>
      </c>
      <c r="N487" s="25">
        <v>430</v>
      </c>
      <c r="O487" s="25">
        <v>361</v>
      </c>
      <c r="P487" s="25">
        <v>394</v>
      </c>
      <c r="Q487" s="25">
        <v>329</v>
      </c>
      <c r="R487" s="25">
        <v>428</v>
      </c>
      <c r="S487" s="25">
        <v>348</v>
      </c>
      <c r="T487" s="25">
        <v>384</v>
      </c>
      <c r="U487" s="25">
        <v>321</v>
      </c>
      <c r="V487" s="25">
        <v>3633</v>
      </c>
      <c r="W487" s="25">
        <v>3000</v>
      </c>
      <c r="X487" s="25">
        <v>3633</v>
      </c>
      <c r="Y487" s="25">
        <v>3000</v>
      </c>
      <c r="Z487" s="25">
        <f t="shared" si="65"/>
        <v>1665</v>
      </c>
      <c r="AA487" s="25">
        <v>300</v>
      </c>
      <c r="AB487" s="25">
        <v>450</v>
      </c>
      <c r="AC487" s="80">
        <f t="shared" si="66"/>
        <v>1785</v>
      </c>
      <c r="AD487" s="89">
        <f t="shared" si="70"/>
        <v>1785</v>
      </c>
      <c r="AE487" s="82"/>
      <c r="AF487" s="71"/>
    </row>
    <row r="488" spans="1:32">
      <c r="A488" s="57" t="s">
        <v>10741</v>
      </c>
      <c r="B488" s="22" t="s">
        <v>490</v>
      </c>
      <c r="C488" s="22" t="s">
        <v>1658</v>
      </c>
      <c r="D488" s="22" t="s">
        <v>9740</v>
      </c>
      <c r="E488" s="22" t="s">
        <v>9741</v>
      </c>
      <c r="F488" s="22" t="s">
        <v>9566</v>
      </c>
      <c r="G488" s="22" t="s">
        <v>9567</v>
      </c>
      <c r="H488" s="22" t="s">
        <v>9563</v>
      </c>
      <c r="I488" s="25">
        <f>VLOOKUP(B488,[1]สรุปรายรพ.!$A$1:$C$1331,3,FALSE())</f>
        <v>385</v>
      </c>
      <c r="J488" s="25">
        <v>162</v>
      </c>
      <c r="K488" s="25">
        <v>162</v>
      </c>
      <c r="L488" s="25">
        <v>43</v>
      </c>
      <c r="M488" s="25">
        <v>43</v>
      </c>
      <c r="N488" s="25">
        <v>28</v>
      </c>
      <c r="O488" s="25">
        <v>28</v>
      </c>
      <c r="P488" s="25">
        <v>47</v>
      </c>
      <c r="Q488" s="25">
        <v>46</v>
      </c>
      <c r="R488" s="25">
        <v>104</v>
      </c>
      <c r="S488" s="25">
        <v>104</v>
      </c>
      <c r="T488" s="25">
        <v>46</v>
      </c>
      <c r="U488" s="25">
        <v>46</v>
      </c>
      <c r="V488" s="25">
        <v>430</v>
      </c>
      <c r="W488" s="25">
        <v>429</v>
      </c>
      <c r="X488" s="25">
        <v>430</v>
      </c>
      <c r="Y488" s="25">
        <v>429</v>
      </c>
      <c r="Z488" s="25">
        <f t="shared" si="65"/>
        <v>385</v>
      </c>
      <c r="AA488" s="25">
        <v>42.9</v>
      </c>
      <c r="AB488" s="25">
        <v>65</v>
      </c>
      <c r="AC488" s="80">
        <f t="shared" si="66"/>
        <v>109</v>
      </c>
      <c r="AD488" s="89">
        <f t="shared" si="70"/>
        <v>109</v>
      </c>
      <c r="AE488" s="82"/>
      <c r="AF488" s="71"/>
    </row>
    <row r="489" spans="1:32">
      <c r="A489" s="57" t="s">
        <v>10742</v>
      </c>
      <c r="B489" s="22" t="s">
        <v>491</v>
      </c>
      <c r="C489" s="22" t="s">
        <v>1659</v>
      </c>
      <c r="D489" s="22" t="s">
        <v>9740</v>
      </c>
      <c r="E489" s="22" t="s">
        <v>9741</v>
      </c>
      <c r="F489" s="22" t="s">
        <v>9566</v>
      </c>
      <c r="G489" s="22" t="s">
        <v>9567</v>
      </c>
      <c r="H489" s="22" t="s">
        <v>9563</v>
      </c>
      <c r="I489" s="25">
        <f>VLOOKUP(B489,[1]สรุปรายรพ.!$A$1:$C$1331,3,FALSE())</f>
        <v>1020</v>
      </c>
      <c r="J489" s="25">
        <v>484</v>
      </c>
      <c r="K489" s="25">
        <v>484</v>
      </c>
      <c r="L489" s="25">
        <v>103</v>
      </c>
      <c r="M489" s="25">
        <v>103</v>
      </c>
      <c r="N489" s="25">
        <v>123</v>
      </c>
      <c r="O489" s="25">
        <v>123</v>
      </c>
      <c r="P489" s="25">
        <v>100</v>
      </c>
      <c r="Q489" s="25">
        <v>100</v>
      </c>
      <c r="R489" s="25">
        <v>52</v>
      </c>
      <c r="S489" s="25">
        <v>52</v>
      </c>
      <c r="T489" s="25">
        <v>128</v>
      </c>
      <c r="U489" s="25">
        <v>128</v>
      </c>
      <c r="V489" s="25">
        <v>990</v>
      </c>
      <c r="W489" s="25">
        <v>990</v>
      </c>
      <c r="X489" s="25">
        <v>990</v>
      </c>
      <c r="Y489" s="25">
        <v>990</v>
      </c>
      <c r="Z489" s="25">
        <f t="shared" si="65"/>
        <v>1020</v>
      </c>
      <c r="AA489" s="25">
        <v>99</v>
      </c>
      <c r="AB489" s="25">
        <v>149</v>
      </c>
      <c r="AC489" s="80">
        <f t="shared" si="66"/>
        <v>119</v>
      </c>
      <c r="AD489" s="89">
        <f t="shared" si="70"/>
        <v>119</v>
      </c>
      <c r="AE489" s="82"/>
      <c r="AF489" s="71"/>
    </row>
    <row r="490" spans="1:32">
      <c r="A490" s="57" t="s">
        <v>10743</v>
      </c>
      <c r="B490" s="22" t="s">
        <v>492</v>
      </c>
      <c r="C490" s="22" t="s">
        <v>1660</v>
      </c>
      <c r="D490" s="22" t="s">
        <v>9740</v>
      </c>
      <c r="E490" s="22" t="s">
        <v>9741</v>
      </c>
      <c r="F490" s="22" t="s">
        <v>9566</v>
      </c>
      <c r="G490" s="22" t="s">
        <v>9567</v>
      </c>
      <c r="H490" s="22" t="s">
        <v>9563</v>
      </c>
      <c r="I490" s="25">
        <f>VLOOKUP(B490,[1]สรุปรายรพ.!$A$1:$C$1331,3,FALSE())</f>
        <v>511</v>
      </c>
      <c r="J490" s="25">
        <v>195</v>
      </c>
      <c r="K490" s="25">
        <v>194</v>
      </c>
      <c r="L490" s="25">
        <v>80</v>
      </c>
      <c r="M490" s="25">
        <v>77</v>
      </c>
      <c r="N490" s="25">
        <v>51</v>
      </c>
      <c r="O490" s="25">
        <v>51</v>
      </c>
      <c r="P490" s="25">
        <v>70</v>
      </c>
      <c r="Q490" s="25">
        <v>70</v>
      </c>
      <c r="R490" s="25">
        <v>51</v>
      </c>
      <c r="S490" s="25">
        <v>51</v>
      </c>
      <c r="T490" s="25">
        <v>90</v>
      </c>
      <c r="U490" s="25">
        <v>90</v>
      </c>
      <c r="V490" s="25">
        <v>537</v>
      </c>
      <c r="W490" s="25">
        <v>533</v>
      </c>
      <c r="X490" s="25">
        <v>537</v>
      </c>
      <c r="Y490" s="25">
        <v>533</v>
      </c>
      <c r="Z490" s="25">
        <f t="shared" si="65"/>
        <v>511</v>
      </c>
      <c r="AA490" s="25">
        <v>53.3</v>
      </c>
      <c r="AB490" s="25">
        <v>81</v>
      </c>
      <c r="AC490" s="80">
        <f t="shared" si="66"/>
        <v>103</v>
      </c>
      <c r="AD490" s="89">
        <f t="shared" si="70"/>
        <v>103</v>
      </c>
      <c r="AE490" s="82"/>
      <c r="AF490" s="71"/>
    </row>
    <row r="491" spans="1:32">
      <c r="A491" s="57" t="s">
        <v>10744</v>
      </c>
      <c r="B491" s="22" t="s">
        <v>493</v>
      </c>
      <c r="C491" s="22" t="s">
        <v>1661</v>
      </c>
      <c r="D491" s="22" t="s">
        <v>9564</v>
      </c>
      <c r="E491" s="22" t="s">
        <v>9565</v>
      </c>
      <c r="F491" s="22" t="s">
        <v>9566</v>
      </c>
      <c r="G491" s="22" t="s">
        <v>9567</v>
      </c>
      <c r="H491" s="22" t="s">
        <v>9563</v>
      </c>
      <c r="I491" s="25">
        <f>VLOOKUP(B491,[1]สรุปรายรพ.!$A$1:$C$1331,3,FALSE())</f>
        <v>1831</v>
      </c>
      <c r="J491" s="25">
        <v>1005</v>
      </c>
      <c r="K491" s="25">
        <v>803</v>
      </c>
      <c r="L491" s="25">
        <v>195</v>
      </c>
      <c r="M491" s="25">
        <v>161</v>
      </c>
      <c r="N491" s="25">
        <v>240</v>
      </c>
      <c r="O491" s="25">
        <v>211</v>
      </c>
      <c r="P491" s="25">
        <v>286</v>
      </c>
      <c r="Q491" s="25">
        <v>225</v>
      </c>
      <c r="R491" s="25">
        <v>243</v>
      </c>
      <c r="S491" s="25">
        <v>193</v>
      </c>
      <c r="T491" s="25">
        <v>259</v>
      </c>
      <c r="U491" s="25">
        <v>214</v>
      </c>
      <c r="V491" s="25">
        <v>2228</v>
      </c>
      <c r="W491" s="25">
        <v>1807</v>
      </c>
      <c r="X491" s="25">
        <v>2228</v>
      </c>
      <c r="Y491" s="25">
        <v>1807</v>
      </c>
      <c r="Z491" s="25">
        <f t="shared" si="65"/>
        <v>1831</v>
      </c>
      <c r="AA491" s="25">
        <v>180.7</v>
      </c>
      <c r="AB491" s="25">
        <v>272</v>
      </c>
      <c r="AC491" s="80">
        <f t="shared" si="66"/>
        <v>248</v>
      </c>
      <c r="AD491" s="89">
        <f t="shared" si="70"/>
        <v>248</v>
      </c>
      <c r="AE491" s="82"/>
      <c r="AF491" s="71"/>
    </row>
    <row r="492" spans="1:32">
      <c r="A492" s="57" t="s">
        <v>10745</v>
      </c>
      <c r="B492" s="22" t="s">
        <v>494</v>
      </c>
      <c r="C492" s="22" t="s">
        <v>1662</v>
      </c>
      <c r="D492" s="22" t="s">
        <v>9564</v>
      </c>
      <c r="E492" s="22" t="s">
        <v>9565</v>
      </c>
      <c r="F492" s="22" t="s">
        <v>9566</v>
      </c>
      <c r="G492" s="22" t="s">
        <v>9567</v>
      </c>
      <c r="H492" s="22" t="s">
        <v>9563</v>
      </c>
      <c r="I492" s="25">
        <f>VLOOKUP(B492,[1]สรุปรายรพ.!$A$1:$C$1331,3,FALSE())</f>
        <v>1386</v>
      </c>
      <c r="J492" s="25">
        <v>719</v>
      </c>
      <c r="K492" s="25">
        <v>701</v>
      </c>
      <c r="L492" s="25">
        <v>154</v>
      </c>
      <c r="M492" s="25">
        <v>152</v>
      </c>
      <c r="N492" s="25">
        <v>117</v>
      </c>
      <c r="O492" s="25">
        <v>117</v>
      </c>
      <c r="P492" s="25">
        <v>174</v>
      </c>
      <c r="Q492" s="25">
        <v>168</v>
      </c>
      <c r="R492" s="25">
        <v>196</v>
      </c>
      <c r="S492" s="25">
        <v>193</v>
      </c>
      <c r="T492" s="25">
        <v>181</v>
      </c>
      <c r="U492" s="25">
        <v>178</v>
      </c>
      <c r="V492" s="25">
        <v>1541</v>
      </c>
      <c r="W492" s="25">
        <v>1509</v>
      </c>
      <c r="X492" s="25">
        <v>1541</v>
      </c>
      <c r="Y492" s="25">
        <v>1509</v>
      </c>
      <c r="Z492" s="25">
        <f t="shared" si="65"/>
        <v>1386</v>
      </c>
      <c r="AA492" s="25">
        <v>150.9</v>
      </c>
      <c r="AB492" s="25">
        <v>227</v>
      </c>
      <c r="AC492" s="80">
        <f t="shared" si="66"/>
        <v>350</v>
      </c>
      <c r="AD492" s="89">
        <f t="shared" si="70"/>
        <v>350</v>
      </c>
      <c r="AE492" s="82"/>
      <c r="AF492" s="71"/>
    </row>
    <row r="493" spans="1:32">
      <c r="A493" s="57" t="s">
        <v>10746</v>
      </c>
      <c r="B493" s="22" t="s">
        <v>495</v>
      </c>
      <c r="C493" s="22" t="s">
        <v>1663</v>
      </c>
      <c r="D493" s="22" t="s">
        <v>9564</v>
      </c>
      <c r="E493" s="22" t="s">
        <v>9565</v>
      </c>
      <c r="F493" s="22" t="s">
        <v>9566</v>
      </c>
      <c r="G493" s="22" t="s">
        <v>9567</v>
      </c>
      <c r="H493" s="22" t="s">
        <v>9563</v>
      </c>
      <c r="I493" s="25">
        <f>VLOOKUP(B493,[1]สรุปรายรพ.!$A$1:$C$1331,3,FALSE())</f>
        <v>554</v>
      </c>
      <c r="J493" s="25">
        <v>289</v>
      </c>
      <c r="K493" s="25">
        <v>287</v>
      </c>
      <c r="L493" s="25"/>
      <c r="M493" s="25"/>
      <c r="N493" s="25">
        <v>24</v>
      </c>
      <c r="O493" s="25">
        <v>24</v>
      </c>
      <c r="P493" s="25">
        <v>85</v>
      </c>
      <c r="Q493" s="25">
        <v>85</v>
      </c>
      <c r="R493" s="25">
        <v>218</v>
      </c>
      <c r="S493" s="25">
        <v>217</v>
      </c>
      <c r="T493" s="25">
        <v>45</v>
      </c>
      <c r="U493" s="25">
        <v>43</v>
      </c>
      <c r="V493" s="25">
        <v>661</v>
      </c>
      <c r="W493" s="25">
        <v>656</v>
      </c>
      <c r="X493" s="25">
        <v>661</v>
      </c>
      <c r="Y493" s="25">
        <v>656</v>
      </c>
      <c r="Z493" s="25">
        <f t="shared" si="65"/>
        <v>554</v>
      </c>
      <c r="AA493" s="25">
        <v>65.599999999999994</v>
      </c>
      <c r="AB493" s="25">
        <v>99</v>
      </c>
      <c r="AC493" s="80">
        <f t="shared" si="66"/>
        <v>201</v>
      </c>
      <c r="AD493" s="89">
        <f t="shared" si="70"/>
        <v>201</v>
      </c>
      <c r="AE493" s="82"/>
      <c r="AF493" s="71"/>
    </row>
    <row r="494" spans="1:32">
      <c r="A494" s="57" t="s">
        <v>10747</v>
      </c>
      <c r="B494" s="22" t="s">
        <v>496</v>
      </c>
      <c r="C494" s="22" t="s">
        <v>1664</v>
      </c>
      <c r="D494" s="22" t="s">
        <v>9564</v>
      </c>
      <c r="E494" s="22" t="s">
        <v>9565</v>
      </c>
      <c r="F494" s="22" t="s">
        <v>9566</v>
      </c>
      <c r="G494" s="22" t="s">
        <v>9567</v>
      </c>
      <c r="H494" s="22" t="s">
        <v>9563</v>
      </c>
      <c r="I494" s="25">
        <f>VLOOKUP(B494,[1]สรุปรายรพ.!$A$1:$C$1331,3,FALSE())</f>
        <v>1007</v>
      </c>
      <c r="J494" s="25">
        <v>535</v>
      </c>
      <c r="K494" s="25">
        <v>532</v>
      </c>
      <c r="L494" s="25">
        <v>109</v>
      </c>
      <c r="M494" s="25">
        <v>108</v>
      </c>
      <c r="N494" s="25">
        <v>137</v>
      </c>
      <c r="O494" s="25">
        <v>137</v>
      </c>
      <c r="P494" s="25">
        <v>135</v>
      </c>
      <c r="Q494" s="25">
        <v>132</v>
      </c>
      <c r="R494" s="25">
        <v>165</v>
      </c>
      <c r="S494" s="25">
        <v>165</v>
      </c>
      <c r="T494" s="25">
        <v>121</v>
      </c>
      <c r="U494" s="25">
        <v>116</v>
      </c>
      <c r="V494" s="25">
        <v>1202</v>
      </c>
      <c r="W494" s="25">
        <v>1190</v>
      </c>
      <c r="X494" s="25">
        <v>1202</v>
      </c>
      <c r="Y494" s="25">
        <v>1190</v>
      </c>
      <c r="Z494" s="25">
        <f t="shared" si="65"/>
        <v>1007</v>
      </c>
      <c r="AA494" s="25">
        <v>119</v>
      </c>
      <c r="AB494" s="25">
        <v>179</v>
      </c>
      <c r="AC494" s="80">
        <f t="shared" si="66"/>
        <v>362</v>
      </c>
      <c r="AD494" s="89">
        <f t="shared" si="70"/>
        <v>362</v>
      </c>
      <c r="AE494" s="82"/>
      <c r="AF494" s="71"/>
    </row>
    <row r="495" spans="1:32">
      <c r="A495" s="57" t="s">
        <v>10748</v>
      </c>
      <c r="B495" s="22" t="s">
        <v>2212</v>
      </c>
      <c r="C495" s="44" t="s">
        <v>5138</v>
      </c>
      <c r="D495" s="44" t="s">
        <v>9564</v>
      </c>
      <c r="E495" s="44" t="s">
        <v>9565</v>
      </c>
      <c r="F495" s="44" t="s">
        <v>9566</v>
      </c>
      <c r="G495" s="44" t="s">
        <v>9567</v>
      </c>
      <c r="H495" s="44" t="s">
        <v>9563</v>
      </c>
      <c r="I495" s="25">
        <f>VLOOKUP(B495,[1]สรุปรายรพ.!$A$1:$C$1331,3,FALSE())</f>
        <v>300</v>
      </c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>
        <f t="shared" si="65"/>
        <v>300</v>
      </c>
      <c r="AA495" s="25"/>
      <c r="AB495" s="25">
        <v>0</v>
      </c>
      <c r="AC495" s="80">
        <f t="shared" si="66"/>
        <v>-300</v>
      </c>
      <c r="AD495" s="89">
        <f t="shared" si="67"/>
        <v>0</v>
      </c>
      <c r="AE495" s="82" t="s">
        <v>9553</v>
      </c>
      <c r="AF495" s="71"/>
    </row>
    <row r="496" spans="1:32">
      <c r="A496" s="57" t="s">
        <v>10749</v>
      </c>
      <c r="B496" s="22" t="s">
        <v>497</v>
      </c>
      <c r="C496" s="22" t="s">
        <v>1665</v>
      </c>
      <c r="D496" s="22" t="s">
        <v>9564</v>
      </c>
      <c r="E496" s="22" t="s">
        <v>9565</v>
      </c>
      <c r="F496" s="22" t="s">
        <v>9566</v>
      </c>
      <c r="G496" s="22" t="s">
        <v>9567</v>
      </c>
      <c r="H496" s="22" t="s">
        <v>9563</v>
      </c>
      <c r="I496" s="25">
        <f>VLOOKUP(B496,[1]สรุปรายรพ.!$A$1:$C$1331,3,FALSE())</f>
        <v>380</v>
      </c>
      <c r="J496" s="25">
        <v>79</v>
      </c>
      <c r="K496" s="25">
        <v>79</v>
      </c>
      <c r="L496" s="25">
        <v>1</v>
      </c>
      <c r="M496" s="25">
        <v>1</v>
      </c>
      <c r="N496" s="25">
        <v>3</v>
      </c>
      <c r="O496" s="25">
        <v>3</v>
      </c>
      <c r="P496" s="25">
        <v>2</v>
      </c>
      <c r="Q496" s="25">
        <v>2</v>
      </c>
      <c r="R496" s="25">
        <v>88</v>
      </c>
      <c r="S496" s="25">
        <v>88</v>
      </c>
      <c r="T496" s="25"/>
      <c r="U496" s="25"/>
      <c r="V496" s="25">
        <v>173</v>
      </c>
      <c r="W496" s="25">
        <v>173</v>
      </c>
      <c r="X496" s="25">
        <v>173</v>
      </c>
      <c r="Y496" s="25">
        <v>173</v>
      </c>
      <c r="Z496" s="25">
        <f t="shared" si="65"/>
        <v>380</v>
      </c>
      <c r="AA496" s="25">
        <v>17.3</v>
      </c>
      <c r="AB496" s="25">
        <v>27</v>
      </c>
      <c r="AC496" s="80">
        <f t="shared" si="66"/>
        <v>-180</v>
      </c>
      <c r="AD496" s="89">
        <f t="shared" si="67"/>
        <v>0</v>
      </c>
      <c r="AE496" s="82"/>
      <c r="AF496" s="71"/>
    </row>
    <row r="497" spans="1:32">
      <c r="A497" s="57" t="s">
        <v>10750</v>
      </c>
      <c r="B497" s="22" t="s">
        <v>498</v>
      </c>
      <c r="C497" s="22" t="s">
        <v>1666</v>
      </c>
      <c r="D497" s="22" t="s">
        <v>9564</v>
      </c>
      <c r="E497" s="22" t="s">
        <v>9565</v>
      </c>
      <c r="F497" s="22" t="s">
        <v>9566</v>
      </c>
      <c r="G497" s="22" t="s">
        <v>9567</v>
      </c>
      <c r="H497" s="22" t="s">
        <v>9563</v>
      </c>
      <c r="I497" s="25">
        <f>VLOOKUP(B497,[1]สรุปรายรพ.!$A$1:$C$1331,3,FALSE())</f>
        <v>728</v>
      </c>
      <c r="J497" s="25">
        <v>278</v>
      </c>
      <c r="K497" s="25">
        <v>278</v>
      </c>
      <c r="L497" s="25"/>
      <c r="M497" s="25"/>
      <c r="N497" s="25"/>
      <c r="O497" s="25"/>
      <c r="P497" s="25">
        <v>1</v>
      </c>
      <c r="Q497" s="25">
        <v>1</v>
      </c>
      <c r="R497" s="25">
        <v>338</v>
      </c>
      <c r="S497" s="25">
        <v>337</v>
      </c>
      <c r="T497" s="25">
        <v>244</v>
      </c>
      <c r="U497" s="25">
        <v>244</v>
      </c>
      <c r="V497" s="25">
        <v>861</v>
      </c>
      <c r="W497" s="25">
        <v>860</v>
      </c>
      <c r="X497" s="25">
        <v>861</v>
      </c>
      <c r="Y497" s="25">
        <v>860</v>
      </c>
      <c r="Z497" s="25">
        <f t="shared" si="65"/>
        <v>728</v>
      </c>
      <c r="AA497" s="25">
        <v>86</v>
      </c>
      <c r="AB497" s="25">
        <v>129</v>
      </c>
      <c r="AC497" s="80">
        <f t="shared" si="66"/>
        <v>261</v>
      </c>
      <c r="AD497" s="89">
        <f>AC497</f>
        <v>261</v>
      </c>
      <c r="AE497" s="82"/>
      <c r="AF497" s="71"/>
    </row>
    <row r="498" spans="1:32">
      <c r="A498" s="57" t="s">
        <v>10751</v>
      </c>
      <c r="B498" s="22" t="s">
        <v>499</v>
      </c>
      <c r="C498" s="22" t="s">
        <v>1667</v>
      </c>
      <c r="D498" s="22" t="s">
        <v>9564</v>
      </c>
      <c r="E498" s="22" t="s">
        <v>9565</v>
      </c>
      <c r="F498" s="22" t="s">
        <v>9566</v>
      </c>
      <c r="G498" s="22" t="s">
        <v>9567</v>
      </c>
      <c r="H498" s="22" t="s">
        <v>9563</v>
      </c>
      <c r="I498" s="25">
        <f>VLOOKUP(B498,[1]สรุปรายรพ.!$A$1:$C$1331,3,FALSE())</f>
        <v>283</v>
      </c>
      <c r="J498" s="25">
        <v>104</v>
      </c>
      <c r="K498" s="25">
        <v>104</v>
      </c>
      <c r="L498" s="25">
        <v>19</v>
      </c>
      <c r="M498" s="25">
        <v>19</v>
      </c>
      <c r="N498" s="25">
        <v>30</v>
      </c>
      <c r="O498" s="25">
        <v>30</v>
      </c>
      <c r="P498" s="25">
        <v>14</v>
      </c>
      <c r="Q498" s="25">
        <v>14</v>
      </c>
      <c r="R498" s="25">
        <v>1</v>
      </c>
      <c r="S498" s="25">
        <v>1</v>
      </c>
      <c r="T498" s="25">
        <v>35</v>
      </c>
      <c r="U498" s="25">
        <v>35</v>
      </c>
      <c r="V498" s="25">
        <v>203</v>
      </c>
      <c r="W498" s="25">
        <v>203</v>
      </c>
      <c r="X498" s="25">
        <v>203</v>
      </c>
      <c r="Y498" s="25">
        <v>203</v>
      </c>
      <c r="Z498" s="25">
        <f t="shared" si="65"/>
        <v>283</v>
      </c>
      <c r="AA498" s="25">
        <v>20.3</v>
      </c>
      <c r="AB498" s="25">
        <v>32</v>
      </c>
      <c r="AC498" s="80">
        <f t="shared" si="66"/>
        <v>-48</v>
      </c>
      <c r="AD498" s="89">
        <f t="shared" si="67"/>
        <v>0</v>
      </c>
      <c r="AE498" s="82"/>
      <c r="AF498" s="71"/>
    </row>
    <row r="499" spans="1:32">
      <c r="A499" s="57" t="s">
        <v>10752</v>
      </c>
      <c r="B499" s="22" t="s">
        <v>500</v>
      </c>
      <c r="C499" s="22" t="s">
        <v>1668</v>
      </c>
      <c r="D499" s="22" t="s">
        <v>9564</v>
      </c>
      <c r="E499" s="22" t="s">
        <v>9565</v>
      </c>
      <c r="F499" s="22" t="s">
        <v>9566</v>
      </c>
      <c r="G499" s="22" t="s">
        <v>9567</v>
      </c>
      <c r="H499" s="22" t="s">
        <v>9563</v>
      </c>
      <c r="I499" s="25">
        <f>VLOOKUP(B499,[1]สรุปรายรพ.!$A$1:$C$1331,3,FALSE())</f>
        <v>861</v>
      </c>
      <c r="J499" s="25">
        <v>320</v>
      </c>
      <c r="K499" s="25">
        <v>319</v>
      </c>
      <c r="L499" s="25">
        <v>109</v>
      </c>
      <c r="M499" s="25">
        <v>109</v>
      </c>
      <c r="N499" s="25">
        <v>106</v>
      </c>
      <c r="O499" s="25">
        <v>106</v>
      </c>
      <c r="P499" s="25">
        <v>112</v>
      </c>
      <c r="Q499" s="25">
        <v>112</v>
      </c>
      <c r="R499" s="25">
        <v>74</v>
      </c>
      <c r="S499" s="25">
        <v>74</v>
      </c>
      <c r="T499" s="25">
        <v>136</v>
      </c>
      <c r="U499" s="25">
        <v>136</v>
      </c>
      <c r="V499" s="25">
        <v>857</v>
      </c>
      <c r="W499" s="25">
        <v>856</v>
      </c>
      <c r="X499" s="25">
        <v>857</v>
      </c>
      <c r="Y499" s="25">
        <v>856</v>
      </c>
      <c r="Z499" s="25">
        <f t="shared" si="65"/>
        <v>861</v>
      </c>
      <c r="AA499" s="25">
        <v>85.6</v>
      </c>
      <c r="AB499" s="25">
        <v>129</v>
      </c>
      <c r="AC499" s="80">
        <f t="shared" si="66"/>
        <v>124</v>
      </c>
      <c r="AD499" s="89">
        <f>AC499</f>
        <v>124</v>
      </c>
      <c r="AE499" s="82"/>
      <c r="AF499" s="71"/>
    </row>
    <row r="500" spans="1:32">
      <c r="A500" s="57" t="s">
        <v>10753</v>
      </c>
      <c r="B500" s="22" t="s">
        <v>501</v>
      </c>
      <c r="C500" s="22" t="s">
        <v>1669</v>
      </c>
      <c r="D500" s="22" t="s">
        <v>9564</v>
      </c>
      <c r="E500" s="22" t="s">
        <v>9565</v>
      </c>
      <c r="F500" s="22" t="s">
        <v>9566</v>
      </c>
      <c r="G500" s="22" t="s">
        <v>9567</v>
      </c>
      <c r="H500" s="22" t="s">
        <v>9563</v>
      </c>
      <c r="I500" s="25">
        <f>VLOOKUP(B500,[1]สรุปรายรพ.!$A$1:$C$1331,3,FALSE())</f>
        <v>711</v>
      </c>
      <c r="J500" s="25">
        <v>248</v>
      </c>
      <c r="K500" s="25">
        <v>246</v>
      </c>
      <c r="L500" s="25">
        <v>114</v>
      </c>
      <c r="M500" s="25">
        <v>113</v>
      </c>
      <c r="N500" s="25">
        <v>71</v>
      </c>
      <c r="O500" s="25">
        <v>71</v>
      </c>
      <c r="P500" s="25">
        <v>67</v>
      </c>
      <c r="Q500" s="25">
        <v>67</v>
      </c>
      <c r="R500" s="25">
        <v>51</v>
      </c>
      <c r="S500" s="25">
        <v>51</v>
      </c>
      <c r="T500" s="25">
        <v>41</v>
      </c>
      <c r="U500" s="25">
        <v>41</v>
      </c>
      <c r="V500" s="25">
        <v>592</v>
      </c>
      <c r="W500" s="25">
        <v>589</v>
      </c>
      <c r="X500" s="25">
        <v>592</v>
      </c>
      <c r="Y500" s="25">
        <v>589</v>
      </c>
      <c r="Z500" s="25">
        <f t="shared" si="65"/>
        <v>711</v>
      </c>
      <c r="AA500" s="25">
        <v>58.9</v>
      </c>
      <c r="AB500" s="25">
        <v>89</v>
      </c>
      <c r="AC500" s="80">
        <f t="shared" si="66"/>
        <v>-33</v>
      </c>
      <c r="AD500" s="89">
        <f t="shared" si="67"/>
        <v>0</v>
      </c>
      <c r="AE500" s="82"/>
      <c r="AF500" s="71"/>
    </row>
    <row r="501" spans="1:32">
      <c r="A501" s="57" t="s">
        <v>10754</v>
      </c>
      <c r="B501" s="22" t="s">
        <v>502</v>
      </c>
      <c r="C501" s="22" t="s">
        <v>1670</v>
      </c>
      <c r="D501" s="22" t="s">
        <v>9564</v>
      </c>
      <c r="E501" s="22" t="s">
        <v>9565</v>
      </c>
      <c r="F501" s="22" t="s">
        <v>9566</v>
      </c>
      <c r="G501" s="22" t="s">
        <v>9567</v>
      </c>
      <c r="H501" s="22" t="s">
        <v>9563</v>
      </c>
      <c r="I501" s="25">
        <f>VLOOKUP(B501,[1]สรุปรายรพ.!$A$1:$C$1331,3,FALSE())</f>
        <v>1128</v>
      </c>
      <c r="J501" s="25">
        <v>696</v>
      </c>
      <c r="K501" s="25">
        <v>690</v>
      </c>
      <c r="L501" s="25">
        <v>71</v>
      </c>
      <c r="M501" s="25">
        <v>71</v>
      </c>
      <c r="N501" s="25">
        <v>124</v>
      </c>
      <c r="O501" s="25">
        <v>122</v>
      </c>
      <c r="P501" s="25">
        <v>87</v>
      </c>
      <c r="Q501" s="25">
        <v>86</v>
      </c>
      <c r="R501" s="25">
        <v>146</v>
      </c>
      <c r="S501" s="25">
        <v>144</v>
      </c>
      <c r="T501" s="25">
        <v>141</v>
      </c>
      <c r="U501" s="25">
        <v>141</v>
      </c>
      <c r="V501" s="25">
        <v>1265</v>
      </c>
      <c r="W501" s="25">
        <v>1254</v>
      </c>
      <c r="X501" s="25">
        <v>1265</v>
      </c>
      <c r="Y501" s="25">
        <v>1254</v>
      </c>
      <c r="Z501" s="25">
        <f t="shared" si="65"/>
        <v>1128</v>
      </c>
      <c r="AA501" s="25">
        <v>125.4</v>
      </c>
      <c r="AB501" s="25">
        <v>189</v>
      </c>
      <c r="AC501" s="80">
        <f t="shared" si="66"/>
        <v>315</v>
      </c>
      <c r="AD501" s="89">
        <f>AC501</f>
        <v>315</v>
      </c>
      <c r="AE501" s="82"/>
      <c r="AF501" s="71"/>
    </row>
    <row r="502" spans="1:32">
      <c r="A502" s="57" t="s">
        <v>10755</v>
      </c>
      <c r="B502" s="22" t="s">
        <v>503</v>
      </c>
      <c r="C502" s="22" t="s">
        <v>2134</v>
      </c>
      <c r="D502" s="22" t="s">
        <v>9564</v>
      </c>
      <c r="E502" s="22" t="s">
        <v>9565</v>
      </c>
      <c r="F502" s="22" t="s">
        <v>9566</v>
      </c>
      <c r="G502" s="22" t="s">
        <v>9567</v>
      </c>
      <c r="H502" s="22" t="s">
        <v>9563</v>
      </c>
      <c r="I502" s="25">
        <f>VLOOKUP(B502,[1]สรุปรายรพ.!$A$1:$C$1331,3,FALSE())</f>
        <v>271</v>
      </c>
      <c r="J502" s="25">
        <v>3</v>
      </c>
      <c r="K502" s="25">
        <v>3</v>
      </c>
      <c r="L502" s="25">
        <v>1</v>
      </c>
      <c r="M502" s="25">
        <v>1</v>
      </c>
      <c r="N502" s="25">
        <v>3</v>
      </c>
      <c r="O502" s="25">
        <v>3</v>
      </c>
      <c r="P502" s="25"/>
      <c r="Q502" s="25"/>
      <c r="R502" s="25"/>
      <c r="S502" s="25"/>
      <c r="T502" s="25">
        <v>1</v>
      </c>
      <c r="U502" s="25">
        <v>1</v>
      </c>
      <c r="V502" s="25">
        <v>8</v>
      </c>
      <c r="W502" s="25">
        <v>8</v>
      </c>
      <c r="X502" s="25">
        <v>8</v>
      </c>
      <c r="Y502" s="25">
        <v>8</v>
      </c>
      <c r="Z502" s="25">
        <f t="shared" si="65"/>
        <v>271</v>
      </c>
      <c r="AA502" s="25">
        <v>0.8</v>
      </c>
      <c r="AB502" s="25">
        <v>2</v>
      </c>
      <c r="AC502" s="80">
        <f t="shared" si="66"/>
        <v>-261</v>
      </c>
      <c r="AD502" s="89">
        <f t="shared" si="67"/>
        <v>0</v>
      </c>
      <c r="AE502" s="82"/>
      <c r="AF502" s="71"/>
    </row>
    <row r="503" spans="1:32">
      <c r="A503" s="57" t="s">
        <v>10756</v>
      </c>
      <c r="B503" s="22" t="s">
        <v>504</v>
      </c>
      <c r="C503" s="22" t="s">
        <v>1671</v>
      </c>
      <c r="D503" s="22" t="s">
        <v>9568</v>
      </c>
      <c r="E503" s="22" t="s">
        <v>9569</v>
      </c>
      <c r="F503" s="22" t="s">
        <v>9570</v>
      </c>
      <c r="G503" s="22" t="s">
        <v>9571</v>
      </c>
      <c r="H503" s="22" t="s">
        <v>9563</v>
      </c>
      <c r="I503" s="25">
        <f>VLOOKUP(B503,[1]สรุปรายรพ.!$A$1:$C$1331,3,FALSE())</f>
        <v>1064</v>
      </c>
      <c r="J503" s="25">
        <v>579</v>
      </c>
      <c r="K503" s="25">
        <v>575</v>
      </c>
      <c r="L503" s="25">
        <v>159</v>
      </c>
      <c r="M503" s="25">
        <v>156</v>
      </c>
      <c r="N503" s="25">
        <v>175</v>
      </c>
      <c r="O503" s="25">
        <v>172</v>
      </c>
      <c r="P503" s="25">
        <v>109</v>
      </c>
      <c r="Q503" s="25">
        <v>107</v>
      </c>
      <c r="R503" s="25">
        <v>120</v>
      </c>
      <c r="S503" s="25">
        <v>116</v>
      </c>
      <c r="T503" s="25">
        <v>147</v>
      </c>
      <c r="U503" s="25">
        <v>144</v>
      </c>
      <c r="V503" s="25">
        <v>1289</v>
      </c>
      <c r="W503" s="25">
        <v>1270</v>
      </c>
      <c r="X503" s="25">
        <v>1289</v>
      </c>
      <c r="Y503" s="25">
        <v>1270</v>
      </c>
      <c r="Z503" s="25">
        <f t="shared" si="65"/>
        <v>1064</v>
      </c>
      <c r="AA503" s="25">
        <v>127</v>
      </c>
      <c r="AB503" s="25">
        <v>191</v>
      </c>
      <c r="AC503" s="80">
        <f t="shared" si="66"/>
        <v>397</v>
      </c>
      <c r="AD503" s="89">
        <f t="shared" ref="AD503:AD506" si="71">AC503</f>
        <v>397</v>
      </c>
      <c r="AE503" s="82"/>
      <c r="AF503" s="71"/>
    </row>
    <row r="504" spans="1:32">
      <c r="A504" s="57" t="s">
        <v>10757</v>
      </c>
      <c r="B504" s="22" t="s">
        <v>505</v>
      </c>
      <c r="C504" s="22" t="s">
        <v>1672</v>
      </c>
      <c r="D504" s="22" t="s">
        <v>9568</v>
      </c>
      <c r="E504" s="22" t="s">
        <v>9569</v>
      </c>
      <c r="F504" s="22" t="s">
        <v>9570</v>
      </c>
      <c r="G504" s="22" t="s">
        <v>9571</v>
      </c>
      <c r="H504" s="22" t="s">
        <v>9563</v>
      </c>
      <c r="I504" s="25">
        <f>VLOOKUP(B504,[1]สรุปรายรพ.!$A$1:$C$1331,3,FALSE())</f>
        <v>1310</v>
      </c>
      <c r="J504" s="25">
        <v>587</v>
      </c>
      <c r="K504" s="25">
        <v>587</v>
      </c>
      <c r="L504" s="25">
        <v>123</v>
      </c>
      <c r="M504" s="25">
        <v>123</v>
      </c>
      <c r="N504" s="25">
        <v>143</v>
      </c>
      <c r="O504" s="25">
        <v>143</v>
      </c>
      <c r="P504" s="25">
        <v>143</v>
      </c>
      <c r="Q504" s="25">
        <v>142</v>
      </c>
      <c r="R504" s="25">
        <v>151</v>
      </c>
      <c r="S504" s="25">
        <v>151</v>
      </c>
      <c r="T504" s="25">
        <v>159</v>
      </c>
      <c r="U504" s="25">
        <v>158</v>
      </c>
      <c r="V504" s="25">
        <v>1306</v>
      </c>
      <c r="W504" s="25">
        <v>1304</v>
      </c>
      <c r="X504" s="25">
        <v>1306</v>
      </c>
      <c r="Y504" s="25">
        <v>1304</v>
      </c>
      <c r="Z504" s="25">
        <f t="shared" si="65"/>
        <v>1310</v>
      </c>
      <c r="AA504" s="25">
        <v>130.4</v>
      </c>
      <c r="AB504" s="25">
        <v>197</v>
      </c>
      <c r="AC504" s="80">
        <f t="shared" si="66"/>
        <v>191</v>
      </c>
      <c r="AD504" s="89">
        <f t="shared" si="71"/>
        <v>191</v>
      </c>
      <c r="AE504" s="82"/>
      <c r="AF504" s="71"/>
    </row>
    <row r="505" spans="1:32">
      <c r="A505" s="57" t="s">
        <v>10758</v>
      </c>
      <c r="B505" s="22" t="s">
        <v>506</v>
      </c>
      <c r="C505" s="22" t="s">
        <v>1673</v>
      </c>
      <c r="D505" s="22" t="s">
        <v>9568</v>
      </c>
      <c r="E505" s="22" t="s">
        <v>9569</v>
      </c>
      <c r="F505" s="22" t="s">
        <v>9570</v>
      </c>
      <c r="G505" s="22" t="s">
        <v>9571</v>
      </c>
      <c r="H505" s="22" t="s">
        <v>9563</v>
      </c>
      <c r="I505" s="25">
        <f>VLOOKUP(B505,[1]สรุปรายรพ.!$A$1:$C$1331,3,FALSE())</f>
        <v>932</v>
      </c>
      <c r="J505" s="25">
        <v>429</v>
      </c>
      <c r="K505" s="25">
        <v>426</v>
      </c>
      <c r="L505" s="25">
        <v>107</v>
      </c>
      <c r="M505" s="25">
        <v>106</v>
      </c>
      <c r="N505" s="25">
        <v>5</v>
      </c>
      <c r="O505" s="25">
        <v>5</v>
      </c>
      <c r="P505" s="25">
        <v>119</v>
      </c>
      <c r="Q505" s="25">
        <v>117</v>
      </c>
      <c r="R505" s="25">
        <v>7</v>
      </c>
      <c r="S505" s="25">
        <v>7</v>
      </c>
      <c r="T505" s="25">
        <v>393</v>
      </c>
      <c r="U505" s="25">
        <v>392</v>
      </c>
      <c r="V505" s="25">
        <v>1060</v>
      </c>
      <c r="W505" s="25">
        <v>1053</v>
      </c>
      <c r="X505" s="25">
        <v>1060</v>
      </c>
      <c r="Y505" s="25">
        <v>1053</v>
      </c>
      <c r="Z505" s="25">
        <f t="shared" si="65"/>
        <v>932</v>
      </c>
      <c r="AA505" s="25">
        <v>105.3</v>
      </c>
      <c r="AB505" s="25">
        <v>159</v>
      </c>
      <c r="AC505" s="80">
        <f t="shared" si="66"/>
        <v>280</v>
      </c>
      <c r="AD505" s="89">
        <f t="shared" si="71"/>
        <v>280</v>
      </c>
      <c r="AE505" s="82"/>
      <c r="AF505" s="71"/>
    </row>
    <row r="506" spans="1:32">
      <c r="A506" s="57" t="s">
        <v>10759</v>
      </c>
      <c r="B506" s="22" t="s">
        <v>507</v>
      </c>
      <c r="C506" s="22" t="s">
        <v>1674</v>
      </c>
      <c r="D506" s="22" t="s">
        <v>9568</v>
      </c>
      <c r="E506" s="22" t="s">
        <v>9569</v>
      </c>
      <c r="F506" s="22" t="s">
        <v>9570</v>
      </c>
      <c r="G506" s="22" t="s">
        <v>9571</v>
      </c>
      <c r="H506" s="22" t="s">
        <v>9563</v>
      </c>
      <c r="I506" s="25">
        <f>VLOOKUP(B506,[1]สรุปรายรพ.!$A$1:$C$1331,3,FALSE())</f>
        <v>286</v>
      </c>
      <c r="J506" s="25">
        <v>79</v>
      </c>
      <c r="K506" s="25">
        <v>79</v>
      </c>
      <c r="L506" s="25">
        <v>27</v>
      </c>
      <c r="M506" s="25">
        <v>27</v>
      </c>
      <c r="N506" s="25">
        <v>48</v>
      </c>
      <c r="O506" s="25">
        <v>48</v>
      </c>
      <c r="P506" s="25">
        <v>48</v>
      </c>
      <c r="Q506" s="25">
        <v>48</v>
      </c>
      <c r="R506" s="25">
        <v>21</v>
      </c>
      <c r="S506" s="25">
        <v>21</v>
      </c>
      <c r="T506" s="25">
        <v>38</v>
      </c>
      <c r="U506" s="25">
        <v>38</v>
      </c>
      <c r="V506" s="25">
        <v>261</v>
      </c>
      <c r="W506" s="25">
        <v>261</v>
      </c>
      <c r="X506" s="25">
        <v>261</v>
      </c>
      <c r="Y506" s="25">
        <v>261</v>
      </c>
      <c r="Z506" s="25">
        <f t="shared" si="65"/>
        <v>286</v>
      </c>
      <c r="AA506" s="25">
        <v>26.1</v>
      </c>
      <c r="AB506" s="25">
        <v>41</v>
      </c>
      <c r="AC506" s="80">
        <f t="shared" si="66"/>
        <v>16</v>
      </c>
      <c r="AD506" s="89">
        <f t="shared" si="71"/>
        <v>16</v>
      </c>
      <c r="AE506" s="82"/>
      <c r="AF506" s="71"/>
    </row>
    <row r="507" spans="1:32">
      <c r="A507" s="57" t="s">
        <v>10760</v>
      </c>
      <c r="B507" s="22" t="s">
        <v>508</v>
      </c>
      <c r="C507" s="22" t="s">
        <v>2098</v>
      </c>
      <c r="D507" s="22" t="s">
        <v>9568</v>
      </c>
      <c r="E507" s="22" t="s">
        <v>9569</v>
      </c>
      <c r="F507" s="22" t="s">
        <v>9570</v>
      </c>
      <c r="G507" s="22" t="s">
        <v>9571</v>
      </c>
      <c r="H507" s="22" t="s">
        <v>9563</v>
      </c>
      <c r="I507" s="25">
        <f>VLOOKUP(B507,[1]สรุปรายรพ.!$A$1:$C$1331,3,FALSE())</f>
        <v>222</v>
      </c>
      <c r="J507" s="25">
        <v>2</v>
      </c>
      <c r="K507" s="25">
        <v>2</v>
      </c>
      <c r="L507" s="25"/>
      <c r="M507" s="25"/>
      <c r="N507" s="25"/>
      <c r="O507" s="25"/>
      <c r="P507" s="25"/>
      <c r="Q507" s="25"/>
      <c r="R507" s="25">
        <v>3</v>
      </c>
      <c r="S507" s="25">
        <v>3</v>
      </c>
      <c r="T507" s="25">
        <v>2</v>
      </c>
      <c r="U507" s="25">
        <v>2</v>
      </c>
      <c r="V507" s="25">
        <v>7</v>
      </c>
      <c r="W507" s="25">
        <v>7</v>
      </c>
      <c r="X507" s="25">
        <v>7</v>
      </c>
      <c r="Y507" s="25">
        <v>7</v>
      </c>
      <c r="Z507" s="25">
        <f t="shared" si="65"/>
        <v>222</v>
      </c>
      <c r="AA507" s="25">
        <v>0.7</v>
      </c>
      <c r="AB507" s="25">
        <v>2</v>
      </c>
      <c r="AC507" s="80">
        <f t="shared" si="66"/>
        <v>-213</v>
      </c>
      <c r="AD507" s="89">
        <f t="shared" si="67"/>
        <v>0</v>
      </c>
      <c r="AE507" s="82"/>
      <c r="AF507" s="71"/>
    </row>
    <row r="508" spans="1:32">
      <c r="A508" s="57" t="s">
        <v>10761</v>
      </c>
      <c r="B508" s="22" t="s">
        <v>509</v>
      </c>
      <c r="C508" s="22" t="s">
        <v>1675</v>
      </c>
      <c r="D508" s="22" t="s">
        <v>9568</v>
      </c>
      <c r="E508" s="22" t="s">
        <v>9569</v>
      </c>
      <c r="F508" s="22" t="s">
        <v>9570</v>
      </c>
      <c r="G508" s="22" t="s">
        <v>9571</v>
      </c>
      <c r="H508" s="22" t="s">
        <v>9563</v>
      </c>
      <c r="I508" s="25">
        <f>VLOOKUP(B508,[1]สรุปรายรพ.!$A$1:$C$1331,3,FALSE())</f>
        <v>1690</v>
      </c>
      <c r="J508" s="25">
        <v>1428</v>
      </c>
      <c r="K508" s="25">
        <v>1417</v>
      </c>
      <c r="L508" s="25">
        <v>200</v>
      </c>
      <c r="M508" s="25">
        <v>195</v>
      </c>
      <c r="N508" s="25">
        <v>333</v>
      </c>
      <c r="O508" s="25">
        <v>333</v>
      </c>
      <c r="P508" s="25">
        <v>250</v>
      </c>
      <c r="Q508" s="25">
        <v>248</v>
      </c>
      <c r="R508" s="25">
        <v>373</v>
      </c>
      <c r="S508" s="25">
        <v>367</v>
      </c>
      <c r="T508" s="25">
        <v>225</v>
      </c>
      <c r="U508" s="25">
        <v>223</v>
      </c>
      <c r="V508" s="25">
        <v>2809</v>
      </c>
      <c r="W508" s="25">
        <v>2783</v>
      </c>
      <c r="X508" s="25">
        <v>2809</v>
      </c>
      <c r="Y508" s="25">
        <v>2783</v>
      </c>
      <c r="Z508" s="25">
        <f t="shared" si="65"/>
        <v>1690</v>
      </c>
      <c r="AA508" s="25">
        <v>278.3</v>
      </c>
      <c r="AB508" s="25">
        <v>419</v>
      </c>
      <c r="AC508" s="80">
        <f t="shared" si="66"/>
        <v>1512</v>
      </c>
      <c r="AD508" s="89">
        <f t="shared" ref="AD508:AD517" si="72">AC508</f>
        <v>1512</v>
      </c>
      <c r="AE508" s="82"/>
      <c r="AF508" s="71"/>
    </row>
    <row r="509" spans="1:32">
      <c r="A509" s="57" t="s">
        <v>10762</v>
      </c>
      <c r="B509" s="22" t="s">
        <v>510</v>
      </c>
      <c r="C509" s="22" t="s">
        <v>1676</v>
      </c>
      <c r="D509" s="22" t="s">
        <v>9568</v>
      </c>
      <c r="E509" s="22" t="s">
        <v>9569</v>
      </c>
      <c r="F509" s="22" t="s">
        <v>9570</v>
      </c>
      <c r="G509" s="22" t="s">
        <v>9571</v>
      </c>
      <c r="H509" s="22" t="s">
        <v>9563</v>
      </c>
      <c r="I509" s="25">
        <f>VLOOKUP(B509,[1]สรุปรายรพ.!$A$1:$C$1331,3,FALSE())</f>
        <v>1113</v>
      </c>
      <c r="J509" s="25">
        <v>497</v>
      </c>
      <c r="K509" s="25">
        <v>492</v>
      </c>
      <c r="L509" s="25">
        <v>115</v>
      </c>
      <c r="M509" s="25">
        <v>114</v>
      </c>
      <c r="N509" s="25">
        <v>166</v>
      </c>
      <c r="O509" s="25">
        <v>165</v>
      </c>
      <c r="P509" s="25">
        <v>130</v>
      </c>
      <c r="Q509" s="25">
        <v>126</v>
      </c>
      <c r="R509" s="25">
        <v>128</v>
      </c>
      <c r="S509" s="25">
        <v>126</v>
      </c>
      <c r="T509" s="25">
        <v>127</v>
      </c>
      <c r="U509" s="25">
        <v>122</v>
      </c>
      <c r="V509" s="25">
        <v>1163</v>
      </c>
      <c r="W509" s="25">
        <v>1145</v>
      </c>
      <c r="X509" s="25">
        <v>1163</v>
      </c>
      <c r="Y509" s="25">
        <v>1145</v>
      </c>
      <c r="Z509" s="25">
        <f t="shared" si="65"/>
        <v>1113</v>
      </c>
      <c r="AA509" s="25">
        <v>114.5</v>
      </c>
      <c r="AB509" s="25">
        <v>173</v>
      </c>
      <c r="AC509" s="80">
        <f t="shared" si="66"/>
        <v>205</v>
      </c>
      <c r="AD509" s="89">
        <f t="shared" si="72"/>
        <v>205</v>
      </c>
      <c r="AE509" s="82"/>
      <c r="AF509" s="71"/>
    </row>
    <row r="510" spans="1:32">
      <c r="A510" s="57" t="s">
        <v>10763</v>
      </c>
      <c r="B510" s="22" t="s">
        <v>511</v>
      </c>
      <c r="C510" s="44" t="s">
        <v>1677</v>
      </c>
      <c r="D510" s="44" t="s">
        <v>9568</v>
      </c>
      <c r="E510" s="44" t="s">
        <v>9569</v>
      </c>
      <c r="F510" s="44" t="s">
        <v>9570</v>
      </c>
      <c r="G510" s="44" t="s">
        <v>9571</v>
      </c>
      <c r="H510" s="44" t="s">
        <v>9563</v>
      </c>
      <c r="I510" s="25">
        <f>VLOOKUP(B510,[1]สรุปรายรพ.!$A$1:$C$1331,3,FALSE())</f>
        <v>500</v>
      </c>
      <c r="J510" s="25"/>
      <c r="K510" s="25"/>
      <c r="L510" s="25"/>
      <c r="M510" s="25"/>
      <c r="N510" s="25">
        <v>257</v>
      </c>
      <c r="O510" s="25">
        <v>256</v>
      </c>
      <c r="P510" s="25">
        <v>47</v>
      </c>
      <c r="Q510" s="25">
        <v>47</v>
      </c>
      <c r="R510" s="25">
        <v>206</v>
      </c>
      <c r="S510" s="25">
        <v>206</v>
      </c>
      <c r="T510" s="25">
        <v>154</v>
      </c>
      <c r="U510" s="25">
        <v>154</v>
      </c>
      <c r="V510" s="25">
        <v>664</v>
      </c>
      <c r="W510" s="25">
        <v>663</v>
      </c>
      <c r="X510" s="25">
        <v>664</v>
      </c>
      <c r="Y510" s="25">
        <v>663</v>
      </c>
      <c r="Z510" s="25">
        <f t="shared" si="65"/>
        <v>500</v>
      </c>
      <c r="AA510" s="25">
        <v>66.3</v>
      </c>
      <c r="AB510" s="25">
        <v>101</v>
      </c>
      <c r="AC510" s="80">
        <f t="shared" si="66"/>
        <v>264</v>
      </c>
      <c r="AD510" s="89">
        <f t="shared" si="72"/>
        <v>264</v>
      </c>
      <c r="AE510" s="82"/>
      <c r="AF510" s="71"/>
    </row>
    <row r="511" spans="1:32">
      <c r="A511" s="57" t="s">
        <v>10764</v>
      </c>
      <c r="B511" s="22" t="s">
        <v>512</v>
      </c>
      <c r="C511" s="22" t="s">
        <v>1678</v>
      </c>
      <c r="D511" s="22" t="s">
        <v>9743</v>
      </c>
      <c r="E511" s="22" t="s">
        <v>9744</v>
      </c>
      <c r="F511" s="22" t="s">
        <v>9566</v>
      </c>
      <c r="G511" s="22" t="s">
        <v>9567</v>
      </c>
      <c r="H511" s="22" t="s">
        <v>9563</v>
      </c>
      <c r="I511" s="25">
        <f>VLOOKUP(B511,[1]สรุปรายรพ.!$A$1:$C$1331,3,FALSE())</f>
        <v>1068</v>
      </c>
      <c r="J511" s="25">
        <v>561</v>
      </c>
      <c r="K511" s="25">
        <v>560</v>
      </c>
      <c r="L511" s="25">
        <v>109</v>
      </c>
      <c r="M511" s="25">
        <v>108</v>
      </c>
      <c r="N511" s="25">
        <v>104</v>
      </c>
      <c r="O511" s="25">
        <v>103</v>
      </c>
      <c r="P511" s="25">
        <v>81</v>
      </c>
      <c r="Q511" s="25">
        <v>81</v>
      </c>
      <c r="R511" s="25">
        <v>79</v>
      </c>
      <c r="S511" s="25">
        <v>79</v>
      </c>
      <c r="T511" s="25">
        <v>179</v>
      </c>
      <c r="U511" s="25">
        <v>176</v>
      </c>
      <c r="V511" s="25">
        <v>1113</v>
      </c>
      <c r="W511" s="25">
        <v>1107</v>
      </c>
      <c r="X511" s="25">
        <v>1113</v>
      </c>
      <c r="Y511" s="25">
        <v>1107</v>
      </c>
      <c r="Z511" s="25">
        <f t="shared" si="65"/>
        <v>1068</v>
      </c>
      <c r="AA511" s="25">
        <v>110.7</v>
      </c>
      <c r="AB511" s="25">
        <v>167</v>
      </c>
      <c r="AC511" s="80">
        <f t="shared" si="66"/>
        <v>206</v>
      </c>
      <c r="AD511" s="89">
        <f t="shared" si="72"/>
        <v>206</v>
      </c>
      <c r="AE511" s="82"/>
      <c r="AF511" s="71"/>
    </row>
    <row r="512" spans="1:32">
      <c r="A512" s="57" t="s">
        <v>10765</v>
      </c>
      <c r="B512" s="22" t="s">
        <v>513</v>
      </c>
      <c r="C512" s="22" t="s">
        <v>1679</v>
      </c>
      <c r="D512" s="22" t="s">
        <v>9743</v>
      </c>
      <c r="E512" s="22" t="s">
        <v>9744</v>
      </c>
      <c r="F512" s="22" t="s">
        <v>9566</v>
      </c>
      <c r="G512" s="22" t="s">
        <v>9567</v>
      </c>
      <c r="H512" s="22" t="s">
        <v>9563</v>
      </c>
      <c r="I512" s="25">
        <f>VLOOKUP(B512,[1]สรุปรายรพ.!$A$1:$C$1331,3,FALSE())</f>
        <v>1252</v>
      </c>
      <c r="J512" s="25">
        <v>581</v>
      </c>
      <c r="K512" s="25">
        <v>567</v>
      </c>
      <c r="L512" s="25">
        <v>119</v>
      </c>
      <c r="M512" s="25">
        <v>118</v>
      </c>
      <c r="N512" s="25">
        <v>137</v>
      </c>
      <c r="O512" s="25">
        <v>132</v>
      </c>
      <c r="P512" s="25">
        <v>125</v>
      </c>
      <c r="Q512" s="25">
        <v>123</v>
      </c>
      <c r="R512" s="25">
        <v>194</v>
      </c>
      <c r="S512" s="25">
        <v>190</v>
      </c>
      <c r="T512" s="25">
        <v>173</v>
      </c>
      <c r="U512" s="25">
        <v>168</v>
      </c>
      <c r="V512" s="25">
        <v>1329</v>
      </c>
      <c r="W512" s="25">
        <v>1298</v>
      </c>
      <c r="X512" s="25">
        <v>1329</v>
      </c>
      <c r="Y512" s="25">
        <v>1298</v>
      </c>
      <c r="Z512" s="25">
        <f t="shared" si="65"/>
        <v>1252</v>
      </c>
      <c r="AA512" s="25">
        <v>129.80000000000001</v>
      </c>
      <c r="AB512" s="25">
        <v>195</v>
      </c>
      <c r="AC512" s="80">
        <f t="shared" si="66"/>
        <v>241</v>
      </c>
      <c r="AD512" s="89">
        <f t="shared" si="72"/>
        <v>241</v>
      </c>
      <c r="AE512" s="82"/>
      <c r="AF512" s="71"/>
    </row>
    <row r="513" spans="1:32">
      <c r="A513" s="57" t="s">
        <v>10766</v>
      </c>
      <c r="B513" s="22" t="s">
        <v>514</v>
      </c>
      <c r="C513" s="22" t="s">
        <v>9865</v>
      </c>
      <c r="D513" s="22" t="s">
        <v>9743</v>
      </c>
      <c r="E513" s="22" t="s">
        <v>9744</v>
      </c>
      <c r="F513" s="22" t="s">
        <v>9566</v>
      </c>
      <c r="G513" s="22" t="s">
        <v>9567</v>
      </c>
      <c r="H513" s="22" t="s">
        <v>9563</v>
      </c>
      <c r="I513" s="25">
        <f>VLOOKUP(B513,[1]สรุปรายรพ.!$A$1:$C$1331,3,FALSE())</f>
        <v>1338</v>
      </c>
      <c r="J513" s="25">
        <v>772</v>
      </c>
      <c r="K513" s="25">
        <v>766</v>
      </c>
      <c r="L513" s="25">
        <v>190</v>
      </c>
      <c r="M513" s="25">
        <v>189</v>
      </c>
      <c r="N513" s="25">
        <v>182</v>
      </c>
      <c r="O513" s="25">
        <v>181</v>
      </c>
      <c r="P513" s="25">
        <v>204</v>
      </c>
      <c r="Q513" s="25">
        <v>203</v>
      </c>
      <c r="R513" s="25">
        <v>252</v>
      </c>
      <c r="S513" s="25">
        <v>250</v>
      </c>
      <c r="T513" s="25">
        <v>94</v>
      </c>
      <c r="U513" s="25">
        <v>94</v>
      </c>
      <c r="V513" s="25">
        <v>1694</v>
      </c>
      <c r="W513" s="25">
        <v>1683</v>
      </c>
      <c r="X513" s="25">
        <v>1694</v>
      </c>
      <c r="Y513" s="25">
        <v>1683</v>
      </c>
      <c r="Z513" s="25">
        <f t="shared" si="65"/>
        <v>1338</v>
      </c>
      <c r="AA513" s="25">
        <v>168.3</v>
      </c>
      <c r="AB513" s="25">
        <v>254</v>
      </c>
      <c r="AC513" s="80">
        <f t="shared" si="66"/>
        <v>599</v>
      </c>
      <c r="AD513" s="89">
        <f t="shared" si="72"/>
        <v>599</v>
      </c>
      <c r="AE513" s="82"/>
      <c r="AF513" s="71"/>
    </row>
    <row r="514" spans="1:32">
      <c r="A514" s="57" t="s">
        <v>10767</v>
      </c>
      <c r="B514" s="22" t="s">
        <v>515</v>
      </c>
      <c r="C514" s="22" t="s">
        <v>1680</v>
      </c>
      <c r="D514" s="22" t="s">
        <v>9743</v>
      </c>
      <c r="E514" s="22" t="s">
        <v>9744</v>
      </c>
      <c r="F514" s="22" t="s">
        <v>9566</v>
      </c>
      <c r="G514" s="22" t="s">
        <v>9567</v>
      </c>
      <c r="H514" s="22" t="s">
        <v>9563</v>
      </c>
      <c r="I514" s="25">
        <f>VLOOKUP(B514,[1]สรุปรายรพ.!$A$1:$C$1331,3,FALSE())</f>
        <v>935</v>
      </c>
      <c r="J514" s="25">
        <v>511</v>
      </c>
      <c r="K514" s="25">
        <v>509</v>
      </c>
      <c r="L514" s="25">
        <v>59</v>
      </c>
      <c r="M514" s="25">
        <v>59</v>
      </c>
      <c r="N514" s="25">
        <v>122</v>
      </c>
      <c r="O514" s="25">
        <v>122</v>
      </c>
      <c r="P514" s="25">
        <v>193</v>
      </c>
      <c r="Q514" s="25">
        <v>192</v>
      </c>
      <c r="R514" s="25">
        <v>98</v>
      </c>
      <c r="S514" s="25">
        <v>97</v>
      </c>
      <c r="T514" s="25">
        <v>94</v>
      </c>
      <c r="U514" s="25">
        <v>93</v>
      </c>
      <c r="V514" s="25">
        <v>1077</v>
      </c>
      <c r="W514" s="25">
        <v>1072</v>
      </c>
      <c r="X514" s="25">
        <v>1077</v>
      </c>
      <c r="Y514" s="25">
        <v>1072</v>
      </c>
      <c r="Z514" s="25">
        <f t="shared" si="65"/>
        <v>935</v>
      </c>
      <c r="AA514" s="25">
        <v>107.2</v>
      </c>
      <c r="AB514" s="25">
        <v>162</v>
      </c>
      <c r="AC514" s="80">
        <f t="shared" si="66"/>
        <v>299</v>
      </c>
      <c r="AD514" s="89">
        <f t="shared" si="72"/>
        <v>299</v>
      </c>
      <c r="AE514" s="82"/>
      <c r="AF514" s="71"/>
    </row>
    <row r="515" spans="1:32">
      <c r="A515" s="57" t="s">
        <v>10768</v>
      </c>
      <c r="B515" s="22" t="s">
        <v>516</v>
      </c>
      <c r="C515" s="22" t="s">
        <v>9866</v>
      </c>
      <c r="D515" s="22" t="s">
        <v>9743</v>
      </c>
      <c r="E515" s="22" t="s">
        <v>9744</v>
      </c>
      <c r="F515" s="22" t="s">
        <v>9566</v>
      </c>
      <c r="G515" s="22" t="s">
        <v>9567</v>
      </c>
      <c r="H515" s="22" t="s">
        <v>9563</v>
      </c>
      <c r="I515" s="25">
        <f>VLOOKUP(B515,[1]สรุปรายรพ.!$A$1:$C$1331,3,FALSE())</f>
        <v>917</v>
      </c>
      <c r="J515" s="25">
        <v>449</v>
      </c>
      <c r="K515" s="25">
        <v>449</v>
      </c>
      <c r="L515" s="25">
        <v>68</v>
      </c>
      <c r="M515" s="25">
        <v>68</v>
      </c>
      <c r="N515" s="25">
        <v>172</v>
      </c>
      <c r="O515" s="25">
        <v>172</v>
      </c>
      <c r="P515" s="25">
        <v>56</v>
      </c>
      <c r="Q515" s="25">
        <v>55</v>
      </c>
      <c r="R515" s="25">
        <v>115</v>
      </c>
      <c r="S515" s="25">
        <v>115</v>
      </c>
      <c r="T515" s="25">
        <v>170</v>
      </c>
      <c r="U515" s="25">
        <v>170</v>
      </c>
      <c r="V515" s="25">
        <v>1030</v>
      </c>
      <c r="W515" s="25">
        <v>1029</v>
      </c>
      <c r="X515" s="25">
        <v>1030</v>
      </c>
      <c r="Y515" s="25">
        <v>1029</v>
      </c>
      <c r="Z515" s="25">
        <f t="shared" si="65"/>
        <v>917</v>
      </c>
      <c r="AA515" s="25">
        <v>102.9</v>
      </c>
      <c r="AB515" s="25">
        <v>155</v>
      </c>
      <c r="AC515" s="80">
        <f t="shared" si="66"/>
        <v>267</v>
      </c>
      <c r="AD515" s="89">
        <f t="shared" si="72"/>
        <v>267</v>
      </c>
      <c r="AE515" s="82"/>
      <c r="AF515" s="71"/>
    </row>
    <row r="516" spans="1:32">
      <c r="A516" s="57" t="s">
        <v>10769</v>
      </c>
      <c r="B516" s="22" t="s">
        <v>517</v>
      </c>
      <c r="C516" s="22" t="s">
        <v>1681</v>
      </c>
      <c r="D516" s="22" t="s">
        <v>9743</v>
      </c>
      <c r="E516" s="22" t="s">
        <v>9744</v>
      </c>
      <c r="F516" s="22" t="s">
        <v>9566</v>
      </c>
      <c r="G516" s="22" t="s">
        <v>9567</v>
      </c>
      <c r="H516" s="22" t="s">
        <v>9563</v>
      </c>
      <c r="I516" s="25">
        <f>VLOOKUP(B516,[1]สรุปรายรพ.!$A$1:$C$1331,3,FALSE())</f>
        <v>919</v>
      </c>
      <c r="J516" s="25">
        <v>422</v>
      </c>
      <c r="K516" s="25">
        <v>354</v>
      </c>
      <c r="L516" s="25">
        <v>116</v>
      </c>
      <c r="M516" s="25">
        <v>98</v>
      </c>
      <c r="N516" s="25">
        <v>124</v>
      </c>
      <c r="O516" s="25">
        <v>108</v>
      </c>
      <c r="P516" s="25">
        <v>119</v>
      </c>
      <c r="Q516" s="25">
        <v>98</v>
      </c>
      <c r="R516" s="25">
        <v>79</v>
      </c>
      <c r="S516" s="25">
        <v>70</v>
      </c>
      <c r="T516" s="25">
        <v>122</v>
      </c>
      <c r="U516" s="25">
        <v>103</v>
      </c>
      <c r="V516" s="25">
        <v>982</v>
      </c>
      <c r="W516" s="25">
        <v>831</v>
      </c>
      <c r="X516" s="25">
        <v>982</v>
      </c>
      <c r="Y516" s="25">
        <v>831</v>
      </c>
      <c r="Z516" s="25">
        <f t="shared" si="65"/>
        <v>919</v>
      </c>
      <c r="AA516" s="25">
        <v>83.1</v>
      </c>
      <c r="AB516" s="25">
        <v>126</v>
      </c>
      <c r="AC516" s="80">
        <f t="shared" si="66"/>
        <v>38</v>
      </c>
      <c r="AD516" s="89">
        <f t="shared" si="72"/>
        <v>38</v>
      </c>
      <c r="AE516" s="82"/>
      <c r="AF516" s="71"/>
    </row>
    <row r="517" spans="1:32">
      <c r="A517" s="57" t="s">
        <v>10770</v>
      </c>
      <c r="B517" s="22" t="s">
        <v>518</v>
      </c>
      <c r="C517" s="22" t="s">
        <v>1682</v>
      </c>
      <c r="D517" s="22" t="s">
        <v>9746</v>
      </c>
      <c r="E517" s="22" t="s">
        <v>9747</v>
      </c>
      <c r="F517" s="22" t="s">
        <v>9566</v>
      </c>
      <c r="G517" s="22" t="s">
        <v>9567</v>
      </c>
      <c r="H517" s="22" t="s">
        <v>9563</v>
      </c>
      <c r="I517" s="25">
        <f>VLOOKUP(B517,[1]สรุปรายรพ.!$A$1:$C$1331,3,FALSE())</f>
        <v>232</v>
      </c>
      <c r="J517" s="25">
        <v>52</v>
      </c>
      <c r="K517" s="25">
        <v>52</v>
      </c>
      <c r="L517" s="25"/>
      <c r="M517" s="25"/>
      <c r="N517" s="25">
        <v>86</v>
      </c>
      <c r="O517" s="25">
        <v>85</v>
      </c>
      <c r="P517" s="25">
        <v>32</v>
      </c>
      <c r="Q517" s="25">
        <v>32</v>
      </c>
      <c r="R517" s="25">
        <v>28</v>
      </c>
      <c r="S517" s="25">
        <v>28</v>
      </c>
      <c r="T517" s="25">
        <v>22</v>
      </c>
      <c r="U517" s="25">
        <v>22</v>
      </c>
      <c r="V517" s="25">
        <v>220</v>
      </c>
      <c r="W517" s="25">
        <v>219</v>
      </c>
      <c r="X517" s="25">
        <v>220</v>
      </c>
      <c r="Y517" s="25">
        <v>219</v>
      </c>
      <c r="Z517" s="25">
        <f t="shared" si="65"/>
        <v>232</v>
      </c>
      <c r="AA517" s="25">
        <v>21.9</v>
      </c>
      <c r="AB517" s="25">
        <v>33</v>
      </c>
      <c r="AC517" s="80">
        <f t="shared" si="66"/>
        <v>20</v>
      </c>
      <c r="AD517" s="89">
        <f t="shared" si="72"/>
        <v>20</v>
      </c>
      <c r="AE517" s="82"/>
      <c r="AF517" s="71"/>
    </row>
    <row r="518" spans="1:32">
      <c r="A518" s="57" t="s">
        <v>10771</v>
      </c>
      <c r="B518" s="22" t="s">
        <v>519</v>
      </c>
      <c r="C518" s="22" t="s">
        <v>1683</v>
      </c>
      <c r="D518" s="22" t="s">
        <v>9746</v>
      </c>
      <c r="E518" s="22" t="s">
        <v>9747</v>
      </c>
      <c r="F518" s="22" t="s">
        <v>9566</v>
      </c>
      <c r="G518" s="22" t="s">
        <v>9567</v>
      </c>
      <c r="H518" s="22" t="s">
        <v>9563</v>
      </c>
      <c r="I518" s="25">
        <f>VLOOKUP(B518,[1]สรุปรายรพ.!$A$1:$C$1331,3,FALSE())</f>
        <v>279</v>
      </c>
      <c r="J518" s="25">
        <v>91</v>
      </c>
      <c r="K518" s="25">
        <v>91</v>
      </c>
      <c r="L518" s="25">
        <v>28</v>
      </c>
      <c r="M518" s="25">
        <v>28</v>
      </c>
      <c r="N518" s="25">
        <v>27</v>
      </c>
      <c r="O518" s="25">
        <v>27</v>
      </c>
      <c r="P518" s="25">
        <v>21</v>
      </c>
      <c r="Q518" s="25">
        <v>21</v>
      </c>
      <c r="R518" s="25">
        <v>16</v>
      </c>
      <c r="S518" s="25">
        <v>16</v>
      </c>
      <c r="T518" s="25">
        <v>18</v>
      </c>
      <c r="U518" s="25">
        <v>18</v>
      </c>
      <c r="V518" s="25">
        <v>201</v>
      </c>
      <c r="W518" s="25">
        <v>201</v>
      </c>
      <c r="X518" s="25">
        <v>201</v>
      </c>
      <c r="Y518" s="25">
        <v>201</v>
      </c>
      <c r="Z518" s="25">
        <f t="shared" si="65"/>
        <v>279</v>
      </c>
      <c r="AA518" s="25">
        <v>20.100000000000001</v>
      </c>
      <c r="AB518" s="25">
        <v>32</v>
      </c>
      <c r="AC518" s="80">
        <f t="shared" si="66"/>
        <v>-46</v>
      </c>
      <c r="AD518" s="89">
        <f t="shared" si="67"/>
        <v>0</v>
      </c>
      <c r="AE518" s="82"/>
      <c r="AF518" s="71"/>
    </row>
    <row r="519" spans="1:32">
      <c r="A519" s="57" t="s">
        <v>10772</v>
      </c>
      <c r="B519" s="22" t="s">
        <v>520</v>
      </c>
      <c r="C519" s="22" t="s">
        <v>1684</v>
      </c>
      <c r="D519" s="22" t="s">
        <v>9746</v>
      </c>
      <c r="E519" s="22" t="s">
        <v>9747</v>
      </c>
      <c r="F519" s="22" t="s">
        <v>9566</v>
      </c>
      <c r="G519" s="22" t="s">
        <v>9567</v>
      </c>
      <c r="H519" s="22" t="s">
        <v>9563</v>
      </c>
      <c r="I519" s="25">
        <f>VLOOKUP(B519,[1]สรุปรายรพ.!$A$1:$C$1331,3,FALSE())</f>
        <v>495</v>
      </c>
      <c r="J519" s="25">
        <v>195</v>
      </c>
      <c r="K519" s="25">
        <v>195</v>
      </c>
      <c r="L519" s="25"/>
      <c r="M519" s="25"/>
      <c r="N519" s="25">
        <v>226</v>
      </c>
      <c r="O519" s="25">
        <v>226</v>
      </c>
      <c r="P519" s="25">
        <v>75</v>
      </c>
      <c r="Q519" s="25">
        <v>75</v>
      </c>
      <c r="R519" s="25">
        <v>85</v>
      </c>
      <c r="S519" s="25">
        <v>85</v>
      </c>
      <c r="T519" s="25">
        <v>46</v>
      </c>
      <c r="U519" s="25">
        <v>46</v>
      </c>
      <c r="V519" s="25">
        <v>627</v>
      </c>
      <c r="W519" s="25">
        <v>627</v>
      </c>
      <c r="X519" s="25">
        <v>627</v>
      </c>
      <c r="Y519" s="25">
        <v>627</v>
      </c>
      <c r="Z519" s="25">
        <f t="shared" ref="Z519:Z582" si="73">I519</f>
        <v>495</v>
      </c>
      <c r="AA519" s="25">
        <v>62.7</v>
      </c>
      <c r="AB519" s="25">
        <v>95</v>
      </c>
      <c r="AC519" s="80">
        <f t="shared" ref="AC519:AC582" si="74">(Y519-Z519)+AB519</f>
        <v>227</v>
      </c>
      <c r="AD519" s="89">
        <f t="shared" ref="AD519:AD521" si="75">AC519</f>
        <v>227</v>
      </c>
      <c r="AE519" s="82"/>
      <c r="AF519" s="71"/>
    </row>
    <row r="520" spans="1:32">
      <c r="A520" s="57" t="s">
        <v>10773</v>
      </c>
      <c r="B520" s="22" t="s">
        <v>521</v>
      </c>
      <c r="C520" s="22" t="s">
        <v>1685</v>
      </c>
      <c r="D520" s="22" t="s">
        <v>9746</v>
      </c>
      <c r="E520" s="22" t="s">
        <v>9747</v>
      </c>
      <c r="F520" s="22" t="s">
        <v>9566</v>
      </c>
      <c r="G520" s="22" t="s">
        <v>9567</v>
      </c>
      <c r="H520" s="22" t="s">
        <v>9563</v>
      </c>
      <c r="I520" s="25">
        <f>VLOOKUP(B520,[1]สรุปรายรพ.!$A$1:$C$1331,3,FALSE())</f>
        <v>643</v>
      </c>
      <c r="J520" s="25">
        <v>353</v>
      </c>
      <c r="K520" s="25">
        <v>353</v>
      </c>
      <c r="L520" s="25">
        <v>46</v>
      </c>
      <c r="M520" s="25">
        <v>46</v>
      </c>
      <c r="N520" s="25">
        <v>105</v>
      </c>
      <c r="O520" s="25">
        <v>105</v>
      </c>
      <c r="P520" s="25">
        <v>79</v>
      </c>
      <c r="Q520" s="25">
        <v>79</v>
      </c>
      <c r="R520" s="25">
        <v>99</v>
      </c>
      <c r="S520" s="25">
        <v>99</v>
      </c>
      <c r="T520" s="25">
        <v>42</v>
      </c>
      <c r="U520" s="25">
        <v>42</v>
      </c>
      <c r="V520" s="25">
        <v>724</v>
      </c>
      <c r="W520" s="25">
        <v>724</v>
      </c>
      <c r="X520" s="25">
        <v>724</v>
      </c>
      <c r="Y520" s="25">
        <v>724</v>
      </c>
      <c r="Z520" s="25">
        <f t="shared" si="73"/>
        <v>643</v>
      </c>
      <c r="AA520" s="25">
        <v>72.400000000000006</v>
      </c>
      <c r="AB520" s="25">
        <v>110</v>
      </c>
      <c r="AC520" s="80">
        <f t="shared" si="74"/>
        <v>191</v>
      </c>
      <c r="AD520" s="89">
        <f t="shared" si="75"/>
        <v>191</v>
      </c>
      <c r="AE520" s="82"/>
      <c r="AF520" s="71"/>
    </row>
    <row r="521" spans="1:32">
      <c r="A521" s="57" t="s">
        <v>10774</v>
      </c>
      <c r="B521" s="22" t="s">
        <v>522</v>
      </c>
      <c r="C521" s="22" t="s">
        <v>1686</v>
      </c>
      <c r="D521" s="22" t="s">
        <v>9746</v>
      </c>
      <c r="E521" s="22" t="s">
        <v>9747</v>
      </c>
      <c r="F521" s="22" t="s">
        <v>9566</v>
      </c>
      <c r="G521" s="22" t="s">
        <v>9567</v>
      </c>
      <c r="H521" s="22" t="s">
        <v>9563</v>
      </c>
      <c r="I521" s="25">
        <f>VLOOKUP(B521,[1]สรุปรายรพ.!$A$1:$C$1331,3,FALSE())</f>
        <v>889</v>
      </c>
      <c r="J521" s="25">
        <v>481</v>
      </c>
      <c r="K521" s="25">
        <v>481</v>
      </c>
      <c r="L521" s="25">
        <v>115</v>
      </c>
      <c r="M521" s="25">
        <v>115</v>
      </c>
      <c r="N521" s="25">
        <v>171</v>
      </c>
      <c r="O521" s="25">
        <v>170</v>
      </c>
      <c r="P521" s="25">
        <v>127</v>
      </c>
      <c r="Q521" s="25">
        <v>127</v>
      </c>
      <c r="R521" s="25">
        <v>98</v>
      </c>
      <c r="S521" s="25">
        <v>98</v>
      </c>
      <c r="T521" s="25">
        <v>132</v>
      </c>
      <c r="U521" s="25">
        <v>132</v>
      </c>
      <c r="V521" s="25">
        <v>1124</v>
      </c>
      <c r="W521" s="25">
        <v>1123</v>
      </c>
      <c r="X521" s="25">
        <v>1124</v>
      </c>
      <c r="Y521" s="25">
        <v>1123</v>
      </c>
      <c r="Z521" s="25">
        <f t="shared" si="73"/>
        <v>889</v>
      </c>
      <c r="AA521" s="25">
        <v>112.3</v>
      </c>
      <c r="AB521" s="25">
        <v>170</v>
      </c>
      <c r="AC521" s="80">
        <f t="shared" si="74"/>
        <v>404</v>
      </c>
      <c r="AD521" s="89">
        <f t="shared" si="75"/>
        <v>404</v>
      </c>
      <c r="AE521" s="82"/>
      <c r="AF521" s="71"/>
    </row>
    <row r="522" spans="1:32">
      <c r="A522" s="57" t="s">
        <v>10775</v>
      </c>
      <c r="B522" s="22" t="s">
        <v>523</v>
      </c>
      <c r="C522" s="22" t="s">
        <v>1687</v>
      </c>
      <c r="D522" s="22" t="s">
        <v>9746</v>
      </c>
      <c r="E522" s="22" t="s">
        <v>9747</v>
      </c>
      <c r="F522" s="22" t="s">
        <v>9566</v>
      </c>
      <c r="G522" s="22" t="s">
        <v>9567</v>
      </c>
      <c r="H522" s="22" t="s">
        <v>9563</v>
      </c>
      <c r="I522" s="25">
        <f>VLOOKUP(B522,[1]สรุปรายรพ.!$A$1:$C$1331,3,FALSE())</f>
        <v>311</v>
      </c>
      <c r="J522" s="25">
        <v>131</v>
      </c>
      <c r="K522" s="25">
        <v>131</v>
      </c>
      <c r="L522" s="25"/>
      <c r="M522" s="25"/>
      <c r="N522" s="25">
        <v>1</v>
      </c>
      <c r="O522" s="25">
        <v>1</v>
      </c>
      <c r="P522" s="25">
        <v>58</v>
      </c>
      <c r="Q522" s="25">
        <v>56</v>
      </c>
      <c r="R522" s="25">
        <v>1</v>
      </c>
      <c r="S522" s="25">
        <v>1</v>
      </c>
      <c r="T522" s="25">
        <v>22</v>
      </c>
      <c r="U522" s="25">
        <v>22</v>
      </c>
      <c r="V522" s="25">
        <v>213</v>
      </c>
      <c r="W522" s="25">
        <v>211</v>
      </c>
      <c r="X522" s="25">
        <v>213</v>
      </c>
      <c r="Y522" s="25">
        <v>211</v>
      </c>
      <c r="Z522" s="25">
        <f t="shared" si="73"/>
        <v>311</v>
      </c>
      <c r="AA522" s="25">
        <v>21.1</v>
      </c>
      <c r="AB522" s="25">
        <v>33</v>
      </c>
      <c r="AC522" s="80">
        <f t="shared" si="74"/>
        <v>-67</v>
      </c>
      <c r="AD522" s="89">
        <f t="shared" ref="AD522:AD582" si="76">IF(AC522&lt;0,0)</f>
        <v>0</v>
      </c>
      <c r="AE522" s="82"/>
      <c r="AF522" s="71"/>
    </row>
    <row r="523" spans="1:32">
      <c r="A523" s="57" t="s">
        <v>10776</v>
      </c>
      <c r="B523" s="22" t="s">
        <v>524</v>
      </c>
      <c r="C523" s="22" t="s">
        <v>1688</v>
      </c>
      <c r="D523" s="22" t="s">
        <v>9746</v>
      </c>
      <c r="E523" s="22" t="s">
        <v>9747</v>
      </c>
      <c r="F523" s="22" t="s">
        <v>9566</v>
      </c>
      <c r="G523" s="22" t="s">
        <v>9567</v>
      </c>
      <c r="H523" s="22" t="s">
        <v>9563</v>
      </c>
      <c r="I523" s="25">
        <f>VLOOKUP(B523,[1]สรุปรายรพ.!$A$1:$C$1331,3,FALSE())</f>
        <v>584</v>
      </c>
      <c r="J523" s="25">
        <v>240</v>
      </c>
      <c r="K523" s="25">
        <v>240</v>
      </c>
      <c r="L523" s="25">
        <v>41</v>
      </c>
      <c r="M523" s="25">
        <v>41</v>
      </c>
      <c r="N523" s="25">
        <v>40</v>
      </c>
      <c r="O523" s="25">
        <v>40</v>
      </c>
      <c r="P523" s="25">
        <v>55</v>
      </c>
      <c r="Q523" s="25">
        <v>49</v>
      </c>
      <c r="R523" s="25">
        <v>39</v>
      </c>
      <c r="S523" s="25">
        <v>39</v>
      </c>
      <c r="T523" s="25">
        <v>47</v>
      </c>
      <c r="U523" s="25">
        <v>47</v>
      </c>
      <c r="V523" s="25">
        <v>462</v>
      </c>
      <c r="W523" s="25">
        <v>456</v>
      </c>
      <c r="X523" s="25">
        <v>462</v>
      </c>
      <c r="Y523" s="25">
        <v>456</v>
      </c>
      <c r="Z523" s="25">
        <f t="shared" si="73"/>
        <v>584</v>
      </c>
      <c r="AA523" s="25">
        <v>45.6</v>
      </c>
      <c r="AB523" s="25">
        <v>69</v>
      </c>
      <c r="AC523" s="80">
        <f t="shared" si="74"/>
        <v>-59</v>
      </c>
      <c r="AD523" s="89">
        <f t="shared" si="76"/>
        <v>0</v>
      </c>
      <c r="AE523" s="82"/>
      <c r="AF523" s="71"/>
    </row>
    <row r="524" spans="1:32">
      <c r="A524" s="57" t="s">
        <v>10777</v>
      </c>
      <c r="B524" s="22" t="s">
        <v>525</v>
      </c>
      <c r="C524" s="22" t="s">
        <v>1689</v>
      </c>
      <c r="D524" s="22" t="s">
        <v>9746</v>
      </c>
      <c r="E524" s="22" t="s">
        <v>9747</v>
      </c>
      <c r="F524" s="22" t="s">
        <v>9566</v>
      </c>
      <c r="G524" s="22" t="s">
        <v>9567</v>
      </c>
      <c r="H524" s="22" t="s">
        <v>9563</v>
      </c>
      <c r="I524" s="25">
        <f>VLOOKUP(B524,[1]สรุปรายรพ.!$A$1:$C$1331,3,FALSE())</f>
        <v>355</v>
      </c>
      <c r="J524" s="25">
        <v>102</v>
      </c>
      <c r="K524" s="25">
        <v>102</v>
      </c>
      <c r="L524" s="25">
        <v>33</v>
      </c>
      <c r="M524" s="25">
        <v>33</v>
      </c>
      <c r="N524" s="25">
        <v>30</v>
      </c>
      <c r="O524" s="25">
        <v>30</v>
      </c>
      <c r="P524" s="25">
        <v>19</v>
      </c>
      <c r="Q524" s="25">
        <v>19</v>
      </c>
      <c r="R524" s="25"/>
      <c r="S524" s="25"/>
      <c r="T524" s="25">
        <v>61</v>
      </c>
      <c r="U524" s="25">
        <v>61</v>
      </c>
      <c r="V524" s="25">
        <v>245</v>
      </c>
      <c r="W524" s="25">
        <v>245</v>
      </c>
      <c r="X524" s="25">
        <v>245</v>
      </c>
      <c r="Y524" s="25">
        <v>245</v>
      </c>
      <c r="Z524" s="25">
        <f t="shared" si="73"/>
        <v>355</v>
      </c>
      <c r="AA524" s="25">
        <v>24.5</v>
      </c>
      <c r="AB524" s="25">
        <v>38</v>
      </c>
      <c r="AC524" s="80">
        <f t="shared" si="74"/>
        <v>-72</v>
      </c>
      <c r="AD524" s="89">
        <f t="shared" si="76"/>
        <v>0</v>
      </c>
      <c r="AE524" s="82"/>
      <c r="AF524" s="71"/>
    </row>
    <row r="525" spans="1:32">
      <c r="A525" s="57" t="s">
        <v>10778</v>
      </c>
      <c r="B525" s="22" t="s">
        <v>526</v>
      </c>
      <c r="C525" s="22" t="s">
        <v>1690</v>
      </c>
      <c r="D525" s="22" t="s">
        <v>9746</v>
      </c>
      <c r="E525" s="22" t="s">
        <v>9747</v>
      </c>
      <c r="F525" s="22" t="s">
        <v>9566</v>
      </c>
      <c r="G525" s="22" t="s">
        <v>9567</v>
      </c>
      <c r="H525" s="22" t="s">
        <v>9563</v>
      </c>
      <c r="I525" s="25">
        <f>VLOOKUP(B525,[1]สรุปรายรพ.!$A$1:$C$1331,3,FALSE())</f>
        <v>417</v>
      </c>
      <c r="J525" s="25">
        <v>207</v>
      </c>
      <c r="K525" s="25">
        <v>206</v>
      </c>
      <c r="L525" s="25">
        <v>32</v>
      </c>
      <c r="M525" s="25">
        <v>31</v>
      </c>
      <c r="N525" s="25">
        <v>37</v>
      </c>
      <c r="O525" s="25">
        <v>37</v>
      </c>
      <c r="P525" s="25">
        <v>55</v>
      </c>
      <c r="Q525" s="25">
        <v>55</v>
      </c>
      <c r="R525" s="25">
        <v>48</v>
      </c>
      <c r="S525" s="25">
        <v>48</v>
      </c>
      <c r="T525" s="25">
        <v>19</v>
      </c>
      <c r="U525" s="25">
        <v>19</v>
      </c>
      <c r="V525" s="25">
        <v>398</v>
      </c>
      <c r="W525" s="25">
        <v>396</v>
      </c>
      <c r="X525" s="25">
        <v>398</v>
      </c>
      <c r="Y525" s="25">
        <v>396</v>
      </c>
      <c r="Z525" s="25">
        <f t="shared" si="73"/>
        <v>417</v>
      </c>
      <c r="AA525" s="25">
        <v>39.6</v>
      </c>
      <c r="AB525" s="25">
        <v>60</v>
      </c>
      <c r="AC525" s="80">
        <f t="shared" si="74"/>
        <v>39</v>
      </c>
      <c r="AD525" s="89">
        <f t="shared" ref="AD525:AD531" si="77">AC525</f>
        <v>39</v>
      </c>
      <c r="AE525" s="82"/>
      <c r="AF525" s="71"/>
    </row>
    <row r="526" spans="1:32">
      <c r="A526" s="57" t="s">
        <v>10779</v>
      </c>
      <c r="B526" s="22" t="s">
        <v>527</v>
      </c>
      <c r="C526" s="22" t="s">
        <v>1691</v>
      </c>
      <c r="D526" s="22" t="s">
        <v>9746</v>
      </c>
      <c r="E526" s="22" t="s">
        <v>9747</v>
      </c>
      <c r="F526" s="22" t="s">
        <v>9566</v>
      </c>
      <c r="G526" s="22" t="s">
        <v>9567</v>
      </c>
      <c r="H526" s="22" t="s">
        <v>9563</v>
      </c>
      <c r="I526" s="25">
        <f>VLOOKUP(B526,[1]สรุปรายรพ.!$A$1:$C$1331,3,FALSE())</f>
        <v>325</v>
      </c>
      <c r="J526" s="25">
        <v>145</v>
      </c>
      <c r="K526" s="25">
        <v>145</v>
      </c>
      <c r="L526" s="25"/>
      <c r="M526" s="25"/>
      <c r="N526" s="25">
        <v>79</v>
      </c>
      <c r="O526" s="25">
        <v>79</v>
      </c>
      <c r="P526" s="25">
        <v>55</v>
      </c>
      <c r="Q526" s="25">
        <v>55</v>
      </c>
      <c r="R526" s="25">
        <v>27</v>
      </c>
      <c r="S526" s="25">
        <v>27</v>
      </c>
      <c r="T526" s="25">
        <v>50</v>
      </c>
      <c r="U526" s="25">
        <v>50</v>
      </c>
      <c r="V526" s="25">
        <v>356</v>
      </c>
      <c r="W526" s="25">
        <v>356</v>
      </c>
      <c r="X526" s="25">
        <v>356</v>
      </c>
      <c r="Y526" s="25">
        <v>356</v>
      </c>
      <c r="Z526" s="25">
        <f t="shared" si="73"/>
        <v>325</v>
      </c>
      <c r="AA526" s="25">
        <v>35.6</v>
      </c>
      <c r="AB526" s="25">
        <v>54</v>
      </c>
      <c r="AC526" s="80">
        <f t="shared" si="74"/>
        <v>85</v>
      </c>
      <c r="AD526" s="89">
        <f t="shared" si="77"/>
        <v>85</v>
      </c>
      <c r="AE526" s="82"/>
      <c r="AF526" s="71"/>
    </row>
    <row r="527" spans="1:32">
      <c r="A527" s="57" t="s">
        <v>10780</v>
      </c>
      <c r="B527" s="22" t="s">
        <v>528</v>
      </c>
      <c r="C527" s="22" t="s">
        <v>1692</v>
      </c>
      <c r="D527" s="22" t="s">
        <v>9746</v>
      </c>
      <c r="E527" s="22" t="s">
        <v>9747</v>
      </c>
      <c r="F527" s="22" t="s">
        <v>9566</v>
      </c>
      <c r="G527" s="22" t="s">
        <v>9567</v>
      </c>
      <c r="H527" s="22" t="s">
        <v>9563</v>
      </c>
      <c r="I527" s="25">
        <f>VLOOKUP(B527,[1]สรุปรายรพ.!$A$1:$C$1331,3,FALSE())</f>
        <v>387</v>
      </c>
      <c r="J527" s="25">
        <v>155</v>
      </c>
      <c r="K527" s="25">
        <v>155</v>
      </c>
      <c r="L527" s="25">
        <v>33</v>
      </c>
      <c r="M527" s="25">
        <v>33</v>
      </c>
      <c r="N527" s="25">
        <v>38</v>
      </c>
      <c r="O527" s="25">
        <v>38</v>
      </c>
      <c r="P527" s="25">
        <v>23</v>
      </c>
      <c r="Q527" s="25">
        <v>23</v>
      </c>
      <c r="R527" s="25">
        <v>49</v>
      </c>
      <c r="S527" s="25">
        <v>49</v>
      </c>
      <c r="T527" s="25">
        <v>44</v>
      </c>
      <c r="U527" s="25">
        <v>44</v>
      </c>
      <c r="V527" s="25">
        <v>342</v>
      </c>
      <c r="W527" s="25">
        <v>342</v>
      </c>
      <c r="X527" s="25">
        <v>342</v>
      </c>
      <c r="Y527" s="25">
        <v>342</v>
      </c>
      <c r="Z527" s="25">
        <f t="shared" si="73"/>
        <v>387</v>
      </c>
      <c r="AA527" s="25">
        <v>34.200000000000003</v>
      </c>
      <c r="AB527" s="25">
        <v>53</v>
      </c>
      <c r="AC527" s="80">
        <f t="shared" si="74"/>
        <v>8</v>
      </c>
      <c r="AD527" s="89">
        <f t="shared" si="77"/>
        <v>8</v>
      </c>
      <c r="AE527" s="82"/>
      <c r="AF527" s="71"/>
    </row>
    <row r="528" spans="1:32">
      <c r="A528" s="57" t="s">
        <v>10781</v>
      </c>
      <c r="B528" s="22" t="s">
        <v>529</v>
      </c>
      <c r="C528" s="22" t="s">
        <v>1693</v>
      </c>
      <c r="D528" s="22" t="s">
        <v>9749</v>
      </c>
      <c r="E528" s="22" t="s">
        <v>9750</v>
      </c>
      <c r="F528" s="22" t="s">
        <v>9566</v>
      </c>
      <c r="G528" s="22" t="s">
        <v>9567</v>
      </c>
      <c r="H528" s="22" t="s">
        <v>9563</v>
      </c>
      <c r="I528" s="25">
        <f>VLOOKUP(B528,[1]สรุปรายรพ.!$A$1:$C$1331,3,FALSE())</f>
        <v>1322</v>
      </c>
      <c r="J528" s="25">
        <v>472</v>
      </c>
      <c r="K528" s="25">
        <v>470</v>
      </c>
      <c r="L528" s="25">
        <v>142</v>
      </c>
      <c r="M528" s="25">
        <v>142</v>
      </c>
      <c r="N528" s="25">
        <v>137</v>
      </c>
      <c r="O528" s="25">
        <v>137</v>
      </c>
      <c r="P528" s="25">
        <v>276</v>
      </c>
      <c r="Q528" s="25">
        <v>275</v>
      </c>
      <c r="R528" s="25"/>
      <c r="S528" s="25"/>
      <c r="T528" s="25">
        <v>203</v>
      </c>
      <c r="U528" s="25">
        <v>202</v>
      </c>
      <c r="V528" s="25">
        <v>1230</v>
      </c>
      <c r="W528" s="25">
        <v>1226</v>
      </c>
      <c r="X528" s="25">
        <v>1230</v>
      </c>
      <c r="Y528" s="25">
        <v>1226</v>
      </c>
      <c r="Z528" s="25">
        <f t="shared" si="73"/>
        <v>1322</v>
      </c>
      <c r="AA528" s="25">
        <v>122.6</v>
      </c>
      <c r="AB528" s="25">
        <v>185</v>
      </c>
      <c r="AC528" s="80">
        <f t="shared" si="74"/>
        <v>89</v>
      </c>
      <c r="AD528" s="89">
        <f t="shared" si="77"/>
        <v>89</v>
      </c>
      <c r="AE528" s="82"/>
      <c r="AF528" s="71"/>
    </row>
    <row r="529" spans="1:32">
      <c r="A529" s="57" t="s">
        <v>10782</v>
      </c>
      <c r="B529" s="22" t="s">
        <v>530</v>
      </c>
      <c r="C529" s="22" t="s">
        <v>1694</v>
      </c>
      <c r="D529" s="22" t="s">
        <v>9749</v>
      </c>
      <c r="E529" s="22" t="s">
        <v>9750</v>
      </c>
      <c r="F529" s="22" t="s">
        <v>9566</v>
      </c>
      <c r="G529" s="22" t="s">
        <v>9567</v>
      </c>
      <c r="H529" s="22" t="s">
        <v>9563</v>
      </c>
      <c r="I529" s="25">
        <f>VLOOKUP(B529,[1]สรุปรายรพ.!$A$1:$C$1331,3,FALSE())</f>
        <v>407</v>
      </c>
      <c r="J529" s="25">
        <v>178</v>
      </c>
      <c r="K529" s="25">
        <v>178</v>
      </c>
      <c r="L529" s="25">
        <v>29</v>
      </c>
      <c r="M529" s="25">
        <v>29</v>
      </c>
      <c r="N529" s="25">
        <v>29</v>
      </c>
      <c r="O529" s="25">
        <v>29</v>
      </c>
      <c r="P529" s="25">
        <v>45</v>
      </c>
      <c r="Q529" s="25">
        <v>43</v>
      </c>
      <c r="R529" s="25">
        <v>67</v>
      </c>
      <c r="S529" s="25">
        <v>67</v>
      </c>
      <c r="T529" s="25">
        <v>88</v>
      </c>
      <c r="U529" s="25">
        <v>88</v>
      </c>
      <c r="V529" s="25">
        <v>436</v>
      </c>
      <c r="W529" s="25">
        <v>434</v>
      </c>
      <c r="X529" s="25">
        <v>436</v>
      </c>
      <c r="Y529" s="25">
        <v>434</v>
      </c>
      <c r="Z529" s="25">
        <f t="shared" si="73"/>
        <v>407</v>
      </c>
      <c r="AA529" s="25">
        <v>43.4</v>
      </c>
      <c r="AB529" s="25">
        <v>66</v>
      </c>
      <c r="AC529" s="80">
        <f t="shared" si="74"/>
        <v>93</v>
      </c>
      <c r="AD529" s="89">
        <f t="shared" si="77"/>
        <v>93</v>
      </c>
      <c r="AE529" s="82"/>
      <c r="AF529" s="71"/>
    </row>
    <row r="530" spans="1:32">
      <c r="A530" s="57" t="s">
        <v>10783</v>
      </c>
      <c r="B530" s="22" t="s">
        <v>531</v>
      </c>
      <c r="C530" s="22" t="s">
        <v>1695</v>
      </c>
      <c r="D530" s="22" t="s">
        <v>9749</v>
      </c>
      <c r="E530" s="22" t="s">
        <v>9750</v>
      </c>
      <c r="F530" s="22" t="s">
        <v>9566</v>
      </c>
      <c r="G530" s="22" t="s">
        <v>9567</v>
      </c>
      <c r="H530" s="22" t="s">
        <v>9563</v>
      </c>
      <c r="I530" s="25">
        <f>VLOOKUP(B530,[1]สรุปรายรพ.!$A$1:$C$1331,3,FALSE())</f>
        <v>2033</v>
      </c>
      <c r="J530" s="25">
        <v>1615</v>
      </c>
      <c r="K530" s="25">
        <v>1258</v>
      </c>
      <c r="L530" s="25">
        <v>333</v>
      </c>
      <c r="M530" s="25">
        <v>232</v>
      </c>
      <c r="N530" s="25">
        <v>380</v>
      </c>
      <c r="O530" s="25">
        <v>290</v>
      </c>
      <c r="P530" s="25">
        <v>411</v>
      </c>
      <c r="Q530" s="25">
        <v>304</v>
      </c>
      <c r="R530" s="25">
        <v>487</v>
      </c>
      <c r="S530" s="25">
        <v>364</v>
      </c>
      <c r="T530" s="25">
        <v>287</v>
      </c>
      <c r="U530" s="25">
        <v>204</v>
      </c>
      <c r="V530" s="25">
        <v>3513</v>
      </c>
      <c r="W530" s="25">
        <v>2652</v>
      </c>
      <c r="X530" s="25">
        <v>3513</v>
      </c>
      <c r="Y530" s="25">
        <v>2652</v>
      </c>
      <c r="Z530" s="25">
        <f t="shared" si="73"/>
        <v>2033</v>
      </c>
      <c r="AA530" s="25">
        <v>265.2</v>
      </c>
      <c r="AB530" s="25">
        <v>399</v>
      </c>
      <c r="AC530" s="80">
        <f t="shared" si="74"/>
        <v>1018</v>
      </c>
      <c r="AD530" s="89">
        <f t="shared" si="77"/>
        <v>1018</v>
      </c>
      <c r="AE530" s="82"/>
      <c r="AF530" s="71"/>
    </row>
    <row r="531" spans="1:32">
      <c r="A531" s="57" t="s">
        <v>10784</v>
      </c>
      <c r="B531" s="22" t="s">
        <v>532</v>
      </c>
      <c r="C531" s="22" t="s">
        <v>1696</v>
      </c>
      <c r="D531" s="22" t="s">
        <v>9749</v>
      </c>
      <c r="E531" s="22" t="s">
        <v>9750</v>
      </c>
      <c r="F531" s="22" t="s">
        <v>9566</v>
      </c>
      <c r="G531" s="22" t="s">
        <v>9567</v>
      </c>
      <c r="H531" s="22" t="s">
        <v>9563</v>
      </c>
      <c r="I531" s="25">
        <f>VLOOKUP(B531,[1]สรุปรายรพ.!$A$1:$C$1331,3,FALSE())</f>
        <v>1062</v>
      </c>
      <c r="J531" s="25">
        <v>555</v>
      </c>
      <c r="K531" s="25">
        <v>553</v>
      </c>
      <c r="L531" s="25">
        <v>142</v>
      </c>
      <c r="M531" s="25">
        <v>142</v>
      </c>
      <c r="N531" s="25">
        <v>272</v>
      </c>
      <c r="O531" s="25">
        <v>231</v>
      </c>
      <c r="P531" s="25">
        <v>126</v>
      </c>
      <c r="Q531" s="25">
        <v>125</v>
      </c>
      <c r="R531" s="25">
        <v>163</v>
      </c>
      <c r="S531" s="25">
        <v>163</v>
      </c>
      <c r="T531" s="25">
        <v>172</v>
      </c>
      <c r="U531" s="25">
        <v>170</v>
      </c>
      <c r="V531" s="25">
        <v>1430</v>
      </c>
      <c r="W531" s="25">
        <v>1384</v>
      </c>
      <c r="X531" s="25">
        <v>1430</v>
      </c>
      <c r="Y531" s="25">
        <v>1384</v>
      </c>
      <c r="Z531" s="25">
        <f t="shared" si="73"/>
        <v>1062</v>
      </c>
      <c r="AA531" s="25">
        <v>138.4</v>
      </c>
      <c r="AB531" s="25">
        <v>209</v>
      </c>
      <c r="AC531" s="80">
        <f t="shared" si="74"/>
        <v>531</v>
      </c>
      <c r="AD531" s="89">
        <f t="shared" si="77"/>
        <v>531</v>
      </c>
      <c r="AE531" s="82"/>
      <c r="AF531" s="71"/>
    </row>
    <row r="532" spans="1:32">
      <c r="A532" s="57" t="s">
        <v>10785</v>
      </c>
      <c r="B532" s="22" t="s">
        <v>533</v>
      </c>
      <c r="C532" s="22" t="s">
        <v>2099</v>
      </c>
      <c r="D532" s="22" t="s">
        <v>9749</v>
      </c>
      <c r="E532" s="22" t="s">
        <v>9750</v>
      </c>
      <c r="F532" s="22" t="s">
        <v>9566</v>
      </c>
      <c r="G532" s="22" t="s">
        <v>9567</v>
      </c>
      <c r="H532" s="22" t="s">
        <v>9563</v>
      </c>
      <c r="I532" s="25">
        <f>VLOOKUP(B532,[1]สรุปรายรพ.!$A$1:$C$1331,3,FALSE())</f>
        <v>285</v>
      </c>
      <c r="J532" s="25">
        <v>16</v>
      </c>
      <c r="K532" s="25">
        <v>16</v>
      </c>
      <c r="L532" s="25">
        <v>2</v>
      </c>
      <c r="M532" s="25">
        <v>2</v>
      </c>
      <c r="N532" s="25">
        <v>7</v>
      </c>
      <c r="O532" s="25">
        <v>7</v>
      </c>
      <c r="P532" s="25"/>
      <c r="Q532" s="25"/>
      <c r="R532" s="25">
        <v>10</v>
      </c>
      <c r="S532" s="25">
        <v>10</v>
      </c>
      <c r="T532" s="25">
        <v>6</v>
      </c>
      <c r="U532" s="25">
        <v>6</v>
      </c>
      <c r="V532" s="25">
        <v>41</v>
      </c>
      <c r="W532" s="25">
        <v>41</v>
      </c>
      <c r="X532" s="25">
        <v>41</v>
      </c>
      <c r="Y532" s="25">
        <v>41</v>
      </c>
      <c r="Z532" s="25">
        <f t="shared" si="73"/>
        <v>285</v>
      </c>
      <c r="AA532" s="25">
        <v>4.0999999999999996</v>
      </c>
      <c r="AB532" s="25">
        <v>8</v>
      </c>
      <c r="AC532" s="80">
        <f t="shared" si="74"/>
        <v>-236</v>
      </c>
      <c r="AD532" s="89">
        <f t="shared" si="76"/>
        <v>0</v>
      </c>
      <c r="AE532" s="82"/>
      <c r="AF532" s="71"/>
    </row>
    <row r="533" spans="1:32">
      <c r="A533" s="57" t="s">
        <v>10786</v>
      </c>
      <c r="B533" s="22" t="s">
        <v>534</v>
      </c>
      <c r="C533" s="22" t="s">
        <v>1697</v>
      </c>
      <c r="D533" s="22" t="s">
        <v>9572</v>
      </c>
      <c r="E533" s="22" t="s">
        <v>9573</v>
      </c>
      <c r="F533" s="22" t="s">
        <v>9566</v>
      </c>
      <c r="G533" s="22" t="s">
        <v>9567</v>
      </c>
      <c r="H533" s="22" t="s">
        <v>9563</v>
      </c>
      <c r="I533" s="25">
        <f>VLOOKUP(B533,[1]สรุปรายรพ.!$A$1:$C$1331,3,FALSE())</f>
        <v>2299</v>
      </c>
      <c r="J533" s="25">
        <v>127028</v>
      </c>
      <c r="K533" s="25">
        <v>991</v>
      </c>
      <c r="L533" s="25">
        <v>16564</v>
      </c>
      <c r="M533" s="25">
        <v>234</v>
      </c>
      <c r="N533" s="25">
        <v>22943</v>
      </c>
      <c r="O533" s="25">
        <v>260</v>
      </c>
      <c r="P533" s="25">
        <v>15483</v>
      </c>
      <c r="Q533" s="25">
        <v>241</v>
      </c>
      <c r="R533" s="25">
        <v>6585</v>
      </c>
      <c r="S533" s="25">
        <v>218</v>
      </c>
      <c r="T533" s="25">
        <v>348</v>
      </c>
      <c r="U533" s="25">
        <v>245</v>
      </c>
      <c r="V533" s="25">
        <v>188951</v>
      </c>
      <c r="W533" s="25">
        <v>2189</v>
      </c>
      <c r="X533" s="25">
        <v>188951</v>
      </c>
      <c r="Y533" s="25">
        <v>2189</v>
      </c>
      <c r="Z533" s="25">
        <f t="shared" si="73"/>
        <v>2299</v>
      </c>
      <c r="AA533" s="25">
        <v>218.9</v>
      </c>
      <c r="AB533" s="25">
        <v>329</v>
      </c>
      <c r="AC533" s="80">
        <f t="shared" si="74"/>
        <v>219</v>
      </c>
      <c r="AD533" s="89">
        <f t="shared" ref="AD533:AD541" si="78">AC533</f>
        <v>219</v>
      </c>
      <c r="AE533" s="82"/>
      <c r="AF533" s="71"/>
    </row>
    <row r="534" spans="1:32">
      <c r="A534" s="57" t="s">
        <v>10787</v>
      </c>
      <c r="B534" s="22" t="s">
        <v>535</v>
      </c>
      <c r="C534" s="22" t="s">
        <v>1698</v>
      </c>
      <c r="D534" s="22" t="s">
        <v>9572</v>
      </c>
      <c r="E534" s="22" t="s">
        <v>9573</v>
      </c>
      <c r="F534" s="22" t="s">
        <v>9566</v>
      </c>
      <c r="G534" s="22" t="s">
        <v>9567</v>
      </c>
      <c r="H534" s="22" t="s">
        <v>9563</v>
      </c>
      <c r="I534" s="25">
        <f>VLOOKUP(B534,[1]สรุปรายรพ.!$A$1:$C$1331,3,FALSE())</f>
        <v>2255</v>
      </c>
      <c r="J534" s="25">
        <v>2769</v>
      </c>
      <c r="K534" s="25">
        <v>2097</v>
      </c>
      <c r="L534" s="25">
        <v>575</v>
      </c>
      <c r="M534" s="25">
        <v>425</v>
      </c>
      <c r="N534" s="25">
        <v>770</v>
      </c>
      <c r="O534" s="25">
        <v>548</v>
      </c>
      <c r="P534" s="25">
        <v>638</v>
      </c>
      <c r="Q534" s="25">
        <v>458</v>
      </c>
      <c r="R534" s="25">
        <v>618</v>
      </c>
      <c r="S534" s="25">
        <v>431</v>
      </c>
      <c r="T534" s="25">
        <v>1103</v>
      </c>
      <c r="U534" s="25">
        <v>774</v>
      </c>
      <c r="V534" s="25">
        <v>6473</v>
      </c>
      <c r="W534" s="25">
        <v>4733</v>
      </c>
      <c r="X534" s="25">
        <v>6473</v>
      </c>
      <c r="Y534" s="25">
        <v>4733</v>
      </c>
      <c r="Z534" s="25">
        <f t="shared" si="73"/>
        <v>2255</v>
      </c>
      <c r="AA534" s="25">
        <v>473.3</v>
      </c>
      <c r="AB534" s="25">
        <v>711</v>
      </c>
      <c r="AC534" s="80">
        <f t="shared" si="74"/>
        <v>3189</v>
      </c>
      <c r="AD534" s="89">
        <f t="shared" si="78"/>
        <v>3189</v>
      </c>
      <c r="AE534" s="82"/>
      <c r="AF534" s="71"/>
    </row>
    <row r="535" spans="1:32">
      <c r="A535" s="57" t="s">
        <v>10788</v>
      </c>
      <c r="B535" s="22" t="s">
        <v>536</v>
      </c>
      <c r="C535" s="22" t="s">
        <v>1699</v>
      </c>
      <c r="D535" s="22" t="s">
        <v>9572</v>
      </c>
      <c r="E535" s="22" t="s">
        <v>9573</v>
      </c>
      <c r="F535" s="22" t="s">
        <v>9566</v>
      </c>
      <c r="G535" s="22" t="s">
        <v>9567</v>
      </c>
      <c r="H535" s="22" t="s">
        <v>9563</v>
      </c>
      <c r="I535" s="25">
        <f>VLOOKUP(B535,[1]สรุปรายรพ.!$A$1:$C$1331,3,FALSE())</f>
        <v>1155</v>
      </c>
      <c r="J535" s="25">
        <v>600</v>
      </c>
      <c r="K535" s="25">
        <v>579</v>
      </c>
      <c r="L535" s="25">
        <v>88</v>
      </c>
      <c r="M535" s="25">
        <v>88</v>
      </c>
      <c r="N535" s="25">
        <v>152</v>
      </c>
      <c r="O535" s="25">
        <v>151</v>
      </c>
      <c r="P535" s="25">
        <v>120</v>
      </c>
      <c r="Q535" s="25">
        <v>120</v>
      </c>
      <c r="R535" s="25">
        <v>125</v>
      </c>
      <c r="S535" s="25">
        <v>123</v>
      </c>
      <c r="T535" s="25">
        <v>90</v>
      </c>
      <c r="U535" s="25">
        <v>88</v>
      </c>
      <c r="V535" s="25">
        <v>1175</v>
      </c>
      <c r="W535" s="25">
        <v>1149</v>
      </c>
      <c r="X535" s="25">
        <v>1175</v>
      </c>
      <c r="Y535" s="25">
        <v>1149</v>
      </c>
      <c r="Z535" s="25">
        <f t="shared" si="73"/>
        <v>1155</v>
      </c>
      <c r="AA535" s="25">
        <v>114.9</v>
      </c>
      <c r="AB535" s="25">
        <v>173</v>
      </c>
      <c r="AC535" s="80">
        <f t="shared" si="74"/>
        <v>167</v>
      </c>
      <c r="AD535" s="89">
        <f t="shared" si="78"/>
        <v>167</v>
      </c>
      <c r="AE535" s="82"/>
      <c r="AF535" s="71"/>
    </row>
    <row r="536" spans="1:32">
      <c r="A536" s="57" t="s">
        <v>10789</v>
      </c>
      <c r="B536" s="22" t="s">
        <v>537</v>
      </c>
      <c r="C536" s="22" t="s">
        <v>1700</v>
      </c>
      <c r="D536" s="22" t="s">
        <v>9572</v>
      </c>
      <c r="E536" s="22" t="s">
        <v>9573</v>
      </c>
      <c r="F536" s="22" t="s">
        <v>9566</v>
      </c>
      <c r="G536" s="22" t="s">
        <v>9567</v>
      </c>
      <c r="H536" s="22" t="s">
        <v>9563</v>
      </c>
      <c r="I536" s="25">
        <f>VLOOKUP(B536,[1]สรุปรายรพ.!$A$1:$C$1331,3,FALSE())</f>
        <v>1817</v>
      </c>
      <c r="J536" s="25">
        <v>768</v>
      </c>
      <c r="K536" s="25">
        <v>764</v>
      </c>
      <c r="L536" s="25">
        <v>319</v>
      </c>
      <c r="M536" s="25">
        <v>317</v>
      </c>
      <c r="N536" s="25">
        <v>315</v>
      </c>
      <c r="O536" s="25">
        <v>310</v>
      </c>
      <c r="P536" s="25">
        <v>428</v>
      </c>
      <c r="Q536" s="25">
        <v>425</v>
      </c>
      <c r="R536" s="25">
        <v>162</v>
      </c>
      <c r="S536" s="25">
        <v>159</v>
      </c>
      <c r="T536" s="25">
        <v>132</v>
      </c>
      <c r="U536" s="25">
        <v>132</v>
      </c>
      <c r="V536" s="25">
        <v>2124</v>
      </c>
      <c r="W536" s="25">
        <v>2107</v>
      </c>
      <c r="X536" s="25">
        <v>2124</v>
      </c>
      <c r="Y536" s="25">
        <v>2107</v>
      </c>
      <c r="Z536" s="25">
        <f t="shared" si="73"/>
        <v>1817</v>
      </c>
      <c r="AA536" s="25">
        <v>210.7</v>
      </c>
      <c r="AB536" s="25">
        <v>317</v>
      </c>
      <c r="AC536" s="80">
        <f t="shared" si="74"/>
        <v>607</v>
      </c>
      <c r="AD536" s="89">
        <f t="shared" si="78"/>
        <v>607</v>
      </c>
      <c r="AE536" s="82"/>
      <c r="AF536" s="71"/>
    </row>
    <row r="537" spans="1:32">
      <c r="A537" s="57" t="s">
        <v>10790</v>
      </c>
      <c r="B537" s="22" t="s">
        <v>538</v>
      </c>
      <c r="C537" s="22" t="s">
        <v>1701</v>
      </c>
      <c r="D537" s="22" t="s">
        <v>9572</v>
      </c>
      <c r="E537" s="22" t="s">
        <v>9573</v>
      </c>
      <c r="F537" s="22" t="s">
        <v>9566</v>
      </c>
      <c r="G537" s="22" t="s">
        <v>9567</v>
      </c>
      <c r="H537" s="22" t="s">
        <v>9563</v>
      </c>
      <c r="I537" s="25">
        <f>VLOOKUP(B537,[1]สรุปรายรพ.!$A$1:$C$1331,3,FALSE())</f>
        <v>2006</v>
      </c>
      <c r="J537" s="25">
        <v>1152</v>
      </c>
      <c r="K537" s="25">
        <v>799</v>
      </c>
      <c r="L537" s="25">
        <v>230</v>
      </c>
      <c r="M537" s="25">
        <v>155</v>
      </c>
      <c r="N537" s="25">
        <v>231</v>
      </c>
      <c r="O537" s="25">
        <v>158</v>
      </c>
      <c r="P537" s="25">
        <v>410</v>
      </c>
      <c r="Q537" s="25">
        <v>288</v>
      </c>
      <c r="R537" s="25">
        <v>318</v>
      </c>
      <c r="S537" s="25">
        <v>218</v>
      </c>
      <c r="T537" s="25">
        <v>269</v>
      </c>
      <c r="U537" s="25">
        <v>186</v>
      </c>
      <c r="V537" s="25">
        <v>2610</v>
      </c>
      <c r="W537" s="25">
        <v>1804</v>
      </c>
      <c r="X537" s="25">
        <v>2610</v>
      </c>
      <c r="Y537" s="25">
        <v>1804</v>
      </c>
      <c r="Z537" s="25">
        <f t="shared" si="73"/>
        <v>2006</v>
      </c>
      <c r="AA537" s="25">
        <v>180.4</v>
      </c>
      <c r="AB537" s="25">
        <v>272</v>
      </c>
      <c r="AC537" s="80">
        <f t="shared" si="74"/>
        <v>70</v>
      </c>
      <c r="AD537" s="89">
        <f t="shared" si="78"/>
        <v>70</v>
      </c>
      <c r="AE537" s="82"/>
      <c r="AF537" s="71"/>
    </row>
    <row r="538" spans="1:32">
      <c r="A538" s="57" t="s">
        <v>10791</v>
      </c>
      <c r="B538" s="22" t="s">
        <v>539</v>
      </c>
      <c r="C538" s="22" t="s">
        <v>1702</v>
      </c>
      <c r="D538" s="22" t="s">
        <v>9572</v>
      </c>
      <c r="E538" s="22" t="s">
        <v>9573</v>
      </c>
      <c r="F538" s="22" t="s">
        <v>9566</v>
      </c>
      <c r="G538" s="22" t="s">
        <v>9567</v>
      </c>
      <c r="H538" s="22" t="s">
        <v>9563</v>
      </c>
      <c r="I538" s="25">
        <f>VLOOKUP(B538,[1]สรุปรายรพ.!$A$1:$C$1331,3,FALSE())</f>
        <v>1604</v>
      </c>
      <c r="J538" s="25">
        <v>742</v>
      </c>
      <c r="K538" s="25">
        <v>742</v>
      </c>
      <c r="L538" s="25">
        <v>190</v>
      </c>
      <c r="M538" s="25">
        <v>187</v>
      </c>
      <c r="N538" s="25">
        <v>163</v>
      </c>
      <c r="O538" s="25">
        <v>163</v>
      </c>
      <c r="P538" s="25">
        <v>154</v>
      </c>
      <c r="Q538" s="25">
        <v>154</v>
      </c>
      <c r="R538" s="25">
        <v>177</v>
      </c>
      <c r="S538" s="25">
        <v>176</v>
      </c>
      <c r="T538" s="25">
        <v>165</v>
      </c>
      <c r="U538" s="25">
        <v>161</v>
      </c>
      <c r="V538" s="25">
        <v>1591</v>
      </c>
      <c r="W538" s="25">
        <v>1583</v>
      </c>
      <c r="X538" s="25">
        <v>1591</v>
      </c>
      <c r="Y538" s="25">
        <v>1583</v>
      </c>
      <c r="Z538" s="25">
        <f t="shared" si="73"/>
        <v>1604</v>
      </c>
      <c r="AA538" s="25">
        <v>158.30000000000001</v>
      </c>
      <c r="AB538" s="25">
        <v>239</v>
      </c>
      <c r="AC538" s="80">
        <f t="shared" si="74"/>
        <v>218</v>
      </c>
      <c r="AD538" s="89">
        <f t="shared" si="78"/>
        <v>218</v>
      </c>
      <c r="AE538" s="82"/>
      <c r="AF538" s="71"/>
    </row>
    <row r="539" spans="1:32">
      <c r="A539" s="57" t="s">
        <v>10792</v>
      </c>
      <c r="B539" s="22" t="s">
        <v>540</v>
      </c>
      <c r="C539" s="22" t="s">
        <v>1703</v>
      </c>
      <c r="D539" s="22" t="s">
        <v>9572</v>
      </c>
      <c r="E539" s="22" t="s">
        <v>9573</v>
      </c>
      <c r="F539" s="22" t="s">
        <v>9566</v>
      </c>
      <c r="G539" s="22" t="s">
        <v>9567</v>
      </c>
      <c r="H539" s="22" t="s">
        <v>9563</v>
      </c>
      <c r="I539" s="25">
        <f>VLOOKUP(B539,[1]สรุปรายรพ.!$A$1:$C$1331,3,FALSE())</f>
        <v>2623</v>
      </c>
      <c r="J539" s="25">
        <v>1701</v>
      </c>
      <c r="K539" s="25">
        <v>1141</v>
      </c>
      <c r="L539" s="25">
        <v>423</v>
      </c>
      <c r="M539" s="25">
        <v>294</v>
      </c>
      <c r="N539" s="25">
        <v>548</v>
      </c>
      <c r="O539" s="25">
        <v>374</v>
      </c>
      <c r="P539" s="25">
        <v>472</v>
      </c>
      <c r="Q539" s="25">
        <v>306</v>
      </c>
      <c r="R539" s="25">
        <v>696</v>
      </c>
      <c r="S539" s="25">
        <v>508</v>
      </c>
      <c r="T539" s="25">
        <v>499</v>
      </c>
      <c r="U539" s="25">
        <v>300</v>
      </c>
      <c r="V539" s="25">
        <v>4339</v>
      </c>
      <c r="W539" s="25">
        <v>2923</v>
      </c>
      <c r="X539" s="25">
        <v>4339</v>
      </c>
      <c r="Y539" s="25">
        <v>2923</v>
      </c>
      <c r="Z539" s="25">
        <f t="shared" si="73"/>
        <v>2623</v>
      </c>
      <c r="AA539" s="25">
        <v>292.3</v>
      </c>
      <c r="AB539" s="25">
        <v>440</v>
      </c>
      <c r="AC539" s="80">
        <f t="shared" si="74"/>
        <v>740</v>
      </c>
      <c r="AD539" s="89">
        <f t="shared" si="78"/>
        <v>740</v>
      </c>
      <c r="AE539" s="82"/>
      <c r="AF539" s="71"/>
    </row>
    <row r="540" spans="1:32">
      <c r="A540" s="57" t="s">
        <v>10793</v>
      </c>
      <c r="B540" s="22" t="s">
        <v>541</v>
      </c>
      <c r="C540" s="22" t="s">
        <v>1704</v>
      </c>
      <c r="D540" s="22" t="s">
        <v>9572</v>
      </c>
      <c r="E540" s="22" t="s">
        <v>9573</v>
      </c>
      <c r="F540" s="22" t="s">
        <v>9566</v>
      </c>
      <c r="G540" s="22" t="s">
        <v>9567</v>
      </c>
      <c r="H540" s="22" t="s">
        <v>9563</v>
      </c>
      <c r="I540" s="25">
        <f>VLOOKUP(B540,[1]สรุปรายรพ.!$A$1:$C$1331,3,FALSE())</f>
        <v>1769</v>
      </c>
      <c r="J540" s="25">
        <v>806</v>
      </c>
      <c r="K540" s="25">
        <v>803</v>
      </c>
      <c r="L540" s="25">
        <v>169</v>
      </c>
      <c r="M540" s="25">
        <v>168</v>
      </c>
      <c r="N540" s="25">
        <v>153</v>
      </c>
      <c r="O540" s="25">
        <v>152</v>
      </c>
      <c r="P540" s="25">
        <v>82</v>
      </c>
      <c r="Q540" s="25">
        <v>82</v>
      </c>
      <c r="R540" s="25">
        <v>278</v>
      </c>
      <c r="S540" s="25">
        <v>274</v>
      </c>
      <c r="T540" s="25">
        <v>190</v>
      </c>
      <c r="U540" s="25">
        <v>178</v>
      </c>
      <c r="V540" s="25">
        <v>1678</v>
      </c>
      <c r="W540" s="25">
        <v>1657</v>
      </c>
      <c r="X540" s="25">
        <v>1678</v>
      </c>
      <c r="Y540" s="25">
        <v>1657</v>
      </c>
      <c r="Z540" s="25">
        <f t="shared" si="73"/>
        <v>1769</v>
      </c>
      <c r="AA540" s="25">
        <v>165.7</v>
      </c>
      <c r="AB540" s="25">
        <v>249</v>
      </c>
      <c r="AC540" s="80">
        <f t="shared" si="74"/>
        <v>137</v>
      </c>
      <c r="AD540" s="89">
        <f t="shared" si="78"/>
        <v>137</v>
      </c>
      <c r="AE540" s="82"/>
      <c r="AF540" s="71"/>
    </row>
    <row r="541" spans="1:32">
      <c r="A541" s="57" t="s">
        <v>10794</v>
      </c>
      <c r="B541" s="22" t="s">
        <v>542</v>
      </c>
      <c r="C541" s="22" t="s">
        <v>1705</v>
      </c>
      <c r="D541" s="22" t="s">
        <v>9572</v>
      </c>
      <c r="E541" s="22" t="s">
        <v>9573</v>
      </c>
      <c r="F541" s="22" t="s">
        <v>9566</v>
      </c>
      <c r="G541" s="22" t="s">
        <v>9567</v>
      </c>
      <c r="H541" s="22" t="s">
        <v>9563</v>
      </c>
      <c r="I541" s="25">
        <f>VLOOKUP(B541,[1]สรุปรายรพ.!$A$1:$C$1331,3,FALSE())</f>
        <v>1364</v>
      </c>
      <c r="J541" s="25">
        <v>619</v>
      </c>
      <c r="K541" s="25">
        <v>618</v>
      </c>
      <c r="L541" s="25">
        <v>145</v>
      </c>
      <c r="M541" s="25">
        <v>143</v>
      </c>
      <c r="N541" s="25">
        <v>99</v>
      </c>
      <c r="O541" s="25">
        <v>97</v>
      </c>
      <c r="P541" s="25">
        <v>140</v>
      </c>
      <c r="Q541" s="25">
        <v>140</v>
      </c>
      <c r="R541" s="25">
        <v>221</v>
      </c>
      <c r="S541" s="25">
        <v>219</v>
      </c>
      <c r="T541" s="25">
        <v>95</v>
      </c>
      <c r="U541" s="25">
        <v>94</v>
      </c>
      <c r="V541" s="25">
        <v>1319</v>
      </c>
      <c r="W541" s="25">
        <v>1311</v>
      </c>
      <c r="X541" s="25">
        <v>1319</v>
      </c>
      <c r="Y541" s="25">
        <v>1311</v>
      </c>
      <c r="Z541" s="25">
        <f t="shared" si="73"/>
        <v>1364</v>
      </c>
      <c r="AA541" s="25">
        <v>131.1</v>
      </c>
      <c r="AB541" s="25">
        <v>198</v>
      </c>
      <c r="AC541" s="80">
        <f t="shared" si="74"/>
        <v>145</v>
      </c>
      <c r="AD541" s="89">
        <f t="shared" si="78"/>
        <v>145</v>
      </c>
      <c r="AE541" s="82"/>
      <c r="AF541" s="71"/>
    </row>
    <row r="542" spans="1:32">
      <c r="A542" s="57" t="s">
        <v>10795</v>
      </c>
      <c r="B542" s="22" t="s">
        <v>2205</v>
      </c>
      <c r="C542" s="44" t="s">
        <v>4830</v>
      </c>
      <c r="D542" s="44" t="s">
        <v>9572</v>
      </c>
      <c r="E542" s="44" t="s">
        <v>9573</v>
      </c>
      <c r="F542" s="44" t="s">
        <v>9566</v>
      </c>
      <c r="G542" s="44" t="s">
        <v>9567</v>
      </c>
      <c r="H542" s="44" t="s">
        <v>9563</v>
      </c>
      <c r="I542" s="25">
        <f>VLOOKUP(B542,[1]สรุปรายรพ.!$A$1:$C$1331,3,FALSE())</f>
        <v>267</v>
      </c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>
        <f t="shared" si="73"/>
        <v>267</v>
      </c>
      <c r="AA542" s="25"/>
      <c r="AB542" s="25">
        <v>0</v>
      </c>
      <c r="AC542" s="80">
        <f t="shared" si="74"/>
        <v>-267</v>
      </c>
      <c r="AD542" s="89">
        <f t="shared" si="76"/>
        <v>0</v>
      </c>
      <c r="AE542" s="82" t="s">
        <v>9553</v>
      </c>
      <c r="AF542" s="71"/>
    </row>
    <row r="543" spans="1:32">
      <c r="A543" s="57" t="s">
        <v>10796</v>
      </c>
      <c r="B543" s="22" t="s">
        <v>543</v>
      </c>
      <c r="C543" s="22" t="s">
        <v>1706</v>
      </c>
      <c r="D543" s="22" t="s">
        <v>9572</v>
      </c>
      <c r="E543" s="22" t="s">
        <v>9573</v>
      </c>
      <c r="F543" s="22" t="s">
        <v>9566</v>
      </c>
      <c r="G543" s="22" t="s">
        <v>9567</v>
      </c>
      <c r="H543" s="22" t="s">
        <v>9563</v>
      </c>
      <c r="I543" s="25">
        <f>VLOOKUP(B543,[1]สรุปรายรพ.!$A$1:$C$1331,3,FALSE())</f>
        <v>720</v>
      </c>
      <c r="J543" s="25">
        <v>440</v>
      </c>
      <c r="K543" s="25">
        <v>379</v>
      </c>
      <c r="L543" s="25">
        <v>107</v>
      </c>
      <c r="M543" s="25">
        <v>92</v>
      </c>
      <c r="N543" s="25">
        <v>118</v>
      </c>
      <c r="O543" s="25">
        <v>100</v>
      </c>
      <c r="P543" s="25">
        <v>102</v>
      </c>
      <c r="Q543" s="25">
        <v>83</v>
      </c>
      <c r="R543" s="25">
        <v>74</v>
      </c>
      <c r="S543" s="25">
        <v>66</v>
      </c>
      <c r="T543" s="25">
        <v>102</v>
      </c>
      <c r="U543" s="25">
        <v>87</v>
      </c>
      <c r="V543" s="25">
        <v>943</v>
      </c>
      <c r="W543" s="25">
        <v>807</v>
      </c>
      <c r="X543" s="25">
        <v>943</v>
      </c>
      <c r="Y543" s="25">
        <v>807</v>
      </c>
      <c r="Z543" s="25">
        <f t="shared" si="73"/>
        <v>720</v>
      </c>
      <c r="AA543" s="25">
        <v>80.7</v>
      </c>
      <c r="AB543" s="25">
        <v>122</v>
      </c>
      <c r="AC543" s="80">
        <f t="shared" si="74"/>
        <v>209</v>
      </c>
      <c r="AD543" s="89">
        <f>AC543</f>
        <v>209</v>
      </c>
      <c r="AE543" s="82"/>
      <c r="AF543" s="71"/>
    </row>
    <row r="544" spans="1:32">
      <c r="A544" s="57" t="s">
        <v>10797</v>
      </c>
      <c r="B544" s="22" t="s">
        <v>544</v>
      </c>
      <c r="C544" s="22" t="s">
        <v>1707</v>
      </c>
      <c r="D544" s="22" t="s">
        <v>9572</v>
      </c>
      <c r="E544" s="22" t="s">
        <v>9573</v>
      </c>
      <c r="F544" s="22" t="s">
        <v>9566</v>
      </c>
      <c r="G544" s="22" t="s">
        <v>9567</v>
      </c>
      <c r="H544" s="22" t="s">
        <v>9563</v>
      </c>
      <c r="I544" s="25">
        <f>VLOOKUP(B544,[1]สรุปรายรพ.!$A$1:$C$1331,3,FALSE())</f>
        <v>1320</v>
      </c>
      <c r="J544" s="25">
        <v>441</v>
      </c>
      <c r="K544" s="25">
        <v>441</v>
      </c>
      <c r="L544" s="25">
        <v>115</v>
      </c>
      <c r="M544" s="25">
        <v>114</v>
      </c>
      <c r="N544" s="25">
        <v>120</v>
      </c>
      <c r="O544" s="25">
        <v>120</v>
      </c>
      <c r="P544" s="25">
        <v>111</v>
      </c>
      <c r="Q544" s="25">
        <v>111</v>
      </c>
      <c r="R544" s="25">
        <v>83</v>
      </c>
      <c r="S544" s="25">
        <v>82</v>
      </c>
      <c r="T544" s="25">
        <v>110</v>
      </c>
      <c r="U544" s="25">
        <v>110</v>
      </c>
      <c r="V544" s="25">
        <v>980</v>
      </c>
      <c r="W544" s="25">
        <v>978</v>
      </c>
      <c r="X544" s="25">
        <v>980</v>
      </c>
      <c r="Y544" s="25">
        <v>978</v>
      </c>
      <c r="Z544" s="25">
        <f t="shared" si="73"/>
        <v>1320</v>
      </c>
      <c r="AA544" s="25">
        <v>97.8</v>
      </c>
      <c r="AB544" s="25">
        <v>147</v>
      </c>
      <c r="AC544" s="80">
        <f t="shared" si="74"/>
        <v>-195</v>
      </c>
      <c r="AD544" s="89">
        <f t="shared" si="76"/>
        <v>0</v>
      </c>
      <c r="AE544" s="82"/>
      <c r="AF544" s="71"/>
    </row>
    <row r="545" spans="1:32">
      <c r="A545" s="57" t="s">
        <v>10798</v>
      </c>
      <c r="B545" s="22" t="s">
        <v>545</v>
      </c>
      <c r="C545" s="22" t="s">
        <v>1708</v>
      </c>
      <c r="D545" s="22" t="s">
        <v>9572</v>
      </c>
      <c r="E545" s="22" t="s">
        <v>9573</v>
      </c>
      <c r="F545" s="22" t="s">
        <v>9566</v>
      </c>
      <c r="G545" s="22" t="s">
        <v>9567</v>
      </c>
      <c r="H545" s="22" t="s">
        <v>9563</v>
      </c>
      <c r="I545" s="25">
        <f>VLOOKUP(B545,[1]สรุปรายรพ.!$A$1:$C$1331,3,FALSE())</f>
        <v>720</v>
      </c>
      <c r="J545" s="25">
        <v>128</v>
      </c>
      <c r="K545" s="25">
        <v>128</v>
      </c>
      <c r="L545" s="25">
        <v>113</v>
      </c>
      <c r="M545" s="25">
        <v>113</v>
      </c>
      <c r="N545" s="25">
        <v>66</v>
      </c>
      <c r="O545" s="25">
        <v>66</v>
      </c>
      <c r="P545" s="25">
        <v>2</v>
      </c>
      <c r="Q545" s="25">
        <v>2</v>
      </c>
      <c r="R545" s="25">
        <v>66</v>
      </c>
      <c r="S545" s="25">
        <v>66</v>
      </c>
      <c r="T545" s="25">
        <v>62</v>
      </c>
      <c r="U545" s="25">
        <v>62</v>
      </c>
      <c r="V545" s="25">
        <v>437</v>
      </c>
      <c r="W545" s="25">
        <v>437</v>
      </c>
      <c r="X545" s="25">
        <v>437</v>
      </c>
      <c r="Y545" s="25">
        <v>437</v>
      </c>
      <c r="Z545" s="25">
        <f t="shared" si="73"/>
        <v>720</v>
      </c>
      <c r="AA545" s="25">
        <v>43.7</v>
      </c>
      <c r="AB545" s="25">
        <v>66</v>
      </c>
      <c r="AC545" s="80">
        <f t="shared" si="74"/>
        <v>-217</v>
      </c>
      <c r="AD545" s="89">
        <f t="shared" si="76"/>
        <v>0</v>
      </c>
      <c r="AE545" s="82"/>
      <c r="AF545" s="71"/>
    </row>
    <row r="546" spans="1:32">
      <c r="A546" s="57" t="s">
        <v>10799</v>
      </c>
      <c r="B546" s="22" t="s">
        <v>546</v>
      </c>
      <c r="C546" s="22" t="s">
        <v>1709</v>
      </c>
      <c r="D546" s="22" t="s">
        <v>9572</v>
      </c>
      <c r="E546" s="22" t="s">
        <v>9573</v>
      </c>
      <c r="F546" s="22" t="s">
        <v>9566</v>
      </c>
      <c r="G546" s="22" t="s">
        <v>9567</v>
      </c>
      <c r="H546" s="22" t="s">
        <v>9563</v>
      </c>
      <c r="I546" s="25">
        <f>VLOOKUP(B546,[1]สรุปรายรพ.!$A$1:$C$1331,3,FALSE())</f>
        <v>810</v>
      </c>
      <c r="J546" s="25">
        <v>292</v>
      </c>
      <c r="K546" s="25">
        <v>292</v>
      </c>
      <c r="L546" s="25">
        <v>101</v>
      </c>
      <c r="M546" s="25">
        <v>101</v>
      </c>
      <c r="N546" s="25">
        <v>95</v>
      </c>
      <c r="O546" s="25">
        <v>94</v>
      </c>
      <c r="P546" s="25">
        <v>86</v>
      </c>
      <c r="Q546" s="25">
        <v>84</v>
      </c>
      <c r="R546" s="25">
        <v>105</v>
      </c>
      <c r="S546" s="25">
        <v>105</v>
      </c>
      <c r="T546" s="25">
        <v>118</v>
      </c>
      <c r="U546" s="25">
        <v>118</v>
      </c>
      <c r="V546" s="25">
        <v>797</v>
      </c>
      <c r="W546" s="25">
        <v>794</v>
      </c>
      <c r="X546" s="25">
        <v>797</v>
      </c>
      <c r="Y546" s="25">
        <v>794</v>
      </c>
      <c r="Z546" s="25">
        <f t="shared" si="73"/>
        <v>810</v>
      </c>
      <c r="AA546" s="25">
        <v>79.400000000000006</v>
      </c>
      <c r="AB546" s="25">
        <v>120</v>
      </c>
      <c r="AC546" s="80">
        <f t="shared" si="74"/>
        <v>104</v>
      </c>
      <c r="AD546" s="89">
        <f t="shared" ref="AD546:AD547" si="79">AC546</f>
        <v>104</v>
      </c>
      <c r="AE546" s="82"/>
      <c r="AF546" s="71"/>
    </row>
    <row r="547" spans="1:32">
      <c r="A547" s="57" t="s">
        <v>10800</v>
      </c>
      <c r="B547" s="22" t="s">
        <v>547</v>
      </c>
      <c r="C547" s="22" t="s">
        <v>1710</v>
      </c>
      <c r="D547" s="22" t="s">
        <v>9751</v>
      </c>
      <c r="E547" s="22" t="s">
        <v>9752</v>
      </c>
      <c r="F547" s="22" t="s">
        <v>9566</v>
      </c>
      <c r="G547" s="22" t="s">
        <v>9567</v>
      </c>
      <c r="H547" s="22" t="s">
        <v>9563</v>
      </c>
      <c r="I547" s="25">
        <f>VLOOKUP(B547,[1]สรุปรายรพ.!$A$1:$C$1331,3,FALSE())</f>
        <v>753</v>
      </c>
      <c r="J547" s="25">
        <v>358</v>
      </c>
      <c r="K547" s="25">
        <v>358</v>
      </c>
      <c r="L547" s="25">
        <v>155</v>
      </c>
      <c r="M547" s="25">
        <v>155</v>
      </c>
      <c r="N547" s="25">
        <v>69</v>
      </c>
      <c r="O547" s="25">
        <v>69</v>
      </c>
      <c r="P547" s="25">
        <v>81</v>
      </c>
      <c r="Q547" s="25">
        <v>80</v>
      </c>
      <c r="R547" s="25">
        <v>84</v>
      </c>
      <c r="S547" s="25">
        <v>83</v>
      </c>
      <c r="T547" s="25">
        <v>90</v>
      </c>
      <c r="U547" s="25">
        <v>90</v>
      </c>
      <c r="V547" s="25">
        <v>837</v>
      </c>
      <c r="W547" s="25">
        <v>835</v>
      </c>
      <c r="X547" s="25">
        <v>837</v>
      </c>
      <c r="Y547" s="25">
        <v>835</v>
      </c>
      <c r="Z547" s="25">
        <f t="shared" si="73"/>
        <v>753</v>
      </c>
      <c r="AA547" s="25">
        <v>83.5</v>
      </c>
      <c r="AB547" s="25">
        <v>126</v>
      </c>
      <c r="AC547" s="80">
        <f t="shared" si="74"/>
        <v>208</v>
      </c>
      <c r="AD547" s="89">
        <f t="shared" si="79"/>
        <v>208</v>
      </c>
      <c r="AE547" s="82"/>
      <c r="AF547" s="71"/>
    </row>
    <row r="548" spans="1:32">
      <c r="A548" s="57" t="s">
        <v>10801</v>
      </c>
      <c r="B548" s="22" t="s">
        <v>548</v>
      </c>
      <c r="C548" s="22" t="s">
        <v>1711</v>
      </c>
      <c r="D548" s="22" t="s">
        <v>9751</v>
      </c>
      <c r="E548" s="22" t="s">
        <v>9752</v>
      </c>
      <c r="F548" s="22" t="s">
        <v>9566</v>
      </c>
      <c r="G548" s="22" t="s">
        <v>9567</v>
      </c>
      <c r="H548" s="22" t="s">
        <v>9563</v>
      </c>
      <c r="I548" s="25">
        <f>VLOOKUP(B548,[1]สรุปรายรพ.!$A$1:$C$1331,3,FALSE())</f>
        <v>883</v>
      </c>
      <c r="J548" s="25">
        <v>322</v>
      </c>
      <c r="K548" s="25">
        <v>321</v>
      </c>
      <c r="L548" s="25">
        <v>96</v>
      </c>
      <c r="M548" s="25">
        <v>95</v>
      </c>
      <c r="N548" s="25">
        <v>84</v>
      </c>
      <c r="O548" s="25">
        <v>82</v>
      </c>
      <c r="P548" s="25">
        <v>77</v>
      </c>
      <c r="Q548" s="25">
        <v>75</v>
      </c>
      <c r="R548" s="25">
        <v>52</v>
      </c>
      <c r="S548" s="25">
        <v>52</v>
      </c>
      <c r="T548" s="25">
        <v>59</v>
      </c>
      <c r="U548" s="25">
        <v>59</v>
      </c>
      <c r="V548" s="25">
        <v>690</v>
      </c>
      <c r="W548" s="25">
        <v>684</v>
      </c>
      <c r="X548" s="25">
        <v>690</v>
      </c>
      <c r="Y548" s="25">
        <v>684</v>
      </c>
      <c r="Z548" s="25">
        <f t="shared" si="73"/>
        <v>883</v>
      </c>
      <c r="AA548" s="25">
        <v>68.400000000000006</v>
      </c>
      <c r="AB548" s="25">
        <v>104</v>
      </c>
      <c r="AC548" s="80">
        <f t="shared" si="74"/>
        <v>-95</v>
      </c>
      <c r="AD548" s="89">
        <f t="shared" si="76"/>
        <v>0</v>
      </c>
      <c r="AE548" s="82"/>
      <c r="AF548" s="71"/>
    </row>
    <row r="549" spans="1:32">
      <c r="A549" s="57" t="s">
        <v>10802</v>
      </c>
      <c r="B549" s="22" t="s">
        <v>549</v>
      </c>
      <c r="C549" s="22" t="s">
        <v>1712</v>
      </c>
      <c r="D549" s="22" t="s">
        <v>9751</v>
      </c>
      <c r="E549" s="22" t="s">
        <v>9752</v>
      </c>
      <c r="F549" s="22" t="s">
        <v>9566</v>
      </c>
      <c r="G549" s="22" t="s">
        <v>9567</v>
      </c>
      <c r="H549" s="22" t="s">
        <v>9563</v>
      </c>
      <c r="I549" s="25">
        <f>VLOOKUP(B549,[1]สรุปรายรพ.!$A$1:$C$1331,3,FALSE())</f>
        <v>743</v>
      </c>
      <c r="J549" s="25">
        <v>376</v>
      </c>
      <c r="K549" s="25">
        <v>371</v>
      </c>
      <c r="L549" s="25">
        <v>139</v>
      </c>
      <c r="M549" s="25">
        <v>132</v>
      </c>
      <c r="N549" s="25">
        <v>176</v>
      </c>
      <c r="O549" s="25">
        <v>175</v>
      </c>
      <c r="P549" s="25">
        <v>94</v>
      </c>
      <c r="Q549" s="25">
        <v>93</v>
      </c>
      <c r="R549" s="25">
        <v>122</v>
      </c>
      <c r="S549" s="25">
        <v>119</v>
      </c>
      <c r="T549" s="25">
        <v>156</v>
      </c>
      <c r="U549" s="25">
        <v>156</v>
      </c>
      <c r="V549" s="25">
        <v>1063</v>
      </c>
      <c r="W549" s="25">
        <v>1046</v>
      </c>
      <c r="X549" s="25">
        <v>1063</v>
      </c>
      <c r="Y549" s="25">
        <v>1046</v>
      </c>
      <c r="Z549" s="25">
        <f t="shared" si="73"/>
        <v>743</v>
      </c>
      <c r="AA549" s="25">
        <v>104.6</v>
      </c>
      <c r="AB549" s="25">
        <v>158</v>
      </c>
      <c r="AC549" s="80">
        <f t="shared" si="74"/>
        <v>461</v>
      </c>
      <c r="AD549" s="89">
        <f t="shared" ref="AD549:AD550" si="80">AC549</f>
        <v>461</v>
      </c>
      <c r="AE549" s="82"/>
      <c r="AF549" s="71"/>
    </row>
    <row r="550" spans="1:32">
      <c r="A550" s="57" t="s">
        <v>10803</v>
      </c>
      <c r="B550" s="22" t="s">
        <v>550</v>
      </c>
      <c r="C550" s="22" t="s">
        <v>9867</v>
      </c>
      <c r="D550" s="22" t="s">
        <v>9751</v>
      </c>
      <c r="E550" s="22" t="s">
        <v>9752</v>
      </c>
      <c r="F550" s="22" t="s">
        <v>9566</v>
      </c>
      <c r="G550" s="22" t="s">
        <v>9567</v>
      </c>
      <c r="H550" s="22" t="s">
        <v>9563</v>
      </c>
      <c r="I550" s="25">
        <f>VLOOKUP(B550,[1]สรุปรายรพ.!$A$1:$C$1331,3,FALSE())</f>
        <v>503</v>
      </c>
      <c r="J550" s="25">
        <v>217</v>
      </c>
      <c r="K550" s="25">
        <v>214</v>
      </c>
      <c r="L550" s="25">
        <v>50</v>
      </c>
      <c r="M550" s="25">
        <v>49</v>
      </c>
      <c r="N550" s="25">
        <v>57</v>
      </c>
      <c r="O550" s="25">
        <v>57</v>
      </c>
      <c r="P550" s="25">
        <v>69</v>
      </c>
      <c r="Q550" s="25">
        <v>68</v>
      </c>
      <c r="R550" s="25">
        <v>44</v>
      </c>
      <c r="S550" s="25">
        <v>44</v>
      </c>
      <c r="T550" s="25">
        <v>67</v>
      </c>
      <c r="U550" s="25">
        <v>66</v>
      </c>
      <c r="V550" s="25">
        <v>504</v>
      </c>
      <c r="W550" s="25">
        <v>498</v>
      </c>
      <c r="X550" s="25">
        <v>504</v>
      </c>
      <c r="Y550" s="25">
        <v>498</v>
      </c>
      <c r="Z550" s="25">
        <f t="shared" si="73"/>
        <v>503</v>
      </c>
      <c r="AA550" s="25">
        <v>49.8</v>
      </c>
      <c r="AB550" s="25">
        <v>75</v>
      </c>
      <c r="AC550" s="80">
        <f t="shared" si="74"/>
        <v>70</v>
      </c>
      <c r="AD550" s="89">
        <f t="shared" si="80"/>
        <v>70</v>
      </c>
      <c r="AE550" s="82"/>
      <c r="AF550" s="71"/>
    </row>
    <row r="551" spans="1:32">
      <c r="A551" s="57" t="s">
        <v>10804</v>
      </c>
      <c r="B551" s="22" t="s">
        <v>551</v>
      </c>
      <c r="C551" s="22" t="s">
        <v>1713</v>
      </c>
      <c r="D551" s="22" t="s">
        <v>9751</v>
      </c>
      <c r="E551" s="22" t="s">
        <v>9752</v>
      </c>
      <c r="F551" s="22" t="s">
        <v>9566</v>
      </c>
      <c r="G551" s="22" t="s">
        <v>9567</v>
      </c>
      <c r="H551" s="22" t="s">
        <v>9563</v>
      </c>
      <c r="I551" s="25">
        <f>VLOOKUP(B551,[1]สรุปรายรพ.!$A$1:$C$1331,3,FALSE())</f>
        <v>449</v>
      </c>
      <c r="J551" s="25">
        <v>165</v>
      </c>
      <c r="K551" s="25">
        <v>165</v>
      </c>
      <c r="L551" s="25">
        <v>44</v>
      </c>
      <c r="M551" s="25">
        <v>44</v>
      </c>
      <c r="N551" s="25">
        <v>28</v>
      </c>
      <c r="O551" s="25">
        <v>28</v>
      </c>
      <c r="P551" s="25">
        <v>39</v>
      </c>
      <c r="Q551" s="25">
        <v>39</v>
      </c>
      <c r="R551" s="25">
        <v>47</v>
      </c>
      <c r="S551" s="25">
        <v>47</v>
      </c>
      <c r="T551" s="25">
        <v>54</v>
      </c>
      <c r="U551" s="25">
        <v>53</v>
      </c>
      <c r="V551" s="25">
        <v>377</v>
      </c>
      <c r="W551" s="25">
        <v>376</v>
      </c>
      <c r="X551" s="25">
        <v>377</v>
      </c>
      <c r="Y551" s="25">
        <v>376</v>
      </c>
      <c r="Z551" s="25">
        <f t="shared" si="73"/>
        <v>449</v>
      </c>
      <c r="AA551" s="25">
        <v>37.6</v>
      </c>
      <c r="AB551" s="25">
        <v>57</v>
      </c>
      <c r="AC551" s="80">
        <f t="shared" si="74"/>
        <v>-16</v>
      </c>
      <c r="AD551" s="89">
        <f t="shared" si="76"/>
        <v>0</v>
      </c>
      <c r="AE551" s="82"/>
      <c r="AF551" s="71"/>
    </row>
    <row r="552" spans="1:32">
      <c r="A552" s="57" t="s">
        <v>10805</v>
      </c>
      <c r="B552" s="22" t="s">
        <v>552</v>
      </c>
      <c r="C552" s="22" t="s">
        <v>1714</v>
      </c>
      <c r="D552" s="22" t="s">
        <v>9751</v>
      </c>
      <c r="E552" s="22" t="s">
        <v>9752</v>
      </c>
      <c r="F552" s="22" t="s">
        <v>9566</v>
      </c>
      <c r="G552" s="22" t="s">
        <v>9567</v>
      </c>
      <c r="H552" s="22" t="s">
        <v>9563</v>
      </c>
      <c r="I552" s="25">
        <f>VLOOKUP(B552,[1]สรุปรายรพ.!$A$1:$C$1331,3,FALSE())</f>
        <v>420</v>
      </c>
      <c r="J552" s="25">
        <v>169</v>
      </c>
      <c r="K552" s="25">
        <v>168</v>
      </c>
      <c r="L552" s="25">
        <v>12</v>
      </c>
      <c r="M552" s="25">
        <v>12</v>
      </c>
      <c r="N552" s="25">
        <v>36</v>
      </c>
      <c r="O552" s="25">
        <v>35</v>
      </c>
      <c r="P552" s="25">
        <v>27</v>
      </c>
      <c r="Q552" s="25">
        <v>26</v>
      </c>
      <c r="R552" s="25">
        <v>21</v>
      </c>
      <c r="S552" s="25">
        <v>21</v>
      </c>
      <c r="T552" s="25">
        <v>34</v>
      </c>
      <c r="U552" s="25">
        <v>34</v>
      </c>
      <c r="V552" s="25">
        <v>299</v>
      </c>
      <c r="W552" s="25">
        <v>296</v>
      </c>
      <c r="X552" s="25">
        <v>299</v>
      </c>
      <c r="Y552" s="25">
        <v>296</v>
      </c>
      <c r="Z552" s="25">
        <f t="shared" si="73"/>
        <v>420</v>
      </c>
      <c r="AA552" s="25">
        <v>29.6</v>
      </c>
      <c r="AB552" s="25">
        <v>45</v>
      </c>
      <c r="AC552" s="80">
        <f t="shared" si="74"/>
        <v>-79</v>
      </c>
      <c r="AD552" s="89">
        <f t="shared" si="76"/>
        <v>0</v>
      </c>
      <c r="AE552" s="82"/>
      <c r="AF552" s="71"/>
    </row>
    <row r="553" spans="1:32">
      <c r="A553" s="57" t="s">
        <v>10806</v>
      </c>
      <c r="B553" s="22" t="s">
        <v>553</v>
      </c>
      <c r="C553" s="22" t="s">
        <v>1715</v>
      </c>
      <c r="D553" s="22" t="s">
        <v>9636</v>
      </c>
      <c r="E553" s="22" t="s">
        <v>9637</v>
      </c>
      <c r="F553" s="22" t="s">
        <v>9638</v>
      </c>
      <c r="G553" s="22" t="s">
        <v>9639</v>
      </c>
      <c r="H553" s="22" t="s">
        <v>9563</v>
      </c>
      <c r="I553" s="25">
        <f>VLOOKUP(B553,[1]สรุปรายรพ.!$A$1:$C$1331,3,FALSE())</f>
        <v>1639</v>
      </c>
      <c r="J553" s="25">
        <v>717</v>
      </c>
      <c r="K553" s="25">
        <v>712</v>
      </c>
      <c r="L553" s="25">
        <v>186</v>
      </c>
      <c r="M553" s="25">
        <v>184</v>
      </c>
      <c r="N553" s="25">
        <v>175</v>
      </c>
      <c r="O553" s="25">
        <v>174</v>
      </c>
      <c r="P553" s="25">
        <v>201</v>
      </c>
      <c r="Q553" s="25">
        <v>200</v>
      </c>
      <c r="R553" s="25">
        <v>198</v>
      </c>
      <c r="S553" s="25">
        <v>194</v>
      </c>
      <c r="T553" s="25">
        <v>216</v>
      </c>
      <c r="U553" s="25">
        <v>212</v>
      </c>
      <c r="V553" s="25">
        <v>1693</v>
      </c>
      <c r="W553" s="25">
        <v>1676</v>
      </c>
      <c r="X553" s="25">
        <v>1693</v>
      </c>
      <c r="Y553" s="25">
        <v>1676</v>
      </c>
      <c r="Z553" s="25">
        <f t="shared" si="73"/>
        <v>1639</v>
      </c>
      <c r="AA553" s="25">
        <v>167.6</v>
      </c>
      <c r="AB553" s="25">
        <v>252</v>
      </c>
      <c r="AC553" s="80">
        <f t="shared" si="74"/>
        <v>289</v>
      </c>
      <c r="AD553" s="89">
        <f>AC553</f>
        <v>289</v>
      </c>
      <c r="AE553" s="82"/>
      <c r="AF553" s="71"/>
    </row>
    <row r="554" spans="1:32">
      <c r="A554" s="57" t="s">
        <v>10807</v>
      </c>
      <c r="B554" s="22" t="s">
        <v>554</v>
      </c>
      <c r="C554" s="22" t="s">
        <v>1716</v>
      </c>
      <c r="D554" s="22" t="s">
        <v>9636</v>
      </c>
      <c r="E554" s="22" t="s">
        <v>9637</v>
      </c>
      <c r="F554" s="22" t="s">
        <v>9638</v>
      </c>
      <c r="G554" s="22" t="s">
        <v>9639</v>
      </c>
      <c r="H554" s="22" t="s">
        <v>9563</v>
      </c>
      <c r="I554" s="25">
        <f>VLOOKUP(B554,[1]สรุปรายรพ.!$A$1:$C$1331,3,FALSE())</f>
        <v>2397</v>
      </c>
      <c r="J554" s="25">
        <v>996</v>
      </c>
      <c r="K554" s="25">
        <v>720</v>
      </c>
      <c r="L554" s="25">
        <v>10</v>
      </c>
      <c r="M554" s="25">
        <v>10</v>
      </c>
      <c r="N554" s="25">
        <v>1083</v>
      </c>
      <c r="O554" s="25">
        <v>737</v>
      </c>
      <c r="P554" s="25">
        <v>32</v>
      </c>
      <c r="Q554" s="25">
        <v>27</v>
      </c>
      <c r="R554" s="25">
        <v>5</v>
      </c>
      <c r="S554" s="25">
        <v>4</v>
      </c>
      <c r="T554" s="25">
        <v>20</v>
      </c>
      <c r="U554" s="25">
        <v>17</v>
      </c>
      <c r="V554" s="25">
        <v>2146</v>
      </c>
      <c r="W554" s="25">
        <v>1515</v>
      </c>
      <c r="X554" s="25">
        <v>2146</v>
      </c>
      <c r="Y554" s="25">
        <v>1515</v>
      </c>
      <c r="Z554" s="25">
        <f t="shared" si="73"/>
        <v>2397</v>
      </c>
      <c r="AA554" s="25">
        <v>151.5</v>
      </c>
      <c r="AB554" s="25">
        <v>228</v>
      </c>
      <c r="AC554" s="80">
        <f t="shared" si="74"/>
        <v>-654</v>
      </c>
      <c r="AD554" s="89">
        <f t="shared" si="76"/>
        <v>0</v>
      </c>
      <c r="AE554" s="82"/>
      <c r="AF554" s="71"/>
    </row>
    <row r="555" spans="1:32">
      <c r="A555" s="57" t="s">
        <v>10808</v>
      </c>
      <c r="B555" s="22" t="s">
        <v>555</v>
      </c>
      <c r="C555" s="22" t="s">
        <v>1717</v>
      </c>
      <c r="D555" s="22" t="s">
        <v>9636</v>
      </c>
      <c r="E555" s="22" t="s">
        <v>9637</v>
      </c>
      <c r="F555" s="22" t="s">
        <v>9638</v>
      </c>
      <c r="G555" s="22" t="s">
        <v>9639</v>
      </c>
      <c r="H555" s="22" t="s">
        <v>9563</v>
      </c>
      <c r="I555" s="25">
        <f>VLOOKUP(B555,[1]สรุปรายรพ.!$A$1:$C$1331,3,FALSE())</f>
        <v>2167</v>
      </c>
      <c r="J555" s="25">
        <v>1697</v>
      </c>
      <c r="K555" s="25">
        <v>1460</v>
      </c>
      <c r="L555" s="25">
        <v>554</v>
      </c>
      <c r="M555" s="25">
        <v>421</v>
      </c>
      <c r="N555" s="25">
        <v>682</v>
      </c>
      <c r="O555" s="25">
        <v>511</v>
      </c>
      <c r="P555" s="25">
        <v>27</v>
      </c>
      <c r="Q555" s="25">
        <v>18</v>
      </c>
      <c r="R555" s="25">
        <v>1018</v>
      </c>
      <c r="S555" s="25">
        <v>766</v>
      </c>
      <c r="T555" s="25">
        <v>809</v>
      </c>
      <c r="U555" s="25">
        <v>584</v>
      </c>
      <c r="V555" s="25">
        <v>4787</v>
      </c>
      <c r="W555" s="25">
        <v>3760</v>
      </c>
      <c r="X555" s="25">
        <v>4787</v>
      </c>
      <c r="Y555" s="25">
        <v>3760</v>
      </c>
      <c r="Z555" s="25">
        <f t="shared" si="73"/>
        <v>2167</v>
      </c>
      <c r="AA555" s="25">
        <v>376</v>
      </c>
      <c r="AB555" s="25">
        <v>564</v>
      </c>
      <c r="AC555" s="80">
        <f t="shared" si="74"/>
        <v>2157</v>
      </c>
      <c r="AD555" s="89">
        <f t="shared" ref="AD555:AD556" si="81">AC555</f>
        <v>2157</v>
      </c>
      <c r="AE555" s="82"/>
      <c r="AF555" s="71"/>
    </row>
    <row r="556" spans="1:32">
      <c r="A556" s="57" t="s">
        <v>10809</v>
      </c>
      <c r="B556" s="22" t="s">
        <v>556</v>
      </c>
      <c r="C556" s="22" t="s">
        <v>1718</v>
      </c>
      <c r="D556" s="22" t="s">
        <v>9636</v>
      </c>
      <c r="E556" s="22" t="s">
        <v>9637</v>
      </c>
      <c r="F556" s="22" t="s">
        <v>9638</v>
      </c>
      <c r="G556" s="22" t="s">
        <v>9639</v>
      </c>
      <c r="H556" s="22" t="s">
        <v>9563</v>
      </c>
      <c r="I556" s="25">
        <f>VLOOKUP(B556,[1]สรุปรายรพ.!$A$1:$C$1331,3,FALSE())</f>
        <v>1733</v>
      </c>
      <c r="J556" s="25">
        <v>1311</v>
      </c>
      <c r="K556" s="25">
        <v>1305</v>
      </c>
      <c r="L556" s="25">
        <v>282</v>
      </c>
      <c r="M556" s="25">
        <v>282</v>
      </c>
      <c r="N556" s="25">
        <v>313</v>
      </c>
      <c r="O556" s="25">
        <v>312</v>
      </c>
      <c r="P556" s="25">
        <v>260</v>
      </c>
      <c r="Q556" s="25">
        <v>258</v>
      </c>
      <c r="R556" s="25">
        <v>375</v>
      </c>
      <c r="S556" s="25">
        <v>372</v>
      </c>
      <c r="T556" s="25">
        <v>353</v>
      </c>
      <c r="U556" s="25">
        <v>342</v>
      </c>
      <c r="V556" s="25">
        <v>2894</v>
      </c>
      <c r="W556" s="25">
        <v>2871</v>
      </c>
      <c r="X556" s="25">
        <v>2894</v>
      </c>
      <c r="Y556" s="25">
        <v>2871</v>
      </c>
      <c r="Z556" s="25">
        <f t="shared" si="73"/>
        <v>1733</v>
      </c>
      <c r="AA556" s="25">
        <v>287.10000000000002</v>
      </c>
      <c r="AB556" s="25">
        <v>432</v>
      </c>
      <c r="AC556" s="80">
        <f t="shared" si="74"/>
        <v>1570</v>
      </c>
      <c r="AD556" s="89">
        <f t="shared" si="81"/>
        <v>1570</v>
      </c>
      <c r="AE556" s="82"/>
      <c r="AF556" s="71"/>
    </row>
    <row r="557" spans="1:32">
      <c r="A557" s="57" t="s">
        <v>10810</v>
      </c>
      <c r="B557" s="22" t="s">
        <v>557</v>
      </c>
      <c r="C557" s="22" t="s">
        <v>1719</v>
      </c>
      <c r="D557" s="22" t="s">
        <v>9636</v>
      </c>
      <c r="E557" s="22" t="s">
        <v>9637</v>
      </c>
      <c r="F557" s="22" t="s">
        <v>9638</v>
      </c>
      <c r="G557" s="22" t="s">
        <v>9639</v>
      </c>
      <c r="H557" s="22" t="s">
        <v>9563</v>
      </c>
      <c r="I557" s="25">
        <f>VLOOKUP(B557,[1]สรุปรายรพ.!$A$1:$C$1331,3,FALSE())</f>
        <v>1469</v>
      </c>
      <c r="J557" s="25">
        <v>488</v>
      </c>
      <c r="K557" s="25">
        <v>483</v>
      </c>
      <c r="L557" s="25">
        <v>119</v>
      </c>
      <c r="M557" s="25">
        <v>119</v>
      </c>
      <c r="N557" s="25">
        <v>9</v>
      </c>
      <c r="O557" s="25">
        <v>9</v>
      </c>
      <c r="P557" s="25">
        <v>6</v>
      </c>
      <c r="Q557" s="25">
        <v>6</v>
      </c>
      <c r="R557" s="25">
        <v>131</v>
      </c>
      <c r="S557" s="25">
        <v>131</v>
      </c>
      <c r="T557" s="25">
        <v>233</v>
      </c>
      <c r="U557" s="25">
        <v>233</v>
      </c>
      <c r="V557" s="25">
        <v>986</v>
      </c>
      <c r="W557" s="25">
        <v>981</v>
      </c>
      <c r="X557" s="25">
        <v>986</v>
      </c>
      <c r="Y557" s="25">
        <v>981</v>
      </c>
      <c r="Z557" s="25">
        <f t="shared" si="73"/>
        <v>1469</v>
      </c>
      <c r="AA557" s="25">
        <v>98.1</v>
      </c>
      <c r="AB557" s="25">
        <v>149</v>
      </c>
      <c r="AC557" s="80">
        <f t="shared" si="74"/>
        <v>-339</v>
      </c>
      <c r="AD557" s="89">
        <f t="shared" si="76"/>
        <v>0</v>
      </c>
      <c r="AE557" s="82"/>
      <c r="AF557" s="71"/>
    </row>
    <row r="558" spans="1:32">
      <c r="A558" s="57" t="s">
        <v>10811</v>
      </c>
      <c r="B558" s="22" t="s">
        <v>558</v>
      </c>
      <c r="C558" s="22" t="s">
        <v>1720</v>
      </c>
      <c r="D558" s="22" t="s">
        <v>9636</v>
      </c>
      <c r="E558" s="22" t="s">
        <v>9637</v>
      </c>
      <c r="F558" s="22" t="s">
        <v>9638</v>
      </c>
      <c r="G558" s="22" t="s">
        <v>9639</v>
      </c>
      <c r="H558" s="22" t="s">
        <v>9563</v>
      </c>
      <c r="I558" s="25">
        <f>VLOOKUP(B558,[1]สรุปรายรพ.!$A$1:$C$1331,3,FALSE())</f>
        <v>3299</v>
      </c>
      <c r="J558" s="25">
        <v>3048</v>
      </c>
      <c r="K558" s="25">
        <v>2193</v>
      </c>
      <c r="L558" s="25">
        <v>692</v>
      </c>
      <c r="M558" s="25">
        <v>469</v>
      </c>
      <c r="N558" s="25">
        <v>716</v>
      </c>
      <c r="O558" s="25">
        <v>513</v>
      </c>
      <c r="P558" s="25">
        <v>720</v>
      </c>
      <c r="Q558" s="25">
        <v>520</v>
      </c>
      <c r="R558" s="25">
        <v>614</v>
      </c>
      <c r="S558" s="25">
        <v>409</v>
      </c>
      <c r="T558" s="25">
        <v>441</v>
      </c>
      <c r="U558" s="25">
        <v>319</v>
      </c>
      <c r="V558" s="25">
        <v>6231</v>
      </c>
      <c r="W558" s="25">
        <v>4423</v>
      </c>
      <c r="X558" s="25">
        <v>6231</v>
      </c>
      <c r="Y558" s="25">
        <v>4423</v>
      </c>
      <c r="Z558" s="25">
        <f t="shared" si="73"/>
        <v>3299</v>
      </c>
      <c r="AA558" s="25">
        <v>442.3</v>
      </c>
      <c r="AB558" s="25">
        <v>665</v>
      </c>
      <c r="AC558" s="80">
        <f t="shared" si="74"/>
        <v>1789</v>
      </c>
      <c r="AD558" s="89">
        <f>AC558</f>
        <v>1789</v>
      </c>
      <c r="AE558" s="82"/>
      <c r="AF558" s="71"/>
    </row>
    <row r="559" spans="1:32">
      <c r="A559" s="57" t="s">
        <v>10812</v>
      </c>
      <c r="B559" s="22" t="s">
        <v>559</v>
      </c>
      <c r="C559" s="22" t="s">
        <v>1721</v>
      </c>
      <c r="D559" s="22" t="s">
        <v>9636</v>
      </c>
      <c r="E559" s="22" t="s">
        <v>9637</v>
      </c>
      <c r="F559" s="22" t="s">
        <v>9638</v>
      </c>
      <c r="G559" s="22" t="s">
        <v>9639</v>
      </c>
      <c r="H559" s="22" t="s">
        <v>9563</v>
      </c>
      <c r="I559" s="25">
        <f>VLOOKUP(B559,[1]สรุปรายรพ.!$A$1:$C$1331,3,FALSE())</f>
        <v>1818</v>
      </c>
      <c r="J559" s="25">
        <v>3631</v>
      </c>
      <c r="K559" s="25">
        <v>713</v>
      </c>
      <c r="L559" s="25">
        <v>138</v>
      </c>
      <c r="M559" s="25">
        <v>138</v>
      </c>
      <c r="N559" s="25">
        <v>162</v>
      </c>
      <c r="O559" s="25">
        <v>161</v>
      </c>
      <c r="P559" s="25">
        <v>103</v>
      </c>
      <c r="Q559" s="25">
        <v>103</v>
      </c>
      <c r="R559" s="25">
        <v>159</v>
      </c>
      <c r="S559" s="25">
        <v>157</v>
      </c>
      <c r="T559" s="25">
        <v>202</v>
      </c>
      <c r="U559" s="25">
        <v>202</v>
      </c>
      <c r="V559" s="25">
        <v>4395</v>
      </c>
      <c r="W559" s="25">
        <v>1474</v>
      </c>
      <c r="X559" s="25">
        <v>4395</v>
      </c>
      <c r="Y559" s="25">
        <v>1474</v>
      </c>
      <c r="Z559" s="25">
        <f t="shared" si="73"/>
        <v>1818</v>
      </c>
      <c r="AA559" s="25">
        <v>147.4</v>
      </c>
      <c r="AB559" s="25">
        <v>222</v>
      </c>
      <c r="AC559" s="80">
        <f t="shared" si="74"/>
        <v>-122</v>
      </c>
      <c r="AD559" s="89">
        <f t="shared" si="76"/>
        <v>0</v>
      </c>
      <c r="AE559" s="82"/>
      <c r="AF559" s="71"/>
    </row>
    <row r="560" spans="1:32">
      <c r="A560" s="57" t="s">
        <v>10813</v>
      </c>
      <c r="B560" s="22" t="s">
        <v>560</v>
      </c>
      <c r="C560" s="22" t="s">
        <v>1722</v>
      </c>
      <c r="D560" s="22" t="s">
        <v>9636</v>
      </c>
      <c r="E560" s="22" t="s">
        <v>9637</v>
      </c>
      <c r="F560" s="22" t="s">
        <v>9638</v>
      </c>
      <c r="G560" s="22" t="s">
        <v>9639</v>
      </c>
      <c r="H560" s="22" t="s">
        <v>9563</v>
      </c>
      <c r="I560" s="25">
        <f>VLOOKUP(B560,[1]สรุปรายรพ.!$A$1:$C$1331,3,FALSE())</f>
        <v>3052</v>
      </c>
      <c r="J560" s="25">
        <v>1577</v>
      </c>
      <c r="K560" s="25">
        <v>1572</v>
      </c>
      <c r="L560" s="25">
        <v>327</v>
      </c>
      <c r="M560" s="25">
        <v>324</v>
      </c>
      <c r="N560" s="25">
        <v>334</v>
      </c>
      <c r="O560" s="25">
        <v>331</v>
      </c>
      <c r="P560" s="25">
        <v>238</v>
      </c>
      <c r="Q560" s="25">
        <v>235</v>
      </c>
      <c r="R560" s="25">
        <v>560</v>
      </c>
      <c r="S560" s="25">
        <v>546</v>
      </c>
      <c r="T560" s="25">
        <v>240</v>
      </c>
      <c r="U560" s="25">
        <v>235</v>
      </c>
      <c r="V560" s="25">
        <v>3276</v>
      </c>
      <c r="W560" s="25">
        <v>3243</v>
      </c>
      <c r="X560" s="25">
        <v>3276</v>
      </c>
      <c r="Y560" s="25">
        <v>3243</v>
      </c>
      <c r="Z560" s="25">
        <f t="shared" si="73"/>
        <v>3052</v>
      </c>
      <c r="AA560" s="25">
        <v>324.3</v>
      </c>
      <c r="AB560" s="25">
        <v>488</v>
      </c>
      <c r="AC560" s="80">
        <f t="shared" si="74"/>
        <v>679</v>
      </c>
      <c r="AD560" s="89">
        <f t="shared" ref="AD560:AD562" si="82">AC560</f>
        <v>679</v>
      </c>
      <c r="AE560" s="82"/>
      <c r="AF560" s="71"/>
    </row>
    <row r="561" spans="1:32">
      <c r="A561" s="57" t="s">
        <v>10814</v>
      </c>
      <c r="B561" s="22" t="s">
        <v>561</v>
      </c>
      <c r="C561" s="22" t="s">
        <v>1723</v>
      </c>
      <c r="D561" s="22" t="s">
        <v>9636</v>
      </c>
      <c r="E561" s="22" t="s">
        <v>9637</v>
      </c>
      <c r="F561" s="22" t="s">
        <v>9638</v>
      </c>
      <c r="G561" s="22" t="s">
        <v>9639</v>
      </c>
      <c r="H561" s="22" t="s">
        <v>9563</v>
      </c>
      <c r="I561" s="25">
        <f>VLOOKUP(B561,[1]สรุปรายรพ.!$A$1:$C$1331,3,FALSE())</f>
        <v>1745</v>
      </c>
      <c r="J561" s="25">
        <v>722</v>
      </c>
      <c r="K561" s="25">
        <v>712</v>
      </c>
      <c r="L561" s="25"/>
      <c r="M561" s="25"/>
      <c r="N561" s="25">
        <v>339</v>
      </c>
      <c r="O561" s="25">
        <v>336</v>
      </c>
      <c r="P561" s="25">
        <v>2</v>
      </c>
      <c r="Q561" s="25">
        <v>2</v>
      </c>
      <c r="R561" s="25">
        <v>1</v>
      </c>
      <c r="S561" s="25">
        <v>1</v>
      </c>
      <c r="T561" s="25">
        <v>482</v>
      </c>
      <c r="U561" s="25">
        <v>470</v>
      </c>
      <c r="V561" s="25">
        <v>1546</v>
      </c>
      <c r="W561" s="25">
        <v>1521</v>
      </c>
      <c r="X561" s="25">
        <v>1546</v>
      </c>
      <c r="Y561" s="25">
        <v>1521</v>
      </c>
      <c r="Z561" s="25">
        <f t="shared" si="73"/>
        <v>1745</v>
      </c>
      <c r="AA561" s="25">
        <v>152.1</v>
      </c>
      <c r="AB561" s="25">
        <v>230</v>
      </c>
      <c r="AC561" s="80">
        <f t="shared" si="74"/>
        <v>6</v>
      </c>
      <c r="AD561" s="89">
        <f t="shared" si="82"/>
        <v>6</v>
      </c>
      <c r="AE561" s="82"/>
      <c r="AF561" s="71"/>
    </row>
    <row r="562" spans="1:32">
      <c r="A562" s="57" t="s">
        <v>10815</v>
      </c>
      <c r="B562" s="22" t="s">
        <v>562</v>
      </c>
      <c r="C562" s="22" t="s">
        <v>9868</v>
      </c>
      <c r="D562" s="22" t="s">
        <v>9636</v>
      </c>
      <c r="E562" s="22" t="s">
        <v>9637</v>
      </c>
      <c r="F562" s="22" t="s">
        <v>9638</v>
      </c>
      <c r="G562" s="22" t="s">
        <v>9639</v>
      </c>
      <c r="H562" s="22" t="s">
        <v>9563</v>
      </c>
      <c r="I562" s="25">
        <f>VLOOKUP(B562,[1]สรุปรายรพ.!$A$1:$C$1331,3,FALSE())</f>
        <v>2067</v>
      </c>
      <c r="J562" s="25">
        <v>1338</v>
      </c>
      <c r="K562" s="25">
        <v>1331</v>
      </c>
      <c r="L562" s="25">
        <v>231</v>
      </c>
      <c r="M562" s="25">
        <v>229</v>
      </c>
      <c r="N562" s="25">
        <v>379</v>
      </c>
      <c r="O562" s="25">
        <v>379</v>
      </c>
      <c r="P562" s="25">
        <v>236</v>
      </c>
      <c r="Q562" s="25">
        <v>231</v>
      </c>
      <c r="R562" s="25">
        <v>425</v>
      </c>
      <c r="S562" s="25">
        <v>416</v>
      </c>
      <c r="T562" s="25">
        <v>343</v>
      </c>
      <c r="U562" s="25">
        <v>339</v>
      </c>
      <c r="V562" s="25">
        <v>2952</v>
      </c>
      <c r="W562" s="25">
        <v>2925</v>
      </c>
      <c r="X562" s="25">
        <v>2952</v>
      </c>
      <c r="Y562" s="25">
        <v>2925</v>
      </c>
      <c r="Z562" s="25">
        <f t="shared" si="73"/>
        <v>2067</v>
      </c>
      <c r="AA562" s="25">
        <v>292.5</v>
      </c>
      <c r="AB562" s="25">
        <v>440</v>
      </c>
      <c r="AC562" s="80">
        <f t="shared" si="74"/>
        <v>1298</v>
      </c>
      <c r="AD562" s="89">
        <f t="shared" si="82"/>
        <v>1298</v>
      </c>
      <c r="AE562" s="82"/>
      <c r="AF562" s="71"/>
    </row>
    <row r="563" spans="1:32">
      <c r="A563" s="57" t="s">
        <v>10816</v>
      </c>
      <c r="B563" s="22" t="s">
        <v>563</v>
      </c>
      <c r="C563" s="22" t="s">
        <v>1724</v>
      </c>
      <c r="D563" s="22" t="s">
        <v>9636</v>
      </c>
      <c r="E563" s="22" t="s">
        <v>9637</v>
      </c>
      <c r="F563" s="22" t="s">
        <v>9638</v>
      </c>
      <c r="G563" s="22" t="s">
        <v>9639</v>
      </c>
      <c r="H563" s="22" t="s">
        <v>9563</v>
      </c>
      <c r="I563" s="25">
        <f>VLOOKUP(B563,[1]สรุปรายรพ.!$A$1:$C$1331,3,FALSE())</f>
        <v>1494</v>
      </c>
      <c r="J563" s="25">
        <v>1173</v>
      </c>
      <c r="K563" s="25">
        <v>772</v>
      </c>
      <c r="L563" s="25">
        <v>55</v>
      </c>
      <c r="M563" s="25">
        <v>55</v>
      </c>
      <c r="N563" s="25">
        <v>64</v>
      </c>
      <c r="O563" s="25">
        <v>61</v>
      </c>
      <c r="P563" s="25">
        <v>85</v>
      </c>
      <c r="Q563" s="25">
        <v>85</v>
      </c>
      <c r="R563" s="25">
        <v>79</v>
      </c>
      <c r="S563" s="25">
        <v>79</v>
      </c>
      <c r="T563" s="25">
        <v>56</v>
      </c>
      <c r="U563" s="25">
        <v>56</v>
      </c>
      <c r="V563" s="25">
        <v>1512</v>
      </c>
      <c r="W563" s="25">
        <v>1108</v>
      </c>
      <c r="X563" s="25">
        <v>1512</v>
      </c>
      <c r="Y563" s="25">
        <v>1108</v>
      </c>
      <c r="Z563" s="25">
        <f t="shared" si="73"/>
        <v>1494</v>
      </c>
      <c r="AA563" s="25">
        <v>110.8</v>
      </c>
      <c r="AB563" s="25">
        <v>167</v>
      </c>
      <c r="AC563" s="80">
        <f t="shared" si="74"/>
        <v>-219</v>
      </c>
      <c r="AD563" s="89">
        <f t="shared" si="76"/>
        <v>0</v>
      </c>
      <c r="AE563" s="82"/>
      <c r="AF563" s="71"/>
    </row>
    <row r="564" spans="1:32">
      <c r="A564" s="57" t="s">
        <v>10817</v>
      </c>
      <c r="B564" s="22" t="s">
        <v>564</v>
      </c>
      <c r="C564" s="22" t="s">
        <v>1725</v>
      </c>
      <c r="D564" s="22" t="s">
        <v>9636</v>
      </c>
      <c r="E564" s="22" t="s">
        <v>9637</v>
      </c>
      <c r="F564" s="22" t="s">
        <v>9638</v>
      </c>
      <c r="G564" s="22" t="s">
        <v>9639</v>
      </c>
      <c r="H564" s="22" t="s">
        <v>9563</v>
      </c>
      <c r="I564" s="25">
        <f>VLOOKUP(B564,[1]สรุปรายรพ.!$A$1:$C$1331,3,FALSE())</f>
        <v>1500</v>
      </c>
      <c r="J564" s="25">
        <v>928</v>
      </c>
      <c r="K564" s="25">
        <v>922</v>
      </c>
      <c r="L564" s="25">
        <v>238</v>
      </c>
      <c r="M564" s="25">
        <v>236</v>
      </c>
      <c r="N564" s="25">
        <v>253</v>
      </c>
      <c r="O564" s="25">
        <v>250</v>
      </c>
      <c r="P564" s="25">
        <v>165</v>
      </c>
      <c r="Q564" s="25">
        <v>163</v>
      </c>
      <c r="R564" s="25">
        <v>206</v>
      </c>
      <c r="S564" s="25">
        <v>203</v>
      </c>
      <c r="T564" s="25">
        <v>236</v>
      </c>
      <c r="U564" s="25">
        <v>232</v>
      </c>
      <c r="V564" s="25">
        <v>2026</v>
      </c>
      <c r="W564" s="25">
        <v>2006</v>
      </c>
      <c r="X564" s="25">
        <v>2026</v>
      </c>
      <c r="Y564" s="25">
        <v>2006</v>
      </c>
      <c r="Z564" s="25">
        <f t="shared" si="73"/>
        <v>1500</v>
      </c>
      <c r="AA564" s="25">
        <v>200.6</v>
      </c>
      <c r="AB564" s="25">
        <v>302</v>
      </c>
      <c r="AC564" s="80">
        <f t="shared" si="74"/>
        <v>808</v>
      </c>
      <c r="AD564" s="89">
        <f t="shared" ref="AD564:AD569" si="83">AC564</f>
        <v>808</v>
      </c>
      <c r="AE564" s="82"/>
      <c r="AF564" s="71"/>
    </row>
    <row r="565" spans="1:32">
      <c r="A565" s="57" t="s">
        <v>10818</v>
      </c>
      <c r="B565" s="22" t="s">
        <v>565</v>
      </c>
      <c r="C565" s="22" t="s">
        <v>1726</v>
      </c>
      <c r="D565" s="22" t="s">
        <v>9753</v>
      </c>
      <c r="E565" s="22" t="s">
        <v>9754</v>
      </c>
      <c r="F565" s="22" t="s">
        <v>9638</v>
      </c>
      <c r="G565" s="22" t="s">
        <v>9639</v>
      </c>
      <c r="H565" s="22" t="s">
        <v>9563</v>
      </c>
      <c r="I565" s="25">
        <f>VLOOKUP(B565,[1]สรุปรายรพ.!$A$1:$C$1331,3,FALSE())</f>
        <v>1306</v>
      </c>
      <c r="J565" s="25">
        <v>667</v>
      </c>
      <c r="K565" s="25">
        <v>664</v>
      </c>
      <c r="L565" s="25">
        <v>145</v>
      </c>
      <c r="M565" s="25">
        <v>144</v>
      </c>
      <c r="N565" s="25">
        <v>175</v>
      </c>
      <c r="O565" s="25">
        <v>173</v>
      </c>
      <c r="P565" s="25">
        <v>89</v>
      </c>
      <c r="Q565" s="25">
        <v>88</v>
      </c>
      <c r="R565" s="25">
        <v>131</v>
      </c>
      <c r="S565" s="25">
        <v>130</v>
      </c>
      <c r="T565" s="25">
        <v>144</v>
      </c>
      <c r="U565" s="25">
        <v>144</v>
      </c>
      <c r="V565" s="25">
        <v>1351</v>
      </c>
      <c r="W565" s="25">
        <v>1343</v>
      </c>
      <c r="X565" s="25">
        <v>1351</v>
      </c>
      <c r="Y565" s="25">
        <v>1343</v>
      </c>
      <c r="Z565" s="25">
        <f t="shared" si="73"/>
        <v>1306</v>
      </c>
      <c r="AA565" s="25">
        <v>134.30000000000001</v>
      </c>
      <c r="AB565" s="25">
        <v>203</v>
      </c>
      <c r="AC565" s="80">
        <f t="shared" si="74"/>
        <v>240</v>
      </c>
      <c r="AD565" s="89">
        <f t="shared" si="83"/>
        <v>240</v>
      </c>
      <c r="AE565" s="82"/>
      <c r="AF565" s="71"/>
    </row>
    <row r="566" spans="1:32">
      <c r="A566" s="57" t="s">
        <v>10819</v>
      </c>
      <c r="B566" s="22" t="s">
        <v>566</v>
      </c>
      <c r="C566" s="22" t="s">
        <v>1727</v>
      </c>
      <c r="D566" s="22" t="s">
        <v>9753</v>
      </c>
      <c r="E566" s="22" t="s">
        <v>9754</v>
      </c>
      <c r="F566" s="22" t="s">
        <v>9638</v>
      </c>
      <c r="G566" s="22" t="s">
        <v>9639</v>
      </c>
      <c r="H566" s="22" t="s">
        <v>9563</v>
      </c>
      <c r="I566" s="25">
        <f>VLOOKUP(B566,[1]สรุปรายรพ.!$A$1:$C$1331,3,FALSE())</f>
        <v>374</v>
      </c>
      <c r="J566" s="25">
        <v>166</v>
      </c>
      <c r="K566" s="25">
        <v>166</v>
      </c>
      <c r="L566" s="25">
        <v>33</v>
      </c>
      <c r="M566" s="25">
        <v>33</v>
      </c>
      <c r="N566" s="25">
        <v>19</v>
      </c>
      <c r="O566" s="25">
        <v>19</v>
      </c>
      <c r="P566" s="25">
        <v>31</v>
      </c>
      <c r="Q566" s="25">
        <v>31</v>
      </c>
      <c r="R566" s="25">
        <v>42</v>
      </c>
      <c r="S566" s="25">
        <v>42</v>
      </c>
      <c r="T566" s="25">
        <v>95</v>
      </c>
      <c r="U566" s="25">
        <v>95</v>
      </c>
      <c r="V566" s="25">
        <v>386</v>
      </c>
      <c r="W566" s="25">
        <v>386</v>
      </c>
      <c r="X566" s="25">
        <v>386</v>
      </c>
      <c r="Y566" s="25">
        <v>386</v>
      </c>
      <c r="Z566" s="25">
        <f t="shared" si="73"/>
        <v>374</v>
      </c>
      <c r="AA566" s="25">
        <v>38.6</v>
      </c>
      <c r="AB566" s="25">
        <v>59</v>
      </c>
      <c r="AC566" s="80">
        <f t="shared" si="74"/>
        <v>71</v>
      </c>
      <c r="AD566" s="89">
        <f t="shared" si="83"/>
        <v>71</v>
      </c>
      <c r="AE566" s="82"/>
      <c r="AF566" s="71"/>
    </row>
    <row r="567" spans="1:32">
      <c r="A567" s="57" t="s">
        <v>10820</v>
      </c>
      <c r="B567" s="22" t="s">
        <v>567</v>
      </c>
      <c r="C567" s="22" t="s">
        <v>1728</v>
      </c>
      <c r="D567" s="22" t="s">
        <v>9753</v>
      </c>
      <c r="E567" s="22" t="s">
        <v>9754</v>
      </c>
      <c r="F567" s="22" t="s">
        <v>9638</v>
      </c>
      <c r="G567" s="22" t="s">
        <v>9639</v>
      </c>
      <c r="H567" s="22" t="s">
        <v>9563</v>
      </c>
      <c r="I567" s="25">
        <f>VLOOKUP(B567,[1]สรุปรายรพ.!$A$1:$C$1331,3,FALSE())</f>
        <v>1676</v>
      </c>
      <c r="J567" s="25">
        <v>559</v>
      </c>
      <c r="K567" s="25">
        <v>551</v>
      </c>
      <c r="L567" s="25">
        <v>331</v>
      </c>
      <c r="M567" s="25">
        <v>325</v>
      </c>
      <c r="N567" s="25">
        <v>284</v>
      </c>
      <c r="O567" s="25">
        <v>275</v>
      </c>
      <c r="P567" s="25">
        <v>164</v>
      </c>
      <c r="Q567" s="25">
        <v>162</v>
      </c>
      <c r="R567" s="25">
        <v>187</v>
      </c>
      <c r="S567" s="25">
        <v>183</v>
      </c>
      <c r="T567" s="25">
        <v>188</v>
      </c>
      <c r="U567" s="25">
        <v>184</v>
      </c>
      <c r="V567" s="25">
        <v>1713</v>
      </c>
      <c r="W567" s="25">
        <v>1680</v>
      </c>
      <c r="X567" s="25">
        <v>1713</v>
      </c>
      <c r="Y567" s="25">
        <v>1680</v>
      </c>
      <c r="Z567" s="25">
        <f t="shared" si="73"/>
        <v>1676</v>
      </c>
      <c r="AA567" s="25">
        <v>168</v>
      </c>
      <c r="AB567" s="25">
        <v>252</v>
      </c>
      <c r="AC567" s="80">
        <f t="shared" si="74"/>
        <v>256</v>
      </c>
      <c r="AD567" s="89">
        <f t="shared" si="83"/>
        <v>256</v>
      </c>
      <c r="AE567" s="82"/>
      <c r="AF567" s="71"/>
    </row>
    <row r="568" spans="1:32">
      <c r="A568" s="57" t="s">
        <v>10821</v>
      </c>
      <c r="B568" s="22" t="s">
        <v>568</v>
      </c>
      <c r="C568" s="22" t="s">
        <v>1729</v>
      </c>
      <c r="D568" s="22" t="s">
        <v>9753</v>
      </c>
      <c r="E568" s="22" t="s">
        <v>9754</v>
      </c>
      <c r="F568" s="22" t="s">
        <v>9638</v>
      </c>
      <c r="G568" s="22" t="s">
        <v>9639</v>
      </c>
      <c r="H568" s="22" t="s">
        <v>9563</v>
      </c>
      <c r="I568" s="25">
        <f>VLOOKUP(B568,[1]สรุปรายรพ.!$A$1:$C$1331,3,FALSE())</f>
        <v>412</v>
      </c>
      <c r="J568" s="25">
        <v>210</v>
      </c>
      <c r="K568" s="25">
        <v>208</v>
      </c>
      <c r="L568" s="25">
        <v>35</v>
      </c>
      <c r="M568" s="25">
        <v>34</v>
      </c>
      <c r="N568" s="25">
        <v>27</v>
      </c>
      <c r="O568" s="25">
        <v>27</v>
      </c>
      <c r="P568" s="25">
        <v>30</v>
      </c>
      <c r="Q568" s="25">
        <v>30</v>
      </c>
      <c r="R568" s="25">
        <v>29</v>
      </c>
      <c r="S568" s="25">
        <v>29</v>
      </c>
      <c r="T568" s="25">
        <v>65</v>
      </c>
      <c r="U568" s="25">
        <v>65</v>
      </c>
      <c r="V568" s="25">
        <v>396</v>
      </c>
      <c r="W568" s="25">
        <v>393</v>
      </c>
      <c r="X568" s="25">
        <v>396</v>
      </c>
      <c r="Y568" s="25">
        <v>393</v>
      </c>
      <c r="Z568" s="25">
        <f t="shared" si="73"/>
        <v>412</v>
      </c>
      <c r="AA568" s="25">
        <v>39.299999999999997</v>
      </c>
      <c r="AB568" s="25">
        <v>60</v>
      </c>
      <c r="AC568" s="80">
        <f t="shared" si="74"/>
        <v>41</v>
      </c>
      <c r="AD568" s="89">
        <f t="shared" si="83"/>
        <v>41</v>
      </c>
      <c r="AE568" s="82"/>
      <c r="AF568" s="71"/>
    </row>
    <row r="569" spans="1:32">
      <c r="A569" s="57" t="s">
        <v>10822</v>
      </c>
      <c r="B569" s="22" t="s">
        <v>569</v>
      </c>
      <c r="C569" s="22" t="s">
        <v>1730</v>
      </c>
      <c r="D569" s="22" t="s">
        <v>9753</v>
      </c>
      <c r="E569" s="22" t="s">
        <v>9754</v>
      </c>
      <c r="F569" s="22" t="s">
        <v>9638</v>
      </c>
      <c r="G569" s="22" t="s">
        <v>9639</v>
      </c>
      <c r="H569" s="22" t="s">
        <v>9563</v>
      </c>
      <c r="I569" s="25">
        <f>VLOOKUP(B569,[1]สรุปรายรพ.!$A$1:$C$1331,3,FALSE())</f>
        <v>1900</v>
      </c>
      <c r="J569" s="25">
        <v>991</v>
      </c>
      <c r="K569" s="25">
        <v>988</v>
      </c>
      <c r="L569" s="25">
        <v>226</v>
      </c>
      <c r="M569" s="25">
        <v>225</v>
      </c>
      <c r="N569" s="25">
        <v>159</v>
      </c>
      <c r="O569" s="25">
        <v>156</v>
      </c>
      <c r="P569" s="25">
        <v>299</v>
      </c>
      <c r="Q569" s="25">
        <v>299</v>
      </c>
      <c r="R569" s="25">
        <v>231</v>
      </c>
      <c r="S569" s="25">
        <v>226</v>
      </c>
      <c r="T569" s="25">
        <v>291</v>
      </c>
      <c r="U569" s="25">
        <v>291</v>
      </c>
      <c r="V569" s="25">
        <v>2197</v>
      </c>
      <c r="W569" s="25">
        <v>2185</v>
      </c>
      <c r="X569" s="25">
        <v>2197</v>
      </c>
      <c r="Y569" s="25">
        <v>2185</v>
      </c>
      <c r="Z569" s="25">
        <f t="shared" si="73"/>
        <v>1900</v>
      </c>
      <c r="AA569" s="25">
        <v>218.5</v>
      </c>
      <c r="AB569" s="25">
        <v>329</v>
      </c>
      <c r="AC569" s="80">
        <f t="shared" si="74"/>
        <v>614</v>
      </c>
      <c r="AD569" s="89">
        <f t="shared" si="83"/>
        <v>614</v>
      </c>
      <c r="AE569" s="82"/>
      <c r="AF569" s="71"/>
    </row>
    <row r="570" spans="1:32">
      <c r="A570" s="57" t="s">
        <v>10823</v>
      </c>
      <c r="B570" s="22" t="s">
        <v>570</v>
      </c>
      <c r="C570" s="22" t="s">
        <v>1731</v>
      </c>
      <c r="D570" s="22" t="s">
        <v>9753</v>
      </c>
      <c r="E570" s="22" t="s">
        <v>9754</v>
      </c>
      <c r="F570" s="22" t="s">
        <v>9638</v>
      </c>
      <c r="G570" s="22" t="s">
        <v>9639</v>
      </c>
      <c r="H570" s="22" t="s">
        <v>9563</v>
      </c>
      <c r="I570" s="25">
        <f>VLOOKUP(B570,[1]สรุปรายรพ.!$A$1:$C$1331,3,FALSE())</f>
        <v>1359</v>
      </c>
      <c r="J570" s="25">
        <v>464</v>
      </c>
      <c r="K570" s="25">
        <v>464</v>
      </c>
      <c r="L570" s="25">
        <v>128</v>
      </c>
      <c r="M570" s="25">
        <v>128</v>
      </c>
      <c r="N570" s="25">
        <v>55</v>
      </c>
      <c r="O570" s="25">
        <v>55</v>
      </c>
      <c r="P570" s="25">
        <v>109</v>
      </c>
      <c r="Q570" s="25">
        <v>109</v>
      </c>
      <c r="R570" s="25">
        <v>133</v>
      </c>
      <c r="S570" s="25">
        <v>133</v>
      </c>
      <c r="T570" s="25">
        <v>122</v>
      </c>
      <c r="U570" s="25">
        <v>122</v>
      </c>
      <c r="V570" s="25">
        <v>1011</v>
      </c>
      <c r="W570" s="25">
        <v>1011</v>
      </c>
      <c r="X570" s="25">
        <v>1011</v>
      </c>
      <c r="Y570" s="25">
        <v>1011</v>
      </c>
      <c r="Z570" s="25">
        <f t="shared" si="73"/>
        <v>1359</v>
      </c>
      <c r="AA570" s="25">
        <v>101.1</v>
      </c>
      <c r="AB570" s="25">
        <v>153</v>
      </c>
      <c r="AC570" s="80">
        <f t="shared" si="74"/>
        <v>-195</v>
      </c>
      <c r="AD570" s="89">
        <f t="shared" si="76"/>
        <v>0</v>
      </c>
      <c r="AE570" s="82"/>
      <c r="AF570" s="71"/>
    </row>
    <row r="571" spans="1:32">
      <c r="A571" s="57" t="s">
        <v>10824</v>
      </c>
      <c r="B571" s="22" t="s">
        <v>571</v>
      </c>
      <c r="C571" s="22" t="s">
        <v>9869</v>
      </c>
      <c r="D571" s="22" t="s">
        <v>9753</v>
      </c>
      <c r="E571" s="22" t="s">
        <v>9754</v>
      </c>
      <c r="F571" s="22" t="s">
        <v>9638</v>
      </c>
      <c r="G571" s="22" t="s">
        <v>9639</v>
      </c>
      <c r="H571" s="22" t="s">
        <v>9563</v>
      </c>
      <c r="I571" s="25">
        <f>VLOOKUP(B571,[1]สรุปรายรพ.!$A$1:$C$1331,3,FALSE())</f>
        <v>508</v>
      </c>
      <c r="J571" s="25">
        <v>247</v>
      </c>
      <c r="K571" s="25">
        <v>247</v>
      </c>
      <c r="L571" s="25">
        <v>84</v>
      </c>
      <c r="M571" s="25">
        <v>81</v>
      </c>
      <c r="N571" s="25">
        <v>93</v>
      </c>
      <c r="O571" s="25">
        <v>89</v>
      </c>
      <c r="P571" s="25">
        <v>77</v>
      </c>
      <c r="Q571" s="25">
        <v>75</v>
      </c>
      <c r="R571" s="25">
        <v>89</v>
      </c>
      <c r="S571" s="25">
        <v>89</v>
      </c>
      <c r="T571" s="25">
        <v>95</v>
      </c>
      <c r="U571" s="25">
        <v>92</v>
      </c>
      <c r="V571" s="25">
        <v>685</v>
      </c>
      <c r="W571" s="25">
        <v>673</v>
      </c>
      <c r="X571" s="25">
        <v>685</v>
      </c>
      <c r="Y571" s="25">
        <v>673</v>
      </c>
      <c r="Z571" s="25">
        <f t="shared" si="73"/>
        <v>508</v>
      </c>
      <c r="AA571" s="25">
        <v>67.3</v>
      </c>
      <c r="AB571" s="25">
        <v>102</v>
      </c>
      <c r="AC571" s="80">
        <f t="shared" si="74"/>
        <v>267</v>
      </c>
      <c r="AD571" s="89">
        <f t="shared" ref="AD571:AD572" si="84">AC571</f>
        <v>267</v>
      </c>
      <c r="AE571" s="82"/>
      <c r="AF571" s="71"/>
    </row>
    <row r="572" spans="1:32">
      <c r="A572" s="57" t="s">
        <v>10825</v>
      </c>
      <c r="B572" s="22" t="s">
        <v>572</v>
      </c>
      <c r="C572" s="22" t="s">
        <v>1732</v>
      </c>
      <c r="D572" s="22" t="s">
        <v>9756</v>
      </c>
      <c r="E572" s="22" t="s">
        <v>9757</v>
      </c>
      <c r="F572" s="22" t="s">
        <v>9638</v>
      </c>
      <c r="G572" s="22" t="s">
        <v>9639</v>
      </c>
      <c r="H572" s="22" t="s">
        <v>9563</v>
      </c>
      <c r="I572" s="25">
        <f>VLOOKUP(B572,[1]สรุปรายรพ.!$A$1:$C$1331,3,FALSE())</f>
        <v>579</v>
      </c>
      <c r="J572" s="25">
        <v>228</v>
      </c>
      <c r="K572" s="25">
        <v>228</v>
      </c>
      <c r="L572" s="25">
        <v>55</v>
      </c>
      <c r="M572" s="25">
        <v>55</v>
      </c>
      <c r="N572" s="25">
        <v>56</v>
      </c>
      <c r="O572" s="25">
        <v>56</v>
      </c>
      <c r="P572" s="25">
        <v>42</v>
      </c>
      <c r="Q572" s="25">
        <v>42</v>
      </c>
      <c r="R572" s="25">
        <v>62</v>
      </c>
      <c r="S572" s="25">
        <v>62</v>
      </c>
      <c r="T572" s="25">
        <v>82</v>
      </c>
      <c r="U572" s="25">
        <v>82</v>
      </c>
      <c r="V572" s="25">
        <v>525</v>
      </c>
      <c r="W572" s="25">
        <v>525</v>
      </c>
      <c r="X572" s="25">
        <v>525</v>
      </c>
      <c r="Y572" s="25">
        <v>525</v>
      </c>
      <c r="Z572" s="25">
        <f t="shared" si="73"/>
        <v>579</v>
      </c>
      <c r="AA572" s="25">
        <v>52.5</v>
      </c>
      <c r="AB572" s="25">
        <v>80</v>
      </c>
      <c r="AC572" s="80">
        <f t="shared" si="74"/>
        <v>26</v>
      </c>
      <c r="AD572" s="89">
        <f t="shared" si="84"/>
        <v>26</v>
      </c>
      <c r="AE572" s="82"/>
      <c r="AF572" s="71"/>
    </row>
    <row r="573" spans="1:32">
      <c r="A573" s="57" t="s">
        <v>10826</v>
      </c>
      <c r="B573" s="22" t="s">
        <v>573</v>
      </c>
      <c r="C573" s="22" t="s">
        <v>1733</v>
      </c>
      <c r="D573" s="22" t="s">
        <v>9756</v>
      </c>
      <c r="E573" s="22" t="s">
        <v>9757</v>
      </c>
      <c r="F573" s="22" t="s">
        <v>9638</v>
      </c>
      <c r="G573" s="22" t="s">
        <v>9639</v>
      </c>
      <c r="H573" s="22" t="s">
        <v>9563</v>
      </c>
      <c r="I573" s="25">
        <f>VLOOKUP(B573,[1]สรุปรายรพ.!$A$1:$C$1331,3,FALSE())</f>
        <v>1919</v>
      </c>
      <c r="J573" s="25">
        <v>748</v>
      </c>
      <c r="K573" s="25">
        <v>747</v>
      </c>
      <c r="L573" s="25">
        <v>184</v>
      </c>
      <c r="M573" s="25">
        <v>183</v>
      </c>
      <c r="N573" s="25">
        <v>169</v>
      </c>
      <c r="O573" s="25">
        <v>167</v>
      </c>
      <c r="P573" s="25">
        <v>124</v>
      </c>
      <c r="Q573" s="25">
        <v>123</v>
      </c>
      <c r="R573" s="25">
        <v>162</v>
      </c>
      <c r="S573" s="25">
        <v>161</v>
      </c>
      <c r="T573" s="25">
        <v>121</v>
      </c>
      <c r="U573" s="25">
        <v>120</v>
      </c>
      <c r="V573" s="25">
        <v>1508</v>
      </c>
      <c r="W573" s="25">
        <v>1501</v>
      </c>
      <c r="X573" s="25">
        <v>1508</v>
      </c>
      <c r="Y573" s="25">
        <v>1501</v>
      </c>
      <c r="Z573" s="25">
        <f t="shared" si="73"/>
        <v>1919</v>
      </c>
      <c r="AA573" s="25">
        <v>150.1</v>
      </c>
      <c r="AB573" s="25">
        <v>227</v>
      </c>
      <c r="AC573" s="80">
        <f t="shared" si="74"/>
        <v>-191</v>
      </c>
      <c r="AD573" s="89">
        <f t="shared" si="76"/>
        <v>0</v>
      </c>
      <c r="AE573" s="82"/>
      <c r="AF573" s="71"/>
    </row>
    <row r="574" spans="1:32">
      <c r="A574" s="57" t="s">
        <v>10827</v>
      </c>
      <c r="B574" s="22" t="s">
        <v>574</v>
      </c>
      <c r="C574" s="22" t="s">
        <v>1734</v>
      </c>
      <c r="D574" s="22" t="s">
        <v>9756</v>
      </c>
      <c r="E574" s="22" t="s">
        <v>9757</v>
      </c>
      <c r="F574" s="22" t="s">
        <v>9638</v>
      </c>
      <c r="G574" s="22" t="s">
        <v>9639</v>
      </c>
      <c r="H574" s="22" t="s">
        <v>9563</v>
      </c>
      <c r="I574" s="25">
        <f>VLOOKUP(B574,[1]สรุปรายรพ.!$A$1:$C$1331,3,FALSE())</f>
        <v>2011</v>
      </c>
      <c r="J574" s="25">
        <v>2810</v>
      </c>
      <c r="K574" s="25">
        <v>1120</v>
      </c>
      <c r="L574" s="25">
        <v>236</v>
      </c>
      <c r="M574" s="25">
        <v>233</v>
      </c>
      <c r="N574" s="25">
        <v>230</v>
      </c>
      <c r="O574" s="25">
        <v>226</v>
      </c>
      <c r="P574" s="25">
        <v>183</v>
      </c>
      <c r="Q574" s="25">
        <v>180</v>
      </c>
      <c r="R574" s="25">
        <v>384</v>
      </c>
      <c r="S574" s="25">
        <v>379</v>
      </c>
      <c r="T574" s="25">
        <v>297</v>
      </c>
      <c r="U574" s="25">
        <v>295</v>
      </c>
      <c r="V574" s="25">
        <v>4140</v>
      </c>
      <c r="W574" s="25">
        <v>2433</v>
      </c>
      <c r="X574" s="25">
        <v>4140</v>
      </c>
      <c r="Y574" s="25">
        <v>2433</v>
      </c>
      <c r="Z574" s="25">
        <f t="shared" si="73"/>
        <v>2011</v>
      </c>
      <c r="AA574" s="25">
        <v>243.3</v>
      </c>
      <c r="AB574" s="25">
        <v>366</v>
      </c>
      <c r="AC574" s="80">
        <f t="shared" si="74"/>
        <v>788</v>
      </c>
      <c r="AD574" s="89">
        <f t="shared" ref="AD574:AD581" si="85">AC574</f>
        <v>788</v>
      </c>
      <c r="AE574" s="82"/>
      <c r="AF574" s="71"/>
    </row>
    <row r="575" spans="1:32">
      <c r="A575" s="57" t="s">
        <v>10828</v>
      </c>
      <c r="B575" s="22" t="s">
        <v>575</v>
      </c>
      <c r="C575" s="22" t="s">
        <v>9870</v>
      </c>
      <c r="D575" s="22" t="s">
        <v>9756</v>
      </c>
      <c r="E575" s="22" t="s">
        <v>9757</v>
      </c>
      <c r="F575" s="22" t="s">
        <v>9638</v>
      </c>
      <c r="G575" s="22" t="s">
        <v>9639</v>
      </c>
      <c r="H575" s="22" t="s">
        <v>9563</v>
      </c>
      <c r="I575" s="25">
        <f>VLOOKUP(B575,[1]สรุปรายรพ.!$A$1:$C$1331,3,FALSE())</f>
        <v>2095</v>
      </c>
      <c r="J575" s="25">
        <v>1172</v>
      </c>
      <c r="K575" s="25">
        <v>1156</v>
      </c>
      <c r="L575" s="25">
        <v>326</v>
      </c>
      <c r="M575" s="25">
        <v>321</v>
      </c>
      <c r="N575" s="25">
        <v>302</v>
      </c>
      <c r="O575" s="25">
        <v>289</v>
      </c>
      <c r="P575" s="25">
        <v>346</v>
      </c>
      <c r="Q575" s="25">
        <v>340</v>
      </c>
      <c r="R575" s="25">
        <v>332</v>
      </c>
      <c r="S575" s="25">
        <v>318</v>
      </c>
      <c r="T575" s="25">
        <v>389</v>
      </c>
      <c r="U575" s="25">
        <v>382</v>
      </c>
      <c r="V575" s="25">
        <v>2867</v>
      </c>
      <c r="W575" s="25">
        <v>2806</v>
      </c>
      <c r="X575" s="25">
        <v>2867</v>
      </c>
      <c r="Y575" s="25">
        <v>2806</v>
      </c>
      <c r="Z575" s="25">
        <f t="shared" si="73"/>
        <v>2095</v>
      </c>
      <c r="AA575" s="25">
        <v>280.60000000000002</v>
      </c>
      <c r="AB575" s="25">
        <v>422</v>
      </c>
      <c r="AC575" s="80">
        <f t="shared" si="74"/>
        <v>1133</v>
      </c>
      <c r="AD575" s="89">
        <f t="shared" si="85"/>
        <v>1133</v>
      </c>
      <c r="AE575" s="82"/>
      <c r="AF575" s="71"/>
    </row>
    <row r="576" spans="1:32">
      <c r="A576" s="57" t="s">
        <v>10829</v>
      </c>
      <c r="B576" s="22" t="s">
        <v>576</v>
      </c>
      <c r="C576" s="22" t="s">
        <v>1735</v>
      </c>
      <c r="D576" s="22" t="s">
        <v>9756</v>
      </c>
      <c r="E576" s="22" t="s">
        <v>9757</v>
      </c>
      <c r="F576" s="22" t="s">
        <v>9638</v>
      </c>
      <c r="G576" s="22" t="s">
        <v>9639</v>
      </c>
      <c r="H576" s="22" t="s">
        <v>9563</v>
      </c>
      <c r="I576" s="25">
        <f>VLOOKUP(B576,[1]สรุปรายรพ.!$A$1:$C$1331,3,FALSE())</f>
        <v>1953</v>
      </c>
      <c r="J576" s="25">
        <v>967</v>
      </c>
      <c r="K576" s="25">
        <v>959</v>
      </c>
      <c r="L576" s="25">
        <v>594</v>
      </c>
      <c r="M576" s="25">
        <v>590</v>
      </c>
      <c r="N576" s="25">
        <v>32</v>
      </c>
      <c r="O576" s="25">
        <v>31</v>
      </c>
      <c r="P576" s="25">
        <v>14</v>
      </c>
      <c r="Q576" s="25">
        <v>14</v>
      </c>
      <c r="R576" s="25">
        <v>12</v>
      </c>
      <c r="S576" s="25">
        <v>12</v>
      </c>
      <c r="T576" s="25">
        <v>347</v>
      </c>
      <c r="U576" s="25">
        <v>337</v>
      </c>
      <c r="V576" s="25">
        <v>1966</v>
      </c>
      <c r="W576" s="25">
        <v>1943</v>
      </c>
      <c r="X576" s="25">
        <v>1966</v>
      </c>
      <c r="Y576" s="25">
        <v>1943</v>
      </c>
      <c r="Z576" s="25">
        <f t="shared" si="73"/>
        <v>1953</v>
      </c>
      <c r="AA576" s="25">
        <v>194.3</v>
      </c>
      <c r="AB576" s="25">
        <v>293</v>
      </c>
      <c r="AC576" s="80">
        <f t="shared" si="74"/>
        <v>283</v>
      </c>
      <c r="AD576" s="89">
        <f t="shared" si="85"/>
        <v>283</v>
      </c>
      <c r="AE576" s="82"/>
      <c r="AF576" s="71"/>
    </row>
    <row r="577" spans="1:32">
      <c r="A577" s="57" t="s">
        <v>10830</v>
      </c>
      <c r="B577" s="22" t="s">
        <v>577</v>
      </c>
      <c r="C577" s="22" t="s">
        <v>9871</v>
      </c>
      <c r="D577" s="22" t="s">
        <v>9756</v>
      </c>
      <c r="E577" s="22" t="s">
        <v>9757</v>
      </c>
      <c r="F577" s="22" t="s">
        <v>9638</v>
      </c>
      <c r="G577" s="22" t="s">
        <v>9639</v>
      </c>
      <c r="H577" s="22" t="s">
        <v>9563</v>
      </c>
      <c r="I577" s="25">
        <f>VLOOKUP(B577,[1]สรุปรายรพ.!$A$1:$C$1331,3,FALSE())</f>
        <v>1359</v>
      </c>
      <c r="J577" s="25">
        <v>496</v>
      </c>
      <c r="K577" s="25">
        <v>493</v>
      </c>
      <c r="L577" s="25">
        <v>275</v>
      </c>
      <c r="M577" s="25">
        <v>275</v>
      </c>
      <c r="N577" s="25">
        <v>191</v>
      </c>
      <c r="O577" s="25">
        <v>191</v>
      </c>
      <c r="P577" s="25">
        <v>171</v>
      </c>
      <c r="Q577" s="25">
        <v>170</v>
      </c>
      <c r="R577" s="25">
        <v>88</v>
      </c>
      <c r="S577" s="25">
        <v>88</v>
      </c>
      <c r="T577" s="25">
        <v>210</v>
      </c>
      <c r="U577" s="25">
        <v>209</v>
      </c>
      <c r="V577" s="25">
        <v>1431</v>
      </c>
      <c r="W577" s="25">
        <v>1426</v>
      </c>
      <c r="X577" s="25">
        <v>1431</v>
      </c>
      <c r="Y577" s="25">
        <v>1426</v>
      </c>
      <c r="Z577" s="25">
        <f t="shared" si="73"/>
        <v>1359</v>
      </c>
      <c r="AA577" s="25">
        <v>142.6</v>
      </c>
      <c r="AB577" s="25">
        <v>215</v>
      </c>
      <c r="AC577" s="80">
        <f t="shared" si="74"/>
        <v>282</v>
      </c>
      <c r="AD577" s="89">
        <f t="shared" si="85"/>
        <v>282</v>
      </c>
      <c r="AE577" s="82"/>
      <c r="AF577" s="71"/>
    </row>
    <row r="578" spans="1:32">
      <c r="A578" s="57" t="s">
        <v>10831</v>
      </c>
      <c r="B578" s="22" t="s">
        <v>578</v>
      </c>
      <c r="C578" s="22" t="s">
        <v>1736</v>
      </c>
      <c r="D578" s="22" t="s">
        <v>9756</v>
      </c>
      <c r="E578" s="22" t="s">
        <v>9757</v>
      </c>
      <c r="F578" s="22" t="s">
        <v>9638</v>
      </c>
      <c r="G578" s="22" t="s">
        <v>9639</v>
      </c>
      <c r="H578" s="22" t="s">
        <v>9563</v>
      </c>
      <c r="I578" s="25">
        <f>VLOOKUP(B578,[1]สรุปรายรพ.!$A$1:$C$1331,3,FALSE())</f>
        <v>1623</v>
      </c>
      <c r="J578" s="25">
        <v>443</v>
      </c>
      <c r="K578" s="25">
        <v>366</v>
      </c>
      <c r="L578" s="25">
        <v>974</v>
      </c>
      <c r="M578" s="25">
        <v>777</v>
      </c>
      <c r="N578" s="25">
        <v>346</v>
      </c>
      <c r="O578" s="25">
        <v>283</v>
      </c>
      <c r="P578" s="25">
        <v>491</v>
      </c>
      <c r="Q578" s="25">
        <v>365</v>
      </c>
      <c r="R578" s="25">
        <v>358</v>
      </c>
      <c r="S578" s="25">
        <v>280</v>
      </c>
      <c r="T578" s="25">
        <v>301</v>
      </c>
      <c r="U578" s="25">
        <v>251</v>
      </c>
      <c r="V578" s="25">
        <v>2913</v>
      </c>
      <c r="W578" s="25">
        <v>2322</v>
      </c>
      <c r="X578" s="25">
        <v>2913</v>
      </c>
      <c r="Y578" s="25">
        <v>2322</v>
      </c>
      <c r="Z578" s="25">
        <f t="shared" si="73"/>
        <v>1623</v>
      </c>
      <c r="AA578" s="25">
        <v>232.2</v>
      </c>
      <c r="AB578" s="25">
        <v>350</v>
      </c>
      <c r="AC578" s="80">
        <f t="shared" si="74"/>
        <v>1049</v>
      </c>
      <c r="AD578" s="89">
        <f t="shared" si="85"/>
        <v>1049</v>
      </c>
      <c r="AE578" s="82"/>
      <c r="AF578" s="71"/>
    </row>
    <row r="579" spans="1:32">
      <c r="A579" s="57" t="s">
        <v>10832</v>
      </c>
      <c r="B579" s="22" t="s">
        <v>579</v>
      </c>
      <c r="C579" s="22" t="s">
        <v>1737</v>
      </c>
      <c r="D579" s="22" t="s">
        <v>9756</v>
      </c>
      <c r="E579" s="22" t="s">
        <v>9757</v>
      </c>
      <c r="F579" s="22" t="s">
        <v>9638</v>
      </c>
      <c r="G579" s="22" t="s">
        <v>9639</v>
      </c>
      <c r="H579" s="22" t="s">
        <v>9563</v>
      </c>
      <c r="I579" s="25">
        <f>VLOOKUP(B579,[1]สรุปรายรพ.!$A$1:$C$1331,3,FALSE())</f>
        <v>1050</v>
      </c>
      <c r="J579" s="25">
        <v>12</v>
      </c>
      <c r="K579" s="25">
        <v>12</v>
      </c>
      <c r="L579" s="25"/>
      <c r="M579" s="25"/>
      <c r="N579" s="25"/>
      <c r="O579" s="25"/>
      <c r="P579" s="25">
        <v>369</v>
      </c>
      <c r="Q579" s="25">
        <v>366</v>
      </c>
      <c r="R579" s="25">
        <v>1043</v>
      </c>
      <c r="S579" s="25">
        <v>1018</v>
      </c>
      <c r="T579" s="25">
        <v>442</v>
      </c>
      <c r="U579" s="25">
        <v>422</v>
      </c>
      <c r="V579" s="25">
        <v>1866</v>
      </c>
      <c r="W579" s="25">
        <v>1818</v>
      </c>
      <c r="X579" s="25">
        <v>1866</v>
      </c>
      <c r="Y579" s="25">
        <v>1818</v>
      </c>
      <c r="Z579" s="25">
        <f t="shared" si="73"/>
        <v>1050</v>
      </c>
      <c r="AA579" s="25">
        <v>181.8</v>
      </c>
      <c r="AB579" s="25">
        <v>273</v>
      </c>
      <c r="AC579" s="80">
        <f t="shared" si="74"/>
        <v>1041</v>
      </c>
      <c r="AD579" s="89">
        <f t="shared" si="85"/>
        <v>1041</v>
      </c>
      <c r="AE579" s="82"/>
      <c r="AF579" s="71"/>
    </row>
    <row r="580" spans="1:32">
      <c r="A580" s="57" t="s">
        <v>10833</v>
      </c>
      <c r="B580" s="22" t="s">
        <v>580</v>
      </c>
      <c r="C580" s="22" t="s">
        <v>9872</v>
      </c>
      <c r="D580" s="22" t="s">
        <v>9756</v>
      </c>
      <c r="E580" s="22" t="s">
        <v>9757</v>
      </c>
      <c r="F580" s="22" t="s">
        <v>9638</v>
      </c>
      <c r="G580" s="22" t="s">
        <v>9639</v>
      </c>
      <c r="H580" s="22" t="s">
        <v>9563</v>
      </c>
      <c r="I580" s="25">
        <f>VLOOKUP(B580,[1]สรุปรายรพ.!$A$1:$C$1331,3,FALSE())</f>
        <v>1269</v>
      </c>
      <c r="J580" s="25">
        <v>646</v>
      </c>
      <c r="K580" s="25">
        <v>645</v>
      </c>
      <c r="L580" s="25">
        <v>87</v>
      </c>
      <c r="M580" s="25">
        <v>87</v>
      </c>
      <c r="N580" s="25">
        <v>92</v>
      </c>
      <c r="O580" s="25">
        <v>91</v>
      </c>
      <c r="P580" s="25">
        <v>218</v>
      </c>
      <c r="Q580" s="25">
        <v>216</v>
      </c>
      <c r="R580" s="25">
        <v>111</v>
      </c>
      <c r="S580" s="25">
        <v>110</v>
      </c>
      <c r="T580" s="25">
        <v>148</v>
      </c>
      <c r="U580" s="25">
        <v>148</v>
      </c>
      <c r="V580" s="25">
        <v>1302</v>
      </c>
      <c r="W580" s="25">
        <v>1297</v>
      </c>
      <c r="X580" s="25">
        <v>1302</v>
      </c>
      <c r="Y580" s="25">
        <v>1297</v>
      </c>
      <c r="Z580" s="25">
        <f t="shared" si="73"/>
        <v>1269</v>
      </c>
      <c r="AA580" s="25">
        <v>129.69999999999999</v>
      </c>
      <c r="AB580" s="25">
        <v>195</v>
      </c>
      <c r="AC580" s="80">
        <f t="shared" si="74"/>
        <v>223</v>
      </c>
      <c r="AD580" s="89">
        <f t="shared" si="85"/>
        <v>223</v>
      </c>
      <c r="AE580" s="82"/>
      <c r="AF580" s="71"/>
    </row>
    <row r="581" spans="1:32">
      <c r="A581" s="57" t="s">
        <v>10834</v>
      </c>
      <c r="B581" s="22" t="s">
        <v>581</v>
      </c>
      <c r="C581" s="22" t="s">
        <v>1738</v>
      </c>
      <c r="D581" s="22" t="s">
        <v>9759</v>
      </c>
      <c r="E581" s="22" t="s">
        <v>9760</v>
      </c>
      <c r="F581" s="22" t="s">
        <v>9570</v>
      </c>
      <c r="G581" s="22" t="s">
        <v>9571</v>
      </c>
      <c r="H581" s="22" t="s">
        <v>9563</v>
      </c>
      <c r="I581" s="25">
        <f>VLOOKUP(B581,[1]สรุปรายรพ.!$A$1:$C$1331,3,FALSE())</f>
        <v>1547</v>
      </c>
      <c r="J581" s="25">
        <v>507</v>
      </c>
      <c r="K581" s="25">
        <v>504</v>
      </c>
      <c r="L581" s="25">
        <v>143</v>
      </c>
      <c r="M581" s="25">
        <v>143</v>
      </c>
      <c r="N581" s="25">
        <v>174</v>
      </c>
      <c r="O581" s="25">
        <v>174</v>
      </c>
      <c r="P581" s="25">
        <v>254</v>
      </c>
      <c r="Q581" s="25">
        <v>249</v>
      </c>
      <c r="R581" s="25">
        <v>119</v>
      </c>
      <c r="S581" s="25">
        <v>116</v>
      </c>
      <c r="T581" s="25">
        <v>233</v>
      </c>
      <c r="U581" s="25">
        <v>231</v>
      </c>
      <c r="V581" s="25">
        <v>1430</v>
      </c>
      <c r="W581" s="25">
        <v>1417</v>
      </c>
      <c r="X581" s="25">
        <v>1430</v>
      </c>
      <c r="Y581" s="25">
        <v>1417</v>
      </c>
      <c r="Z581" s="25">
        <f t="shared" si="73"/>
        <v>1547</v>
      </c>
      <c r="AA581" s="25">
        <v>141.69999999999999</v>
      </c>
      <c r="AB581" s="25">
        <v>213</v>
      </c>
      <c r="AC581" s="80">
        <f t="shared" si="74"/>
        <v>83</v>
      </c>
      <c r="AD581" s="89">
        <f t="shared" si="85"/>
        <v>83</v>
      </c>
      <c r="AE581" s="82"/>
      <c r="AF581" s="71"/>
    </row>
    <row r="582" spans="1:32">
      <c r="A582" s="57" t="s">
        <v>10835</v>
      </c>
      <c r="B582" s="22" t="s">
        <v>582</v>
      </c>
      <c r="C582" s="22" t="s">
        <v>1739</v>
      </c>
      <c r="D582" s="22" t="s">
        <v>9759</v>
      </c>
      <c r="E582" s="22" t="s">
        <v>9760</v>
      </c>
      <c r="F582" s="22" t="s">
        <v>9570</v>
      </c>
      <c r="G582" s="22" t="s">
        <v>9571</v>
      </c>
      <c r="H582" s="22" t="s">
        <v>9563</v>
      </c>
      <c r="I582" s="25">
        <f>VLOOKUP(B582,[1]สรุปรายรพ.!$A$1:$C$1331,3,FALSE())</f>
        <v>1150</v>
      </c>
      <c r="J582" s="25">
        <v>418</v>
      </c>
      <c r="K582" s="25">
        <v>418</v>
      </c>
      <c r="L582" s="25">
        <v>87</v>
      </c>
      <c r="M582" s="25">
        <v>87</v>
      </c>
      <c r="N582" s="25">
        <v>83</v>
      </c>
      <c r="O582" s="25">
        <v>81</v>
      </c>
      <c r="P582" s="25">
        <v>125</v>
      </c>
      <c r="Q582" s="25">
        <v>125</v>
      </c>
      <c r="R582" s="25">
        <v>152</v>
      </c>
      <c r="S582" s="25">
        <v>152</v>
      </c>
      <c r="T582" s="25">
        <v>110</v>
      </c>
      <c r="U582" s="25">
        <v>108</v>
      </c>
      <c r="V582" s="25">
        <v>975</v>
      </c>
      <c r="W582" s="25">
        <v>971</v>
      </c>
      <c r="X582" s="25">
        <v>975</v>
      </c>
      <c r="Y582" s="25">
        <v>971</v>
      </c>
      <c r="Z582" s="25">
        <f t="shared" si="73"/>
        <v>1150</v>
      </c>
      <c r="AA582" s="25">
        <v>97.1</v>
      </c>
      <c r="AB582" s="25">
        <v>147</v>
      </c>
      <c r="AC582" s="80">
        <f t="shared" si="74"/>
        <v>-32</v>
      </c>
      <c r="AD582" s="89">
        <f t="shared" si="76"/>
        <v>0</v>
      </c>
      <c r="AE582" s="82"/>
      <c r="AF582" s="71"/>
    </row>
    <row r="583" spans="1:32">
      <c r="A583" s="57" t="s">
        <v>10836</v>
      </c>
      <c r="B583" s="22" t="s">
        <v>583</v>
      </c>
      <c r="C583" s="22" t="s">
        <v>1740</v>
      </c>
      <c r="D583" s="22" t="s">
        <v>9759</v>
      </c>
      <c r="E583" s="22" t="s">
        <v>9760</v>
      </c>
      <c r="F583" s="22" t="s">
        <v>9570</v>
      </c>
      <c r="G583" s="22" t="s">
        <v>9571</v>
      </c>
      <c r="H583" s="22" t="s">
        <v>9563</v>
      </c>
      <c r="I583" s="25">
        <f>VLOOKUP(B583,[1]สรุปรายรพ.!$A$1:$C$1331,3,FALSE())</f>
        <v>1651</v>
      </c>
      <c r="J583" s="25">
        <v>387</v>
      </c>
      <c r="K583" s="25">
        <v>387</v>
      </c>
      <c r="L583" s="25">
        <v>68</v>
      </c>
      <c r="M583" s="25">
        <v>68</v>
      </c>
      <c r="N583" s="25">
        <v>69</v>
      </c>
      <c r="O583" s="25">
        <v>69</v>
      </c>
      <c r="P583" s="25">
        <v>74</v>
      </c>
      <c r="Q583" s="25">
        <v>74</v>
      </c>
      <c r="R583" s="25">
        <v>327</v>
      </c>
      <c r="S583" s="25">
        <v>327</v>
      </c>
      <c r="T583" s="25">
        <v>73</v>
      </c>
      <c r="U583" s="25">
        <v>71</v>
      </c>
      <c r="V583" s="25">
        <v>998</v>
      </c>
      <c r="W583" s="25">
        <v>996</v>
      </c>
      <c r="X583" s="25">
        <v>998</v>
      </c>
      <c r="Y583" s="25">
        <v>996</v>
      </c>
      <c r="Z583" s="25">
        <f t="shared" ref="Z583:Z646" si="86">I583</f>
        <v>1651</v>
      </c>
      <c r="AA583" s="25">
        <v>99.6</v>
      </c>
      <c r="AB583" s="25">
        <v>150</v>
      </c>
      <c r="AC583" s="80">
        <f t="shared" ref="AC583:AC646" si="87">(Y583-Z583)+AB583</f>
        <v>-505</v>
      </c>
      <c r="AD583" s="89">
        <f t="shared" ref="AD583:AD643" si="88">IF(AC583&lt;0,0)</f>
        <v>0</v>
      </c>
      <c r="AE583" s="82"/>
      <c r="AF583" s="71"/>
    </row>
    <row r="584" spans="1:32">
      <c r="A584" s="57" t="s">
        <v>10837</v>
      </c>
      <c r="B584" s="22" t="s">
        <v>584</v>
      </c>
      <c r="C584" s="22" t="s">
        <v>1741</v>
      </c>
      <c r="D584" s="22" t="s">
        <v>9759</v>
      </c>
      <c r="E584" s="22" t="s">
        <v>9760</v>
      </c>
      <c r="F584" s="22" t="s">
        <v>9570</v>
      </c>
      <c r="G584" s="22" t="s">
        <v>9571</v>
      </c>
      <c r="H584" s="22" t="s">
        <v>9563</v>
      </c>
      <c r="I584" s="25">
        <f>VLOOKUP(B584,[1]สรุปรายรพ.!$A$1:$C$1331,3,FALSE())</f>
        <v>857</v>
      </c>
      <c r="J584" s="25">
        <v>430</v>
      </c>
      <c r="K584" s="25">
        <v>427</v>
      </c>
      <c r="L584" s="25">
        <v>132</v>
      </c>
      <c r="M584" s="25">
        <v>130</v>
      </c>
      <c r="N584" s="25">
        <v>180</v>
      </c>
      <c r="O584" s="25">
        <v>178</v>
      </c>
      <c r="P584" s="25">
        <v>58</v>
      </c>
      <c r="Q584" s="25">
        <v>58</v>
      </c>
      <c r="R584" s="25">
        <v>133</v>
      </c>
      <c r="S584" s="25">
        <v>133</v>
      </c>
      <c r="T584" s="25">
        <v>157</v>
      </c>
      <c r="U584" s="25">
        <v>153</v>
      </c>
      <c r="V584" s="25">
        <v>1090</v>
      </c>
      <c r="W584" s="25">
        <v>1079</v>
      </c>
      <c r="X584" s="25">
        <v>1090</v>
      </c>
      <c r="Y584" s="25">
        <v>1079</v>
      </c>
      <c r="Z584" s="25">
        <f t="shared" si="86"/>
        <v>857</v>
      </c>
      <c r="AA584" s="25">
        <v>107.9</v>
      </c>
      <c r="AB584" s="25">
        <v>162</v>
      </c>
      <c r="AC584" s="80">
        <f t="shared" si="87"/>
        <v>384</v>
      </c>
      <c r="AD584" s="89">
        <f t="shared" ref="AD584:AD585" si="89">AC584</f>
        <v>384</v>
      </c>
      <c r="AE584" s="82"/>
      <c r="AF584" s="71"/>
    </row>
    <row r="585" spans="1:32">
      <c r="A585" s="57" t="s">
        <v>10838</v>
      </c>
      <c r="B585" s="22" t="s">
        <v>585</v>
      </c>
      <c r="C585" s="22" t="s">
        <v>1742</v>
      </c>
      <c r="D585" s="22" t="s">
        <v>9759</v>
      </c>
      <c r="E585" s="22" t="s">
        <v>9760</v>
      </c>
      <c r="F585" s="22" t="s">
        <v>9570</v>
      </c>
      <c r="G585" s="22" t="s">
        <v>9571</v>
      </c>
      <c r="H585" s="22" t="s">
        <v>9563</v>
      </c>
      <c r="I585" s="25">
        <f>VLOOKUP(B585,[1]สรุปรายรพ.!$A$1:$C$1331,3,FALSE())</f>
        <v>1062</v>
      </c>
      <c r="J585" s="25">
        <v>653</v>
      </c>
      <c r="K585" s="25">
        <v>652</v>
      </c>
      <c r="L585" s="25">
        <v>58</v>
      </c>
      <c r="M585" s="25">
        <v>58</v>
      </c>
      <c r="N585" s="25">
        <v>265</v>
      </c>
      <c r="O585" s="25">
        <v>259</v>
      </c>
      <c r="P585" s="25">
        <v>147</v>
      </c>
      <c r="Q585" s="25">
        <v>146</v>
      </c>
      <c r="R585" s="25">
        <v>143</v>
      </c>
      <c r="S585" s="25">
        <v>140</v>
      </c>
      <c r="T585" s="25">
        <v>198.1</v>
      </c>
      <c r="U585" s="25">
        <v>197.1</v>
      </c>
      <c r="V585" s="25">
        <v>1464.1</v>
      </c>
      <c r="W585" s="25">
        <v>1452.1</v>
      </c>
      <c r="X585" s="25">
        <v>1465</v>
      </c>
      <c r="Y585" s="25">
        <v>1452</v>
      </c>
      <c r="Z585" s="25">
        <f t="shared" si="86"/>
        <v>1062</v>
      </c>
      <c r="AA585" s="25">
        <v>145.19999999999999</v>
      </c>
      <c r="AB585" s="25">
        <v>219</v>
      </c>
      <c r="AC585" s="80">
        <f t="shared" si="87"/>
        <v>609</v>
      </c>
      <c r="AD585" s="89">
        <f t="shared" si="89"/>
        <v>609</v>
      </c>
      <c r="AE585" s="82"/>
      <c r="AF585" s="71"/>
    </row>
    <row r="586" spans="1:32">
      <c r="A586" s="57" t="s">
        <v>10839</v>
      </c>
      <c r="B586" s="22" t="s">
        <v>586</v>
      </c>
      <c r="C586" s="22" t="s">
        <v>1743</v>
      </c>
      <c r="D586" s="22" t="s">
        <v>9759</v>
      </c>
      <c r="E586" s="22" t="s">
        <v>9760</v>
      </c>
      <c r="F586" s="22" t="s">
        <v>9570</v>
      </c>
      <c r="G586" s="22" t="s">
        <v>9571</v>
      </c>
      <c r="H586" s="22" t="s">
        <v>9563</v>
      </c>
      <c r="I586" s="25">
        <f>VLOOKUP(B586,[1]สรุปรายรพ.!$A$1:$C$1331,3,FALSE())</f>
        <v>1222</v>
      </c>
      <c r="J586" s="25">
        <v>463</v>
      </c>
      <c r="K586" s="25">
        <v>440</v>
      </c>
      <c r="L586" s="25">
        <v>117</v>
      </c>
      <c r="M586" s="25">
        <v>111</v>
      </c>
      <c r="N586" s="25">
        <v>138</v>
      </c>
      <c r="O586" s="25">
        <v>133</v>
      </c>
      <c r="P586" s="25">
        <v>123</v>
      </c>
      <c r="Q586" s="25">
        <v>115</v>
      </c>
      <c r="R586" s="25">
        <v>126</v>
      </c>
      <c r="S586" s="25">
        <v>116</v>
      </c>
      <c r="T586" s="25">
        <v>82</v>
      </c>
      <c r="U586" s="25">
        <v>81</v>
      </c>
      <c r="V586" s="25">
        <v>1049</v>
      </c>
      <c r="W586" s="25">
        <v>996</v>
      </c>
      <c r="X586" s="25">
        <v>1049</v>
      </c>
      <c r="Y586" s="25">
        <v>996</v>
      </c>
      <c r="Z586" s="25">
        <f t="shared" si="86"/>
        <v>1222</v>
      </c>
      <c r="AA586" s="25">
        <v>99.6</v>
      </c>
      <c r="AB586" s="25">
        <v>150</v>
      </c>
      <c r="AC586" s="80">
        <f t="shared" si="87"/>
        <v>-76</v>
      </c>
      <c r="AD586" s="89">
        <f t="shared" si="88"/>
        <v>0</v>
      </c>
      <c r="AE586" s="82"/>
      <c r="AF586" s="71"/>
    </row>
    <row r="587" spans="1:32">
      <c r="A587" s="57" t="s">
        <v>10840</v>
      </c>
      <c r="B587" s="22" t="s">
        <v>587</v>
      </c>
      <c r="C587" s="22" t="s">
        <v>1744</v>
      </c>
      <c r="D587" s="22" t="s">
        <v>9763</v>
      </c>
      <c r="E587" s="22" t="s">
        <v>9764</v>
      </c>
      <c r="F587" s="22" t="s">
        <v>9570</v>
      </c>
      <c r="G587" s="22" t="s">
        <v>9571</v>
      </c>
      <c r="H587" s="22" t="s">
        <v>9563</v>
      </c>
      <c r="I587" s="25">
        <f>VLOOKUP(B587,[1]สรุปรายรพ.!$A$1:$C$1331,3,FALSE())</f>
        <v>1061</v>
      </c>
      <c r="J587" s="25">
        <v>412</v>
      </c>
      <c r="K587" s="25">
        <v>411</v>
      </c>
      <c r="L587" s="25">
        <v>117</v>
      </c>
      <c r="M587" s="25">
        <v>117</v>
      </c>
      <c r="N587" s="25">
        <v>10</v>
      </c>
      <c r="O587" s="25">
        <v>10</v>
      </c>
      <c r="P587" s="25">
        <v>130</v>
      </c>
      <c r="Q587" s="25">
        <v>130</v>
      </c>
      <c r="R587" s="25">
        <v>158</v>
      </c>
      <c r="S587" s="25">
        <v>158</v>
      </c>
      <c r="T587" s="25">
        <v>159</v>
      </c>
      <c r="U587" s="25">
        <v>159</v>
      </c>
      <c r="V587" s="25">
        <v>986</v>
      </c>
      <c r="W587" s="25">
        <v>985</v>
      </c>
      <c r="X587" s="25">
        <v>986</v>
      </c>
      <c r="Y587" s="25">
        <v>985</v>
      </c>
      <c r="Z587" s="25">
        <f t="shared" si="86"/>
        <v>1061</v>
      </c>
      <c r="AA587" s="25">
        <v>98.5</v>
      </c>
      <c r="AB587" s="25">
        <v>149</v>
      </c>
      <c r="AC587" s="80">
        <f t="shared" si="87"/>
        <v>73</v>
      </c>
      <c r="AD587" s="89">
        <f>AC587</f>
        <v>73</v>
      </c>
      <c r="AE587" s="82"/>
      <c r="AF587" s="71"/>
    </row>
    <row r="588" spans="1:32">
      <c r="A588" s="57" t="s">
        <v>10841</v>
      </c>
      <c r="B588" s="22" t="s">
        <v>588</v>
      </c>
      <c r="C588" s="22" t="s">
        <v>1745</v>
      </c>
      <c r="D588" s="22" t="s">
        <v>9763</v>
      </c>
      <c r="E588" s="22" t="s">
        <v>9764</v>
      </c>
      <c r="F588" s="22" t="s">
        <v>9570</v>
      </c>
      <c r="G588" s="22" t="s">
        <v>9571</v>
      </c>
      <c r="H588" s="22" t="s">
        <v>9563</v>
      </c>
      <c r="I588" s="25">
        <f>VLOOKUP(B588,[1]สรุปรายรพ.!$A$1:$C$1331,3,FALSE())</f>
        <v>2133</v>
      </c>
      <c r="J588" s="25">
        <v>754</v>
      </c>
      <c r="K588" s="25">
        <v>595</v>
      </c>
      <c r="L588" s="25">
        <v>883</v>
      </c>
      <c r="M588" s="25">
        <v>710</v>
      </c>
      <c r="N588" s="25">
        <v>16</v>
      </c>
      <c r="O588" s="25">
        <v>16</v>
      </c>
      <c r="P588" s="25">
        <v>12</v>
      </c>
      <c r="Q588" s="25">
        <v>11</v>
      </c>
      <c r="R588" s="25">
        <v>9</v>
      </c>
      <c r="S588" s="25">
        <v>7</v>
      </c>
      <c r="T588" s="25">
        <v>27</v>
      </c>
      <c r="U588" s="25">
        <v>24</v>
      </c>
      <c r="V588" s="25">
        <v>1701</v>
      </c>
      <c r="W588" s="25">
        <v>1363</v>
      </c>
      <c r="X588" s="25">
        <v>1701</v>
      </c>
      <c r="Y588" s="25">
        <v>1363</v>
      </c>
      <c r="Z588" s="25">
        <f t="shared" si="86"/>
        <v>2133</v>
      </c>
      <c r="AA588" s="25">
        <v>136.30000000000001</v>
      </c>
      <c r="AB588" s="25">
        <v>206</v>
      </c>
      <c r="AC588" s="80">
        <f t="shared" si="87"/>
        <v>-564</v>
      </c>
      <c r="AD588" s="89">
        <f t="shared" si="88"/>
        <v>0</v>
      </c>
      <c r="AE588" s="82"/>
      <c r="AF588" s="71"/>
    </row>
    <row r="589" spans="1:32">
      <c r="A589" s="57" t="s">
        <v>10842</v>
      </c>
      <c r="B589" s="22" t="s">
        <v>589</v>
      </c>
      <c r="C589" s="22" t="s">
        <v>1746</v>
      </c>
      <c r="D589" s="22" t="s">
        <v>9763</v>
      </c>
      <c r="E589" s="22" t="s">
        <v>9764</v>
      </c>
      <c r="F589" s="22" t="s">
        <v>9570</v>
      </c>
      <c r="G589" s="22" t="s">
        <v>9571</v>
      </c>
      <c r="H589" s="22" t="s">
        <v>9563</v>
      </c>
      <c r="I589" s="25">
        <f>VLOOKUP(B589,[1]สรุปรายรพ.!$A$1:$C$1331,3,FALSE())</f>
        <v>2123</v>
      </c>
      <c r="J589" s="25">
        <v>880</v>
      </c>
      <c r="K589" s="25">
        <v>880</v>
      </c>
      <c r="L589" s="25">
        <v>10</v>
      </c>
      <c r="M589" s="25">
        <v>10</v>
      </c>
      <c r="N589" s="25">
        <v>466</v>
      </c>
      <c r="O589" s="25">
        <v>466</v>
      </c>
      <c r="P589" s="25">
        <v>353</v>
      </c>
      <c r="Q589" s="25">
        <v>351</v>
      </c>
      <c r="R589" s="25">
        <v>322</v>
      </c>
      <c r="S589" s="25">
        <v>322</v>
      </c>
      <c r="T589" s="25">
        <v>291</v>
      </c>
      <c r="U589" s="25">
        <v>288</v>
      </c>
      <c r="V589" s="25">
        <v>2322</v>
      </c>
      <c r="W589" s="25">
        <v>2317</v>
      </c>
      <c r="X589" s="25">
        <v>2322</v>
      </c>
      <c r="Y589" s="25">
        <v>2317</v>
      </c>
      <c r="Z589" s="25">
        <f t="shared" si="86"/>
        <v>2123</v>
      </c>
      <c r="AA589" s="25">
        <v>231.7</v>
      </c>
      <c r="AB589" s="25">
        <v>348</v>
      </c>
      <c r="AC589" s="80">
        <f t="shared" si="87"/>
        <v>542</v>
      </c>
      <c r="AD589" s="89">
        <f t="shared" ref="AD589:AD591" si="90">AC589</f>
        <v>542</v>
      </c>
      <c r="AE589" s="82"/>
      <c r="AF589" s="71"/>
    </row>
    <row r="590" spans="1:32">
      <c r="A590" s="57" t="s">
        <v>10843</v>
      </c>
      <c r="B590" s="22" t="s">
        <v>590</v>
      </c>
      <c r="C590" s="22" t="s">
        <v>1747</v>
      </c>
      <c r="D590" s="22" t="s">
        <v>9763</v>
      </c>
      <c r="E590" s="22" t="s">
        <v>9764</v>
      </c>
      <c r="F590" s="22" t="s">
        <v>9570</v>
      </c>
      <c r="G590" s="22" t="s">
        <v>9571</v>
      </c>
      <c r="H590" s="22" t="s">
        <v>9563</v>
      </c>
      <c r="I590" s="25">
        <f>VLOOKUP(B590,[1]สรุปรายรพ.!$A$1:$C$1331,3,FALSE())</f>
        <v>2083</v>
      </c>
      <c r="J590" s="25">
        <v>2085</v>
      </c>
      <c r="K590" s="25">
        <v>1713</v>
      </c>
      <c r="L590" s="25">
        <v>449</v>
      </c>
      <c r="M590" s="25">
        <v>343</v>
      </c>
      <c r="N590" s="25">
        <v>524</v>
      </c>
      <c r="O590" s="25">
        <v>421</v>
      </c>
      <c r="P590" s="25">
        <v>582</v>
      </c>
      <c r="Q590" s="25">
        <v>469</v>
      </c>
      <c r="R590" s="25">
        <v>444</v>
      </c>
      <c r="S590" s="25">
        <v>358</v>
      </c>
      <c r="T590" s="25">
        <v>556</v>
      </c>
      <c r="U590" s="25">
        <v>447</v>
      </c>
      <c r="V590" s="25">
        <v>4640</v>
      </c>
      <c r="W590" s="25">
        <v>3751</v>
      </c>
      <c r="X590" s="25">
        <v>4640</v>
      </c>
      <c r="Y590" s="25">
        <v>3751</v>
      </c>
      <c r="Z590" s="25">
        <f t="shared" si="86"/>
        <v>2083</v>
      </c>
      <c r="AA590" s="25">
        <v>375.1</v>
      </c>
      <c r="AB590" s="25">
        <v>564</v>
      </c>
      <c r="AC590" s="80">
        <f t="shared" si="87"/>
        <v>2232</v>
      </c>
      <c r="AD590" s="89">
        <f t="shared" si="90"/>
        <v>2232</v>
      </c>
      <c r="AE590" s="82"/>
      <c r="AF590" s="71"/>
    </row>
    <row r="591" spans="1:32">
      <c r="A591" s="57" t="s">
        <v>10844</v>
      </c>
      <c r="B591" s="22" t="s">
        <v>591</v>
      </c>
      <c r="C591" s="22" t="s">
        <v>1748</v>
      </c>
      <c r="D591" s="22" t="s">
        <v>9763</v>
      </c>
      <c r="E591" s="22" t="s">
        <v>9764</v>
      </c>
      <c r="F591" s="22" t="s">
        <v>9570</v>
      </c>
      <c r="G591" s="22" t="s">
        <v>9571</v>
      </c>
      <c r="H591" s="22" t="s">
        <v>9563</v>
      </c>
      <c r="I591" s="25">
        <f>VLOOKUP(B591,[1]สรุปรายรพ.!$A$1:$C$1331,3,FALSE())</f>
        <v>2533</v>
      </c>
      <c r="J591" s="25">
        <v>1923</v>
      </c>
      <c r="K591" s="25">
        <v>1347</v>
      </c>
      <c r="L591" s="25">
        <v>998</v>
      </c>
      <c r="M591" s="25">
        <v>666</v>
      </c>
      <c r="N591" s="25">
        <v>357</v>
      </c>
      <c r="O591" s="25">
        <v>226</v>
      </c>
      <c r="P591" s="25">
        <v>391</v>
      </c>
      <c r="Q591" s="25">
        <v>265</v>
      </c>
      <c r="R591" s="25">
        <v>580</v>
      </c>
      <c r="S591" s="25">
        <v>423</v>
      </c>
      <c r="T591" s="25">
        <v>494</v>
      </c>
      <c r="U591" s="25">
        <v>310</v>
      </c>
      <c r="V591" s="25">
        <v>4743</v>
      </c>
      <c r="W591" s="25">
        <v>3237</v>
      </c>
      <c r="X591" s="25">
        <v>4743</v>
      </c>
      <c r="Y591" s="25">
        <v>3237</v>
      </c>
      <c r="Z591" s="25">
        <f t="shared" si="86"/>
        <v>2533</v>
      </c>
      <c r="AA591" s="25">
        <v>323.7</v>
      </c>
      <c r="AB591" s="25">
        <v>486</v>
      </c>
      <c r="AC591" s="80">
        <f t="shared" si="87"/>
        <v>1190</v>
      </c>
      <c r="AD591" s="89">
        <f t="shared" si="90"/>
        <v>1190</v>
      </c>
      <c r="AE591" s="82"/>
      <c r="AF591" s="71"/>
    </row>
    <row r="592" spans="1:32">
      <c r="A592" s="57" t="s">
        <v>10845</v>
      </c>
      <c r="B592" s="22" t="s">
        <v>592</v>
      </c>
      <c r="C592" s="22" t="s">
        <v>1749</v>
      </c>
      <c r="D592" s="22" t="s">
        <v>9763</v>
      </c>
      <c r="E592" s="22" t="s">
        <v>9764</v>
      </c>
      <c r="F592" s="22" t="s">
        <v>9570</v>
      </c>
      <c r="G592" s="22" t="s">
        <v>9571</v>
      </c>
      <c r="H592" s="22" t="s">
        <v>9563</v>
      </c>
      <c r="I592" s="25">
        <f>VLOOKUP(B592,[1]สรุปรายรพ.!$A$1:$C$1331,3,FALSE())</f>
        <v>862</v>
      </c>
      <c r="J592" s="25">
        <v>154</v>
      </c>
      <c r="K592" s="25">
        <v>129</v>
      </c>
      <c r="L592" s="25"/>
      <c r="M592" s="25"/>
      <c r="N592" s="25"/>
      <c r="O592" s="25"/>
      <c r="P592" s="25">
        <v>2</v>
      </c>
      <c r="Q592" s="25">
        <v>2</v>
      </c>
      <c r="R592" s="25">
        <v>204</v>
      </c>
      <c r="S592" s="25">
        <v>170</v>
      </c>
      <c r="T592" s="25">
        <v>72</v>
      </c>
      <c r="U592" s="25">
        <v>67</v>
      </c>
      <c r="V592" s="25">
        <v>432</v>
      </c>
      <c r="W592" s="25">
        <v>368</v>
      </c>
      <c r="X592" s="25">
        <v>432</v>
      </c>
      <c r="Y592" s="25">
        <v>368</v>
      </c>
      <c r="Z592" s="25">
        <f t="shared" si="86"/>
        <v>862</v>
      </c>
      <c r="AA592" s="25">
        <v>36.799999999999997</v>
      </c>
      <c r="AB592" s="25">
        <v>56</v>
      </c>
      <c r="AC592" s="80">
        <f t="shared" si="87"/>
        <v>-438</v>
      </c>
      <c r="AD592" s="89">
        <f t="shared" si="88"/>
        <v>0</v>
      </c>
      <c r="AE592" s="82"/>
      <c r="AF592" s="71"/>
    </row>
    <row r="593" spans="1:32">
      <c r="A593" s="57" t="s">
        <v>10846</v>
      </c>
      <c r="B593" s="22" t="s">
        <v>593</v>
      </c>
      <c r="C593" s="22" t="s">
        <v>1750</v>
      </c>
      <c r="D593" s="22" t="s">
        <v>9763</v>
      </c>
      <c r="E593" s="22" t="s">
        <v>9764</v>
      </c>
      <c r="F593" s="22" t="s">
        <v>9570</v>
      </c>
      <c r="G593" s="22" t="s">
        <v>9571</v>
      </c>
      <c r="H593" s="22" t="s">
        <v>9563</v>
      </c>
      <c r="I593" s="25">
        <f>VLOOKUP(B593,[1]สรุปรายรพ.!$A$1:$C$1331,3,FALSE())</f>
        <v>1285</v>
      </c>
      <c r="J593" s="25">
        <v>2893</v>
      </c>
      <c r="K593" s="25">
        <v>620</v>
      </c>
      <c r="L593" s="25">
        <v>137</v>
      </c>
      <c r="M593" s="25">
        <v>132</v>
      </c>
      <c r="N593" s="25">
        <v>202</v>
      </c>
      <c r="O593" s="25">
        <v>189</v>
      </c>
      <c r="P593" s="25">
        <v>207</v>
      </c>
      <c r="Q593" s="25">
        <v>195</v>
      </c>
      <c r="R593" s="25">
        <v>115</v>
      </c>
      <c r="S593" s="25">
        <v>108</v>
      </c>
      <c r="T593" s="25">
        <v>173</v>
      </c>
      <c r="U593" s="25">
        <v>166</v>
      </c>
      <c r="V593" s="25">
        <v>3727</v>
      </c>
      <c r="W593" s="25">
        <v>1410</v>
      </c>
      <c r="X593" s="25">
        <v>3727</v>
      </c>
      <c r="Y593" s="25">
        <v>1410</v>
      </c>
      <c r="Z593" s="25">
        <f t="shared" si="86"/>
        <v>1285</v>
      </c>
      <c r="AA593" s="25">
        <v>141</v>
      </c>
      <c r="AB593" s="25">
        <v>212</v>
      </c>
      <c r="AC593" s="80">
        <f t="shared" si="87"/>
        <v>337</v>
      </c>
      <c r="AD593" s="89">
        <f t="shared" ref="AD593:AD615" si="91">AC593</f>
        <v>337</v>
      </c>
      <c r="AE593" s="82"/>
      <c r="AF593" s="71"/>
    </row>
    <row r="594" spans="1:32">
      <c r="A594" s="57" t="s">
        <v>10847</v>
      </c>
      <c r="B594" s="22" t="s">
        <v>594</v>
      </c>
      <c r="C594" s="22" t="s">
        <v>1751</v>
      </c>
      <c r="D594" s="22" t="s">
        <v>9641</v>
      </c>
      <c r="E594" s="22" t="s">
        <v>9642</v>
      </c>
      <c r="F594" s="22" t="s">
        <v>9570</v>
      </c>
      <c r="G594" s="22" t="s">
        <v>9571</v>
      </c>
      <c r="H594" s="22" t="s">
        <v>9563</v>
      </c>
      <c r="I594" s="25">
        <f>VLOOKUP(B594,[1]สรุปรายรพ.!$A$1:$C$1331,3,FALSE())</f>
        <v>1170</v>
      </c>
      <c r="J594" s="25">
        <v>680</v>
      </c>
      <c r="K594" s="25">
        <v>661</v>
      </c>
      <c r="L594" s="25">
        <v>177</v>
      </c>
      <c r="M594" s="25">
        <v>176</v>
      </c>
      <c r="N594" s="25">
        <v>144</v>
      </c>
      <c r="O594" s="25">
        <v>144</v>
      </c>
      <c r="P594" s="25">
        <v>162</v>
      </c>
      <c r="Q594" s="25">
        <v>161</v>
      </c>
      <c r="R594" s="25">
        <v>236</v>
      </c>
      <c r="S594" s="25">
        <v>229</v>
      </c>
      <c r="T594" s="25">
        <v>199</v>
      </c>
      <c r="U594" s="25">
        <v>197</v>
      </c>
      <c r="V594" s="25">
        <v>1598</v>
      </c>
      <c r="W594" s="25">
        <v>1568</v>
      </c>
      <c r="X594" s="25">
        <v>1598</v>
      </c>
      <c r="Y594" s="25">
        <v>1568</v>
      </c>
      <c r="Z594" s="25">
        <f t="shared" si="86"/>
        <v>1170</v>
      </c>
      <c r="AA594" s="25">
        <v>156.80000000000001</v>
      </c>
      <c r="AB594" s="25">
        <v>236</v>
      </c>
      <c r="AC594" s="80">
        <f t="shared" si="87"/>
        <v>634</v>
      </c>
      <c r="AD594" s="89">
        <f t="shared" si="91"/>
        <v>634</v>
      </c>
      <c r="AE594" s="82"/>
      <c r="AF594" s="71"/>
    </row>
    <row r="595" spans="1:32">
      <c r="A595" s="57" t="s">
        <v>10848</v>
      </c>
      <c r="B595" s="22" t="s">
        <v>595</v>
      </c>
      <c r="C595" s="22" t="s">
        <v>1752</v>
      </c>
      <c r="D595" s="22" t="s">
        <v>9641</v>
      </c>
      <c r="E595" s="22" t="s">
        <v>9642</v>
      </c>
      <c r="F595" s="22" t="s">
        <v>9570</v>
      </c>
      <c r="G595" s="22" t="s">
        <v>9571</v>
      </c>
      <c r="H595" s="22" t="s">
        <v>9563</v>
      </c>
      <c r="I595" s="25">
        <f>VLOOKUP(B595,[1]สรุปรายรพ.!$A$1:$C$1331,3,FALSE())</f>
        <v>2500</v>
      </c>
      <c r="J595" s="25">
        <v>2492</v>
      </c>
      <c r="K595" s="25">
        <v>1751</v>
      </c>
      <c r="L595" s="25">
        <v>302</v>
      </c>
      <c r="M595" s="25">
        <v>217</v>
      </c>
      <c r="N595" s="25">
        <v>570</v>
      </c>
      <c r="O595" s="25">
        <v>424</v>
      </c>
      <c r="P595" s="25">
        <v>552</v>
      </c>
      <c r="Q595" s="25">
        <v>424</v>
      </c>
      <c r="R595" s="25">
        <v>624</v>
      </c>
      <c r="S595" s="25">
        <v>473</v>
      </c>
      <c r="T595" s="25">
        <v>726</v>
      </c>
      <c r="U595" s="25">
        <v>545</v>
      </c>
      <c r="V595" s="25">
        <v>5266</v>
      </c>
      <c r="W595" s="25">
        <v>3834</v>
      </c>
      <c r="X595" s="25">
        <v>5266</v>
      </c>
      <c r="Y595" s="25">
        <v>3834</v>
      </c>
      <c r="Z595" s="25">
        <f t="shared" si="86"/>
        <v>2500</v>
      </c>
      <c r="AA595" s="25">
        <v>383.4</v>
      </c>
      <c r="AB595" s="25">
        <v>576</v>
      </c>
      <c r="AC595" s="80">
        <f t="shared" si="87"/>
        <v>1910</v>
      </c>
      <c r="AD595" s="89">
        <f t="shared" si="91"/>
        <v>1910</v>
      </c>
      <c r="AE595" s="82"/>
      <c r="AF595" s="71"/>
    </row>
    <row r="596" spans="1:32">
      <c r="A596" s="57" t="s">
        <v>10849</v>
      </c>
      <c r="B596" s="22" t="s">
        <v>596</v>
      </c>
      <c r="C596" s="22" t="s">
        <v>1753</v>
      </c>
      <c r="D596" s="22" t="s">
        <v>9641</v>
      </c>
      <c r="E596" s="22" t="s">
        <v>9642</v>
      </c>
      <c r="F596" s="22" t="s">
        <v>9570</v>
      </c>
      <c r="G596" s="22" t="s">
        <v>9571</v>
      </c>
      <c r="H596" s="22" t="s">
        <v>9563</v>
      </c>
      <c r="I596" s="25">
        <f>VLOOKUP(B596,[1]สรุปรายรพ.!$A$1:$C$1331,3,FALSE())</f>
        <v>2369</v>
      </c>
      <c r="J596" s="25">
        <v>2256</v>
      </c>
      <c r="K596" s="25">
        <v>1196</v>
      </c>
      <c r="L596" s="25">
        <v>482</v>
      </c>
      <c r="M596" s="25">
        <v>347</v>
      </c>
      <c r="N596" s="25">
        <v>390</v>
      </c>
      <c r="O596" s="25">
        <v>288</v>
      </c>
      <c r="P596" s="25">
        <v>233</v>
      </c>
      <c r="Q596" s="25">
        <v>170</v>
      </c>
      <c r="R596" s="25">
        <v>383</v>
      </c>
      <c r="S596" s="25">
        <v>284</v>
      </c>
      <c r="T596" s="25">
        <v>519</v>
      </c>
      <c r="U596" s="25">
        <v>381</v>
      </c>
      <c r="V596" s="25">
        <v>4263</v>
      </c>
      <c r="W596" s="25">
        <v>2666</v>
      </c>
      <c r="X596" s="25">
        <v>4263</v>
      </c>
      <c r="Y596" s="25">
        <v>2666</v>
      </c>
      <c r="Z596" s="25">
        <f t="shared" si="86"/>
        <v>2369</v>
      </c>
      <c r="AA596" s="25">
        <v>266.60000000000002</v>
      </c>
      <c r="AB596" s="25">
        <v>401</v>
      </c>
      <c r="AC596" s="80">
        <f t="shared" si="87"/>
        <v>698</v>
      </c>
      <c r="AD596" s="89">
        <f t="shared" si="91"/>
        <v>698</v>
      </c>
      <c r="AE596" s="82"/>
      <c r="AF596" s="71"/>
    </row>
    <row r="597" spans="1:32">
      <c r="A597" s="57" t="s">
        <v>10850</v>
      </c>
      <c r="B597" s="22" t="s">
        <v>597</v>
      </c>
      <c r="C597" s="22" t="s">
        <v>1754</v>
      </c>
      <c r="D597" s="22" t="s">
        <v>9641</v>
      </c>
      <c r="E597" s="22" t="s">
        <v>9642</v>
      </c>
      <c r="F597" s="22" t="s">
        <v>9570</v>
      </c>
      <c r="G597" s="22" t="s">
        <v>9571</v>
      </c>
      <c r="H597" s="22" t="s">
        <v>9563</v>
      </c>
      <c r="I597" s="25">
        <f>VLOOKUP(B597,[1]สรุปรายรพ.!$A$1:$C$1331,3,FALSE())</f>
        <v>2500</v>
      </c>
      <c r="J597" s="25">
        <v>3193</v>
      </c>
      <c r="K597" s="25">
        <v>2145</v>
      </c>
      <c r="L597" s="25">
        <v>562</v>
      </c>
      <c r="M597" s="25">
        <v>394</v>
      </c>
      <c r="N597" s="25">
        <v>823</v>
      </c>
      <c r="O597" s="25">
        <v>594</v>
      </c>
      <c r="P597" s="25">
        <v>101</v>
      </c>
      <c r="Q597" s="25">
        <v>63</v>
      </c>
      <c r="R597" s="25">
        <v>1112</v>
      </c>
      <c r="S597" s="25">
        <v>740</v>
      </c>
      <c r="T597" s="25">
        <v>1078</v>
      </c>
      <c r="U597" s="25">
        <v>772</v>
      </c>
      <c r="V597" s="25">
        <v>6869</v>
      </c>
      <c r="W597" s="25">
        <v>4708</v>
      </c>
      <c r="X597" s="25">
        <v>6869</v>
      </c>
      <c r="Y597" s="25">
        <v>4708</v>
      </c>
      <c r="Z597" s="25">
        <f t="shared" si="86"/>
        <v>2500</v>
      </c>
      <c r="AA597" s="25">
        <v>470.8</v>
      </c>
      <c r="AB597" s="25">
        <v>707</v>
      </c>
      <c r="AC597" s="80">
        <f t="shared" si="87"/>
        <v>2915</v>
      </c>
      <c r="AD597" s="89">
        <f t="shared" si="91"/>
        <v>2915</v>
      </c>
      <c r="AE597" s="82"/>
      <c r="AF597" s="71"/>
    </row>
    <row r="598" spans="1:32">
      <c r="A598" s="57" t="s">
        <v>10851</v>
      </c>
      <c r="B598" s="22" t="s">
        <v>598</v>
      </c>
      <c r="C598" s="22" t="s">
        <v>1755</v>
      </c>
      <c r="D598" s="22" t="s">
        <v>9641</v>
      </c>
      <c r="E598" s="22" t="s">
        <v>9642</v>
      </c>
      <c r="F598" s="22" t="s">
        <v>9570</v>
      </c>
      <c r="G598" s="22" t="s">
        <v>9571</v>
      </c>
      <c r="H598" s="22" t="s">
        <v>9563</v>
      </c>
      <c r="I598" s="25">
        <f>VLOOKUP(B598,[1]สรุปรายรพ.!$A$1:$C$1331,3,FALSE())</f>
        <v>1130</v>
      </c>
      <c r="J598" s="25">
        <v>584</v>
      </c>
      <c r="K598" s="25">
        <v>582</v>
      </c>
      <c r="L598" s="25">
        <v>79</v>
      </c>
      <c r="M598" s="25">
        <v>79</v>
      </c>
      <c r="N598" s="25">
        <v>155</v>
      </c>
      <c r="O598" s="25">
        <v>153</v>
      </c>
      <c r="P598" s="25">
        <v>137</v>
      </c>
      <c r="Q598" s="25">
        <v>137</v>
      </c>
      <c r="R598" s="25">
        <v>45</v>
      </c>
      <c r="S598" s="25">
        <v>45</v>
      </c>
      <c r="T598" s="25">
        <v>156</v>
      </c>
      <c r="U598" s="25">
        <v>155</v>
      </c>
      <c r="V598" s="25">
        <v>1156</v>
      </c>
      <c r="W598" s="25">
        <v>1151</v>
      </c>
      <c r="X598" s="25">
        <v>1156</v>
      </c>
      <c r="Y598" s="25">
        <v>1151</v>
      </c>
      <c r="Z598" s="25">
        <f t="shared" si="86"/>
        <v>1130</v>
      </c>
      <c r="AA598" s="25">
        <v>115.1</v>
      </c>
      <c r="AB598" s="25">
        <v>174</v>
      </c>
      <c r="AC598" s="80">
        <f t="shared" si="87"/>
        <v>195</v>
      </c>
      <c r="AD598" s="89">
        <f t="shared" si="91"/>
        <v>195</v>
      </c>
      <c r="AE598" s="82"/>
      <c r="AF598" s="71"/>
    </row>
    <row r="599" spans="1:32">
      <c r="A599" s="57" t="s">
        <v>10852</v>
      </c>
      <c r="B599" s="22" t="s">
        <v>599</v>
      </c>
      <c r="C599" s="22" t="s">
        <v>1756</v>
      </c>
      <c r="D599" s="22" t="s">
        <v>9641</v>
      </c>
      <c r="E599" s="22" t="s">
        <v>9642</v>
      </c>
      <c r="F599" s="22" t="s">
        <v>9570</v>
      </c>
      <c r="G599" s="22" t="s">
        <v>9571</v>
      </c>
      <c r="H599" s="22" t="s">
        <v>9563</v>
      </c>
      <c r="I599" s="25">
        <f>VLOOKUP(B599,[1]สรุปรายรพ.!$A$1:$C$1331,3,FALSE())</f>
        <v>2361</v>
      </c>
      <c r="J599" s="25">
        <v>82</v>
      </c>
      <c r="K599" s="25">
        <v>82</v>
      </c>
      <c r="L599" s="25">
        <v>1445</v>
      </c>
      <c r="M599" s="25">
        <v>1444</v>
      </c>
      <c r="N599" s="25">
        <v>349</v>
      </c>
      <c r="O599" s="25">
        <v>349</v>
      </c>
      <c r="P599" s="25">
        <v>329</v>
      </c>
      <c r="Q599" s="25">
        <v>329</v>
      </c>
      <c r="R599" s="25">
        <v>302</v>
      </c>
      <c r="S599" s="25">
        <v>301</v>
      </c>
      <c r="T599" s="25">
        <v>452</v>
      </c>
      <c r="U599" s="25">
        <v>451</v>
      </c>
      <c r="V599" s="25">
        <v>2959</v>
      </c>
      <c r="W599" s="25">
        <v>2956</v>
      </c>
      <c r="X599" s="25">
        <v>2959</v>
      </c>
      <c r="Y599" s="25">
        <v>2956</v>
      </c>
      <c r="Z599" s="25">
        <f t="shared" si="86"/>
        <v>2361</v>
      </c>
      <c r="AA599" s="25">
        <v>295.60000000000002</v>
      </c>
      <c r="AB599" s="25">
        <v>444</v>
      </c>
      <c r="AC599" s="80">
        <f t="shared" si="87"/>
        <v>1039</v>
      </c>
      <c r="AD599" s="89">
        <f t="shared" si="91"/>
        <v>1039</v>
      </c>
      <c r="AE599" s="82"/>
      <c r="AF599" s="71"/>
    </row>
    <row r="600" spans="1:32">
      <c r="A600" s="57" t="s">
        <v>10853</v>
      </c>
      <c r="B600" s="22" t="s">
        <v>600</v>
      </c>
      <c r="C600" s="22" t="s">
        <v>1757</v>
      </c>
      <c r="D600" s="22" t="s">
        <v>9641</v>
      </c>
      <c r="E600" s="22" t="s">
        <v>9642</v>
      </c>
      <c r="F600" s="22" t="s">
        <v>9570</v>
      </c>
      <c r="G600" s="22" t="s">
        <v>9571</v>
      </c>
      <c r="H600" s="22" t="s">
        <v>9563</v>
      </c>
      <c r="I600" s="25">
        <f>VLOOKUP(B600,[1]สรุปรายรพ.!$A$1:$C$1331,3,FALSE())</f>
        <v>1653</v>
      </c>
      <c r="J600" s="25">
        <v>917</v>
      </c>
      <c r="K600" s="25">
        <v>916</v>
      </c>
      <c r="L600" s="25">
        <v>156</v>
      </c>
      <c r="M600" s="25">
        <v>156</v>
      </c>
      <c r="N600" s="25">
        <v>259</v>
      </c>
      <c r="O600" s="25">
        <v>259</v>
      </c>
      <c r="P600" s="25">
        <v>130</v>
      </c>
      <c r="Q600" s="25">
        <v>129</v>
      </c>
      <c r="R600" s="25">
        <v>276</v>
      </c>
      <c r="S600" s="25">
        <v>274</v>
      </c>
      <c r="T600" s="25">
        <v>212</v>
      </c>
      <c r="U600" s="25">
        <v>211</v>
      </c>
      <c r="V600" s="25">
        <v>1950</v>
      </c>
      <c r="W600" s="25">
        <v>1945</v>
      </c>
      <c r="X600" s="25">
        <v>1950</v>
      </c>
      <c r="Y600" s="25">
        <v>1945</v>
      </c>
      <c r="Z600" s="25">
        <f t="shared" si="86"/>
        <v>1653</v>
      </c>
      <c r="AA600" s="25">
        <v>194.5</v>
      </c>
      <c r="AB600" s="25">
        <v>293</v>
      </c>
      <c r="AC600" s="80">
        <f t="shared" si="87"/>
        <v>585</v>
      </c>
      <c r="AD600" s="89">
        <f t="shared" si="91"/>
        <v>585</v>
      </c>
      <c r="AE600" s="82"/>
      <c r="AF600" s="71"/>
    </row>
    <row r="601" spans="1:32">
      <c r="A601" s="57" t="s">
        <v>10854</v>
      </c>
      <c r="B601" s="22" t="s">
        <v>601</v>
      </c>
      <c r="C601" s="22" t="s">
        <v>1758</v>
      </c>
      <c r="D601" s="22" t="s">
        <v>9766</v>
      </c>
      <c r="E601" s="22" t="s">
        <v>9767</v>
      </c>
      <c r="F601" s="22" t="s">
        <v>9638</v>
      </c>
      <c r="G601" s="22" t="s">
        <v>9639</v>
      </c>
      <c r="H601" s="22" t="s">
        <v>9563</v>
      </c>
      <c r="I601" s="25">
        <f>VLOOKUP(B601,[1]สรุปรายรพ.!$A$1:$C$1331,3,FALSE())</f>
        <v>778</v>
      </c>
      <c r="J601" s="25">
        <v>1380</v>
      </c>
      <c r="K601" s="25">
        <v>384</v>
      </c>
      <c r="L601" s="25">
        <v>61</v>
      </c>
      <c r="M601" s="25">
        <v>61</v>
      </c>
      <c r="N601" s="25">
        <v>93</v>
      </c>
      <c r="O601" s="25">
        <v>92</v>
      </c>
      <c r="P601" s="25">
        <v>74</v>
      </c>
      <c r="Q601" s="25">
        <v>74</v>
      </c>
      <c r="R601" s="25">
        <v>66</v>
      </c>
      <c r="S601" s="25">
        <v>64</v>
      </c>
      <c r="T601" s="25">
        <v>73</v>
      </c>
      <c r="U601" s="25">
        <v>71</v>
      </c>
      <c r="V601" s="25">
        <v>1747</v>
      </c>
      <c r="W601" s="25">
        <v>746</v>
      </c>
      <c r="X601" s="25">
        <v>1747</v>
      </c>
      <c r="Y601" s="25">
        <v>746</v>
      </c>
      <c r="Z601" s="25">
        <f t="shared" si="86"/>
        <v>778</v>
      </c>
      <c r="AA601" s="25">
        <v>74.599999999999994</v>
      </c>
      <c r="AB601" s="25">
        <v>113</v>
      </c>
      <c r="AC601" s="80">
        <f t="shared" si="87"/>
        <v>81</v>
      </c>
      <c r="AD601" s="89">
        <f t="shared" si="91"/>
        <v>81</v>
      </c>
      <c r="AE601" s="82"/>
      <c r="AF601" s="71"/>
    </row>
    <row r="602" spans="1:32">
      <c r="A602" s="57" t="s">
        <v>10855</v>
      </c>
      <c r="B602" s="22" t="s">
        <v>602</v>
      </c>
      <c r="C602" s="22" t="s">
        <v>9873</v>
      </c>
      <c r="D602" s="22" t="s">
        <v>9766</v>
      </c>
      <c r="E602" s="22" t="s">
        <v>9767</v>
      </c>
      <c r="F602" s="22" t="s">
        <v>9638</v>
      </c>
      <c r="G602" s="22" t="s">
        <v>9639</v>
      </c>
      <c r="H602" s="22" t="s">
        <v>9563</v>
      </c>
      <c r="I602" s="25">
        <f>VLOOKUP(B602,[1]สรุปรายรพ.!$A$1:$C$1331,3,FALSE())</f>
        <v>935</v>
      </c>
      <c r="J602" s="25">
        <v>466</v>
      </c>
      <c r="K602" s="25">
        <v>466</v>
      </c>
      <c r="L602" s="25">
        <v>136</v>
      </c>
      <c r="M602" s="25">
        <v>136</v>
      </c>
      <c r="N602" s="25">
        <v>124</v>
      </c>
      <c r="O602" s="25">
        <v>123</v>
      </c>
      <c r="P602" s="25">
        <v>177</v>
      </c>
      <c r="Q602" s="25">
        <v>177</v>
      </c>
      <c r="R602" s="25">
        <v>142</v>
      </c>
      <c r="S602" s="25">
        <v>142</v>
      </c>
      <c r="T602" s="25">
        <v>239</v>
      </c>
      <c r="U602" s="25">
        <v>238</v>
      </c>
      <c r="V602" s="25">
        <v>1284</v>
      </c>
      <c r="W602" s="25">
        <v>1282</v>
      </c>
      <c r="X602" s="25">
        <v>1284</v>
      </c>
      <c r="Y602" s="25">
        <v>1282</v>
      </c>
      <c r="Z602" s="25">
        <f t="shared" si="86"/>
        <v>935</v>
      </c>
      <c r="AA602" s="25">
        <v>128.19999999999999</v>
      </c>
      <c r="AB602" s="25">
        <v>194</v>
      </c>
      <c r="AC602" s="80">
        <f t="shared" si="87"/>
        <v>541</v>
      </c>
      <c r="AD602" s="89">
        <f t="shared" si="91"/>
        <v>541</v>
      </c>
      <c r="AE602" s="82"/>
      <c r="AF602" s="71"/>
    </row>
    <row r="603" spans="1:32">
      <c r="A603" s="57" t="s">
        <v>10856</v>
      </c>
      <c r="B603" s="22" t="s">
        <v>603</v>
      </c>
      <c r="C603" s="22" t="s">
        <v>1759</v>
      </c>
      <c r="D603" s="22" t="s">
        <v>9766</v>
      </c>
      <c r="E603" s="22" t="s">
        <v>9767</v>
      </c>
      <c r="F603" s="22" t="s">
        <v>9638</v>
      </c>
      <c r="G603" s="22" t="s">
        <v>9639</v>
      </c>
      <c r="H603" s="22" t="s">
        <v>9563</v>
      </c>
      <c r="I603" s="25">
        <f>VLOOKUP(B603,[1]สรุปรายรพ.!$A$1:$C$1331,3,FALSE())</f>
        <v>1326</v>
      </c>
      <c r="J603" s="25">
        <v>624</v>
      </c>
      <c r="K603" s="25">
        <v>617</v>
      </c>
      <c r="L603" s="25">
        <v>183</v>
      </c>
      <c r="M603" s="25">
        <v>182</v>
      </c>
      <c r="N603" s="25">
        <v>183</v>
      </c>
      <c r="O603" s="25">
        <v>182</v>
      </c>
      <c r="P603" s="25">
        <v>425</v>
      </c>
      <c r="Q603" s="25">
        <v>412</v>
      </c>
      <c r="R603" s="25">
        <v>242</v>
      </c>
      <c r="S603" s="25">
        <v>237</v>
      </c>
      <c r="T603" s="25">
        <v>144</v>
      </c>
      <c r="U603" s="25">
        <v>142</v>
      </c>
      <c r="V603" s="25">
        <v>1801</v>
      </c>
      <c r="W603" s="25">
        <v>1772</v>
      </c>
      <c r="X603" s="25">
        <v>1801</v>
      </c>
      <c r="Y603" s="25">
        <v>1772</v>
      </c>
      <c r="Z603" s="25">
        <f t="shared" si="86"/>
        <v>1326</v>
      </c>
      <c r="AA603" s="25">
        <v>177.2</v>
      </c>
      <c r="AB603" s="25">
        <v>267</v>
      </c>
      <c r="AC603" s="80">
        <f t="shared" si="87"/>
        <v>713</v>
      </c>
      <c r="AD603" s="89">
        <f t="shared" si="91"/>
        <v>713</v>
      </c>
      <c r="AE603" s="82"/>
      <c r="AF603" s="71"/>
    </row>
    <row r="604" spans="1:32">
      <c r="A604" s="57" t="s">
        <v>10857</v>
      </c>
      <c r="B604" s="22" t="s">
        <v>604</v>
      </c>
      <c r="C604" s="22" t="s">
        <v>1760</v>
      </c>
      <c r="D604" s="22" t="s">
        <v>9766</v>
      </c>
      <c r="E604" s="22" t="s">
        <v>9767</v>
      </c>
      <c r="F604" s="22" t="s">
        <v>9638</v>
      </c>
      <c r="G604" s="22" t="s">
        <v>9639</v>
      </c>
      <c r="H604" s="22" t="s">
        <v>9563</v>
      </c>
      <c r="I604" s="25">
        <f>VLOOKUP(B604,[1]สรุปรายรพ.!$A$1:$C$1331,3,FALSE())</f>
        <v>1711</v>
      </c>
      <c r="J604" s="25">
        <v>773</v>
      </c>
      <c r="K604" s="25">
        <v>769</v>
      </c>
      <c r="L604" s="25">
        <v>206</v>
      </c>
      <c r="M604" s="25">
        <v>202</v>
      </c>
      <c r="N604" s="25">
        <v>188</v>
      </c>
      <c r="O604" s="25">
        <v>183</v>
      </c>
      <c r="P604" s="25">
        <v>169</v>
      </c>
      <c r="Q604" s="25">
        <v>167</v>
      </c>
      <c r="R604" s="25">
        <v>123</v>
      </c>
      <c r="S604" s="25">
        <v>122</v>
      </c>
      <c r="T604" s="25">
        <v>274</v>
      </c>
      <c r="U604" s="25">
        <v>267</v>
      </c>
      <c r="V604" s="25">
        <v>1733</v>
      </c>
      <c r="W604" s="25">
        <v>1710</v>
      </c>
      <c r="X604" s="25">
        <v>1733</v>
      </c>
      <c r="Y604" s="25">
        <v>1710</v>
      </c>
      <c r="Z604" s="25">
        <f t="shared" si="86"/>
        <v>1711</v>
      </c>
      <c r="AA604" s="25">
        <v>171</v>
      </c>
      <c r="AB604" s="25">
        <v>257</v>
      </c>
      <c r="AC604" s="80">
        <f t="shared" si="87"/>
        <v>256</v>
      </c>
      <c r="AD604" s="89">
        <f t="shared" si="91"/>
        <v>256</v>
      </c>
      <c r="AE604" s="82"/>
      <c r="AF604" s="71"/>
    </row>
    <row r="605" spans="1:32">
      <c r="A605" s="57" t="s">
        <v>10858</v>
      </c>
      <c r="B605" s="22" t="s">
        <v>605</v>
      </c>
      <c r="C605" s="22" t="s">
        <v>1761</v>
      </c>
      <c r="D605" s="22" t="s">
        <v>9766</v>
      </c>
      <c r="E605" s="22" t="s">
        <v>9767</v>
      </c>
      <c r="F605" s="22" t="s">
        <v>9638</v>
      </c>
      <c r="G605" s="22" t="s">
        <v>9639</v>
      </c>
      <c r="H605" s="22" t="s">
        <v>9563</v>
      </c>
      <c r="I605" s="25">
        <f>VLOOKUP(B605,[1]สรุปรายรพ.!$A$1:$C$1331,3,FALSE())</f>
        <v>1400</v>
      </c>
      <c r="J605" s="25">
        <v>938</v>
      </c>
      <c r="K605" s="25">
        <v>910</v>
      </c>
      <c r="L605" s="25">
        <v>170</v>
      </c>
      <c r="M605" s="25">
        <v>170</v>
      </c>
      <c r="N605" s="25">
        <v>215</v>
      </c>
      <c r="O605" s="25">
        <v>210</v>
      </c>
      <c r="P605" s="25">
        <v>165</v>
      </c>
      <c r="Q605" s="25">
        <v>162</v>
      </c>
      <c r="R605" s="25">
        <v>216</v>
      </c>
      <c r="S605" s="25">
        <v>214</v>
      </c>
      <c r="T605" s="25">
        <v>244</v>
      </c>
      <c r="U605" s="25">
        <v>239</v>
      </c>
      <c r="V605" s="25">
        <v>1948</v>
      </c>
      <c r="W605" s="25">
        <v>1905</v>
      </c>
      <c r="X605" s="25">
        <v>1948</v>
      </c>
      <c r="Y605" s="25">
        <v>1905</v>
      </c>
      <c r="Z605" s="25">
        <f t="shared" si="86"/>
        <v>1400</v>
      </c>
      <c r="AA605" s="25">
        <v>190.5</v>
      </c>
      <c r="AB605" s="25">
        <v>287</v>
      </c>
      <c r="AC605" s="80">
        <f t="shared" si="87"/>
        <v>792</v>
      </c>
      <c r="AD605" s="89">
        <f t="shared" si="91"/>
        <v>792</v>
      </c>
      <c r="AE605" s="82"/>
      <c r="AF605" s="71"/>
    </row>
    <row r="606" spans="1:32">
      <c r="A606" s="57" t="s">
        <v>10859</v>
      </c>
      <c r="B606" s="22" t="s">
        <v>606</v>
      </c>
      <c r="C606" s="22" t="s">
        <v>9874</v>
      </c>
      <c r="D606" s="22" t="s">
        <v>9766</v>
      </c>
      <c r="E606" s="22" t="s">
        <v>9767</v>
      </c>
      <c r="F606" s="22" t="s">
        <v>9638</v>
      </c>
      <c r="G606" s="22" t="s">
        <v>9639</v>
      </c>
      <c r="H606" s="22" t="s">
        <v>9563</v>
      </c>
      <c r="I606" s="25">
        <f>VLOOKUP(B606,[1]สรุปรายรพ.!$A$1:$C$1331,3,FALSE())</f>
        <v>923</v>
      </c>
      <c r="J606" s="25">
        <v>483</v>
      </c>
      <c r="K606" s="25">
        <v>482</v>
      </c>
      <c r="L606" s="25">
        <v>8</v>
      </c>
      <c r="M606" s="25">
        <v>8</v>
      </c>
      <c r="N606" s="25">
        <v>261</v>
      </c>
      <c r="O606" s="25">
        <v>257</v>
      </c>
      <c r="P606" s="25">
        <v>137</v>
      </c>
      <c r="Q606" s="25">
        <v>135</v>
      </c>
      <c r="R606" s="25">
        <v>124</v>
      </c>
      <c r="S606" s="25">
        <v>124</v>
      </c>
      <c r="T606" s="25">
        <v>158</v>
      </c>
      <c r="U606" s="25">
        <v>156</v>
      </c>
      <c r="V606" s="25">
        <v>1171</v>
      </c>
      <c r="W606" s="25">
        <v>1162</v>
      </c>
      <c r="X606" s="25">
        <v>1171</v>
      </c>
      <c r="Y606" s="25">
        <v>1162</v>
      </c>
      <c r="Z606" s="25">
        <f t="shared" si="86"/>
        <v>923</v>
      </c>
      <c r="AA606" s="25">
        <v>116.2</v>
      </c>
      <c r="AB606" s="25">
        <v>176</v>
      </c>
      <c r="AC606" s="80">
        <f t="shared" si="87"/>
        <v>415</v>
      </c>
      <c r="AD606" s="89">
        <f t="shared" si="91"/>
        <v>415</v>
      </c>
      <c r="AE606" s="82"/>
      <c r="AF606" s="71"/>
    </row>
    <row r="607" spans="1:32">
      <c r="A607" s="57" t="s">
        <v>10860</v>
      </c>
      <c r="B607" s="22" t="s">
        <v>607</v>
      </c>
      <c r="C607" s="22" t="s">
        <v>1762</v>
      </c>
      <c r="D607" s="22" t="s">
        <v>9769</v>
      </c>
      <c r="E607" s="22" t="s">
        <v>9770</v>
      </c>
      <c r="F607" s="22" t="s">
        <v>9570</v>
      </c>
      <c r="G607" s="22" t="s">
        <v>9571</v>
      </c>
      <c r="H607" s="22" t="s">
        <v>9563</v>
      </c>
      <c r="I607" s="25">
        <f>VLOOKUP(B607,[1]สรุปรายรพ.!$A$1:$C$1331,3,FALSE())</f>
        <v>1365</v>
      </c>
      <c r="J607" s="25">
        <v>961</v>
      </c>
      <c r="K607" s="25">
        <v>952</v>
      </c>
      <c r="L607" s="25">
        <v>194</v>
      </c>
      <c r="M607" s="25">
        <v>194</v>
      </c>
      <c r="N607" s="25">
        <v>277</v>
      </c>
      <c r="O607" s="25">
        <v>275</v>
      </c>
      <c r="P607" s="25">
        <v>246</v>
      </c>
      <c r="Q607" s="25">
        <v>245</v>
      </c>
      <c r="R607" s="25">
        <v>268</v>
      </c>
      <c r="S607" s="25">
        <v>264</v>
      </c>
      <c r="T607" s="25">
        <v>188</v>
      </c>
      <c r="U607" s="25">
        <v>186</v>
      </c>
      <c r="V607" s="25">
        <v>2134</v>
      </c>
      <c r="W607" s="25">
        <v>2116</v>
      </c>
      <c r="X607" s="25">
        <v>2134</v>
      </c>
      <c r="Y607" s="25">
        <v>2116</v>
      </c>
      <c r="Z607" s="25">
        <f t="shared" si="86"/>
        <v>1365</v>
      </c>
      <c r="AA607" s="25">
        <v>211.6</v>
      </c>
      <c r="AB607" s="25">
        <v>318</v>
      </c>
      <c r="AC607" s="80">
        <f t="shared" si="87"/>
        <v>1069</v>
      </c>
      <c r="AD607" s="89">
        <f t="shared" si="91"/>
        <v>1069</v>
      </c>
      <c r="AE607" s="82"/>
      <c r="AF607" s="71"/>
    </row>
    <row r="608" spans="1:32">
      <c r="A608" s="57" t="s">
        <v>10861</v>
      </c>
      <c r="B608" s="22" t="s">
        <v>608</v>
      </c>
      <c r="C608" s="22" t="s">
        <v>1763</v>
      </c>
      <c r="D608" s="22" t="s">
        <v>9769</v>
      </c>
      <c r="E608" s="22" t="s">
        <v>9770</v>
      </c>
      <c r="F608" s="22" t="s">
        <v>9570</v>
      </c>
      <c r="G608" s="22" t="s">
        <v>9571</v>
      </c>
      <c r="H608" s="22" t="s">
        <v>9563</v>
      </c>
      <c r="I608" s="25">
        <f>VLOOKUP(B608,[1]สรุปรายรพ.!$A$1:$C$1331,3,FALSE())</f>
        <v>2767</v>
      </c>
      <c r="J608" s="25">
        <v>2956</v>
      </c>
      <c r="K608" s="25">
        <v>2624</v>
      </c>
      <c r="L608" s="25">
        <v>963</v>
      </c>
      <c r="M608" s="25">
        <v>649</v>
      </c>
      <c r="N608" s="25">
        <v>505</v>
      </c>
      <c r="O608" s="25">
        <v>357</v>
      </c>
      <c r="P608" s="25">
        <v>1054</v>
      </c>
      <c r="Q608" s="25">
        <v>764</v>
      </c>
      <c r="R608" s="25">
        <v>1334</v>
      </c>
      <c r="S608" s="25">
        <v>934</v>
      </c>
      <c r="T608" s="25">
        <v>993</v>
      </c>
      <c r="U608" s="25">
        <v>685</v>
      </c>
      <c r="V608" s="25">
        <v>7805</v>
      </c>
      <c r="W608" s="25">
        <v>6013</v>
      </c>
      <c r="X608" s="25">
        <v>7805</v>
      </c>
      <c r="Y608" s="25">
        <v>6013</v>
      </c>
      <c r="Z608" s="25">
        <f t="shared" si="86"/>
        <v>2767</v>
      </c>
      <c r="AA608" s="25">
        <v>601.29999999999995</v>
      </c>
      <c r="AB608" s="25">
        <v>903</v>
      </c>
      <c r="AC608" s="80">
        <f t="shared" si="87"/>
        <v>4149</v>
      </c>
      <c r="AD608" s="89">
        <f t="shared" si="91"/>
        <v>4149</v>
      </c>
      <c r="AE608" s="82"/>
      <c r="AF608" s="71"/>
    </row>
    <row r="609" spans="1:32">
      <c r="A609" s="57" t="s">
        <v>10862</v>
      </c>
      <c r="B609" s="22" t="s">
        <v>609</v>
      </c>
      <c r="C609" s="22" t="s">
        <v>1764</v>
      </c>
      <c r="D609" s="22" t="s">
        <v>9769</v>
      </c>
      <c r="E609" s="22" t="s">
        <v>9770</v>
      </c>
      <c r="F609" s="22" t="s">
        <v>9570</v>
      </c>
      <c r="G609" s="22" t="s">
        <v>9571</v>
      </c>
      <c r="H609" s="22" t="s">
        <v>9563</v>
      </c>
      <c r="I609" s="25">
        <f>VLOOKUP(B609,[1]สรุปรายรพ.!$A$1:$C$1331,3,FALSE())</f>
        <v>1673</v>
      </c>
      <c r="J609" s="25">
        <v>873</v>
      </c>
      <c r="K609" s="25">
        <v>869</v>
      </c>
      <c r="L609" s="25">
        <v>3668</v>
      </c>
      <c r="M609" s="25">
        <v>2279</v>
      </c>
      <c r="N609" s="25">
        <v>995</v>
      </c>
      <c r="O609" s="25">
        <v>513</v>
      </c>
      <c r="P609" s="25">
        <v>1996</v>
      </c>
      <c r="Q609" s="25">
        <v>937</v>
      </c>
      <c r="R609" s="25">
        <v>1767</v>
      </c>
      <c r="S609" s="25">
        <v>872</v>
      </c>
      <c r="T609" s="25">
        <v>1428</v>
      </c>
      <c r="U609" s="25">
        <v>701</v>
      </c>
      <c r="V609" s="25">
        <v>10727</v>
      </c>
      <c r="W609" s="25">
        <v>6171</v>
      </c>
      <c r="X609" s="25">
        <v>10727</v>
      </c>
      <c r="Y609" s="25">
        <v>6171</v>
      </c>
      <c r="Z609" s="25">
        <f t="shared" si="86"/>
        <v>1673</v>
      </c>
      <c r="AA609" s="25">
        <v>617.1</v>
      </c>
      <c r="AB609" s="25">
        <v>927</v>
      </c>
      <c r="AC609" s="80">
        <f t="shared" si="87"/>
        <v>5425</v>
      </c>
      <c r="AD609" s="89">
        <f t="shared" si="91"/>
        <v>5425</v>
      </c>
      <c r="AE609" s="82"/>
      <c r="AF609" s="71"/>
    </row>
    <row r="610" spans="1:32">
      <c r="A610" s="57" t="s">
        <v>10863</v>
      </c>
      <c r="B610" s="22" t="s">
        <v>610</v>
      </c>
      <c r="C610" s="22" t="s">
        <v>1765</v>
      </c>
      <c r="D610" s="22" t="s">
        <v>9769</v>
      </c>
      <c r="E610" s="22" t="s">
        <v>9770</v>
      </c>
      <c r="F610" s="22" t="s">
        <v>9570</v>
      </c>
      <c r="G610" s="22" t="s">
        <v>9571</v>
      </c>
      <c r="H610" s="22" t="s">
        <v>9563</v>
      </c>
      <c r="I610" s="25">
        <f>VLOOKUP(B610,[1]สรุปรายรพ.!$A$1:$C$1331,3,FALSE())</f>
        <v>1967</v>
      </c>
      <c r="J610" s="25">
        <v>1149</v>
      </c>
      <c r="K610" s="25">
        <v>1132</v>
      </c>
      <c r="L610" s="25">
        <v>261</v>
      </c>
      <c r="M610" s="25">
        <v>258</v>
      </c>
      <c r="N610" s="25">
        <v>261</v>
      </c>
      <c r="O610" s="25">
        <v>260</v>
      </c>
      <c r="P610" s="25">
        <v>358</v>
      </c>
      <c r="Q610" s="25">
        <v>351</v>
      </c>
      <c r="R610" s="25">
        <v>243</v>
      </c>
      <c r="S610" s="25">
        <v>239</v>
      </c>
      <c r="T610" s="25">
        <v>357</v>
      </c>
      <c r="U610" s="25">
        <v>350</v>
      </c>
      <c r="V610" s="25">
        <v>2629</v>
      </c>
      <c r="W610" s="25">
        <v>2590</v>
      </c>
      <c r="X610" s="25">
        <v>2629</v>
      </c>
      <c r="Y610" s="25">
        <v>2590</v>
      </c>
      <c r="Z610" s="25">
        <f t="shared" si="86"/>
        <v>1967</v>
      </c>
      <c r="AA610" s="25">
        <v>259</v>
      </c>
      <c r="AB610" s="25">
        <v>389</v>
      </c>
      <c r="AC610" s="80">
        <f t="shared" si="87"/>
        <v>1012</v>
      </c>
      <c r="AD610" s="89">
        <f t="shared" si="91"/>
        <v>1012</v>
      </c>
      <c r="AE610" s="82"/>
      <c r="AF610" s="71"/>
    </row>
    <row r="611" spans="1:32">
      <c r="A611" s="57" t="s">
        <v>10864</v>
      </c>
      <c r="B611" s="22" t="s">
        <v>611</v>
      </c>
      <c r="C611" s="22" t="s">
        <v>1766</v>
      </c>
      <c r="D611" s="22" t="s">
        <v>9769</v>
      </c>
      <c r="E611" s="22" t="s">
        <v>9770</v>
      </c>
      <c r="F611" s="22" t="s">
        <v>9570</v>
      </c>
      <c r="G611" s="22" t="s">
        <v>9571</v>
      </c>
      <c r="H611" s="22" t="s">
        <v>9563</v>
      </c>
      <c r="I611" s="25">
        <f>VLOOKUP(B611,[1]สรุปรายรพ.!$A$1:$C$1331,3,FALSE())</f>
        <v>2993</v>
      </c>
      <c r="J611" s="25">
        <v>2991</v>
      </c>
      <c r="K611" s="25">
        <v>2357</v>
      </c>
      <c r="L611" s="25">
        <v>629</v>
      </c>
      <c r="M611" s="25">
        <v>482</v>
      </c>
      <c r="N611" s="25">
        <v>803</v>
      </c>
      <c r="O611" s="25">
        <v>581</v>
      </c>
      <c r="P611" s="25">
        <v>1086</v>
      </c>
      <c r="Q611" s="25">
        <v>718</v>
      </c>
      <c r="R611" s="25">
        <v>1037</v>
      </c>
      <c r="S611" s="25">
        <v>712</v>
      </c>
      <c r="T611" s="25">
        <v>514</v>
      </c>
      <c r="U611" s="25">
        <v>351</v>
      </c>
      <c r="V611" s="25">
        <v>7060</v>
      </c>
      <c r="W611" s="25">
        <v>5201</v>
      </c>
      <c r="X611" s="25">
        <v>7060</v>
      </c>
      <c r="Y611" s="25">
        <v>5201</v>
      </c>
      <c r="Z611" s="25">
        <f t="shared" si="86"/>
        <v>2993</v>
      </c>
      <c r="AA611" s="25">
        <v>520.1</v>
      </c>
      <c r="AB611" s="25">
        <v>782</v>
      </c>
      <c r="AC611" s="80">
        <f t="shared" si="87"/>
        <v>2990</v>
      </c>
      <c r="AD611" s="89">
        <f t="shared" si="91"/>
        <v>2990</v>
      </c>
      <c r="AE611" s="82"/>
      <c r="AF611" s="71"/>
    </row>
    <row r="612" spans="1:32">
      <c r="A612" s="57" t="s">
        <v>10865</v>
      </c>
      <c r="B612" s="22" t="s">
        <v>612</v>
      </c>
      <c r="C612" s="22" t="s">
        <v>1767</v>
      </c>
      <c r="D612" s="22" t="s">
        <v>9769</v>
      </c>
      <c r="E612" s="22" t="s">
        <v>9770</v>
      </c>
      <c r="F612" s="22" t="s">
        <v>9570</v>
      </c>
      <c r="G612" s="22" t="s">
        <v>9571</v>
      </c>
      <c r="H612" s="22" t="s">
        <v>9563</v>
      </c>
      <c r="I612" s="25">
        <f>VLOOKUP(B612,[1]สรุปรายรพ.!$A$1:$C$1331,3,FALSE())</f>
        <v>2067</v>
      </c>
      <c r="J612" s="25">
        <v>2251</v>
      </c>
      <c r="K612" s="25">
        <v>1552</v>
      </c>
      <c r="L612" s="25">
        <v>258</v>
      </c>
      <c r="M612" s="25">
        <v>167</v>
      </c>
      <c r="N612" s="25">
        <v>664</v>
      </c>
      <c r="O612" s="25">
        <v>461</v>
      </c>
      <c r="P612" s="25">
        <v>486</v>
      </c>
      <c r="Q612" s="25">
        <v>349</v>
      </c>
      <c r="R612" s="25">
        <v>327</v>
      </c>
      <c r="S612" s="25">
        <v>211</v>
      </c>
      <c r="T612" s="25">
        <v>741</v>
      </c>
      <c r="U612" s="25">
        <v>459</v>
      </c>
      <c r="V612" s="25">
        <v>4727</v>
      </c>
      <c r="W612" s="25">
        <v>3199</v>
      </c>
      <c r="X612" s="25">
        <v>4727</v>
      </c>
      <c r="Y612" s="25">
        <v>3199</v>
      </c>
      <c r="Z612" s="25">
        <f t="shared" si="86"/>
        <v>2067</v>
      </c>
      <c r="AA612" s="25">
        <v>319.89999999999998</v>
      </c>
      <c r="AB612" s="25">
        <v>480</v>
      </c>
      <c r="AC612" s="80">
        <f t="shared" si="87"/>
        <v>1612</v>
      </c>
      <c r="AD612" s="89">
        <f t="shared" si="91"/>
        <v>1612</v>
      </c>
      <c r="AE612" s="82"/>
      <c r="AF612" s="71"/>
    </row>
    <row r="613" spans="1:32">
      <c r="A613" s="57" t="s">
        <v>10866</v>
      </c>
      <c r="B613" s="22" t="s">
        <v>613</v>
      </c>
      <c r="C613" s="22" t="s">
        <v>1768</v>
      </c>
      <c r="D613" s="22" t="s">
        <v>9769</v>
      </c>
      <c r="E613" s="22" t="s">
        <v>9770</v>
      </c>
      <c r="F613" s="22" t="s">
        <v>9570</v>
      </c>
      <c r="G613" s="22" t="s">
        <v>9571</v>
      </c>
      <c r="H613" s="22" t="s">
        <v>9563</v>
      </c>
      <c r="I613" s="25">
        <f>VLOOKUP(B613,[1]สรุปรายรพ.!$A$1:$C$1331,3,FALSE())</f>
        <v>455</v>
      </c>
      <c r="J613" s="25">
        <v>239</v>
      </c>
      <c r="K613" s="25">
        <v>232</v>
      </c>
      <c r="L613" s="25">
        <v>3</v>
      </c>
      <c r="M613" s="25">
        <v>3</v>
      </c>
      <c r="N613" s="25">
        <v>51</v>
      </c>
      <c r="O613" s="25">
        <v>51</v>
      </c>
      <c r="P613" s="25">
        <v>70</v>
      </c>
      <c r="Q613" s="25">
        <v>70</v>
      </c>
      <c r="R613" s="25">
        <v>3</v>
      </c>
      <c r="S613" s="25">
        <v>3</v>
      </c>
      <c r="T613" s="25">
        <v>108</v>
      </c>
      <c r="U613" s="25">
        <v>108</v>
      </c>
      <c r="V613" s="25">
        <v>474</v>
      </c>
      <c r="W613" s="25">
        <v>467</v>
      </c>
      <c r="X613" s="25">
        <v>474</v>
      </c>
      <c r="Y613" s="25">
        <v>467</v>
      </c>
      <c r="Z613" s="25">
        <f t="shared" si="86"/>
        <v>455</v>
      </c>
      <c r="AA613" s="25">
        <v>46.7</v>
      </c>
      <c r="AB613" s="25">
        <v>71</v>
      </c>
      <c r="AC613" s="80">
        <f t="shared" si="87"/>
        <v>83</v>
      </c>
      <c r="AD613" s="89">
        <f t="shared" si="91"/>
        <v>83</v>
      </c>
      <c r="AE613" s="82"/>
      <c r="AF613" s="71"/>
    </row>
    <row r="614" spans="1:32">
      <c r="A614" s="57" t="s">
        <v>10867</v>
      </c>
      <c r="B614" s="22" t="s">
        <v>614</v>
      </c>
      <c r="C614" s="22" t="s">
        <v>1769</v>
      </c>
      <c r="D614" s="22" t="s">
        <v>9769</v>
      </c>
      <c r="E614" s="22" t="s">
        <v>9770</v>
      </c>
      <c r="F614" s="22" t="s">
        <v>9570</v>
      </c>
      <c r="G614" s="22" t="s">
        <v>9571</v>
      </c>
      <c r="H614" s="22" t="s">
        <v>9563</v>
      </c>
      <c r="I614" s="25">
        <f>VLOOKUP(B614,[1]สรุปรายรพ.!$A$1:$C$1331,3,FALSE())</f>
        <v>1152</v>
      </c>
      <c r="J614" s="25">
        <v>660</v>
      </c>
      <c r="K614" s="25">
        <v>657</v>
      </c>
      <c r="L614" s="25">
        <v>95</v>
      </c>
      <c r="M614" s="25">
        <v>95</v>
      </c>
      <c r="N614" s="25">
        <v>135</v>
      </c>
      <c r="O614" s="25">
        <v>134</v>
      </c>
      <c r="P614" s="25">
        <v>155</v>
      </c>
      <c r="Q614" s="25">
        <v>155</v>
      </c>
      <c r="R614" s="25">
        <v>141</v>
      </c>
      <c r="S614" s="25">
        <v>141</v>
      </c>
      <c r="T614" s="25">
        <v>197</v>
      </c>
      <c r="U614" s="25">
        <v>195</v>
      </c>
      <c r="V614" s="25">
        <v>1383</v>
      </c>
      <c r="W614" s="25">
        <v>1377</v>
      </c>
      <c r="X614" s="25">
        <v>1383</v>
      </c>
      <c r="Y614" s="25">
        <v>1377</v>
      </c>
      <c r="Z614" s="25">
        <f t="shared" si="86"/>
        <v>1152</v>
      </c>
      <c r="AA614" s="25">
        <v>137.69999999999999</v>
      </c>
      <c r="AB614" s="25">
        <v>207</v>
      </c>
      <c r="AC614" s="80">
        <f t="shared" si="87"/>
        <v>432</v>
      </c>
      <c r="AD614" s="89">
        <f t="shared" si="91"/>
        <v>432</v>
      </c>
      <c r="AE614" s="82"/>
      <c r="AF614" s="71"/>
    </row>
    <row r="615" spans="1:32">
      <c r="A615" s="57" t="s">
        <v>10868</v>
      </c>
      <c r="B615" s="22" t="s">
        <v>615</v>
      </c>
      <c r="C615" s="22" t="s">
        <v>1770</v>
      </c>
      <c r="D615" s="22" t="s">
        <v>9769</v>
      </c>
      <c r="E615" s="22" t="s">
        <v>9770</v>
      </c>
      <c r="F615" s="22" t="s">
        <v>9570</v>
      </c>
      <c r="G615" s="22" t="s">
        <v>9571</v>
      </c>
      <c r="H615" s="22" t="s">
        <v>9563</v>
      </c>
      <c r="I615" s="25">
        <f>VLOOKUP(B615,[1]สรุปรายรพ.!$A$1:$C$1331,3,FALSE())</f>
        <v>1364</v>
      </c>
      <c r="J615" s="25">
        <v>404</v>
      </c>
      <c r="K615" s="25">
        <v>357</v>
      </c>
      <c r="L615" s="25">
        <v>241</v>
      </c>
      <c r="M615" s="25">
        <v>207</v>
      </c>
      <c r="N615" s="25">
        <v>227</v>
      </c>
      <c r="O615" s="25">
        <v>204</v>
      </c>
      <c r="P615" s="25">
        <v>177</v>
      </c>
      <c r="Q615" s="25">
        <v>143</v>
      </c>
      <c r="R615" s="25">
        <v>137</v>
      </c>
      <c r="S615" s="25">
        <v>112</v>
      </c>
      <c r="T615" s="25">
        <v>247</v>
      </c>
      <c r="U615" s="25">
        <v>201</v>
      </c>
      <c r="V615" s="25">
        <v>1433</v>
      </c>
      <c r="W615" s="25">
        <v>1224</v>
      </c>
      <c r="X615" s="25">
        <v>1433</v>
      </c>
      <c r="Y615" s="25">
        <v>1224</v>
      </c>
      <c r="Z615" s="25">
        <f t="shared" si="86"/>
        <v>1364</v>
      </c>
      <c r="AA615" s="25">
        <v>122.4</v>
      </c>
      <c r="AB615" s="25">
        <v>185</v>
      </c>
      <c r="AC615" s="80">
        <f t="shared" si="87"/>
        <v>45</v>
      </c>
      <c r="AD615" s="89">
        <f t="shared" si="91"/>
        <v>45</v>
      </c>
      <c r="AE615" s="82"/>
      <c r="AF615" s="71"/>
    </row>
    <row r="616" spans="1:32">
      <c r="A616" s="57" t="s">
        <v>10869</v>
      </c>
      <c r="B616" s="22" t="s">
        <v>616</v>
      </c>
      <c r="C616" s="22" t="s">
        <v>1771</v>
      </c>
      <c r="D616" s="22" t="s">
        <v>9644</v>
      </c>
      <c r="E616" s="22" t="s">
        <v>9645</v>
      </c>
      <c r="F616" s="22" t="s">
        <v>9646</v>
      </c>
      <c r="G616" s="22" t="s">
        <v>9647</v>
      </c>
      <c r="H616" s="22" t="s">
        <v>9563</v>
      </c>
      <c r="I616" s="25">
        <f>VLOOKUP(B616,[1]สรุปรายรพ.!$A$1:$C$1331,3,FALSE())</f>
        <v>1149</v>
      </c>
      <c r="J616" s="25">
        <v>270</v>
      </c>
      <c r="K616" s="25">
        <v>270</v>
      </c>
      <c r="L616" s="25">
        <v>333</v>
      </c>
      <c r="M616" s="25">
        <v>329</v>
      </c>
      <c r="N616" s="25">
        <v>20</v>
      </c>
      <c r="O616" s="25">
        <v>20</v>
      </c>
      <c r="P616" s="25">
        <v>9</v>
      </c>
      <c r="Q616" s="25">
        <v>9</v>
      </c>
      <c r="R616" s="25">
        <v>133</v>
      </c>
      <c r="S616" s="25">
        <v>128</v>
      </c>
      <c r="T616" s="25">
        <v>79</v>
      </c>
      <c r="U616" s="25">
        <v>79</v>
      </c>
      <c r="V616" s="25">
        <v>844</v>
      </c>
      <c r="W616" s="25">
        <v>835</v>
      </c>
      <c r="X616" s="25">
        <v>844</v>
      </c>
      <c r="Y616" s="25">
        <v>835</v>
      </c>
      <c r="Z616" s="25">
        <f t="shared" si="86"/>
        <v>1149</v>
      </c>
      <c r="AA616" s="25">
        <v>83.5</v>
      </c>
      <c r="AB616" s="25">
        <v>126</v>
      </c>
      <c r="AC616" s="80">
        <f t="shared" si="87"/>
        <v>-188</v>
      </c>
      <c r="AD616" s="89">
        <f t="shared" si="88"/>
        <v>0</v>
      </c>
      <c r="AE616" s="82"/>
      <c r="AF616" s="71"/>
    </row>
    <row r="617" spans="1:32">
      <c r="A617" s="57" t="s">
        <v>10870</v>
      </c>
      <c r="B617" s="22" t="s">
        <v>617</v>
      </c>
      <c r="C617" s="22" t="s">
        <v>1772</v>
      </c>
      <c r="D617" s="22" t="s">
        <v>9644</v>
      </c>
      <c r="E617" s="22" t="s">
        <v>9645</v>
      </c>
      <c r="F617" s="22" t="s">
        <v>9646</v>
      </c>
      <c r="G617" s="22" t="s">
        <v>9647</v>
      </c>
      <c r="H617" s="22" t="s">
        <v>9563</v>
      </c>
      <c r="I617" s="25">
        <f>VLOOKUP(B617,[1]สรุปรายรพ.!$A$1:$C$1331,3,FALSE())</f>
        <v>1014</v>
      </c>
      <c r="J617" s="25">
        <v>422</v>
      </c>
      <c r="K617" s="25">
        <v>421</v>
      </c>
      <c r="L617" s="25">
        <v>133</v>
      </c>
      <c r="M617" s="25">
        <v>133</v>
      </c>
      <c r="N617" s="25">
        <v>170</v>
      </c>
      <c r="O617" s="25">
        <v>169</v>
      </c>
      <c r="P617" s="25">
        <v>116</v>
      </c>
      <c r="Q617" s="25">
        <v>116</v>
      </c>
      <c r="R617" s="25">
        <v>308</v>
      </c>
      <c r="S617" s="25">
        <v>308</v>
      </c>
      <c r="T617" s="25">
        <v>199</v>
      </c>
      <c r="U617" s="25">
        <v>197</v>
      </c>
      <c r="V617" s="25">
        <v>1348</v>
      </c>
      <c r="W617" s="25">
        <v>1344</v>
      </c>
      <c r="X617" s="25">
        <v>1348</v>
      </c>
      <c r="Y617" s="25">
        <v>1344</v>
      </c>
      <c r="Z617" s="25">
        <f t="shared" si="86"/>
        <v>1014</v>
      </c>
      <c r="AA617" s="25">
        <v>134.4</v>
      </c>
      <c r="AB617" s="25">
        <v>203</v>
      </c>
      <c r="AC617" s="80">
        <f t="shared" si="87"/>
        <v>533</v>
      </c>
      <c r="AD617" s="89">
        <f t="shared" ref="AD617:AD619" si="92">AC617</f>
        <v>533</v>
      </c>
      <c r="AE617" s="82"/>
      <c r="AF617" s="71"/>
    </row>
    <row r="618" spans="1:32">
      <c r="A618" s="57" t="s">
        <v>10871</v>
      </c>
      <c r="B618" s="22" t="s">
        <v>618</v>
      </c>
      <c r="C618" s="22" t="s">
        <v>1773</v>
      </c>
      <c r="D618" s="22" t="s">
        <v>9644</v>
      </c>
      <c r="E618" s="22" t="s">
        <v>9645</v>
      </c>
      <c r="F618" s="22" t="s">
        <v>9646</v>
      </c>
      <c r="G618" s="22" t="s">
        <v>9647</v>
      </c>
      <c r="H618" s="22" t="s">
        <v>9563</v>
      </c>
      <c r="I618" s="25">
        <f>VLOOKUP(B618,[1]สรุปรายรพ.!$A$1:$C$1331,3,FALSE())</f>
        <v>495</v>
      </c>
      <c r="J618" s="25">
        <v>135</v>
      </c>
      <c r="K618" s="25">
        <v>132</v>
      </c>
      <c r="L618" s="25">
        <v>63</v>
      </c>
      <c r="M618" s="25">
        <v>63</v>
      </c>
      <c r="N618" s="25">
        <v>61</v>
      </c>
      <c r="O618" s="25">
        <v>61</v>
      </c>
      <c r="P618" s="25">
        <v>50</v>
      </c>
      <c r="Q618" s="25">
        <v>50</v>
      </c>
      <c r="R618" s="25">
        <v>74</v>
      </c>
      <c r="S618" s="25">
        <v>74</v>
      </c>
      <c r="T618" s="25">
        <v>51</v>
      </c>
      <c r="U618" s="25">
        <v>51</v>
      </c>
      <c r="V618" s="25">
        <v>434</v>
      </c>
      <c r="W618" s="25">
        <v>431</v>
      </c>
      <c r="X618" s="25">
        <v>434</v>
      </c>
      <c r="Y618" s="25">
        <v>431</v>
      </c>
      <c r="Z618" s="25">
        <f t="shared" si="86"/>
        <v>495</v>
      </c>
      <c r="AA618" s="25">
        <v>43.1</v>
      </c>
      <c r="AB618" s="25">
        <v>66</v>
      </c>
      <c r="AC618" s="80">
        <f t="shared" si="87"/>
        <v>2</v>
      </c>
      <c r="AD618" s="89">
        <f t="shared" si="92"/>
        <v>2</v>
      </c>
      <c r="AE618" s="82"/>
      <c r="AF618" s="71"/>
    </row>
    <row r="619" spans="1:32">
      <c r="A619" s="57" t="s">
        <v>10872</v>
      </c>
      <c r="B619" s="22" t="s">
        <v>619</v>
      </c>
      <c r="C619" s="22" t="s">
        <v>1774</v>
      </c>
      <c r="D619" s="22" t="s">
        <v>9644</v>
      </c>
      <c r="E619" s="22" t="s">
        <v>9645</v>
      </c>
      <c r="F619" s="22" t="s">
        <v>9646</v>
      </c>
      <c r="G619" s="22" t="s">
        <v>9647</v>
      </c>
      <c r="H619" s="22" t="s">
        <v>9563</v>
      </c>
      <c r="I619" s="25">
        <f>VLOOKUP(B619,[1]สรุปรายรพ.!$A$1:$C$1331,3,FALSE())</f>
        <v>1374</v>
      </c>
      <c r="J619" s="25">
        <v>631</v>
      </c>
      <c r="K619" s="25">
        <v>631</v>
      </c>
      <c r="L619" s="25">
        <v>163</v>
      </c>
      <c r="M619" s="25">
        <v>163</v>
      </c>
      <c r="N619" s="25">
        <v>174</v>
      </c>
      <c r="O619" s="25">
        <v>174</v>
      </c>
      <c r="P619" s="25">
        <v>144</v>
      </c>
      <c r="Q619" s="25">
        <v>144</v>
      </c>
      <c r="R619" s="25">
        <v>93</v>
      </c>
      <c r="S619" s="25">
        <v>93</v>
      </c>
      <c r="T619" s="25">
        <v>285</v>
      </c>
      <c r="U619" s="25">
        <v>284</v>
      </c>
      <c r="V619" s="25">
        <v>1490</v>
      </c>
      <c r="W619" s="25">
        <v>1489</v>
      </c>
      <c r="X619" s="25">
        <v>1490</v>
      </c>
      <c r="Y619" s="25">
        <v>1489</v>
      </c>
      <c r="Z619" s="25">
        <f t="shared" si="86"/>
        <v>1374</v>
      </c>
      <c r="AA619" s="25">
        <v>148.9</v>
      </c>
      <c r="AB619" s="25">
        <v>224</v>
      </c>
      <c r="AC619" s="80">
        <f t="shared" si="87"/>
        <v>339</v>
      </c>
      <c r="AD619" s="89">
        <f t="shared" si="92"/>
        <v>339</v>
      </c>
      <c r="AE619" s="82"/>
      <c r="AF619" s="71"/>
    </row>
    <row r="620" spans="1:32">
      <c r="A620" s="57" t="s">
        <v>10873</v>
      </c>
      <c r="B620" s="22" t="s">
        <v>620</v>
      </c>
      <c r="C620" s="22" t="s">
        <v>1775</v>
      </c>
      <c r="D620" s="22" t="s">
        <v>9644</v>
      </c>
      <c r="E620" s="22" t="s">
        <v>9645</v>
      </c>
      <c r="F620" s="22" t="s">
        <v>9646</v>
      </c>
      <c r="G620" s="22" t="s">
        <v>9647</v>
      </c>
      <c r="H620" s="22" t="s">
        <v>9563</v>
      </c>
      <c r="I620" s="25">
        <f>VLOOKUP(B620,[1]สรุปรายรพ.!$A$1:$C$1331,3,FALSE())</f>
        <v>474</v>
      </c>
      <c r="J620" s="25">
        <v>73</v>
      </c>
      <c r="K620" s="25">
        <v>73</v>
      </c>
      <c r="L620" s="25">
        <v>82</v>
      </c>
      <c r="M620" s="25">
        <v>81</v>
      </c>
      <c r="N620" s="25"/>
      <c r="O620" s="25"/>
      <c r="P620" s="25">
        <v>57</v>
      </c>
      <c r="Q620" s="25">
        <v>57</v>
      </c>
      <c r="R620" s="25"/>
      <c r="S620" s="25"/>
      <c r="T620" s="25"/>
      <c r="U620" s="25"/>
      <c r="V620" s="25">
        <v>212</v>
      </c>
      <c r="W620" s="25">
        <v>211</v>
      </c>
      <c r="X620" s="25">
        <v>212</v>
      </c>
      <c r="Y620" s="25">
        <v>211</v>
      </c>
      <c r="Z620" s="25">
        <f t="shared" si="86"/>
        <v>474</v>
      </c>
      <c r="AA620" s="25">
        <v>21.1</v>
      </c>
      <c r="AB620" s="25">
        <v>33</v>
      </c>
      <c r="AC620" s="80">
        <f t="shared" si="87"/>
        <v>-230</v>
      </c>
      <c r="AD620" s="89">
        <f t="shared" si="88"/>
        <v>0</v>
      </c>
      <c r="AE620" s="82"/>
      <c r="AF620" s="71"/>
    </row>
    <row r="621" spans="1:32">
      <c r="A621" s="57" t="s">
        <v>10874</v>
      </c>
      <c r="B621" s="22" t="s">
        <v>621</v>
      </c>
      <c r="C621" s="22" t="s">
        <v>1776</v>
      </c>
      <c r="D621" s="22" t="s">
        <v>9774</v>
      </c>
      <c r="E621" s="22" t="s">
        <v>9775</v>
      </c>
      <c r="F621" s="22" t="s">
        <v>9646</v>
      </c>
      <c r="G621" s="22" t="s">
        <v>9647</v>
      </c>
      <c r="H621" s="22" t="s">
        <v>9563</v>
      </c>
      <c r="I621" s="25">
        <f>VLOOKUP(B621,[1]สรุปรายรพ.!$A$1:$C$1331,3,FALSE())</f>
        <v>1082</v>
      </c>
      <c r="J621" s="25">
        <v>564</v>
      </c>
      <c r="K621" s="25">
        <v>562</v>
      </c>
      <c r="L621" s="25"/>
      <c r="M621" s="25"/>
      <c r="N621" s="25">
        <v>208</v>
      </c>
      <c r="O621" s="25">
        <v>203</v>
      </c>
      <c r="P621" s="25">
        <v>187</v>
      </c>
      <c r="Q621" s="25">
        <v>186</v>
      </c>
      <c r="R621" s="25">
        <v>139</v>
      </c>
      <c r="S621" s="25">
        <v>137</v>
      </c>
      <c r="T621" s="25">
        <v>249</v>
      </c>
      <c r="U621" s="25">
        <v>247</v>
      </c>
      <c r="V621" s="25">
        <v>1347</v>
      </c>
      <c r="W621" s="25">
        <v>1335</v>
      </c>
      <c r="X621" s="25">
        <v>1347</v>
      </c>
      <c r="Y621" s="25">
        <v>1335</v>
      </c>
      <c r="Z621" s="25">
        <f t="shared" si="86"/>
        <v>1082</v>
      </c>
      <c r="AA621" s="25">
        <v>133.5</v>
      </c>
      <c r="AB621" s="25">
        <v>201</v>
      </c>
      <c r="AC621" s="80">
        <f t="shared" si="87"/>
        <v>454</v>
      </c>
      <c r="AD621" s="89">
        <f>AC621</f>
        <v>454</v>
      </c>
      <c r="AE621" s="82"/>
      <c r="AF621" s="71"/>
    </row>
    <row r="622" spans="1:32">
      <c r="A622" s="57" t="s">
        <v>10875</v>
      </c>
      <c r="B622" s="22" t="s">
        <v>622</v>
      </c>
      <c r="C622" s="22" t="s">
        <v>1777</v>
      </c>
      <c r="D622" s="22" t="s">
        <v>9774</v>
      </c>
      <c r="E622" s="22" t="s">
        <v>9775</v>
      </c>
      <c r="F622" s="22" t="s">
        <v>9646</v>
      </c>
      <c r="G622" s="22" t="s">
        <v>9647</v>
      </c>
      <c r="H622" s="22" t="s">
        <v>9563</v>
      </c>
      <c r="I622" s="25">
        <f>VLOOKUP(B622,[1]สรุปรายรพ.!$A$1:$C$1331,3,FALSE())</f>
        <v>542</v>
      </c>
      <c r="J622" s="25">
        <v>208</v>
      </c>
      <c r="K622" s="25">
        <v>205</v>
      </c>
      <c r="L622" s="25">
        <v>37</v>
      </c>
      <c r="M622" s="25">
        <v>37</v>
      </c>
      <c r="N622" s="25">
        <v>47</v>
      </c>
      <c r="O622" s="25">
        <v>47</v>
      </c>
      <c r="P622" s="25">
        <v>34</v>
      </c>
      <c r="Q622" s="25">
        <v>34</v>
      </c>
      <c r="R622" s="25">
        <v>35</v>
      </c>
      <c r="S622" s="25">
        <v>35</v>
      </c>
      <c r="T622" s="25">
        <v>38</v>
      </c>
      <c r="U622" s="25">
        <v>37</v>
      </c>
      <c r="V622" s="25">
        <v>399</v>
      </c>
      <c r="W622" s="25">
        <v>395</v>
      </c>
      <c r="X622" s="25">
        <v>399</v>
      </c>
      <c r="Y622" s="25">
        <v>395</v>
      </c>
      <c r="Z622" s="25">
        <f t="shared" si="86"/>
        <v>542</v>
      </c>
      <c r="AA622" s="25">
        <v>39.5</v>
      </c>
      <c r="AB622" s="25">
        <v>60</v>
      </c>
      <c r="AC622" s="80">
        <f t="shared" si="87"/>
        <v>-87</v>
      </c>
      <c r="AD622" s="89">
        <f t="shared" si="88"/>
        <v>0</v>
      </c>
      <c r="AE622" s="82"/>
      <c r="AF622" s="71"/>
    </row>
    <row r="623" spans="1:32">
      <c r="A623" s="57" t="s">
        <v>10876</v>
      </c>
      <c r="B623" s="22" t="s">
        <v>623</v>
      </c>
      <c r="C623" s="22" t="s">
        <v>1778</v>
      </c>
      <c r="D623" s="22" t="s">
        <v>9774</v>
      </c>
      <c r="E623" s="22" t="s">
        <v>9775</v>
      </c>
      <c r="F623" s="22" t="s">
        <v>9646</v>
      </c>
      <c r="G623" s="22" t="s">
        <v>9647</v>
      </c>
      <c r="H623" s="22" t="s">
        <v>9563</v>
      </c>
      <c r="I623" s="25">
        <f>VLOOKUP(B623,[1]สรุปรายรพ.!$A$1:$C$1331,3,FALSE())</f>
        <v>1508</v>
      </c>
      <c r="J623" s="25">
        <v>779</v>
      </c>
      <c r="K623" s="25">
        <v>774</v>
      </c>
      <c r="L623" s="25">
        <v>215</v>
      </c>
      <c r="M623" s="25">
        <v>214</v>
      </c>
      <c r="N623" s="25">
        <v>198</v>
      </c>
      <c r="O623" s="25">
        <v>197</v>
      </c>
      <c r="P623" s="25">
        <v>182</v>
      </c>
      <c r="Q623" s="25">
        <v>179</v>
      </c>
      <c r="R623" s="25">
        <v>200</v>
      </c>
      <c r="S623" s="25">
        <v>198</v>
      </c>
      <c r="T623" s="25">
        <v>214</v>
      </c>
      <c r="U623" s="25">
        <v>205</v>
      </c>
      <c r="V623" s="25">
        <v>1788</v>
      </c>
      <c r="W623" s="25">
        <v>1767</v>
      </c>
      <c r="X623" s="25">
        <v>1788</v>
      </c>
      <c r="Y623" s="25">
        <v>1767</v>
      </c>
      <c r="Z623" s="25">
        <f t="shared" si="86"/>
        <v>1508</v>
      </c>
      <c r="AA623" s="25">
        <v>176.7</v>
      </c>
      <c r="AB623" s="25">
        <v>266</v>
      </c>
      <c r="AC623" s="80">
        <f t="shared" si="87"/>
        <v>525</v>
      </c>
      <c r="AD623" s="89">
        <f>AC623</f>
        <v>525</v>
      </c>
      <c r="AE623" s="82"/>
      <c r="AF623" s="71"/>
    </row>
    <row r="624" spans="1:32">
      <c r="A624" s="57" t="s">
        <v>10877</v>
      </c>
      <c r="B624" s="22" t="s">
        <v>624</v>
      </c>
      <c r="C624" s="22" t="s">
        <v>1779</v>
      </c>
      <c r="D624" s="22" t="s">
        <v>9774</v>
      </c>
      <c r="E624" s="22" t="s">
        <v>9775</v>
      </c>
      <c r="F624" s="22" t="s">
        <v>9646</v>
      </c>
      <c r="G624" s="22" t="s">
        <v>9647</v>
      </c>
      <c r="H624" s="22" t="s">
        <v>9563</v>
      </c>
      <c r="I624" s="25">
        <f>VLOOKUP(B624,[1]สรุปรายรพ.!$A$1:$C$1331,3,FALSE())</f>
        <v>459</v>
      </c>
      <c r="J624" s="25">
        <v>156</v>
      </c>
      <c r="K624" s="25">
        <v>156</v>
      </c>
      <c r="L624" s="25">
        <v>24</v>
      </c>
      <c r="M624" s="25">
        <v>23</v>
      </c>
      <c r="N624" s="25">
        <v>41</v>
      </c>
      <c r="O624" s="25">
        <v>41</v>
      </c>
      <c r="P624" s="25">
        <v>18</v>
      </c>
      <c r="Q624" s="25">
        <v>18</v>
      </c>
      <c r="R624" s="25">
        <v>49</v>
      </c>
      <c r="S624" s="25">
        <v>49</v>
      </c>
      <c r="T624" s="25">
        <v>42</v>
      </c>
      <c r="U624" s="25">
        <v>42</v>
      </c>
      <c r="V624" s="25">
        <v>330</v>
      </c>
      <c r="W624" s="25">
        <v>329</v>
      </c>
      <c r="X624" s="25">
        <v>330</v>
      </c>
      <c r="Y624" s="25">
        <v>329</v>
      </c>
      <c r="Z624" s="25">
        <f t="shared" si="86"/>
        <v>459</v>
      </c>
      <c r="AA624" s="25">
        <v>32.9</v>
      </c>
      <c r="AB624" s="25">
        <v>50</v>
      </c>
      <c r="AC624" s="80">
        <f t="shared" si="87"/>
        <v>-80</v>
      </c>
      <c r="AD624" s="89">
        <f t="shared" si="88"/>
        <v>0</v>
      </c>
      <c r="AE624" s="82"/>
      <c r="AF624" s="71"/>
    </row>
    <row r="625" spans="1:32">
      <c r="A625" s="57" t="s">
        <v>10878</v>
      </c>
      <c r="B625" s="22" t="s">
        <v>625</v>
      </c>
      <c r="C625" s="22" t="s">
        <v>1780</v>
      </c>
      <c r="D625" s="22" t="s">
        <v>9774</v>
      </c>
      <c r="E625" s="22" t="s">
        <v>9775</v>
      </c>
      <c r="F625" s="22" t="s">
        <v>9646</v>
      </c>
      <c r="G625" s="22" t="s">
        <v>9647</v>
      </c>
      <c r="H625" s="22" t="s">
        <v>9563</v>
      </c>
      <c r="I625" s="25">
        <f>VLOOKUP(B625,[1]สรุปรายรพ.!$A$1:$C$1331,3,FALSE())</f>
        <v>2146</v>
      </c>
      <c r="J625" s="25">
        <v>1347</v>
      </c>
      <c r="K625" s="25">
        <v>1321</v>
      </c>
      <c r="L625" s="25">
        <v>303</v>
      </c>
      <c r="M625" s="25">
        <v>300</v>
      </c>
      <c r="N625" s="25">
        <v>298</v>
      </c>
      <c r="O625" s="25">
        <v>285</v>
      </c>
      <c r="P625" s="25">
        <v>284</v>
      </c>
      <c r="Q625" s="25">
        <v>281</v>
      </c>
      <c r="R625" s="25">
        <v>286</v>
      </c>
      <c r="S625" s="25">
        <v>280</v>
      </c>
      <c r="T625" s="25">
        <v>297</v>
      </c>
      <c r="U625" s="25">
        <v>291</v>
      </c>
      <c r="V625" s="25">
        <v>2815</v>
      </c>
      <c r="W625" s="25">
        <v>2758</v>
      </c>
      <c r="X625" s="25">
        <v>2815</v>
      </c>
      <c r="Y625" s="25">
        <v>2758</v>
      </c>
      <c r="Z625" s="25">
        <f t="shared" si="86"/>
        <v>2146</v>
      </c>
      <c r="AA625" s="25">
        <v>275.8</v>
      </c>
      <c r="AB625" s="25">
        <v>414</v>
      </c>
      <c r="AC625" s="80">
        <f t="shared" si="87"/>
        <v>1026</v>
      </c>
      <c r="AD625" s="89">
        <f>AC625</f>
        <v>1026</v>
      </c>
      <c r="AE625" s="82"/>
      <c r="AF625" s="71"/>
    </row>
    <row r="626" spans="1:32">
      <c r="A626" s="57" t="s">
        <v>10879</v>
      </c>
      <c r="B626" s="22" t="s">
        <v>626</v>
      </c>
      <c r="C626" s="22" t="s">
        <v>1781</v>
      </c>
      <c r="D626" s="22" t="s">
        <v>9774</v>
      </c>
      <c r="E626" s="22" t="s">
        <v>9775</v>
      </c>
      <c r="F626" s="22" t="s">
        <v>9646</v>
      </c>
      <c r="G626" s="22" t="s">
        <v>9647</v>
      </c>
      <c r="H626" s="22" t="s">
        <v>9563</v>
      </c>
      <c r="I626" s="25">
        <f>VLOOKUP(B626,[1]สรุปรายรพ.!$A$1:$C$1331,3,FALSE())</f>
        <v>768</v>
      </c>
      <c r="J626" s="25">
        <v>297</v>
      </c>
      <c r="K626" s="25">
        <v>297</v>
      </c>
      <c r="L626" s="25">
        <v>51</v>
      </c>
      <c r="M626" s="25">
        <v>51</v>
      </c>
      <c r="N626" s="25">
        <v>36</v>
      </c>
      <c r="O626" s="25">
        <v>36</v>
      </c>
      <c r="P626" s="25">
        <v>99</v>
      </c>
      <c r="Q626" s="25">
        <v>99</v>
      </c>
      <c r="R626" s="25">
        <v>48</v>
      </c>
      <c r="S626" s="25">
        <v>48</v>
      </c>
      <c r="T626" s="25">
        <v>73</v>
      </c>
      <c r="U626" s="25">
        <v>73</v>
      </c>
      <c r="V626" s="25">
        <v>604</v>
      </c>
      <c r="W626" s="25">
        <v>604</v>
      </c>
      <c r="X626" s="25">
        <v>604</v>
      </c>
      <c r="Y626" s="25">
        <v>604</v>
      </c>
      <c r="Z626" s="25">
        <f t="shared" si="86"/>
        <v>768</v>
      </c>
      <c r="AA626" s="25">
        <v>60.4</v>
      </c>
      <c r="AB626" s="25">
        <v>92</v>
      </c>
      <c r="AC626" s="80">
        <f t="shared" si="87"/>
        <v>-72</v>
      </c>
      <c r="AD626" s="89">
        <f t="shared" si="88"/>
        <v>0</v>
      </c>
      <c r="AE626" s="82"/>
      <c r="AF626" s="71"/>
    </row>
    <row r="627" spans="1:32">
      <c r="A627" s="57" t="s">
        <v>10880</v>
      </c>
      <c r="B627" s="22" t="s">
        <v>627</v>
      </c>
      <c r="C627" s="22" t="s">
        <v>1782</v>
      </c>
      <c r="D627" s="22" t="s">
        <v>9774</v>
      </c>
      <c r="E627" s="22" t="s">
        <v>9775</v>
      </c>
      <c r="F627" s="22" t="s">
        <v>9646</v>
      </c>
      <c r="G627" s="22" t="s">
        <v>9647</v>
      </c>
      <c r="H627" s="22" t="s">
        <v>9563</v>
      </c>
      <c r="I627" s="25">
        <f>VLOOKUP(B627,[1]สรุปรายรพ.!$A$1:$C$1331,3,FALSE())</f>
        <v>255</v>
      </c>
      <c r="J627" s="25">
        <v>76</v>
      </c>
      <c r="K627" s="25">
        <v>76</v>
      </c>
      <c r="L627" s="25">
        <v>60</v>
      </c>
      <c r="M627" s="25">
        <v>59</v>
      </c>
      <c r="N627" s="25"/>
      <c r="O627" s="25"/>
      <c r="P627" s="25">
        <v>79</v>
      </c>
      <c r="Q627" s="25">
        <v>77</v>
      </c>
      <c r="R627" s="25"/>
      <c r="S627" s="25"/>
      <c r="T627" s="25">
        <v>59</v>
      </c>
      <c r="U627" s="25">
        <v>59</v>
      </c>
      <c r="V627" s="25">
        <v>274</v>
      </c>
      <c r="W627" s="25">
        <v>271</v>
      </c>
      <c r="X627" s="25">
        <v>274</v>
      </c>
      <c r="Y627" s="25">
        <v>271</v>
      </c>
      <c r="Z627" s="25">
        <f t="shared" si="86"/>
        <v>255</v>
      </c>
      <c r="AA627" s="25">
        <v>27.1</v>
      </c>
      <c r="AB627" s="25">
        <v>42</v>
      </c>
      <c r="AC627" s="80">
        <f t="shared" si="87"/>
        <v>58</v>
      </c>
      <c r="AD627" s="89">
        <f t="shared" ref="AD627:AD629" si="93">AC627</f>
        <v>58</v>
      </c>
      <c r="AE627" s="82"/>
      <c r="AF627" s="71"/>
    </row>
    <row r="628" spans="1:32">
      <c r="A628" s="57" t="s">
        <v>10881</v>
      </c>
      <c r="B628" s="22" t="s">
        <v>628</v>
      </c>
      <c r="C628" s="22" t="s">
        <v>9875</v>
      </c>
      <c r="D628" s="22" t="s">
        <v>9774</v>
      </c>
      <c r="E628" s="22" t="s">
        <v>9775</v>
      </c>
      <c r="F628" s="22" t="s">
        <v>9646</v>
      </c>
      <c r="G628" s="22" t="s">
        <v>9647</v>
      </c>
      <c r="H628" s="22" t="s">
        <v>9563</v>
      </c>
      <c r="I628" s="25">
        <f>VLOOKUP(B628,[1]สรุปรายรพ.!$A$1:$C$1331,3,FALSE())</f>
        <v>1250</v>
      </c>
      <c r="J628" s="25">
        <v>631</v>
      </c>
      <c r="K628" s="25">
        <v>631</v>
      </c>
      <c r="L628" s="25">
        <v>119</v>
      </c>
      <c r="M628" s="25">
        <v>119</v>
      </c>
      <c r="N628" s="25">
        <v>141</v>
      </c>
      <c r="O628" s="25">
        <v>140</v>
      </c>
      <c r="P628" s="25">
        <v>131</v>
      </c>
      <c r="Q628" s="25">
        <v>131</v>
      </c>
      <c r="R628" s="25">
        <v>141</v>
      </c>
      <c r="S628" s="25">
        <v>139</v>
      </c>
      <c r="T628" s="25">
        <v>183</v>
      </c>
      <c r="U628" s="25">
        <v>181</v>
      </c>
      <c r="V628" s="25">
        <v>1346</v>
      </c>
      <c r="W628" s="25">
        <v>1341</v>
      </c>
      <c r="X628" s="25">
        <v>1346</v>
      </c>
      <c r="Y628" s="25">
        <v>1341</v>
      </c>
      <c r="Z628" s="25">
        <f t="shared" si="86"/>
        <v>1250</v>
      </c>
      <c r="AA628" s="25">
        <v>134.1</v>
      </c>
      <c r="AB628" s="25">
        <v>203</v>
      </c>
      <c r="AC628" s="80">
        <f t="shared" si="87"/>
        <v>294</v>
      </c>
      <c r="AD628" s="89">
        <f t="shared" si="93"/>
        <v>294</v>
      </c>
      <c r="AE628" s="82"/>
      <c r="AF628" s="71"/>
    </row>
    <row r="629" spans="1:32">
      <c r="A629" s="57" t="s">
        <v>10882</v>
      </c>
      <c r="B629" s="22" t="s">
        <v>629</v>
      </c>
      <c r="C629" s="22" t="s">
        <v>1783</v>
      </c>
      <c r="D629" s="22" t="s">
        <v>9774</v>
      </c>
      <c r="E629" s="22" t="s">
        <v>9775</v>
      </c>
      <c r="F629" s="22" t="s">
        <v>9646</v>
      </c>
      <c r="G629" s="22" t="s">
        <v>9647</v>
      </c>
      <c r="H629" s="22" t="s">
        <v>9563</v>
      </c>
      <c r="I629" s="25">
        <f>VLOOKUP(B629,[1]สรุปรายรพ.!$A$1:$C$1331,3,FALSE())</f>
        <v>1416</v>
      </c>
      <c r="J629" s="25">
        <v>641</v>
      </c>
      <c r="K629" s="25">
        <v>641</v>
      </c>
      <c r="L629" s="25">
        <v>115</v>
      </c>
      <c r="M629" s="25">
        <v>115</v>
      </c>
      <c r="N629" s="25">
        <v>154</v>
      </c>
      <c r="O629" s="25">
        <v>153</v>
      </c>
      <c r="P629" s="25">
        <v>132</v>
      </c>
      <c r="Q629" s="25">
        <v>132</v>
      </c>
      <c r="R629" s="25">
        <v>197</v>
      </c>
      <c r="S629" s="25">
        <v>197</v>
      </c>
      <c r="T629" s="25">
        <v>138</v>
      </c>
      <c r="U629" s="25">
        <v>138</v>
      </c>
      <c r="V629" s="25">
        <v>1377</v>
      </c>
      <c r="W629" s="25">
        <v>1376</v>
      </c>
      <c r="X629" s="25">
        <v>1377</v>
      </c>
      <c r="Y629" s="25">
        <v>1376</v>
      </c>
      <c r="Z629" s="25">
        <f t="shared" si="86"/>
        <v>1416</v>
      </c>
      <c r="AA629" s="25">
        <v>137.6</v>
      </c>
      <c r="AB629" s="25">
        <v>207</v>
      </c>
      <c r="AC629" s="80">
        <f t="shared" si="87"/>
        <v>167</v>
      </c>
      <c r="AD629" s="89">
        <f t="shared" si="93"/>
        <v>167</v>
      </c>
      <c r="AE629" s="82"/>
      <c r="AF629" s="71"/>
    </row>
    <row r="630" spans="1:32">
      <c r="A630" s="57" t="s">
        <v>10883</v>
      </c>
      <c r="B630" s="22" t="s">
        <v>630</v>
      </c>
      <c r="C630" s="22" t="s">
        <v>9876</v>
      </c>
      <c r="D630" s="22" t="s">
        <v>9774</v>
      </c>
      <c r="E630" s="22" t="s">
        <v>9775</v>
      </c>
      <c r="F630" s="22" t="s">
        <v>9646</v>
      </c>
      <c r="G630" s="22" t="s">
        <v>9647</v>
      </c>
      <c r="H630" s="22" t="s">
        <v>9563</v>
      </c>
      <c r="I630" s="25">
        <f>VLOOKUP(B630,[1]สรุปรายรพ.!$A$1:$C$1331,3,FALSE())</f>
        <v>1788</v>
      </c>
      <c r="J630" s="25">
        <v>388</v>
      </c>
      <c r="K630" s="25">
        <v>388</v>
      </c>
      <c r="L630" s="25">
        <v>177</v>
      </c>
      <c r="M630" s="25">
        <v>177</v>
      </c>
      <c r="N630" s="25">
        <v>246</v>
      </c>
      <c r="O630" s="25">
        <v>246</v>
      </c>
      <c r="P630" s="25">
        <v>202</v>
      </c>
      <c r="Q630" s="25">
        <v>201</v>
      </c>
      <c r="R630" s="25">
        <v>229</v>
      </c>
      <c r="S630" s="25">
        <v>229</v>
      </c>
      <c r="T630" s="25">
        <v>149</v>
      </c>
      <c r="U630" s="25">
        <v>149</v>
      </c>
      <c r="V630" s="25">
        <v>1391</v>
      </c>
      <c r="W630" s="25">
        <v>1390</v>
      </c>
      <c r="X630" s="25">
        <v>1391</v>
      </c>
      <c r="Y630" s="25">
        <v>1390</v>
      </c>
      <c r="Z630" s="25">
        <f t="shared" si="86"/>
        <v>1788</v>
      </c>
      <c r="AA630" s="25">
        <v>139</v>
      </c>
      <c r="AB630" s="25">
        <v>209</v>
      </c>
      <c r="AC630" s="80">
        <f t="shared" si="87"/>
        <v>-189</v>
      </c>
      <c r="AD630" s="89">
        <f t="shared" si="88"/>
        <v>0</v>
      </c>
      <c r="AE630" s="82"/>
      <c r="AF630" s="71"/>
    </row>
    <row r="631" spans="1:32">
      <c r="A631" s="57" t="s">
        <v>10884</v>
      </c>
      <c r="B631" s="22" t="s">
        <v>631</v>
      </c>
      <c r="C631" s="22" t="s">
        <v>1784</v>
      </c>
      <c r="D631" s="22" t="s">
        <v>9774</v>
      </c>
      <c r="E631" s="22" t="s">
        <v>9775</v>
      </c>
      <c r="F631" s="22" t="s">
        <v>9646</v>
      </c>
      <c r="G631" s="22" t="s">
        <v>9647</v>
      </c>
      <c r="H631" s="22" t="s">
        <v>9563</v>
      </c>
      <c r="I631" s="25">
        <f>VLOOKUP(B631,[1]สรุปรายรพ.!$A$1:$C$1331,3,FALSE())</f>
        <v>773</v>
      </c>
      <c r="J631" s="25">
        <v>192</v>
      </c>
      <c r="K631" s="25">
        <v>192</v>
      </c>
      <c r="L631" s="25">
        <v>183</v>
      </c>
      <c r="M631" s="25">
        <v>181</v>
      </c>
      <c r="N631" s="25">
        <v>103</v>
      </c>
      <c r="O631" s="25">
        <v>103</v>
      </c>
      <c r="P631" s="25">
        <v>104</v>
      </c>
      <c r="Q631" s="25">
        <v>104</v>
      </c>
      <c r="R631" s="25">
        <v>162</v>
      </c>
      <c r="S631" s="25">
        <v>162</v>
      </c>
      <c r="T631" s="25">
        <v>141</v>
      </c>
      <c r="U631" s="25">
        <v>140</v>
      </c>
      <c r="V631" s="25">
        <v>885</v>
      </c>
      <c r="W631" s="25">
        <v>882</v>
      </c>
      <c r="X631" s="25">
        <v>885</v>
      </c>
      <c r="Y631" s="25">
        <v>882</v>
      </c>
      <c r="Z631" s="25">
        <f t="shared" si="86"/>
        <v>773</v>
      </c>
      <c r="AA631" s="25">
        <v>88.2</v>
      </c>
      <c r="AB631" s="25">
        <v>134</v>
      </c>
      <c r="AC631" s="80">
        <f t="shared" si="87"/>
        <v>243</v>
      </c>
      <c r="AD631" s="89">
        <f t="shared" ref="AD631:AD641" si="94">AC631</f>
        <v>243</v>
      </c>
      <c r="AE631" s="82"/>
      <c r="AF631" s="71"/>
    </row>
    <row r="632" spans="1:32">
      <c r="A632" s="57" t="s">
        <v>10885</v>
      </c>
      <c r="B632" s="22" t="s">
        <v>632</v>
      </c>
      <c r="C632" s="22" t="s">
        <v>1785</v>
      </c>
      <c r="D632" s="22" t="s">
        <v>9649</v>
      </c>
      <c r="E632" s="22" t="s">
        <v>9650</v>
      </c>
      <c r="F632" s="22" t="s">
        <v>9646</v>
      </c>
      <c r="G632" s="22" t="s">
        <v>9647</v>
      </c>
      <c r="H632" s="22" t="s">
        <v>9563</v>
      </c>
      <c r="I632" s="25">
        <f>VLOOKUP(B632,[1]สรุปรายรพ.!$A$1:$C$1331,3,FALSE())</f>
        <v>1304</v>
      </c>
      <c r="J632" s="25">
        <v>574</v>
      </c>
      <c r="K632" s="25">
        <v>573</v>
      </c>
      <c r="L632" s="25">
        <v>132</v>
      </c>
      <c r="M632" s="25">
        <v>131</v>
      </c>
      <c r="N632" s="25">
        <v>182</v>
      </c>
      <c r="O632" s="25">
        <v>173</v>
      </c>
      <c r="P632" s="25">
        <v>149</v>
      </c>
      <c r="Q632" s="25">
        <v>147</v>
      </c>
      <c r="R632" s="25">
        <v>144</v>
      </c>
      <c r="S632" s="25">
        <v>144</v>
      </c>
      <c r="T632" s="25">
        <v>214</v>
      </c>
      <c r="U632" s="25">
        <v>214</v>
      </c>
      <c r="V632" s="25">
        <v>1395</v>
      </c>
      <c r="W632" s="25">
        <v>1382</v>
      </c>
      <c r="X632" s="25">
        <v>1395</v>
      </c>
      <c r="Y632" s="25">
        <v>1382</v>
      </c>
      <c r="Z632" s="25">
        <f t="shared" si="86"/>
        <v>1304</v>
      </c>
      <c r="AA632" s="25">
        <v>138.19999999999999</v>
      </c>
      <c r="AB632" s="25">
        <v>209</v>
      </c>
      <c r="AC632" s="80">
        <f t="shared" si="87"/>
        <v>287</v>
      </c>
      <c r="AD632" s="89">
        <f t="shared" si="94"/>
        <v>287</v>
      </c>
      <c r="AE632" s="82"/>
      <c r="AF632" s="71"/>
    </row>
    <row r="633" spans="1:32" s="64" customFormat="1">
      <c r="A633" s="61" t="s">
        <v>10886</v>
      </c>
      <c r="B633" s="62" t="s">
        <v>633</v>
      </c>
      <c r="C633" s="62" t="s">
        <v>9877</v>
      </c>
      <c r="D633" s="62" t="s">
        <v>9649</v>
      </c>
      <c r="E633" s="62" t="s">
        <v>9650</v>
      </c>
      <c r="F633" s="62" t="s">
        <v>9646</v>
      </c>
      <c r="G633" s="62" t="s">
        <v>9647</v>
      </c>
      <c r="H633" s="62" t="s">
        <v>9563</v>
      </c>
      <c r="I633" s="25">
        <f>VLOOKUP(B633,[1]สรุปรายรพ.!$A$1:$C$1331,3,FALSE())</f>
        <v>1711</v>
      </c>
      <c r="J633" s="63">
        <v>11804</v>
      </c>
      <c r="K633" s="63">
        <v>1249</v>
      </c>
      <c r="L633" s="63">
        <v>248</v>
      </c>
      <c r="M633" s="63">
        <v>244</v>
      </c>
      <c r="N633" s="63">
        <v>247</v>
      </c>
      <c r="O633" s="63">
        <v>242</v>
      </c>
      <c r="P633" s="63">
        <v>310</v>
      </c>
      <c r="Q633" s="63">
        <v>305</v>
      </c>
      <c r="R633" s="63">
        <v>226</v>
      </c>
      <c r="S633" s="63">
        <v>223</v>
      </c>
      <c r="T633" s="63">
        <v>4</v>
      </c>
      <c r="U633" s="63">
        <v>4</v>
      </c>
      <c r="V633" s="63">
        <v>12839</v>
      </c>
      <c r="W633" s="63">
        <v>2267</v>
      </c>
      <c r="X633" s="63">
        <v>12839</v>
      </c>
      <c r="Y633" s="63">
        <v>2267</v>
      </c>
      <c r="Z633" s="25">
        <f t="shared" si="86"/>
        <v>1711</v>
      </c>
      <c r="AA633" s="63">
        <v>226.7</v>
      </c>
      <c r="AB633" s="63">
        <v>341</v>
      </c>
      <c r="AC633" s="80">
        <f t="shared" si="87"/>
        <v>897</v>
      </c>
      <c r="AD633" s="89">
        <v>0</v>
      </c>
      <c r="AE633" s="83" t="s">
        <v>10262</v>
      </c>
      <c r="AF633" s="72"/>
    </row>
    <row r="634" spans="1:32">
      <c r="A634" s="57" t="s">
        <v>10887</v>
      </c>
      <c r="B634" s="22" t="s">
        <v>634</v>
      </c>
      <c r="C634" s="22" t="s">
        <v>1786</v>
      </c>
      <c r="D634" s="22" t="s">
        <v>9649</v>
      </c>
      <c r="E634" s="22" t="s">
        <v>9650</v>
      </c>
      <c r="F634" s="22" t="s">
        <v>9646</v>
      </c>
      <c r="G634" s="22" t="s">
        <v>9647</v>
      </c>
      <c r="H634" s="22" t="s">
        <v>9563</v>
      </c>
      <c r="I634" s="25">
        <f>VLOOKUP(B634,[1]สรุปรายรพ.!$A$1:$C$1331,3,FALSE())</f>
        <v>1640</v>
      </c>
      <c r="J634" s="25">
        <v>897</v>
      </c>
      <c r="K634" s="25">
        <v>897</v>
      </c>
      <c r="L634" s="25">
        <v>251</v>
      </c>
      <c r="M634" s="25">
        <v>251</v>
      </c>
      <c r="N634" s="25">
        <v>295</v>
      </c>
      <c r="O634" s="25">
        <v>294</v>
      </c>
      <c r="P634" s="25">
        <v>154</v>
      </c>
      <c r="Q634" s="25">
        <v>145</v>
      </c>
      <c r="R634" s="25">
        <v>234</v>
      </c>
      <c r="S634" s="25">
        <v>233</v>
      </c>
      <c r="T634" s="25">
        <v>185</v>
      </c>
      <c r="U634" s="25">
        <v>182</v>
      </c>
      <c r="V634" s="25">
        <v>2016</v>
      </c>
      <c r="W634" s="25">
        <v>2002</v>
      </c>
      <c r="X634" s="25">
        <v>2016</v>
      </c>
      <c r="Y634" s="25">
        <v>2002</v>
      </c>
      <c r="Z634" s="25">
        <f t="shared" si="86"/>
        <v>1640</v>
      </c>
      <c r="AA634" s="25">
        <v>200.2</v>
      </c>
      <c r="AB634" s="25">
        <v>302</v>
      </c>
      <c r="AC634" s="80">
        <f t="shared" si="87"/>
        <v>664</v>
      </c>
      <c r="AD634" s="89">
        <f t="shared" si="94"/>
        <v>664</v>
      </c>
      <c r="AE634" s="82"/>
      <c r="AF634" s="71"/>
    </row>
    <row r="635" spans="1:32">
      <c r="A635" s="57" t="s">
        <v>10888</v>
      </c>
      <c r="B635" s="22" t="s">
        <v>635</v>
      </c>
      <c r="C635" s="22" t="s">
        <v>1787</v>
      </c>
      <c r="D635" s="22" t="s">
        <v>9649</v>
      </c>
      <c r="E635" s="22" t="s">
        <v>9650</v>
      </c>
      <c r="F635" s="22" t="s">
        <v>9646</v>
      </c>
      <c r="G635" s="22" t="s">
        <v>9647</v>
      </c>
      <c r="H635" s="22" t="s">
        <v>9563</v>
      </c>
      <c r="I635" s="25">
        <f>VLOOKUP(B635,[1]สรุปรายรพ.!$A$1:$C$1331,3,FALSE())</f>
        <v>3062</v>
      </c>
      <c r="J635" s="25">
        <v>1430</v>
      </c>
      <c r="K635" s="25">
        <v>1193</v>
      </c>
      <c r="L635" s="25">
        <v>50</v>
      </c>
      <c r="M635" s="25">
        <v>29</v>
      </c>
      <c r="N635" s="25">
        <v>711</v>
      </c>
      <c r="O635" s="25">
        <v>586</v>
      </c>
      <c r="P635" s="25">
        <v>429</v>
      </c>
      <c r="Q635" s="25">
        <v>356</v>
      </c>
      <c r="R635" s="25">
        <v>289</v>
      </c>
      <c r="S635" s="25">
        <v>230</v>
      </c>
      <c r="T635" s="25">
        <v>429</v>
      </c>
      <c r="U635" s="25">
        <v>360</v>
      </c>
      <c r="V635" s="25">
        <v>3338</v>
      </c>
      <c r="W635" s="25">
        <v>2754</v>
      </c>
      <c r="X635" s="25">
        <v>3338</v>
      </c>
      <c r="Y635" s="25">
        <v>2754</v>
      </c>
      <c r="Z635" s="25">
        <f t="shared" si="86"/>
        <v>3062</v>
      </c>
      <c r="AA635" s="25">
        <v>275.39999999999998</v>
      </c>
      <c r="AB635" s="25">
        <v>414</v>
      </c>
      <c r="AC635" s="80">
        <f t="shared" si="87"/>
        <v>106</v>
      </c>
      <c r="AD635" s="89">
        <f t="shared" si="94"/>
        <v>106</v>
      </c>
      <c r="AE635" s="82"/>
      <c r="AF635" s="71"/>
    </row>
    <row r="636" spans="1:32">
      <c r="A636" s="57" t="s">
        <v>10889</v>
      </c>
      <c r="B636" s="22" t="s">
        <v>636</v>
      </c>
      <c r="C636" s="22" t="s">
        <v>1788</v>
      </c>
      <c r="D636" s="22" t="s">
        <v>9649</v>
      </c>
      <c r="E636" s="22" t="s">
        <v>9650</v>
      </c>
      <c r="F636" s="22" t="s">
        <v>9646</v>
      </c>
      <c r="G636" s="22" t="s">
        <v>9647</v>
      </c>
      <c r="H636" s="22" t="s">
        <v>9563</v>
      </c>
      <c r="I636" s="25">
        <f>VLOOKUP(B636,[1]สรุปรายรพ.!$A$1:$C$1331,3,FALSE())</f>
        <v>1528</v>
      </c>
      <c r="J636" s="25">
        <v>1044</v>
      </c>
      <c r="K636" s="25">
        <v>1025</v>
      </c>
      <c r="L636" s="25">
        <v>328</v>
      </c>
      <c r="M636" s="25">
        <v>323</v>
      </c>
      <c r="N636" s="25">
        <v>262</v>
      </c>
      <c r="O636" s="25">
        <v>257</v>
      </c>
      <c r="P636" s="25">
        <v>220</v>
      </c>
      <c r="Q636" s="25">
        <v>219</v>
      </c>
      <c r="R636" s="25">
        <v>97</v>
      </c>
      <c r="S636" s="25">
        <v>93</v>
      </c>
      <c r="T636" s="25">
        <v>416</v>
      </c>
      <c r="U636" s="25">
        <v>406</v>
      </c>
      <c r="V636" s="25">
        <v>2367</v>
      </c>
      <c r="W636" s="25">
        <v>2323</v>
      </c>
      <c r="X636" s="25">
        <v>2367</v>
      </c>
      <c r="Y636" s="25">
        <v>2323</v>
      </c>
      <c r="Z636" s="25">
        <f t="shared" si="86"/>
        <v>1528</v>
      </c>
      <c r="AA636" s="25">
        <v>232.3</v>
      </c>
      <c r="AB636" s="25">
        <v>350</v>
      </c>
      <c r="AC636" s="80">
        <f t="shared" si="87"/>
        <v>1145</v>
      </c>
      <c r="AD636" s="89">
        <f t="shared" si="94"/>
        <v>1145</v>
      </c>
      <c r="AE636" s="82"/>
      <c r="AF636" s="71"/>
    </row>
    <row r="637" spans="1:32">
      <c r="A637" s="57" t="s">
        <v>10890</v>
      </c>
      <c r="B637" s="22" t="s">
        <v>637</v>
      </c>
      <c r="C637" s="22" t="s">
        <v>1789</v>
      </c>
      <c r="D637" s="22" t="s">
        <v>9649</v>
      </c>
      <c r="E637" s="22" t="s">
        <v>9650</v>
      </c>
      <c r="F637" s="22" t="s">
        <v>9646</v>
      </c>
      <c r="G637" s="22" t="s">
        <v>9647</v>
      </c>
      <c r="H637" s="22" t="s">
        <v>9563</v>
      </c>
      <c r="I637" s="25">
        <f>VLOOKUP(B637,[1]สรุปรายรพ.!$A$1:$C$1331,3,FALSE())</f>
        <v>1483</v>
      </c>
      <c r="J637" s="25">
        <v>996</v>
      </c>
      <c r="K637" s="25">
        <v>985</v>
      </c>
      <c r="L637" s="25">
        <v>157</v>
      </c>
      <c r="M637" s="25">
        <v>154</v>
      </c>
      <c r="N637" s="25">
        <v>225</v>
      </c>
      <c r="O637" s="25">
        <v>224</v>
      </c>
      <c r="P637" s="25">
        <v>183</v>
      </c>
      <c r="Q637" s="25">
        <v>183</v>
      </c>
      <c r="R637" s="25">
        <v>204</v>
      </c>
      <c r="S637" s="25">
        <v>202</v>
      </c>
      <c r="T637" s="25">
        <v>203</v>
      </c>
      <c r="U637" s="25">
        <v>203</v>
      </c>
      <c r="V637" s="25">
        <v>1968</v>
      </c>
      <c r="W637" s="25">
        <v>1951</v>
      </c>
      <c r="X637" s="25">
        <v>1968</v>
      </c>
      <c r="Y637" s="25">
        <v>1951</v>
      </c>
      <c r="Z637" s="25">
        <f t="shared" si="86"/>
        <v>1483</v>
      </c>
      <c r="AA637" s="25">
        <v>195.1</v>
      </c>
      <c r="AB637" s="25">
        <v>294</v>
      </c>
      <c r="AC637" s="80">
        <f t="shared" si="87"/>
        <v>762</v>
      </c>
      <c r="AD637" s="89">
        <f t="shared" si="94"/>
        <v>762</v>
      </c>
      <c r="AE637" s="82"/>
      <c r="AF637" s="71"/>
    </row>
    <row r="638" spans="1:32" s="64" customFormat="1">
      <c r="A638" s="61" t="s">
        <v>10891</v>
      </c>
      <c r="B638" s="62" t="s">
        <v>638</v>
      </c>
      <c r="C638" s="62" t="s">
        <v>1790</v>
      </c>
      <c r="D638" s="62" t="s">
        <v>9649</v>
      </c>
      <c r="E638" s="62" t="s">
        <v>9650</v>
      </c>
      <c r="F638" s="62" t="s">
        <v>9646</v>
      </c>
      <c r="G638" s="62" t="s">
        <v>9647</v>
      </c>
      <c r="H638" s="62" t="s">
        <v>9563</v>
      </c>
      <c r="I638" s="25">
        <f>VLOOKUP(B638,[1]สรุปรายรพ.!$A$1:$C$1331,3,FALSE())</f>
        <v>2478</v>
      </c>
      <c r="J638" s="63">
        <v>4309</v>
      </c>
      <c r="K638" s="63">
        <v>3115</v>
      </c>
      <c r="L638" s="63">
        <v>1019</v>
      </c>
      <c r="M638" s="63">
        <v>735</v>
      </c>
      <c r="N638" s="63">
        <v>1039</v>
      </c>
      <c r="O638" s="63">
        <v>754</v>
      </c>
      <c r="P638" s="63">
        <v>835</v>
      </c>
      <c r="Q638" s="63">
        <v>590</v>
      </c>
      <c r="R638" s="63">
        <v>950</v>
      </c>
      <c r="S638" s="63">
        <v>710</v>
      </c>
      <c r="T638" s="63">
        <v>975</v>
      </c>
      <c r="U638" s="63">
        <v>678</v>
      </c>
      <c r="V638" s="63">
        <v>9127</v>
      </c>
      <c r="W638" s="63">
        <v>6582</v>
      </c>
      <c r="X638" s="63">
        <v>9127</v>
      </c>
      <c r="Y638" s="63">
        <v>6582</v>
      </c>
      <c r="Z638" s="25">
        <f t="shared" si="86"/>
        <v>2478</v>
      </c>
      <c r="AA638" s="63">
        <v>658.2</v>
      </c>
      <c r="AB638" s="63">
        <v>989</v>
      </c>
      <c r="AC638" s="80">
        <f t="shared" si="87"/>
        <v>5093</v>
      </c>
      <c r="AD638" s="89">
        <v>0</v>
      </c>
      <c r="AE638" s="83" t="s">
        <v>10262</v>
      </c>
      <c r="AF638" s="72"/>
    </row>
    <row r="639" spans="1:32" s="64" customFormat="1">
      <c r="A639" s="61" t="s">
        <v>10892</v>
      </c>
      <c r="B639" s="62" t="s">
        <v>639</v>
      </c>
      <c r="C639" s="62" t="s">
        <v>1791</v>
      </c>
      <c r="D639" s="62" t="s">
        <v>9649</v>
      </c>
      <c r="E639" s="62" t="s">
        <v>9650</v>
      </c>
      <c r="F639" s="62" t="s">
        <v>9646</v>
      </c>
      <c r="G639" s="62" t="s">
        <v>9647</v>
      </c>
      <c r="H639" s="62" t="s">
        <v>9563</v>
      </c>
      <c r="I639" s="25">
        <f>VLOOKUP(B639,[1]สรุปรายรพ.!$A$1:$C$1331,3,FALSE())</f>
        <v>868</v>
      </c>
      <c r="J639" s="63">
        <v>3207</v>
      </c>
      <c r="K639" s="63">
        <v>322</v>
      </c>
      <c r="L639" s="63">
        <v>126</v>
      </c>
      <c r="M639" s="63">
        <v>126</v>
      </c>
      <c r="N639" s="63">
        <v>232</v>
      </c>
      <c r="O639" s="63">
        <v>232</v>
      </c>
      <c r="P639" s="63">
        <v>102</v>
      </c>
      <c r="Q639" s="63">
        <v>99</v>
      </c>
      <c r="R639" s="63">
        <v>117</v>
      </c>
      <c r="S639" s="63">
        <v>115</v>
      </c>
      <c r="T639" s="63">
        <v>151</v>
      </c>
      <c r="U639" s="63">
        <v>150</v>
      </c>
      <c r="V639" s="63">
        <v>3935</v>
      </c>
      <c r="W639" s="63">
        <v>1044</v>
      </c>
      <c r="X639" s="63">
        <v>3935</v>
      </c>
      <c r="Y639" s="63">
        <v>1044</v>
      </c>
      <c r="Z639" s="25">
        <f t="shared" si="86"/>
        <v>868</v>
      </c>
      <c r="AA639" s="63">
        <v>104.4</v>
      </c>
      <c r="AB639" s="63">
        <v>158</v>
      </c>
      <c r="AC639" s="80">
        <f t="shared" si="87"/>
        <v>334</v>
      </c>
      <c r="AD639" s="89">
        <v>0</v>
      </c>
      <c r="AE639" s="83" t="s">
        <v>10262</v>
      </c>
      <c r="AF639" s="72"/>
    </row>
    <row r="640" spans="1:32">
      <c r="A640" s="57" t="s">
        <v>10893</v>
      </c>
      <c r="B640" s="22" t="s">
        <v>640</v>
      </c>
      <c r="C640" s="22" t="s">
        <v>1792</v>
      </c>
      <c r="D640" s="22" t="s">
        <v>9652</v>
      </c>
      <c r="E640" s="22" t="s">
        <v>9653</v>
      </c>
      <c r="F640" s="22" t="s">
        <v>9646</v>
      </c>
      <c r="G640" s="22" t="s">
        <v>9647</v>
      </c>
      <c r="H640" s="22" t="s">
        <v>9563</v>
      </c>
      <c r="I640" s="25">
        <f>VLOOKUP(B640,[1]สรุปรายรพ.!$A$1:$C$1331,3,FALSE())</f>
        <v>2035</v>
      </c>
      <c r="J640" s="25">
        <v>100</v>
      </c>
      <c r="K640" s="25">
        <v>95</v>
      </c>
      <c r="L640" s="25">
        <v>708</v>
      </c>
      <c r="M640" s="25">
        <v>662</v>
      </c>
      <c r="N640" s="25">
        <v>288</v>
      </c>
      <c r="O640" s="25">
        <v>285</v>
      </c>
      <c r="P640" s="25">
        <v>476</v>
      </c>
      <c r="Q640" s="25">
        <v>436</v>
      </c>
      <c r="R640" s="25">
        <v>393</v>
      </c>
      <c r="S640" s="25">
        <v>327</v>
      </c>
      <c r="T640" s="25">
        <v>535</v>
      </c>
      <c r="U640" s="25">
        <v>452</v>
      </c>
      <c r="V640" s="25">
        <v>2500</v>
      </c>
      <c r="W640" s="25">
        <v>2257</v>
      </c>
      <c r="X640" s="25">
        <v>2500</v>
      </c>
      <c r="Y640" s="25">
        <v>2257</v>
      </c>
      <c r="Z640" s="25">
        <f t="shared" si="86"/>
        <v>2035</v>
      </c>
      <c r="AA640" s="25">
        <v>225.7</v>
      </c>
      <c r="AB640" s="25">
        <v>339</v>
      </c>
      <c r="AC640" s="80">
        <f t="shared" si="87"/>
        <v>561</v>
      </c>
      <c r="AD640" s="89">
        <f t="shared" si="94"/>
        <v>561</v>
      </c>
      <c r="AE640" s="82"/>
      <c r="AF640" s="71"/>
    </row>
    <row r="641" spans="1:32">
      <c r="A641" s="57" t="s">
        <v>10894</v>
      </c>
      <c r="B641" s="22" t="s">
        <v>641</v>
      </c>
      <c r="C641" s="22" t="s">
        <v>9878</v>
      </c>
      <c r="D641" s="22" t="s">
        <v>9652</v>
      </c>
      <c r="E641" s="22" t="s">
        <v>9653</v>
      </c>
      <c r="F641" s="22" t="s">
        <v>9646</v>
      </c>
      <c r="G641" s="22" t="s">
        <v>9647</v>
      </c>
      <c r="H641" s="22" t="s">
        <v>9563</v>
      </c>
      <c r="I641" s="25">
        <f>VLOOKUP(B641,[1]สรุปรายรพ.!$A$1:$C$1331,3,FALSE())</f>
        <v>1441</v>
      </c>
      <c r="J641" s="25">
        <v>741</v>
      </c>
      <c r="K641" s="25">
        <v>730</v>
      </c>
      <c r="L641" s="25">
        <v>131</v>
      </c>
      <c r="M641" s="25">
        <v>131</v>
      </c>
      <c r="N641" s="25">
        <v>116</v>
      </c>
      <c r="O641" s="25">
        <v>113</v>
      </c>
      <c r="P641" s="25">
        <v>161</v>
      </c>
      <c r="Q641" s="25">
        <v>157</v>
      </c>
      <c r="R641" s="25">
        <v>50</v>
      </c>
      <c r="S641" s="25">
        <v>49</v>
      </c>
      <c r="T641" s="25">
        <v>418</v>
      </c>
      <c r="U641" s="25">
        <v>407</v>
      </c>
      <c r="V641" s="25">
        <v>1617</v>
      </c>
      <c r="W641" s="25">
        <v>1587</v>
      </c>
      <c r="X641" s="25">
        <v>1617</v>
      </c>
      <c r="Y641" s="25">
        <v>1587</v>
      </c>
      <c r="Z641" s="25">
        <f t="shared" si="86"/>
        <v>1441</v>
      </c>
      <c r="AA641" s="25">
        <v>158.69999999999999</v>
      </c>
      <c r="AB641" s="25">
        <v>239</v>
      </c>
      <c r="AC641" s="80">
        <f t="shared" si="87"/>
        <v>385</v>
      </c>
      <c r="AD641" s="89">
        <f t="shared" si="94"/>
        <v>385</v>
      </c>
      <c r="AE641" s="82"/>
      <c r="AF641" s="71"/>
    </row>
    <row r="642" spans="1:32">
      <c r="A642" s="57" t="s">
        <v>10895</v>
      </c>
      <c r="B642" s="22" t="s">
        <v>642</v>
      </c>
      <c r="C642" s="22" t="s">
        <v>1793</v>
      </c>
      <c r="D642" s="22" t="s">
        <v>9652</v>
      </c>
      <c r="E642" s="22" t="s">
        <v>9653</v>
      </c>
      <c r="F642" s="22" t="s">
        <v>9646</v>
      </c>
      <c r="G642" s="22" t="s">
        <v>9647</v>
      </c>
      <c r="H642" s="22" t="s">
        <v>9563</v>
      </c>
      <c r="I642" s="25">
        <f>VLOOKUP(B642,[1]สรุปรายรพ.!$A$1:$C$1331,3,FALSE())</f>
        <v>1167</v>
      </c>
      <c r="J642" s="25">
        <v>620</v>
      </c>
      <c r="K642" s="25">
        <v>606</v>
      </c>
      <c r="L642" s="25">
        <v>1</v>
      </c>
      <c r="M642" s="25">
        <v>1</v>
      </c>
      <c r="N642" s="25">
        <v>2</v>
      </c>
      <c r="O642" s="25">
        <v>2</v>
      </c>
      <c r="P642" s="25">
        <v>2</v>
      </c>
      <c r="Q642" s="25">
        <v>2</v>
      </c>
      <c r="R642" s="25">
        <v>5</v>
      </c>
      <c r="S642" s="25">
        <v>5</v>
      </c>
      <c r="T642" s="25">
        <v>5</v>
      </c>
      <c r="U642" s="25">
        <v>5</v>
      </c>
      <c r="V642" s="25">
        <v>635</v>
      </c>
      <c r="W642" s="25">
        <v>621</v>
      </c>
      <c r="X642" s="25">
        <v>635</v>
      </c>
      <c r="Y642" s="25">
        <v>621</v>
      </c>
      <c r="Z642" s="25">
        <f t="shared" si="86"/>
        <v>1167</v>
      </c>
      <c r="AA642" s="25">
        <v>62.1</v>
      </c>
      <c r="AB642" s="25">
        <v>95</v>
      </c>
      <c r="AC642" s="80">
        <f t="shared" si="87"/>
        <v>-451</v>
      </c>
      <c r="AD642" s="89">
        <f t="shared" si="88"/>
        <v>0</v>
      </c>
      <c r="AE642" s="82"/>
      <c r="AF642" s="71"/>
    </row>
    <row r="643" spans="1:32">
      <c r="A643" s="57" t="s">
        <v>10896</v>
      </c>
      <c r="B643" s="22" t="s">
        <v>643</v>
      </c>
      <c r="C643" s="22" t="s">
        <v>1794</v>
      </c>
      <c r="D643" s="22" t="s">
        <v>9652</v>
      </c>
      <c r="E643" s="22" t="s">
        <v>9653</v>
      </c>
      <c r="F643" s="22" t="s">
        <v>9646</v>
      </c>
      <c r="G643" s="22" t="s">
        <v>9647</v>
      </c>
      <c r="H643" s="22" t="s">
        <v>9563</v>
      </c>
      <c r="I643" s="25">
        <f>VLOOKUP(B643,[1]สรุปรายรพ.!$A$1:$C$1331,3,FALSE())</f>
        <v>1137</v>
      </c>
      <c r="J643" s="25">
        <v>448</v>
      </c>
      <c r="K643" s="25">
        <v>447</v>
      </c>
      <c r="L643" s="25">
        <v>171</v>
      </c>
      <c r="M643" s="25">
        <v>170</v>
      </c>
      <c r="N643" s="25">
        <v>132</v>
      </c>
      <c r="O643" s="25">
        <v>132</v>
      </c>
      <c r="P643" s="25">
        <v>5</v>
      </c>
      <c r="Q643" s="25">
        <v>5</v>
      </c>
      <c r="R643" s="25">
        <v>80</v>
      </c>
      <c r="S643" s="25">
        <v>80</v>
      </c>
      <c r="T643" s="25">
        <v>118</v>
      </c>
      <c r="U643" s="25">
        <v>117</v>
      </c>
      <c r="V643" s="25">
        <v>954</v>
      </c>
      <c r="W643" s="25">
        <v>951</v>
      </c>
      <c r="X643" s="25">
        <v>954</v>
      </c>
      <c r="Y643" s="25">
        <v>951</v>
      </c>
      <c r="Z643" s="25">
        <f t="shared" si="86"/>
        <v>1137</v>
      </c>
      <c r="AA643" s="25">
        <v>95.1</v>
      </c>
      <c r="AB643" s="25">
        <v>144</v>
      </c>
      <c r="AC643" s="80">
        <f t="shared" si="87"/>
        <v>-42</v>
      </c>
      <c r="AD643" s="89">
        <f t="shared" si="88"/>
        <v>0</v>
      </c>
      <c r="AE643" s="82"/>
      <c r="AF643" s="71"/>
    </row>
    <row r="644" spans="1:32">
      <c r="A644" s="57" t="s">
        <v>10897</v>
      </c>
      <c r="B644" s="22" t="s">
        <v>644</v>
      </c>
      <c r="C644" s="22" t="s">
        <v>1795</v>
      </c>
      <c r="D644" s="22" t="s">
        <v>9652</v>
      </c>
      <c r="E644" s="22" t="s">
        <v>9653</v>
      </c>
      <c r="F644" s="22" t="s">
        <v>9646</v>
      </c>
      <c r="G644" s="22" t="s">
        <v>9647</v>
      </c>
      <c r="H644" s="22" t="s">
        <v>9563</v>
      </c>
      <c r="I644" s="25">
        <f>VLOOKUP(B644,[1]สรุปรายรพ.!$A$1:$C$1331,3,FALSE())</f>
        <v>1580</v>
      </c>
      <c r="J644" s="25">
        <v>994</v>
      </c>
      <c r="K644" s="25">
        <v>983</v>
      </c>
      <c r="L644" s="25">
        <v>179</v>
      </c>
      <c r="M644" s="25">
        <v>178</v>
      </c>
      <c r="N644" s="25">
        <v>223</v>
      </c>
      <c r="O644" s="25">
        <v>221</v>
      </c>
      <c r="P644" s="25">
        <v>229</v>
      </c>
      <c r="Q644" s="25">
        <v>227</v>
      </c>
      <c r="R644" s="25">
        <v>185</v>
      </c>
      <c r="S644" s="25">
        <v>180</v>
      </c>
      <c r="T644" s="25">
        <v>175</v>
      </c>
      <c r="U644" s="25">
        <v>172</v>
      </c>
      <c r="V644" s="25">
        <v>1985</v>
      </c>
      <c r="W644" s="25">
        <v>1961</v>
      </c>
      <c r="X644" s="25">
        <v>1985</v>
      </c>
      <c r="Y644" s="25">
        <v>1961</v>
      </c>
      <c r="Z644" s="25">
        <f t="shared" si="86"/>
        <v>1580</v>
      </c>
      <c r="AA644" s="25">
        <v>196.1</v>
      </c>
      <c r="AB644" s="25">
        <v>296</v>
      </c>
      <c r="AC644" s="80">
        <f t="shared" si="87"/>
        <v>677</v>
      </c>
      <c r="AD644" s="89">
        <f t="shared" ref="AD644:AD646" si="95">AC644</f>
        <v>677</v>
      </c>
      <c r="AE644" s="82"/>
      <c r="AF644" s="71"/>
    </row>
    <row r="645" spans="1:32">
      <c r="A645" s="57" t="s">
        <v>10898</v>
      </c>
      <c r="B645" s="22" t="s">
        <v>645</v>
      </c>
      <c r="C645" s="22" t="s">
        <v>1796</v>
      </c>
      <c r="D645" s="22" t="s">
        <v>9652</v>
      </c>
      <c r="E645" s="22" t="s">
        <v>9653</v>
      </c>
      <c r="F645" s="22" t="s">
        <v>9646</v>
      </c>
      <c r="G645" s="22" t="s">
        <v>9647</v>
      </c>
      <c r="H645" s="22" t="s">
        <v>9563</v>
      </c>
      <c r="I645" s="25">
        <f>VLOOKUP(B645,[1]สรุปรายรพ.!$A$1:$C$1331,3,FALSE())</f>
        <v>1820</v>
      </c>
      <c r="J645" s="25">
        <v>1679</v>
      </c>
      <c r="K645" s="25">
        <v>1672</v>
      </c>
      <c r="L645" s="25"/>
      <c r="M645" s="25"/>
      <c r="N645" s="25">
        <v>723</v>
      </c>
      <c r="O645" s="25">
        <v>714</v>
      </c>
      <c r="P645" s="25">
        <v>53</v>
      </c>
      <c r="Q645" s="25">
        <v>53</v>
      </c>
      <c r="R645" s="25">
        <v>702</v>
      </c>
      <c r="S645" s="25">
        <v>691</v>
      </c>
      <c r="T645" s="25">
        <v>238</v>
      </c>
      <c r="U645" s="25">
        <v>232</v>
      </c>
      <c r="V645" s="25">
        <v>3395</v>
      </c>
      <c r="W645" s="25">
        <v>3362</v>
      </c>
      <c r="X645" s="25">
        <v>3395</v>
      </c>
      <c r="Y645" s="25">
        <v>3362</v>
      </c>
      <c r="Z645" s="25">
        <f t="shared" si="86"/>
        <v>1820</v>
      </c>
      <c r="AA645" s="25">
        <v>336.2</v>
      </c>
      <c r="AB645" s="25">
        <v>506</v>
      </c>
      <c r="AC645" s="80">
        <f t="shared" si="87"/>
        <v>2048</v>
      </c>
      <c r="AD645" s="89">
        <f t="shared" si="95"/>
        <v>2048</v>
      </c>
      <c r="AE645" s="82"/>
      <c r="AF645" s="71"/>
    </row>
    <row r="646" spans="1:32">
      <c r="A646" s="57" t="s">
        <v>10899</v>
      </c>
      <c r="B646" s="22" t="s">
        <v>646</v>
      </c>
      <c r="C646" s="22" t="s">
        <v>1797</v>
      </c>
      <c r="D646" s="22" t="s">
        <v>9652</v>
      </c>
      <c r="E646" s="22" t="s">
        <v>9653</v>
      </c>
      <c r="F646" s="22" t="s">
        <v>9646</v>
      </c>
      <c r="G646" s="22" t="s">
        <v>9647</v>
      </c>
      <c r="H646" s="22" t="s">
        <v>9563</v>
      </c>
      <c r="I646" s="25">
        <f>VLOOKUP(B646,[1]สรุปรายรพ.!$A$1:$C$1331,3,FALSE())</f>
        <v>1242</v>
      </c>
      <c r="J646" s="25">
        <v>490</v>
      </c>
      <c r="K646" s="25">
        <v>483</v>
      </c>
      <c r="L646" s="25">
        <v>205</v>
      </c>
      <c r="M646" s="25">
        <v>199</v>
      </c>
      <c r="N646" s="25">
        <v>162</v>
      </c>
      <c r="O646" s="25">
        <v>158</v>
      </c>
      <c r="P646" s="25">
        <v>109</v>
      </c>
      <c r="Q646" s="25">
        <v>107</v>
      </c>
      <c r="R646" s="25">
        <v>84</v>
      </c>
      <c r="S646" s="25">
        <v>83</v>
      </c>
      <c r="T646" s="25">
        <v>188</v>
      </c>
      <c r="U646" s="25">
        <v>181</v>
      </c>
      <c r="V646" s="25">
        <v>1238</v>
      </c>
      <c r="W646" s="25">
        <v>1211</v>
      </c>
      <c r="X646" s="25">
        <v>1238</v>
      </c>
      <c r="Y646" s="25">
        <v>1211</v>
      </c>
      <c r="Z646" s="25">
        <f t="shared" si="86"/>
        <v>1242</v>
      </c>
      <c r="AA646" s="25">
        <v>121.1</v>
      </c>
      <c r="AB646" s="25">
        <v>183</v>
      </c>
      <c r="AC646" s="80">
        <f t="shared" si="87"/>
        <v>152</v>
      </c>
      <c r="AD646" s="89">
        <f t="shared" si="95"/>
        <v>152</v>
      </c>
      <c r="AE646" s="82"/>
      <c r="AF646" s="71"/>
    </row>
    <row r="647" spans="1:32">
      <c r="A647" s="57" t="s">
        <v>10900</v>
      </c>
      <c r="B647" s="22" t="s">
        <v>647</v>
      </c>
      <c r="C647" s="22" t="s">
        <v>9879</v>
      </c>
      <c r="D647" s="22" t="s">
        <v>9779</v>
      </c>
      <c r="E647" s="22" t="s">
        <v>9780</v>
      </c>
      <c r="F647" s="22" t="s">
        <v>9646</v>
      </c>
      <c r="G647" s="22" t="s">
        <v>9647</v>
      </c>
      <c r="H647" s="22" t="s">
        <v>9563</v>
      </c>
      <c r="I647" s="25">
        <f>VLOOKUP(B647,[1]สรุปรายรพ.!$A$1:$C$1331,3,FALSE())</f>
        <v>949</v>
      </c>
      <c r="J647" s="25">
        <v>59</v>
      </c>
      <c r="K647" s="25">
        <v>59</v>
      </c>
      <c r="L647" s="25">
        <v>10</v>
      </c>
      <c r="M647" s="25">
        <v>10</v>
      </c>
      <c r="N647" s="25">
        <v>7</v>
      </c>
      <c r="O647" s="25">
        <v>7</v>
      </c>
      <c r="P647" s="25">
        <v>28</v>
      </c>
      <c r="Q647" s="25">
        <v>28</v>
      </c>
      <c r="R647" s="25">
        <v>36</v>
      </c>
      <c r="S647" s="25">
        <v>36</v>
      </c>
      <c r="T647" s="25">
        <v>24</v>
      </c>
      <c r="U647" s="25">
        <v>24</v>
      </c>
      <c r="V647" s="25">
        <v>164</v>
      </c>
      <c r="W647" s="25">
        <v>164</v>
      </c>
      <c r="X647" s="25">
        <v>164</v>
      </c>
      <c r="Y647" s="25">
        <v>164</v>
      </c>
      <c r="Z647" s="25">
        <f t="shared" ref="Z647:Z710" si="96">I647</f>
        <v>949</v>
      </c>
      <c r="AA647" s="25">
        <v>16.399999999999999</v>
      </c>
      <c r="AB647" s="25">
        <v>26</v>
      </c>
      <c r="AC647" s="80">
        <f t="shared" ref="AC647:AC710" si="97">(Y647-Z647)+AB647</f>
        <v>-759</v>
      </c>
      <c r="AD647" s="89">
        <f t="shared" ref="AD647:AD707" si="98">IF(AC647&lt;0,0)</f>
        <v>0</v>
      </c>
      <c r="AE647" s="82"/>
      <c r="AF647" s="71"/>
    </row>
    <row r="648" spans="1:32">
      <c r="A648" s="57" t="s">
        <v>10901</v>
      </c>
      <c r="B648" s="22" t="s">
        <v>648</v>
      </c>
      <c r="C648" s="22" t="s">
        <v>9880</v>
      </c>
      <c r="D648" s="22" t="s">
        <v>9779</v>
      </c>
      <c r="E648" s="22" t="s">
        <v>9780</v>
      </c>
      <c r="F648" s="22" t="s">
        <v>9646</v>
      </c>
      <c r="G648" s="22" t="s">
        <v>9647</v>
      </c>
      <c r="H648" s="22" t="s">
        <v>9881</v>
      </c>
      <c r="I648" s="25">
        <f>VLOOKUP(B648,[1]สรุปรายรพ.!$A$1:$C$1331,3,FALSE())</f>
        <v>1455</v>
      </c>
      <c r="J648" s="25">
        <v>1399</v>
      </c>
      <c r="K648" s="25">
        <v>1395</v>
      </c>
      <c r="L648" s="25">
        <v>332</v>
      </c>
      <c r="M648" s="25">
        <v>331</v>
      </c>
      <c r="N648" s="25">
        <v>403</v>
      </c>
      <c r="O648" s="25">
        <v>402</v>
      </c>
      <c r="P648" s="25">
        <v>353</v>
      </c>
      <c r="Q648" s="25">
        <v>350</v>
      </c>
      <c r="R648" s="25">
        <v>483</v>
      </c>
      <c r="S648" s="25">
        <v>476</v>
      </c>
      <c r="T648" s="25">
        <v>381</v>
      </c>
      <c r="U648" s="25">
        <v>378</v>
      </c>
      <c r="V648" s="25">
        <v>3351</v>
      </c>
      <c r="W648" s="25">
        <v>3332</v>
      </c>
      <c r="X648" s="25">
        <v>3351</v>
      </c>
      <c r="Y648" s="25">
        <v>3332</v>
      </c>
      <c r="Z648" s="25">
        <f t="shared" si="96"/>
        <v>1455</v>
      </c>
      <c r="AA648" s="25">
        <v>333.2</v>
      </c>
      <c r="AB648" s="25">
        <v>501</v>
      </c>
      <c r="AC648" s="80">
        <f t="shared" si="97"/>
        <v>2378</v>
      </c>
      <c r="AD648" s="89">
        <f t="shared" ref="AD648:AD650" si="99">AC648</f>
        <v>2378</v>
      </c>
      <c r="AE648" s="82"/>
      <c r="AF648" s="71"/>
    </row>
    <row r="649" spans="1:32">
      <c r="A649" s="57" t="s">
        <v>10902</v>
      </c>
      <c r="B649" s="22" t="s">
        <v>649</v>
      </c>
      <c r="C649" s="22" t="s">
        <v>1798</v>
      </c>
      <c r="D649" s="22" t="s">
        <v>9782</v>
      </c>
      <c r="E649" s="22" t="s">
        <v>9783</v>
      </c>
      <c r="F649" s="22" t="s">
        <v>9646</v>
      </c>
      <c r="G649" s="22" t="s">
        <v>9647</v>
      </c>
      <c r="H649" s="22" t="s">
        <v>9563</v>
      </c>
      <c r="I649" s="25">
        <f>VLOOKUP(B649,[1]สรุปรายรพ.!$A$1:$C$1331,3,FALSE())</f>
        <v>1028</v>
      </c>
      <c r="J649" s="25">
        <v>258</v>
      </c>
      <c r="K649" s="25">
        <v>258</v>
      </c>
      <c r="L649" s="25">
        <v>130</v>
      </c>
      <c r="M649" s="25">
        <v>130</v>
      </c>
      <c r="N649" s="25">
        <v>153</v>
      </c>
      <c r="O649" s="25">
        <v>153</v>
      </c>
      <c r="P649" s="25">
        <v>201</v>
      </c>
      <c r="Q649" s="25">
        <v>200</v>
      </c>
      <c r="R649" s="25">
        <v>186</v>
      </c>
      <c r="S649" s="25">
        <v>184</v>
      </c>
      <c r="T649" s="25">
        <v>110</v>
      </c>
      <c r="U649" s="25">
        <v>109</v>
      </c>
      <c r="V649" s="25">
        <v>1038</v>
      </c>
      <c r="W649" s="25">
        <v>1034</v>
      </c>
      <c r="X649" s="25">
        <v>1038</v>
      </c>
      <c r="Y649" s="25">
        <v>1034</v>
      </c>
      <c r="Z649" s="25">
        <f t="shared" si="96"/>
        <v>1028</v>
      </c>
      <c r="AA649" s="25">
        <v>103.4</v>
      </c>
      <c r="AB649" s="25">
        <v>156</v>
      </c>
      <c r="AC649" s="80">
        <f t="shared" si="97"/>
        <v>162</v>
      </c>
      <c r="AD649" s="89">
        <f t="shared" si="99"/>
        <v>162</v>
      </c>
      <c r="AE649" s="82"/>
      <c r="AF649" s="71"/>
    </row>
    <row r="650" spans="1:32">
      <c r="A650" s="57" t="s">
        <v>10903</v>
      </c>
      <c r="B650" s="22" t="s">
        <v>650</v>
      </c>
      <c r="C650" s="22" t="s">
        <v>1799</v>
      </c>
      <c r="D650" s="22" t="s">
        <v>9782</v>
      </c>
      <c r="E650" s="22" t="s">
        <v>9783</v>
      </c>
      <c r="F650" s="22" t="s">
        <v>9646</v>
      </c>
      <c r="G650" s="22" t="s">
        <v>9647</v>
      </c>
      <c r="H650" s="22" t="s">
        <v>9563</v>
      </c>
      <c r="I650" s="25">
        <f>VLOOKUP(B650,[1]สรุปรายรพ.!$A$1:$C$1331,3,FALSE())</f>
        <v>1318</v>
      </c>
      <c r="J650" s="25">
        <v>580</v>
      </c>
      <c r="K650" s="25">
        <v>580</v>
      </c>
      <c r="L650" s="25">
        <v>138</v>
      </c>
      <c r="M650" s="25">
        <v>138</v>
      </c>
      <c r="N650" s="25">
        <v>153</v>
      </c>
      <c r="O650" s="25">
        <v>150</v>
      </c>
      <c r="P650" s="25">
        <v>130</v>
      </c>
      <c r="Q650" s="25">
        <v>128</v>
      </c>
      <c r="R650" s="25">
        <v>170</v>
      </c>
      <c r="S650" s="25">
        <v>169</v>
      </c>
      <c r="T650" s="25">
        <v>186</v>
      </c>
      <c r="U650" s="25">
        <v>181</v>
      </c>
      <c r="V650" s="25">
        <v>1357</v>
      </c>
      <c r="W650" s="25">
        <v>1346</v>
      </c>
      <c r="X650" s="25">
        <v>1357</v>
      </c>
      <c r="Y650" s="25">
        <v>1346</v>
      </c>
      <c r="Z650" s="25">
        <f t="shared" si="96"/>
        <v>1318</v>
      </c>
      <c r="AA650" s="25">
        <v>134.6</v>
      </c>
      <c r="AB650" s="25">
        <v>203</v>
      </c>
      <c r="AC650" s="80">
        <f t="shared" si="97"/>
        <v>231</v>
      </c>
      <c r="AD650" s="89">
        <f t="shared" si="99"/>
        <v>231</v>
      </c>
      <c r="AE650" s="82"/>
      <c r="AF650" s="71"/>
    </row>
    <row r="651" spans="1:32">
      <c r="A651" s="57" t="s">
        <v>10904</v>
      </c>
      <c r="B651" s="22" t="s">
        <v>651</v>
      </c>
      <c r="C651" s="22" t="s">
        <v>1800</v>
      </c>
      <c r="D651" s="22" t="s">
        <v>9785</v>
      </c>
      <c r="E651" s="22" t="s">
        <v>9786</v>
      </c>
      <c r="F651" s="22" t="s">
        <v>9646</v>
      </c>
      <c r="G651" s="22" t="s">
        <v>9647</v>
      </c>
      <c r="H651" s="22" t="s">
        <v>9563</v>
      </c>
      <c r="I651" s="25">
        <f>VLOOKUP(B651,[1]สรุปรายรพ.!$A$1:$C$1331,3,FALSE())</f>
        <v>1088</v>
      </c>
      <c r="J651" s="25">
        <v>443</v>
      </c>
      <c r="K651" s="25">
        <v>441</v>
      </c>
      <c r="L651" s="25">
        <v>67</v>
      </c>
      <c r="M651" s="25">
        <v>67</v>
      </c>
      <c r="N651" s="25">
        <v>134</v>
      </c>
      <c r="O651" s="25">
        <v>132</v>
      </c>
      <c r="P651" s="25">
        <v>118</v>
      </c>
      <c r="Q651" s="25">
        <v>111</v>
      </c>
      <c r="R651" s="25">
        <v>96</v>
      </c>
      <c r="S651" s="25">
        <v>95</v>
      </c>
      <c r="T651" s="25">
        <v>92</v>
      </c>
      <c r="U651" s="25">
        <v>92</v>
      </c>
      <c r="V651" s="25">
        <v>950</v>
      </c>
      <c r="W651" s="25">
        <v>938</v>
      </c>
      <c r="X651" s="25">
        <v>950</v>
      </c>
      <c r="Y651" s="25">
        <v>938</v>
      </c>
      <c r="Z651" s="25">
        <f t="shared" si="96"/>
        <v>1088</v>
      </c>
      <c r="AA651" s="25">
        <v>93.8</v>
      </c>
      <c r="AB651" s="25">
        <v>141</v>
      </c>
      <c r="AC651" s="80">
        <f t="shared" si="97"/>
        <v>-9</v>
      </c>
      <c r="AD651" s="89">
        <f t="shared" si="98"/>
        <v>0</v>
      </c>
      <c r="AE651" s="82"/>
      <c r="AF651" s="71"/>
    </row>
    <row r="652" spans="1:32">
      <c r="A652" s="57" t="s">
        <v>10905</v>
      </c>
      <c r="B652" s="22" t="s">
        <v>652</v>
      </c>
      <c r="C652" s="22" t="s">
        <v>1801</v>
      </c>
      <c r="D652" s="22" t="s">
        <v>9785</v>
      </c>
      <c r="E652" s="22" t="s">
        <v>9786</v>
      </c>
      <c r="F652" s="22" t="s">
        <v>9646</v>
      </c>
      <c r="G652" s="22" t="s">
        <v>9647</v>
      </c>
      <c r="H652" s="22" t="s">
        <v>9563</v>
      </c>
      <c r="I652" s="25">
        <f>VLOOKUP(B652,[1]สรุปรายรพ.!$A$1:$C$1331,3,FALSE())</f>
        <v>526</v>
      </c>
      <c r="J652" s="25">
        <v>145</v>
      </c>
      <c r="K652" s="25">
        <v>144</v>
      </c>
      <c r="L652" s="25">
        <v>2</v>
      </c>
      <c r="M652" s="25">
        <v>2</v>
      </c>
      <c r="N652" s="25"/>
      <c r="O652" s="25"/>
      <c r="P652" s="25">
        <v>6</v>
      </c>
      <c r="Q652" s="25">
        <v>6</v>
      </c>
      <c r="R652" s="25">
        <v>1</v>
      </c>
      <c r="S652" s="25">
        <v>1</v>
      </c>
      <c r="T652" s="25">
        <v>4</v>
      </c>
      <c r="U652" s="25">
        <v>4</v>
      </c>
      <c r="V652" s="25">
        <v>158</v>
      </c>
      <c r="W652" s="25">
        <v>157</v>
      </c>
      <c r="X652" s="25">
        <v>158</v>
      </c>
      <c r="Y652" s="25">
        <v>157</v>
      </c>
      <c r="Z652" s="25">
        <f t="shared" si="96"/>
        <v>526</v>
      </c>
      <c r="AA652" s="25">
        <v>15.7</v>
      </c>
      <c r="AB652" s="25">
        <v>24</v>
      </c>
      <c r="AC652" s="80">
        <f t="shared" si="97"/>
        <v>-345</v>
      </c>
      <c r="AD652" s="89">
        <f t="shared" si="98"/>
        <v>0</v>
      </c>
      <c r="AE652" s="82"/>
      <c r="AF652" s="71"/>
    </row>
    <row r="653" spans="1:32" s="69" customFormat="1">
      <c r="A653" s="65" t="s">
        <v>10906</v>
      </c>
      <c r="B653" s="67" t="s">
        <v>653</v>
      </c>
      <c r="C653" s="67" t="s">
        <v>1802</v>
      </c>
      <c r="D653" s="67" t="s">
        <v>9785</v>
      </c>
      <c r="E653" s="67" t="s">
        <v>9786</v>
      </c>
      <c r="F653" s="67" t="s">
        <v>9646</v>
      </c>
      <c r="G653" s="67" t="s">
        <v>9647</v>
      </c>
      <c r="H653" s="67" t="s">
        <v>9563</v>
      </c>
      <c r="I653" s="25">
        <f>VLOOKUP(B653,[1]สรุปรายรพ.!$A$1:$C$1331,3,FALSE())</f>
        <v>1882</v>
      </c>
      <c r="J653" s="68">
        <v>1761</v>
      </c>
      <c r="K653" s="68">
        <v>1736</v>
      </c>
      <c r="L653" s="68">
        <v>380</v>
      </c>
      <c r="M653" s="68">
        <v>377</v>
      </c>
      <c r="N653" s="68">
        <v>404</v>
      </c>
      <c r="O653" s="68">
        <v>394</v>
      </c>
      <c r="P653" s="68">
        <v>314</v>
      </c>
      <c r="Q653" s="68">
        <v>303</v>
      </c>
      <c r="R653" s="68">
        <v>356</v>
      </c>
      <c r="S653" s="68">
        <v>349</v>
      </c>
      <c r="T653" s="68">
        <v>346</v>
      </c>
      <c r="U653" s="68">
        <v>342</v>
      </c>
      <c r="V653" s="68">
        <v>3561</v>
      </c>
      <c r="W653" s="68">
        <v>3501</v>
      </c>
      <c r="X653" s="68">
        <v>3561</v>
      </c>
      <c r="Y653" s="68">
        <v>3501</v>
      </c>
      <c r="Z653" s="25">
        <f t="shared" si="96"/>
        <v>1882</v>
      </c>
      <c r="AA653" s="68">
        <v>350.1</v>
      </c>
      <c r="AB653" s="68">
        <v>527</v>
      </c>
      <c r="AC653" s="80">
        <f t="shared" si="97"/>
        <v>2146</v>
      </c>
      <c r="AD653" s="89">
        <v>0</v>
      </c>
      <c r="AE653" s="84" t="s">
        <v>10262</v>
      </c>
      <c r="AF653" s="73"/>
    </row>
    <row r="654" spans="1:32">
      <c r="A654" s="57" t="s">
        <v>10907</v>
      </c>
      <c r="B654" s="22" t="s">
        <v>654</v>
      </c>
      <c r="C654" s="22" t="s">
        <v>1803</v>
      </c>
      <c r="D654" s="22" t="s">
        <v>9785</v>
      </c>
      <c r="E654" s="22" t="s">
        <v>9786</v>
      </c>
      <c r="F654" s="22" t="s">
        <v>9646</v>
      </c>
      <c r="G654" s="22" t="s">
        <v>9647</v>
      </c>
      <c r="H654" s="22" t="s">
        <v>9563</v>
      </c>
      <c r="I654" s="25">
        <f>VLOOKUP(B654,[1]สรุปรายรพ.!$A$1:$C$1331,3,FALSE())</f>
        <v>1755</v>
      </c>
      <c r="J654" s="25">
        <v>1116</v>
      </c>
      <c r="K654" s="25">
        <v>1110</v>
      </c>
      <c r="L654" s="25">
        <v>306</v>
      </c>
      <c r="M654" s="25">
        <v>305</v>
      </c>
      <c r="N654" s="25">
        <v>280</v>
      </c>
      <c r="O654" s="25">
        <v>280</v>
      </c>
      <c r="P654" s="25">
        <v>22</v>
      </c>
      <c r="Q654" s="25">
        <v>22</v>
      </c>
      <c r="R654" s="25">
        <v>452</v>
      </c>
      <c r="S654" s="25">
        <v>452</v>
      </c>
      <c r="T654" s="25">
        <v>371</v>
      </c>
      <c r="U654" s="25">
        <v>371</v>
      </c>
      <c r="V654" s="25">
        <v>2547</v>
      </c>
      <c r="W654" s="25">
        <v>2540</v>
      </c>
      <c r="X654" s="25">
        <v>2547</v>
      </c>
      <c r="Y654" s="25">
        <v>2540</v>
      </c>
      <c r="Z654" s="25">
        <f t="shared" si="96"/>
        <v>1755</v>
      </c>
      <c r="AA654" s="25">
        <v>254</v>
      </c>
      <c r="AB654" s="25">
        <v>381</v>
      </c>
      <c r="AC654" s="80">
        <f t="shared" si="97"/>
        <v>1166</v>
      </c>
      <c r="AD654" s="89">
        <f t="shared" ref="AD654:AD660" si="100">AC654</f>
        <v>1166</v>
      </c>
      <c r="AE654" s="82"/>
      <c r="AF654" s="71"/>
    </row>
    <row r="655" spans="1:32">
      <c r="A655" s="57" t="s">
        <v>10908</v>
      </c>
      <c r="B655" s="22" t="s">
        <v>655</v>
      </c>
      <c r="C655" s="22" t="s">
        <v>9882</v>
      </c>
      <c r="D655" s="22" t="s">
        <v>9785</v>
      </c>
      <c r="E655" s="22" t="s">
        <v>9786</v>
      </c>
      <c r="F655" s="22" t="s">
        <v>9646</v>
      </c>
      <c r="G655" s="22" t="s">
        <v>9647</v>
      </c>
      <c r="H655" s="22" t="s">
        <v>9563</v>
      </c>
      <c r="I655" s="25">
        <f>VLOOKUP(B655,[1]สรุปรายรพ.!$A$1:$C$1331,3,FALSE())</f>
        <v>1700</v>
      </c>
      <c r="J655" s="25">
        <v>1156</v>
      </c>
      <c r="K655" s="25">
        <v>1141</v>
      </c>
      <c r="L655" s="25">
        <v>163</v>
      </c>
      <c r="M655" s="25">
        <v>156</v>
      </c>
      <c r="N655" s="25">
        <v>184</v>
      </c>
      <c r="O655" s="25">
        <v>180</v>
      </c>
      <c r="P655" s="25">
        <v>295</v>
      </c>
      <c r="Q655" s="25">
        <v>288</v>
      </c>
      <c r="R655" s="25">
        <v>242</v>
      </c>
      <c r="S655" s="25">
        <v>238</v>
      </c>
      <c r="T655" s="25">
        <v>239</v>
      </c>
      <c r="U655" s="25">
        <v>234</v>
      </c>
      <c r="V655" s="25">
        <v>2279</v>
      </c>
      <c r="W655" s="25">
        <v>2237</v>
      </c>
      <c r="X655" s="25">
        <v>2279</v>
      </c>
      <c r="Y655" s="25">
        <v>2237</v>
      </c>
      <c r="Z655" s="25">
        <f t="shared" si="96"/>
        <v>1700</v>
      </c>
      <c r="AA655" s="25">
        <v>223.7</v>
      </c>
      <c r="AB655" s="25">
        <v>336</v>
      </c>
      <c r="AC655" s="80">
        <f t="shared" si="97"/>
        <v>873</v>
      </c>
      <c r="AD655" s="89">
        <f t="shared" si="100"/>
        <v>873</v>
      </c>
      <c r="AE655" s="82"/>
      <c r="AF655" s="71"/>
    </row>
    <row r="656" spans="1:32">
      <c r="A656" s="57" t="s">
        <v>10909</v>
      </c>
      <c r="B656" s="22" t="s">
        <v>656</v>
      </c>
      <c r="C656" s="22" t="s">
        <v>1804</v>
      </c>
      <c r="D656" s="22" t="s">
        <v>9785</v>
      </c>
      <c r="E656" s="22" t="s">
        <v>9786</v>
      </c>
      <c r="F656" s="22" t="s">
        <v>9646</v>
      </c>
      <c r="G656" s="22" t="s">
        <v>9647</v>
      </c>
      <c r="H656" s="22" t="s">
        <v>9563</v>
      </c>
      <c r="I656" s="25">
        <f>VLOOKUP(B656,[1]สรุปรายรพ.!$A$1:$C$1331,3,FALSE())</f>
        <v>1221</v>
      </c>
      <c r="J656" s="25">
        <v>660</v>
      </c>
      <c r="K656" s="25">
        <v>650</v>
      </c>
      <c r="L656" s="25">
        <v>74</v>
      </c>
      <c r="M656" s="25">
        <v>71</v>
      </c>
      <c r="N656" s="25">
        <v>177</v>
      </c>
      <c r="O656" s="25">
        <v>177</v>
      </c>
      <c r="P656" s="25">
        <v>99</v>
      </c>
      <c r="Q656" s="25">
        <v>97</v>
      </c>
      <c r="R656" s="25">
        <v>174</v>
      </c>
      <c r="S656" s="25">
        <v>174</v>
      </c>
      <c r="T656" s="25">
        <v>55</v>
      </c>
      <c r="U656" s="25">
        <v>55</v>
      </c>
      <c r="V656" s="25">
        <v>1239</v>
      </c>
      <c r="W656" s="25">
        <v>1224</v>
      </c>
      <c r="X656" s="25">
        <v>1239</v>
      </c>
      <c r="Y656" s="25">
        <v>1224</v>
      </c>
      <c r="Z656" s="25">
        <f t="shared" si="96"/>
        <v>1221</v>
      </c>
      <c r="AA656" s="25">
        <v>122.4</v>
      </c>
      <c r="AB656" s="25">
        <v>185</v>
      </c>
      <c r="AC656" s="80">
        <f t="shared" si="97"/>
        <v>188</v>
      </c>
      <c r="AD656" s="89">
        <f t="shared" si="100"/>
        <v>188</v>
      </c>
      <c r="AE656" s="82"/>
      <c r="AF656" s="71"/>
    </row>
    <row r="657" spans="1:32">
      <c r="A657" s="57" t="s">
        <v>10910</v>
      </c>
      <c r="B657" s="22" t="s">
        <v>657</v>
      </c>
      <c r="C657" s="22" t="s">
        <v>1805</v>
      </c>
      <c r="D657" s="22" t="s">
        <v>9785</v>
      </c>
      <c r="E657" s="22" t="s">
        <v>9786</v>
      </c>
      <c r="F657" s="22" t="s">
        <v>9646</v>
      </c>
      <c r="G657" s="22" t="s">
        <v>9647</v>
      </c>
      <c r="H657" s="22" t="s">
        <v>9563</v>
      </c>
      <c r="I657" s="25">
        <f>VLOOKUP(B657,[1]สรุปรายรพ.!$A$1:$C$1331,3,FALSE())</f>
        <v>793</v>
      </c>
      <c r="J657" s="25">
        <v>376</v>
      </c>
      <c r="K657" s="25">
        <v>371</v>
      </c>
      <c r="L657" s="25">
        <v>2</v>
      </c>
      <c r="M657" s="25">
        <v>2</v>
      </c>
      <c r="N657" s="25">
        <v>97</v>
      </c>
      <c r="O657" s="25">
        <v>97</v>
      </c>
      <c r="P657" s="25">
        <v>103</v>
      </c>
      <c r="Q657" s="25">
        <v>101</v>
      </c>
      <c r="R657" s="25"/>
      <c r="S657" s="25"/>
      <c r="T657" s="25">
        <v>120</v>
      </c>
      <c r="U657" s="25">
        <v>120</v>
      </c>
      <c r="V657" s="25">
        <v>698</v>
      </c>
      <c r="W657" s="25">
        <v>691</v>
      </c>
      <c r="X657" s="25">
        <v>698</v>
      </c>
      <c r="Y657" s="25">
        <v>691</v>
      </c>
      <c r="Z657" s="25">
        <f t="shared" si="96"/>
        <v>793</v>
      </c>
      <c r="AA657" s="25">
        <v>69.099999999999994</v>
      </c>
      <c r="AB657" s="25">
        <v>105</v>
      </c>
      <c r="AC657" s="80">
        <f t="shared" si="97"/>
        <v>3</v>
      </c>
      <c r="AD657" s="89">
        <f t="shared" si="100"/>
        <v>3</v>
      </c>
      <c r="AE657" s="82"/>
      <c r="AF657" s="71"/>
    </row>
    <row r="658" spans="1:32">
      <c r="A658" s="57" t="s">
        <v>10911</v>
      </c>
      <c r="B658" s="22" t="s">
        <v>658</v>
      </c>
      <c r="C658" s="22" t="s">
        <v>9883</v>
      </c>
      <c r="D658" s="22" t="s">
        <v>9788</v>
      </c>
      <c r="E658" s="22" t="s">
        <v>9789</v>
      </c>
      <c r="F658" s="22" t="s">
        <v>9646</v>
      </c>
      <c r="G658" s="22" t="s">
        <v>9647</v>
      </c>
      <c r="H658" s="22" t="s">
        <v>9563</v>
      </c>
      <c r="I658" s="25">
        <f>VLOOKUP(B658,[1]สรุปรายรพ.!$A$1:$C$1331,3,FALSE())</f>
        <v>1393</v>
      </c>
      <c r="J658" s="25">
        <v>684</v>
      </c>
      <c r="K658" s="25">
        <v>683</v>
      </c>
      <c r="L658" s="25">
        <v>127</v>
      </c>
      <c r="M658" s="25">
        <v>127</v>
      </c>
      <c r="N658" s="25">
        <v>89</v>
      </c>
      <c r="O658" s="25">
        <v>89</v>
      </c>
      <c r="P658" s="25">
        <v>90</v>
      </c>
      <c r="Q658" s="25">
        <v>89</v>
      </c>
      <c r="R658" s="25">
        <v>115</v>
      </c>
      <c r="S658" s="25">
        <v>114</v>
      </c>
      <c r="T658" s="25">
        <v>138</v>
      </c>
      <c r="U658" s="25">
        <v>137</v>
      </c>
      <c r="V658" s="25">
        <v>1243</v>
      </c>
      <c r="W658" s="25">
        <v>1239</v>
      </c>
      <c r="X658" s="25">
        <v>1243</v>
      </c>
      <c r="Y658" s="25">
        <v>1239</v>
      </c>
      <c r="Z658" s="25">
        <f t="shared" si="96"/>
        <v>1393</v>
      </c>
      <c r="AA658" s="25">
        <v>123.9</v>
      </c>
      <c r="AB658" s="25">
        <v>186</v>
      </c>
      <c r="AC658" s="80">
        <f t="shared" si="97"/>
        <v>32</v>
      </c>
      <c r="AD658" s="89">
        <f t="shared" si="100"/>
        <v>32</v>
      </c>
      <c r="AE658" s="82"/>
      <c r="AF658" s="71"/>
    </row>
    <row r="659" spans="1:32">
      <c r="A659" s="57" t="s">
        <v>10912</v>
      </c>
      <c r="B659" s="22" t="s">
        <v>659</v>
      </c>
      <c r="C659" s="22" t="s">
        <v>1806</v>
      </c>
      <c r="D659" s="22" t="s">
        <v>9788</v>
      </c>
      <c r="E659" s="22" t="s">
        <v>9789</v>
      </c>
      <c r="F659" s="22" t="s">
        <v>9646</v>
      </c>
      <c r="G659" s="22" t="s">
        <v>9647</v>
      </c>
      <c r="H659" s="22" t="s">
        <v>9563</v>
      </c>
      <c r="I659" s="25">
        <f>VLOOKUP(B659,[1]สรุปรายรพ.!$A$1:$C$1331,3,FALSE())</f>
        <v>1440</v>
      </c>
      <c r="J659" s="25">
        <v>752</v>
      </c>
      <c r="K659" s="25">
        <v>752</v>
      </c>
      <c r="L659" s="25">
        <v>128</v>
      </c>
      <c r="M659" s="25">
        <v>128</v>
      </c>
      <c r="N659" s="25">
        <v>241</v>
      </c>
      <c r="O659" s="25">
        <v>240</v>
      </c>
      <c r="P659" s="25">
        <v>151</v>
      </c>
      <c r="Q659" s="25">
        <v>150</v>
      </c>
      <c r="R659" s="25">
        <v>190</v>
      </c>
      <c r="S659" s="25">
        <v>189</v>
      </c>
      <c r="T659" s="25">
        <v>197</v>
      </c>
      <c r="U659" s="25">
        <v>196</v>
      </c>
      <c r="V659" s="25">
        <v>1659</v>
      </c>
      <c r="W659" s="25">
        <v>1655</v>
      </c>
      <c r="X659" s="25">
        <v>1659</v>
      </c>
      <c r="Y659" s="25">
        <v>1655</v>
      </c>
      <c r="Z659" s="25">
        <f t="shared" si="96"/>
        <v>1440</v>
      </c>
      <c r="AA659" s="25">
        <v>165.5</v>
      </c>
      <c r="AB659" s="25">
        <v>249</v>
      </c>
      <c r="AC659" s="80">
        <f t="shared" si="97"/>
        <v>464</v>
      </c>
      <c r="AD659" s="89">
        <f t="shared" si="100"/>
        <v>464</v>
      </c>
      <c r="AE659" s="82"/>
      <c r="AF659" s="71"/>
    </row>
    <row r="660" spans="1:32">
      <c r="A660" s="57" t="s">
        <v>10913</v>
      </c>
      <c r="B660" s="22" t="s">
        <v>660</v>
      </c>
      <c r="C660" s="22" t="s">
        <v>9884</v>
      </c>
      <c r="D660" s="22" t="s">
        <v>9788</v>
      </c>
      <c r="E660" s="22" t="s">
        <v>9789</v>
      </c>
      <c r="F660" s="22" t="s">
        <v>9646</v>
      </c>
      <c r="G660" s="22" t="s">
        <v>9647</v>
      </c>
      <c r="H660" s="22" t="s">
        <v>9563</v>
      </c>
      <c r="I660" s="25">
        <f>VLOOKUP(B660,[1]สรุปรายรพ.!$A$1:$C$1331,3,FALSE())</f>
        <v>1943</v>
      </c>
      <c r="J660" s="25">
        <v>1631</v>
      </c>
      <c r="K660" s="25">
        <v>1620</v>
      </c>
      <c r="L660" s="25">
        <v>210</v>
      </c>
      <c r="M660" s="25">
        <v>207</v>
      </c>
      <c r="N660" s="25">
        <v>117</v>
      </c>
      <c r="O660" s="25">
        <v>116</v>
      </c>
      <c r="P660" s="25">
        <v>698</v>
      </c>
      <c r="Q660" s="25">
        <v>688</v>
      </c>
      <c r="R660" s="25">
        <v>317</v>
      </c>
      <c r="S660" s="25">
        <v>312</v>
      </c>
      <c r="T660" s="25">
        <v>156</v>
      </c>
      <c r="U660" s="25">
        <v>155</v>
      </c>
      <c r="V660" s="25">
        <v>3129</v>
      </c>
      <c r="W660" s="25">
        <v>3098</v>
      </c>
      <c r="X660" s="25">
        <v>3129</v>
      </c>
      <c r="Y660" s="25">
        <v>3098</v>
      </c>
      <c r="Z660" s="25">
        <f t="shared" si="96"/>
        <v>1943</v>
      </c>
      <c r="AA660" s="25">
        <v>309.8</v>
      </c>
      <c r="AB660" s="25">
        <v>465</v>
      </c>
      <c r="AC660" s="80">
        <f t="shared" si="97"/>
        <v>1620</v>
      </c>
      <c r="AD660" s="89">
        <f t="shared" si="100"/>
        <v>1620</v>
      </c>
      <c r="AE660" s="82"/>
      <c r="AF660" s="71"/>
    </row>
    <row r="661" spans="1:32">
      <c r="A661" s="57" t="s">
        <v>10914</v>
      </c>
      <c r="B661" s="22" t="s">
        <v>661</v>
      </c>
      <c r="C661" s="22" t="s">
        <v>1807</v>
      </c>
      <c r="D661" s="22" t="s">
        <v>9788</v>
      </c>
      <c r="E661" s="22" t="s">
        <v>9789</v>
      </c>
      <c r="F661" s="22" t="s">
        <v>9646</v>
      </c>
      <c r="G661" s="22" t="s">
        <v>9647</v>
      </c>
      <c r="H661" s="22" t="s">
        <v>9563</v>
      </c>
      <c r="I661" s="25">
        <f>VLOOKUP(B661,[1]สรุปรายรพ.!$A$1:$C$1331,3,FALSE())</f>
        <v>1485</v>
      </c>
      <c r="J661" s="25">
        <v>225</v>
      </c>
      <c r="K661" s="25">
        <v>225</v>
      </c>
      <c r="L661" s="25">
        <v>94</v>
      </c>
      <c r="M661" s="25">
        <v>92</v>
      </c>
      <c r="N661" s="25">
        <v>133</v>
      </c>
      <c r="O661" s="25">
        <v>133</v>
      </c>
      <c r="P661" s="25">
        <v>166</v>
      </c>
      <c r="Q661" s="25">
        <v>164</v>
      </c>
      <c r="R661" s="25">
        <v>79</v>
      </c>
      <c r="S661" s="25">
        <v>79</v>
      </c>
      <c r="T661" s="25">
        <v>3</v>
      </c>
      <c r="U661" s="25">
        <v>3</v>
      </c>
      <c r="V661" s="25">
        <v>700</v>
      </c>
      <c r="W661" s="25">
        <v>696</v>
      </c>
      <c r="X661" s="25">
        <v>700</v>
      </c>
      <c r="Y661" s="25">
        <v>696</v>
      </c>
      <c r="Z661" s="25">
        <f t="shared" si="96"/>
        <v>1485</v>
      </c>
      <c r="AA661" s="25">
        <v>69.599999999999994</v>
      </c>
      <c r="AB661" s="25">
        <v>105</v>
      </c>
      <c r="AC661" s="80">
        <f t="shared" si="97"/>
        <v>-684</v>
      </c>
      <c r="AD661" s="89">
        <f t="shared" si="98"/>
        <v>0</v>
      </c>
      <c r="AE661" s="82"/>
      <c r="AF661" s="71"/>
    </row>
    <row r="662" spans="1:32">
      <c r="A662" s="57" t="s">
        <v>10915</v>
      </c>
      <c r="B662" s="22" t="s">
        <v>662</v>
      </c>
      <c r="C662" s="22" t="s">
        <v>1808</v>
      </c>
      <c r="D662" s="22" t="s">
        <v>9788</v>
      </c>
      <c r="E662" s="22" t="s">
        <v>9789</v>
      </c>
      <c r="F662" s="22" t="s">
        <v>9646</v>
      </c>
      <c r="G662" s="22" t="s">
        <v>9647</v>
      </c>
      <c r="H662" s="22" t="s">
        <v>9563</v>
      </c>
      <c r="I662" s="25">
        <f>VLOOKUP(B662,[1]สรุปรายรพ.!$A$1:$C$1331,3,FALSE())</f>
        <v>2046</v>
      </c>
      <c r="J662" s="25">
        <v>821</v>
      </c>
      <c r="K662" s="25">
        <v>553</v>
      </c>
      <c r="L662" s="25">
        <v>288</v>
      </c>
      <c r="M662" s="25">
        <v>219</v>
      </c>
      <c r="N662" s="25"/>
      <c r="O662" s="25"/>
      <c r="P662" s="25">
        <v>1</v>
      </c>
      <c r="Q662" s="25">
        <v>1</v>
      </c>
      <c r="R662" s="25">
        <v>18</v>
      </c>
      <c r="S662" s="25">
        <v>18</v>
      </c>
      <c r="T662" s="25">
        <v>1575</v>
      </c>
      <c r="U662" s="25">
        <v>1163</v>
      </c>
      <c r="V662" s="25">
        <v>2703</v>
      </c>
      <c r="W662" s="25">
        <v>1954</v>
      </c>
      <c r="X662" s="25">
        <v>2703</v>
      </c>
      <c r="Y662" s="25">
        <v>1954</v>
      </c>
      <c r="Z662" s="25">
        <f t="shared" si="96"/>
        <v>2046</v>
      </c>
      <c r="AA662" s="25">
        <v>195.4</v>
      </c>
      <c r="AB662" s="25">
        <v>294</v>
      </c>
      <c r="AC662" s="80">
        <f t="shared" si="97"/>
        <v>202</v>
      </c>
      <c r="AD662" s="89">
        <f>AC662</f>
        <v>202</v>
      </c>
      <c r="AE662" s="82"/>
      <c r="AF662" s="71"/>
    </row>
    <row r="663" spans="1:32">
      <c r="A663" s="57" t="s">
        <v>10916</v>
      </c>
      <c r="B663" s="22" t="s">
        <v>663</v>
      </c>
      <c r="C663" s="22" t="s">
        <v>9885</v>
      </c>
      <c r="D663" s="22" t="s">
        <v>9788</v>
      </c>
      <c r="E663" s="22" t="s">
        <v>9789</v>
      </c>
      <c r="F663" s="22" t="s">
        <v>9646</v>
      </c>
      <c r="G663" s="22" t="s">
        <v>9647</v>
      </c>
      <c r="H663" s="22" t="s">
        <v>9563</v>
      </c>
      <c r="I663" s="25">
        <f>VLOOKUP(B663,[1]สรุปรายรพ.!$A$1:$C$1331,3,FALSE())</f>
        <v>1941</v>
      </c>
      <c r="J663" s="25">
        <v>136</v>
      </c>
      <c r="K663" s="25">
        <v>136</v>
      </c>
      <c r="L663" s="25">
        <v>796</v>
      </c>
      <c r="M663" s="25">
        <v>794</v>
      </c>
      <c r="N663" s="25">
        <v>203</v>
      </c>
      <c r="O663" s="25">
        <v>202</v>
      </c>
      <c r="P663" s="25">
        <v>55</v>
      </c>
      <c r="Q663" s="25">
        <v>55</v>
      </c>
      <c r="R663" s="25">
        <v>440</v>
      </c>
      <c r="S663" s="25">
        <v>438</v>
      </c>
      <c r="T663" s="25">
        <v>47</v>
      </c>
      <c r="U663" s="25">
        <v>47</v>
      </c>
      <c r="V663" s="25">
        <v>1677</v>
      </c>
      <c r="W663" s="25">
        <v>1672</v>
      </c>
      <c r="X663" s="25">
        <v>1677</v>
      </c>
      <c r="Y663" s="25">
        <v>1672</v>
      </c>
      <c r="Z663" s="25">
        <f t="shared" si="96"/>
        <v>1941</v>
      </c>
      <c r="AA663" s="25">
        <v>167.2</v>
      </c>
      <c r="AB663" s="25">
        <v>252</v>
      </c>
      <c r="AC663" s="80">
        <f t="shared" si="97"/>
        <v>-17</v>
      </c>
      <c r="AD663" s="89">
        <f t="shared" si="98"/>
        <v>0</v>
      </c>
      <c r="AE663" s="82"/>
      <c r="AF663" s="71"/>
    </row>
    <row r="664" spans="1:32" s="64" customFormat="1">
      <c r="A664" s="61" t="s">
        <v>10917</v>
      </c>
      <c r="B664" s="62" t="s">
        <v>664</v>
      </c>
      <c r="C664" s="62" t="s">
        <v>1809</v>
      </c>
      <c r="D664" s="62" t="s">
        <v>9788</v>
      </c>
      <c r="E664" s="62" t="s">
        <v>9789</v>
      </c>
      <c r="F664" s="62" t="s">
        <v>9646</v>
      </c>
      <c r="G664" s="62" t="s">
        <v>9647</v>
      </c>
      <c r="H664" s="62" t="s">
        <v>9563</v>
      </c>
      <c r="I664" s="25">
        <f>VLOOKUP(B664,[1]สรุปรายรพ.!$A$1:$C$1331,3,FALSE())</f>
        <v>1828</v>
      </c>
      <c r="J664" s="63">
        <v>1913</v>
      </c>
      <c r="K664" s="63">
        <v>1386</v>
      </c>
      <c r="L664" s="63">
        <v>436</v>
      </c>
      <c r="M664" s="63">
        <v>290</v>
      </c>
      <c r="N664" s="63">
        <v>445</v>
      </c>
      <c r="O664" s="63">
        <v>358</v>
      </c>
      <c r="P664" s="63">
        <v>399</v>
      </c>
      <c r="Q664" s="63">
        <v>282</v>
      </c>
      <c r="R664" s="63">
        <v>172</v>
      </c>
      <c r="S664" s="63">
        <v>116</v>
      </c>
      <c r="T664" s="63">
        <v>726</v>
      </c>
      <c r="U664" s="63">
        <v>498</v>
      </c>
      <c r="V664" s="63">
        <v>4091</v>
      </c>
      <c r="W664" s="63">
        <v>2930</v>
      </c>
      <c r="X664" s="63">
        <v>4091</v>
      </c>
      <c r="Y664" s="63">
        <v>2930</v>
      </c>
      <c r="Z664" s="25">
        <f t="shared" si="96"/>
        <v>1828</v>
      </c>
      <c r="AA664" s="63">
        <v>293</v>
      </c>
      <c r="AB664" s="63">
        <v>440</v>
      </c>
      <c r="AC664" s="80">
        <f t="shared" si="97"/>
        <v>1542</v>
      </c>
      <c r="AD664" s="89">
        <v>0</v>
      </c>
      <c r="AE664" s="83" t="s">
        <v>10262</v>
      </c>
      <c r="AF664" s="72"/>
    </row>
    <row r="665" spans="1:32">
      <c r="A665" s="57" t="s">
        <v>10918</v>
      </c>
      <c r="B665" s="22" t="s">
        <v>665</v>
      </c>
      <c r="C665" s="22" t="s">
        <v>1810</v>
      </c>
      <c r="D665" s="22" t="s">
        <v>9655</v>
      </c>
      <c r="E665" s="22" t="s">
        <v>9656</v>
      </c>
      <c r="F665" s="22" t="s">
        <v>9576</v>
      </c>
      <c r="G665" s="22" t="s">
        <v>9577</v>
      </c>
      <c r="H665" s="22" t="s">
        <v>9563</v>
      </c>
      <c r="I665" s="25">
        <f>VLOOKUP(B665,[1]สรุปรายรพ.!$A$1:$C$1331,3,FALSE())</f>
        <v>765</v>
      </c>
      <c r="J665" s="25">
        <v>98</v>
      </c>
      <c r="K665" s="25">
        <v>98</v>
      </c>
      <c r="L665" s="25">
        <v>7</v>
      </c>
      <c r="M665" s="25">
        <v>7</v>
      </c>
      <c r="N665" s="25">
        <v>4</v>
      </c>
      <c r="O665" s="25">
        <v>4</v>
      </c>
      <c r="P665" s="25">
        <v>14</v>
      </c>
      <c r="Q665" s="25">
        <v>14</v>
      </c>
      <c r="R665" s="25">
        <v>12</v>
      </c>
      <c r="S665" s="25">
        <v>11</v>
      </c>
      <c r="T665" s="25">
        <v>21</v>
      </c>
      <c r="U665" s="25">
        <v>21</v>
      </c>
      <c r="V665" s="25">
        <v>156</v>
      </c>
      <c r="W665" s="25">
        <v>155</v>
      </c>
      <c r="X665" s="25">
        <v>156</v>
      </c>
      <c r="Y665" s="25">
        <v>155</v>
      </c>
      <c r="Z665" s="25">
        <f t="shared" si="96"/>
        <v>765</v>
      </c>
      <c r="AA665" s="25">
        <v>15.5</v>
      </c>
      <c r="AB665" s="25">
        <v>24</v>
      </c>
      <c r="AC665" s="80">
        <f t="shared" si="97"/>
        <v>-586</v>
      </c>
      <c r="AD665" s="89">
        <f t="shared" si="98"/>
        <v>0</v>
      </c>
      <c r="AE665" s="82"/>
      <c r="AF665" s="71"/>
    </row>
    <row r="666" spans="1:32">
      <c r="A666" s="57" t="s">
        <v>10919</v>
      </c>
      <c r="B666" s="22" t="s">
        <v>666</v>
      </c>
      <c r="C666" s="22" t="s">
        <v>1811</v>
      </c>
      <c r="D666" s="22" t="s">
        <v>9800</v>
      </c>
      <c r="E666" s="22" t="s">
        <v>9801</v>
      </c>
      <c r="F666" s="22" t="s">
        <v>9576</v>
      </c>
      <c r="G666" s="22" t="s">
        <v>9577</v>
      </c>
      <c r="H666" s="22" t="s">
        <v>9563</v>
      </c>
      <c r="I666" s="25">
        <f>VLOOKUP(B666,[1]สรุปรายรพ.!$A$1:$C$1331,3,FALSE())</f>
        <v>610</v>
      </c>
      <c r="J666" s="25">
        <v>1300</v>
      </c>
      <c r="K666" s="25">
        <v>278</v>
      </c>
      <c r="L666" s="25">
        <v>74</v>
      </c>
      <c r="M666" s="25">
        <v>72</v>
      </c>
      <c r="N666" s="25">
        <v>66</v>
      </c>
      <c r="O666" s="25">
        <v>64</v>
      </c>
      <c r="P666" s="25">
        <v>44</v>
      </c>
      <c r="Q666" s="25">
        <v>44</v>
      </c>
      <c r="R666" s="25">
        <v>54</v>
      </c>
      <c r="S666" s="25">
        <v>54</v>
      </c>
      <c r="T666" s="25">
        <v>50</v>
      </c>
      <c r="U666" s="25">
        <v>50</v>
      </c>
      <c r="V666" s="25">
        <v>1588</v>
      </c>
      <c r="W666" s="25">
        <v>562</v>
      </c>
      <c r="X666" s="25">
        <v>1588</v>
      </c>
      <c r="Y666" s="25">
        <v>562</v>
      </c>
      <c r="Z666" s="25">
        <f t="shared" si="96"/>
        <v>610</v>
      </c>
      <c r="AA666" s="25">
        <v>56.2</v>
      </c>
      <c r="AB666" s="25">
        <v>86</v>
      </c>
      <c r="AC666" s="80">
        <f t="shared" si="97"/>
        <v>38</v>
      </c>
      <c r="AD666" s="89">
        <f t="shared" ref="AD666:AD673" si="101">AC666</f>
        <v>38</v>
      </c>
      <c r="AE666" s="82"/>
      <c r="AF666" s="71"/>
    </row>
    <row r="667" spans="1:32">
      <c r="A667" s="57" t="s">
        <v>10920</v>
      </c>
      <c r="B667" s="22" t="s">
        <v>667</v>
      </c>
      <c r="C667" s="22" t="s">
        <v>1812</v>
      </c>
      <c r="D667" s="22" t="s">
        <v>9655</v>
      </c>
      <c r="E667" s="22" t="s">
        <v>9656</v>
      </c>
      <c r="F667" s="22" t="s">
        <v>9576</v>
      </c>
      <c r="G667" s="22" t="s">
        <v>9577</v>
      </c>
      <c r="H667" s="22" t="s">
        <v>9563</v>
      </c>
      <c r="I667" s="25">
        <f>VLOOKUP(B667,[1]สรุปรายรพ.!$A$1:$C$1331,3,FALSE())</f>
        <v>1573</v>
      </c>
      <c r="J667" s="25">
        <v>756</v>
      </c>
      <c r="K667" s="25">
        <v>750</v>
      </c>
      <c r="L667" s="25">
        <v>204</v>
      </c>
      <c r="M667" s="25">
        <v>203</v>
      </c>
      <c r="N667" s="25">
        <v>224</v>
      </c>
      <c r="O667" s="25">
        <v>222</v>
      </c>
      <c r="P667" s="25">
        <v>180</v>
      </c>
      <c r="Q667" s="25">
        <v>180</v>
      </c>
      <c r="R667" s="25">
        <v>184</v>
      </c>
      <c r="S667" s="25">
        <v>182</v>
      </c>
      <c r="T667" s="25">
        <v>199</v>
      </c>
      <c r="U667" s="25">
        <v>197</v>
      </c>
      <c r="V667" s="25">
        <v>1747</v>
      </c>
      <c r="W667" s="25">
        <v>1734</v>
      </c>
      <c r="X667" s="25">
        <v>1747</v>
      </c>
      <c r="Y667" s="25">
        <v>1734</v>
      </c>
      <c r="Z667" s="25">
        <f t="shared" si="96"/>
        <v>1573</v>
      </c>
      <c r="AA667" s="25">
        <v>173.4</v>
      </c>
      <c r="AB667" s="25">
        <v>261</v>
      </c>
      <c r="AC667" s="80">
        <f t="shared" si="97"/>
        <v>422</v>
      </c>
      <c r="AD667" s="89">
        <f t="shared" si="101"/>
        <v>422</v>
      </c>
      <c r="AE667" s="82"/>
      <c r="AF667" s="71"/>
    </row>
    <row r="668" spans="1:32">
      <c r="A668" s="57" t="s">
        <v>10921</v>
      </c>
      <c r="B668" s="22" t="s">
        <v>668</v>
      </c>
      <c r="C668" s="22" t="s">
        <v>9886</v>
      </c>
      <c r="D668" s="22" t="s">
        <v>9655</v>
      </c>
      <c r="E668" s="22" t="s">
        <v>9656</v>
      </c>
      <c r="F668" s="22" t="s">
        <v>9576</v>
      </c>
      <c r="G668" s="22" t="s">
        <v>9577</v>
      </c>
      <c r="H668" s="22" t="s">
        <v>9563</v>
      </c>
      <c r="I668" s="25">
        <f>VLOOKUP(B668,[1]สรุปรายรพ.!$A$1:$C$1331,3,FALSE())</f>
        <v>2068</v>
      </c>
      <c r="J668" s="25">
        <v>1995</v>
      </c>
      <c r="K668" s="25">
        <v>1426</v>
      </c>
      <c r="L668" s="25">
        <v>489</v>
      </c>
      <c r="M668" s="25">
        <v>359</v>
      </c>
      <c r="N668" s="25">
        <v>519</v>
      </c>
      <c r="O668" s="25">
        <v>374</v>
      </c>
      <c r="P668" s="25">
        <v>468</v>
      </c>
      <c r="Q668" s="25">
        <v>324</v>
      </c>
      <c r="R668" s="25">
        <v>438</v>
      </c>
      <c r="S668" s="25">
        <v>324</v>
      </c>
      <c r="T668" s="25">
        <v>628</v>
      </c>
      <c r="U668" s="25">
        <v>452</v>
      </c>
      <c r="V668" s="25">
        <v>4537</v>
      </c>
      <c r="W668" s="25">
        <v>3259</v>
      </c>
      <c r="X668" s="25">
        <v>4537</v>
      </c>
      <c r="Y668" s="25">
        <v>3259</v>
      </c>
      <c r="Z668" s="25">
        <f t="shared" si="96"/>
        <v>2068</v>
      </c>
      <c r="AA668" s="25">
        <v>325.89999999999998</v>
      </c>
      <c r="AB668" s="25">
        <v>489</v>
      </c>
      <c r="AC668" s="80">
        <f t="shared" si="97"/>
        <v>1680</v>
      </c>
      <c r="AD668" s="89">
        <f t="shared" si="101"/>
        <v>1680</v>
      </c>
      <c r="AE668" s="82"/>
      <c r="AF668" s="71"/>
    </row>
    <row r="669" spans="1:32">
      <c r="A669" s="57" t="s">
        <v>10922</v>
      </c>
      <c r="B669" s="22" t="s">
        <v>669</v>
      </c>
      <c r="C669" s="22" t="s">
        <v>1813</v>
      </c>
      <c r="D669" s="22" t="s">
        <v>9655</v>
      </c>
      <c r="E669" s="22" t="s">
        <v>9656</v>
      </c>
      <c r="F669" s="22" t="s">
        <v>9576</v>
      </c>
      <c r="G669" s="22" t="s">
        <v>9577</v>
      </c>
      <c r="H669" s="22" t="s">
        <v>9563</v>
      </c>
      <c r="I669" s="25">
        <f>VLOOKUP(B669,[1]สรุปรายรพ.!$A$1:$C$1331,3,FALSE())</f>
        <v>1289</v>
      </c>
      <c r="J669" s="25">
        <v>639</v>
      </c>
      <c r="K669" s="25">
        <v>635</v>
      </c>
      <c r="L669" s="25">
        <v>79</v>
      </c>
      <c r="M669" s="25">
        <v>79</v>
      </c>
      <c r="N669" s="25">
        <v>113</v>
      </c>
      <c r="O669" s="25">
        <v>112</v>
      </c>
      <c r="P669" s="25">
        <v>195</v>
      </c>
      <c r="Q669" s="25">
        <v>193</v>
      </c>
      <c r="R669" s="25">
        <v>103</v>
      </c>
      <c r="S669" s="25">
        <v>102</v>
      </c>
      <c r="T669" s="25">
        <v>283</v>
      </c>
      <c r="U669" s="25">
        <v>279</v>
      </c>
      <c r="V669" s="25">
        <v>1412</v>
      </c>
      <c r="W669" s="25">
        <v>1400</v>
      </c>
      <c r="X669" s="25">
        <v>1412</v>
      </c>
      <c r="Y669" s="25">
        <v>1400</v>
      </c>
      <c r="Z669" s="25">
        <f t="shared" si="96"/>
        <v>1289</v>
      </c>
      <c r="AA669" s="25">
        <v>140</v>
      </c>
      <c r="AB669" s="25">
        <v>210</v>
      </c>
      <c r="AC669" s="80">
        <f t="shared" si="97"/>
        <v>321</v>
      </c>
      <c r="AD669" s="89">
        <f t="shared" si="101"/>
        <v>321</v>
      </c>
      <c r="AE669" s="82"/>
      <c r="AF669" s="71"/>
    </row>
    <row r="670" spans="1:32">
      <c r="A670" s="57" t="s">
        <v>10923</v>
      </c>
      <c r="B670" s="22" t="s">
        <v>670</v>
      </c>
      <c r="C670" s="22" t="s">
        <v>1814</v>
      </c>
      <c r="D670" s="22" t="s">
        <v>9655</v>
      </c>
      <c r="E670" s="22" t="s">
        <v>9656</v>
      </c>
      <c r="F670" s="22" t="s">
        <v>9576</v>
      </c>
      <c r="G670" s="22" t="s">
        <v>9577</v>
      </c>
      <c r="H670" s="22" t="s">
        <v>9563</v>
      </c>
      <c r="I670" s="25">
        <f>VLOOKUP(B670,[1]สรุปรายรพ.!$A$1:$C$1331,3,FALSE())</f>
        <v>1624</v>
      </c>
      <c r="J670" s="25">
        <v>1269</v>
      </c>
      <c r="K670" s="25">
        <v>1023</v>
      </c>
      <c r="L670" s="25">
        <v>329</v>
      </c>
      <c r="M670" s="25">
        <v>259</v>
      </c>
      <c r="N670" s="25">
        <v>357</v>
      </c>
      <c r="O670" s="25">
        <v>300</v>
      </c>
      <c r="P670" s="25">
        <v>297</v>
      </c>
      <c r="Q670" s="25">
        <v>217</v>
      </c>
      <c r="R670" s="25">
        <v>199</v>
      </c>
      <c r="S670" s="25">
        <v>156</v>
      </c>
      <c r="T670" s="25">
        <v>330</v>
      </c>
      <c r="U670" s="25">
        <v>284</v>
      </c>
      <c r="V670" s="25">
        <v>2781</v>
      </c>
      <c r="W670" s="25">
        <v>2239</v>
      </c>
      <c r="X670" s="25">
        <v>2781</v>
      </c>
      <c r="Y670" s="25">
        <v>2239</v>
      </c>
      <c r="Z670" s="25">
        <f t="shared" si="96"/>
        <v>1624</v>
      </c>
      <c r="AA670" s="25">
        <v>223.9</v>
      </c>
      <c r="AB670" s="25">
        <v>336</v>
      </c>
      <c r="AC670" s="80">
        <f t="shared" si="97"/>
        <v>951</v>
      </c>
      <c r="AD670" s="89">
        <f t="shared" si="101"/>
        <v>951</v>
      </c>
      <c r="AE670" s="82"/>
      <c r="AF670" s="71"/>
    </row>
    <row r="671" spans="1:32">
      <c r="A671" s="57" t="s">
        <v>10924</v>
      </c>
      <c r="B671" s="22" t="s">
        <v>671</v>
      </c>
      <c r="C671" s="22" t="s">
        <v>1815</v>
      </c>
      <c r="D671" s="22" t="s">
        <v>9655</v>
      </c>
      <c r="E671" s="22" t="s">
        <v>9656</v>
      </c>
      <c r="F671" s="22" t="s">
        <v>9576</v>
      </c>
      <c r="G671" s="22" t="s">
        <v>9577</v>
      </c>
      <c r="H671" s="22" t="s">
        <v>9563</v>
      </c>
      <c r="I671" s="25">
        <f>VLOOKUP(B671,[1]สรุปรายรพ.!$A$1:$C$1331,3,FALSE())</f>
        <v>2389</v>
      </c>
      <c r="J671" s="25">
        <v>3253</v>
      </c>
      <c r="K671" s="25">
        <v>2227</v>
      </c>
      <c r="L671" s="25">
        <v>487</v>
      </c>
      <c r="M671" s="25">
        <v>482</v>
      </c>
      <c r="N671" s="25">
        <v>346</v>
      </c>
      <c r="O671" s="25">
        <v>341</v>
      </c>
      <c r="P671" s="25">
        <v>537</v>
      </c>
      <c r="Q671" s="25">
        <v>530</v>
      </c>
      <c r="R671" s="25">
        <v>431</v>
      </c>
      <c r="S671" s="25">
        <v>427</v>
      </c>
      <c r="T671" s="25">
        <v>730</v>
      </c>
      <c r="U671" s="25">
        <v>713</v>
      </c>
      <c r="V671" s="25">
        <v>5784</v>
      </c>
      <c r="W671" s="25">
        <v>4720</v>
      </c>
      <c r="X671" s="25">
        <v>5784</v>
      </c>
      <c r="Y671" s="25">
        <v>4720</v>
      </c>
      <c r="Z671" s="25">
        <f t="shared" si="96"/>
        <v>2389</v>
      </c>
      <c r="AA671" s="25">
        <v>472</v>
      </c>
      <c r="AB671" s="25">
        <v>708</v>
      </c>
      <c r="AC671" s="80">
        <f t="shared" si="97"/>
        <v>3039</v>
      </c>
      <c r="AD671" s="89">
        <f t="shared" si="101"/>
        <v>3039</v>
      </c>
      <c r="AE671" s="82"/>
      <c r="AF671" s="71"/>
    </row>
    <row r="672" spans="1:32">
      <c r="A672" s="57" t="s">
        <v>10925</v>
      </c>
      <c r="B672" s="22" t="s">
        <v>672</v>
      </c>
      <c r="C672" s="22" t="s">
        <v>9887</v>
      </c>
      <c r="D672" s="22" t="s">
        <v>9655</v>
      </c>
      <c r="E672" s="22" t="s">
        <v>9656</v>
      </c>
      <c r="F672" s="22" t="s">
        <v>9576</v>
      </c>
      <c r="G672" s="22" t="s">
        <v>9577</v>
      </c>
      <c r="H672" s="22" t="s">
        <v>9563</v>
      </c>
      <c r="I672" s="25">
        <f>VLOOKUP(B672,[1]สรุปรายรพ.!$A$1:$C$1331,3,FALSE())</f>
        <v>2312</v>
      </c>
      <c r="J672" s="25">
        <v>2387</v>
      </c>
      <c r="K672" s="25">
        <v>2352</v>
      </c>
      <c r="L672" s="25">
        <v>588</v>
      </c>
      <c r="M672" s="25">
        <v>582</v>
      </c>
      <c r="N672" s="25">
        <v>1190</v>
      </c>
      <c r="O672" s="25">
        <v>1186</v>
      </c>
      <c r="P672" s="25">
        <v>94</v>
      </c>
      <c r="Q672" s="25">
        <v>93</v>
      </c>
      <c r="R672" s="25">
        <v>755</v>
      </c>
      <c r="S672" s="25">
        <v>748</v>
      </c>
      <c r="T672" s="25">
        <v>461</v>
      </c>
      <c r="U672" s="25">
        <v>459</v>
      </c>
      <c r="V672" s="25">
        <v>5475</v>
      </c>
      <c r="W672" s="25">
        <v>5420</v>
      </c>
      <c r="X672" s="25">
        <v>5475</v>
      </c>
      <c r="Y672" s="25">
        <v>5420</v>
      </c>
      <c r="Z672" s="25">
        <f t="shared" si="96"/>
        <v>2312</v>
      </c>
      <c r="AA672" s="25">
        <v>542</v>
      </c>
      <c r="AB672" s="25">
        <v>813</v>
      </c>
      <c r="AC672" s="80">
        <f t="shared" si="97"/>
        <v>3921</v>
      </c>
      <c r="AD672" s="89">
        <f t="shared" si="101"/>
        <v>3921</v>
      </c>
      <c r="AE672" s="82"/>
      <c r="AF672" s="71"/>
    </row>
    <row r="673" spans="1:32">
      <c r="A673" s="57" t="s">
        <v>10926</v>
      </c>
      <c r="B673" s="22" t="s">
        <v>673</v>
      </c>
      <c r="C673" s="22" t="s">
        <v>9888</v>
      </c>
      <c r="D673" s="22" t="s">
        <v>9655</v>
      </c>
      <c r="E673" s="22" t="s">
        <v>9656</v>
      </c>
      <c r="F673" s="22" t="s">
        <v>9576</v>
      </c>
      <c r="G673" s="22" t="s">
        <v>9577</v>
      </c>
      <c r="H673" s="22" t="s">
        <v>9563</v>
      </c>
      <c r="I673" s="25">
        <f>VLOOKUP(B673,[1]สรุปรายรพ.!$A$1:$C$1331,3,FALSE())</f>
        <v>2449</v>
      </c>
      <c r="J673" s="25">
        <v>2992</v>
      </c>
      <c r="K673" s="25">
        <v>2973</v>
      </c>
      <c r="L673" s="25">
        <v>413</v>
      </c>
      <c r="M673" s="25">
        <v>409</v>
      </c>
      <c r="N673" s="25">
        <v>404</v>
      </c>
      <c r="O673" s="25">
        <v>399</v>
      </c>
      <c r="P673" s="25">
        <v>278</v>
      </c>
      <c r="Q673" s="25">
        <v>273</v>
      </c>
      <c r="R673" s="25">
        <v>924</v>
      </c>
      <c r="S673" s="25">
        <v>908</v>
      </c>
      <c r="T673" s="25">
        <v>809</v>
      </c>
      <c r="U673" s="25">
        <v>800</v>
      </c>
      <c r="V673" s="25">
        <v>5820</v>
      </c>
      <c r="W673" s="25">
        <v>5762</v>
      </c>
      <c r="X673" s="25">
        <v>5820</v>
      </c>
      <c r="Y673" s="25">
        <v>5762</v>
      </c>
      <c r="Z673" s="25">
        <f t="shared" si="96"/>
        <v>2449</v>
      </c>
      <c r="AA673" s="25">
        <v>576.20000000000005</v>
      </c>
      <c r="AB673" s="25">
        <v>866</v>
      </c>
      <c r="AC673" s="80">
        <f t="shared" si="97"/>
        <v>4179</v>
      </c>
      <c r="AD673" s="89">
        <f t="shared" si="101"/>
        <v>4179</v>
      </c>
      <c r="AE673" s="82"/>
      <c r="AF673" s="71"/>
    </row>
    <row r="674" spans="1:32">
      <c r="A674" s="57" t="s">
        <v>10927</v>
      </c>
      <c r="B674" s="22" t="s">
        <v>674</v>
      </c>
      <c r="C674" s="22" t="s">
        <v>2262</v>
      </c>
      <c r="D674" s="22" t="s">
        <v>9655</v>
      </c>
      <c r="E674" s="22" t="s">
        <v>9656</v>
      </c>
      <c r="F674" s="22" t="s">
        <v>9576</v>
      </c>
      <c r="G674" s="22" t="s">
        <v>9577</v>
      </c>
      <c r="H674" s="22" t="s">
        <v>9563</v>
      </c>
      <c r="I674" s="25">
        <f>VLOOKUP(B674,[1]สรุปรายรพ.!$A$1:$C$1331,3,FALSE())</f>
        <v>493</v>
      </c>
      <c r="J674" s="25">
        <v>38</v>
      </c>
      <c r="K674" s="25">
        <v>33</v>
      </c>
      <c r="L674" s="25"/>
      <c r="M674" s="25"/>
      <c r="N674" s="25">
        <v>7</v>
      </c>
      <c r="O674" s="25">
        <v>7</v>
      </c>
      <c r="P674" s="25"/>
      <c r="Q674" s="25"/>
      <c r="R674" s="25"/>
      <c r="S674" s="25"/>
      <c r="T674" s="25"/>
      <c r="U674" s="25"/>
      <c r="V674" s="25">
        <v>45</v>
      </c>
      <c r="W674" s="25">
        <v>40</v>
      </c>
      <c r="X674" s="25">
        <v>45</v>
      </c>
      <c r="Y674" s="25">
        <v>40</v>
      </c>
      <c r="Z674" s="25">
        <f t="shared" si="96"/>
        <v>493</v>
      </c>
      <c r="AA674" s="25">
        <v>4</v>
      </c>
      <c r="AB674" s="25">
        <v>6</v>
      </c>
      <c r="AC674" s="80">
        <f t="shared" si="97"/>
        <v>-447</v>
      </c>
      <c r="AD674" s="89">
        <f t="shared" si="98"/>
        <v>0</v>
      </c>
      <c r="AE674" s="82"/>
      <c r="AF674" s="71"/>
    </row>
    <row r="675" spans="1:32">
      <c r="A675" s="57" t="s">
        <v>10928</v>
      </c>
      <c r="B675" s="22" t="s">
        <v>675</v>
      </c>
      <c r="C675" s="22" t="s">
        <v>1816</v>
      </c>
      <c r="D675" s="22" t="s">
        <v>9655</v>
      </c>
      <c r="E675" s="22" t="s">
        <v>9656</v>
      </c>
      <c r="F675" s="22" t="s">
        <v>9576</v>
      </c>
      <c r="G675" s="22" t="s">
        <v>9577</v>
      </c>
      <c r="H675" s="22" t="s">
        <v>9563</v>
      </c>
      <c r="I675" s="25">
        <f>VLOOKUP(B675,[1]สรุปรายรพ.!$A$1:$C$1331,3,FALSE())</f>
        <v>2604</v>
      </c>
      <c r="J675" s="25">
        <v>2000</v>
      </c>
      <c r="K675" s="25">
        <v>1983</v>
      </c>
      <c r="L675" s="25">
        <v>529</v>
      </c>
      <c r="M675" s="25">
        <v>526</v>
      </c>
      <c r="N675" s="25">
        <v>485</v>
      </c>
      <c r="O675" s="25">
        <v>477</v>
      </c>
      <c r="P675" s="25">
        <v>371</v>
      </c>
      <c r="Q675" s="25">
        <v>365</v>
      </c>
      <c r="R675" s="25">
        <v>404</v>
      </c>
      <c r="S675" s="25">
        <v>395</v>
      </c>
      <c r="T675" s="25">
        <v>417</v>
      </c>
      <c r="U675" s="25">
        <v>411</v>
      </c>
      <c r="V675" s="25">
        <v>4206</v>
      </c>
      <c r="W675" s="25">
        <v>4157</v>
      </c>
      <c r="X675" s="25">
        <v>4206</v>
      </c>
      <c r="Y675" s="25">
        <v>4157</v>
      </c>
      <c r="Z675" s="25">
        <f t="shared" si="96"/>
        <v>2604</v>
      </c>
      <c r="AA675" s="25">
        <v>415.7</v>
      </c>
      <c r="AB675" s="25">
        <v>624</v>
      </c>
      <c r="AC675" s="80">
        <f t="shared" si="97"/>
        <v>2177</v>
      </c>
      <c r="AD675" s="89">
        <f t="shared" ref="AD675:AD689" si="102">AC675</f>
        <v>2177</v>
      </c>
      <c r="AE675" s="82"/>
      <c r="AF675" s="71"/>
    </row>
    <row r="676" spans="1:32">
      <c r="A676" s="57" t="s">
        <v>10929</v>
      </c>
      <c r="B676" s="22" t="s">
        <v>676</v>
      </c>
      <c r="C676" s="22" t="s">
        <v>1817</v>
      </c>
      <c r="D676" s="22" t="s">
        <v>9655</v>
      </c>
      <c r="E676" s="22" t="s">
        <v>9656</v>
      </c>
      <c r="F676" s="22" t="s">
        <v>9576</v>
      </c>
      <c r="G676" s="22" t="s">
        <v>9577</v>
      </c>
      <c r="H676" s="22" t="s">
        <v>9563</v>
      </c>
      <c r="I676" s="25">
        <f>VLOOKUP(B676,[1]สรุปรายรพ.!$A$1:$C$1331,3,FALSE())</f>
        <v>1532</v>
      </c>
      <c r="J676" s="25">
        <v>518</v>
      </c>
      <c r="K676" s="25">
        <v>516</v>
      </c>
      <c r="L676" s="25">
        <v>236</v>
      </c>
      <c r="M676" s="25">
        <v>236</v>
      </c>
      <c r="N676" s="25">
        <v>276</v>
      </c>
      <c r="O676" s="25">
        <v>276</v>
      </c>
      <c r="P676" s="25">
        <v>277</v>
      </c>
      <c r="Q676" s="25">
        <v>274</v>
      </c>
      <c r="R676" s="25">
        <v>844</v>
      </c>
      <c r="S676" s="25">
        <v>834</v>
      </c>
      <c r="T676" s="25">
        <v>216</v>
      </c>
      <c r="U676" s="25">
        <v>215</v>
      </c>
      <c r="V676" s="25">
        <v>2367</v>
      </c>
      <c r="W676" s="25">
        <v>2351</v>
      </c>
      <c r="X676" s="25">
        <v>2367</v>
      </c>
      <c r="Y676" s="25">
        <v>2351</v>
      </c>
      <c r="Z676" s="25">
        <f t="shared" si="96"/>
        <v>1532</v>
      </c>
      <c r="AA676" s="25">
        <v>235.1</v>
      </c>
      <c r="AB676" s="25">
        <v>354</v>
      </c>
      <c r="AC676" s="80">
        <f t="shared" si="97"/>
        <v>1173</v>
      </c>
      <c r="AD676" s="89">
        <f t="shared" si="102"/>
        <v>1173</v>
      </c>
      <c r="AE676" s="82"/>
      <c r="AF676" s="71"/>
    </row>
    <row r="677" spans="1:32">
      <c r="A677" s="57" t="s">
        <v>10930</v>
      </c>
      <c r="B677" s="22" t="s">
        <v>677</v>
      </c>
      <c r="C677" s="22" t="s">
        <v>1818</v>
      </c>
      <c r="D677" s="22" t="s">
        <v>9655</v>
      </c>
      <c r="E677" s="22" t="s">
        <v>9656</v>
      </c>
      <c r="F677" s="22" t="s">
        <v>9576</v>
      </c>
      <c r="G677" s="22" t="s">
        <v>9577</v>
      </c>
      <c r="H677" s="22" t="s">
        <v>9563</v>
      </c>
      <c r="I677" s="25">
        <f>VLOOKUP(B677,[1]สรุปรายรพ.!$A$1:$C$1331,3,FALSE())</f>
        <v>1705</v>
      </c>
      <c r="J677" s="25">
        <v>1958</v>
      </c>
      <c r="K677" s="25">
        <v>1952</v>
      </c>
      <c r="L677" s="25">
        <v>204</v>
      </c>
      <c r="M677" s="25">
        <v>201</v>
      </c>
      <c r="N677" s="25">
        <v>603</v>
      </c>
      <c r="O677" s="25">
        <v>599</v>
      </c>
      <c r="P677" s="25">
        <v>362</v>
      </c>
      <c r="Q677" s="25">
        <v>359</v>
      </c>
      <c r="R677" s="25">
        <v>364</v>
      </c>
      <c r="S677" s="25">
        <v>361</v>
      </c>
      <c r="T677" s="25">
        <v>190</v>
      </c>
      <c r="U677" s="25">
        <v>188</v>
      </c>
      <c r="V677" s="25">
        <v>3681</v>
      </c>
      <c r="W677" s="25">
        <v>3660</v>
      </c>
      <c r="X677" s="25">
        <v>3681</v>
      </c>
      <c r="Y677" s="25">
        <v>3660</v>
      </c>
      <c r="Z677" s="25">
        <f t="shared" si="96"/>
        <v>1705</v>
      </c>
      <c r="AA677" s="25">
        <v>366</v>
      </c>
      <c r="AB677" s="25">
        <v>549</v>
      </c>
      <c r="AC677" s="80">
        <f t="shared" si="97"/>
        <v>2504</v>
      </c>
      <c r="AD677" s="89">
        <f t="shared" si="102"/>
        <v>2504</v>
      </c>
      <c r="AE677" s="82"/>
      <c r="AF677" s="71"/>
    </row>
    <row r="678" spans="1:32">
      <c r="A678" s="57" t="s">
        <v>10931</v>
      </c>
      <c r="B678" s="22" t="s">
        <v>678</v>
      </c>
      <c r="C678" s="22" t="s">
        <v>9889</v>
      </c>
      <c r="D678" s="22" t="s">
        <v>9655</v>
      </c>
      <c r="E678" s="22" t="s">
        <v>9656</v>
      </c>
      <c r="F678" s="22" t="s">
        <v>9576</v>
      </c>
      <c r="G678" s="22" t="s">
        <v>9577</v>
      </c>
      <c r="H678" s="22" t="s">
        <v>9563</v>
      </c>
      <c r="I678" s="25">
        <f>VLOOKUP(B678,[1]สรุปรายรพ.!$A$1:$C$1331,3,FALSE())</f>
        <v>2469</v>
      </c>
      <c r="J678" s="25">
        <v>6177</v>
      </c>
      <c r="K678" s="25">
        <v>3180</v>
      </c>
      <c r="L678" s="25">
        <v>885</v>
      </c>
      <c r="M678" s="25">
        <v>614</v>
      </c>
      <c r="N678" s="25">
        <v>707</v>
      </c>
      <c r="O678" s="25">
        <v>522</v>
      </c>
      <c r="P678" s="25">
        <v>737</v>
      </c>
      <c r="Q678" s="25">
        <v>551</v>
      </c>
      <c r="R678" s="25">
        <v>860</v>
      </c>
      <c r="S678" s="25">
        <v>649</v>
      </c>
      <c r="T678" s="25">
        <v>772</v>
      </c>
      <c r="U678" s="25">
        <v>599</v>
      </c>
      <c r="V678" s="25">
        <v>10138</v>
      </c>
      <c r="W678" s="25">
        <v>6115</v>
      </c>
      <c r="X678" s="25">
        <v>10138</v>
      </c>
      <c r="Y678" s="25">
        <v>6115</v>
      </c>
      <c r="Z678" s="25">
        <f t="shared" si="96"/>
        <v>2469</v>
      </c>
      <c r="AA678" s="25">
        <v>611.5</v>
      </c>
      <c r="AB678" s="25">
        <v>918</v>
      </c>
      <c r="AC678" s="80">
        <f t="shared" si="97"/>
        <v>4564</v>
      </c>
      <c r="AD678" s="89">
        <f t="shared" si="102"/>
        <v>4564</v>
      </c>
      <c r="AE678" s="82"/>
      <c r="AF678" s="71"/>
    </row>
    <row r="679" spans="1:32">
      <c r="A679" s="57" t="s">
        <v>10932</v>
      </c>
      <c r="B679" s="22" t="s">
        <v>679</v>
      </c>
      <c r="C679" s="22" t="s">
        <v>1819</v>
      </c>
      <c r="D679" s="22" t="s">
        <v>9655</v>
      </c>
      <c r="E679" s="22" t="s">
        <v>9656</v>
      </c>
      <c r="F679" s="22" t="s">
        <v>9576</v>
      </c>
      <c r="G679" s="22" t="s">
        <v>9577</v>
      </c>
      <c r="H679" s="22" t="s">
        <v>9563</v>
      </c>
      <c r="I679" s="25">
        <f>VLOOKUP(B679,[1]สรุปรายรพ.!$A$1:$C$1331,3,FALSE())</f>
        <v>1720</v>
      </c>
      <c r="J679" s="25">
        <v>1211</v>
      </c>
      <c r="K679" s="25">
        <v>879</v>
      </c>
      <c r="L679" s="25">
        <v>270</v>
      </c>
      <c r="M679" s="25">
        <v>172</v>
      </c>
      <c r="N679" s="25">
        <v>260</v>
      </c>
      <c r="O679" s="25">
        <v>169</v>
      </c>
      <c r="P679" s="25">
        <v>321</v>
      </c>
      <c r="Q679" s="25">
        <v>233</v>
      </c>
      <c r="R679" s="25">
        <v>2</v>
      </c>
      <c r="S679" s="25">
        <v>2</v>
      </c>
      <c r="T679" s="25">
        <v>293</v>
      </c>
      <c r="U679" s="25">
        <v>210</v>
      </c>
      <c r="V679" s="25">
        <v>2357</v>
      </c>
      <c r="W679" s="25">
        <v>1665</v>
      </c>
      <c r="X679" s="25">
        <v>2357</v>
      </c>
      <c r="Y679" s="25">
        <v>1665</v>
      </c>
      <c r="Z679" s="25">
        <f t="shared" si="96"/>
        <v>1720</v>
      </c>
      <c r="AA679" s="25">
        <v>166.5</v>
      </c>
      <c r="AB679" s="25">
        <v>251</v>
      </c>
      <c r="AC679" s="80">
        <f t="shared" si="97"/>
        <v>196</v>
      </c>
      <c r="AD679" s="89">
        <f t="shared" si="102"/>
        <v>196</v>
      </c>
      <c r="AE679" s="82"/>
      <c r="AF679" s="71"/>
    </row>
    <row r="680" spans="1:32">
      <c r="A680" s="57" t="s">
        <v>10933</v>
      </c>
      <c r="B680" s="22" t="s">
        <v>680</v>
      </c>
      <c r="C680" s="22" t="s">
        <v>1820</v>
      </c>
      <c r="D680" s="22" t="s">
        <v>9655</v>
      </c>
      <c r="E680" s="22" t="s">
        <v>9656</v>
      </c>
      <c r="F680" s="22" t="s">
        <v>9576</v>
      </c>
      <c r="G680" s="22" t="s">
        <v>9577</v>
      </c>
      <c r="H680" s="22" t="s">
        <v>9563</v>
      </c>
      <c r="I680" s="25">
        <f>VLOOKUP(B680,[1]สรุปรายรพ.!$A$1:$C$1331,3,FALSE())</f>
        <v>2409</v>
      </c>
      <c r="J680" s="25">
        <v>2537</v>
      </c>
      <c r="K680" s="25">
        <v>1890</v>
      </c>
      <c r="L680" s="25">
        <v>626</v>
      </c>
      <c r="M680" s="25">
        <v>448</v>
      </c>
      <c r="N680" s="25">
        <v>576</v>
      </c>
      <c r="O680" s="25">
        <v>400</v>
      </c>
      <c r="P680" s="25">
        <v>338</v>
      </c>
      <c r="Q680" s="25">
        <v>246</v>
      </c>
      <c r="R680" s="25">
        <v>763</v>
      </c>
      <c r="S680" s="25">
        <v>540</v>
      </c>
      <c r="T680" s="25">
        <v>334</v>
      </c>
      <c r="U680" s="25">
        <v>238</v>
      </c>
      <c r="V680" s="25">
        <v>5174</v>
      </c>
      <c r="W680" s="25">
        <v>3762</v>
      </c>
      <c r="X680" s="25">
        <v>5174</v>
      </c>
      <c r="Y680" s="25">
        <v>3762</v>
      </c>
      <c r="Z680" s="25">
        <f t="shared" si="96"/>
        <v>2409</v>
      </c>
      <c r="AA680" s="25">
        <v>376.2</v>
      </c>
      <c r="AB680" s="25">
        <v>566</v>
      </c>
      <c r="AC680" s="80">
        <f t="shared" si="97"/>
        <v>1919</v>
      </c>
      <c r="AD680" s="89">
        <f t="shared" si="102"/>
        <v>1919</v>
      </c>
      <c r="AE680" s="82"/>
      <c r="AF680" s="71"/>
    </row>
    <row r="681" spans="1:32">
      <c r="A681" s="57" t="s">
        <v>10934</v>
      </c>
      <c r="B681" s="22" t="s">
        <v>681</v>
      </c>
      <c r="C681" s="22" t="s">
        <v>1821</v>
      </c>
      <c r="D681" s="22" t="s">
        <v>9655</v>
      </c>
      <c r="E681" s="22" t="s">
        <v>9656</v>
      </c>
      <c r="F681" s="22" t="s">
        <v>9576</v>
      </c>
      <c r="G681" s="22" t="s">
        <v>9577</v>
      </c>
      <c r="H681" s="22" t="s">
        <v>9563</v>
      </c>
      <c r="I681" s="25">
        <f>VLOOKUP(B681,[1]สรุปรายรพ.!$A$1:$C$1331,3,FALSE())</f>
        <v>1685</v>
      </c>
      <c r="J681" s="25">
        <v>831</v>
      </c>
      <c r="K681" s="25">
        <v>827</v>
      </c>
      <c r="L681" s="25">
        <v>121</v>
      </c>
      <c r="M681" s="25">
        <v>118</v>
      </c>
      <c r="N681" s="25">
        <v>204</v>
      </c>
      <c r="O681" s="25">
        <v>204</v>
      </c>
      <c r="P681" s="25">
        <v>151</v>
      </c>
      <c r="Q681" s="25">
        <v>151</v>
      </c>
      <c r="R681" s="25">
        <v>148</v>
      </c>
      <c r="S681" s="25">
        <v>144</v>
      </c>
      <c r="T681" s="25">
        <v>208</v>
      </c>
      <c r="U681" s="25">
        <v>205</v>
      </c>
      <c r="V681" s="25">
        <v>1663</v>
      </c>
      <c r="W681" s="25">
        <v>1649</v>
      </c>
      <c r="X681" s="25">
        <v>1663</v>
      </c>
      <c r="Y681" s="25">
        <v>1649</v>
      </c>
      <c r="Z681" s="25">
        <f t="shared" si="96"/>
        <v>1685</v>
      </c>
      <c r="AA681" s="25">
        <v>164.9</v>
      </c>
      <c r="AB681" s="25">
        <v>248</v>
      </c>
      <c r="AC681" s="80">
        <f t="shared" si="97"/>
        <v>212</v>
      </c>
      <c r="AD681" s="89">
        <f t="shared" si="102"/>
        <v>212</v>
      </c>
      <c r="AE681" s="82"/>
      <c r="AF681" s="71"/>
    </row>
    <row r="682" spans="1:32">
      <c r="A682" s="57" t="s">
        <v>10935</v>
      </c>
      <c r="B682" s="22" t="s">
        <v>682</v>
      </c>
      <c r="C682" s="22" t="s">
        <v>9890</v>
      </c>
      <c r="D682" s="22" t="s">
        <v>9655</v>
      </c>
      <c r="E682" s="22" t="s">
        <v>9656</v>
      </c>
      <c r="F682" s="22" t="s">
        <v>9576</v>
      </c>
      <c r="G682" s="22" t="s">
        <v>9577</v>
      </c>
      <c r="H682" s="22" t="s">
        <v>9563</v>
      </c>
      <c r="I682" s="25">
        <f>VLOOKUP(B682,[1]สรุปรายรพ.!$A$1:$C$1331,3,FALSE())</f>
        <v>968</v>
      </c>
      <c r="J682" s="25">
        <v>653</v>
      </c>
      <c r="K682" s="25">
        <v>559</v>
      </c>
      <c r="L682" s="25">
        <v>132</v>
      </c>
      <c r="M682" s="25">
        <v>109</v>
      </c>
      <c r="N682" s="25">
        <v>135</v>
      </c>
      <c r="O682" s="25">
        <v>116</v>
      </c>
      <c r="P682" s="25">
        <v>169</v>
      </c>
      <c r="Q682" s="25">
        <v>146</v>
      </c>
      <c r="R682" s="25">
        <v>178</v>
      </c>
      <c r="S682" s="25">
        <v>150</v>
      </c>
      <c r="T682" s="25">
        <v>186</v>
      </c>
      <c r="U682" s="25">
        <v>162</v>
      </c>
      <c r="V682" s="25">
        <v>1453</v>
      </c>
      <c r="W682" s="25">
        <v>1242</v>
      </c>
      <c r="X682" s="25">
        <v>1453</v>
      </c>
      <c r="Y682" s="25">
        <v>1242</v>
      </c>
      <c r="Z682" s="25">
        <f t="shared" si="96"/>
        <v>968</v>
      </c>
      <c r="AA682" s="25">
        <v>124.2</v>
      </c>
      <c r="AB682" s="25">
        <v>188</v>
      </c>
      <c r="AC682" s="80">
        <f t="shared" si="97"/>
        <v>462</v>
      </c>
      <c r="AD682" s="89">
        <f t="shared" si="102"/>
        <v>462</v>
      </c>
      <c r="AE682" s="82"/>
      <c r="AF682" s="71"/>
    </row>
    <row r="683" spans="1:32">
      <c r="A683" s="57" t="s">
        <v>10936</v>
      </c>
      <c r="B683" s="22" t="s">
        <v>683</v>
      </c>
      <c r="C683" s="22" t="s">
        <v>1822</v>
      </c>
      <c r="D683" s="22" t="s">
        <v>9791</v>
      </c>
      <c r="E683" s="22" t="s">
        <v>9792</v>
      </c>
      <c r="F683" s="22" t="s">
        <v>9576</v>
      </c>
      <c r="G683" s="22" t="s">
        <v>9577</v>
      </c>
      <c r="H683" s="22" t="s">
        <v>9563</v>
      </c>
      <c r="I683" s="25">
        <f>VLOOKUP(B683,[1]สรุปรายรพ.!$A$1:$C$1331,3,FALSE())</f>
        <v>1618</v>
      </c>
      <c r="J683" s="25">
        <v>1463</v>
      </c>
      <c r="K683" s="25">
        <v>1455</v>
      </c>
      <c r="L683" s="25">
        <v>373</v>
      </c>
      <c r="M683" s="25">
        <v>369</v>
      </c>
      <c r="N683" s="25">
        <v>130</v>
      </c>
      <c r="O683" s="25">
        <v>126</v>
      </c>
      <c r="P683" s="25">
        <v>495</v>
      </c>
      <c r="Q683" s="25">
        <v>486</v>
      </c>
      <c r="R683" s="25">
        <v>289</v>
      </c>
      <c r="S683" s="25">
        <v>284</v>
      </c>
      <c r="T683" s="25">
        <v>314</v>
      </c>
      <c r="U683" s="25">
        <v>312</v>
      </c>
      <c r="V683" s="25">
        <v>3064</v>
      </c>
      <c r="W683" s="25">
        <v>3032</v>
      </c>
      <c r="X683" s="25">
        <v>3064</v>
      </c>
      <c r="Y683" s="25">
        <v>3032</v>
      </c>
      <c r="Z683" s="25">
        <f t="shared" si="96"/>
        <v>1618</v>
      </c>
      <c r="AA683" s="25">
        <v>303.2</v>
      </c>
      <c r="AB683" s="25">
        <v>456</v>
      </c>
      <c r="AC683" s="80">
        <f t="shared" si="97"/>
        <v>1870</v>
      </c>
      <c r="AD683" s="89">
        <f t="shared" si="102"/>
        <v>1870</v>
      </c>
      <c r="AE683" s="82"/>
      <c r="AF683" s="71"/>
    </row>
    <row r="684" spans="1:32">
      <c r="A684" s="57" t="s">
        <v>10937</v>
      </c>
      <c r="B684" s="22" t="s">
        <v>684</v>
      </c>
      <c r="C684" s="22" t="s">
        <v>1823</v>
      </c>
      <c r="D684" s="22" t="s">
        <v>9791</v>
      </c>
      <c r="E684" s="22" t="s">
        <v>9792</v>
      </c>
      <c r="F684" s="22" t="s">
        <v>9576</v>
      </c>
      <c r="G684" s="22" t="s">
        <v>9577</v>
      </c>
      <c r="H684" s="22" t="s">
        <v>9563</v>
      </c>
      <c r="I684" s="25">
        <f>VLOOKUP(B684,[1]สรุปรายรพ.!$A$1:$C$1331,3,FALSE())</f>
        <v>862</v>
      </c>
      <c r="J684" s="25">
        <v>431</v>
      </c>
      <c r="K684" s="25">
        <v>424</v>
      </c>
      <c r="L684" s="25">
        <v>82</v>
      </c>
      <c r="M684" s="25">
        <v>78</v>
      </c>
      <c r="N684" s="25">
        <v>63</v>
      </c>
      <c r="O684" s="25">
        <v>63</v>
      </c>
      <c r="P684" s="25">
        <v>59</v>
      </c>
      <c r="Q684" s="25">
        <v>59</v>
      </c>
      <c r="R684" s="25">
        <v>61</v>
      </c>
      <c r="S684" s="25">
        <v>60</v>
      </c>
      <c r="T684" s="25">
        <v>78</v>
      </c>
      <c r="U684" s="25">
        <v>77</v>
      </c>
      <c r="V684" s="25">
        <v>774</v>
      </c>
      <c r="W684" s="25">
        <v>761</v>
      </c>
      <c r="X684" s="25">
        <v>774</v>
      </c>
      <c r="Y684" s="25">
        <v>761</v>
      </c>
      <c r="Z684" s="25">
        <f t="shared" si="96"/>
        <v>862</v>
      </c>
      <c r="AA684" s="25">
        <v>76.099999999999994</v>
      </c>
      <c r="AB684" s="25">
        <v>116</v>
      </c>
      <c r="AC684" s="80">
        <f t="shared" si="97"/>
        <v>15</v>
      </c>
      <c r="AD684" s="89">
        <f t="shared" si="102"/>
        <v>15</v>
      </c>
      <c r="AE684" s="82"/>
      <c r="AF684" s="71"/>
    </row>
    <row r="685" spans="1:32">
      <c r="A685" s="57" t="s">
        <v>10938</v>
      </c>
      <c r="B685" s="22" t="s">
        <v>685</v>
      </c>
      <c r="C685" s="22" t="s">
        <v>1824</v>
      </c>
      <c r="D685" s="22" t="s">
        <v>9791</v>
      </c>
      <c r="E685" s="22" t="s">
        <v>9792</v>
      </c>
      <c r="F685" s="22" t="s">
        <v>9576</v>
      </c>
      <c r="G685" s="22" t="s">
        <v>9577</v>
      </c>
      <c r="H685" s="22" t="s">
        <v>9563</v>
      </c>
      <c r="I685" s="25">
        <f>VLOOKUP(B685,[1]สรุปรายรพ.!$A$1:$C$1331,3,FALSE())</f>
        <v>2066</v>
      </c>
      <c r="J685" s="25">
        <v>1880</v>
      </c>
      <c r="K685" s="25">
        <v>1558</v>
      </c>
      <c r="L685" s="25">
        <v>312</v>
      </c>
      <c r="M685" s="25">
        <v>161</v>
      </c>
      <c r="N685" s="25">
        <v>415</v>
      </c>
      <c r="O685" s="25">
        <v>322</v>
      </c>
      <c r="P685" s="25">
        <v>557</v>
      </c>
      <c r="Q685" s="25">
        <v>435</v>
      </c>
      <c r="R685" s="25">
        <v>874</v>
      </c>
      <c r="S685" s="25">
        <v>646</v>
      </c>
      <c r="T685" s="25">
        <v>445</v>
      </c>
      <c r="U685" s="25">
        <v>334</v>
      </c>
      <c r="V685" s="25">
        <v>4483</v>
      </c>
      <c r="W685" s="25">
        <v>3456</v>
      </c>
      <c r="X685" s="25">
        <v>4483</v>
      </c>
      <c r="Y685" s="25">
        <v>3456</v>
      </c>
      <c r="Z685" s="25">
        <f t="shared" si="96"/>
        <v>2066</v>
      </c>
      <c r="AA685" s="25">
        <v>345.6</v>
      </c>
      <c r="AB685" s="25">
        <v>519</v>
      </c>
      <c r="AC685" s="80">
        <f t="shared" si="97"/>
        <v>1909</v>
      </c>
      <c r="AD685" s="89">
        <f t="shared" si="102"/>
        <v>1909</v>
      </c>
      <c r="AE685" s="82"/>
      <c r="AF685" s="71"/>
    </row>
    <row r="686" spans="1:32">
      <c r="A686" s="57" t="s">
        <v>10939</v>
      </c>
      <c r="B686" s="22" t="s">
        <v>686</v>
      </c>
      <c r="C686" s="22" t="s">
        <v>1825</v>
      </c>
      <c r="D686" s="22" t="s">
        <v>9791</v>
      </c>
      <c r="E686" s="22" t="s">
        <v>9792</v>
      </c>
      <c r="F686" s="22" t="s">
        <v>9576</v>
      </c>
      <c r="G686" s="22" t="s">
        <v>9577</v>
      </c>
      <c r="H686" s="22" t="s">
        <v>9563</v>
      </c>
      <c r="I686" s="25">
        <f>VLOOKUP(B686,[1]สรุปรายรพ.!$A$1:$C$1331,3,FALSE())</f>
        <v>1457</v>
      </c>
      <c r="J686" s="25">
        <v>722</v>
      </c>
      <c r="K686" s="25">
        <v>722</v>
      </c>
      <c r="L686" s="25">
        <v>190</v>
      </c>
      <c r="M686" s="25">
        <v>187</v>
      </c>
      <c r="N686" s="25">
        <v>427</v>
      </c>
      <c r="O686" s="25">
        <v>424</v>
      </c>
      <c r="P686" s="25">
        <v>29</v>
      </c>
      <c r="Q686" s="25">
        <v>29</v>
      </c>
      <c r="R686" s="25">
        <v>377</v>
      </c>
      <c r="S686" s="25">
        <v>338</v>
      </c>
      <c r="T686" s="25">
        <v>442</v>
      </c>
      <c r="U686" s="25">
        <v>333</v>
      </c>
      <c r="V686" s="25">
        <v>2187</v>
      </c>
      <c r="W686" s="25">
        <v>2033</v>
      </c>
      <c r="X686" s="25">
        <v>2187</v>
      </c>
      <c r="Y686" s="25">
        <v>2033</v>
      </c>
      <c r="Z686" s="25">
        <f t="shared" si="96"/>
        <v>1457</v>
      </c>
      <c r="AA686" s="25">
        <v>203.3</v>
      </c>
      <c r="AB686" s="25">
        <v>306</v>
      </c>
      <c r="AC686" s="80">
        <f t="shared" si="97"/>
        <v>882</v>
      </c>
      <c r="AD686" s="89">
        <f t="shared" si="102"/>
        <v>882</v>
      </c>
      <c r="AE686" s="82"/>
      <c r="AF686" s="71"/>
    </row>
    <row r="687" spans="1:32">
      <c r="A687" s="57" t="s">
        <v>10940</v>
      </c>
      <c r="B687" s="22" t="s">
        <v>687</v>
      </c>
      <c r="C687" s="22" t="s">
        <v>2135</v>
      </c>
      <c r="D687" s="22" t="s">
        <v>9791</v>
      </c>
      <c r="E687" s="22" t="s">
        <v>9792</v>
      </c>
      <c r="F687" s="22" t="s">
        <v>9576</v>
      </c>
      <c r="G687" s="22" t="s">
        <v>9577</v>
      </c>
      <c r="H687" s="22" t="s">
        <v>9563</v>
      </c>
      <c r="I687" s="25">
        <f>VLOOKUP(B687,[1]สรุปรายรพ.!$A$1:$C$1331,3,FALSE())</f>
        <v>1577</v>
      </c>
      <c r="J687" s="25">
        <v>693</v>
      </c>
      <c r="K687" s="25">
        <v>689</v>
      </c>
      <c r="L687" s="25">
        <v>275</v>
      </c>
      <c r="M687" s="25">
        <v>268</v>
      </c>
      <c r="N687" s="25">
        <v>265</v>
      </c>
      <c r="O687" s="25">
        <v>260</v>
      </c>
      <c r="P687" s="25"/>
      <c r="Q687" s="25"/>
      <c r="R687" s="25"/>
      <c r="S687" s="25"/>
      <c r="T687" s="25">
        <v>328</v>
      </c>
      <c r="U687" s="25">
        <v>324</v>
      </c>
      <c r="V687" s="25">
        <v>1561</v>
      </c>
      <c r="W687" s="25">
        <v>1541</v>
      </c>
      <c r="X687" s="25">
        <v>1561</v>
      </c>
      <c r="Y687" s="25">
        <v>1541</v>
      </c>
      <c r="Z687" s="25">
        <f t="shared" si="96"/>
        <v>1577</v>
      </c>
      <c r="AA687" s="25">
        <v>154.1</v>
      </c>
      <c r="AB687" s="25">
        <v>233</v>
      </c>
      <c r="AC687" s="80">
        <f t="shared" si="97"/>
        <v>197</v>
      </c>
      <c r="AD687" s="89">
        <f t="shared" si="102"/>
        <v>197</v>
      </c>
      <c r="AE687" s="82"/>
      <c r="AF687" s="71"/>
    </row>
    <row r="688" spans="1:32">
      <c r="A688" s="57" t="s">
        <v>10941</v>
      </c>
      <c r="B688" s="22" t="s">
        <v>688</v>
      </c>
      <c r="C688" s="22" t="s">
        <v>1826</v>
      </c>
      <c r="D688" s="22" t="s">
        <v>9791</v>
      </c>
      <c r="E688" s="22" t="s">
        <v>9792</v>
      </c>
      <c r="F688" s="22" t="s">
        <v>9576</v>
      </c>
      <c r="G688" s="22" t="s">
        <v>9577</v>
      </c>
      <c r="H688" s="22" t="s">
        <v>9563</v>
      </c>
      <c r="I688" s="25">
        <f>VLOOKUP(B688,[1]สรุปรายรพ.!$A$1:$C$1331,3,FALSE())</f>
        <v>1393</v>
      </c>
      <c r="J688" s="25">
        <v>733</v>
      </c>
      <c r="K688" s="25">
        <v>724</v>
      </c>
      <c r="L688" s="25">
        <v>9</v>
      </c>
      <c r="M688" s="25">
        <v>9</v>
      </c>
      <c r="N688" s="25">
        <v>410</v>
      </c>
      <c r="O688" s="25">
        <v>403</v>
      </c>
      <c r="P688" s="25">
        <v>18</v>
      </c>
      <c r="Q688" s="25">
        <v>18</v>
      </c>
      <c r="R688" s="25">
        <v>20</v>
      </c>
      <c r="S688" s="25">
        <v>20</v>
      </c>
      <c r="T688" s="25">
        <v>39</v>
      </c>
      <c r="U688" s="25">
        <v>37</v>
      </c>
      <c r="V688" s="25">
        <v>1229</v>
      </c>
      <c r="W688" s="25">
        <v>1211</v>
      </c>
      <c r="X688" s="25">
        <v>1229</v>
      </c>
      <c r="Y688" s="25">
        <v>1211</v>
      </c>
      <c r="Z688" s="25">
        <f t="shared" si="96"/>
        <v>1393</v>
      </c>
      <c r="AA688" s="25">
        <v>121.1</v>
      </c>
      <c r="AB688" s="25">
        <v>183</v>
      </c>
      <c r="AC688" s="80">
        <f t="shared" si="97"/>
        <v>1</v>
      </c>
      <c r="AD688" s="89">
        <f t="shared" si="102"/>
        <v>1</v>
      </c>
      <c r="AE688" s="82"/>
      <c r="AF688" s="71"/>
    </row>
    <row r="689" spans="1:32">
      <c r="A689" s="57" t="s">
        <v>10942</v>
      </c>
      <c r="B689" s="22" t="s">
        <v>689</v>
      </c>
      <c r="C689" s="22" t="s">
        <v>1827</v>
      </c>
      <c r="D689" s="22" t="s">
        <v>9791</v>
      </c>
      <c r="E689" s="22" t="s">
        <v>9792</v>
      </c>
      <c r="F689" s="22" t="s">
        <v>9576</v>
      </c>
      <c r="G689" s="22" t="s">
        <v>9577</v>
      </c>
      <c r="H689" s="22" t="s">
        <v>9563</v>
      </c>
      <c r="I689" s="25">
        <f>VLOOKUP(B689,[1]สรุปรายรพ.!$A$1:$C$1331,3,FALSE())</f>
        <v>481</v>
      </c>
      <c r="J689" s="25">
        <v>72</v>
      </c>
      <c r="K689" s="25">
        <v>69</v>
      </c>
      <c r="L689" s="25">
        <v>12</v>
      </c>
      <c r="M689" s="25">
        <v>12</v>
      </c>
      <c r="N689" s="25">
        <v>10</v>
      </c>
      <c r="O689" s="25">
        <v>10</v>
      </c>
      <c r="P689" s="25">
        <v>219</v>
      </c>
      <c r="Q689" s="25">
        <v>219</v>
      </c>
      <c r="R689" s="25">
        <v>224</v>
      </c>
      <c r="S689" s="25">
        <v>223</v>
      </c>
      <c r="T689" s="25">
        <v>227</v>
      </c>
      <c r="U689" s="25">
        <v>227</v>
      </c>
      <c r="V689" s="25">
        <v>764</v>
      </c>
      <c r="W689" s="25">
        <v>760</v>
      </c>
      <c r="X689" s="25">
        <v>764</v>
      </c>
      <c r="Y689" s="25">
        <v>760</v>
      </c>
      <c r="Z689" s="25">
        <f t="shared" si="96"/>
        <v>481</v>
      </c>
      <c r="AA689" s="25">
        <v>76</v>
      </c>
      <c r="AB689" s="25">
        <v>114</v>
      </c>
      <c r="AC689" s="80">
        <f t="shared" si="97"/>
        <v>393</v>
      </c>
      <c r="AD689" s="89">
        <f t="shared" si="102"/>
        <v>393</v>
      </c>
      <c r="AE689" s="82"/>
      <c r="AF689" s="71"/>
    </row>
    <row r="690" spans="1:32">
      <c r="A690" s="57" t="s">
        <v>10943</v>
      </c>
      <c r="B690" s="22" t="s">
        <v>690</v>
      </c>
      <c r="C690" s="22" t="s">
        <v>1828</v>
      </c>
      <c r="D690" s="22" t="s">
        <v>9794</v>
      </c>
      <c r="E690" s="22" t="s">
        <v>9795</v>
      </c>
      <c r="F690" s="22" t="s">
        <v>9576</v>
      </c>
      <c r="G690" s="22" t="s">
        <v>9577</v>
      </c>
      <c r="H690" s="22" t="s">
        <v>9563</v>
      </c>
      <c r="I690" s="25">
        <f>VLOOKUP(B690,[1]สรุปรายรพ.!$A$1:$C$1331,3,FALSE())</f>
        <v>302</v>
      </c>
      <c r="J690" s="25">
        <v>39</v>
      </c>
      <c r="K690" s="25">
        <v>39</v>
      </c>
      <c r="L690" s="25">
        <v>23</v>
      </c>
      <c r="M690" s="25">
        <v>23</v>
      </c>
      <c r="N690" s="25">
        <v>23</v>
      </c>
      <c r="O690" s="25">
        <v>23</v>
      </c>
      <c r="P690" s="25">
        <v>14</v>
      </c>
      <c r="Q690" s="25">
        <v>14</v>
      </c>
      <c r="R690" s="25">
        <v>15</v>
      </c>
      <c r="S690" s="25">
        <v>15</v>
      </c>
      <c r="T690" s="25">
        <v>72</v>
      </c>
      <c r="U690" s="25">
        <v>72</v>
      </c>
      <c r="V690" s="25">
        <v>186</v>
      </c>
      <c r="W690" s="25">
        <v>186</v>
      </c>
      <c r="X690" s="25">
        <v>186</v>
      </c>
      <c r="Y690" s="25">
        <v>186</v>
      </c>
      <c r="Z690" s="25">
        <f t="shared" si="96"/>
        <v>302</v>
      </c>
      <c r="AA690" s="25">
        <v>18.600000000000001</v>
      </c>
      <c r="AB690" s="25">
        <v>29</v>
      </c>
      <c r="AC690" s="80">
        <f t="shared" si="97"/>
        <v>-87</v>
      </c>
      <c r="AD690" s="89">
        <f t="shared" si="98"/>
        <v>0</v>
      </c>
      <c r="AE690" s="82"/>
      <c r="AF690" s="71"/>
    </row>
    <row r="691" spans="1:32">
      <c r="A691" s="57" t="s">
        <v>10944</v>
      </c>
      <c r="B691" s="22" t="s">
        <v>691</v>
      </c>
      <c r="C691" s="22" t="s">
        <v>1829</v>
      </c>
      <c r="D691" s="22" t="s">
        <v>9794</v>
      </c>
      <c r="E691" s="22" t="s">
        <v>9795</v>
      </c>
      <c r="F691" s="22" t="s">
        <v>9576</v>
      </c>
      <c r="G691" s="22" t="s">
        <v>9577</v>
      </c>
      <c r="H691" s="22" t="s">
        <v>9563</v>
      </c>
      <c r="I691" s="25">
        <f>VLOOKUP(B691,[1]สรุปรายรพ.!$A$1:$C$1331,3,FALSE())</f>
        <v>735</v>
      </c>
      <c r="J691" s="25">
        <v>381</v>
      </c>
      <c r="K691" s="25">
        <v>256</v>
      </c>
      <c r="L691" s="25">
        <v>100</v>
      </c>
      <c r="M691" s="25">
        <v>79</v>
      </c>
      <c r="N691" s="25">
        <v>160</v>
      </c>
      <c r="O691" s="25">
        <v>114</v>
      </c>
      <c r="P691" s="25">
        <v>148</v>
      </c>
      <c r="Q691" s="25">
        <v>96</v>
      </c>
      <c r="R691" s="25">
        <v>279</v>
      </c>
      <c r="S691" s="25">
        <v>97</v>
      </c>
      <c r="T691" s="25">
        <v>416</v>
      </c>
      <c r="U691" s="25">
        <v>115</v>
      </c>
      <c r="V691" s="25">
        <v>1484</v>
      </c>
      <c r="W691" s="25">
        <v>757</v>
      </c>
      <c r="X691" s="25">
        <v>1484</v>
      </c>
      <c r="Y691" s="25">
        <v>757</v>
      </c>
      <c r="Z691" s="25">
        <f t="shared" si="96"/>
        <v>735</v>
      </c>
      <c r="AA691" s="25">
        <v>75.7</v>
      </c>
      <c r="AB691" s="25">
        <v>114</v>
      </c>
      <c r="AC691" s="80">
        <f t="shared" si="97"/>
        <v>136</v>
      </c>
      <c r="AD691" s="89">
        <f t="shared" ref="AD691:AD692" si="103">AC691</f>
        <v>136</v>
      </c>
      <c r="AE691" s="82"/>
      <c r="AF691" s="71"/>
    </row>
    <row r="692" spans="1:32">
      <c r="A692" s="57" t="s">
        <v>10945</v>
      </c>
      <c r="B692" s="22" t="s">
        <v>692</v>
      </c>
      <c r="C692" s="22" t="s">
        <v>1830</v>
      </c>
      <c r="D692" s="22" t="s">
        <v>9794</v>
      </c>
      <c r="E692" s="22" t="s">
        <v>9795</v>
      </c>
      <c r="F692" s="22" t="s">
        <v>9576</v>
      </c>
      <c r="G692" s="22" t="s">
        <v>9577</v>
      </c>
      <c r="H692" s="22" t="s">
        <v>9563</v>
      </c>
      <c r="I692" s="25">
        <f>VLOOKUP(B692,[1]สรุปรายรพ.!$A$1:$C$1331,3,FALSE())</f>
        <v>655</v>
      </c>
      <c r="J692" s="25">
        <v>132</v>
      </c>
      <c r="K692" s="25">
        <v>131</v>
      </c>
      <c r="L692" s="25">
        <v>64</v>
      </c>
      <c r="M692" s="25">
        <v>64</v>
      </c>
      <c r="N692" s="25">
        <v>2</v>
      </c>
      <c r="O692" s="25">
        <v>2</v>
      </c>
      <c r="P692" s="25">
        <v>277</v>
      </c>
      <c r="Q692" s="25">
        <v>275</v>
      </c>
      <c r="R692" s="25">
        <v>1027</v>
      </c>
      <c r="S692" s="25">
        <v>555</v>
      </c>
      <c r="T692" s="25">
        <v>381</v>
      </c>
      <c r="U692" s="25">
        <v>199</v>
      </c>
      <c r="V692" s="25">
        <v>1883</v>
      </c>
      <c r="W692" s="25">
        <v>1226</v>
      </c>
      <c r="X692" s="25">
        <v>1883</v>
      </c>
      <c r="Y692" s="25">
        <v>1226</v>
      </c>
      <c r="Z692" s="25">
        <f t="shared" si="96"/>
        <v>655</v>
      </c>
      <c r="AA692" s="25">
        <v>122.6</v>
      </c>
      <c r="AB692" s="25">
        <v>185</v>
      </c>
      <c r="AC692" s="80">
        <f t="shared" si="97"/>
        <v>756</v>
      </c>
      <c r="AD692" s="89">
        <f t="shared" si="103"/>
        <v>756</v>
      </c>
      <c r="AE692" s="82"/>
      <c r="AF692" s="71"/>
    </row>
    <row r="693" spans="1:32">
      <c r="A693" s="57" t="s">
        <v>10946</v>
      </c>
      <c r="B693" s="22" t="s">
        <v>693</v>
      </c>
      <c r="C693" s="22" t="s">
        <v>1340</v>
      </c>
      <c r="D693" s="22" t="s">
        <v>9794</v>
      </c>
      <c r="E693" s="22" t="s">
        <v>9795</v>
      </c>
      <c r="F693" s="22" t="s">
        <v>9576</v>
      </c>
      <c r="G693" s="22" t="s">
        <v>9577</v>
      </c>
      <c r="H693" s="22" t="s">
        <v>9563</v>
      </c>
      <c r="I693" s="25">
        <f>VLOOKUP(B693,[1]สรุปรายรพ.!$A$1:$C$1331,3,FALSE())</f>
        <v>387</v>
      </c>
      <c r="J693" s="25">
        <v>107</v>
      </c>
      <c r="K693" s="25">
        <v>107</v>
      </c>
      <c r="L693" s="25"/>
      <c r="M693" s="25"/>
      <c r="N693" s="25">
        <v>2</v>
      </c>
      <c r="O693" s="25">
        <v>2</v>
      </c>
      <c r="P693" s="25">
        <v>50</v>
      </c>
      <c r="Q693" s="25">
        <v>50</v>
      </c>
      <c r="R693" s="25">
        <v>22</v>
      </c>
      <c r="S693" s="25">
        <v>22</v>
      </c>
      <c r="T693" s="25">
        <v>30</v>
      </c>
      <c r="U693" s="25">
        <v>30</v>
      </c>
      <c r="V693" s="25">
        <v>211</v>
      </c>
      <c r="W693" s="25">
        <v>211</v>
      </c>
      <c r="X693" s="25">
        <v>211</v>
      </c>
      <c r="Y693" s="25">
        <v>211</v>
      </c>
      <c r="Z693" s="25">
        <f t="shared" si="96"/>
        <v>387</v>
      </c>
      <c r="AA693" s="25">
        <v>21.1</v>
      </c>
      <c r="AB693" s="25">
        <v>33</v>
      </c>
      <c r="AC693" s="80">
        <f t="shared" si="97"/>
        <v>-143</v>
      </c>
      <c r="AD693" s="89">
        <f t="shared" si="98"/>
        <v>0</v>
      </c>
      <c r="AE693" s="82"/>
      <c r="AF693" s="71"/>
    </row>
    <row r="694" spans="1:32">
      <c r="A694" s="57" t="s">
        <v>10947</v>
      </c>
      <c r="B694" s="22" t="s">
        <v>694</v>
      </c>
      <c r="C694" s="22" t="s">
        <v>1831</v>
      </c>
      <c r="D694" s="22" t="s">
        <v>9794</v>
      </c>
      <c r="E694" s="22" t="s">
        <v>9795</v>
      </c>
      <c r="F694" s="22" t="s">
        <v>9576</v>
      </c>
      <c r="G694" s="22" t="s">
        <v>9577</v>
      </c>
      <c r="H694" s="22" t="s">
        <v>9563</v>
      </c>
      <c r="I694" s="25">
        <f>VLOOKUP(B694,[1]สรุปรายรพ.!$A$1:$C$1331,3,FALSE())</f>
        <v>1352</v>
      </c>
      <c r="J694" s="25">
        <v>554</v>
      </c>
      <c r="K694" s="25">
        <v>390</v>
      </c>
      <c r="L694" s="25"/>
      <c r="M694" s="25"/>
      <c r="N694" s="25">
        <v>88</v>
      </c>
      <c r="O694" s="25">
        <v>67</v>
      </c>
      <c r="P694" s="25">
        <v>380</v>
      </c>
      <c r="Q694" s="25">
        <v>273</v>
      </c>
      <c r="R694" s="25">
        <v>709</v>
      </c>
      <c r="S694" s="25">
        <v>179</v>
      </c>
      <c r="T694" s="25">
        <v>4</v>
      </c>
      <c r="U694" s="25">
        <v>4</v>
      </c>
      <c r="V694" s="25">
        <v>1735</v>
      </c>
      <c r="W694" s="25">
        <v>913</v>
      </c>
      <c r="X694" s="25">
        <v>1735</v>
      </c>
      <c r="Y694" s="25">
        <v>913</v>
      </c>
      <c r="Z694" s="25">
        <f t="shared" si="96"/>
        <v>1352</v>
      </c>
      <c r="AA694" s="25">
        <v>91.3</v>
      </c>
      <c r="AB694" s="25">
        <v>138</v>
      </c>
      <c r="AC694" s="80">
        <f t="shared" si="97"/>
        <v>-301</v>
      </c>
      <c r="AD694" s="89">
        <f t="shared" si="98"/>
        <v>0</v>
      </c>
      <c r="AE694" s="82"/>
      <c r="AF694" s="71"/>
    </row>
    <row r="695" spans="1:32">
      <c r="A695" s="57" t="s">
        <v>10948</v>
      </c>
      <c r="B695" s="22" t="s">
        <v>695</v>
      </c>
      <c r="C695" s="22" t="s">
        <v>1832</v>
      </c>
      <c r="D695" s="22" t="s">
        <v>9794</v>
      </c>
      <c r="E695" s="22" t="s">
        <v>9795</v>
      </c>
      <c r="F695" s="22" t="s">
        <v>9576</v>
      </c>
      <c r="G695" s="22" t="s">
        <v>9577</v>
      </c>
      <c r="H695" s="22" t="s">
        <v>9563</v>
      </c>
      <c r="I695" s="25">
        <f>VLOOKUP(B695,[1]สรุปรายรพ.!$A$1:$C$1331,3,FALSE())</f>
        <v>848</v>
      </c>
      <c r="J695" s="25">
        <v>357</v>
      </c>
      <c r="K695" s="25">
        <v>355</v>
      </c>
      <c r="L695" s="25">
        <v>93</v>
      </c>
      <c r="M695" s="25">
        <v>93</v>
      </c>
      <c r="N695" s="25">
        <v>87</v>
      </c>
      <c r="O695" s="25">
        <v>86</v>
      </c>
      <c r="P695" s="25">
        <v>4</v>
      </c>
      <c r="Q695" s="25">
        <v>4</v>
      </c>
      <c r="R695" s="25">
        <v>186</v>
      </c>
      <c r="S695" s="25">
        <v>169</v>
      </c>
      <c r="T695" s="25">
        <v>17</v>
      </c>
      <c r="U695" s="25">
        <v>9</v>
      </c>
      <c r="V695" s="25">
        <v>744</v>
      </c>
      <c r="W695" s="25">
        <v>716</v>
      </c>
      <c r="X695" s="25">
        <v>744</v>
      </c>
      <c r="Y695" s="25">
        <v>716</v>
      </c>
      <c r="Z695" s="25">
        <f t="shared" si="96"/>
        <v>848</v>
      </c>
      <c r="AA695" s="25">
        <v>71.599999999999994</v>
      </c>
      <c r="AB695" s="25">
        <v>108</v>
      </c>
      <c r="AC695" s="80">
        <f t="shared" si="97"/>
        <v>-24</v>
      </c>
      <c r="AD695" s="89">
        <f t="shared" si="98"/>
        <v>0</v>
      </c>
      <c r="AE695" s="82"/>
      <c r="AF695" s="71"/>
    </row>
    <row r="696" spans="1:32">
      <c r="A696" s="57" t="s">
        <v>10949</v>
      </c>
      <c r="B696" s="22" t="s">
        <v>696</v>
      </c>
      <c r="C696" s="22" t="s">
        <v>9891</v>
      </c>
      <c r="D696" s="22" t="s">
        <v>9794</v>
      </c>
      <c r="E696" s="22" t="s">
        <v>9795</v>
      </c>
      <c r="F696" s="22" t="s">
        <v>9576</v>
      </c>
      <c r="G696" s="22" t="s">
        <v>9577</v>
      </c>
      <c r="H696" s="22" t="s">
        <v>9563</v>
      </c>
      <c r="I696" s="25">
        <f>VLOOKUP(B696,[1]สรุปรายรพ.!$A$1:$C$1331,3,FALSE())</f>
        <v>1019</v>
      </c>
      <c r="J696" s="25">
        <v>514</v>
      </c>
      <c r="K696" s="25">
        <v>508</v>
      </c>
      <c r="L696" s="25">
        <v>71</v>
      </c>
      <c r="M696" s="25">
        <v>71</v>
      </c>
      <c r="N696" s="25">
        <v>114</v>
      </c>
      <c r="O696" s="25">
        <v>114</v>
      </c>
      <c r="P696" s="25">
        <v>99</v>
      </c>
      <c r="Q696" s="25">
        <v>99</v>
      </c>
      <c r="R696" s="25">
        <v>102</v>
      </c>
      <c r="S696" s="25">
        <v>100</v>
      </c>
      <c r="T696" s="25">
        <v>122</v>
      </c>
      <c r="U696" s="25">
        <v>122</v>
      </c>
      <c r="V696" s="25">
        <v>1022</v>
      </c>
      <c r="W696" s="25">
        <v>1014</v>
      </c>
      <c r="X696" s="25">
        <v>1022</v>
      </c>
      <c r="Y696" s="25">
        <v>1014</v>
      </c>
      <c r="Z696" s="25">
        <f t="shared" si="96"/>
        <v>1019</v>
      </c>
      <c r="AA696" s="25">
        <v>101.4</v>
      </c>
      <c r="AB696" s="25">
        <v>153</v>
      </c>
      <c r="AC696" s="80">
        <f t="shared" si="97"/>
        <v>148</v>
      </c>
      <c r="AD696" s="89">
        <f t="shared" ref="AD696:AD697" si="104">AC696</f>
        <v>148</v>
      </c>
      <c r="AE696" s="82"/>
      <c r="AF696" s="71"/>
    </row>
    <row r="697" spans="1:32">
      <c r="A697" s="57" t="s">
        <v>10950</v>
      </c>
      <c r="B697" s="22" t="s">
        <v>697</v>
      </c>
      <c r="C697" s="22" t="s">
        <v>9892</v>
      </c>
      <c r="D697" s="22" t="s">
        <v>9798</v>
      </c>
      <c r="E697" s="22" t="s">
        <v>9799</v>
      </c>
      <c r="F697" s="22" t="s">
        <v>9576</v>
      </c>
      <c r="G697" s="22" t="s">
        <v>9577</v>
      </c>
      <c r="H697" s="22" t="s">
        <v>9563</v>
      </c>
      <c r="I697" s="25">
        <f>VLOOKUP(B697,[1]สรุปรายรพ.!$A$1:$C$1331,3,FALSE())</f>
        <v>974</v>
      </c>
      <c r="J697" s="25">
        <v>204</v>
      </c>
      <c r="K697" s="25">
        <v>170</v>
      </c>
      <c r="L697" s="25">
        <v>395</v>
      </c>
      <c r="M697" s="25">
        <v>344</v>
      </c>
      <c r="N697" s="25"/>
      <c r="O697" s="25"/>
      <c r="P697" s="25">
        <v>144</v>
      </c>
      <c r="Q697" s="25">
        <v>116</v>
      </c>
      <c r="R697" s="25">
        <v>230</v>
      </c>
      <c r="S697" s="25">
        <v>201</v>
      </c>
      <c r="T697" s="25">
        <v>142</v>
      </c>
      <c r="U697" s="25">
        <v>112</v>
      </c>
      <c r="V697" s="25">
        <v>1115</v>
      </c>
      <c r="W697" s="25">
        <v>943</v>
      </c>
      <c r="X697" s="25">
        <v>1115</v>
      </c>
      <c r="Y697" s="25">
        <v>943</v>
      </c>
      <c r="Z697" s="25">
        <f t="shared" si="96"/>
        <v>974</v>
      </c>
      <c r="AA697" s="25">
        <v>94.3</v>
      </c>
      <c r="AB697" s="25">
        <v>143</v>
      </c>
      <c r="AC697" s="80">
        <f t="shared" si="97"/>
        <v>112</v>
      </c>
      <c r="AD697" s="89">
        <f t="shared" si="104"/>
        <v>112</v>
      </c>
      <c r="AE697" s="82"/>
      <c r="AF697" s="71"/>
    </row>
    <row r="698" spans="1:32">
      <c r="A698" s="57" t="s">
        <v>10951</v>
      </c>
      <c r="B698" s="22" t="s">
        <v>698</v>
      </c>
      <c r="C698" s="22" t="s">
        <v>1833</v>
      </c>
      <c r="D698" s="22" t="s">
        <v>9798</v>
      </c>
      <c r="E698" s="22" t="s">
        <v>9799</v>
      </c>
      <c r="F698" s="22" t="s">
        <v>9576</v>
      </c>
      <c r="G698" s="22" t="s">
        <v>9577</v>
      </c>
      <c r="H698" s="22" t="s">
        <v>9563</v>
      </c>
      <c r="I698" s="25">
        <f>VLOOKUP(B698,[1]สรุปรายรพ.!$A$1:$C$1331,3,FALSE())</f>
        <v>923</v>
      </c>
      <c r="J698" s="25">
        <v>84</v>
      </c>
      <c r="K698" s="25">
        <v>84</v>
      </c>
      <c r="L698" s="25">
        <v>19</v>
      </c>
      <c r="M698" s="25">
        <v>19</v>
      </c>
      <c r="N698" s="25">
        <v>22</v>
      </c>
      <c r="O698" s="25">
        <v>19</v>
      </c>
      <c r="P698" s="25">
        <v>12</v>
      </c>
      <c r="Q698" s="25">
        <v>9</v>
      </c>
      <c r="R698" s="25">
        <v>14</v>
      </c>
      <c r="S698" s="25">
        <v>14</v>
      </c>
      <c r="T698" s="25">
        <v>7</v>
      </c>
      <c r="U698" s="25">
        <v>7</v>
      </c>
      <c r="V698" s="25">
        <v>158</v>
      </c>
      <c r="W698" s="25">
        <v>152</v>
      </c>
      <c r="X698" s="25">
        <v>158</v>
      </c>
      <c r="Y698" s="25">
        <v>152</v>
      </c>
      <c r="Z698" s="25">
        <f t="shared" si="96"/>
        <v>923</v>
      </c>
      <c r="AA698" s="25">
        <v>15.2</v>
      </c>
      <c r="AB698" s="25">
        <v>24</v>
      </c>
      <c r="AC698" s="80">
        <f t="shared" si="97"/>
        <v>-747</v>
      </c>
      <c r="AD698" s="89">
        <f t="shared" si="98"/>
        <v>0</v>
      </c>
      <c r="AE698" s="82"/>
      <c r="AF698" s="71"/>
    </row>
    <row r="699" spans="1:32">
      <c r="A699" s="57" t="s">
        <v>10952</v>
      </c>
      <c r="B699" s="22" t="s">
        <v>699</v>
      </c>
      <c r="C699" s="22" t="s">
        <v>9893</v>
      </c>
      <c r="D699" s="22" t="s">
        <v>9658</v>
      </c>
      <c r="E699" s="22" t="s">
        <v>9659</v>
      </c>
      <c r="F699" s="22" t="s">
        <v>9576</v>
      </c>
      <c r="G699" s="22" t="s">
        <v>9577</v>
      </c>
      <c r="H699" s="22" t="s">
        <v>9563</v>
      </c>
      <c r="I699" s="25">
        <f>VLOOKUP(B699,[1]สรุปรายรพ.!$A$1:$C$1331,3,FALSE())</f>
        <v>2419</v>
      </c>
      <c r="J699" s="25">
        <v>2707</v>
      </c>
      <c r="K699" s="25">
        <v>2526</v>
      </c>
      <c r="L699" s="25">
        <v>617</v>
      </c>
      <c r="M699" s="25">
        <v>470</v>
      </c>
      <c r="N699" s="25">
        <v>719</v>
      </c>
      <c r="O699" s="25">
        <v>597</v>
      </c>
      <c r="P699" s="25">
        <v>820</v>
      </c>
      <c r="Q699" s="25">
        <v>643</v>
      </c>
      <c r="R699" s="25">
        <v>789</v>
      </c>
      <c r="S699" s="25">
        <v>599</v>
      </c>
      <c r="T699" s="25">
        <v>851</v>
      </c>
      <c r="U699" s="25">
        <v>659</v>
      </c>
      <c r="V699" s="25">
        <v>6503</v>
      </c>
      <c r="W699" s="25">
        <v>5494</v>
      </c>
      <c r="X699" s="25">
        <v>6503</v>
      </c>
      <c r="Y699" s="25">
        <v>5494</v>
      </c>
      <c r="Z699" s="25">
        <f t="shared" si="96"/>
        <v>2419</v>
      </c>
      <c r="AA699" s="25">
        <v>549.4</v>
      </c>
      <c r="AB699" s="25">
        <v>825</v>
      </c>
      <c r="AC699" s="80">
        <f t="shared" si="97"/>
        <v>3900</v>
      </c>
      <c r="AD699" s="89">
        <f t="shared" ref="AD699:AD702" si="105">AC699</f>
        <v>3900</v>
      </c>
      <c r="AE699" s="82"/>
      <c r="AF699" s="71"/>
    </row>
    <row r="700" spans="1:32">
      <c r="A700" s="57" t="s">
        <v>10953</v>
      </c>
      <c r="B700" s="22" t="s">
        <v>700</v>
      </c>
      <c r="C700" s="22" t="s">
        <v>1834</v>
      </c>
      <c r="D700" s="22" t="s">
        <v>9658</v>
      </c>
      <c r="E700" s="22" t="s">
        <v>9659</v>
      </c>
      <c r="F700" s="22" t="s">
        <v>9576</v>
      </c>
      <c r="G700" s="22" t="s">
        <v>9577</v>
      </c>
      <c r="H700" s="22" t="s">
        <v>9563</v>
      </c>
      <c r="I700" s="25">
        <f>VLOOKUP(B700,[1]สรุปรายรพ.!$A$1:$C$1331,3,FALSE())</f>
        <v>1593</v>
      </c>
      <c r="J700" s="25">
        <v>838</v>
      </c>
      <c r="K700" s="25">
        <v>642</v>
      </c>
      <c r="L700" s="25">
        <v>131</v>
      </c>
      <c r="M700" s="25">
        <v>112</v>
      </c>
      <c r="N700" s="25">
        <v>204</v>
      </c>
      <c r="O700" s="25">
        <v>157</v>
      </c>
      <c r="P700" s="25">
        <v>162</v>
      </c>
      <c r="Q700" s="25">
        <v>112</v>
      </c>
      <c r="R700" s="25">
        <v>187</v>
      </c>
      <c r="S700" s="25">
        <v>138</v>
      </c>
      <c r="T700" s="25">
        <v>306</v>
      </c>
      <c r="U700" s="25">
        <v>233</v>
      </c>
      <c r="V700" s="25">
        <v>1828</v>
      </c>
      <c r="W700" s="25">
        <v>1394</v>
      </c>
      <c r="X700" s="25">
        <v>1828</v>
      </c>
      <c r="Y700" s="25">
        <v>1394</v>
      </c>
      <c r="Z700" s="25">
        <f t="shared" si="96"/>
        <v>1593</v>
      </c>
      <c r="AA700" s="25">
        <v>139.4</v>
      </c>
      <c r="AB700" s="25">
        <v>210</v>
      </c>
      <c r="AC700" s="80">
        <f t="shared" si="97"/>
        <v>11</v>
      </c>
      <c r="AD700" s="89">
        <f t="shared" si="105"/>
        <v>11</v>
      </c>
      <c r="AE700" s="82"/>
      <c r="AF700" s="71"/>
    </row>
    <row r="701" spans="1:32">
      <c r="A701" s="57" t="s">
        <v>10954</v>
      </c>
      <c r="B701" s="22" t="s">
        <v>701</v>
      </c>
      <c r="C701" s="22" t="s">
        <v>1835</v>
      </c>
      <c r="D701" s="22" t="s">
        <v>9658</v>
      </c>
      <c r="E701" s="22" t="s">
        <v>9659</v>
      </c>
      <c r="F701" s="22" t="s">
        <v>9576</v>
      </c>
      <c r="G701" s="22" t="s">
        <v>9577</v>
      </c>
      <c r="H701" s="22" t="s">
        <v>9563</v>
      </c>
      <c r="I701" s="25">
        <f>VLOOKUP(B701,[1]สรุปรายรพ.!$A$1:$C$1331,3,FALSE())</f>
        <v>717</v>
      </c>
      <c r="J701" s="25">
        <v>304</v>
      </c>
      <c r="K701" s="25">
        <v>297</v>
      </c>
      <c r="L701" s="25"/>
      <c r="M701" s="25"/>
      <c r="N701" s="25">
        <v>168</v>
      </c>
      <c r="O701" s="25">
        <v>167</v>
      </c>
      <c r="P701" s="25">
        <v>77</v>
      </c>
      <c r="Q701" s="25">
        <v>77</v>
      </c>
      <c r="R701" s="25">
        <v>276</v>
      </c>
      <c r="S701" s="25">
        <v>231</v>
      </c>
      <c r="T701" s="25">
        <v>142</v>
      </c>
      <c r="U701" s="25">
        <v>100</v>
      </c>
      <c r="V701" s="25">
        <v>967</v>
      </c>
      <c r="W701" s="25">
        <v>872</v>
      </c>
      <c r="X701" s="25">
        <v>967</v>
      </c>
      <c r="Y701" s="25">
        <v>872</v>
      </c>
      <c r="Z701" s="25">
        <f t="shared" si="96"/>
        <v>717</v>
      </c>
      <c r="AA701" s="25">
        <v>87.2</v>
      </c>
      <c r="AB701" s="25">
        <v>132</v>
      </c>
      <c r="AC701" s="80">
        <f t="shared" si="97"/>
        <v>287</v>
      </c>
      <c r="AD701" s="89">
        <f t="shared" si="105"/>
        <v>287</v>
      </c>
      <c r="AE701" s="82"/>
      <c r="AF701" s="71"/>
    </row>
    <row r="702" spans="1:32">
      <c r="A702" s="57" t="s">
        <v>10955</v>
      </c>
      <c r="B702" s="22" t="s">
        <v>702</v>
      </c>
      <c r="C702" s="22" t="s">
        <v>2100</v>
      </c>
      <c r="D702" s="22" t="s">
        <v>9658</v>
      </c>
      <c r="E702" s="22" t="s">
        <v>9659</v>
      </c>
      <c r="F702" s="22" t="s">
        <v>9576</v>
      </c>
      <c r="G702" s="22" t="s">
        <v>9577</v>
      </c>
      <c r="H702" s="22" t="s">
        <v>9563</v>
      </c>
      <c r="I702" s="25">
        <f>VLOOKUP(B702,[1]สรุปรายรพ.!$A$1:$C$1331,3,FALSE())</f>
        <v>2264</v>
      </c>
      <c r="J702" s="25">
        <v>1302</v>
      </c>
      <c r="K702" s="25">
        <v>912</v>
      </c>
      <c r="L702" s="25">
        <v>731</v>
      </c>
      <c r="M702" s="25">
        <v>519</v>
      </c>
      <c r="N702" s="25">
        <v>411</v>
      </c>
      <c r="O702" s="25">
        <v>275</v>
      </c>
      <c r="P702" s="25"/>
      <c r="Q702" s="25"/>
      <c r="R702" s="25">
        <v>361</v>
      </c>
      <c r="S702" s="25">
        <v>245.5</v>
      </c>
      <c r="T702" s="25">
        <v>780</v>
      </c>
      <c r="U702" s="25">
        <v>575</v>
      </c>
      <c r="V702" s="25">
        <v>3585</v>
      </c>
      <c r="W702" s="25">
        <v>2526.5</v>
      </c>
      <c r="X702" s="25">
        <v>3585</v>
      </c>
      <c r="Y702" s="25">
        <v>2527</v>
      </c>
      <c r="Z702" s="25">
        <f t="shared" si="96"/>
        <v>2264</v>
      </c>
      <c r="AA702" s="25">
        <v>252.7</v>
      </c>
      <c r="AB702" s="25">
        <v>380</v>
      </c>
      <c r="AC702" s="80">
        <f t="shared" si="97"/>
        <v>643</v>
      </c>
      <c r="AD702" s="89">
        <f t="shared" si="105"/>
        <v>643</v>
      </c>
      <c r="AE702" s="82"/>
      <c r="AF702" s="71"/>
    </row>
    <row r="703" spans="1:32">
      <c r="A703" s="57" t="s">
        <v>10956</v>
      </c>
      <c r="B703" s="22" t="s">
        <v>703</v>
      </c>
      <c r="C703" s="22" t="s">
        <v>1836</v>
      </c>
      <c r="D703" s="22" t="s">
        <v>9658</v>
      </c>
      <c r="E703" s="22" t="s">
        <v>9659</v>
      </c>
      <c r="F703" s="22" t="s">
        <v>9576</v>
      </c>
      <c r="G703" s="22" t="s">
        <v>9577</v>
      </c>
      <c r="H703" s="22" t="s">
        <v>9563</v>
      </c>
      <c r="I703" s="25">
        <f>VLOOKUP(B703,[1]สรุปรายรพ.!$A$1:$C$1331,3,FALSE())</f>
        <v>365</v>
      </c>
      <c r="J703" s="25">
        <v>4</v>
      </c>
      <c r="K703" s="25">
        <v>4</v>
      </c>
      <c r="L703" s="25">
        <v>1</v>
      </c>
      <c r="M703" s="25">
        <v>1</v>
      </c>
      <c r="N703" s="25"/>
      <c r="O703" s="25"/>
      <c r="P703" s="25">
        <v>1</v>
      </c>
      <c r="Q703" s="25">
        <v>1</v>
      </c>
      <c r="R703" s="25">
        <v>1</v>
      </c>
      <c r="S703" s="25">
        <v>1</v>
      </c>
      <c r="T703" s="25">
        <v>3</v>
      </c>
      <c r="U703" s="25">
        <v>3</v>
      </c>
      <c r="V703" s="25">
        <v>10</v>
      </c>
      <c r="W703" s="25">
        <v>10</v>
      </c>
      <c r="X703" s="25">
        <v>10</v>
      </c>
      <c r="Y703" s="25">
        <v>10</v>
      </c>
      <c r="Z703" s="25">
        <f t="shared" si="96"/>
        <v>365</v>
      </c>
      <c r="AA703" s="25">
        <v>1</v>
      </c>
      <c r="AB703" s="25">
        <v>2</v>
      </c>
      <c r="AC703" s="80">
        <f t="shared" si="97"/>
        <v>-353</v>
      </c>
      <c r="AD703" s="89">
        <f t="shared" si="98"/>
        <v>0</v>
      </c>
      <c r="AE703" s="82"/>
      <c r="AF703" s="71"/>
    </row>
    <row r="704" spans="1:32">
      <c r="A704" s="57" t="s">
        <v>10957</v>
      </c>
      <c r="B704" s="22" t="s">
        <v>704</v>
      </c>
      <c r="C704" s="22" t="s">
        <v>1837</v>
      </c>
      <c r="D704" s="22" t="s">
        <v>9658</v>
      </c>
      <c r="E704" s="22" t="s">
        <v>9659</v>
      </c>
      <c r="F704" s="22" t="s">
        <v>9576</v>
      </c>
      <c r="G704" s="22" t="s">
        <v>9577</v>
      </c>
      <c r="H704" s="22" t="s">
        <v>9563</v>
      </c>
      <c r="I704" s="25">
        <f>VLOOKUP(B704,[1]สรุปรายรพ.!$A$1:$C$1331,3,FALSE())</f>
        <v>1926</v>
      </c>
      <c r="J704" s="25">
        <v>1243</v>
      </c>
      <c r="K704" s="25">
        <v>1058</v>
      </c>
      <c r="L704" s="25">
        <v>241</v>
      </c>
      <c r="M704" s="25">
        <v>201</v>
      </c>
      <c r="N704" s="25">
        <v>67</v>
      </c>
      <c r="O704" s="25">
        <v>57</v>
      </c>
      <c r="P704" s="25">
        <v>292</v>
      </c>
      <c r="Q704" s="25">
        <v>233</v>
      </c>
      <c r="R704" s="25">
        <v>287</v>
      </c>
      <c r="S704" s="25">
        <v>247</v>
      </c>
      <c r="T704" s="25">
        <v>460</v>
      </c>
      <c r="U704" s="25">
        <v>396</v>
      </c>
      <c r="V704" s="25">
        <v>2590</v>
      </c>
      <c r="W704" s="25">
        <v>2192</v>
      </c>
      <c r="X704" s="25">
        <v>2590</v>
      </c>
      <c r="Y704" s="25">
        <v>2192</v>
      </c>
      <c r="Z704" s="25">
        <f t="shared" si="96"/>
        <v>1926</v>
      </c>
      <c r="AA704" s="25">
        <v>219.2</v>
      </c>
      <c r="AB704" s="25">
        <v>330</v>
      </c>
      <c r="AC704" s="80">
        <f t="shared" si="97"/>
        <v>596</v>
      </c>
      <c r="AD704" s="89">
        <f>AC704</f>
        <v>596</v>
      </c>
      <c r="AE704" s="82"/>
      <c r="AF704" s="71"/>
    </row>
    <row r="705" spans="1:32">
      <c r="A705" s="57" t="s">
        <v>10958</v>
      </c>
      <c r="B705" s="22" t="s">
        <v>705</v>
      </c>
      <c r="C705" s="22" t="s">
        <v>1838</v>
      </c>
      <c r="D705" s="22" t="s">
        <v>9658</v>
      </c>
      <c r="E705" s="22" t="s">
        <v>9659</v>
      </c>
      <c r="F705" s="22" t="s">
        <v>9576</v>
      </c>
      <c r="G705" s="22" t="s">
        <v>9577</v>
      </c>
      <c r="H705" s="22" t="s">
        <v>9563</v>
      </c>
      <c r="I705" s="25">
        <f>VLOOKUP(B705,[1]สรุปรายรพ.!$A$1:$C$1331,3,FALSE())</f>
        <v>1051</v>
      </c>
      <c r="J705" s="25">
        <v>365</v>
      </c>
      <c r="K705" s="25">
        <v>364</v>
      </c>
      <c r="L705" s="25">
        <v>67</v>
      </c>
      <c r="M705" s="25">
        <v>67</v>
      </c>
      <c r="N705" s="25">
        <v>91</v>
      </c>
      <c r="O705" s="25">
        <v>90</v>
      </c>
      <c r="P705" s="25">
        <v>81</v>
      </c>
      <c r="Q705" s="25">
        <v>78</v>
      </c>
      <c r="R705" s="25">
        <v>82</v>
      </c>
      <c r="S705" s="25">
        <v>80</v>
      </c>
      <c r="T705" s="25">
        <v>129</v>
      </c>
      <c r="U705" s="25">
        <v>125</v>
      </c>
      <c r="V705" s="25">
        <v>815</v>
      </c>
      <c r="W705" s="25">
        <v>804</v>
      </c>
      <c r="X705" s="25">
        <v>815</v>
      </c>
      <c r="Y705" s="25">
        <v>804</v>
      </c>
      <c r="Z705" s="25">
        <f t="shared" si="96"/>
        <v>1051</v>
      </c>
      <c r="AA705" s="25">
        <v>80.400000000000006</v>
      </c>
      <c r="AB705" s="25">
        <v>122</v>
      </c>
      <c r="AC705" s="80">
        <f t="shared" si="97"/>
        <v>-125</v>
      </c>
      <c r="AD705" s="89">
        <f t="shared" si="98"/>
        <v>0</v>
      </c>
      <c r="AE705" s="82"/>
      <c r="AF705" s="71"/>
    </row>
    <row r="706" spans="1:32">
      <c r="A706" s="57" t="s">
        <v>10959</v>
      </c>
      <c r="B706" s="22" t="s">
        <v>706</v>
      </c>
      <c r="C706" s="22" t="s">
        <v>1839</v>
      </c>
      <c r="D706" s="22" t="s">
        <v>9658</v>
      </c>
      <c r="E706" s="22" t="s">
        <v>9659</v>
      </c>
      <c r="F706" s="22" t="s">
        <v>9576</v>
      </c>
      <c r="G706" s="22" t="s">
        <v>9577</v>
      </c>
      <c r="H706" s="22" t="s">
        <v>9563</v>
      </c>
      <c r="I706" s="25">
        <f>VLOOKUP(B706,[1]สรุปรายรพ.!$A$1:$C$1331,3,FALSE())</f>
        <v>1420</v>
      </c>
      <c r="J706" s="25">
        <v>1257</v>
      </c>
      <c r="K706" s="25">
        <v>1105</v>
      </c>
      <c r="L706" s="25">
        <v>236</v>
      </c>
      <c r="M706" s="25">
        <v>200</v>
      </c>
      <c r="N706" s="25">
        <v>370</v>
      </c>
      <c r="O706" s="25">
        <v>281</v>
      </c>
      <c r="P706" s="25">
        <v>346</v>
      </c>
      <c r="Q706" s="25">
        <v>287</v>
      </c>
      <c r="R706" s="25">
        <v>309</v>
      </c>
      <c r="S706" s="25">
        <v>257</v>
      </c>
      <c r="T706" s="25">
        <v>260</v>
      </c>
      <c r="U706" s="25">
        <v>223</v>
      </c>
      <c r="V706" s="25">
        <v>2778</v>
      </c>
      <c r="W706" s="25">
        <v>2353</v>
      </c>
      <c r="X706" s="25">
        <v>2778</v>
      </c>
      <c r="Y706" s="25">
        <v>2353</v>
      </c>
      <c r="Z706" s="25">
        <f t="shared" si="96"/>
        <v>1420</v>
      </c>
      <c r="AA706" s="25">
        <v>235.3</v>
      </c>
      <c r="AB706" s="25">
        <v>354</v>
      </c>
      <c r="AC706" s="80">
        <f t="shared" si="97"/>
        <v>1287</v>
      </c>
      <c r="AD706" s="89">
        <f>AC706</f>
        <v>1287</v>
      </c>
      <c r="AE706" s="82"/>
      <c r="AF706" s="71"/>
    </row>
    <row r="707" spans="1:32">
      <c r="A707" s="57" t="s">
        <v>10960</v>
      </c>
      <c r="B707" s="22" t="s">
        <v>707</v>
      </c>
      <c r="C707" s="22" t="s">
        <v>1840</v>
      </c>
      <c r="D707" s="22" t="s">
        <v>9658</v>
      </c>
      <c r="E707" s="22" t="s">
        <v>9659</v>
      </c>
      <c r="F707" s="22" t="s">
        <v>9576</v>
      </c>
      <c r="G707" s="22" t="s">
        <v>9577</v>
      </c>
      <c r="H707" s="22" t="s">
        <v>9563</v>
      </c>
      <c r="I707" s="25">
        <f>VLOOKUP(B707,[1]สรุปรายรพ.!$A$1:$C$1331,3,FALSE())</f>
        <v>992</v>
      </c>
      <c r="J707" s="25">
        <v>436</v>
      </c>
      <c r="K707" s="25">
        <v>433</v>
      </c>
      <c r="L707" s="25">
        <v>76</v>
      </c>
      <c r="M707" s="25">
        <v>73</v>
      </c>
      <c r="N707" s="25">
        <v>42</v>
      </c>
      <c r="O707" s="25">
        <v>42</v>
      </c>
      <c r="P707" s="25">
        <v>54</v>
      </c>
      <c r="Q707" s="25">
        <v>54</v>
      </c>
      <c r="R707" s="25">
        <v>40</v>
      </c>
      <c r="S707" s="25">
        <v>40</v>
      </c>
      <c r="T707" s="25">
        <v>102</v>
      </c>
      <c r="U707" s="25">
        <v>99</v>
      </c>
      <c r="V707" s="25">
        <v>750</v>
      </c>
      <c r="W707" s="25">
        <v>741</v>
      </c>
      <c r="X707" s="25">
        <v>750</v>
      </c>
      <c r="Y707" s="25">
        <v>741</v>
      </c>
      <c r="Z707" s="25">
        <f t="shared" si="96"/>
        <v>992</v>
      </c>
      <c r="AA707" s="25">
        <v>74.099999999999994</v>
      </c>
      <c r="AB707" s="25">
        <v>113</v>
      </c>
      <c r="AC707" s="80">
        <f t="shared" si="97"/>
        <v>-138</v>
      </c>
      <c r="AD707" s="89">
        <f t="shared" si="98"/>
        <v>0</v>
      </c>
      <c r="AE707" s="82"/>
      <c r="AF707" s="71"/>
    </row>
    <row r="708" spans="1:32">
      <c r="A708" s="57" t="s">
        <v>10961</v>
      </c>
      <c r="B708" s="22" t="s">
        <v>708</v>
      </c>
      <c r="C708" s="22" t="s">
        <v>1841</v>
      </c>
      <c r="D708" s="22" t="s">
        <v>9658</v>
      </c>
      <c r="E708" s="22" t="s">
        <v>9659</v>
      </c>
      <c r="F708" s="22" t="s">
        <v>9576</v>
      </c>
      <c r="G708" s="22" t="s">
        <v>9577</v>
      </c>
      <c r="H708" s="22" t="s">
        <v>9563</v>
      </c>
      <c r="I708" s="25">
        <f>VLOOKUP(B708,[1]สรุปรายรพ.!$A$1:$C$1331,3,FALSE())</f>
        <v>2315</v>
      </c>
      <c r="J708" s="25">
        <v>1913</v>
      </c>
      <c r="K708" s="25">
        <v>1548</v>
      </c>
      <c r="L708" s="25">
        <v>203</v>
      </c>
      <c r="M708" s="25">
        <v>201</v>
      </c>
      <c r="N708" s="25">
        <v>337</v>
      </c>
      <c r="O708" s="25">
        <v>335</v>
      </c>
      <c r="P708" s="25">
        <v>410</v>
      </c>
      <c r="Q708" s="25">
        <v>410</v>
      </c>
      <c r="R708" s="25">
        <v>337</v>
      </c>
      <c r="S708" s="25">
        <v>333</v>
      </c>
      <c r="T708" s="25">
        <v>145</v>
      </c>
      <c r="U708" s="25">
        <v>145</v>
      </c>
      <c r="V708" s="25">
        <v>3345</v>
      </c>
      <c r="W708" s="25">
        <v>2972</v>
      </c>
      <c r="X708" s="25">
        <v>3345</v>
      </c>
      <c r="Y708" s="25">
        <v>2972</v>
      </c>
      <c r="Z708" s="25">
        <f t="shared" si="96"/>
        <v>2315</v>
      </c>
      <c r="AA708" s="25">
        <v>297.2</v>
      </c>
      <c r="AB708" s="25">
        <v>447</v>
      </c>
      <c r="AC708" s="80">
        <f t="shared" si="97"/>
        <v>1104</v>
      </c>
      <c r="AD708" s="89">
        <f t="shared" ref="AD708:AD716" si="106">AC708</f>
        <v>1104</v>
      </c>
      <c r="AE708" s="82"/>
      <c r="AF708" s="71"/>
    </row>
    <row r="709" spans="1:32">
      <c r="A709" s="57" t="s">
        <v>10962</v>
      </c>
      <c r="B709" s="22" t="s">
        <v>709</v>
      </c>
      <c r="C709" s="22" t="s">
        <v>1842</v>
      </c>
      <c r="D709" s="22" t="s">
        <v>9658</v>
      </c>
      <c r="E709" s="22" t="s">
        <v>9659</v>
      </c>
      <c r="F709" s="22" t="s">
        <v>9576</v>
      </c>
      <c r="G709" s="22" t="s">
        <v>9577</v>
      </c>
      <c r="H709" s="22" t="s">
        <v>9563</v>
      </c>
      <c r="I709" s="25">
        <f>VLOOKUP(B709,[1]สรุปรายรพ.!$A$1:$C$1331,3,FALSE())</f>
        <v>695</v>
      </c>
      <c r="J709" s="25">
        <v>270</v>
      </c>
      <c r="K709" s="25">
        <v>266</v>
      </c>
      <c r="L709" s="25">
        <v>54</v>
      </c>
      <c r="M709" s="25">
        <v>53</v>
      </c>
      <c r="N709" s="25">
        <v>63</v>
      </c>
      <c r="O709" s="25">
        <v>61</v>
      </c>
      <c r="P709" s="25">
        <v>105</v>
      </c>
      <c r="Q709" s="25">
        <v>104</v>
      </c>
      <c r="R709" s="25">
        <v>63</v>
      </c>
      <c r="S709" s="25">
        <v>63</v>
      </c>
      <c r="T709" s="25">
        <v>91</v>
      </c>
      <c r="U709" s="25">
        <v>91</v>
      </c>
      <c r="V709" s="25">
        <v>646</v>
      </c>
      <c r="W709" s="25">
        <v>638</v>
      </c>
      <c r="X709" s="25">
        <v>646</v>
      </c>
      <c r="Y709" s="25">
        <v>638</v>
      </c>
      <c r="Z709" s="25">
        <f t="shared" si="96"/>
        <v>695</v>
      </c>
      <c r="AA709" s="25">
        <v>63.8</v>
      </c>
      <c r="AB709" s="25">
        <v>96</v>
      </c>
      <c r="AC709" s="80">
        <f t="shared" si="97"/>
        <v>39</v>
      </c>
      <c r="AD709" s="89">
        <f t="shared" si="106"/>
        <v>39</v>
      </c>
      <c r="AE709" s="82"/>
      <c r="AF709" s="71"/>
    </row>
    <row r="710" spans="1:32">
      <c r="A710" s="57" t="s">
        <v>10963</v>
      </c>
      <c r="B710" s="22" t="s">
        <v>710</v>
      </c>
      <c r="C710" s="22" t="s">
        <v>1843</v>
      </c>
      <c r="D710" s="22" t="s">
        <v>9658</v>
      </c>
      <c r="E710" s="22" t="s">
        <v>9659</v>
      </c>
      <c r="F710" s="22" t="s">
        <v>9576</v>
      </c>
      <c r="G710" s="22" t="s">
        <v>9577</v>
      </c>
      <c r="H710" s="22" t="s">
        <v>9563</v>
      </c>
      <c r="I710" s="25">
        <f>VLOOKUP(B710,[1]สรุปรายรพ.!$A$1:$C$1331,3,FALSE())</f>
        <v>1680</v>
      </c>
      <c r="J710" s="25">
        <v>1079</v>
      </c>
      <c r="K710" s="25">
        <v>1073</v>
      </c>
      <c r="L710" s="25">
        <v>154</v>
      </c>
      <c r="M710" s="25">
        <v>152</v>
      </c>
      <c r="N710" s="25">
        <v>464</v>
      </c>
      <c r="O710" s="25">
        <v>452</v>
      </c>
      <c r="P710" s="25">
        <v>23</v>
      </c>
      <c r="Q710" s="25">
        <v>23</v>
      </c>
      <c r="R710" s="25">
        <v>518</v>
      </c>
      <c r="S710" s="25">
        <v>511</v>
      </c>
      <c r="T710" s="25">
        <v>201</v>
      </c>
      <c r="U710" s="25">
        <v>193</v>
      </c>
      <c r="V710" s="25">
        <v>2439</v>
      </c>
      <c r="W710" s="25">
        <v>2404</v>
      </c>
      <c r="X710" s="25">
        <v>2439</v>
      </c>
      <c r="Y710" s="25">
        <v>2404</v>
      </c>
      <c r="Z710" s="25">
        <f t="shared" si="96"/>
        <v>1680</v>
      </c>
      <c r="AA710" s="25">
        <v>240.4</v>
      </c>
      <c r="AB710" s="25">
        <v>362</v>
      </c>
      <c r="AC710" s="80">
        <f t="shared" si="97"/>
        <v>1086</v>
      </c>
      <c r="AD710" s="89">
        <f t="shared" si="106"/>
        <v>1086</v>
      </c>
      <c r="AE710" s="82"/>
      <c r="AF710" s="71"/>
    </row>
    <row r="711" spans="1:32">
      <c r="A711" s="57" t="s">
        <v>10964</v>
      </c>
      <c r="B711" s="22" t="s">
        <v>711</v>
      </c>
      <c r="C711" s="22" t="s">
        <v>1844</v>
      </c>
      <c r="D711" s="22" t="s">
        <v>9658</v>
      </c>
      <c r="E711" s="22" t="s">
        <v>9659</v>
      </c>
      <c r="F711" s="22" t="s">
        <v>9576</v>
      </c>
      <c r="G711" s="22" t="s">
        <v>9577</v>
      </c>
      <c r="H711" s="22" t="s">
        <v>9563</v>
      </c>
      <c r="I711" s="25">
        <f>VLOOKUP(B711,[1]สรุปรายรพ.!$A$1:$C$1331,3,FALSE())</f>
        <v>1991</v>
      </c>
      <c r="J711" s="25">
        <v>2358</v>
      </c>
      <c r="K711" s="25">
        <v>2028</v>
      </c>
      <c r="L711" s="25">
        <v>416</v>
      </c>
      <c r="M711" s="25">
        <v>370</v>
      </c>
      <c r="N711" s="25">
        <v>443</v>
      </c>
      <c r="O711" s="25">
        <v>377</v>
      </c>
      <c r="P711" s="25">
        <v>829</v>
      </c>
      <c r="Q711" s="25">
        <v>481</v>
      </c>
      <c r="R711" s="25">
        <v>110</v>
      </c>
      <c r="S711" s="25">
        <v>93</v>
      </c>
      <c r="T711" s="25">
        <v>1090</v>
      </c>
      <c r="U711" s="25">
        <v>599</v>
      </c>
      <c r="V711" s="25">
        <v>5246</v>
      </c>
      <c r="W711" s="25">
        <v>3948</v>
      </c>
      <c r="X711" s="25">
        <v>5246</v>
      </c>
      <c r="Y711" s="25">
        <v>3948</v>
      </c>
      <c r="Z711" s="25">
        <f t="shared" ref="Z711:Z774" si="107">I711</f>
        <v>1991</v>
      </c>
      <c r="AA711" s="25">
        <v>394.8</v>
      </c>
      <c r="AB711" s="25">
        <v>593</v>
      </c>
      <c r="AC711" s="80">
        <f t="shared" ref="AC711:AC774" si="108">(Y711-Z711)+AB711</f>
        <v>2550</v>
      </c>
      <c r="AD711" s="89">
        <f t="shared" si="106"/>
        <v>2550</v>
      </c>
      <c r="AE711" s="82"/>
      <c r="AF711" s="71"/>
    </row>
    <row r="712" spans="1:32">
      <c r="A712" s="57" t="s">
        <v>10965</v>
      </c>
      <c r="B712" s="22" t="s">
        <v>712</v>
      </c>
      <c r="C712" s="22" t="s">
        <v>1845</v>
      </c>
      <c r="D712" s="22" t="s">
        <v>9658</v>
      </c>
      <c r="E712" s="22" t="s">
        <v>9659</v>
      </c>
      <c r="F712" s="22" t="s">
        <v>9576</v>
      </c>
      <c r="G712" s="22" t="s">
        <v>9577</v>
      </c>
      <c r="H712" s="22" t="s">
        <v>9563</v>
      </c>
      <c r="I712" s="25">
        <f>VLOOKUP(B712,[1]สรุปรายรพ.!$A$1:$C$1331,3,FALSE())</f>
        <v>2204</v>
      </c>
      <c r="J712" s="25">
        <v>1377</v>
      </c>
      <c r="K712" s="25">
        <v>1052</v>
      </c>
      <c r="L712" s="25">
        <v>333</v>
      </c>
      <c r="M712" s="25">
        <v>244</v>
      </c>
      <c r="N712" s="25">
        <v>333</v>
      </c>
      <c r="O712" s="25">
        <v>251</v>
      </c>
      <c r="P712" s="25">
        <v>285</v>
      </c>
      <c r="Q712" s="25">
        <v>220</v>
      </c>
      <c r="R712" s="25">
        <v>272</v>
      </c>
      <c r="S712" s="25">
        <v>214</v>
      </c>
      <c r="T712" s="25">
        <v>291</v>
      </c>
      <c r="U712" s="25">
        <v>208</v>
      </c>
      <c r="V712" s="25">
        <v>2891</v>
      </c>
      <c r="W712" s="25">
        <v>2189</v>
      </c>
      <c r="X712" s="25">
        <v>2891</v>
      </c>
      <c r="Y712" s="25">
        <v>2189</v>
      </c>
      <c r="Z712" s="25">
        <f t="shared" si="107"/>
        <v>2204</v>
      </c>
      <c r="AA712" s="25">
        <v>218.9</v>
      </c>
      <c r="AB712" s="25">
        <v>329</v>
      </c>
      <c r="AC712" s="80">
        <f t="shared" si="108"/>
        <v>314</v>
      </c>
      <c r="AD712" s="89">
        <f t="shared" si="106"/>
        <v>314</v>
      </c>
      <c r="AE712" s="82"/>
      <c r="AF712" s="71"/>
    </row>
    <row r="713" spans="1:32">
      <c r="A713" s="57" t="s">
        <v>10966</v>
      </c>
      <c r="B713" s="22" t="s">
        <v>713</v>
      </c>
      <c r="C713" s="22" t="s">
        <v>1846</v>
      </c>
      <c r="D713" s="22" t="s">
        <v>9658</v>
      </c>
      <c r="E713" s="22" t="s">
        <v>9659</v>
      </c>
      <c r="F713" s="22" t="s">
        <v>9576</v>
      </c>
      <c r="G713" s="22" t="s">
        <v>9577</v>
      </c>
      <c r="H713" s="22" t="s">
        <v>9563</v>
      </c>
      <c r="I713" s="25">
        <f>VLOOKUP(B713,[1]สรุปรายรพ.!$A$1:$C$1331,3,FALSE())</f>
        <v>1686</v>
      </c>
      <c r="J713" s="25">
        <v>706</v>
      </c>
      <c r="K713" s="25">
        <v>700</v>
      </c>
      <c r="L713" s="25">
        <v>161</v>
      </c>
      <c r="M713" s="25">
        <v>159</v>
      </c>
      <c r="N713" s="25">
        <v>172</v>
      </c>
      <c r="O713" s="25">
        <v>172</v>
      </c>
      <c r="P713" s="25">
        <v>161</v>
      </c>
      <c r="Q713" s="25">
        <v>157</v>
      </c>
      <c r="R713" s="25">
        <v>143</v>
      </c>
      <c r="S713" s="25">
        <v>137</v>
      </c>
      <c r="T713" s="25">
        <v>180</v>
      </c>
      <c r="U713" s="25">
        <v>175</v>
      </c>
      <c r="V713" s="25">
        <v>1523</v>
      </c>
      <c r="W713" s="25">
        <v>1500</v>
      </c>
      <c r="X713" s="25">
        <v>1523</v>
      </c>
      <c r="Y713" s="25">
        <v>1500</v>
      </c>
      <c r="Z713" s="25">
        <f t="shared" si="107"/>
        <v>1686</v>
      </c>
      <c r="AA713" s="25">
        <v>150</v>
      </c>
      <c r="AB713" s="25">
        <v>225</v>
      </c>
      <c r="AC713" s="80">
        <f t="shared" si="108"/>
        <v>39</v>
      </c>
      <c r="AD713" s="89">
        <f t="shared" si="106"/>
        <v>39</v>
      </c>
      <c r="AE713" s="82"/>
      <c r="AF713" s="71"/>
    </row>
    <row r="714" spans="1:32">
      <c r="A714" s="57" t="s">
        <v>10967</v>
      </c>
      <c r="B714" s="22" t="s">
        <v>714</v>
      </c>
      <c r="C714" s="22" t="s">
        <v>9894</v>
      </c>
      <c r="D714" s="22" t="s">
        <v>9800</v>
      </c>
      <c r="E714" s="22" t="s">
        <v>9801</v>
      </c>
      <c r="F714" s="22" t="s">
        <v>9576</v>
      </c>
      <c r="G714" s="22" t="s">
        <v>9577</v>
      </c>
      <c r="H714" s="22" t="s">
        <v>9563</v>
      </c>
      <c r="I714" s="25">
        <f>VLOOKUP(B714,[1]สรุปรายรพ.!$A$1:$C$1331,3,FALSE())</f>
        <v>1143</v>
      </c>
      <c r="J714" s="25">
        <v>754</v>
      </c>
      <c r="K714" s="25">
        <v>533</v>
      </c>
      <c r="L714" s="25">
        <v>101</v>
      </c>
      <c r="M714" s="25">
        <v>70</v>
      </c>
      <c r="N714" s="25">
        <v>251</v>
      </c>
      <c r="O714" s="25">
        <v>192</v>
      </c>
      <c r="P714" s="25">
        <v>121</v>
      </c>
      <c r="Q714" s="25">
        <v>82</v>
      </c>
      <c r="R714" s="25">
        <v>239</v>
      </c>
      <c r="S714" s="25">
        <v>158</v>
      </c>
      <c r="T714" s="25">
        <v>79</v>
      </c>
      <c r="U714" s="25">
        <v>55</v>
      </c>
      <c r="V714" s="25">
        <v>1545</v>
      </c>
      <c r="W714" s="25">
        <v>1090</v>
      </c>
      <c r="X714" s="25">
        <v>1545</v>
      </c>
      <c r="Y714" s="25">
        <v>1090</v>
      </c>
      <c r="Z714" s="25">
        <f t="shared" si="107"/>
        <v>1143</v>
      </c>
      <c r="AA714" s="25">
        <v>109</v>
      </c>
      <c r="AB714" s="25">
        <v>164</v>
      </c>
      <c r="AC714" s="80">
        <f t="shared" si="108"/>
        <v>111</v>
      </c>
      <c r="AD714" s="89">
        <f t="shared" si="106"/>
        <v>111</v>
      </c>
      <c r="AE714" s="82"/>
      <c r="AF714" s="71"/>
    </row>
    <row r="715" spans="1:32">
      <c r="A715" s="57" t="s">
        <v>10968</v>
      </c>
      <c r="B715" s="22" t="s">
        <v>715</v>
      </c>
      <c r="C715" s="22" t="s">
        <v>9895</v>
      </c>
      <c r="D715" s="22" t="s">
        <v>9800</v>
      </c>
      <c r="E715" s="22" t="s">
        <v>9801</v>
      </c>
      <c r="F715" s="22" t="s">
        <v>9576</v>
      </c>
      <c r="G715" s="22" t="s">
        <v>9577</v>
      </c>
      <c r="H715" s="22" t="s">
        <v>9563</v>
      </c>
      <c r="I715" s="25">
        <f>VLOOKUP(B715,[1]สรุปรายรพ.!$A$1:$C$1331,3,FALSE())</f>
        <v>1678</v>
      </c>
      <c r="J715" s="25">
        <v>948</v>
      </c>
      <c r="K715" s="25">
        <v>937</v>
      </c>
      <c r="L715" s="25">
        <v>126</v>
      </c>
      <c r="M715" s="25">
        <v>126</v>
      </c>
      <c r="N715" s="25">
        <v>300</v>
      </c>
      <c r="O715" s="25">
        <v>294</v>
      </c>
      <c r="P715" s="25">
        <v>387</v>
      </c>
      <c r="Q715" s="25">
        <v>376</v>
      </c>
      <c r="R715" s="25">
        <v>286</v>
      </c>
      <c r="S715" s="25">
        <v>280</v>
      </c>
      <c r="T715" s="25">
        <v>65</v>
      </c>
      <c r="U715" s="25">
        <v>65</v>
      </c>
      <c r="V715" s="25">
        <v>2112</v>
      </c>
      <c r="W715" s="25">
        <v>2078</v>
      </c>
      <c r="X715" s="25">
        <v>2112</v>
      </c>
      <c r="Y715" s="25">
        <v>2078</v>
      </c>
      <c r="Z715" s="25">
        <f t="shared" si="107"/>
        <v>1678</v>
      </c>
      <c r="AA715" s="25">
        <v>207.8</v>
      </c>
      <c r="AB715" s="25">
        <v>312</v>
      </c>
      <c r="AC715" s="80">
        <f t="shared" si="108"/>
        <v>712</v>
      </c>
      <c r="AD715" s="89">
        <f t="shared" si="106"/>
        <v>712</v>
      </c>
      <c r="AE715" s="82"/>
      <c r="AF715" s="71"/>
    </row>
    <row r="716" spans="1:32">
      <c r="A716" s="57" t="s">
        <v>10969</v>
      </c>
      <c r="B716" s="22" t="s">
        <v>716</v>
      </c>
      <c r="C716" s="22" t="s">
        <v>1847</v>
      </c>
      <c r="D716" s="22" t="s">
        <v>9800</v>
      </c>
      <c r="E716" s="22" t="s">
        <v>9801</v>
      </c>
      <c r="F716" s="22" t="s">
        <v>9576</v>
      </c>
      <c r="G716" s="22" t="s">
        <v>9577</v>
      </c>
      <c r="H716" s="22" t="s">
        <v>9563</v>
      </c>
      <c r="I716" s="25">
        <f>VLOOKUP(B716,[1]สรุปรายรพ.!$A$1:$C$1331,3,FALSE())</f>
        <v>146</v>
      </c>
      <c r="J716" s="25">
        <v>66</v>
      </c>
      <c r="K716" s="25">
        <v>65</v>
      </c>
      <c r="L716" s="25">
        <v>1</v>
      </c>
      <c r="M716" s="25">
        <v>1</v>
      </c>
      <c r="N716" s="25"/>
      <c r="O716" s="25"/>
      <c r="P716" s="25">
        <v>150</v>
      </c>
      <c r="Q716" s="25">
        <v>150</v>
      </c>
      <c r="R716" s="25">
        <v>1</v>
      </c>
      <c r="S716" s="25">
        <v>1</v>
      </c>
      <c r="T716" s="25">
        <v>97</v>
      </c>
      <c r="U716" s="25">
        <v>95</v>
      </c>
      <c r="V716" s="25">
        <v>315</v>
      </c>
      <c r="W716" s="25">
        <v>312</v>
      </c>
      <c r="X716" s="25">
        <v>315</v>
      </c>
      <c r="Y716" s="25">
        <v>312</v>
      </c>
      <c r="Z716" s="25">
        <f t="shared" si="107"/>
        <v>146</v>
      </c>
      <c r="AA716" s="25">
        <v>31.2</v>
      </c>
      <c r="AB716" s="25">
        <v>48</v>
      </c>
      <c r="AC716" s="80">
        <f t="shared" si="108"/>
        <v>214</v>
      </c>
      <c r="AD716" s="89">
        <f t="shared" si="106"/>
        <v>214</v>
      </c>
      <c r="AE716" s="82"/>
      <c r="AF716" s="71"/>
    </row>
    <row r="717" spans="1:32">
      <c r="A717" s="57" t="s">
        <v>10970</v>
      </c>
      <c r="B717" s="22" t="s">
        <v>717</v>
      </c>
      <c r="C717" s="22" t="s">
        <v>1848</v>
      </c>
      <c r="D717" s="22" t="s">
        <v>9574</v>
      </c>
      <c r="E717" s="22" t="s">
        <v>9575</v>
      </c>
      <c r="F717" s="22" t="s">
        <v>9576</v>
      </c>
      <c r="G717" s="22" t="s">
        <v>9577</v>
      </c>
      <c r="H717" s="22" t="s">
        <v>9563</v>
      </c>
      <c r="I717" s="25">
        <f>VLOOKUP(B717,[1]สรุปรายรพ.!$A$1:$C$1331,3,FALSE())</f>
        <v>1387</v>
      </c>
      <c r="J717" s="25">
        <v>886</v>
      </c>
      <c r="K717" s="25">
        <v>383</v>
      </c>
      <c r="L717" s="25">
        <v>416</v>
      </c>
      <c r="M717" s="25">
        <v>344</v>
      </c>
      <c r="N717" s="25">
        <v>200</v>
      </c>
      <c r="O717" s="25">
        <v>124</v>
      </c>
      <c r="P717" s="25">
        <v>94</v>
      </c>
      <c r="Q717" s="25">
        <v>79</v>
      </c>
      <c r="R717" s="25">
        <v>136</v>
      </c>
      <c r="S717" s="25">
        <v>126</v>
      </c>
      <c r="T717" s="25"/>
      <c r="U717" s="25"/>
      <c r="V717" s="25">
        <v>1732</v>
      </c>
      <c r="W717" s="25">
        <v>1056</v>
      </c>
      <c r="X717" s="25">
        <v>1732</v>
      </c>
      <c r="Y717" s="25">
        <v>1056</v>
      </c>
      <c r="Z717" s="25">
        <f t="shared" si="107"/>
        <v>1387</v>
      </c>
      <c r="AA717" s="25">
        <v>105.6</v>
      </c>
      <c r="AB717" s="25">
        <v>159</v>
      </c>
      <c r="AC717" s="80">
        <f t="shared" si="108"/>
        <v>-172</v>
      </c>
      <c r="AD717" s="89">
        <f t="shared" ref="AD717:AD773" si="109">IF(AC717&lt;0,0)</f>
        <v>0</v>
      </c>
      <c r="AE717" s="82"/>
      <c r="AF717" s="71"/>
    </row>
    <row r="718" spans="1:32">
      <c r="A718" s="57" t="s">
        <v>10971</v>
      </c>
      <c r="B718" s="22" t="s">
        <v>718</v>
      </c>
      <c r="C718" s="22" t="s">
        <v>1849</v>
      </c>
      <c r="D718" s="22" t="s">
        <v>9574</v>
      </c>
      <c r="E718" s="22" t="s">
        <v>9575</v>
      </c>
      <c r="F718" s="22" t="s">
        <v>9576</v>
      </c>
      <c r="G718" s="22" t="s">
        <v>9577</v>
      </c>
      <c r="H718" s="22" t="s">
        <v>9563</v>
      </c>
      <c r="I718" s="25">
        <f>VLOOKUP(B718,[1]สรุปรายรพ.!$A$1:$C$1331,3,FALSE())</f>
        <v>1912</v>
      </c>
      <c r="J718" s="25">
        <v>9604</v>
      </c>
      <c r="K718" s="25">
        <v>1292</v>
      </c>
      <c r="L718" s="25">
        <v>4460</v>
      </c>
      <c r="M718" s="25">
        <v>265</v>
      </c>
      <c r="N718" s="25">
        <v>5576</v>
      </c>
      <c r="O718" s="25">
        <v>454</v>
      </c>
      <c r="P718" s="25">
        <v>5849</v>
      </c>
      <c r="Q718" s="25">
        <v>368</v>
      </c>
      <c r="R718" s="25">
        <v>809</v>
      </c>
      <c r="S718" s="25">
        <v>328</v>
      </c>
      <c r="T718" s="25">
        <v>7260</v>
      </c>
      <c r="U718" s="25">
        <v>302</v>
      </c>
      <c r="V718" s="25">
        <v>33558</v>
      </c>
      <c r="W718" s="25">
        <v>3009</v>
      </c>
      <c r="X718" s="25">
        <v>33558</v>
      </c>
      <c r="Y718" s="25">
        <v>3009</v>
      </c>
      <c r="Z718" s="25">
        <f t="shared" si="107"/>
        <v>1912</v>
      </c>
      <c r="AA718" s="25">
        <v>300.89999999999998</v>
      </c>
      <c r="AB718" s="25">
        <v>452</v>
      </c>
      <c r="AC718" s="80">
        <f t="shared" si="108"/>
        <v>1549</v>
      </c>
      <c r="AD718" s="89">
        <f t="shared" ref="AD718:AD721" si="110">AC718</f>
        <v>1549</v>
      </c>
      <c r="AE718" s="82"/>
      <c r="AF718" s="71"/>
    </row>
    <row r="719" spans="1:32">
      <c r="A719" s="57" t="s">
        <v>10972</v>
      </c>
      <c r="B719" s="22" t="s">
        <v>719</v>
      </c>
      <c r="C719" s="22" t="s">
        <v>1850</v>
      </c>
      <c r="D719" s="22" t="s">
        <v>9574</v>
      </c>
      <c r="E719" s="22" t="s">
        <v>9575</v>
      </c>
      <c r="F719" s="22" t="s">
        <v>9576</v>
      </c>
      <c r="G719" s="22" t="s">
        <v>9577</v>
      </c>
      <c r="H719" s="22" t="s">
        <v>9563</v>
      </c>
      <c r="I719" s="25">
        <f>VLOOKUP(B719,[1]สรุปรายรพ.!$A$1:$C$1331,3,FALSE())</f>
        <v>1236</v>
      </c>
      <c r="J719" s="25">
        <v>3366</v>
      </c>
      <c r="K719" s="25">
        <v>645</v>
      </c>
      <c r="L719" s="25">
        <v>91</v>
      </c>
      <c r="M719" s="25">
        <v>91</v>
      </c>
      <c r="N719" s="25">
        <v>190</v>
      </c>
      <c r="O719" s="25">
        <v>187</v>
      </c>
      <c r="P719" s="25">
        <v>146</v>
      </c>
      <c r="Q719" s="25">
        <v>140</v>
      </c>
      <c r="R719" s="25">
        <v>151</v>
      </c>
      <c r="S719" s="25">
        <v>151</v>
      </c>
      <c r="T719" s="25">
        <v>160</v>
      </c>
      <c r="U719" s="25">
        <v>158</v>
      </c>
      <c r="V719" s="25">
        <v>4104</v>
      </c>
      <c r="W719" s="25">
        <v>1372</v>
      </c>
      <c r="X719" s="25">
        <v>4104</v>
      </c>
      <c r="Y719" s="25">
        <v>1372</v>
      </c>
      <c r="Z719" s="25">
        <f t="shared" si="107"/>
        <v>1236</v>
      </c>
      <c r="AA719" s="25">
        <v>137.19999999999999</v>
      </c>
      <c r="AB719" s="25">
        <v>207</v>
      </c>
      <c r="AC719" s="80">
        <f t="shared" si="108"/>
        <v>343</v>
      </c>
      <c r="AD719" s="89">
        <f t="shared" si="110"/>
        <v>343</v>
      </c>
      <c r="AE719" s="82"/>
      <c r="AF719" s="71"/>
    </row>
    <row r="720" spans="1:32">
      <c r="A720" s="57" t="s">
        <v>10973</v>
      </c>
      <c r="B720" s="22" t="s">
        <v>720</v>
      </c>
      <c r="C720" s="22" t="s">
        <v>1851</v>
      </c>
      <c r="D720" s="22" t="s">
        <v>9574</v>
      </c>
      <c r="E720" s="22" t="s">
        <v>9575</v>
      </c>
      <c r="F720" s="22" t="s">
        <v>9576</v>
      </c>
      <c r="G720" s="22" t="s">
        <v>9577</v>
      </c>
      <c r="H720" s="22" t="s">
        <v>9563</v>
      </c>
      <c r="I720" s="25">
        <f>VLOOKUP(B720,[1]สรุปรายรพ.!$A$1:$C$1331,3,FALSE())</f>
        <v>919</v>
      </c>
      <c r="J720" s="25">
        <v>377</v>
      </c>
      <c r="K720" s="25">
        <v>376</v>
      </c>
      <c r="L720" s="25">
        <v>83</v>
      </c>
      <c r="M720" s="25">
        <v>83</v>
      </c>
      <c r="N720" s="25">
        <v>95</v>
      </c>
      <c r="O720" s="25">
        <v>95</v>
      </c>
      <c r="P720" s="25">
        <v>83</v>
      </c>
      <c r="Q720" s="25">
        <v>82</v>
      </c>
      <c r="R720" s="25">
        <v>88</v>
      </c>
      <c r="S720" s="25">
        <v>88</v>
      </c>
      <c r="T720" s="25">
        <v>138</v>
      </c>
      <c r="U720" s="25">
        <v>138</v>
      </c>
      <c r="V720" s="25">
        <v>864</v>
      </c>
      <c r="W720" s="25">
        <v>862</v>
      </c>
      <c r="X720" s="25">
        <v>864</v>
      </c>
      <c r="Y720" s="25">
        <v>862</v>
      </c>
      <c r="Z720" s="25">
        <f t="shared" si="107"/>
        <v>919</v>
      </c>
      <c r="AA720" s="25">
        <v>86.2</v>
      </c>
      <c r="AB720" s="25">
        <v>131</v>
      </c>
      <c r="AC720" s="80">
        <f t="shared" si="108"/>
        <v>74</v>
      </c>
      <c r="AD720" s="89">
        <f t="shared" si="110"/>
        <v>74</v>
      </c>
      <c r="AE720" s="82"/>
      <c r="AF720" s="71"/>
    </row>
    <row r="721" spans="1:32">
      <c r="A721" s="57" t="s">
        <v>10974</v>
      </c>
      <c r="B721" s="22" t="s">
        <v>721</v>
      </c>
      <c r="C721" s="22" t="s">
        <v>9896</v>
      </c>
      <c r="D721" s="22" t="s">
        <v>9574</v>
      </c>
      <c r="E721" s="22" t="s">
        <v>9575</v>
      </c>
      <c r="F721" s="22" t="s">
        <v>9576</v>
      </c>
      <c r="G721" s="22" t="s">
        <v>9577</v>
      </c>
      <c r="H721" s="22" t="s">
        <v>9563</v>
      </c>
      <c r="I721" s="25">
        <f>VLOOKUP(B721,[1]สรุปรายรพ.!$A$1:$C$1331,3,FALSE())</f>
        <v>1600</v>
      </c>
      <c r="J721" s="25">
        <v>958</v>
      </c>
      <c r="K721" s="25">
        <v>950</v>
      </c>
      <c r="L721" s="25">
        <v>179</v>
      </c>
      <c r="M721" s="25">
        <v>177</v>
      </c>
      <c r="N721" s="25">
        <v>257</v>
      </c>
      <c r="O721" s="25">
        <v>252</v>
      </c>
      <c r="P721" s="25">
        <v>224</v>
      </c>
      <c r="Q721" s="25">
        <v>222</v>
      </c>
      <c r="R721" s="25">
        <v>164</v>
      </c>
      <c r="S721" s="25">
        <v>162</v>
      </c>
      <c r="T721" s="25">
        <v>74</v>
      </c>
      <c r="U721" s="25">
        <v>73</v>
      </c>
      <c r="V721" s="25">
        <v>1856</v>
      </c>
      <c r="W721" s="25">
        <v>1836</v>
      </c>
      <c r="X721" s="25">
        <v>1856</v>
      </c>
      <c r="Y721" s="25">
        <v>1836</v>
      </c>
      <c r="Z721" s="25">
        <f t="shared" si="107"/>
        <v>1600</v>
      </c>
      <c r="AA721" s="25">
        <v>183.6</v>
      </c>
      <c r="AB721" s="25">
        <v>276</v>
      </c>
      <c r="AC721" s="80">
        <f t="shared" si="108"/>
        <v>512</v>
      </c>
      <c r="AD721" s="89">
        <f t="shared" si="110"/>
        <v>512</v>
      </c>
      <c r="AE721" s="82"/>
      <c r="AF721" s="71"/>
    </row>
    <row r="722" spans="1:32">
      <c r="A722" s="57" t="s">
        <v>10975</v>
      </c>
      <c r="B722" s="22" t="s">
        <v>1297</v>
      </c>
      <c r="C722" s="44" t="s">
        <v>2101</v>
      </c>
      <c r="D722" s="44" t="s">
        <v>9574</v>
      </c>
      <c r="E722" s="44" t="s">
        <v>9575</v>
      </c>
      <c r="F722" s="44" t="s">
        <v>9576</v>
      </c>
      <c r="G722" s="44" t="s">
        <v>9577</v>
      </c>
      <c r="H722" s="44" t="s">
        <v>9563</v>
      </c>
      <c r="I722" s="25">
        <f>VLOOKUP(B722,[1]สรุปรายรพ.!$A$1:$C$1331,3,FALSE())</f>
        <v>1000</v>
      </c>
      <c r="J722" s="25"/>
      <c r="K722" s="25"/>
      <c r="L722" s="25"/>
      <c r="M722" s="25"/>
      <c r="N722" s="25">
        <v>2</v>
      </c>
      <c r="O722" s="25">
        <v>2</v>
      </c>
      <c r="P722" s="25"/>
      <c r="Q722" s="25"/>
      <c r="R722" s="25">
        <v>2</v>
      </c>
      <c r="S722" s="25">
        <v>2</v>
      </c>
      <c r="T722" s="25">
        <v>2</v>
      </c>
      <c r="U722" s="25">
        <v>2</v>
      </c>
      <c r="V722" s="25">
        <v>6</v>
      </c>
      <c r="W722" s="25">
        <v>6</v>
      </c>
      <c r="X722" s="25">
        <v>6</v>
      </c>
      <c r="Y722" s="25">
        <v>6</v>
      </c>
      <c r="Z722" s="25">
        <f t="shared" si="107"/>
        <v>1000</v>
      </c>
      <c r="AA722" s="25">
        <v>0.6</v>
      </c>
      <c r="AB722" s="25">
        <v>2</v>
      </c>
      <c r="AC722" s="80">
        <f t="shared" si="108"/>
        <v>-992</v>
      </c>
      <c r="AD722" s="89">
        <f t="shared" si="109"/>
        <v>0</v>
      </c>
      <c r="AE722" s="82"/>
      <c r="AF722" s="71"/>
    </row>
    <row r="723" spans="1:32">
      <c r="A723" s="57" t="s">
        <v>10976</v>
      </c>
      <c r="B723" s="22" t="s">
        <v>722</v>
      </c>
      <c r="C723" s="22" t="s">
        <v>1852</v>
      </c>
      <c r="D723" s="22" t="s">
        <v>9574</v>
      </c>
      <c r="E723" s="22" t="s">
        <v>9575</v>
      </c>
      <c r="F723" s="22" t="s">
        <v>9576</v>
      </c>
      <c r="G723" s="22" t="s">
        <v>9577</v>
      </c>
      <c r="H723" s="22" t="s">
        <v>9563</v>
      </c>
      <c r="I723" s="25">
        <f>VLOOKUP(B723,[1]สรุปรายรพ.!$A$1:$C$1331,3,FALSE())</f>
        <v>1165</v>
      </c>
      <c r="J723" s="25">
        <v>515</v>
      </c>
      <c r="K723" s="25">
        <v>514</v>
      </c>
      <c r="L723" s="25">
        <v>51</v>
      </c>
      <c r="M723" s="25">
        <v>51</v>
      </c>
      <c r="N723" s="25">
        <v>128</v>
      </c>
      <c r="O723" s="25">
        <v>127</v>
      </c>
      <c r="P723" s="25">
        <v>117</v>
      </c>
      <c r="Q723" s="25">
        <v>117</v>
      </c>
      <c r="R723" s="25">
        <v>215</v>
      </c>
      <c r="S723" s="25">
        <v>214</v>
      </c>
      <c r="T723" s="25">
        <v>83</v>
      </c>
      <c r="U723" s="25">
        <v>83</v>
      </c>
      <c r="V723" s="25">
        <v>1109</v>
      </c>
      <c r="W723" s="25">
        <v>1106</v>
      </c>
      <c r="X723" s="25">
        <v>1109</v>
      </c>
      <c r="Y723" s="25">
        <v>1106</v>
      </c>
      <c r="Z723" s="25">
        <f t="shared" si="107"/>
        <v>1165</v>
      </c>
      <c r="AA723" s="25">
        <v>110.6</v>
      </c>
      <c r="AB723" s="25">
        <v>167</v>
      </c>
      <c r="AC723" s="80">
        <f t="shared" si="108"/>
        <v>108</v>
      </c>
      <c r="AD723" s="89">
        <f t="shared" ref="AD723:AD725" si="111">AC723</f>
        <v>108</v>
      </c>
      <c r="AE723" s="82"/>
      <c r="AF723" s="71"/>
    </row>
    <row r="724" spans="1:32">
      <c r="A724" s="57" t="s">
        <v>10977</v>
      </c>
      <c r="B724" s="22" t="s">
        <v>723</v>
      </c>
      <c r="C724" s="22" t="s">
        <v>1853</v>
      </c>
      <c r="D724" s="22" t="s">
        <v>9574</v>
      </c>
      <c r="E724" s="22" t="s">
        <v>9575</v>
      </c>
      <c r="F724" s="22" t="s">
        <v>9576</v>
      </c>
      <c r="G724" s="22" t="s">
        <v>9577</v>
      </c>
      <c r="H724" s="22" t="s">
        <v>9563</v>
      </c>
      <c r="I724" s="25">
        <f>VLOOKUP(B724,[1]สรุปรายรพ.!$A$1:$C$1331,3,FALSE())</f>
        <v>1398</v>
      </c>
      <c r="J724" s="25">
        <v>6625</v>
      </c>
      <c r="K724" s="25">
        <v>657</v>
      </c>
      <c r="L724" s="25">
        <v>185</v>
      </c>
      <c r="M724" s="25">
        <v>121</v>
      </c>
      <c r="N724" s="25">
        <v>197</v>
      </c>
      <c r="O724" s="25">
        <v>149</v>
      </c>
      <c r="P724" s="25">
        <v>120</v>
      </c>
      <c r="Q724" s="25">
        <v>81</v>
      </c>
      <c r="R724" s="25">
        <v>266</v>
      </c>
      <c r="S724" s="25">
        <v>212</v>
      </c>
      <c r="T724" s="25">
        <v>169</v>
      </c>
      <c r="U724" s="25">
        <v>117</v>
      </c>
      <c r="V724" s="25">
        <v>7562</v>
      </c>
      <c r="W724" s="25">
        <v>1337</v>
      </c>
      <c r="X724" s="25">
        <v>7562</v>
      </c>
      <c r="Y724" s="25">
        <v>1337</v>
      </c>
      <c r="Z724" s="25">
        <f t="shared" si="107"/>
        <v>1398</v>
      </c>
      <c r="AA724" s="25">
        <v>133.69999999999999</v>
      </c>
      <c r="AB724" s="25">
        <v>201</v>
      </c>
      <c r="AC724" s="80">
        <f t="shared" si="108"/>
        <v>140</v>
      </c>
      <c r="AD724" s="89">
        <f t="shared" si="111"/>
        <v>140</v>
      </c>
      <c r="AE724" s="82"/>
      <c r="AF724" s="71"/>
    </row>
    <row r="725" spans="1:32">
      <c r="A725" s="57" t="s">
        <v>10978</v>
      </c>
      <c r="B725" s="22" t="s">
        <v>724</v>
      </c>
      <c r="C725" s="22" t="s">
        <v>1854</v>
      </c>
      <c r="D725" s="22" t="s">
        <v>9574</v>
      </c>
      <c r="E725" s="22" t="s">
        <v>9575</v>
      </c>
      <c r="F725" s="22" t="s">
        <v>9576</v>
      </c>
      <c r="G725" s="22" t="s">
        <v>9577</v>
      </c>
      <c r="H725" s="22" t="s">
        <v>9563</v>
      </c>
      <c r="I725" s="25">
        <f>VLOOKUP(B725,[1]สรุปรายรพ.!$A$1:$C$1331,3,FALSE())</f>
        <v>2427</v>
      </c>
      <c r="J725" s="25">
        <v>2932</v>
      </c>
      <c r="K725" s="25">
        <v>2022</v>
      </c>
      <c r="L725" s="25">
        <v>486</v>
      </c>
      <c r="M725" s="25">
        <v>329</v>
      </c>
      <c r="N725" s="25">
        <v>486</v>
      </c>
      <c r="O725" s="25">
        <v>322</v>
      </c>
      <c r="P725" s="25">
        <v>583</v>
      </c>
      <c r="Q725" s="25">
        <v>414</v>
      </c>
      <c r="R725" s="25">
        <v>604</v>
      </c>
      <c r="S725" s="25">
        <v>429</v>
      </c>
      <c r="T725" s="25">
        <v>706</v>
      </c>
      <c r="U725" s="25">
        <v>480</v>
      </c>
      <c r="V725" s="25">
        <v>5797</v>
      </c>
      <c r="W725" s="25">
        <v>3996</v>
      </c>
      <c r="X725" s="25">
        <v>5797</v>
      </c>
      <c r="Y725" s="25">
        <v>3996</v>
      </c>
      <c r="Z725" s="25">
        <f t="shared" si="107"/>
        <v>2427</v>
      </c>
      <c r="AA725" s="25">
        <v>399.6</v>
      </c>
      <c r="AB725" s="25">
        <v>600</v>
      </c>
      <c r="AC725" s="80">
        <f t="shared" si="108"/>
        <v>2169</v>
      </c>
      <c r="AD725" s="89">
        <f t="shared" si="111"/>
        <v>2169</v>
      </c>
      <c r="AE725" s="82"/>
      <c r="AF725" s="71"/>
    </row>
    <row r="726" spans="1:32">
      <c r="A726" s="57" t="s">
        <v>10979</v>
      </c>
      <c r="B726" s="22" t="s">
        <v>725</v>
      </c>
      <c r="C726" s="22" t="s">
        <v>1855</v>
      </c>
      <c r="D726" s="22" t="s">
        <v>9574</v>
      </c>
      <c r="E726" s="22" t="s">
        <v>9575</v>
      </c>
      <c r="F726" s="22" t="s">
        <v>9576</v>
      </c>
      <c r="G726" s="22" t="s">
        <v>9577</v>
      </c>
      <c r="H726" s="22" t="s">
        <v>9563</v>
      </c>
      <c r="I726" s="25">
        <f>VLOOKUP(B726,[1]สรุปรายรพ.!$A$1:$C$1331,3,FALSE())</f>
        <v>463</v>
      </c>
      <c r="J726" s="25">
        <v>19</v>
      </c>
      <c r="K726" s="25">
        <v>19</v>
      </c>
      <c r="L726" s="25">
        <v>4</v>
      </c>
      <c r="M726" s="25">
        <v>4</v>
      </c>
      <c r="N726" s="25">
        <v>77</v>
      </c>
      <c r="O726" s="25">
        <v>76</v>
      </c>
      <c r="P726" s="25">
        <v>112</v>
      </c>
      <c r="Q726" s="25">
        <v>112</v>
      </c>
      <c r="R726" s="25">
        <v>95</v>
      </c>
      <c r="S726" s="25">
        <v>94</v>
      </c>
      <c r="T726" s="25">
        <v>3</v>
      </c>
      <c r="U726" s="25">
        <v>3</v>
      </c>
      <c r="V726" s="25">
        <v>310</v>
      </c>
      <c r="W726" s="25">
        <v>308</v>
      </c>
      <c r="X726" s="25">
        <v>310</v>
      </c>
      <c r="Y726" s="25">
        <v>308</v>
      </c>
      <c r="Z726" s="25">
        <f t="shared" si="107"/>
        <v>463</v>
      </c>
      <c r="AA726" s="25">
        <v>30.8</v>
      </c>
      <c r="AB726" s="25">
        <v>47</v>
      </c>
      <c r="AC726" s="80">
        <f t="shared" si="108"/>
        <v>-108</v>
      </c>
      <c r="AD726" s="89">
        <f t="shared" si="109"/>
        <v>0</v>
      </c>
      <c r="AE726" s="82"/>
      <c r="AF726" s="71"/>
    </row>
    <row r="727" spans="1:32">
      <c r="A727" s="57" t="s">
        <v>10980</v>
      </c>
      <c r="B727" s="22" t="s">
        <v>726</v>
      </c>
      <c r="C727" s="22" t="s">
        <v>1856</v>
      </c>
      <c r="D727" s="22" t="s">
        <v>9661</v>
      </c>
      <c r="E727" s="22" t="s">
        <v>9662</v>
      </c>
      <c r="F727" s="22" t="s">
        <v>9663</v>
      </c>
      <c r="G727" s="22" t="s">
        <v>9664</v>
      </c>
      <c r="H727" s="22" t="s">
        <v>9563</v>
      </c>
      <c r="I727" s="25">
        <f>VLOOKUP(B727,[1]สรุปรายรพ.!$A$1:$C$1331,3,FALSE())</f>
        <v>2205</v>
      </c>
      <c r="J727" s="25">
        <v>1558</v>
      </c>
      <c r="K727" s="25">
        <v>1125</v>
      </c>
      <c r="L727" s="25">
        <v>392</v>
      </c>
      <c r="M727" s="25">
        <v>285</v>
      </c>
      <c r="N727" s="25">
        <v>380</v>
      </c>
      <c r="O727" s="25">
        <v>249</v>
      </c>
      <c r="P727" s="25">
        <v>377</v>
      </c>
      <c r="Q727" s="25">
        <v>283</v>
      </c>
      <c r="R727" s="25">
        <v>393</v>
      </c>
      <c r="S727" s="25">
        <v>273</v>
      </c>
      <c r="T727" s="25">
        <v>687</v>
      </c>
      <c r="U727" s="25">
        <v>501</v>
      </c>
      <c r="V727" s="25">
        <v>3787</v>
      </c>
      <c r="W727" s="25">
        <v>2716</v>
      </c>
      <c r="X727" s="25">
        <v>3787</v>
      </c>
      <c r="Y727" s="25">
        <v>2716</v>
      </c>
      <c r="Z727" s="25">
        <f t="shared" si="107"/>
        <v>2205</v>
      </c>
      <c r="AA727" s="25">
        <v>271.60000000000002</v>
      </c>
      <c r="AB727" s="25">
        <v>408</v>
      </c>
      <c r="AC727" s="80">
        <f t="shared" si="108"/>
        <v>919</v>
      </c>
      <c r="AD727" s="89">
        <f t="shared" ref="AD727:AD740" si="112">AC727</f>
        <v>919</v>
      </c>
      <c r="AE727" s="82"/>
      <c r="AF727" s="71"/>
    </row>
    <row r="728" spans="1:32">
      <c r="A728" s="57" t="s">
        <v>10981</v>
      </c>
      <c r="B728" s="22" t="s">
        <v>727</v>
      </c>
      <c r="C728" s="22" t="s">
        <v>1857</v>
      </c>
      <c r="D728" s="22" t="s">
        <v>9661</v>
      </c>
      <c r="E728" s="22" t="s">
        <v>9662</v>
      </c>
      <c r="F728" s="22" t="s">
        <v>9663</v>
      </c>
      <c r="G728" s="22" t="s">
        <v>9664</v>
      </c>
      <c r="H728" s="22" t="s">
        <v>9563</v>
      </c>
      <c r="I728" s="25">
        <f>VLOOKUP(B728,[1]สรุปรายรพ.!$A$1:$C$1331,3,FALSE())</f>
        <v>2358</v>
      </c>
      <c r="J728" s="25">
        <v>1834</v>
      </c>
      <c r="K728" s="25">
        <v>1795</v>
      </c>
      <c r="L728" s="25">
        <v>283</v>
      </c>
      <c r="M728" s="25">
        <v>273</v>
      </c>
      <c r="N728" s="25">
        <v>218</v>
      </c>
      <c r="O728" s="25">
        <v>209</v>
      </c>
      <c r="P728" s="25">
        <v>490</v>
      </c>
      <c r="Q728" s="25">
        <v>478</v>
      </c>
      <c r="R728" s="25">
        <v>279</v>
      </c>
      <c r="S728" s="25">
        <v>269</v>
      </c>
      <c r="T728" s="25">
        <v>321</v>
      </c>
      <c r="U728" s="25">
        <v>310</v>
      </c>
      <c r="V728" s="25">
        <v>3425</v>
      </c>
      <c r="W728" s="25">
        <v>3334</v>
      </c>
      <c r="X728" s="25">
        <v>3425</v>
      </c>
      <c r="Y728" s="25">
        <v>3334</v>
      </c>
      <c r="Z728" s="25">
        <f t="shared" si="107"/>
        <v>2358</v>
      </c>
      <c r="AA728" s="25">
        <v>333.4</v>
      </c>
      <c r="AB728" s="25">
        <v>501</v>
      </c>
      <c r="AC728" s="80">
        <f t="shared" si="108"/>
        <v>1477</v>
      </c>
      <c r="AD728" s="89">
        <f t="shared" si="112"/>
        <v>1477</v>
      </c>
      <c r="AE728" s="82"/>
      <c r="AF728" s="71"/>
    </row>
    <row r="729" spans="1:32">
      <c r="A729" s="57" t="s">
        <v>10982</v>
      </c>
      <c r="B729" s="22" t="s">
        <v>728</v>
      </c>
      <c r="C729" s="22" t="s">
        <v>1858</v>
      </c>
      <c r="D729" s="22" t="s">
        <v>9661</v>
      </c>
      <c r="E729" s="22" t="s">
        <v>9662</v>
      </c>
      <c r="F729" s="22" t="s">
        <v>9663</v>
      </c>
      <c r="G729" s="22" t="s">
        <v>9664</v>
      </c>
      <c r="H729" s="22" t="s">
        <v>9563</v>
      </c>
      <c r="I729" s="25">
        <f>VLOOKUP(B729,[1]สรุปรายรพ.!$A$1:$C$1331,3,FALSE())</f>
        <v>1877</v>
      </c>
      <c r="J729" s="25">
        <v>1498</v>
      </c>
      <c r="K729" s="25">
        <v>1485</v>
      </c>
      <c r="L729" s="25">
        <v>327</v>
      </c>
      <c r="M729" s="25">
        <v>318</v>
      </c>
      <c r="N729" s="25">
        <v>321</v>
      </c>
      <c r="O729" s="25">
        <v>320</v>
      </c>
      <c r="P729" s="25">
        <v>189</v>
      </c>
      <c r="Q729" s="25">
        <v>188</v>
      </c>
      <c r="R729" s="25">
        <v>459</v>
      </c>
      <c r="S729" s="25">
        <v>458</v>
      </c>
      <c r="T729" s="25">
        <v>225</v>
      </c>
      <c r="U729" s="25">
        <v>224</v>
      </c>
      <c r="V729" s="25">
        <v>3019</v>
      </c>
      <c r="W729" s="25">
        <v>2993</v>
      </c>
      <c r="X729" s="25">
        <v>3019</v>
      </c>
      <c r="Y729" s="25">
        <v>2993</v>
      </c>
      <c r="Z729" s="25">
        <f t="shared" si="107"/>
        <v>1877</v>
      </c>
      <c r="AA729" s="25">
        <v>299.3</v>
      </c>
      <c r="AB729" s="25">
        <v>450</v>
      </c>
      <c r="AC729" s="80">
        <f t="shared" si="108"/>
        <v>1566</v>
      </c>
      <c r="AD729" s="89">
        <f t="shared" si="112"/>
        <v>1566</v>
      </c>
      <c r="AE729" s="82"/>
      <c r="AF729" s="71"/>
    </row>
    <row r="730" spans="1:32">
      <c r="A730" s="57" t="s">
        <v>10983</v>
      </c>
      <c r="B730" s="22" t="s">
        <v>729</v>
      </c>
      <c r="C730" s="22" t="s">
        <v>1859</v>
      </c>
      <c r="D730" s="22" t="s">
        <v>9661</v>
      </c>
      <c r="E730" s="22" t="s">
        <v>9662</v>
      </c>
      <c r="F730" s="22" t="s">
        <v>9663</v>
      </c>
      <c r="G730" s="22" t="s">
        <v>9664</v>
      </c>
      <c r="H730" s="22" t="s">
        <v>9563</v>
      </c>
      <c r="I730" s="25">
        <f>VLOOKUP(B730,[1]สรุปรายรพ.!$A$1:$C$1331,3,FALSE())</f>
        <v>1280</v>
      </c>
      <c r="J730" s="25">
        <v>652</v>
      </c>
      <c r="K730" s="25">
        <v>651</v>
      </c>
      <c r="L730" s="25">
        <v>189</v>
      </c>
      <c r="M730" s="25">
        <v>189</v>
      </c>
      <c r="N730" s="25">
        <v>149</v>
      </c>
      <c r="O730" s="25">
        <v>148</v>
      </c>
      <c r="P730" s="25">
        <v>155</v>
      </c>
      <c r="Q730" s="25">
        <v>154</v>
      </c>
      <c r="R730" s="25">
        <v>212</v>
      </c>
      <c r="S730" s="25">
        <v>212</v>
      </c>
      <c r="T730" s="25">
        <v>138</v>
      </c>
      <c r="U730" s="25">
        <v>137</v>
      </c>
      <c r="V730" s="25">
        <v>1495</v>
      </c>
      <c r="W730" s="25">
        <v>1491</v>
      </c>
      <c r="X730" s="25">
        <v>1495</v>
      </c>
      <c r="Y730" s="25">
        <v>1491</v>
      </c>
      <c r="Z730" s="25">
        <f t="shared" si="107"/>
        <v>1280</v>
      </c>
      <c r="AA730" s="25">
        <v>149.1</v>
      </c>
      <c r="AB730" s="25">
        <v>225</v>
      </c>
      <c r="AC730" s="80">
        <f t="shared" si="108"/>
        <v>436</v>
      </c>
      <c r="AD730" s="89">
        <f t="shared" si="112"/>
        <v>436</v>
      </c>
      <c r="AE730" s="82"/>
      <c r="AF730" s="71"/>
    </row>
    <row r="731" spans="1:32">
      <c r="A731" s="57" t="s">
        <v>10984</v>
      </c>
      <c r="B731" s="22" t="s">
        <v>730</v>
      </c>
      <c r="C731" s="22" t="s">
        <v>1860</v>
      </c>
      <c r="D731" s="22" t="s">
        <v>9661</v>
      </c>
      <c r="E731" s="22" t="s">
        <v>9662</v>
      </c>
      <c r="F731" s="22" t="s">
        <v>9663</v>
      </c>
      <c r="G731" s="22" t="s">
        <v>9664</v>
      </c>
      <c r="H731" s="22" t="s">
        <v>9563</v>
      </c>
      <c r="I731" s="25">
        <f>VLOOKUP(B731,[1]สรุปรายรพ.!$A$1:$C$1331,3,FALSE())</f>
        <v>1441</v>
      </c>
      <c r="J731" s="25">
        <v>722</v>
      </c>
      <c r="K731" s="25">
        <v>714</v>
      </c>
      <c r="L731" s="25">
        <v>149</v>
      </c>
      <c r="M731" s="25">
        <v>147</v>
      </c>
      <c r="N731" s="25">
        <v>106</v>
      </c>
      <c r="O731" s="25">
        <v>106</v>
      </c>
      <c r="P731" s="25">
        <v>191</v>
      </c>
      <c r="Q731" s="25">
        <v>190</v>
      </c>
      <c r="R731" s="25">
        <v>171</v>
      </c>
      <c r="S731" s="25">
        <v>170</v>
      </c>
      <c r="T731" s="25">
        <v>191</v>
      </c>
      <c r="U731" s="25">
        <v>183</v>
      </c>
      <c r="V731" s="25">
        <v>1530</v>
      </c>
      <c r="W731" s="25">
        <v>1510</v>
      </c>
      <c r="X731" s="25">
        <v>1530</v>
      </c>
      <c r="Y731" s="25">
        <v>1510</v>
      </c>
      <c r="Z731" s="25">
        <f t="shared" si="107"/>
        <v>1441</v>
      </c>
      <c r="AA731" s="25">
        <v>151</v>
      </c>
      <c r="AB731" s="25">
        <v>227</v>
      </c>
      <c r="AC731" s="80">
        <f t="shared" si="108"/>
        <v>296</v>
      </c>
      <c r="AD731" s="89">
        <f t="shared" si="112"/>
        <v>296</v>
      </c>
      <c r="AE731" s="82"/>
      <c r="AF731" s="71"/>
    </row>
    <row r="732" spans="1:32">
      <c r="A732" s="57" t="s">
        <v>10985</v>
      </c>
      <c r="B732" s="22" t="s">
        <v>731</v>
      </c>
      <c r="C732" s="22" t="s">
        <v>1861</v>
      </c>
      <c r="D732" s="22" t="s">
        <v>9661</v>
      </c>
      <c r="E732" s="22" t="s">
        <v>9662</v>
      </c>
      <c r="F732" s="22" t="s">
        <v>9663</v>
      </c>
      <c r="G732" s="22" t="s">
        <v>9664</v>
      </c>
      <c r="H732" s="22" t="s">
        <v>9563</v>
      </c>
      <c r="I732" s="25">
        <f>VLOOKUP(B732,[1]สรุปรายรพ.!$A$1:$C$1331,3,FALSE())</f>
        <v>2567</v>
      </c>
      <c r="J732" s="25">
        <v>1665</v>
      </c>
      <c r="K732" s="25">
        <v>1656</v>
      </c>
      <c r="L732" s="25">
        <v>260</v>
      </c>
      <c r="M732" s="25">
        <v>255</v>
      </c>
      <c r="N732" s="25">
        <v>436</v>
      </c>
      <c r="O732" s="25">
        <v>433</v>
      </c>
      <c r="P732" s="25">
        <v>365</v>
      </c>
      <c r="Q732" s="25">
        <v>360</v>
      </c>
      <c r="R732" s="25">
        <v>594</v>
      </c>
      <c r="S732" s="25">
        <v>591</v>
      </c>
      <c r="T732" s="25">
        <v>302</v>
      </c>
      <c r="U732" s="25">
        <v>300</v>
      </c>
      <c r="V732" s="25">
        <v>3622</v>
      </c>
      <c r="W732" s="25">
        <v>3595</v>
      </c>
      <c r="X732" s="25">
        <v>3622</v>
      </c>
      <c r="Y732" s="25">
        <v>3595</v>
      </c>
      <c r="Z732" s="25">
        <f t="shared" si="107"/>
        <v>2567</v>
      </c>
      <c r="AA732" s="25">
        <v>359.5</v>
      </c>
      <c r="AB732" s="25">
        <v>540</v>
      </c>
      <c r="AC732" s="80">
        <f t="shared" si="108"/>
        <v>1568</v>
      </c>
      <c r="AD732" s="89">
        <f t="shared" si="112"/>
        <v>1568</v>
      </c>
      <c r="AE732" s="82"/>
      <c r="AF732" s="71"/>
    </row>
    <row r="733" spans="1:32">
      <c r="A733" s="57" t="s">
        <v>10986</v>
      </c>
      <c r="B733" s="22" t="s">
        <v>732</v>
      </c>
      <c r="C733" s="22" t="s">
        <v>1862</v>
      </c>
      <c r="D733" s="22" t="s">
        <v>9661</v>
      </c>
      <c r="E733" s="22" t="s">
        <v>9662</v>
      </c>
      <c r="F733" s="22" t="s">
        <v>9663</v>
      </c>
      <c r="G733" s="22" t="s">
        <v>9664</v>
      </c>
      <c r="H733" s="22" t="s">
        <v>9563</v>
      </c>
      <c r="I733" s="25">
        <f>VLOOKUP(B733,[1]สรุปรายรพ.!$A$1:$C$1331,3,FALSE())</f>
        <v>745</v>
      </c>
      <c r="J733" s="25">
        <v>296</v>
      </c>
      <c r="K733" s="25">
        <v>294</v>
      </c>
      <c r="L733" s="25">
        <v>74</v>
      </c>
      <c r="M733" s="25">
        <v>71</v>
      </c>
      <c r="N733" s="25">
        <v>76</v>
      </c>
      <c r="O733" s="25">
        <v>75</v>
      </c>
      <c r="P733" s="25">
        <v>70</v>
      </c>
      <c r="Q733" s="25">
        <v>68</v>
      </c>
      <c r="R733" s="25">
        <v>80</v>
      </c>
      <c r="S733" s="25">
        <v>77</v>
      </c>
      <c r="T733" s="25">
        <v>79</v>
      </c>
      <c r="U733" s="25">
        <v>79</v>
      </c>
      <c r="V733" s="25">
        <v>675</v>
      </c>
      <c r="W733" s="25">
        <v>664</v>
      </c>
      <c r="X733" s="25">
        <v>675</v>
      </c>
      <c r="Y733" s="25">
        <v>664</v>
      </c>
      <c r="Z733" s="25">
        <f t="shared" si="107"/>
        <v>745</v>
      </c>
      <c r="AA733" s="25">
        <v>66.400000000000006</v>
      </c>
      <c r="AB733" s="25">
        <v>101</v>
      </c>
      <c r="AC733" s="80">
        <f t="shared" si="108"/>
        <v>20</v>
      </c>
      <c r="AD733" s="89">
        <f t="shared" si="112"/>
        <v>20</v>
      </c>
      <c r="AE733" s="82"/>
      <c r="AF733" s="71"/>
    </row>
    <row r="734" spans="1:32">
      <c r="A734" s="57" t="s">
        <v>10987</v>
      </c>
      <c r="B734" s="22" t="s">
        <v>733</v>
      </c>
      <c r="C734" s="22" t="s">
        <v>1863</v>
      </c>
      <c r="D734" s="22" t="s">
        <v>9661</v>
      </c>
      <c r="E734" s="22" t="s">
        <v>9662</v>
      </c>
      <c r="F734" s="22" t="s">
        <v>9663</v>
      </c>
      <c r="G734" s="22" t="s">
        <v>9664</v>
      </c>
      <c r="H734" s="22" t="s">
        <v>9563</v>
      </c>
      <c r="I734" s="25">
        <f>VLOOKUP(B734,[1]สรุปรายรพ.!$A$1:$C$1331,3,FALSE())</f>
        <v>2409</v>
      </c>
      <c r="J734" s="25">
        <v>2781</v>
      </c>
      <c r="K734" s="25">
        <v>1961</v>
      </c>
      <c r="L734" s="25">
        <v>685</v>
      </c>
      <c r="M734" s="25">
        <v>475</v>
      </c>
      <c r="N734" s="25">
        <v>564</v>
      </c>
      <c r="O734" s="25">
        <v>394</v>
      </c>
      <c r="P734" s="25">
        <v>637</v>
      </c>
      <c r="Q734" s="25">
        <v>470</v>
      </c>
      <c r="R734" s="25">
        <v>683</v>
      </c>
      <c r="S734" s="25">
        <v>475</v>
      </c>
      <c r="T734" s="25">
        <v>679</v>
      </c>
      <c r="U734" s="25">
        <v>472</v>
      </c>
      <c r="V734" s="25">
        <v>6029</v>
      </c>
      <c r="W734" s="25">
        <v>4247</v>
      </c>
      <c r="X734" s="25">
        <v>6029</v>
      </c>
      <c r="Y734" s="25">
        <v>4247</v>
      </c>
      <c r="Z734" s="25">
        <f t="shared" si="107"/>
        <v>2409</v>
      </c>
      <c r="AA734" s="25">
        <v>424.7</v>
      </c>
      <c r="AB734" s="25">
        <v>638</v>
      </c>
      <c r="AC734" s="80">
        <f t="shared" si="108"/>
        <v>2476</v>
      </c>
      <c r="AD734" s="89">
        <f t="shared" si="112"/>
        <v>2476</v>
      </c>
      <c r="AE734" s="82"/>
      <c r="AF734" s="71"/>
    </row>
    <row r="735" spans="1:32">
      <c r="A735" s="57" t="s">
        <v>10988</v>
      </c>
      <c r="B735" s="22" t="s">
        <v>734</v>
      </c>
      <c r="C735" s="22" t="s">
        <v>1864</v>
      </c>
      <c r="D735" s="22" t="s">
        <v>9661</v>
      </c>
      <c r="E735" s="22" t="s">
        <v>9662</v>
      </c>
      <c r="F735" s="22" t="s">
        <v>9663</v>
      </c>
      <c r="G735" s="22" t="s">
        <v>9664</v>
      </c>
      <c r="H735" s="22" t="s">
        <v>9563</v>
      </c>
      <c r="I735" s="25">
        <f>VLOOKUP(B735,[1]สรุปรายรพ.!$A$1:$C$1331,3,FALSE())</f>
        <v>1755</v>
      </c>
      <c r="J735" s="25">
        <v>1348</v>
      </c>
      <c r="K735" s="25">
        <v>1334</v>
      </c>
      <c r="L735" s="25">
        <v>331</v>
      </c>
      <c r="M735" s="25">
        <v>325</v>
      </c>
      <c r="N735" s="25">
        <v>327</v>
      </c>
      <c r="O735" s="25">
        <v>326</v>
      </c>
      <c r="P735" s="25">
        <v>314</v>
      </c>
      <c r="Q735" s="25">
        <v>308</v>
      </c>
      <c r="R735" s="25">
        <v>303</v>
      </c>
      <c r="S735" s="25">
        <v>296</v>
      </c>
      <c r="T735" s="25">
        <v>292</v>
      </c>
      <c r="U735" s="25">
        <v>275</v>
      </c>
      <c r="V735" s="25">
        <v>2915</v>
      </c>
      <c r="W735" s="25">
        <v>2864</v>
      </c>
      <c r="X735" s="25">
        <v>2915</v>
      </c>
      <c r="Y735" s="25">
        <v>2864</v>
      </c>
      <c r="Z735" s="25">
        <f t="shared" si="107"/>
        <v>1755</v>
      </c>
      <c r="AA735" s="25">
        <v>286.39999999999998</v>
      </c>
      <c r="AB735" s="25">
        <v>431</v>
      </c>
      <c r="AC735" s="80">
        <f t="shared" si="108"/>
        <v>1540</v>
      </c>
      <c r="AD735" s="89">
        <f t="shared" si="112"/>
        <v>1540</v>
      </c>
      <c r="AE735" s="82"/>
      <c r="AF735" s="71"/>
    </row>
    <row r="736" spans="1:32">
      <c r="A736" s="57" t="s">
        <v>10989</v>
      </c>
      <c r="B736" s="22" t="s">
        <v>735</v>
      </c>
      <c r="C736" s="22" t="s">
        <v>1865</v>
      </c>
      <c r="D736" s="22" t="s">
        <v>9661</v>
      </c>
      <c r="E736" s="22" t="s">
        <v>9662</v>
      </c>
      <c r="F736" s="22" t="s">
        <v>9663</v>
      </c>
      <c r="G736" s="22" t="s">
        <v>9664</v>
      </c>
      <c r="H736" s="22" t="s">
        <v>9563</v>
      </c>
      <c r="I736" s="25">
        <f>VLOOKUP(B736,[1]สรุปรายรพ.!$A$1:$C$1331,3,FALSE())</f>
        <v>1191</v>
      </c>
      <c r="J736" s="25">
        <v>550</v>
      </c>
      <c r="K736" s="25">
        <v>549</v>
      </c>
      <c r="L736" s="25">
        <v>123</v>
      </c>
      <c r="M736" s="25">
        <v>122</v>
      </c>
      <c r="N736" s="25">
        <v>138</v>
      </c>
      <c r="O736" s="25">
        <v>138</v>
      </c>
      <c r="P736" s="25">
        <v>149</v>
      </c>
      <c r="Q736" s="25">
        <v>148</v>
      </c>
      <c r="R736" s="25">
        <v>160</v>
      </c>
      <c r="S736" s="25">
        <v>160</v>
      </c>
      <c r="T736" s="25">
        <v>153</v>
      </c>
      <c r="U736" s="25">
        <v>152</v>
      </c>
      <c r="V736" s="25">
        <v>1273</v>
      </c>
      <c r="W736" s="25">
        <v>1269</v>
      </c>
      <c r="X736" s="25">
        <v>1273</v>
      </c>
      <c r="Y736" s="25">
        <v>1269</v>
      </c>
      <c r="Z736" s="25">
        <f t="shared" si="107"/>
        <v>1191</v>
      </c>
      <c r="AA736" s="25">
        <v>126.9</v>
      </c>
      <c r="AB736" s="25">
        <v>191</v>
      </c>
      <c r="AC736" s="80">
        <f t="shared" si="108"/>
        <v>269</v>
      </c>
      <c r="AD736" s="89">
        <f t="shared" si="112"/>
        <v>269</v>
      </c>
      <c r="AE736" s="82"/>
      <c r="AF736" s="71"/>
    </row>
    <row r="737" spans="1:32">
      <c r="A737" s="57" t="s">
        <v>10990</v>
      </c>
      <c r="B737" s="22" t="s">
        <v>736</v>
      </c>
      <c r="C737" s="22" t="s">
        <v>1866</v>
      </c>
      <c r="D737" s="22" t="s">
        <v>9661</v>
      </c>
      <c r="E737" s="22" t="s">
        <v>9662</v>
      </c>
      <c r="F737" s="22" t="s">
        <v>9663</v>
      </c>
      <c r="G737" s="22" t="s">
        <v>9664</v>
      </c>
      <c r="H737" s="22" t="s">
        <v>9563</v>
      </c>
      <c r="I737" s="25">
        <f>VLOOKUP(B737,[1]สรุปรายรพ.!$A$1:$C$1331,3,FALSE())</f>
        <v>1816</v>
      </c>
      <c r="J737" s="25">
        <v>986</v>
      </c>
      <c r="K737" s="25">
        <v>829</v>
      </c>
      <c r="L737" s="25">
        <v>10</v>
      </c>
      <c r="M737" s="25">
        <v>10</v>
      </c>
      <c r="N737" s="25">
        <v>228</v>
      </c>
      <c r="O737" s="25">
        <v>210</v>
      </c>
      <c r="P737" s="25">
        <v>389</v>
      </c>
      <c r="Q737" s="25">
        <v>331</v>
      </c>
      <c r="R737" s="25">
        <v>381</v>
      </c>
      <c r="S737" s="25">
        <v>313</v>
      </c>
      <c r="T737" s="25">
        <v>371</v>
      </c>
      <c r="U737" s="25">
        <v>295</v>
      </c>
      <c r="V737" s="25">
        <v>2365</v>
      </c>
      <c r="W737" s="25">
        <v>1988</v>
      </c>
      <c r="X737" s="25">
        <v>2365</v>
      </c>
      <c r="Y737" s="25">
        <v>1988</v>
      </c>
      <c r="Z737" s="25">
        <f t="shared" si="107"/>
        <v>1816</v>
      </c>
      <c r="AA737" s="25">
        <v>198.8</v>
      </c>
      <c r="AB737" s="25">
        <v>299</v>
      </c>
      <c r="AC737" s="80">
        <f t="shared" si="108"/>
        <v>471</v>
      </c>
      <c r="AD737" s="89">
        <f t="shared" si="112"/>
        <v>471</v>
      </c>
      <c r="AE737" s="82"/>
      <c r="AF737" s="71"/>
    </row>
    <row r="738" spans="1:32">
      <c r="A738" s="57" t="s">
        <v>10991</v>
      </c>
      <c r="B738" s="22" t="s">
        <v>737</v>
      </c>
      <c r="C738" s="22" t="s">
        <v>2102</v>
      </c>
      <c r="D738" s="22" t="s">
        <v>9661</v>
      </c>
      <c r="E738" s="22" t="s">
        <v>9662</v>
      </c>
      <c r="F738" s="22" t="s">
        <v>9663</v>
      </c>
      <c r="G738" s="22" t="s">
        <v>9664</v>
      </c>
      <c r="H738" s="22" t="s">
        <v>9563</v>
      </c>
      <c r="I738" s="25">
        <f>VLOOKUP(B738,[1]สรุปรายรพ.!$A$1:$C$1331,3,FALSE())</f>
        <v>1720</v>
      </c>
      <c r="J738" s="25">
        <v>1173</v>
      </c>
      <c r="K738" s="25">
        <v>828</v>
      </c>
      <c r="L738" s="25">
        <v>275</v>
      </c>
      <c r="M738" s="25">
        <v>202</v>
      </c>
      <c r="N738" s="25">
        <v>243</v>
      </c>
      <c r="O738" s="25">
        <v>166</v>
      </c>
      <c r="P738" s="25"/>
      <c r="Q738" s="25"/>
      <c r="R738" s="25">
        <v>463</v>
      </c>
      <c r="S738" s="25">
        <v>337</v>
      </c>
      <c r="T738" s="25">
        <v>295</v>
      </c>
      <c r="U738" s="25">
        <v>213</v>
      </c>
      <c r="V738" s="25">
        <v>2449</v>
      </c>
      <c r="W738" s="25">
        <v>1746</v>
      </c>
      <c r="X738" s="25">
        <v>2449</v>
      </c>
      <c r="Y738" s="25">
        <v>1746</v>
      </c>
      <c r="Z738" s="25">
        <f t="shared" si="107"/>
        <v>1720</v>
      </c>
      <c r="AA738" s="25">
        <v>174.6</v>
      </c>
      <c r="AB738" s="25">
        <v>263</v>
      </c>
      <c r="AC738" s="80">
        <f t="shared" si="108"/>
        <v>289</v>
      </c>
      <c r="AD738" s="89">
        <f t="shared" si="112"/>
        <v>289</v>
      </c>
      <c r="AE738" s="82"/>
      <c r="AF738" s="71"/>
    </row>
    <row r="739" spans="1:32">
      <c r="A739" s="57" t="s">
        <v>10992</v>
      </c>
      <c r="B739" s="22" t="s">
        <v>738</v>
      </c>
      <c r="C739" s="22" t="s">
        <v>1867</v>
      </c>
      <c r="D739" s="22" t="s">
        <v>9661</v>
      </c>
      <c r="E739" s="22" t="s">
        <v>9662</v>
      </c>
      <c r="F739" s="22" t="s">
        <v>9663</v>
      </c>
      <c r="G739" s="22" t="s">
        <v>9664</v>
      </c>
      <c r="H739" s="22" t="s">
        <v>9563</v>
      </c>
      <c r="I739" s="25">
        <f>VLOOKUP(B739,[1]สรุปรายรพ.!$A$1:$C$1331,3,FALSE())</f>
        <v>1214</v>
      </c>
      <c r="J739" s="25">
        <v>596</v>
      </c>
      <c r="K739" s="25">
        <v>595</v>
      </c>
      <c r="L739" s="25">
        <v>123</v>
      </c>
      <c r="M739" s="25">
        <v>119</v>
      </c>
      <c r="N739" s="25">
        <v>129</v>
      </c>
      <c r="O739" s="25">
        <v>128</v>
      </c>
      <c r="P739" s="25">
        <v>108</v>
      </c>
      <c r="Q739" s="25">
        <v>108</v>
      </c>
      <c r="R739" s="25">
        <v>113</v>
      </c>
      <c r="S739" s="25">
        <v>111</v>
      </c>
      <c r="T739" s="25">
        <v>129</v>
      </c>
      <c r="U739" s="25">
        <v>128</v>
      </c>
      <c r="V739" s="25">
        <v>1198</v>
      </c>
      <c r="W739" s="25">
        <v>1189</v>
      </c>
      <c r="X739" s="25">
        <v>1198</v>
      </c>
      <c r="Y739" s="25">
        <v>1189</v>
      </c>
      <c r="Z739" s="25">
        <f t="shared" si="107"/>
        <v>1214</v>
      </c>
      <c r="AA739" s="25">
        <v>118.9</v>
      </c>
      <c r="AB739" s="25">
        <v>179</v>
      </c>
      <c r="AC739" s="80">
        <f t="shared" si="108"/>
        <v>154</v>
      </c>
      <c r="AD739" s="89">
        <f t="shared" si="112"/>
        <v>154</v>
      </c>
      <c r="AE739" s="82"/>
      <c r="AF739" s="71"/>
    </row>
    <row r="740" spans="1:32">
      <c r="A740" s="57" t="s">
        <v>10993</v>
      </c>
      <c r="B740" s="22" t="s">
        <v>739</v>
      </c>
      <c r="C740" s="22" t="s">
        <v>1868</v>
      </c>
      <c r="D740" s="22" t="s">
        <v>9661</v>
      </c>
      <c r="E740" s="22" t="s">
        <v>9662</v>
      </c>
      <c r="F740" s="22" t="s">
        <v>9663</v>
      </c>
      <c r="G740" s="22" t="s">
        <v>9664</v>
      </c>
      <c r="H740" s="22" t="s">
        <v>9563</v>
      </c>
      <c r="I740" s="25">
        <f>VLOOKUP(B740,[1]สรุปรายรพ.!$A$1:$C$1331,3,FALSE())</f>
        <v>2314</v>
      </c>
      <c r="J740" s="25">
        <v>1756</v>
      </c>
      <c r="K740" s="25">
        <v>1477</v>
      </c>
      <c r="L740" s="25">
        <v>449</v>
      </c>
      <c r="M740" s="25">
        <v>361</v>
      </c>
      <c r="N740" s="25">
        <v>490</v>
      </c>
      <c r="O740" s="25">
        <v>402</v>
      </c>
      <c r="P740" s="25">
        <v>447</v>
      </c>
      <c r="Q740" s="25">
        <v>356</v>
      </c>
      <c r="R740" s="25">
        <v>436</v>
      </c>
      <c r="S740" s="25">
        <v>359</v>
      </c>
      <c r="T740" s="25">
        <v>524</v>
      </c>
      <c r="U740" s="25">
        <v>452</v>
      </c>
      <c r="V740" s="25">
        <v>4102</v>
      </c>
      <c r="W740" s="25">
        <v>3407</v>
      </c>
      <c r="X740" s="25">
        <v>4102</v>
      </c>
      <c r="Y740" s="25">
        <v>3407</v>
      </c>
      <c r="Z740" s="25">
        <f t="shared" si="107"/>
        <v>2314</v>
      </c>
      <c r="AA740" s="25">
        <v>340.7</v>
      </c>
      <c r="AB740" s="25">
        <v>512</v>
      </c>
      <c r="AC740" s="80">
        <f t="shared" si="108"/>
        <v>1605</v>
      </c>
      <c r="AD740" s="89">
        <f t="shared" si="112"/>
        <v>1605</v>
      </c>
      <c r="AE740" s="82"/>
      <c r="AF740" s="71"/>
    </row>
    <row r="741" spans="1:32">
      <c r="A741" s="57" t="s">
        <v>10994</v>
      </c>
      <c r="B741" s="22" t="s">
        <v>740</v>
      </c>
      <c r="C741" s="22" t="s">
        <v>1869</v>
      </c>
      <c r="D741" s="22" t="s">
        <v>9661</v>
      </c>
      <c r="E741" s="22" t="s">
        <v>9662</v>
      </c>
      <c r="F741" s="22" t="s">
        <v>9663</v>
      </c>
      <c r="G741" s="22" t="s">
        <v>9664</v>
      </c>
      <c r="H741" s="22" t="s">
        <v>9563</v>
      </c>
      <c r="I741" s="25">
        <f>VLOOKUP(B741,[1]สรุปรายรพ.!$A$1:$C$1331,3,FALSE())</f>
        <v>2143</v>
      </c>
      <c r="J741" s="25">
        <v>684</v>
      </c>
      <c r="K741" s="25">
        <v>564</v>
      </c>
      <c r="L741" s="25">
        <v>323</v>
      </c>
      <c r="M741" s="25">
        <v>252</v>
      </c>
      <c r="N741" s="25">
        <v>272</v>
      </c>
      <c r="O741" s="25">
        <v>208</v>
      </c>
      <c r="P741" s="25">
        <v>295</v>
      </c>
      <c r="Q741" s="25">
        <v>214</v>
      </c>
      <c r="R741" s="25">
        <v>314</v>
      </c>
      <c r="S741" s="25">
        <v>243</v>
      </c>
      <c r="T741" s="25">
        <v>353</v>
      </c>
      <c r="U741" s="25">
        <v>275</v>
      </c>
      <c r="V741" s="25">
        <v>2241</v>
      </c>
      <c r="W741" s="25">
        <v>1756</v>
      </c>
      <c r="X741" s="25">
        <v>2241</v>
      </c>
      <c r="Y741" s="25">
        <v>1756</v>
      </c>
      <c r="Z741" s="25">
        <f t="shared" si="107"/>
        <v>2143</v>
      </c>
      <c r="AA741" s="25">
        <v>175.6</v>
      </c>
      <c r="AB741" s="25">
        <v>264</v>
      </c>
      <c r="AC741" s="80">
        <f t="shared" si="108"/>
        <v>-123</v>
      </c>
      <c r="AD741" s="89">
        <f t="shared" si="109"/>
        <v>0</v>
      </c>
      <c r="AE741" s="82"/>
      <c r="AF741" s="71"/>
    </row>
    <row r="742" spans="1:32">
      <c r="A742" s="57" t="s">
        <v>10995</v>
      </c>
      <c r="B742" s="22" t="s">
        <v>741</v>
      </c>
      <c r="C742" s="22" t="s">
        <v>1870</v>
      </c>
      <c r="D742" s="22" t="s">
        <v>9804</v>
      </c>
      <c r="E742" s="22" t="s">
        <v>9805</v>
      </c>
      <c r="F742" s="22" t="s">
        <v>9663</v>
      </c>
      <c r="G742" s="22" t="s">
        <v>9664</v>
      </c>
      <c r="H742" s="22" t="s">
        <v>9563</v>
      </c>
      <c r="I742" s="25">
        <f>VLOOKUP(B742,[1]สรุปรายรพ.!$A$1:$C$1331,3,FALSE())</f>
        <v>309</v>
      </c>
      <c r="J742" s="25">
        <v>8</v>
      </c>
      <c r="K742" s="25">
        <v>8</v>
      </c>
      <c r="L742" s="25">
        <v>1</v>
      </c>
      <c r="M742" s="25">
        <v>1</v>
      </c>
      <c r="N742" s="25">
        <v>172</v>
      </c>
      <c r="O742" s="25">
        <v>172</v>
      </c>
      <c r="P742" s="25">
        <v>46</v>
      </c>
      <c r="Q742" s="25">
        <v>45</v>
      </c>
      <c r="R742" s="25"/>
      <c r="S742" s="25"/>
      <c r="T742" s="25">
        <v>6</v>
      </c>
      <c r="U742" s="25">
        <v>6</v>
      </c>
      <c r="V742" s="25">
        <v>233</v>
      </c>
      <c r="W742" s="25">
        <v>232</v>
      </c>
      <c r="X742" s="25">
        <v>233</v>
      </c>
      <c r="Y742" s="25">
        <v>232</v>
      </c>
      <c r="Z742" s="25">
        <f t="shared" si="107"/>
        <v>309</v>
      </c>
      <c r="AA742" s="25">
        <v>23.2</v>
      </c>
      <c r="AB742" s="25">
        <v>36</v>
      </c>
      <c r="AC742" s="80">
        <f t="shared" si="108"/>
        <v>-41</v>
      </c>
      <c r="AD742" s="89">
        <f t="shared" si="109"/>
        <v>0</v>
      </c>
      <c r="AE742" s="82"/>
      <c r="AF742" s="71"/>
    </row>
    <row r="743" spans="1:32">
      <c r="A743" s="57" t="s">
        <v>10996</v>
      </c>
      <c r="B743" s="22" t="s">
        <v>742</v>
      </c>
      <c r="C743" s="22" t="s">
        <v>1871</v>
      </c>
      <c r="D743" s="22" t="s">
        <v>9804</v>
      </c>
      <c r="E743" s="22" t="s">
        <v>9805</v>
      </c>
      <c r="F743" s="22" t="s">
        <v>9663</v>
      </c>
      <c r="G743" s="22" t="s">
        <v>9664</v>
      </c>
      <c r="H743" s="22" t="s">
        <v>9563</v>
      </c>
      <c r="I743" s="25">
        <f>VLOOKUP(B743,[1]สรุปรายรพ.!$A$1:$C$1331,3,FALSE())</f>
        <v>1226</v>
      </c>
      <c r="J743" s="25">
        <v>684</v>
      </c>
      <c r="K743" s="25">
        <v>684</v>
      </c>
      <c r="L743" s="25">
        <v>122</v>
      </c>
      <c r="M743" s="25">
        <v>122</v>
      </c>
      <c r="N743" s="25">
        <v>195</v>
      </c>
      <c r="O743" s="25">
        <v>195</v>
      </c>
      <c r="P743" s="25">
        <v>168</v>
      </c>
      <c r="Q743" s="25">
        <v>165</v>
      </c>
      <c r="R743" s="25">
        <v>158</v>
      </c>
      <c r="S743" s="25">
        <v>155</v>
      </c>
      <c r="T743" s="25">
        <v>110</v>
      </c>
      <c r="U743" s="25">
        <v>109</v>
      </c>
      <c r="V743" s="25">
        <v>1437</v>
      </c>
      <c r="W743" s="25">
        <v>1430</v>
      </c>
      <c r="X743" s="25">
        <v>1437</v>
      </c>
      <c r="Y743" s="25">
        <v>1430</v>
      </c>
      <c r="Z743" s="25">
        <f t="shared" si="107"/>
        <v>1226</v>
      </c>
      <c r="AA743" s="25">
        <v>143</v>
      </c>
      <c r="AB743" s="25">
        <v>215</v>
      </c>
      <c r="AC743" s="80">
        <f t="shared" si="108"/>
        <v>419</v>
      </c>
      <c r="AD743" s="89">
        <f t="shared" ref="AD743:AD749" si="113">AC743</f>
        <v>419</v>
      </c>
      <c r="AE743" s="82"/>
      <c r="AF743" s="71"/>
    </row>
    <row r="744" spans="1:32">
      <c r="A744" s="57" t="s">
        <v>10997</v>
      </c>
      <c r="B744" s="22" t="s">
        <v>743</v>
      </c>
      <c r="C744" s="22" t="s">
        <v>1872</v>
      </c>
      <c r="D744" s="22" t="s">
        <v>9804</v>
      </c>
      <c r="E744" s="22" t="s">
        <v>9805</v>
      </c>
      <c r="F744" s="22" t="s">
        <v>9663</v>
      </c>
      <c r="G744" s="22" t="s">
        <v>9664</v>
      </c>
      <c r="H744" s="22" t="s">
        <v>9563</v>
      </c>
      <c r="I744" s="25">
        <f>VLOOKUP(B744,[1]สรุปรายรพ.!$A$1:$C$1331,3,FALSE())</f>
        <v>635</v>
      </c>
      <c r="J744" s="25">
        <v>270</v>
      </c>
      <c r="K744" s="25">
        <v>266</v>
      </c>
      <c r="L744" s="25">
        <v>69</v>
      </c>
      <c r="M744" s="25">
        <v>69</v>
      </c>
      <c r="N744" s="25">
        <v>86</v>
      </c>
      <c r="O744" s="25">
        <v>86</v>
      </c>
      <c r="P744" s="25">
        <v>52</v>
      </c>
      <c r="Q744" s="25">
        <v>51</v>
      </c>
      <c r="R744" s="25">
        <v>29</v>
      </c>
      <c r="S744" s="25">
        <v>29</v>
      </c>
      <c r="T744" s="25">
        <v>59</v>
      </c>
      <c r="U744" s="25">
        <v>58</v>
      </c>
      <c r="V744" s="25">
        <v>565</v>
      </c>
      <c r="W744" s="25">
        <v>559</v>
      </c>
      <c r="X744" s="25">
        <v>565</v>
      </c>
      <c r="Y744" s="25">
        <v>559</v>
      </c>
      <c r="Z744" s="25">
        <f t="shared" si="107"/>
        <v>635</v>
      </c>
      <c r="AA744" s="25">
        <v>55.9</v>
      </c>
      <c r="AB744" s="25">
        <v>84</v>
      </c>
      <c r="AC744" s="80">
        <f t="shared" si="108"/>
        <v>8</v>
      </c>
      <c r="AD744" s="89">
        <f t="shared" si="113"/>
        <v>8</v>
      </c>
      <c r="AE744" s="82"/>
      <c r="AF744" s="71"/>
    </row>
    <row r="745" spans="1:32">
      <c r="A745" s="57" t="s">
        <v>10998</v>
      </c>
      <c r="B745" s="22" t="s">
        <v>744</v>
      </c>
      <c r="C745" s="22" t="s">
        <v>1873</v>
      </c>
      <c r="D745" s="22" t="s">
        <v>9804</v>
      </c>
      <c r="E745" s="22" t="s">
        <v>9805</v>
      </c>
      <c r="F745" s="22" t="s">
        <v>9663</v>
      </c>
      <c r="G745" s="22" t="s">
        <v>9664</v>
      </c>
      <c r="H745" s="22" t="s">
        <v>9563</v>
      </c>
      <c r="I745" s="25">
        <f>VLOOKUP(B745,[1]สรุปรายรพ.!$A$1:$C$1331,3,FALSE())</f>
        <v>1314</v>
      </c>
      <c r="J745" s="25">
        <v>358</v>
      </c>
      <c r="K745" s="25">
        <v>310</v>
      </c>
      <c r="L745" s="25">
        <v>58</v>
      </c>
      <c r="M745" s="25">
        <v>37</v>
      </c>
      <c r="N745" s="25">
        <v>987</v>
      </c>
      <c r="O745" s="25">
        <v>700</v>
      </c>
      <c r="P745" s="25">
        <v>235</v>
      </c>
      <c r="Q745" s="25">
        <v>145</v>
      </c>
      <c r="R745" s="25">
        <v>495</v>
      </c>
      <c r="S745" s="25">
        <v>361</v>
      </c>
      <c r="T745" s="25">
        <v>293</v>
      </c>
      <c r="U745" s="25">
        <v>211</v>
      </c>
      <c r="V745" s="25">
        <v>2426</v>
      </c>
      <c r="W745" s="25">
        <v>1764</v>
      </c>
      <c r="X745" s="25">
        <v>2426</v>
      </c>
      <c r="Y745" s="25">
        <v>1764</v>
      </c>
      <c r="Z745" s="25">
        <f t="shared" si="107"/>
        <v>1314</v>
      </c>
      <c r="AA745" s="25">
        <v>176.4</v>
      </c>
      <c r="AB745" s="25">
        <v>266</v>
      </c>
      <c r="AC745" s="80">
        <f t="shared" si="108"/>
        <v>716</v>
      </c>
      <c r="AD745" s="89">
        <f t="shared" si="113"/>
        <v>716</v>
      </c>
      <c r="AE745" s="82"/>
      <c r="AF745" s="71"/>
    </row>
    <row r="746" spans="1:32">
      <c r="A746" s="57" t="s">
        <v>10999</v>
      </c>
      <c r="B746" s="22" t="s">
        <v>1284</v>
      </c>
      <c r="C746" s="22" t="s">
        <v>1874</v>
      </c>
      <c r="D746" s="22" t="s">
        <v>9804</v>
      </c>
      <c r="E746" s="22" t="s">
        <v>9805</v>
      </c>
      <c r="F746" s="22" t="s">
        <v>9663</v>
      </c>
      <c r="G746" s="22" t="s">
        <v>9664</v>
      </c>
      <c r="H746" s="22" t="s">
        <v>9563</v>
      </c>
      <c r="I746" s="25">
        <f>VLOOKUP(B746,[1]สรุปรายรพ.!$A$1:$C$1331,3,FALSE())</f>
        <v>808</v>
      </c>
      <c r="J746" s="25"/>
      <c r="K746" s="25"/>
      <c r="L746" s="25">
        <v>109</v>
      </c>
      <c r="M746" s="25">
        <v>108</v>
      </c>
      <c r="N746" s="25">
        <v>2</v>
      </c>
      <c r="O746" s="25">
        <v>2</v>
      </c>
      <c r="P746" s="25">
        <v>3</v>
      </c>
      <c r="Q746" s="25">
        <v>3</v>
      </c>
      <c r="R746" s="25">
        <v>154</v>
      </c>
      <c r="S746" s="25">
        <v>153</v>
      </c>
      <c r="T746" s="25">
        <v>515</v>
      </c>
      <c r="U746" s="25">
        <v>506</v>
      </c>
      <c r="V746" s="25">
        <v>783</v>
      </c>
      <c r="W746" s="25">
        <v>772</v>
      </c>
      <c r="X746" s="25">
        <v>783</v>
      </c>
      <c r="Y746" s="25">
        <v>772</v>
      </c>
      <c r="Z746" s="25">
        <f t="shared" si="107"/>
        <v>808</v>
      </c>
      <c r="AA746" s="25">
        <v>77.2</v>
      </c>
      <c r="AB746" s="25">
        <v>117</v>
      </c>
      <c r="AC746" s="80">
        <f t="shared" si="108"/>
        <v>81</v>
      </c>
      <c r="AD746" s="89">
        <f t="shared" si="113"/>
        <v>81</v>
      </c>
      <c r="AE746" s="82"/>
      <c r="AF746" s="71"/>
    </row>
    <row r="747" spans="1:32">
      <c r="A747" s="57" t="s">
        <v>11000</v>
      </c>
      <c r="B747" s="22" t="s">
        <v>745</v>
      </c>
      <c r="C747" s="22" t="s">
        <v>1875</v>
      </c>
      <c r="D747" s="22" t="s">
        <v>9666</v>
      </c>
      <c r="E747" s="22" t="s">
        <v>9667</v>
      </c>
      <c r="F747" s="22" t="s">
        <v>9663</v>
      </c>
      <c r="G747" s="22" t="s">
        <v>9664</v>
      </c>
      <c r="H747" s="22" t="s">
        <v>9563</v>
      </c>
      <c r="I747" s="25">
        <f>VLOOKUP(B747,[1]สรุปรายรพ.!$A$1:$C$1331,3,FALSE())</f>
        <v>2035</v>
      </c>
      <c r="J747" s="25">
        <v>1437</v>
      </c>
      <c r="K747" s="25">
        <v>1428</v>
      </c>
      <c r="L747" s="25"/>
      <c r="M747" s="25"/>
      <c r="N747" s="25">
        <v>381</v>
      </c>
      <c r="O747" s="25">
        <v>376</v>
      </c>
      <c r="P747" s="25">
        <v>14</v>
      </c>
      <c r="Q747" s="25">
        <v>14</v>
      </c>
      <c r="R747" s="25">
        <v>636</v>
      </c>
      <c r="S747" s="25">
        <v>635</v>
      </c>
      <c r="T747" s="25">
        <v>373</v>
      </c>
      <c r="U747" s="25">
        <v>366</v>
      </c>
      <c r="V747" s="25">
        <v>2841</v>
      </c>
      <c r="W747" s="25">
        <v>2819</v>
      </c>
      <c r="X747" s="25">
        <v>2841</v>
      </c>
      <c r="Y747" s="25">
        <v>2819</v>
      </c>
      <c r="Z747" s="25">
        <f t="shared" si="107"/>
        <v>2035</v>
      </c>
      <c r="AA747" s="25">
        <v>281.89999999999998</v>
      </c>
      <c r="AB747" s="25">
        <v>423</v>
      </c>
      <c r="AC747" s="80">
        <f t="shared" si="108"/>
        <v>1207</v>
      </c>
      <c r="AD747" s="89">
        <f t="shared" si="113"/>
        <v>1207</v>
      </c>
      <c r="AE747" s="82"/>
      <c r="AF747" s="71"/>
    </row>
    <row r="748" spans="1:32">
      <c r="A748" s="57" t="s">
        <v>11001</v>
      </c>
      <c r="B748" s="22" t="s">
        <v>746</v>
      </c>
      <c r="C748" s="22" t="s">
        <v>1876</v>
      </c>
      <c r="D748" s="22" t="s">
        <v>9666</v>
      </c>
      <c r="E748" s="22" t="s">
        <v>9667</v>
      </c>
      <c r="F748" s="22" t="s">
        <v>9663</v>
      </c>
      <c r="G748" s="22" t="s">
        <v>9664</v>
      </c>
      <c r="H748" s="22" t="s">
        <v>9563</v>
      </c>
      <c r="I748" s="25">
        <f>VLOOKUP(B748,[1]สรุปรายรพ.!$A$1:$C$1331,3,FALSE())</f>
        <v>1922</v>
      </c>
      <c r="J748" s="25">
        <v>1092</v>
      </c>
      <c r="K748" s="25">
        <v>1088</v>
      </c>
      <c r="L748" s="25">
        <v>261</v>
      </c>
      <c r="M748" s="25">
        <v>260</v>
      </c>
      <c r="N748" s="25">
        <v>233</v>
      </c>
      <c r="O748" s="25">
        <v>232</v>
      </c>
      <c r="P748" s="25">
        <v>350</v>
      </c>
      <c r="Q748" s="25">
        <v>345</v>
      </c>
      <c r="R748" s="25">
        <v>257</v>
      </c>
      <c r="S748" s="25">
        <v>257</v>
      </c>
      <c r="T748" s="25">
        <v>295</v>
      </c>
      <c r="U748" s="25">
        <v>293</v>
      </c>
      <c r="V748" s="25">
        <v>2488</v>
      </c>
      <c r="W748" s="25">
        <v>2475</v>
      </c>
      <c r="X748" s="25">
        <v>2488</v>
      </c>
      <c r="Y748" s="25">
        <v>2475</v>
      </c>
      <c r="Z748" s="25">
        <f t="shared" si="107"/>
        <v>1922</v>
      </c>
      <c r="AA748" s="25">
        <v>247.5</v>
      </c>
      <c r="AB748" s="25">
        <v>372</v>
      </c>
      <c r="AC748" s="80">
        <f t="shared" si="108"/>
        <v>925</v>
      </c>
      <c r="AD748" s="89">
        <f t="shared" si="113"/>
        <v>925</v>
      </c>
      <c r="AE748" s="82"/>
      <c r="AF748" s="71"/>
    </row>
    <row r="749" spans="1:32">
      <c r="A749" s="57" t="s">
        <v>11002</v>
      </c>
      <c r="B749" s="22" t="s">
        <v>747</v>
      </c>
      <c r="C749" s="22" t="s">
        <v>1877</v>
      </c>
      <c r="D749" s="22" t="s">
        <v>9666</v>
      </c>
      <c r="E749" s="22" t="s">
        <v>9667</v>
      </c>
      <c r="F749" s="22" t="s">
        <v>9663</v>
      </c>
      <c r="G749" s="22" t="s">
        <v>9664</v>
      </c>
      <c r="H749" s="22" t="s">
        <v>9563</v>
      </c>
      <c r="I749" s="25">
        <f>VLOOKUP(B749,[1]สรุปรายรพ.!$A$1:$C$1331,3,FALSE())</f>
        <v>1399</v>
      </c>
      <c r="J749" s="25">
        <v>653</v>
      </c>
      <c r="K749" s="25">
        <v>647</v>
      </c>
      <c r="L749" s="25">
        <v>132</v>
      </c>
      <c r="M749" s="25">
        <v>132</v>
      </c>
      <c r="N749" s="25">
        <v>213</v>
      </c>
      <c r="O749" s="25">
        <v>212</v>
      </c>
      <c r="P749" s="25">
        <v>170</v>
      </c>
      <c r="Q749" s="25">
        <v>166</v>
      </c>
      <c r="R749" s="25">
        <v>191</v>
      </c>
      <c r="S749" s="25">
        <v>183</v>
      </c>
      <c r="T749" s="25">
        <v>182</v>
      </c>
      <c r="U749" s="25">
        <v>181</v>
      </c>
      <c r="V749" s="25">
        <v>1541</v>
      </c>
      <c r="W749" s="25">
        <v>1521</v>
      </c>
      <c r="X749" s="25">
        <v>1541</v>
      </c>
      <c r="Y749" s="25">
        <v>1521</v>
      </c>
      <c r="Z749" s="25">
        <f t="shared" si="107"/>
        <v>1399</v>
      </c>
      <c r="AA749" s="25">
        <v>152.1</v>
      </c>
      <c r="AB749" s="25">
        <v>230</v>
      </c>
      <c r="AC749" s="80">
        <f t="shared" si="108"/>
        <v>352</v>
      </c>
      <c r="AD749" s="89">
        <f t="shared" si="113"/>
        <v>352</v>
      </c>
      <c r="AE749" s="82"/>
      <c r="AF749" s="71"/>
    </row>
    <row r="750" spans="1:32">
      <c r="A750" s="57" t="s">
        <v>11003</v>
      </c>
      <c r="B750" s="22" t="s">
        <v>748</v>
      </c>
      <c r="C750" s="22" t="s">
        <v>1878</v>
      </c>
      <c r="D750" s="22" t="s">
        <v>9666</v>
      </c>
      <c r="E750" s="22" t="s">
        <v>9667</v>
      </c>
      <c r="F750" s="22" t="s">
        <v>9663</v>
      </c>
      <c r="G750" s="22" t="s">
        <v>9664</v>
      </c>
      <c r="H750" s="22" t="s">
        <v>9563</v>
      </c>
      <c r="I750" s="25">
        <f>VLOOKUP(B750,[1]สรุปรายรพ.!$A$1:$C$1331,3,FALSE())</f>
        <v>495</v>
      </c>
      <c r="J750" s="25">
        <v>15</v>
      </c>
      <c r="K750" s="25">
        <v>15</v>
      </c>
      <c r="L750" s="25"/>
      <c r="M750" s="25"/>
      <c r="N750" s="25">
        <v>1</v>
      </c>
      <c r="O750" s="25">
        <v>1</v>
      </c>
      <c r="P750" s="25">
        <v>4</v>
      </c>
      <c r="Q750" s="25">
        <v>4</v>
      </c>
      <c r="R750" s="25">
        <v>1</v>
      </c>
      <c r="S750" s="25">
        <v>1</v>
      </c>
      <c r="T750" s="25">
        <v>3</v>
      </c>
      <c r="U750" s="25">
        <v>3</v>
      </c>
      <c r="V750" s="25">
        <v>24</v>
      </c>
      <c r="W750" s="25">
        <v>24</v>
      </c>
      <c r="X750" s="25">
        <v>24</v>
      </c>
      <c r="Y750" s="25">
        <v>24</v>
      </c>
      <c r="Z750" s="25">
        <f t="shared" si="107"/>
        <v>495</v>
      </c>
      <c r="AA750" s="25">
        <v>2.4</v>
      </c>
      <c r="AB750" s="25">
        <v>5</v>
      </c>
      <c r="AC750" s="80">
        <f t="shared" si="108"/>
        <v>-466</v>
      </c>
      <c r="AD750" s="89">
        <f t="shared" si="109"/>
        <v>0</v>
      </c>
      <c r="AE750" s="82"/>
      <c r="AF750" s="71"/>
    </row>
    <row r="751" spans="1:32">
      <c r="A751" s="57" t="s">
        <v>11004</v>
      </c>
      <c r="B751" s="22" t="s">
        <v>749</v>
      </c>
      <c r="C751" s="22" t="s">
        <v>1879</v>
      </c>
      <c r="D751" s="22" t="s">
        <v>9666</v>
      </c>
      <c r="E751" s="22" t="s">
        <v>9667</v>
      </c>
      <c r="F751" s="22" t="s">
        <v>9663</v>
      </c>
      <c r="G751" s="22" t="s">
        <v>9664</v>
      </c>
      <c r="H751" s="22" t="s">
        <v>9563</v>
      </c>
      <c r="I751" s="25">
        <f>VLOOKUP(B751,[1]สรุปรายรพ.!$A$1:$C$1331,3,FALSE())</f>
        <v>2156</v>
      </c>
      <c r="J751" s="25">
        <v>1540</v>
      </c>
      <c r="K751" s="25">
        <v>1538</v>
      </c>
      <c r="L751" s="25">
        <v>406</v>
      </c>
      <c r="M751" s="25">
        <v>406</v>
      </c>
      <c r="N751" s="25">
        <v>351</v>
      </c>
      <c r="O751" s="25">
        <v>351</v>
      </c>
      <c r="P751" s="25">
        <v>363</v>
      </c>
      <c r="Q751" s="25">
        <v>363</v>
      </c>
      <c r="R751" s="25">
        <v>333</v>
      </c>
      <c r="S751" s="25">
        <v>332</v>
      </c>
      <c r="T751" s="25">
        <v>405</v>
      </c>
      <c r="U751" s="25">
        <v>404</v>
      </c>
      <c r="V751" s="25">
        <v>3398</v>
      </c>
      <c r="W751" s="25">
        <v>3394</v>
      </c>
      <c r="X751" s="25">
        <v>3398</v>
      </c>
      <c r="Y751" s="25">
        <v>3394</v>
      </c>
      <c r="Z751" s="25">
        <f t="shared" si="107"/>
        <v>2156</v>
      </c>
      <c r="AA751" s="25">
        <v>339.4</v>
      </c>
      <c r="AB751" s="25">
        <v>510</v>
      </c>
      <c r="AC751" s="80">
        <f t="shared" si="108"/>
        <v>1748</v>
      </c>
      <c r="AD751" s="89">
        <f t="shared" ref="AD751:AD762" si="114">AC751</f>
        <v>1748</v>
      </c>
      <c r="AE751" s="82"/>
      <c r="AF751" s="71"/>
    </row>
    <row r="752" spans="1:32">
      <c r="A752" s="57" t="s">
        <v>11005</v>
      </c>
      <c r="B752" s="22" t="s">
        <v>750</v>
      </c>
      <c r="C752" s="22" t="s">
        <v>1880</v>
      </c>
      <c r="D752" s="22" t="s">
        <v>9666</v>
      </c>
      <c r="E752" s="22" t="s">
        <v>9667</v>
      </c>
      <c r="F752" s="22" t="s">
        <v>9663</v>
      </c>
      <c r="G752" s="22" t="s">
        <v>9664</v>
      </c>
      <c r="H752" s="22" t="s">
        <v>9563</v>
      </c>
      <c r="I752" s="25">
        <f>VLOOKUP(B752,[1]สรุปรายรพ.!$A$1:$C$1331,3,FALSE())</f>
        <v>1580</v>
      </c>
      <c r="J752" s="25">
        <v>1420</v>
      </c>
      <c r="K752" s="25">
        <v>1410</v>
      </c>
      <c r="L752" s="25">
        <v>275</v>
      </c>
      <c r="M752" s="25">
        <v>274</v>
      </c>
      <c r="N752" s="25">
        <v>289</v>
      </c>
      <c r="O752" s="25">
        <v>289</v>
      </c>
      <c r="P752" s="25">
        <v>249</v>
      </c>
      <c r="Q752" s="25">
        <v>248</v>
      </c>
      <c r="R752" s="25">
        <v>349</v>
      </c>
      <c r="S752" s="25">
        <v>349</v>
      </c>
      <c r="T752" s="25">
        <v>234</v>
      </c>
      <c r="U752" s="25">
        <v>231</v>
      </c>
      <c r="V752" s="25">
        <v>2816</v>
      </c>
      <c r="W752" s="25">
        <v>2801</v>
      </c>
      <c r="X752" s="25">
        <v>2816</v>
      </c>
      <c r="Y752" s="25">
        <v>2801</v>
      </c>
      <c r="Z752" s="25">
        <f t="shared" si="107"/>
        <v>1580</v>
      </c>
      <c r="AA752" s="25">
        <v>280.10000000000002</v>
      </c>
      <c r="AB752" s="25">
        <v>422</v>
      </c>
      <c r="AC752" s="80">
        <f t="shared" si="108"/>
        <v>1643</v>
      </c>
      <c r="AD752" s="89">
        <f t="shared" si="114"/>
        <v>1643</v>
      </c>
      <c r="AE752" s="82"/>
      <c r="AF752" s="71"/>
    </row>
    <row r="753" spans="1:32">
      <c r="A753" s="57" t="s">
        <v>11006</v>
      </c>
      <c r="B753" s="22" t="s">
        <v>751</v>
      </c>
      <c r="C753" s="22" t="s">
        <v>1881</v>
      </c>
      <c r="D753" s="22" t="s">
        <v>9666</v>
      </c>
      <c r="E753" s="22" t="s">
        <v>9667</v>
      </c>
      <c r="F753" s="22" t="s">
        <v>9663</v>
      </c>
      <c r="G753" s="22" t="s">
        <v>9664</v>
      </c>
      <c r="H753" s="22" t="s">
        <v>9563</v>
      </c>
      <c r="I753" s="25">
        <f>VLOOKUP(B753,[1]สรุปรายรพ.!$A$1:$C$1331,3,FALSE())</f>
        <v>1885</v>
      </c>
      <c r="J753" s="25">
        <v>1118</v>
      </c>
      <c r="K753" s="25">
        <v>1112</v>
      </c>
      <c r="L753" s="25">
        <v>259</v>
      </c>
      <c r="M753" s="25">
        <v>258</v>
      </c>
      <c r="N753" s="25">
        <v>245</v>
      </c>
      <c r="O753" s="25">
        <v>235</v>
      </c>
      <c r="P753" s="25">
        <v>276</v>
      </c>
      <c r="Q753" s="25">
        <v>269</v>
      </c>
      <c r="R753" s="25">
        <v>211</v>
      </c>
      <c r="S753" s="25">
        <v>208</v>
      </c>
      <c r="T753" s="25">
        <v>278</v>
      </c>
      <c r="U753" s="25">
        <v>270</v>
      </c>
      <c r="V753" s="25">
        <v>2387</v>
      </c>
      <c r="W753" s="25">
        <v>2352</v>
      </c>
      <c r="X753" s="25">
        <v>2387</v>
      </c>
      <c r="Y753" s="25">
        <v>2352</v>
      </c>
      <c r="Z753" s="25">
        <f t="shared" si="107"/>
        <v>1885</v>
      </c>
      <c r="AA753" s="25">
        <v>235.2</v>
      </c>
      <c r="AB753" s="25">
        <v>354</v>
      </c>
      <c r="AC753" s="80">
        <f t="shared" si="108"/>
        <v>821</v>
      </c>
      <c r="AD753" s="89">
        <f t="shared" si="114"/>
        <v>821</v>
      </c>
      <c r="AE753" s="82"/>
      <c r="AF753" s="71"/>
    </row>
    <row r="754" spans="1:32">
      <c r="A754" s="57" t="s">
        <v>11007</v>
      </c>
      <c r="B754" s="22" t="s">
        <v>752</v>
      </c>
      <c r="C754" s="22" t="s">
        <v>1882</v>
      </c>
      <c r="D754" s="22" t="s">
        <v>9807</v>
      </c>
      <c r="E754" s="22" t="s">
        <v>9808</v>
      </c>
      <c r="F754" s="22" t="s">
        <v>9663</v>
      </c>
      <c r="G754" s="22" t="s">
        <v>9664</v>
      </c>
      <c r="H754" s="22" t="s">
        <v>9563</v>
      </c>
      <c r="I754" s="25">
        <f>VLOOKUP(B754,[1]สรุปรายรพ.!$A$1:$C$1331,3,FALSE())</f>
        <v>1313</v>
      </c>
      <c r="J754" s="25">
        <v>720</v>
      </c>
      <c r="K754" s="25">
        <v>717</v>
      </c>
      <c r="L754" s="25">
        <v>136</v>
      </c>
      <c r="M754" s="25">
        <v>136</v>
      </c>
      <c r="N754" s="25">
        <v>140</v>
      </c>
      <c r="O754" s="25">
        <v>140</v>
      </c>
      <c r="P754" s="25">
        <v>131</v>
      </c>
      <c r="Q754" s="25">
        <v>131</v>
      </c>
      <c r="R754" s="25">
        <v>156</v>
      </c>
      <c r="S754" s="25">
        <v>153</v>
      </c>
      <c r="T754" s="25">
        <v>168</v>
      </c>
      <c r="U754" s="25">
        <v>168</v>
      </c>
      <c r="V754" s="25">
        <v>1451</v>
      </c>
      <c r="W754" s="25">
        <v>1445</v>
      </c>
      <c r="X754" s="25">
        <v>1451</v>
      </c>
      <c r="Y754" s="25">
        <v>1445</v>
      </c>
      <c r="Z754" s="25">
        <f t="shared" si="107"/>
        <v>1313</v>
      </c>
      <c r="AA754" s="25">
        <v>144.5</v>
      </c>
      <c r="AB754" s="25">
        <v>218</v>
      </c>
      <c r="AC754" s="80">
        <f t="shared" si="108"/>
        <v>350</v>
      </c>
      <c r="AD754" s="89">
        <f t="shared" si="114"/>
        <v>350</v>
      </c>
      <c r="AE754" s="82"/>
      <c r="AF754" s="71"/>
    </row>
    <row r="755" spans="1:32">
      <c r="A755" s="57" t="s">
        <v>11008</v>
      </c>
      <c r="B755" s="22" t="s">
        <v>753</v>
      </c>
      <c r="C755" s="22" t="s">
        <v>1883</v>
      </c>
      <c r="D755" s="22" t="s">
        <v>9807</v>
      </c>
      <c r="E755" s="22" t="s">
        <v>9808</v>
      </c>
      <c r="F755" s="22" t="s">
        <v>9663</v>
      </c>
      <c r="G755" s="22" t="s">
        <v>9664</v>
      </c>
      <c r="H755" s="22" t="s">
        <v>9563</v>
      </c>
      <c r="I755" s="25">
        <f>VLOOKUP(B755,[1]สรุปรายรพ.!$A$1:$C$1331,3,FALSE())</f>
        <v>2003</v>
      </c>
      <c r="J755" s="25">
        <v>1149</v>
      </c>
      <c r="K755" s="25">
        <v>1018</v>
      </c>
      <c r="L755" s="25">
        <v>332</v>
      </c>
      <c r="M755" s="25">
        <v>275</v>
      </c>
      <c r="N755" s="25">
        <v>342</v>
      </c>
      <c r="O755" s="25">
        <v>298</v>
      </c>
      <c r="P755" s="25">
        <v>294</v>
      </c>
      <c r="Q755" s="25">
        <v>243</v>
      </c>
      <c r="R755" s="25">
        <v>352</v>
      </c>
      <c r="S755" s="25">
        <v>302</v>
      </c>
      <c r="T755" s="25">
        <v>378</v>
      </c>
      <c r="U755" s="25">
        <v>311</v>
      </c>
      <c r="V755" s="25">
        <v>2847</v>
      </c>
      <c r="W755" s="25">
        <v>2447</v>
      </c>
      <c r="X755" s="25">
        <v>2847</v>
      </c>
      <c r="Y755" s="25">
        <v>2447</v>
      </c>
      <c r="Z755" s="25">
        <f t="shared" si="107"/>
        <v>2003</v>
      </c>
      <c r="AA755" s="25">
        <v>244.7</v>
      </c>
      <c r="AB755" s="25">
        <v>368</v>
      </c>
      <c r="AC755" s="80">
        <f t="shared" si="108"/>
        <v>812</v>
      </c>
      <c r="AD755" s="89">
        <f t="shared" si="114"/>
        <v>812</v>
      </c>
      <c r="AE755" s="82"/>
      <c r="AF755" s="71"/>
    </row>
    <row r="756" spans="1:32">
      <c r="A756" s="57" t="s">
        <v>11009</v>
      </c>
      <c r="B756" s="22" t="s">
        <v>754</v>
      </c>
      <c r="C756" s="22" t="s">
        <v>1884</v>
      </c>
      <c r="D756" s="22" t="s">
        <v>9807</v>
      </c>
      <c r="E756" s="22" t="s">
        <v>9808</v>
      </c>
      <c r="F756" s="22" t="s">
        <v>9663</v>
      </c>
      <c r="G756" s="22" t="s">
        <v>9664</v>
      </c>
      <c r="H756" s="22" t="s">
        <v>9563</v>
      </c>
      <c r="I756" s="25">
        <f>VLOOKUP(B756,[1]สรุปรายรพ.!$A$1:$C$1331,3,FALSE())</f>
        <v>2341</v>
      </c>
      <c r="J756" s="25">
        <v>1418</v>
      </c>
      <c r="K756" s="25">
        <v>1100</v>
      </c>
      <c r="L756" s="25">
        <v>170</v>
      </c>
      <c r="M756" s="25">
        <v>146</v>
      </c>
      <c r="N756" s="25">
        <v>387</v>
      </c>
      <c r="O756" s="25">
        <v>273</v>
      </c>
      <c r="P756" s="25">
        <v>343</v>
      </c>
      <c r="Q756" s="25">
        <v>242</v>
      </c>
      <c r="R756" s="25">
        <v>114</v>
      </c>
      <c r="S756" s="25">
        <v>95</v>
      </c>
      <c r="T756" s="25">
        <v>350</v>
      </c>
      <c r="U756" s="25">
        <v>249</v>
      </c>
      <c r="V756" s="25">
        <v>2782</v>
      </c>
      <c r="W756" s="25">
        <v>2105</v>
      </c>
      <c r="X756" s="25">
        <v>2782</v>
      </c>
      <c r="Y756" s="25">
        <v>2105</v>
      </c>
      <c r="Z756" s="25">
        <f t="shared" si="107"/>
        <v>2341</v>
      </c>
      <c r="AA756" s="25">
        <v>210.5</v>
      </c>
      <c r="AB756" s="25">
        <v>317</v>
      </c>
      <c r="AC756" s="80">
        <f t="shared" si="108"/>
        <v>81</v>
      </c>
      <c r="AD756" s="89">
        <f t="shared" si="114"/>
        <v>81</v>
      </c>
      <c r="AE756" s="82"/>
      <c r="AF756" s="71"/>
    </row>
    <row r="757" spans="1:32">
      <c r="A757" s="57" t="s">
        <v>11010</v>
      </c>
      <c r="B757" s="22" t="s">
        <v>755</v>
      </c>
      <c r="C757" s="22" t="s">
        <v>1885</v>
      </c>
      <c r="D757" s="22" t="s">
        <v>9807</v>
      </c>
      <c r="E757" s="22" t="s">
        <v>9808</v>
      </c>
      <c r="F757" s="22" t="s">
        <v>9663</v>
      </c>
      <c r="G757" s="22" t="s">
        <v>9664</v>
      </c>
      <c r="H757" s="22" t="s">
        <v>9563</v>
      </c>
      <c r="I757" s="25">
        <f>VLOOKUP(B757,[1]สรุปรายรพ.!$A$1:$C$1331,3,FALSE())</f>
        <v>2130</v>
      </c>
      <c r="J757" s="25">
        <v>12233</v>
      </c>
      <c r="K757" s="25">
        <v>1569</v>
      </c>
      <c r="L757" s="25">
        <v>367</v>
      </c>
      <c r="M757" s="25">
        <v>359</v>
      </c>
      <c r="N757" s="25">
        <v>172</v>
      </c>
      <c r="O757" s="25">
        <v>169</v>
      </c>
      <c r="P757" s="25">
        <v>222</v>
      </c>
      <c r="Q757" s="25">
        <v>220</v>
      </c>
      <c r="R757" s="25">
        <v>614</v>
      </c>
      <c r="S757" s="25">
        <v>602</v>
      </c>
      <c r="T757" s="25">
        <v>328</v>
      </c>
      <c r="U757" s="25">
        <v>319</v>
      </c>
      <c r="V757" s="25">
        <v>13936</v>
      </c>
      <c r="W757" s="25">
        <v>3238</v>
      </c>
      <c r="X757" s="25">
        <v>13936</v>
      </c>
      <c r="Y757" s="25">
        <v>3238</v>
      </c>
      <c r="Z757" s="25">
        <f t="shared" si="107"/>
        <v>2130</v>
      </c>
      <c r="AA757" s="25">
        <v>323.8</v>
      </c>
      <c r="AB757" s="25">
        <v>486</v>
      </c>
      <c r="AC757" s="80">
        <f t="shared" si="108"/>
        <v>1594</v>
      </c>
      <c r="AD757" s="89">
        <f t="shared" si="114"/>
        <v>1594</v>
      </c>
      <c r="AE757" s="82"/>
      <c r="AF757" s="71"/>
    </row>
    <row r="758" spans="1:32">
      <c r="A758" s="57" t="s">
        <v>11011</v>
      </c>
      <c r="B758" s="22" t="s">
        <v>756</v>
      </c>
      <c r="C758" s="22" t="s">
        <v>1886</v>
      </c>
      <c r="D758" s="22" t="s">
        <v>9807</v>
      </c>
      <c r="E758" s="22" t="s">
        <v>9808</v>
      </c>
      <c r="F758" s="22" t="s">
        <v>9663</v>
      </c>
      <c r="G758" s="22" t="s">
        <v>9664</v>
      </c>
      <c r="H758" s="22" t="s">
        <v>9563</v>
      </c>
      <c r="I758" s="25">
        <f>VLOOKUP(B758,[1]สรุปรายรพ.!$A$1:$C$1331,3,FALSE())</f>
        <v>1847</v>
      </c>
      <c r="J758" s="25">
        <v>1156</v>
      </c>
      <c r="K758" s="25">
        <v>1153</v>
      </c>
      <c r="L758" s="25">
        <v>247</v>
      </c>
      <c r="M758" s="25">
        <v>243</v>
      </c>
      <c r="N758" s="25">
        <v>235</v>
      </c>
      <c r="O758" s="25">
        <v>234</v>
      </c>
      <c r="P758" s="25">
        <v>109</v>
      </c>
      <c r="Q758" s="25">
        <v>107</v>
      </c>
      <c r="R758" s="25">
        <v>352</v>
      </c>
      <c r="S758" s="25">
        <v>347</v>
      </c>
      <c r="T758" s="25">
        <v>246</v>
      </c>
      <c r="U758" s="25">
        <v>245</v>
      </c>
      <c r="V758" s="25">
        <v>2345</v>
      </c>
      <c r="W758" s="25">
        <v>2329</v>
      </c>
      <c r="X758" s="25">
        <v>2345</v>
      </c>
      <c r="Y758" s="25">
        <v>2329</v>
      </c>
      <c r="Z758" s="25">
        <f t="shared" si="107"/>
        <v>1847</v>
      </c>
      <c r="AA758" s="25">
        <v>232.9</v>
      </c>
      <c r="AB758" s="25">
        <v>350</v>
      </c>
      <c r="AC758" s="80">
        <f t="shared" si="108"/>
        <v>832</v>
      </c>
      <c r="AD758" s="89">
        <f t="shared" si="114"/>
        <v>832</v>
      </c>
      <c r="AE758" s="82"/>
      <c r="AF758" s="71"/>
    </row>
    <row r="759" spans="1:32">
      <c r="A759" s="57" t="s">
        <v>11012</v>
      </c>
      <c r="B759" s="22" t="s">
        <v>757</v>
      </c>
      <c r="C759" s="22" t="s">
        <v>1887</v>
      </c>
      <c r="D759" s="22" t="s">
        <v>9807</v>
      </c>
      <c r="E759" s="22" t="s">
        <v>9808</v>
      </c>
      <c r="F759" s="22" t="s">
        <v>9663</v>
      </c>
      <c r="G759" s="22" t="s">
        <v>9664</v>
      </c>
      <c r="H759" s="22" t="s">
        <v>9563</v>
      </c>
      <c r="I759" s="25">
        <f>VLOOKUP(B759,[1]สรุปรายรพ.!$A$1:$C$1331,3,FALSE())</f>
        <v>1205</v>
      </c>
      <c r="J759" s="25">
        <v>630</v>
      </c>
      <c r="K759" s="25">
        <v>475</v>
      </c>
      <c r="L759" s="25">
        <v>219</v>
      </c>
      <c r="M759" s="25">
        <v>170</v>
      </c>
      <c r="N759" s="25">
        <v>191</v>
      </c>
      <c r="O759" s="25">
        <v>141</v>
      </c>
      <c r="P759" s="25">
        <v>98</v>
      </c>
      <c r="Q759" s="25">
        <v>81</v>
      </c>
      <c r="R759" s="25">
        <v>173</v>
      </c>
      <c r="S759" s="25">
        <v>134</v>
      </c>
      <c r="T759" s="25">
        <v>169</v>
      </c>
      <c r="U759" s="25">
        <v>108</v>
      </c>
      <c r="V759" s="25">
        <v>1480</v>
      </c>
      <c r="W759" s="25">
        <v>1109</v>
      </c>
      <c r="X759" s="25">
        <v>1480</v>
      </c>
      <c r="Y759" s="25">
        <v>1109</v>
      </c>
      <c r="Z759" s="25">
        <f t="shared" si="107"/>
        <v>1205</v>
      </c>
      <c r="AA759" s="25">
        <v>110.9</v>
      </c>
      <c r="AB759" s="25">
        <v>167</v>
      </c>
      <c r="AC759" s="80">
        <f t="shared" si="108"/>
        <v>71</v>
      </c>
      <c r="AD759" s="89">
        <f t="shared" si="114"/>
        <v>71</v>
      </c>
      <c r="AE759" s="82"/>
      <c r="AF759" s="71"/>
    </row>
    <row r="760" spans="1:32">
      <c r="A760" s="57" t="s">
        <v>11013</v>
      </c>
      <c r="B760" s="22" t="s">
        <v>758</v>
      </c>
      <c r="C760" s="22" t="s">
        <v>1888</v>
      </c>
      <c r="D760" s="22" t="s">
        <v>9807</v>
      </c>
      <c r="E760" s="22" t="s">
        <v>9808</v>
      </c>
      <c r="F760" s="22" t="s">
        <v>9663</v>
      </c>
      <c r="G760" s="22" t="s">
        <v>9664</v>
      </c>
      <c r="H760" s="22" t="s">
        <v>9563</v>
      </c>
      <c r="I760" s="25">
        <f>VLOOKUP(B760,[1]สรุปรายรพ.!$A$1:$C$1331,3,FALSE())</f>
        <v>2129</v>
      </c>
      <c r="J760" s="25">
        <v>1961</v>
      </c>
      <c r="K760" s="25">
        <v>1403</v>
      </c>
      <c r="L760" s="25">
        <v>335</v>
      </c>
      <c r="M760" s="25">
        <v>233</v>
      </c>
      <c r="N760" s="25">
        <v>2</v>
      </c>
      <c r="O760" s="25">
        <v>2</v>
      </c>
      <c r="P760" s="25">
        <v>358</v>
      </c>
      <c r="Q760" s="25">
        <v>317</v>
      </c>
      <c r="R760" s="25">
        <v>344</v>
      </c>
      <c r="S760" s="25">
        <v>236</v>
      </c>
      <c r="T760" s="25">
        <v>859</v>
      </c>
      <c r="U760" s="25">
        <v>558</v>
      </c>
      <c r="V760" s="25">
        <v>3859</v>
      </c>
      <c r="W760" s="25">
        <v>2749</v>
      </c>
      <c r="X760" s="25">
        <v>3859</v>
      </c>
      <c r="Y760" s="25">
        <v>2749</v>
      </c>
      <c r="Z760" s="25">
        <f t="shared" si="107"/>
        <v>2129</v>
      </c>
      <c r="AA760" s="25">
        <v>274.89999999999998</v>
      </c>
      <c r="AB760" s="25">
        <v>413</v>
      </c>
      <c r="AC760" s="80">
        <f t="shared" si="108"/>
        <v>1033</v>
      </c>
      <c r="AD760" s="89">
        <f t="shared" si="114"/>
        <v>1033</v>
      </c>
      <c r="AE760" s="82"/>
      <c r="AF760" s="71"/>
    </row>
    <row r="761" spans="1:32">
      <c r="A761" s="57" t="s">
        <v>11014</v>
      </c>
      <c r="B761" s="22" t="s">
        <v>759</v>
      </c>
      <c r="C761" s="22" t="s">
        <v>1889</v>
      </c>
      <c r="D761" s="22" t="s">
        <v>9807</v>
      </c>
      <c r="E761" s="22" t="s">
        <v>9808</v>
      </c>
      <c r="F761" s="22" t="s">
        <v>9663</v>
      </c>
      <c r="G761" s="22" t="s">
        <v>9664</v>
      </c>
      <c r="H761" s="22" t="s">
        <v>9563</v>
      </c>
      <c r="I761" s="25">
        <f>VLOOKUP(B761,[1]สรุปรายรพ.!$A$1:$C$1331,3,FALSE())</f>
        <v>1842</v>
      </c>
      <c r="J761" s="25">
        <v>1412</v>
      </c>
      <c r="K761" s="25">
        <v>1012</v>
      </c>
      <c r="L761" s="25">
        <v>293</v>
      </c>
      <c r="M761" s="25">
        <v>214</v>
      </c>
      <c r="N761" s="25">
        <v>353</v>
      </c>
      <c r="O761" s="25">
        <v>264</v>
      </c>
      <c r="P761" s="25">
        <v>300</v>
      </c>
      <c r="Q761" s="25">
        <v>210</v>
      </c>
      <c r="R761" s="25">
        <v>313</v>
      </c>
      <c r="S761" s="25">
        <v>232</v>
      </c>
      <c r="T761" s="25">
        <v>346</v>
      </c>
      <c r="U761" s="25">
        <v>241</v>
      </c>
      <c r="V761" s="25">
        <v>3017</v>
      </c>
      <c r="W761" s="25">
        <v>2173</v>
      </c>
      <c r="X761" s="25">
        <v>3017</v>
      </c>
      <c r="Y761" s="25">
        <v>2173</v>
      </c>
      <c r="Z761" s="25">
        <f t="shared" si="107"/>
        <v>1842</v>
      </c>
      <c r="AA761" s="25">
        <v>217.3</v>
      </c>
      <c r="AB761" s="25">
        <v>327</v>
      </c>
      <c r="AC761" s="80">
        <f t="shared" si="108"/>
        <v>658</v>
      </c>
      <c r="AD761" s="89">
        <f t="shared" si="114"/>
        <v>658</v>
      </c>
      <c r="AE761" s="82"/>
      <c r="AF761" s="71"/>
    </row>
    <row r="762" spans="1:32">
      <c r="A762" s="57" t="s">
        <v>11015</v>
      </c>
      <c r="B762" s="22" t="s">
        <v>760</v>
      </c>
      <c r="C762" s="22" t="s">
        <v>1890</v>
      </c>
      <c r="D762" s="22" t="s">
        <v>9807</v>
      </c>
      <c r="E762" s="22" t="s">
        <v>9808</v>
      </c>
      <c r="F762" s="22" t="s">
        <v>9663</v>
      </c>
      <c r="G762" s="22" t="s">
        <v>9664</v>
      </c>
      <c r="H762" s="22" t="s">
        <v>9563</v>
      </c>
      <c r="I762" s="25">
        <f>VLOOKUP(B762,[1]สรุปรายรพ.!$A$1:$C$1331,3,FALSE())</f>
        <v>1727</v>
      </c>
      <c r="J762" s="25">
        <v>1032</v>
      </c>
      <c r="K762" s="25">
        <v>1023</v>
      </c>
      <c r="L762" s="25">
        <v>139</v>
      </c>
      <c r="M762" s="25">
        <v>138</v>
      </c>
      <c r="N762" s="25">
        <v>225</v>
      </c>
      <c r="O762" s="25">
        <v>223</v>
      </c>
      <c r="P762" s="25">
        <v>173</v>
      </c>
      <c r="Q762" s="25">
        <v>170</v>
      </c>
      <c r="R762" s="25">
        <v>301</v>
      </c>
      <c r="S762" s="25">
        <v>299</v>
      </c>
      <c r="T762" s="25">
        <v>220</v>
      </c>
      <c r="U762" s="25">
        <v>214</v>
      </c>
      <c r="V762" s="25">
        <v>2090</v>
      </c>
      <c r="W762" s="25">
        <v>2067</v>
      </c>
      <c r="X762" s="25">
        <v>2090</v>
      </c>
      <c r="Y762" s="25">
        <v>2067</v>
      </c>
      <c r="Z762" s="25">
        <f t="shared" si="107"/>
        <v>1727</v>
      </c>
      <c r="AA762" s="25">
        <v>206.7</v>
      </c>
      <c r="AB762" s="25">
        <v>311</v>
      </c>
      <c r="AC762" s="80">
        <f t="shared" si="108"/>
        <v>651</v>
      </c>
      <c r="AD762" s="89">
        <f t="shared" si="114"/>
        <v>651</v>
      </c>
      <c r="AE762" s="82"/>
      <c r="AF762" s="71"/>
    </row>
    <row r="763" spans="1:32">
      <c r="A763" s="57" t="s">
        <v>11016</v>
      </c>
      <c r="B763" s="22" t="s">
        <v>761</v>
      </c>
      <c r="C763" s="22" t="s">
        <v>1891</v>
      </c>
      <c r="D763" s="22" t="s">
        <v>9810</v>
      </c>
      <c r="E763" s="22" t="s">
        <v>9811</v>
      </c>
      <c r="F763" s="22" t="s">
        <v>9663</v>
      </c>
      <c r="G763" s="22" t="s">
        <v>9664</v>
      </c>
      <c r="H763" s="22" t="s">
        <v>9563</v>
      </c>
      <c r="I763" s="25">
        <f>VLOOKUP(B763,[1]สรุปรายรพ.!$A$1:$C$1331,3,FALSE())</f>
        <v>973</v>
      </c>
      <c r="J763" s="25">
        <v>380</v>
      </c>
      <c r="K763" s="25">
        <v>379</v>
      </c>
      <c r="L763" s="25">
        <v>275</v>
      </c>
      <c r="M763" s="25">
        <v>274</v>
      </c>
      <c r="N763" s="25">
        <v>11</v>
      </c>
      <c r="O763" s="25">
        <v>11</v>
      </c>
      <c r="P763" s="25">
        <v>29</v>
      </c>
      <c r="Q763" s="25">
        <v>28</v>
      </c>
      <c r="R763" s="25"/>
      <c r="S763" s="25"/>
      <c r="T763" s="25">
        <v>1</v>
      </c>
      <c r="U763" s="25">
        <v>1</v>
      </c>
      <c r="V763" s="25">
        <v>696</v>
      </c>
      <c r="W763" s="25">
        <v>693</v>
      </c>
      <c r="X763" s="25">
        <v>696</v>
      </c>
      <c r="Y763" s="25">
        <v>693</v>
      </c>
      <c r="Z763" s="25">
        <f t="shared" si="107"/>
        <v>973</v>
      </c>
      <c r="AA763" s="25">
        <v>69.3</v>
      </c>
      <c r="AB763" s="25">
        <v>105</v>
      </c>
      <c r="AC763" s="80">
        <f t="shared" si="108"/>
        <v>-175</v>
      </c>
      <c r="AD763" s="89">
        <f t="shared" si="109"/>
        <v>0</v>
      </c>
      <c r="AE763" s="82"/>
      <c r="AF763" s="71"/>
    </row>
    <row r="764" spans="1:32">
      <c r="A764" s="57" t="s">
        <v>11017</v>
      </c>
      <c r="B764" s="22" t="s">
        <v>762</v>
      </c>
      <c r="C764" s="22" t="s">
        <v>1892</v>
      </c>
      <c r="D764" s="22" t="s">
        <v>9810</v>
      </c>
      <c r="E764" s="22" t="s">
        <v>9811</v>
      </c>
      <c r="F764" s="22" t="s">
        <v>9663</v>
      </c>
      <c r="G764" s="22" t="s">
        <v>9664</v>
      </c>
      <c r="H764" s="22" t="s">
        <v>9563</v>
      </c>
      <c r="I764" s="25">
        <f>VLOOKUP(B764,[1]สรุปรายรพ.!$A$1:$C$1331,3,FALSE())</f>
        <v>563</v>
      </c>
      <c r="J764" s="25">
        <v>134</v>
      </c>
      <c r="K764" s="25">
        <v>131</v>
      </c>
      <c r="L764" s="25">
        <v>74</v>
      </c>
      <c r="M764" s="25">
        <v>72</v>
      </c>
      <c r="N764" s="25">
        <v>3</v>
      </c>
      <c r="O764" s="25">
        <v>3</v>
      </c>
      <c r="P764" s="25">
        <v>128</v>
      </c>
      <c r="Q764" s="25">
        <v>127</v>
      </c>
      <c r="R764" s="25">
        <v>5</v>
      </c>
      <c r="S764" s="25">
        <v>5</v>
      </c>
      <c r="T764" s="25">
        <v>181</v>
      </c>
      <c r="U764" s="25">
        <v>177</v>
      </c>
      <c r="V764" s="25">
        <v>525</v>
      </c>
      <c r="W764" s="25">
        <v>515</v>
      </c>
      <c r="X764" s="25">
        <v>525</v>
      </c>
      <c r="Y764" s="25">
        <v>515</v>
      </c>
      <c r="Z764" s="25">
        <f t="shared" si="107"/>
        <v>563</v>
      </c>
      <c r="AA764" s="25">
        <v>51.5</v>
      </c>
      <c r="AB764" s="25">
        <v>78</v>
      </c>
      <c r="AC764" s="80">
        <f t="shared" si="108"/>
        <v>30</v>
      </c>
      <c r="AD764" s="89">
        <f t="shared" ref="AD764:AD765" si="115">AC764</f>
        <v>30</v>
      </c>
      <c r="AE764" s="82"/>
      <c r="AF764" s="71"/>
    </row>
    <row r="765" spans="1:32">
      <c r="A765" s="57" t="s">
        <v>11018</v>
      </c>
      <c r="B765" s="22" t="s">
        <v>763</v>
      </c>
      <c r="C765" s="22" t="s">
        <v>1893</v>
      </c>
      <c r="D765" s="22" t="s">
        <v>9810</v>
      </c>
      <c r="E765" s="22" t="s">
        <v>9811</v>
      </c>
      <c r="F765" s="22" t="s">
        <v>9663</v>
      </c>
      <c r="G765" s="22" t="s">
        <v>9664</v>
      </c>
      <c r="H765" s="22" t="s">
        <v>9563</v>
      </c>
      <c r="I765" s="25">
        <f>VLOOKUP(B765,[1]สรุปรายรพ.!$A$1:$C$1331,3,FALSE())</f>
        <v>541</v>
      </c>
      <c r="J765" s="25">
        <v>231</v>
      </c>
      <c r="K765" s="25">
        <v>230</v>
      </c>
      <c r="L765" s="25">
        <v>25</v>
      </c>
      <c r="M765" s="25">
        <v>25</v>
      </c>
      <c r="N765" s="25">
        <v>39</v>
      </c>
      <c r="O765" s="25">
        <v>38</v>
      </c>
      <c r="P765" s="25">
        <v>78</v>
      </c>
      <c r="Q765" s="25">
        <v>78</v>
      </c>
      <c r="R765" s="25">
        <v>65</v>
      </c>
      <c r="S765" s="25">
        <v>65</v>
      </c>
      <c r="T765" s="25">
        <v>66</v>
      </c>
      <c r="U765" s="25">
        <v>65</v>
      </c>
      <c r="V765" s="25">
        <v>504</v>
      </c>
      <c r="W765" s="25">
        <v>501</v>
      </c>
      <c r="X765" s="25">
        <v>504</v>
      </c>
      <c r="Y765" s="25">
        <v>501</v>
      </c>
      <c r="Z765" s="25">
        <f t="shared" si="107"/>
        <v>541</v>
      </c>
      <c r="AA765" s="25">
        <v>50.1</v>
      </c>
      <c r="AB765" s="25">
        <v>77</v>
      </c>
      <c r="AC765" s="80">
        <f t="shared" si="108"/>
        <v>37</v>
      </c>
      <c r="AD765" s="89">
        <f t="shared" si="115"/>
        <v>37</v>
      </c>
      <c r="AE765" s="82"/>
      <c r="AF765" s="71"/>
    </row>
    <row r="766" spans="1:32">
      <c r="A766" s="57" t="s">
        <v>11019</v>
      </c>
      <c r="B766" s="22" t="s">
        <v>764</v>
      </c>
      <c r="C766" s="22" t="s">
        <v>1894</v>
      </c>
      <c r="D766" s="22" t="s">
        <v>9810</v>
      </c>
      <c r="E766" s="22" t="s">
        <v>9811</v>
      </c>
      <c r="F766" s="22" t="s">
        <v>9663</v>
      </c>
      <c r="G766" s="22" t="s">
        <v>9664</v>
      </c>
      <c r="H766" s="22" t="s">
        <v>9563</v>
      </c>
      <c r="I766" s="25">
        <f>VLOOKUP(B766,[1]สรุปรายรพ.!$A$1:$C$1331,3,FALSE())</f>
        <v>517</v>
      </c>
      <c r="J766" s="25">
        <v>128</v>
      </c>
      <c r="K766" s="25">
        <v>123</v>
      </c>
      <c r="L766" s="25">
        <v>131</v>
      </c>
      <c r="M766" s="25">
        <v>94</v>
      </c>
      <c r="N766" s="25">
        <v>5</v>
      </c>
      <c r="O766" s="25">
        <v>5</v>
      </c>
      <c r="P766" s="25">
        <v>11</v>
      </c>
      <c r="Q766" s="25">
        <v>10</v>
      </c>
      <c r="R766" s="25">
        <v>46</v>
      </c>
      <c r="S766" s="25">
        <v>46</v>
      </c>
      <c r="T766" s="25">
        <v>30</v>
      </c>
      <c r="U766" s="25">
        <v>24</v>
      </c>
      <c r="V766" s="25">
        <v>351</v>
      </c>
      <c r="W766" s="25">
        <v>302</v>
      </c>
      <c r="X766" s="25">
        <v>351</v>
      </c>
      <c r="Y766" s="25">
        <v>302</v>
      </c>
      <c r="Z766" s="25">
        <f t="shared" si="107"/>
        <v>517</v>
      </c>
      <c r="AA766" s="25">
        <v>30.2</v>
      </c>
      <c r="AB766" s="25">
        <v>47</v>
      </c>
      <c r="AC766" s="80">
        <f t="shared" si="108"/>
        <v>-168</v>
      </c>
      <c r="AD766" s="89">
        <f t="shared" si="109"/>
        <v>0</v>
      </c>
      <c r="AE766" s="82"/>
      <c r="AF766" s="71"/>
    </row>
    <row r="767" spans="1:32">
      <c r="A767" s="57" t="s">
        <v>11020</v>
      </c>
      <c r="B767" s="22" t="s">
        <v>765</v>
      </c>
      <c r="C767" s="22" t="s">
        <v>1895</v>
      </c>
      <c r="D767" s="22" t="s">
        <v>9810</v>
      </c>
      <c r="E767" s="22" t="s">
        <v>9811</v>
      </c>
      <c r="F767" s="22" t="s">
        <v>9663</v>
      </c>
      <c r="G767" s="22" t="s">
        <v>9664</v>
      </c>
      <c r="H767" s="22" t="s">
        <v>9563</v>
      </c>
      <c r="I767" s="25">
        <f>VLOOKUP(B767,[1]สรุปรายรพ.!$A$1:$C$1331,3,FALSE())</f>
        <v>375</v>
      </c>
      <c r="J767" s="25">
        <v>66</v>
      </c>
      <c r="K767" s="25">
        <v>62</v>
      </c>
      <c r="L767" s="25">
        <v>50</v>
      </c>
      <c r="M767" s="25">
        <v>50</v>
      </c>
      <c r="N767" s="25"/>
      <c r="O767" s="25"/>
      <c r="P767" s="25">
        <v>24</v>
      </c>
      <c r="Q767" s="25">
        <v>24</v>
      </c>
      <c r="R767" s="25"/>
      <c r="S767" s="25"/>
      <c r="T767" s="25">
        <v>39</v>
      </c>
      <c r="U767" s="25">
        <v>38</v>
      </c>
      <c r="V767" s="25">
        <v>179</v>
      </c>
      <c r="W767" s="25">
        <v>174</v>
      </c>
      <c r="X767" s="25">
        <v>179</v>
      </c>
      <c r="Y767" s="25">
        <v>174</v>
      </c>
      <c r="Z767" s="25">
        <f t="shared" si="107"/>
        <v>375</v>
      </c>
      <c r="AA767" s="25">
        <v>17.399999999999999</v>
      </c>
      <c r="AB767" s="25">
        <v>27</v>
      </c>
      <c r="AC767" s="80">
        <f t="shared" si="108"/>
        <v>-174</v>
      </c>
      <c r="AD767" s="89">
        <f t="shared" si="109"/>
        <v>0</v>
      </c>
      <c r="AE767" s="82"/>
      <c r="AF767" s="71"/>
    </row>
    <row r="768" spans="1:32">
      <c r="A768" s="57" t="s">
        <v>11021</v>
      </c>
      <c r="B768" s="22" t="s">
        <v>766</v>
      </c>
      <c r="C768" s="22" t="s">
        <v>1896</v>
      </c>
      <c r="D768" s="22" t="s">
        <v>9810</v>
      </c>
      <c r="E768" s="22" t="s">
        <v>9811</v>
      </c>
      <c r="F768" s="22" t="s">
        <v>9663</v>
      </c>
      <c r="G768" s="22" t="s">
        <v>9664</v>
      </c>
      <c r="H768" s="22" t="s">
        <v>9563</v>
      </c>
      <c r="I768" s="25">
        <f>VLOOKUP(B768,[1]สรุปรายรพ.!$A$1:$C$1331,3,FALSE())</f>
        <v>308</v>
      </c>
      <c r="J768" s="25">
        <v>16</v>
      </c>
      <c r="K768" s="25">
        <v>16</v>
      </c>
      <c r="L768" s="25">
        <v>52</v>
      </c>
      <c r="M768" s="25">
        <v>52</v>
      </c>
      <c r="N768" s="25">
        <v>30</v>
      </c>
      <c r="O768" s="25">
        <v>30</v>
      </c>
      <c r="P768" s="25">
        <v>76</v>
      </c>
      <c r="Q768" s="25">
        <v>76</v>
      </c>
      <c r="R768" s="25">
        <v>23</v>
      </c>
      <c r="S768" s="25">
        <v>23</v>
      </c>
      <c r="T768" s="25">
        <v>23</v>
      </c>
      <c r="U768" s="25">
        <v>23</v>
      </c>
      <c r="V768" s="25">
        <v>220</v>
      </c>
      <c r="W768" s="25">
        <v>220</v>
      </c>
      <c r="X768" s="25">
        <v>220</v>
      </c>
      <c r="Y768" s="25">
        <v>220</v>
      </c>
      <c r="Z768" s="25">
        <f t="shared" si="107"/>
        <v>308</v>
      </c>
      <c r="AA768" s="25">
        <v>22</v>
      </c>
      <c r="AB768" s="25">
        <v>33</v>
      </c>
      <c r="AC768" s="80">
        <f t="shared" si="108"/>
        <v>-55</v>
      </c>
      <c r="AD768" s="89">
        <f t="shared" si="109"/>
        <v>0</v>
      </c>
      <c r="AE768" s="82"/>
      <c r="AF768" s="71"/>
    </row>
    <row r="769" spans="1:32">
      <c r="A769" s="57" t="s">
        <v>11022</v>
      </c>
      <c r="B769" s="22" t="s">
        <v>767</v>
      </c>
      <c r="C769" s="22" t="s">
        <v>9897</v>
      </c>
      <c r="D769" s="22" t="s">
        <v>9810</v>
      </c>
      <c r="E769" s="22" t="s">
        <v>9811</v>
      </c>
      <c r="F769" s="22" t="s">
        <v>9663</v>
      </c>
      <c r="G769" s="22" t="s">
        <v>9664</v>
      </c>
      <c r="H769" s="22" t="s">
        <v>9563</v>
      </c>
      <c r="I769" s="25">
        <f>VLOOKUP(B769,[1]สรุปรายรพ.!$A$1:$C$1331,3,FALSE())</f>
        <v>563</v>
      </c>
      <c r="J769" s="25">
        <v>327</v>
      </c>
      <c r="K769" s="25">
        <v>317</v>
      </c>
      <c r="L769" s="25">
        <v>90</v>
      </c>
      <c r="M769" s="25">
        <v>86</v>
      </c>
      <c r="N769" s="25">
        <v>81</v>
      </c>
      <c r="O769" s="25">
        <v>80</v>
      </c>
      <c r="P769" s="25">
        <v>117</v>
      </c>
      <c r="Q769" s="25">
        <v>112</v>
      </c>
      <c r="R769" s="25">
        <v>102</v>
      </c>
      <c r="S769" s="25">
        <v>96</v>
      </c>
      <c r="T769" s="25">
        <v>127</v>
      </c>
      <c r="U769" s="25">
        <v>117</v>
      </c>
      <c r="V769" s="25">
        <v>844</v>
      </c>
      <c r="W769" s="25">
        <v>808</v>
      </c>
      <c r="X769" s="25">
        <v>844</v>
      </c>
      <c r="Y769" s="25">
        <v>808</v>
      </c>
      <c r="Z769" s="25">
        <f t="shared" si="107"/>
        <v>563</v>
      </c>
      <c r="AA769" s="25">
        <v>80.8</v>
      </c>
      <c r="AB769" s="25">
        <v>122</v>
      </c>
      <c r="AC769" s="80">
        <f t="shared" si="108"/>
        <v>367</v>
      </c>
      <c r="AD769" s="89">
        <f t="shared" ref="AD769:AD770" si="116">AC769</f>
        <v>367</v>
      </c>
      <c r="AE769" s="82"/>
      <c r="AF769" s="71"/>
    </row>
    <row r="770" spans="1:32">
      <c r="A770" s="57" t="s">
        <v>11023</v>
      </c>
      <c r="B770" s="22" t="s">
        <v>768</v>
      </c>
      <c r="C770" s="22" t="s">
        <v>1897</v>
      </c>
      <c r="D770" s="22" t="s">
        <v>9810</v>
      </c>
      <c r="E770" s="22" t="s">
        <v>9811</v>
      </c>
      <c r="F770" s="22" t="s">
        <v>9663</v>
      </c>
      <c r="G770" s="22" t="s">
        <v>9664</v>
      </c>
      <c r="H770" s="22" t="s">
        <v>9563</v>
      </c>
      <c r="I770" s="25">
        <f>VLOOKUP(B770,[1]สรุปรายรพ.!$A$1:$C$1331,3,FALSE())</f>
        <v>786</v>
      </c>
      <c r="J770" s="25">
        <v>321</v>
      </c>
      <c r="K770" s="25">
        <v>304</v>
      </c>
      <c r="L770" s="25">
        <v>83</v>
      </c>
      <c r="M770" s="25">
        <v>82</v>
      </c>
      <c r="N770" s="25">
        <v>92</v>
      </c>
      <c r="O770" s="25">
        <v>87</v>
      </c>
      <c r="P770" s="25">
        <v>74</v>
      </c>
      <c r="Q770" s="25">
        <v>74</v>
      </c>
      <c r="R770" s="25">
        <v>64</v>
      </c>
      <c r="S770" s="25">
        <v>61</v>
      </c>
      <c r="T770" s="25">
        <v>85</v>
      </c>
      <c r="U770" s="25">
        <v>85</v>
      </c>
      <c r="V770" s="25">
        <v>719</v>
      </c>
      <c r="W770" s="25">
        <v>693</v>
      </c>
      <c r="X770" s="25">
        <v>719</v>
      </c>
      <c r="Y770" s="25">
        <v>693</v>
      </c>
      <c r="Z770" s="25">
        <f t="shared" si="107"/>
        <v>786</v>
      </c>
      <c r="AA770" s="25">
        <v>69.3</v>
      </c>
      <c r="AB770" s="25">
        <v>105</v>
      </c>
      <c r="AC770" s="80">
        <f t="shared" si="108"/>
        <v>12</v>
      </c>
      <c r="AD770" s="89">
        <f t="shared" si="116"/>
        <v>12</v>
      </c>
      <c r="AE770" s="82"/>
      <c r="AF770" s="71"/>
    </row>
    <row r="771" spans="1:32">
      <c r="A771" s="57" t="s">
        <v>11024</v>
      </c>
      <c r="B771" s="22" t="s">
        <v>769</v>
      </c>
      <c r="C771" s="22" t="s">
        <v>1898</v>
      </c>
      <c r="D771" s="22" t="s">
        <v>9810</v>
      </c>
      <c r="E771" s="22" t="s">
        <v>9811</v>
      </c>
      <c r="F771" s="22" t="s">
        <v>9663</v>
      </c>
      <c r="G771" s="22" t="s">
        <v>9664</v>
      </c>
      <c r="H771" s="22" t="s">
        <v>9563</v>
      </c>
      <c r="I771" s="25">
        <f>VLOOKUP(B771,[1]สรุปรายรพ.!$A$1:$C$1331,3,FALSE())</f>
        <v>450</v>
      </c>
      <c r="J771" s="25">
        <v>90</v>
      </c>
      <c r="K771" s="25">
        <v>90</v>
      </c>
      <c r="L771" s="25">
        <v>62</v>
      </c>
      <c r="M771" s="25">
        <v>62</v>
      </c>
      <c r="N771" s="25">
        <v>31</v>
      </c>
      <c r="O771" s="25">
        <v>31</v>
      </c>
      <c r="P771" s="25">
        <v>38</v>
      </c>
      <c r="Q771" s="25">
        <v>38</v>
      </c>
      <c r="R771" s="25">
        <v>45</v>
      </c>
      <c r="S771" s="25">
        <v>43</v>
      </c>
      <c r="T771" s="25">
        <v>41</v>
      </c>
      <c r="U771" s="25">
        <v>41</v>
      </c>
      <c r="V771" s="25">
        <v>307</v>
      </c>
      <c r="W771" s="25">
        <v>305</v>
      </c>
      <c r="X771" s="25">
        <v>307</v>
      </c>
      <c r="Y771" s="25">
        <v>305</v>
      </c>
      <c r="Z771" s="25">
        <f t="shared" si="107"/>
        <v>450</v>
      </c>
      <c r="AA771" s="25">
        <v>30.5</v>
      </c>
      <c r="AB771" s="25">
        <v>47</v>
      </c>
      <c r="AC771" s="80">
        <f t="shared" si="108"/>
        <v>-98</v>
      </c>
      <c r="AD771" s="89">
        <f t="shared" si="109"/>
        <v>0</v>
      </c>
      <c r="AE771" s="82"/>
      <c r="AF771" s="71"/>
    </row>
    <row r="772" spans="1:32">
      <c r="A772" s="57" t="s">
        <v>11025</v>
      </c>
      <c r="B772" s="22" t="s">
        <v>1899</v>
      </c>
      <c r="C772" s="22" t="s">
        <v>1900</v>
      </c>
      <c r="D772" s="22" t="s">
        <v>9669</v>
      </c>
      <c r="E772" s="22" t="s">
        <v>9670</v>
      </c>
      <c r="F772" s="22" t="s">
        <v>9663</v>
      </c>
      <c r="G772" s="22" t="s">
        <v>9664</v>
      </c>
      <c r="H772" s="22" t="s">
        <v>9563</v>
      </c>
      <c r="I772" s="25">
        <f>VLOOKUP(B772,[1]สรุปรายรพ.!$A$1:$C$1331,3,FALSE())</f>
        <v>100</v>
      </c>
      <c r="J772" s="25"/>
      <c r="K772" s="25"/>
      <c r="L772" s="25"/>
      <c r="M772" s="25"/>
      <c r="N772" s="25"/>
      <c r="O772" s="25"/>
      <c r="P772" s="25">
        <v>310</v>
      </c>
      <c r="Q772" s="25">
        <v>295</v>
      </c>
      <c r="R772" s="25">
        <v>45</v>
      </c>
      <c r="S772" s="25">
        <v>40</v>
      </c>
      <c r="T772" s="25">
        <v>67</v>
      </c>
      <c r="U772" s="25">
        <v>50</v>
      </c>
      <c r="V772" s="25">
        <v>422</v>
      </c>
      <c r="W772" s="25">
        <v>385</v>
      </c>
      <c r="X772" s="25">
        <v>422</v>
      </c>
      <c r="Y772" s="25">
        <v>385</v>
      </c>
      <c r="Z772" s="25">
        <f t="shared" si="107"/>
        <v>100</v>
      </c>
      <c r="AA772" s="25">
        <v>38.5</v>
      </c>
      <c r="AB772" s="25">
        <v>59</v>
      </c>
      <c r="AC772" s="80">
        <f t="shared" si="108"/>
        <v>344</v>
      </c>
      <c r="AD772" s="89">
        <f>AC772</f>
        <v>344</v>
      </c>
      <c r="AE772" s="82"/>
      <c r="AF772" s="71"/>
    </row>
    <row r="773" spans="1:32">
      <c r="A773" s="57" t="s">
        <v>11026</v>
      </c>
      <c r="B773" s="22" t="s">
        <v>770</v>
      </c>
      <c r="C773" s="22" t="s">
        <v>3705</v>
      </c>
      <c r="D773" s="22" t="s">
        <v>9669</v>
      </c>
      <c r="E773" s="22" t="s">
        <v>9670</v>
      </c>
      <c r="F773" s="22" t="s">
        <v>9663</v>
      </c>
      <c r="G773" s="22" t="s">
        <v>9664</v>
      </c>
      <c r="H773" s="22" t="s">
        <v>9563</v>
      </c>
      <c r="I773" s="25">
        <f>VLOOKUP(B773,[1]สรุปรายรพ.!$A$1:$C$1331,3,FALSE())</f>
        <v>101</v>
      </c>
      <c r="J773" s="25">
        <v>1</v>
      </c>
      <c r="K773" s="25">
        <v>1</v>
      </c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>
        <v>1</v>
      </c>
      <c r="W773" s="25">
        <v>1</v>
      </c>
      <c r="X773" s="25">
        <v>1</v>
      </c>
      <c r="Y773" s="25">
        <v>1</v>
      </c>
      <c r="Z773" s="25">
        <f t="shared" si="107"/>
        <v>101</v>
      </c>
      <c r="AA773" s="25">
        <v>0.1</v>
      </c>
      <c r="AB773" s="25">
        <v>2</v>
      </c>
      <c r="AC773" s="80">
        <f t="shared" si="108"/>
        <v>-98</v>
      </c>
      <c r="AD773" s="89">
        <f t="shared" si="109"/>
        <v>0</v>
      </c>
      <c r="AE773" s="82"/>
      <c r="AF773" s="71"/>
    </row>
    <row r="774" spans="1:32">
      <c r="A774" s="57" t="s">
        <v>11027</v>
      </c>
      <c r="B774" s="22" t="s">
        <v>771</v>
      </c>
      <c r="C774" s="22" t="s">
        <v>9898</v>
      </c>
      <c r="D774" s="22" t="s">
        <v>9669</v>
      </c>
      <c r="E774" s="22" t="s">
        <v>9670</v>
      </c>
      <c r="F774" s="22" t="s">
        <v>9663</v>
      </c>
      <c r="G774" s="22" t="s">
        <v>9664</v>
      </c>
      <c r="H774" s="22" t="s">
        <v>9563</v>
      </c>
      <c r="I774" s="25">
        <f>VLOOKUP(B774,[1]สรุปรายรพ.!$A$1:$C$1331,3,FALSE())</f>
        <v>1145</v>
      </c>
      <c r="J774" s="25">
        <v>570</v>
      </c>
      <c r="K774" s="25">
        <v>554</v>
      </c>
      <c r="L774" s="25">
        <v>145</v>
      </c>
      <c r="M774" s="25">
        <v>131</v>
      </c>
      <c r="N774" s="25">
        <v>130</v>
      </c>
      <c r="O774" s="25">
        <v>125</v>
      </c>
      <c r="P774" s="25">
        <v>85</v>
      </c>
      <c r="Q774" s="25">
        <v>85</v>
      </c>
      <c r="R774" s="25">
        <v>180</v>
      </c>
      <c r="S774" s="25">
        <v>177</v>
      </c>
      <c r="T774" s="25">
        <v>190</v>
      </c>
      <c r="U774" s="25">
        <v>185</v>
      </c>
      <c r="V774" s="25">
        <v>1300</v>
      </c>
      <c r="W774" s="25">
        <v>1257</v>
      </c>
      <c r="X774" s="25">
        <v>1300</v>
      </c>
      <c r="Y774" s="25">
        <v>1257</v>
      </c>
      <c r="Z774" s="25">
        <f t="shared" si="107"/>
        <v>1145</v>
      </c>
      <c r="AA774" s="25">
        <v>125.7</v>
      </c>
      <c r="AB774" s="25">
        <v>189</v>
      </c>
      <c r="AC774" s="80">
        <f t="shared" si="108"/>
        <v>301</v>
      </c>
      <c r="AD774" s="89">
        <f t="shared" ref="AD774:AD775" si="117">AC774</f>
        <v>301</v>
      </c>
      <c r="AE774" s="82"/>
      <c r="AF774" s="71"/>
    </row>
    <row r="775" spans="1:32">
      <c r="A775" s="57" t="s">
        <v>11028</v>
      </c>
      <c r="B775" s="22" t="s">
        <v>772</v>
      </c>
      <c r="C775" s="22" t="s">
        <v>1901</v>
      </c>
      <c r="D775" s="22" t="s">
        <v>9813</v>
      </c>
      <c r="E775" s="22" t="s">
        <v>9814</v>
      </c>
      <c r="F775" s="22" t="s">
        <v>9663</v>
      </c>
      <c r="G775" s="22" t="s">
        <v>9664</v>
      </c>
      <c r="H775" s="22" t="s">
        <v>9563</v>
      </c>
      <c r="I775" s="25">
        <f>VLOOKUP(B775,[1]สรุปรายรพ.!$A$1:$C$1331,3,FALSE())</f>
        <v>428</v>
      </c>
      <c r="J775" s="25">
        <v>185</v>
      </c>
      <c r="K775" s="25">
        <v>185</v>
      </c>
      <c r="L775" s="25">
        <v>86</v>
      </c>
      <c r="M775" s="25">
        <v>83</v>
      </c>
      <c r="N775" s="25">
        <v>101</v>
      </c>
      <c r="O775" s="25">
        <v>98</v>
      </c>
      <c r="P775" s="25">
        <v>104</v>
      </c>
      <c r="Q775" s="25">
        <v>104</v>
      </c>
      <c r="R775" s="25">
        <v>75</v>
      </c>
      <c r="S775" s="25">
        <v>74</v>
      </c>
      <c r="T775" s="25">
        <v>90</v>
      </c>
      <c r="U775" s="25">
        <v>88</v>
      </c>
      <c r="V775" s="25">
        <v>641</v>
      </c>
      <c r="W775" s="25">
        <v>632</v>
      </c>
      <c r="X775" s="25">
        <v>641</v>
      </c>
      <c r="Y775" s="25">
        <v>632</v>
      </c>
      <c r="Z775" s="25">
        <f t="shared" ref="Z775:Z838" si="118">I775</f>
        <v>428</v>
      </c>
      <c r="AA775" s="25">
        <v>63.2</v>
      </c>
      <c r="AB775" s="25">
        <v>96</v>
      </c>
      <c r="AC775" s="80">
        <f t="shared" ref="AC775:AC838" si="119">(Y775-Z775)+AB775</f>
        <v>300</v>
      </c>
      <c r="AD775" s="89">
        <f t="shared" si="117"/>
        <v>300</v>
      </c>
      <c r="AE775" s="82"/>
      <c r="AF775" s="71"/>
    </row>
    <row r="776" spans="1:32">
      <c r="A776" s="57" t="s">
        <v>11029</v>
      </c>
      <c r="B776" s="22" t="s">
        <v>773</v>
      </c>
      <c r="C776" s="22" t="s">
        <v>1902</v>
      </c>
      <c r="D776" s="22" t="s">
        <v>9813</v>
      </c>
      <c r="E776" s="22" t="s">
        <v>9814</v>
      </c>
      <c r="F776" s="22" t="s">
        <v>9663</v>
      </c>
      <c r="G776" s="22" t="s">
        <v>9664</v>
      </c>
      <c r="H776" s="22" t="s">
        <v>9563</v>
      </c>
      <c r="I776" s="25">
        <f>VLOOKUP(B776,[1]สรุปรายรพ.!$A$1:$C$1331,3,FALSE())</f>
        <v>766</v>
      </c>
      <c r="J776" s="25">
        <v>284</v>
      </c>
      <c r="K776" s="25">
        <v>273</v>
      </c>
      <c r="L776" s="25">
        <v>53</v>
      </c>
      <c r="M776" s="25">
        <v>53</v>
      </c>
      <c r="N776" s="25">
        <v>57</v>
      </c>
      <c r="O776" s="25">
        <v>56</v>
      </c>
      <c r="P776" s="25">
        <v>60</v>
      </c>
      <c r="Q776" s="25">
        <v>59</v>
      </c>
      <c r="R776" s="25">
        <v>37</v>
      </c>
      <c r="S776" s="25">
        <v>37</v>
      </c>
      <c r="T776" s="25">
        <v>63</v>
      </c>
      <c r="U776" s="25">
        <v>62</v>
      </c>
      <c r="V776" s="25">
        <v>554</v>
      </c>
      <c r="W776" s="25">
        <v>540</v>
      </c>
      <c r="X776" s="25">
        <v>554</v>
      </c>
      <c r="Y776" s="25">
        <v>540</v>
      </c>
      <c r="Z776" s="25">
        <f t="shared" si="118"/>
        <v>766</v>
      </c>
      <c r="AA776" s="25">
        <v>54</v>
      </c>
      <c r="AB776" s="25">
        <v>81</v>
      </c>
      <c r="AC776" s="80">
        <f t="shared" si="119"/>
        <v>-145</v>
      </c>
      <c r="AD776" s="89">
        <f t="shared" ref="AD776:AD838" si="120">IF(AC776&lt;0,0)</f>
        <v>0</v>
      </c>
      <c r="AE776" s="82"/>
      <c r="AF776" s="71"/>
    </row>
    <row r="777" spans="1:32">
      <c r="A777" s="57" t="s">
        <v>11030</v>
      </c>
      <c r="B777" s="22" t="s">
        <v>774</v>
      </c>
      <c r="C777" s="22" t="s">
        <v>1903</v>
      </c>
      <c r="D777" s="22" t="s">
        <v>9813</v>
      </c>
      <c r="E777" s="22" t="s">
        <v>9814</v>
      </c>
      <c r="F777" s="22" t="s">
        <v>9663</v>
      </c>
      <c r="G777" s="22" t="s">
        <v>9664</v>
      </c>
      <c r="H777" s="22" t="s">
        <v>9563</v>
      </c>
      <c r="I777" s="25">
        <f>VLOOKUP(B777,[1]สรุปรายรพ.!$A$1:$C$1331,3,FALSE())</f>
        <v>866</v>
      </c>
      <c r="J777" s="25">
        <v>346</v>
      </c>
      <c r="K777" s="25">
        <v>346</v>
      </c>
      <c r="L777" s="25">
        <v>140</v>
      </c>
      <c r="M777" s="25">
        <v>140</v>
      </c>
      <c r="N777" s="25">
        <v>92</v>
      </c>
      <c r="O777" s="25">
        <v>91</v>
      </c>
      <c r="P777" s="25">
        <v>116</v>
      </c>
      <c r="Q777" s="25">
        <v>115</v>
      </c>
      <c r="R777" s="25">
        <v>80</v>
      </c>
      <c r="S777" s="25">
        <v>79</v>
      </c>
      <c r="T777" s="25">
        <v>94</v>
      </c>
      <c r="U777" s="25">
        <v>93</v>
      </c>
      <c r="V777" s="25">
        <v>868</v>
      </c>
      <c r="W777" s="25">
        <v>864</v>
      </c>
      <c r="X777" s="25">
        <v>868</v>
      </c>
      <c r="Y777" s="25">
        <v>864</v>
      </c>
      <c r="Z777" s="25">
        <f t="shared" si="118"/>
        <v>866</v>
      </c>
      <c r="AA777" s="25">
        <v>86.4</v>
      </c>
      <c r="AB777" s="25">
        <v>131</v>
      </c>
      <c r="AC777" s="80">
        <f t="shared" si="119"/>
        <v>129</v>
      </c>
      <c r="AD777" s="89">
        <f t="shared" ref="AD777:AD778" si="121">AC777</f>
        <v>129</v>
      </c>
      <c r="AE777" s="82"/>
      <c r="AF777" s="71"/>
    </row>
    <row r="778" spans="1:32">
      <c r="A778" s="57" t="s">
        <v>11031</v>
      </c>
      <c r="B778" s="22" t="s">
        <v>775</v>
      </c>
      <c r="C778" s="22" t="s">
        <v>1904</v>
      </c>
      <c r="D778" s="22" t="s">
        <v>9813</v>
      </c>
      <c r="E778" s="22" t="s">
        <v>9814</v>
      </c>
      <c r="F778" s="22" t="s">
        <v>9663</v>
      </c>
      <c r="G778" s="22" t="s">
        <v>9664</v>
      </c>
      <c r="H778" s="22" t="s">
        <v>9563</v>
      </c>
      <c r="I778" s="25">
        <f>VLOOKUP(B778,[1]สรุปรายรพ.!$A$1:$C$1331,3,FALSE())</f>
        <v>588</v>
      </c>
      <c r="J778" s="25">
        <v>393</v>
      </c>
      <c r="K778" s="25">
        <v>389</v>
      </c>
      <c r="L778" s="25">
        <v>79</v>
      </c>
      <c r="M778" s="25">
        <v>79</v>
      </c>
      <c r="N778" s="25">
        <v>132</v>
      </c>
      <c r="O778" s="25">
        <v>131</v>
      </c>
      <c r="P778" s="25">
        <v>92</v>
      </c>
      <c r="Q778" s="25">
        <v>90</v>
      </c>
      <c r="R778" s="25">
        <v>75</v>
      </c>
      <c r="S778" s="25">
        <v>75</v>
      </c>
      <c r="T778" s="25">
        <v>58</v>
      </c>
      <c r="U778" s="25">
        <v>57</v>
      </c>
      <c r="V778" s="25">
        <v>829</v>
      </c>
      <c r="W778" s="25">
        <v>821</v>
      </c>
      <c r="X778" s="25">
        <v>829</v>
      </c>
      <c r="Y778" s="25">
        <v>821</v>
      </c>
      <c r="Z778" s="25">
        <f t="shared" si="118"/>
        <v>588</v>
      </c>
      <c r="AA778" s="25">
        <v>82.1</v>
      </c>
      <c r="AB778" s="25">
        <v>125</v>
      </c>
      <c r="AC778" s="80">
        <f t="shared" si="119"/>
        <v>358</v>
      </c>
      <c r="AD778" s="89">
        <f t="shared" si="121"/>
        <v>358</v>
      </c>
      <c r="AE778" s="82"/>
      <c r="AF778" s="71"/>
    </row>
    <row r="779" spans="1:32">
      <c r="A779" s="57" t="s">
        <v>11032</v>
      </c>
      <c r="B779" s="22" t="s">
        <v>776</v>
      </c>
      <c r="C779" s="22" t="s">
        <v>1905</v>
      </c>
      <c r="D779" s="22" t="s">
        <v>9813</v>
      </c>
      <c r="E779" s="22" t="s">
        <v>9814</v>
      </c>
      <c r="F779" s="22" t="s">
        <v>9663</v>
      </c>
      <c r="G779" s="22" t="s">
        <v>9664</v>
      </c>
      <c r="H779" s="22" t="s">
        <v>9563</v>
      </c>
      <c r="I779" s="25">
        <f>VLOOKUP(B779,[1]สรุปรายรพ.!$A$1:$C$1331,3,FALSE())</f>
        <v>453</v>
      </c>
      <c r="J779" s="25">
        <v>153</v>
      </c>
      <c r="K779" s="25">
        <v>153</v>
      </c>
      <c r="L779" s="25">
        <v>53</v>
      </c>
      <c r="M779" s="25">
        <v>53</v>
      </c>
      <c r="N779" s="25">
        <v>51</v>
      </c>
      <c r="O779" s="25">
        <v>49</v>
      </c>
      <c r="P779" s="25">
        <v>34</v>
      </c>
      <c r="Q779" s="25">
        <v>34</v>
      </c>
      <c r="R779" s="25">
        <v>22</v>
      </c>
      <c r="S779" s="25">
        <v>22</v>
      </c>
      <c r="T779" s="25">
        <v>40</v>
      </c>
      <c r="U779" s="25">
        <v>38</v>
      </c>
      <c r="V779" s="25">
        <v>353</v>
      </c>
      <c r="W779" s="25">
        <v>349</v>
      </c>
      <c r="X779" s="25">
        <v>353</v>
      </c>
      <c r="Y779" s="25">
        <v>349</v>
      </c>
      <c r="Z779" s="25">
        <f t="shared" si="118"/>
        <v>453</v>
      </c>
      <c r="AA779" s="25">
        <v>34.9</v>
      </c>
      <c r="AB779" s="25">
        <v>53</v>
      </c>
      <c r="AC779" s="80">
        <f t="shared" si="119"/>
        <v>-51</v>
      </c>
      <c r="AD779" s="89">
        <f t="shared" si="120"/>
        <v>0</v>
      </c>
      <c r="AE779" s="82"/>
      <c r="AF779" s="71"/>
    </row>
    <row r="780" spans="1:32">
      <c r="A780" s="57" t="s">
        <v>11033</v>
      </c>
      <c r="B780" s="22" t="s">
        <v>777</v>
      </c>
      <c r="C780" s="22" t="s">
        <v>1906</v>
      </c>
      <c r="D780" s="22" t="s">
        <v>9813</v>
      </c>
      <c r="E780" s="22" t="s">
        <v>9814</v>
      </c>
      <c r="F780" s="22" t="s">
        <v>9663</v>
      </c>
      <c r="G780" s="22" t="s">
        <v>9664</v>
      </c>
      <c r="H780" s="22" t="s">
        <v>9563</v>
      </c>
      <c r="I780" s="25">
        <f>VLOOKUP(B780,[1]สรุปรายรพ.!$A$1:$C$1331,3,FALSE())</f>
        <v>646</v>
      </c>
      <c r="J780" s="25">
        <v>225</v>
      </c>
      <c r="K780" s="25">
        <v>225</v>
      </c>
      <c r="L780" s="25">
        <v>81</v>
      </c>
      <c r="M780" s="25">
        <v>81</v>
      </c>
      <c r="N780" s="25">
        <v>58</v>
      </c>
      <c r="O780" s="25">
        <v>56</v>
      </c>
      <c r="P780" s="25">
        <v>63</v>
      </c>
      <c r="Q780" s="25">
        <v>59</v>
      </c>
      <c r="R780" s="25">
        <v>47</v>
      </c>
      <c r="S780" s="25">
        <v>47</v>
      </c>
      <c r="T780" s="25">
        <v>1</v>
      </c>
      <c r="U780" s="25">
        <v>1</v>
      </c>
      <c r="V780" s="25">
        <v>475</v>
      </c>
      <c r="W780" s="25">
        <v>469</v>
      </c>
      <c r="X780" s="25">
        <v>475</v>
      </c>
      <c r="Y780" s="25">
        <v>469</v>
      </c>
      <c r="Z780" s="25">
        <f t="shared" si="118"/>
        <v>646</v>
      </c>
      <c r="AA780" s="25">
        <v>46.9</v>
      </c>
      <c r="AB780" s="25">
        <v>71</v>
      </c>
      <c r="AC780" s="80">
        <f t="shared" si="119"/>
        <v>-106</v>
      </c>
      <c r="AD780" s="89">
        <f t="shared" si="120"/>
        <v>0</v>
      </c>
      <c r="AE780" s="82"/>
      <c r="AF780" s="71"/>
    </row>
    <row r="781" spans="1:32">
      <c r="A781" s="57" t="s">
        <v>11034</v>
      </c>
      <c r="B781" s="22" t="s">
        <v>778</v>
      </c>
      <c r="C781" s="22" t="s">
        <v>1907</v>
      </c>
      <c r="D781" s="22" t="s">
        <v>9813</v>
      </c>
      <c r="E781" s="22" t="s">
        <v>9814</v>
      </c>
      <c r="F781" s="22" t="s">
        <v>9663</v>
      </c>
      <c r="G781" s="22" t="s">
        <v>9664</v>
      </c>
      <c r="H781" s="22" t="s">
        <v>9563</v>
      </c>
      <c r="I781" s="25">
        <f>VLOOKUP(B781,[1]สรุปรายรพ.!$A$1:$C$1331,3,FALSE())</f>
        <v>632</v>
      </c>
      <c r="J781" s="25">
        <v>219</v>
      </c>
      <c r="K781" s="25">
        <v>219</v>
      </c>
      <c r="L781" s="25">
        <v>50</v>
      </c>
      <c r="M781" s="25">
        <v>49</v>
      </c>
      <c r="N781" s="25">
        <v>43</v>
      </c>
      <c r="O781" s="25">
        <v>43</v>
      </c>
      <c r="P781" s="25">
        <v>50</v>
      </c>
      <c r="Q781" s="25">
        <v>50</v>
      </c>
      <c r="R781" s="25">
        <v>62</v>
      </c>
      <c r="S781" s="25">
        <v>60</v>
      </c>
      <c r="T781" s="25">
        <v>48</v>
      </c>
      <c r="U781" s="25">
        <v>48</v>
      </c>
      <c r="V781" s="25">
        <v>472</v>
      </c>
      <c r="W781" s="25">
        <v>469</v>
      </c>
      <c r="X781" s="25">
        <v>472</v>
      </c>
      <c r="Y781" s="25">
        <v>469</v>
      </c>
      <c r="Z781" s="25">
        <f t="shared" si="118"/>
        <v>632</v>
      </c>
      <c r="AA781" s="25">
        <v>46.9</v>
      </c>
      <c r="AB781" s="25">
        <v>71</v>
      </c>
      <c r="AC781" s="80">
        <f t="shared" si="119"/>
        <v>-92</v>
      </c>
      <c r="AD781" s="89">
        <f t="shared" si="120"/>
        <v>0</v>
      </c>
      <c r="AE781" s="82"/>
      <c r="AF781" s="71"/>
    </row>
    <row r="782" spans="1:32">
      <c r="A782" s="57" t="s">
        <v>11035</v>
      </c>
      <c r="B782" s="22" t="s">
        <v>779</v>
      </c>
      <c r="C782" s="22" t="s">
        <v>1908</v>
      </c>
      <c r="D782" s="22" t="s">
        <v>9813</v>
      </c>
      <c r="E782" s="22" t="s">
        <v>9814</v>
      </c>
      <c r="F782" s="22" t="s">
        <v>9663</v>
      </c>
      <c r="G782" s="22" t="s">
        <v>9664</v>
      </c>
      <c r="H782" s="22" t="s">
        <v>9563</v>
      </c>
      <c r="I782" s="25">
        <f>VLOOKUP(B782,[1]สรุปรายรพ.!$A$1:$C$1331,3,FALSE())</f>
        <v>156</v>
      </c>
      <c r="J782" s="25">
        <v>55</v>
      </c>
      <c r="K782" s="25">
        <v>55</v>
      </c>
      <c r="L782" s="25">
        <v>1</v>
      </c>
      <c r="M782" s="25">
        <v>1</v>
      </c>
      <c r="N782" s="25">
        <v>51</v>
      </c>
      <c r="O782" s="25">
        <v>51</v>
      </c>
      <c r="P782" s="25">
        <v>98</v>
      </c>
      <c r="Q782" s="25">
        <v>98</v>
      </c>
      <c r="R782" s="25">
        <v>32</v>
      </c>
      <c r="S782" s="25">
        <v>32</v>
      </c>
      <c r="T782" s="25">
        <v>98</v>
      </c>
      <c r="U782" s="25">
        <v>92</v>
      </c>
      <c r="V782" s="25">
        <v>335</v>
      </c>
      <c r="W782" s="25">
        <v>329</v>
      </c>
      <c r="X782" s="25">
        <v>335</v>
      </c>
      <c r="Y782" s="25">
        <v>329</v>
      </c>
      <c r="Z782" s="25">
        <f t="shared" si="118"/>
        <v>156</v>
      </c>
      <c r="AA782" s="25">
        <v>32.9</v>
      </c>
      <c r="AB782" s="25">
        <v>50</v>
      </c>
      <c r="AC782" s="80">
        <f t="shared" si="119"/>
        <v>223</v>
      </c>
      <c r="AD782" s="89">
        <f t="shared" ref="AD782:AD791" si="122">AC782</f>
        <v>223</v>
      </c>
      <c r="AE782" s="82"/>
      <c r="AF782" s="71"/>
    </row>
    <row r="783" spans="1:32">
      <c r="A783" s="57" t="s">
        <v>11036</v>
      </c>
      <c r="B783" s="22" t="s">
        <v>780</v>
      </c>
      <c r="C783" s="22" t="s">
        <v>9899</v>
      </c>
      <c r="D783" s="22" t="s">
        <v>9618</v>
      </c>
      <c r="E783" s="22" t="s">
        <v>9619</v>
      </c>
      <c r="F783" s="22" t="s">
        <v>9620</v>
      </c>
      <c r="G783" s="22" t="s">
        <v>9621</v>
      </c>
      <c r="H783" s="22" t="s">
        <v>9563</v>
      </c>
      <c r="I783" s="25">
        <f>VLOOKUP(B783,[1]สรุปรายรพ.!$A$1:$C$1331,3,FALSE())</f>
        <v>2877</v>
      </c>
      <c r="J783" s="25">
        <v>6027</v>
      </c>
      <c r="K783" s="25">
        <v>4636</v>
      </c>
      <c r="L783" s="25">
        <v>1354</v>
      </c>
      <c r="M783" s="25">
        <v>947</v>
      </c>
      <c r="N783" s="25">
        <v>1764</v>
      </c>
      <c r="O783" s="25">
        <v>1211</v>
      </c>
      <c r="P783" s="25">
        <v>1344</v>
      </c>
      <c r="Q783" s="25">
        <v>889</v>
      </c>
      <c r="R783" s="25">
        <v>1467</v>
      </c>
      <c r="S783" s="25">
        <v>1037</v>
      </c>
      <c r="T783" s="25">
        <v>1281</v>
      </c>
      <c r="U783" s="25">
        <v>826</v>
      </c>
      <c r="V783" s="25">
        <v>13237</v>
      </c>
      <c r="W783" s="25">
        <v>9546</v>
      </c>
      <c r="X783" s="25">
        <v>13237</v>
      </c>
      <c r="Y783" s="25">
        <v>9546</v>
      </c>
      <c r="Z783" s="25">
        <f t="shared" si="118"/>
        <v>2877</v>
      </c>
      <c r="AA783" s="25">
        <v>954.6</v>
      </c>
      <c r="AB783" s="25">
        <v>1433</v>
      </c>
      <c r="AC783" s="80">
        <f t="shared" si="119"/>
        <v>8102</v>
      </c>
      <c r="AD783" s="89">
        <f t="shared" si="122"/>
        <v>8102</v>
      </c>
      <c r="AE783" s="82"/>
      <c r="AF783" s="71"/>
    </row>
    <row r="784" spans="1:32">
      <c r="A784" s="57" t="s">
        <v>11037</v>
      </c>
      <c r="B784" s="22" t="s">
        <v>781</v>
      </c>
      <c r="C784" s="22" t="s">
        <v>9900</v>
      </c>
      <c r="D784" s="22" t="s">
        <v>9707</v>
      </c>
      <c r="E784" s="22" t="s">
        <v>9708</v>
      </c>
      <c r="F784" s="22" t="s">
        <v>9620</v>
      </c>
      <c r="G784" s="22" t="s">
        <v>9621</v>
      </c>
      <c r="H784" s="22" t="s">
        <v>9563</v>
      </c>
      <c r="I784" s="25">
        <f>VLOOKUP(B784,[1]สรุปรายรพ.!$A$1:$C$1331,3,FALSE())</f>
        <v>1979</v>
      </c>
      <c r="J784" s="25">
        <v>404</v>
      </c>
      <c r="K784" s="25">
        <v>391</v>
      </c>
      <c r="L784" s="25">
        <v>383</v>
      </c>
      <c r="M784" s="25">
        <v>376</v>
      </c>
      <c r="N784" s="25">
        <v>1367</v>
      </c>
      <c r="O784" s="25">
        <v>1293</v>
      </c>
      <c r="P784" s="25">
        <v>116</v>
      </c>
      <c r="Q784" s="25">
        <v>113</v>
      </c>
      <c r="R784" s="25">
        <v>498</v>
      </c>
      <c r="S784" s="25">
        <v>476</v>
      </c>
      <c r="T784" s="25">
        <v>881</v>
      </c>
      <c r="U784" s="25">
        <v>800</v>
      </c>
      <c r="V784" s="25">
        <v>3649</v>
      </c>
      <c r="W784" s="25">
        <v>3449</v>
      </c>
      <c r="X784" s="25">
        <v>3649</v>
      </c>
      <c r="Y784" s="25">
        <v>3449</v>
      </c>
      <c r="Z784" s="25">
        <f t="shared" si="118"/>
        <v>1979</v>
      </c>
      <c r="AA784" s="25">
        <v>344.9</v>
      </c>
      <c r="AB784" s="25">
        <v>518</v>
      </c>
      <c r="AC784" s="80">
        <f t="shared" si="119"/>
        <v>1988</v>
      </c>
      <c r="AD784" s="89">
        <f t="shared" si="122"/>
        <v>1988</v>
      </c>
      <c r="AE784" s="82"/>
      <c r="AF784" s="71"/>
    </row>
    <row r="785" spans="1:32">
      <c r="A785" s="57" t="s">
        <v>11038</v>
      </c>
      <c r="B785" s="22" t="s">
        <v>782</v>
      </c>
      <c r="C785" s="22" t="s">
        <v>9901</v>
      </c>
      <c r="D785" s="22" t="s">
        <v>9623</v>
      </c>
      <c r="E785" s="22" t="s">
        <v>9624</v>
      </c>
      <c r="F785" s="22" t="s">
        <v>9625</v>
      </c>
      <c r="G785" s="22" t="s">
        <v>9626</v>
      </c>
      <c r="H785" s="22" t="s">
        <v>9563</v>
      </c>
      <c r="I785" s="25">
        <f>VLOOKUP(B785,[1]สรุปรายรพ.!$A$1:$C$1331,3,FALSE())</f>
        <v>2337</v>
      </c>
      <c r="J785" s="25">
        <v>228171</v>
      </c>
      <c r="K785" s="25">
        <v>1772</v>
      </c>
      <c r="L785" s="25">
        <v>20262</v>
      </c>
      <c r="M785" s="25">
        <v>146</v>
      </c>
      <c r="N785" s="25">
        <v>67579</v>
      </c>
      <c r="O785" s="25">
        <v>395</v>
      </c>
      <c r="P785" s="25">
        <v>32777</v>
      </c>
      <c r="Q785" s="25">
        <v>377</v>
      </c>
      <c r="R785" s="25">
        <v>46734</v>
      </c>
      <c r="S785" s="25">
        <v>440</v>
      </c>
      <c r="T785" s="25">
        <v>74546</v>
      </c>
      <c r="U785" s="25">
        <v>528</v>
      </c>
      <c r="V785" s="25">
        <v>470069</v>
      </c>
      <c r="W785" s="25">
        <v>3658</v>
      </c>
      <c r="X785" s="25">
        <v>470069</v>
      </c>
      <c r="Y785" s="25">
        <v>3658</v>
      </c>
      <c r="Z785" s="25">
        <f t="shared" si="118"/>
        <v>2337</v>
      </c>
      <c r="AA785" s="25">
        <v>365.8</v>
      </c>
      <c r="AB785" s="25">
        <v>549</v>
      </c>
      <c r="AC785" s="80">
        <f t="shared" si="119"/>
        <v>1870</v>
      </c>
      <c r="AD785" s="89">
        <f t="shared" si="122"/>
        <v>1870</v>
      </c>
      <c r="AE785" s="82"/>
      <c r="AF785" s="71"/>
    </row>
    <row r="786" spans="1:32">
      <c r="A786" s="57" t="s">
        <v>11039</v>
      </c>
      <c r="B786" s="22" t="s">
        <v>783</v>
      </c>
      <c r="C786" s="22" t="s">
        <v>9902</v>
      </c>
      <c r="D786" s="22" t="s">
        <v>9628</v>
      </c>
      <c r="E786" s="22" t="s">
        <v>9629</v>
      </c>
      <c r="F786" s="22" t="s">
        <v>9630</v>
      </c>
      <c r="G786" s="22" t="s">
        <v>9631</v>
      </c>
      <c r="H786" s="22" t="s">
        <v>9563</v>
      </c>
      <c r="I786" s="25">
        <f>VLOOKUP(B786,[1]สรุปรายรพ.!$A$1:$C$1331,3,FALSE())</f>
        <v>2374</v>
      </c>
      <c r="J786" s="25">
        <v>2243</v>
      </c>
      <c r="K786" s="25">
        <v>2182</v>
      </c>
      <c r="L786" s="25">
        <v>434</v>
      </c>
      <c r="M786" s="25">
        <v>432</v>
      </c>
      <c r="N786" s="25">
        <v>577</v>
      </c>
      <c r="O786" s="25">
        <v>571</v>
      </c>
      <c r="P786" s="25">
        <v>474</v>
      </c>
      <c r="Q786" s="25">
        <v>471</v>
      </c>
      <c r="R786" s="25">
        <v>494</v>
      </c>
      <c r="S786" s="25">
        <v>486</v>
      </c>
      <c r="T786" s="25">
        <v>437</v>
      </c>
      <c r="U786" s="25">
        <v>430</v>
      </c>
      <c r="V786" s="25">
        <v>4659</v>
      </c>
      <c r="W786" s="25">
        <v>4572</v>
      </c>
      <c r="X786" s="25">
        <v>4659</v>
      </c>
      <c r="Y786" s="25">
        <v>4572</v>
      </c>
      <c r="Z786" s="25">
        <f t="shared" si="118"/>
        <v>2374</v>
      </c>
      <c r="AA786" s="25">
        <v>457.2</v>
      </c>
      <c r="AB786" s="25">
        <v>687</v>
      </c>
      <c r="AC786" s="80">
        <f t="shared" si="119"/>
        <v>2885</v>
      </c>
      <c r="AD786" s="89">
        <f t="shared" si="122"/>
        <v>2885</v>
      </c>
      <c r="AE786" s="82"/>
      <c r="AF786" s="71"/>
    </row>
    <row r="787" spans="1:32">
      <c r="A787" s="57" t="s">
        <v>11040</v>
      </c>
      <c r="B787" s="22" t="s">
        <v>784</v>
      </c>
      <c r="C787" s="22" t="s">
        <v>9903</v>
      </c>
      <c r="D787" s="22" t="s">
        <v>9713</v>
      </c>
      <c r="E787" s="22" t="s">
        <v>9714</v>
      </c>
      <c r="F787" s="22" t="s">
        <v>9630</v>
      </c>
      <c r="G787" s="22" t="s">
        <v>9631</v>
      </c>
      <c r="H787" s="22" t="s">
        <v>9563</v>
      </c>
      <c r="I787" s="25">
        <f>VLOOKUP(B787,[1]สรุปรายรพ.!$A$1:$C$1331,3,FALSE())</f>
        <v>959</v>
      </c>
      <c r="J787" s="25">
        <v>251</v>
      </c>
      <c r="K787" s="25">
        <v>234</v>
      </c>
      <c r="L787" s="25">
        <v>175</v>
      </c>
      <c r="M787" s="25">
        <v>165</v>
      </c>
      <c r="N787" s="25">
        <v>230</v>
      </c>
      <c r="O787" s="25">
        <v>205</v>
      </c>
      <c r="P787" s="25">
        <v>214</v>
      </c>
      <c r="Q787" s="25">
        <v>162</v>
      </c>
      <c r="R787" s="25">
        <v>257</v>
      </c>
      <c r="S787" s="25">
        <v>203</v>
      </c>
      <c r="T787" s="25">
        <v>402</v>
      </c>
      <c r="U787" s="25">
        <v>335</v>
      </c>
      <c r="V787" s="25">
        <v>1529</v>
      </c>
      <c r="W787" s="25">
        <v>1304</v>
      </c>
      <c r="X787" s="25">
        <v>1529</v>
      </c>
      <c r="Y787" s="25">
        <v>1304</v>
      </c>
      <c r="Z787" s="25">
        <f t="shared" si="118"/>
        <v>959</v>
      </c>
      <c r="AA787" s="25">
        <v>130.4</v>
      </c>
      <c r="AB787" s="25">
        <v>197</v>
      </c>
      <c r="AC787" s="80">
        <f t="shared" si="119"/>
        <v>542</v>
      </c>
      <c r="AD787" s="89">
        <f t="shared" si="122"/>
        <v>542</v>
      </c>
      <c r="AE787" s="82"/>
      <c r="AF787" s="71"/>
    </row>
    <row r="788" spans="1:32">
      <c r="A788" s="57" t="s">
        <v>11041</v>
      </c>
      <c r="B788" s="22" t="s">
        <v>785</v>
      </c>
      <c r="C788" s="22" t="s">
        <v>9904</v>
      </c>
      <c r="D788" s="22" t="s">
        <v>9716</v>
      </c>
      <c r="E788" s="22" t="s">
        <v>9717</v>
      </c>
      <c r="F788" s="22" t="s">
        <v>9630</v>
      </c>
      <c r="G788" s="22" t="s">
        <v>9631</v>
      </c>
      <c r="H788" s="22" t="s">
        <v>9563</v>
      </c>
      <c r="I788" s="25">
        <f>VLOOKUP(B788,[1]สรุปรายรพ.!$A$1:$C$1331,3,FALSE())</f>
        <v>1054</v>
      </c>
      <c r="J788" s="25">
        <v>26</v>
      </c>
      <c r="K788" s="25">
        <v>26</v>
      </c>
      <c r="L788" s="25">
        <v>289</v>
      </c>
      <c r="M788" s="25">
        <v>288</v>
      </c>
      <c r="N788" s="25">
        <v>253</v>
      </c>
      <c r="O788" s="25">
        <v>251</v>
      </c>
      <c r="P788" s="25">
        <v>418</v>
      </c>
      <c r="Q788" s="25">
        <v>417</v>
      </c>
      <c r="R788" s="25">
        <v>5</v>
      </c>
      <c r="S788" s="25">
        <v>5</v>
      </c>
      <c r="T788" s="25">
        <v>247</v>
      </c>
      <c r="U788" s="25">
        <v>246</v>
      </c>
      <c r="V788" s="25">
        <v>1238</v>
      </c>
      <c r="W788" s="25">
        <v>1233</v>
      </c>
      <c r="X788" s="25">
        <v>1238</v>
      </c>
      <c r="Y788" s="25">
        <v>1233</v>
      </c>
      <c r="Z788" s="25">
        <f t="shared" si="118"/>
        <v>1054</v>
      </c>
      <c r="AA788" s="25">
        <v>123.3</v>
      </c>
      <c r="AB788" s="25">
        <v>186</v>
      </c>
      <c r="AC788" s="80">
        <f t="shared" si="119"/>
        <v>365</v>
      </c>
      <c r="AD788" s="89">
        <f t="shared" si="122"/>
        <v>365</v>
      </c>
      <c r="AE788" s="82"/>
      <c r="AF788" s="71"/>
    </row>
    <row r="789" spans="1:32">
      <c r="A789" s="57" t="s">
        <v>11042</v>
      </c>
      <c r="B789" s="22" t="s">
        <v>786</v>
      </c>
      <c r="C789" s="22" t="s">
        <v>9905</v>
      </c>
      <c r="D789" s="22" t="s">
        <v>9725</v>
      </c>
      <c r="E789" s="22" t="s">
        <v>9726</v>
      </c>
      <c r="F789" s="22" t="s">
        <v>9625</v>
      </c>
      <c r="G789" s="22" t="s">
        <v>9626</v>
      </c>
      <c r="H789" s="22" t="s">
        <v>9563</v>
      </c>
      <c r="I789" s="25">
        <f>VLOOKUP(B789,[1]สรุปรายรพ.!$A$1:$C$1331,3,FALSE())</f>
        <v>2384</v>
      </c>
      <c r="J789" s="25">
        <v>1897</v>
      </c>
      <c r="K789" s="25">
        <v>1465</v>
      </c>
      <c r="L789" s="25">
        <v>634</v>
      </c>
      <c r="M789" s="25">
        <v>396</v>
      </c>
      <c r="N789" s="25">
        <v>667</v>
      </c>
      <c r="O789" s="25">
        <v>438</v>
      </c>
      <c r="P789" s="25">
        <v>505</v>
      </c>
      <c r="Q789" s="25">
        <v>354</v>
      </c>
      <c r="R789" s="25">
        <v>591</v>
      </c>
      <c r="S789" s="25">
        <v>455</v>
      </c>
      <c r="T789" s="25">
        <v>717</v>
      </c>
      <c r="U789" s="25">
        <v>470</v>
      </c>
      <c r="V789" s="25">
        <v>5011</v>
      </c>
      <c r="W789" s="25">
        <v>3578</v>
      </c>
      <c r="X789" s="25">
        <v>5011</v>
      </c>
      <c r="Y789" s="25">
        <v>3578</v>
      </c>
      <c r="Z789" s="25">
        <f t="shared" si="118"/>
        <v>2384</v>
      </c>
      <c r="AA789" s="25">
        <v>357.8</v>
      </c>
      <c r="AB789" s="25">
        <v>537</v>
      </c>
      <c r="AC789" s="80">
        <f t="shared" si="119"/>
        <v>1731</v>
      </c>
      <c r="AD789" s="89">
        <f t="shared" si="122"/>
        <v>1731</v>
      </c>
      <c r="AE789" s="82"/>
      <c r="AF789" s="71"/>
    </row>
    <row r="790" spans="1:32">
      <c r="A790" s="57" t="s">
        <v>11043</v>
      </c>
      <c r="B790" s="22" t="s">
        <v>787</v>
      </c>
      <c r="C790" s="22" t="s">
        <v>9906</v>
      </c>
      <c r="D790" s="22" t="s">
        <v>9728</v>
      </c>
      <c r="E790" s="22" t="s">
        <v>9729</v>
      </c>
      <c r="F790" s="22" t="s">
        <v>9630</v>
      </c>
      <c r="G790" s="22" t="s">
        <v>9631</v>
      </c>
      <c r="H790" s="22" t="s">
        <v>9563</v>
      </c>
      <c r="I790" s="25">
        <f>VLOOKUP(B790,[1]สรุปรายรพ.!$A$1:$C$1331,3,FALSE())</f>
        <v>2452</v>
      </c>
      <c r="J790" s="25">
        <v>3879</v>
      </c>
      <c r="K790" s="25">
        <v>2762</v>
      </c>
      <c r="L790" s="25">
        <v>853</v>
      </c>
      <c r="M790" s="25">
        <v>597</v>
      </c>
      <c r="N790" s="25">
        <v>1294</v>
      </c>
      <c r="O790" s="25">
        <v>905</v>
      </c>
      <c r="P790" s="25">
        <v>900</v>
      </c>
      <c r="Q790" s="25">
        <v>640</v>
      </c>
      <c r="R790" s="25">
        <v>954</v>
      </c>
      <c r="S790" s="25">
        <v>659</v>
      </c>
      <c r="T790" s="25">
        <v>745</v>
      </c>
      <c r="U790" s="25">
        <v>510</v>
      </c>
      <c r="V790" s="25">
        <v>8625</v>
      </c>
      <c r="W790" s="25">
        <v>6073</v>
      </c>
      <c r="X790" s="25">
        <v>8625</v>
      </c>
      <c r="Y790" s="25">
        <v>6073</v>
      </c>
      <c r="Z790" s="25">
        <f t="shared" si="118"/>
        <v>2452</v>
      </c>
      <c r="AA790" s="25">
        <v>607.29999999999995</v>
      </c>
      <c r="AB790" s="25">
        <v>912</v>
      </c>
      <c r="AC790" s="80">
        <f t="shared" si="119"/>
        <v>4533</v>
      </c>
      <c r="AD790" s="89">
        <f t="shared" si="122"/>
        <v>4533</v>
      </c>
      <c r="AE790" s="82"/>
      <c r="AF790" s="71"/>
    </row>
    <row r="791" spans="1:32">
      <c r="A791" s="57" t="s">
        <v>11044</v>
      </c>
      <c r="B791" s="22" t="s">
        <v>788</v>
      </c>
      <c r="C791" s="22" t="s">
        <v>9907</v>
      </c>
      <c r="D791" s="22" t="s">
        <v>9731</v>
      </c>
      <c r="E791" s="22" t="s">
        <v>9732</v>
      </c>
      <c r="F791" s="22" t="s">
        <v>9630</v>
      </c>
      <c r="G791" s="22" t="s">
        <v>9631</v>
      </c>
      <c r="H791" s="22" t="s">
        <v>9563</v>
      </c>
      <c r="I791" s="25">
        <f>VLOOKUP(B791,[1]สรุปรายรพ.!$A$1:$C$1331,3,FALSE())</f>
        <v>1745</v>
      </c>
      <c r="J791" s="25">
        <v>1015</v>
      </c>
      <c r="K791" s="25">
        <v>1003</v>
      </c>
      <c r="L791" s="25">
        <v>207</v>
      </c>
      <c r="M791" s="25">
        <v>206</v>
      </c>
      <c r="N791" s="25">
        <v>234</v>
      </c>
      <c r="O791" s="25">
        <v>230</v>
      </c>
      <c r="P791" s="25">
        <v>293</v>
      </c>
      <c r="Q791" s="25">
        <v>291</v>
      </c>
      <c r="R791" s="25">
        <v>228</v>
      </c>
      <c r="S791" s="25">
        <v>225</v>
      </c>
      <c r="T791" s="25">
        <v>227</v>
      </c>
      <c r="U791" s="25">
        <v>227</v>
      </c>
      <c r="V791" s="25">
        <v>2204</v>
      </c>
      <c r="W791" s="25">
        <v>2182</v>
      </c>
      <c r="X791" s="25">
        <v>2204</v>
      </c>
      <c r="Y791" s="25">
        <v>2182</v>
      </c>
      <c r="Z791" s="25">
        <f t="shared" si="118"/>
        <v>1745</v>
      </c>
      <c r="AA791" s="25">
        <v>218.2</v>
      </c>
      <c r="AB791" s="25">
        <v>329</v>
      </c>
      <c r="AC791" s="80">
        <f t="shared" si="119"/>
        <v>766</v>
      </c>
      <c r="AD791" s="89">
        <f t="shared" si="122"/>
        <v>766</v>
      </c>
      <c r="AE791" s="82"/>
      <c r="AF791" s="71"/>
    </row>
    <row r="792" spans="1:32">
      <c r="A792" s="57" t="s">
        <v>11045</v>
      </c>
      <c r="B792" s="22" t="s">
        <v>789</v>
      </c>
      <c r="C792" s="22" t="s">
        <v>9908</v>
      </c>
      <c r="D792" s="22" t="s">
        <v>9743</v>
      </c>
      <c r="E792" s="22" t="s">
        <v>9744</v>
      </c>
      <c r="F792" s="22" t="s">
        <v>9566</v>
      </c>
      <c r="G792" s="22" t="s">
        <v>9567</v>
      </c>
      <c r="H792" s="22" t="s">
        <v>9563</v>
      </c>
      <c r="I792" s="25">
        <f>VLOOKUP(B792,[1]สรุปรายรพ.!$A$1:$C$1331,3,FALSE())</f>
        <v>283</v>
      </c>
      <c r="J792" s="25">
        <v>14</v>
      </c>
      <c r="K792" s="25">
        <v>14</v>
      </c>
      <c r="L792" s="25">
        <v>2</v>
      </c>
      <c r="M792" s="25">
        <v>2</v>
      </c>
      <c r="N792" s="25">
        <v>5</v>
      </c>
      <c r="O792" s="25">
        <v>5</v>
      </c>
      <c r="P792" s="25"/>
      <c r="Q792" s="25"/>
      <c r="R792" s="25">
        <v>6</v>
      </c>
      <c r="S792" s="25">
        <v>6</v>
      </c>
      <c r="T792" s="25">
        <v>6</v>
      </c>
      <c r="U792" s="25">
        <v>6</v>
      </c>
      <c r="V792" s="25">
        <v>33</v>
      </c>
      <c r="W792" s="25">
        <v>33</v>
      </c>
      <c r="X792" s="25">
        <v>33</v>
      </c>
      <c r="Y792" s="25">
        <v>33</v>
      </c>
      <c r="Z792" s="25">
        <f t="shared" si="118"/>
        <v>283</v>
      </c>
      <c r="AA792" s="25">
        <v>3.3</v>
      </c>
      <c r="AB792" s="25">
        <v>6</v>
      </c>
      <c r="AC792" s="80">
        <f t="shared" si="119"/>
        <v>-244</v>
      </c>
      <c r="AD792" s="89">
        <f t="shared" si="120"/>
        <v>0</v>
      </c>
      <c r="AE792" s="82"/>
      <c r="AF792" s="71"/>
    </row>
    <row r="793" spans="1:32">
      <c r="A793" s="57" t="s">
        <v>11046</v>
      </c>
      <c r="B793" s="22" t="s">
        <v>790</v>
      </c>
      <c r="C793" s="22" t="s">
        <v>9909</v>
      </c>
      <c r="D793" s="22" t="s">
        <v>9746</v>
      </c>
      <c r="E793" s="22" t="s">
        <v>9747</v>
      </c>
      <c r="F793" s="22" t="s">
        <v>9566</v>
      </c>
      <c r="G793" s="22" t="s">
        <v>9567</v>
      </c>
      <c r="H793" s="22" t="s">
        <v>9563</v>
      </c>
      <c r="I793" s="25">
        <f>VLOOKUP(B793,[1]สรุปรายรพ.!$A$1:$C$1331,3,FALSE())</f>
        <v>952</v>
      </c>
      <c r="J793" s="25">
        <v>526</v>
      </c>
      <c r="K793" s="25">
        <v>523</v>
      </c>
      <c r="L793" s="25">
        <v>53</v>
      </c>
      <c r="M793" s="25">
        <v>53</v>
      </c>
      <c r="N793" s="25">
        <v>190</v>
      </c>
      <c r="O793" s="25">
        <v>188</v>
      </c>
      <c r="P793" s="25">
        <v>128</v>
      </c>
      <c r="Q793" s="25">
        <v>128</v>
      </c>
      <c r="R793" s="25">
        <v>36</v>
      </c>
      <c r="S793" s="25">
        <v>36</v>
      </c>
      <c r="T793" s="25">
        <v>241</v>
      </c>
      <c r="U793" s="25">
        <v>240</v>
      </c>
      <c r="V793" s="25">
        <v>1174</v>
      </c>
      <c r="W793" s="25">
        <v>1168</v>
      </c>
      <c r="X793" s="25">
        <v>1174</v>
      </c>
      <c r="Y793" s="25">
        <v>1168</v>
      </c>
      <c r="Z793" s="25">
        <f t="shared" si="118"/>
        <v>952</v>
      </c>
      <c r="AA793" s="25">
        <v>116.8</v>
      </c>
      <c r="AB793" s="25">
        <v>176</v>
      </c>
      <c r="AC793" s="80">
        <f t="shared" si="119"/>
        <v>392</v>
      </c>
      <c r="AD793" s="89">
        <f>AC793</f>
        <v>392</v>
      </c>
      <c r="AE793" s="82"/>
      <c r="AF793" s="71"/>
    </row>
    <row r="794" spans="1:32">
      <c r="A794" s="57" t="s">
        <v>11047</v>
      </c>
      <c r="B794" s="22" t="s">
        <v>791</v>
      </c>
      <c r="C794" s="22" t="s">
        <v>9910</v>
      </c>
      <c r="D794" s="22" t="s">
        <v>9572</v>
      </c>
      <c r="E794" s="22" t="s">
        <v>9573</v>
      </c>
      <c r="F794" s="22" t="s">
        <v>9566</v>
      </c>
      <c r="G794" s="22" t="s">
        <v>9567</v>
      </c>
      <c r="H794" s="22" t="s">
        <v>9563</v>
      </c>
      <c r="I794" s="25">
        <f>VLOOKUP(B794,[1]สรุปรายรพ.!$A$1:$C$1331,3,FALSE())</f>
        <v>2568</v>
      </c>
      <c r="J794" s="25">
        <v>1423</v>
      </c>
      <c r="K794" s="25">
        <v>1020</v>
      </c>
      <c r="L794" s="25">
        <v>223</v>
      </c>
      <c r="M794" s="25">
        <v>163</v>
      </c>
      <c r="N794" s="25"/>
      <c r="O794" s="25"/>
      <c r="P794" s="25">
        <v>486</v>
      </c>
      <c r="Q794" s="25">
        <v>359</v>
      </c>
      <c r="R794" s="25">
        <v>311</v>
      </c>
      <c r="S794" s="25">
        <v>216</v>
      </c>
      <c r="T794" s="25">
        <v>279</v>
      </c>
      <c r="U794" s="25">
        <v>198</v>
      </c>
      <c r="V794" s="25">
        <v>2722</v>
      </c>
      <c r="W794" s="25">
        <v>1956</v>
      </c>
      <c r="X794" s="25">
        <v>2722</v>
      </c>
      <c r="Y794" s="25">
        <v>1956</v>
      </c>
      <c r="Z794" s="25">
        <f t="shared" si="118"/>
        <v>2568</v>
      </c>
      <c r="AA794" s="25">
        <v>195.6</v>
      </c>
      <c r="AB794" s="25">
        <v>294</v>
      </c>
      <c r="AC794" s="80">
        <f t="shared" si="119"/>
        <v>-318</v>
      </c>
      <c r="AD794" s="89">
        <f t="shared" si="120"/>
        <v>0</v>
      </c>
      <c r="AE794" s="82"/>
      <c r="AF794" s="71"/>
    </row>
    <row r="795" spans="1:32">
      <c r="A795" s="57" t="s">
        <v>11048</v>
      </c>
      <c r="B795" s="22" t="s">
        <v>792</v>
      </c>
      <c r="C795" s="22" t="s">
        <v>9911</v>
      </c>
      <c r="D795" s="22" t="s">
        <v>9641</v>
      </c>
      <c r="E795" s="22" t="s">
        <v>9642</v>
      </c>
      <c r="F795" s="22" t="s">
        <v>9570</v>
      </c>
      <c r="G795" s="22" t="s">
        <v>9571</v>
      </c>
      <c r="H795" s="22" t="s">
        <v>9563</v>
      </c>
      <c r="I795" s="25">
        <f>VLOOKUP(B795,[1]สรุปรายรพ.!$A$1:$C$1331,3,FALSE())</f>
        <v>2007</v>
      </c>
      <c r="J795" s="25">
        <v>1014</v>
      </c>
      <c r="K795" s="25">
        <v>1012</v>
      </c>
      <c r="L795" s="25">
        <v>318</v>
      </c>
      <c r="M795" s="25">
        <v>317</v>
      </c>
      <c r="N795" s="25">
        <v>295</v>
      </c>
      <c r="O795" s="25">
        <v>295</v>
      </c>
      <c r="P795" s="25">
        <v>268</v>
      </c>
      <c r="Q795" s="25">
        <v>268</v>
      </c>
      <c r="R795" s="25">
        <v>339</v>
      </c>
      <c r="S795" s="25">
        <v>337</v>
      </c>
      <c r="T795" s="25">
        <v>321</v>
      </c>
      <c r="U795" s="25">
        <v>310</v>
      </c>
      <c r="V795" s="25">
        <v>2555</v>
      </c>
      <c r="W795" s="25">
        <v>2539</v>
      </c>
      <c r="X795" s="25">
        <v>2555</v>
      </c>
      <c r="Y795" s="25">
        <v>2539</v>
      </c>
      <c r="Z795" s="25">
        <f t="shared" si="118"/>
        <v>2007</v>
      </c>
      <c r="AA795" s="25">
        <v>253.9</v>
      </c>
      <c r="AB795" s="25">
        <v>381</v>
      </c>
      <c r="AC795" s="80">
        <f t="shared" si="119"/>
        <v>913</v>
      </c>
      <c r="AD795" s="89">
        <f t="shared" ref="AD795:AD799" si="123">AC795</f>
        <v>913</v>
      </c>
      <c r="AE795" s="82"/>
      <c r="AF795" s="71"/>
    </row>
    <row r="796" spans="1:32">
      <c r="A796" s="57" t="s">
        <v>11049</v>
      </c>
      <c r="B796" s="22" t="s">
        <v>793</v>
      </c>
      <c r="C796" s="22" t="s">
        <v>9912</v>
      </c>
      <c r="D796" s="22" t="s">
        <v>9766</v>
      </c>
      <c r="E796" s="22" t="s">
        <v>9767</v>
      </c>
      <c r="F796" s="22" t="s">
        <v>9638</v>
      </c>
      <c r="G796" s="22" t="s">
        <v>9639</v>
      </c>
      <c r="H796" s="22" t="s">
        <v>9563</v>
      </c>
      <c r="I796" s="25">
        <f>VLOOKUP(B796,[1]สรุปรายรพ.!$A$1:$C$1331,3,FALSE())</f>
        <v>2400</v>
      </c>
      <c r="J796" s="25">
        <v>1685</v>
      </c>
      <c r="K796" s="25">
        <v>1667</v>
      </c>
      <c r="L796" s="25">
        <v>287</v>
      </c>
      <c r="M796" s="25">
        <v>287</v>
      </c>
      <c r="N796" s="25">
        <v>354</v>
      </c>
      <c r="O796" s="25">
        <v>348</v>
      </c>
      <c r="P796" s="25">
        <v>264</v>
      </c>
      <c r="Q796" s="25">
        <v>257</v>
      </c>
      <c r="R796" s="25">
        <v>366</v>
      </c>
      <c r="S796" s="25">
        <v>358</v>
      </c>
      <c r="T796" s="25">
        <v>394</v>
      </c>
      <c r="U796" s="25">
        <v>392</v>
      </c>
      <c r="V796" s="25">
        <v>3350</v>
      </c>
      <c r="W796" s="25">
        <v>3309</v>
      </c>
      <c r="X796" s="25">
        <v>3350</v>
      </c>
      <c r="Y796" s="25">
        <v>3309</v>
      </c>
      <c r="Z796" s="25">
        <f t="shared" si="118"/>
        <v>2400</v>
      </c>
      <c r="AA796" s="25">
        <v>330.9</v>
      </c>
      <c r="AB796" s="25">
        <v>497</v>
      </c>
      <c r="AC796" s="80">
        <f t="shared" si="119"/>
        <v>1406</v>
      </c>
      <c r="AD796" s="89">
        <f t="shared" si="123"/>
        <v>1406</v>
      </c>
      <c r="AE796" s="82"/>
      <c r="AF796" s="71"/>
    </row>
    <row r="797" spans="1:32">
      <c r="A797" s="57" t="s">
        <v>11050</v>
      </c>
      <c r="B797" s="22" t="s">
        <v>794</v>
      </c>
      <c r="C797" s="22" t="s">
        <v>9913</v>
      </c>
      <c r="D797" s="22" t="s">
        <v>9769</v>
      </c>
      <c r="E797" s="22" t="s">
        <v>9770</v>
      </c>
      <c r="F797" s="22" t="s">
        <v>9570</v>
      </c>
      <c r="G797" s="22" t="s">
        <v>9571</v>
      </c>
      <c r="H797" s="22" t="s">
        <v>9563</v>
      </c>
      <c r="I797" s="25">
        <f>VLOOKUP(B797,[1]สรุปรายรพ.!$A$1:$C$1331,3,FALSE())</f>
        <v>1484</v>
      </c>
      <c r="J797" s="25">
        <v>459</v>
      </c>
      <c r="K797" s="25">
        <v>442</v>
      </c>
      <c r="L797" s="25">
        <v>759</v>
      </c>
      <c r="M797" s="25">
        <v>575</v>
      </c>
      <c r="N797" s="25">
        <v>1048</v>
      </c>
      <c r="O797" s="25">
        <v>829</v>
      </c>
      <c r="P797" s="25">
        <v>477</v>
      </c>
      <c r="Q797" s="25">
        <v>333</v>
      </c>
      <c r="R797" s="25">
        <v>302</v>
      </c>
      <c r="S797" s="25">
        <v>210</v>
      </c>
      <c r="T797" s="25">
        <v>474</v>
      </c>
      <c r="U797" s="25">
        <v>323</v>
      </c>
      <c r="V797" s="25">
        <v>3519</v>
      </c>
      <c r="W797" s="25">
        <v>2712</v>
      </c>
      <c r="X797" s="25">
        <v>3519</v>
      </c>
      <c r="Y797" s="25">
        <v>2712</v>
      </c>
      <c r="Z797" s="25">
        <f t="shared" si="118"/>
        <v>1484</v>
      </c>
      <c r="AA797" s="25">
        <v>271.2</v>
      </c>
      <c r="AB797" s="25">
        <v>408</v>
      </c>
      <c r="AC797" s="80">
        <f t="shared" si="119"/>
        <v>1636</v>
      </c>
      <c r="AD797" s="89">
        <f t="shared" si="123"/>
        <v>1636</v>
      </c>
      <c r="AE797" s="82"/>
      <c r="AF797" s="71"/>
    </row>
    <row r="798" spans="1:32">
      <c r="A798" s="57" t="s">
        <v>11051</v>
      </c>
      <c r="B798" s="22" t="s">
        <v>795</v>
      </c>
      <c r="C798" s="22" t="s">
        <v>9914</v>
      </c>
      <c r="D798" s="22" t="s">
        <v>9644</v>
      </c>
      <c r="E798" s="22" t="s">
        <v>9645</v>
      </c>
      <c r="F798" s="22" t="s">
        <v>9646</v>
      </c>
      <c r="G798" s="22" t="s">
        <v>9647</v>
      </c>
      <c r="H798" s="22" t="s">
        <v>9563</v>
      </c>
      <c r="I798" s="25">
        <f>VLOOKUP(B798,[1]สรุปรายรพ.!$A$1:$C$1331,3,FALSE())</f>
        <v>1693</v>
      </c>
      <c r="J798" s="25">
        <v>1176</v>
      </c>
      <c r="K798" s="25">
        <v>1158</v>
      </c>
      <c r="L798" s="25">
        <v>208</v>
      </c>
      <c r="M798" s="25">
        <v>206</v>
      </c>
      <c r="N798" s="25">
        <v>269</v>
      </c>
      <c r="O798" s="25">
        <v>260</v>
      </c>
      <c r="P798" s="25">
        <v>284</v>
      </c>
      <c r="Q798" s="25">
        <v>279</v>
      </c>
      <c r="R798" s="25">
        <v>222</v>
      </c>
      <c r="S798" s="25">
        <v>218</v>
      </c>
      <c r="T798" s="25">
        <v>175</v>
      </c>
      <c r="U798" s="25">
        <v>171</v>
      </c>
      <c r="V798" s="25">
        <v>2334</v>
      </c>
      <c r="W798" s="25">
        <v>2292</v>
      </c>
      <c r="X798" s="25">
        <v>2334</v>
      </c>
      <c r="Y798" s="25">
        <v>2292</v>
      </c>
      <c r="Z798" s="25">
        <f t="shared" si="118"/>
        <v>1693</v>
      </c>
      <c r="AA798" s="25">
        <v>229.2</v>
      </c>
      <c r="AB798" s="25">
        <v>345</v>
      </c>
      <c r="AC798" s="80">
        <f t="shared" si="119"/>
        <v>944</v>
      </c>
      <c r="AD798" s="89">
        <f t="shared" si="123"/>
        <v>944</v>
      </c>
      <c r="AE798" s="82"/>
      <c r="AF798" s="71"/>
    </row>
    <row r="799" spans="1:32">
      <c r="A799" s="57" t="s">
        <v>11052</v>
      </c>
      <c r="B799" s="22" t="s">
        <v>796</v>
      </c>
      <c r="C799" s="22" t="s">
        <v>9915</v>
      </c>
      <c r="D799" s="22" t="s">
        <v>9658</v>
      </c>
      <c r="E799" s="22" t="s">
        <v>9659</v>
      </c>
      <c r="F799" s="22" t="s">
        <v>9576</v>
      </c>
      <c r="G799" s="22" t="s">
        <v>9577</v>
      </c>
      <c r="H799" s="22" t="s">
        <v>9563</v>
      </c>
      <c r="I799" s="25">
        <f>VLOOKUP(B799,[1]สรุปรายรพ.!$A$1:$C$1331,3,FALSE())</f>
        <v>1736</v>
      </c>
      <c r="J799" s="25">
        <v>889</v>
      </c>
      <c r="K799" s="25">
        <v>886</v>
      </c>
      <c r="L799" s="25">
        <v>181</v>
      </c>
      <c r="M799" s="25">
        <v>175</v>
      </c>
      <c r="N799" s="25">
        <v>195</v>
      </c>
      <c r="O799" s="25">
        <v>191</v>
      </c>
      <c r="P799" s="25">
        <v>95</v>
      </c>
      <c r="Q799" s="25">
        <v>94</v>
      </c>
      <c r="R799" s="25">
        <v>113</v>
      </c>
      <c r="S799" s="25">
        <v>110</v>
      </c>
      <c r="T799" s="25">
        <v>310</v>
      </c>
      <c r="U799" s="25">
        <v>305</v>
      </c>
      <c r="V799" s="25">
        <v>1783</v>
      </c>
      <c r="W799" s="25">
        <v>1761</v>
      </c>
      <c r="X799" s="25">
        <v>1783</v>
      </c>
      <c r="Y799" s="25">
        <v>1761</v>
      </c>
      <c r="Z799" s="25">
        <f t="shared" si="118"/>
        <v>1736</v>
      </c>
      <c r="AA799" s="25">
        <v>176.1</v>
      </c>
      <c r="AB799" s="25">
        <v>266</v>
      </c>
      <c r="AC799" s="80">
        <f t="shared" si="119"/>
        <v>291</v>
      </c>
      <c r="AD799" s="89">
        <f t="shared" si="123"/>
        <v>291</v>
      </c>
      <c r="AE799" s="82"/>
      <c r="AF799" s="71"/>
    </row>
    <row r="800" spans="1:32">
      <c r="A800" s="57" t="s">
        <v>11053</v>
      </c>
      <c r="B800" s="22" t="s">
        <v>797</v>
      </c>
      <c r="C800" s="22" t="s">
        <v>9916</v>
      </c>
      <c r="D800" s="22" t="s">
        <v>9810</v>
      </c>
      <c r="E800" s="22" t="s">
        <v>9811</v>
      </c>
      <c r="F800" s="22" t="s">
        <v>9663</v>
      </c>
      <c r="G800" s="22" t="s">
        <v>9664</v>
      </c>
      <c r="H800" s="22" t="s">
        <v>9563</v>
      </c>
      <c r="I800" s="25">
        <f>VLOOKUP(B800,[1]สรุปรายรพ.!$A$1:$C$1331,3,FALSE())</f>
        <v>100</v>
      </c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>
        <f t="shared" si="118"/>
        <v>100</v>
      </c>
      <c r="AA800" s="25"/>
      <c r="AB800" s="25">
        <v>0</v>
      </c>
      <c r="AC800" s="80">
        <f t="shared" si="119"/>
        <v>-100</v>
      </c>
      <c r="AD800" s="89">
        <f t="shared" si="120"/>
        <v>0</v>
      </c>
      <c r="AE800" s="82" t="s">
        <v>9553</v>
      </c>
      <c r="AF800" s="71"/>
    </row>
    <row r="801" spans="1:32">
      <c r="A801" s="57" t="s">
        <v>11054</v>
      </c>
      <c r="B801" s="22" t="s">
        <v>798</v>
      </c>
      <c r="C801" s="22" t="s">
        <v>9917</v>
      </c>
      <c r="D801" s="22" t="s">
        <v>9669</v>
      </c>
      <c r="E801" s="22" t="s">
        <v>9670</v>
      </c>
      <c r="F801" s="22" t="s">
        <v>9663</v>
      </c>
      <c r="G801" s="22" t="s">
        <v>9664</v>
      </c>
      <c r="H801" s="22" t="s">
        <v>9563</v>
      </c>
      <c r="I801" s="25">
        <f>VLOOKUP(B801,[1]สรุปรายรพ.!$A$1:$C$1331,3,FALSE())</f>
        <v>891</v>
      </c>
      <c r="J801" s="25">
        <v>558</v>
      </c>
      <c r="K801" s="25">
        <v>445</v>
      </c>
      <c r="L801" s="25">
        <v>12</v>
      </c>
      <c r="M801" s="25">
        <v>6</v>
      </c>
      <c r="N801" s="25">
        <v>112</v>
      </c>
      <c r="O801" s="25">
        <v>90</v>
      </c>
      <c r="P801" s="25">
        <v>202</v>
      </c>
      <c r="Q801" s="25">
        <v>155</v>
      </c>
      <c r="R801" s="25">
        <v>76</v>
      </c>
      <c r="S801" s="25">
        <v>41</v>
      </c>
      <c r="T801" s="25">
        <v>113</v>
      </c>
      <c r="U801" s="25">
        <v>87</v>
      </c>
      <c r="V801" s="25">
        <v>1073</v>
      </c>
      <c r="W801" s="25">
        <v>824</v>
      </c>
      <c r="X801" s="25">
        <v>1073</v>
      </c>
      <c r="Y801" s="25">
        <v>824</v>
      </c>
      <c r="Z801" s="25">
        <f t="shared" si="118"/>
        <v>891</v>
      </c>
      <c r="AA801" s="25">
        <v>82.4</v>
      </c>
      <c r="AB801" s="25">
        <v>125</v>
      </c>
      <c r="AC801" s="80">
        <f t="shared" si="119"/>
        <v>58</v>
      </c>
      <c r="AD801" s="89">
        <f>AC801</f>
        <v>58</v>
      </c>
      <c r="AE801" s="82"/>
      <c r="AF801" s="71"/>
    </row>
    <row r="802" spans="1:32">
      <c r="A802" s="57" t="s">
        <v>11055</v>
      </c>
      <c r="B802" s="24" t="s">
        <v>1909</v>
      </c>
      <c r="C802" s="22" t="s">
        <v>1910</v>
      </c>
      <c r="D802" s="22" t="s">
        <v>9810</v>
      </c>
      <c r="E802" s="22" t="s">
        <v>9811</v>
      </c>
      <c r="F802" s="22" t="s">
        <v>9663</v>
      </c>
      <c r="G802" s="22" t="s">
        <v>9664</v>
      </c>
      <c r="H802" s="22" t="s">
        <v>9563</v>
      </c>
      <c r="I802" s="25">
        <f>VLOOKUP(B802,[1]สรุปรายรพ.!$A$1:$C$1331,3,FALSE())</f>
        <v>40</v>
      </c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>
        <f t="shared" si="118"/>
        <v>40</v>
      </c>
      <c r="AA802" s="25"/>
      <c r="AB802" s="25">
        <v>0</v>
      </c>
      <c r="AC802" s="80">
        <f t="shared" si="119"/>
        <v>-40</v>
      </c>
      <c r="AD802" s="89">
        <f t="shared" si="120"/>
        <v>0</v>
      </c>
      <c r="AE802" s="82" t="s">
        <v>9553</v>
      </c>
      <c r="AF802" s="71"/>
    </row>
    <row r="803" spans="1:32">
      <c r="A803" s="57" t="s">
        <v>11056</v>
      </c>
      <c r="B803" s="22" t="s">
        <v>799</v>
      </c>
      <c r="C803" s="22" t="s">
        <v>9918</v>
      </c>
      <c r="D803" s="22" t="s">
        <v>9919</v>
      </c>
      <c r="E803" s="22" t="s">
        <v>9920</v>
      </c>
      <c r="F803" s="22" t="s">
        <v>9921</v>
      </c>
      <c r="G803" s="22" t="s">
        <v>9922</v>
      </c>
      <c r="H803" s="22" t="s">
        <v>9923</v>
      </c>
      <c r="I803" s="25">
        <f>VLOOKUP(B803,[1]สรุปรายรพ.!$A$1:$C$1331,3,FALSE())</f>
        <v>528</v>
      </c>
      <c r="J803" s="25">
        <v>103</v>
      </c>
      <c r="K803" s="25">
        <v>99</v>
      </c>
      <c r="L803" s="25">
        <v>31</v>
      </c>
      <c r="M803" s="25">
        <v>29</v>
      </c>
      <c r="N803" s="25">
        <v>10</v>
      </c>
      <c r="O803" s="25">
        <v>10</v>
      </c>
      <c r="P803" s="25">
        <v>35</v>
      </c>
      <c r="Q803" s="25">
        <v>35</v>
      </c>
      <c r="R803" s="25">
        <v>32</v>
      </c>
      <c r="S803" s="25">
        <v>29</v>
      </c>
      <c r="T803" s="25">
        <v>14</v>
      </c>
      <c r="U803" s="25">
        <v>12</v>
      </c>
      <c r="V803" s="25">
        <v>225</v>
      </c>
      <c r="W803" s="25">
        <v>214</v>
      </c>
      <c r="X803" s="25">
        <v>225</v>
      </c>
      <c r="Y803" s="25">
        <v>214</v>
      </c>
      <c r="Z803" s="25">
        <f t="shared" si="118"/>
        <v>528</v>
      </c>
      <c r="AA803" s="25">
        <v>21.4</v>
      </c>
      <c r="AB803" s="25">
        <v>33</v>
      </c>
      <c r="AC803" s="80">
        <f t="shared" si="119"/>
        <v>-281</v>
      </c>
      <c r="AD803" s="89">
        <f t="shared" si="120"/>
        <v>0</v>
      </c>
      <c r="AE803" s="82"/>
      <c r="AF803" s="71"/>
    </row>
    <row r="804" spans="1:32">
      <c r="A804" s="57" t="s">
        <v>11057</v>
      </c>
      <c r="B804" s="22" t="s">
        <v>800</v>
      </c>
      <c r="C804" s="22" t="s">
        <v>9924</v>
      </c>
      <c r="D804" s="22" t="s">
        <v>9919</v>
      </c>
      <c r="E804" s="22" t="s">
        <v>9920</v>
      </c>
      <c r="F804" s="22" t="s">
        <v>9921</v>
      </c>
      <c r="G804" s="22" t="s">
        <v>9922</v>
      </c>
      <c r="H804" s="22" t="s">
        <v>9923</v>
      </c>
      <c r="I804" s="25">
        <f>VLOOKUP(B804,[1]สรุปรายรพ.!$A$1:$C$1331,3,FALSE())</f>
        <v>1840</v>
      </c>
      <c r="J804" s="25">
        <v>1632</v>
      </c>
      <c r="K804" s="25">
        <v>1370</v>
      </c>
      <c r="L804" s="25">
        <v>139</v>
      </c>
      <c r="M804" s="25">
        <v>110</v>
      </c>
      <c r="N804" s="25">
        <v>387</v>
      </c>
      <c r="O804" s="25">
        <v>320</v>
      </c>
      <c r="P804" s="25">
        <v>213</v>
      </c>
      <c r="Q804" s="25">
        <v>151</v>
      </c>
      <c r="R804" s="25">
        <v>471</v>
      </c>
      <c r="S804" s="25">
        <v>407</v>
      </c>
      <c r="T804" s="25">
        <v>657</v>
      </c>
      <c r="U804" s="25">
        <v>458</v>
      </c>
      <c r="V804" s="25">
        <v>3499</v>
      </c>
      <c r="W804" s="25">
        <v>2816</v>
      </c>
      <c r="X804" s="25">
        <v>3499</v>
      </c>
      <c r="Y804" s="25">
        <v>2816</v>
      </c>
      <c r="Z804" s="25">
        <f t="shared" si="118"/>
        <v>1840</v>
      </c>
      <c r="AA804" s="25">
        <v>281.60000000000002</v>
      </c>
      <c r="AB804" s="25">
        <v>423</v>
      </c>
      <c r="AC804" s="80">
        <f t="shared" si="119"/>
        <v>1399</v>
      </c>
      <c r="AD804" s="89">
        <f>AC804</f>
        <v>1399</v>
      </c>
      <c r="AE804" s="82"/>
      <c r="AF804" s="71"/>
    </row>
    <row r="805" spans="1:32">
      <c r="A805" s="57" t="s">
        <v>11058</v>
      </c>
      <c r="B805" s="22" t="s">
        <v>801</v>
      </c>
      <c r="C805" s="22" t="s">
        <v>9925</v>
      </c>
      <c r="D805" s="22" t="s">
        <v>9919</v>
      </c>
      <c r="E805" s="22" t="s">
        <v>9920</v>
      </c>
      <c r="F805" s="22" t="s">
        <v>9921</v>
      </c>
      <c r="G805" s="22" t="s">
        <v>9922</v>
      </c>
      <c r="H805" s="22" t="s">
        <v>9923</v>
      </c>
      <c r="I805" s="25">
        <f>VLOOKUP(B805,[1]สรุปรายรพ.!$A$1:$C$1331,3,FALSE())</f>
        <v>1094</v>
      </c>
      <c r="J805" s="25">
        <v>525</v>
      </c>
      <c r="K805" s="25">
        <v>460</v>
      </c>
      <c r="L805" s="25">
        <v>35</v>
      </c>
      <c r="M805" s="25">
        <v>34</v>
      </c>
      <c r="N805" s="25">
        <v>170</v>
      </c>
      <c r="O805" s="25">
        <v>165</v>
      </c>
      <c r="P805" s="25">
        <v>85</v>
      </c>
      <c r="Q805" s="25">
        <v>85</v>
      </c>
      <c r="R805" s="25">
        <v>64</v>
      </c>
      <c r="S805" s="25">
        <v>63</v>
      </c>
      <c r="T805" s="25">
        <v>66</v>
      </c>
      <c r="U805" s="25">
        <v>63</v>
      </c>
      <c r="V805" s="25">
        <v>945</v>
      </c>
      <c r="W805" s="25">
        <v>870</v>
      </c>
      <c r="X805" s="25">
        <v>945</v>
      </c>
      <c r="Y805" s="25">
        <v>870</v>
      </c>
      <c r="Z805" s="25">
        <f t="shared" si="118"/>
        <v>1094</v>
      </c>
      <c r="AA805" s="25">
        <v>87</v>
      </c>
      <c r="AB805" s="25">
        <v>131</v>
      </c>
      <c r="AC805" s="80">
        <f t="shared" si="119"/>
        <v>-93</v>
      </c>
      <c r="AD805" s="89">
        <f t="shared" si="120"/>
        <v>0</v>
      </c>
      <c r="AE805" s="82"/>
      <c r="AF805" s="71"/>
    </row>
    <row r="806" spans="1:32">
      <c r="A806" s="57" t="s">
        <v>11059</v>
      </c>
      <c r="B806" s="22" t="s">
        <v>802</v>
      </c>
      <c r="C806" s="22" t="s">
        <v>9926</v>
      </c>
      <c r="D806" s="22" t="s">
        <v>9652</v>
      </c>
      <c r="E806" s="22" t="s">
        <v>9653</v>
      </c>
      <c r="F806" s="22" t="s">
        <v>9646</v>
      </c>
      <c r="G806" s="22" t="s">
        <v>9647</v>
      </c>
      <c r="H806" s="22" t="s">
        <v>9923</v>
      </c>
      <c r="I806" s="25">
        <f>VLOOKUP(B806,[1]สรุปรายรพ.!$A$1:$C$1331,3,FALSE())</f>
        <v>87</v>
      </c>
      <c r="J806" s="25">
        <v>5</v>
      </c>
      <c r="K806" s="25">
        <v>5</v>
      </c>
      <c r="L806" s="25">
        <v>2</v>
      </c>
      <c r="M806" s="25">
        <v>2</v>
      </c>
      <c r="N806" s="25">
        <v>3</v>
      </c>
      <c r="O806" s="25">
        <v>3</v>
      </c>
      <c r="P806" s="25">
        <v>2</v>
      </c>
      <c r="Q806" s="25">
        <v>2</v>
      </c>
      <c r="R806" s="25">
        <v>3</v>
      </c>
      <c r="S806" s="25">
        <v>3</v>
      </c>
      <c r="T806" s="25"/>
      <c r="U806" s="25"/>
      <c r="V806" s="25">
        <v>15</v>
      </c>
      <c r="W806" s="25">
        <v>15</v>
      </c>
      <c r="X806" s="25">
        <v>15</v>
      </c>
      <c r="Y806" s="25">
        <v>15</v>
      </c>
      <c r="Z806" s="25">
        <f t="shared" si="118"/>
        <v>87</v>
      </c>
      <c r="AA806" s="25">
        <v>1.5</v>
      </c>
      <c r="AB806" s="25">
        <v>3</v>
      </c>
      <c r="AC806" s="80">
        <f t="shared" si="119"/>
        <v>-69</v>
      </c>
      <c r="AD806" s="89">
        <f t="shared" si="120"/>
        <v>0</v>
      </c>
      <c r="AE806" s="82"/>
      <c r="AF806" s="71"/>
    </row>
    <row r="807" spans="1:32">
      <c r="A807" s="57" t="s">
        <v>11060</v>
      </c>
      <c r="B807" s="22" t="s">
        <v>803</v>
      </c>
      <c r="C807" s="22" t="s">
        <v>9927</v>
      </c>
      <c r="D807" s="22" t="s">
        <v>9919</v>
      </c>
      <c r="E807" s="22" t="s">
        <v>9920</v>
      </c>
      <c r="F807" s="22" t="s">
        <v>9921</v>
      </c>
      <c r="G807" s="22" t="s">
        <v>9922</v>
      </c>
      <c r="H807" s="22" t="s">
        <v>9928</v>
      </c>
      <c r="I807" s="25">
        <f>VLOOKUP(B807,[1]สรุปรายรพ.!$A$1:$C$1331,3,FALSE())</f>
        <v>32</v>
      </c>
      <c r="J807" s="25">
        <v>7</v>
      </c>
      <c r="K807" s="25">
        <v>7</v>
      </c>
      <c r="L807" s="25"/>
      <c r="M807" s="25"/>
      <c r="N807" s="25">
        <v>8</v>
      </c>
      <c r="O807" s="25">
        <v>8</v>
      </c>
      <c r="P807" s="25"/>
      <c r="Q807" s="25"/>
      <c r="R807" s="25">
        <v>8</v>
      </c>
      <c r="S807" s="25">
        <v>7</v>
      </c>
      <c r="T807" s="25">
        <v>3</v>
      </c>
      <c r="U807" s="25">
        <v>3</v>
      </c>
      <c r="V807" s="25">
        <v>26</v>
      </c>
      <c r="W807" s="25">
        <v>25</v>
      </c>
      <c r="X807" s="25">
        <v>26</v>
      </c>
      <c r="Y807" s="25">
        <v>25</v>
      </c>
      <c r="Z807" s="25">
        <f t="shared" si="118"/>
        <v>32</v>
      </c>
      <c r="AA807" s="25">
        <v>2.5</v>
      </c>
      <c r="AB807" s="25">
        <v>5</v>
      </c>
      <c r="AC807" s="80">
        <f t="shared" si="119"/>
        <v>-2</v>
      </c>
      <c r="AD807" s="89">
        <f t="shared" si="120"/>
        <v>0</v>
      </c>
      <c r="AE807" s="82"/>
      <c r="AF807" s="71"/>
    </row>
    <row r="808" spans="1:32">
      <c r="A808" s="57" t="s">
        <v>11061</v>
      </c>
      <c r="B808" s="22" t="s">
        <v>804</v>
      </c>
      <c r="C808" s="22" t="s">
        <v>9929</v>
      </c>
      <c r="D808" s="22" t="s">
        <v>9919</v>
      </c>
      <c r="E808" s="22" t="s">
        <v>9920</v>
      </c>
      <c r="F808" s="22" t="s">
        <v>9921</v>
      </c>
      <c r="G808" s="22" t="s">
        <v>9922</v>
      </c>
      <c r="H808" s="22" t="s">
        <v>9928</v>
      </c>
      <c r="I808" s="25">
        <f>VLOOKUP(B808,[1]สรุปรายรพ.!$A$1:$C$1331,3,FALSE())</f>
        <v>1367</v>
      </c>
      <c r="J808" s="25">
        <v>498</v>
      </c>
      <c r="K808" s="25">
        <v>472</v>
      </c>
      <c r="L808" s="25">
        <v>208</v>
      </c>
      <c r="M808" s="25">
        <v>200</v>
      </c>
      <c r="N808" s="25">
        <v>143</v>
      </c>
      <c r="O808" s="25">
        <v>133</v>
      </c>
      <c r="P808" s="25">
        <v>73</v>
      </c>
      <c r="Q808" s="25">
        <v>69</v>
      </c>
      <c r="R808" s="25">
        <v>239</v>
      </c>
      <c r="S808" s="25">
        <v>221</v>
      </c>
      <c r="T808" s="25">
        <v>69</v>
      </c>
      <c r="U808" s="25">
        <v>69</v>
      </c>
      <c r="V808" s="25">
        <v>1230</v>
      </c>
      <c r="W808" s="25">
        <v>1164</v>
      </c>
      <c r="X808" s="25">
        <v>1230</v>
      </c>
      <c r="Y808" s="25">
        <v>1164</v>
      </c>
      <c r="Z808" s="25">
        <f t="shared" si="118"/>
        <v>1367</v>
      </c>
      <c r="AA808" s="25">
        <v>116.4</v>
      </c>
      <c r="AB808" s="25">
        <v>176</v>
      </c>
      <c r="AC808" s="80">
        <f t="shared" si="119"/>
        <v>-27</v>
      </c>
      <c r="AD808" s="89">
        <f t="shared" si="120"/>
        <v>0</v>
      </c>
      <c r="AE808" s="82"/>
      <c r="AF808" s="71"/>
    </row>
    <row r="809" spans="1:32" s="64" customFormat="1">
      <c r="A809" s="61" t="s">
        <v>11062</v>
      </c>
      <c r="B809" s="62" t="s">
        <v>805</v>
      </c>
      <c r="C809" s="62" t="s">
        <v>2103</v>
      </c>
      <c r="D809" s="22" t="s">
        <v>9919</v>
      </c>
      <c r="E809" s="22" t="s">
        <v>9920</v>
      </c>
      <c r="F809" s="22" t="s">
        <v>9921</v>
      </c>
      <c r="G809" s="22" t="s">
        <v>9922</v>
      </c>
      <c r="H809" s="22" t="s">
        <v>9952</v>
      </c>
      <c r="I809" s="25">
        <f>VLOOKUP(B809,[1]สรุปรายรพ.!$A$1:$C$1331,3,FALSE())</f>
        <v>20</v>
      </c>
      <c r="J809" s="63">
        <v>20</v>
      </c>
      <c r="K809" s="63">
        <v>20</v>
      </c>
      <c r="L809" s="63"/>
      <c r="M809" s="63"/>
      <c r="N809" s="63">
        <v>2</v>
      </c>
      <c r="O809" s="63">
        <v>2</v>
      </c>
      <c r="P809" s="63"/>
      <c r="Q809" s="63"/>
      <c r="R809" s="63">
        <v>3</v>
      </c>
      <c r="S809" s="63">
        <v>3</v>
      </c>
      <c r="T809" s="63">
        <v>6</v>
      </c>
      <c r="U809" s="63">
        <v>6</v>
      </c>
      <c r="V809" s="63">
        <v>31</v>
      </c>
      <c r="W809" s="63">
        <v>31</v>
      </c>
      <c r="X809" s="63">
        <v>31</v>
      </c>
      <c r="Y809" s="63">
        <v>31</v>
      </c>
      <c r="Z809" s="25">
        <f t="shared" si="118"/>
        <v>20</v>
      </c>
      <c r="AA809" s="63">
        <v>3.1</v>
      </c>
      <c r="AB809" s="63">
        <v>6</v>
      </c>
      <c r="AC809" s="80">
        <f t="shared" si="119"/>
        <v>17</v>
      </c>
      <c r="AD809" s="89">
        <f>AC809</f>
        <v>17</v>
      </c>
      <c r="AE809" s="83"/>
      <c r="AF809" s="72"/>
    </row>
    <row r="810" spans="1:32">
      <c r="A810" s="57" t="s">
        <v>11063</v>
      </c>
      <c r="B810" s="22" t="s">
        <v>806</v>
      </c>
      <c r="C810" s="22" t="s">
        <v>9930</v>
      </c>
      <c r="D810" s="22" t="s">
        <v>9919</v>
      </c>
      <c r="E810" s="22" t="s">
        <v>9920</v>
      </c>
      <c r="F810" s="22" t="s">
        <v>9921</v>
      </c>
      <c r="G810" s="22" t="s">
        <v>9922</v>
      </c>
      <c r="H810" s="22" t="s">
        <v>9928</v>
      </c>
      <c r="I810" s="25">
        <f>VLOOKUP(B810,[1]สรุปรายรพ.!$A$1:$C$1331,3,FALSE())</f>
        <v>855</v>
      </c>
      <c r="J810" s="25">
        <v>79</v>
      </c>
      <c r="K810" s="25">
        <v>71</v>
      </c>
      <c r="L810" s="25">
        <v>4</v>
      </c>
      <c r="M810" s="25">
        <v>4</v>
      </c>
      <c r="N810" s="25">
        <v>12</v>
      </c>
      <c r="O810" s="25">
        <v>12</v>
      </c>
      <c r="P810" s="25">
        <v>18</v>
      </c>
      <c r="Q810" s="25">
        <v>15</v>
      </c>
      <c r="R810" s="25">
        <v>29</v>
      </c>
      <c r="S810" s="25">
        <v>27</v>
      </c>
      <c r="T810" s="25">
        <v>15</v>
      </c>
      <c r="U810" s="25">
        <v>14</v>
      </c>
      <c r="V810" s="25">
        <v>157</v>
      </c>
      <c r="W810" s="25">
        <v>143</v>
      </c>
      <c r="X810" s="25">
        <v>157</v>
      </c>
      <c r="Y810" s="25">
        <v>143</v>
      </c>
      <c r="Z810" s="25">
        <f t="shared" si="118"/>
        <v>855</v>
      </c>
      <c r="AA810" s="25">
        <v>14.3</v>
      </c>
      <c r="AB810" s="25">
        <v>23</v>
      </c>
      <c r="AC810" s="80">
        <f t="shared" si="119"/>
        <v>-689</v>
      </c>
      <c r="AD810" s="89">
        <f t="shared" si="120"/>
        <v>0</v>
      </c>
      <c r="AE810" s="82"/>
      <c r="AF810" s="71"/>
    </row>
    <row r="811" spans="1:32" s="64" customFormat="1">
      <c r="A811" s="61" t="s">
        <v>11064</v>
      </c>
      <c r="B811" s="62" t="s">
        <v>807</v>
      </c>
      <c r="C811" s="62" t="s">
        <v>1911</v>
      </c>
      <c r="D811" s="62" t="s">
        <v>9919</v>
      </c>
      <c r="E811" s="62" t="s">
        <v>9920</v>
      </c>
      <c r="F811" s="62" t="s">
        <v>9921</v>
      </c>
      <c r="G811" s="62" t="s">
        <v>9922</v>
      </c>
      <c r="H811" s="62" t="s">
        <v>9928</v>
      </c>
      <c r="I811" s="25">
        <f>VLOOKUP(B811,[1]สรุปรายรพ.!$A$1:$C$1331,3,FALSE())</f>
        <v>1147</v>
      </c>
      <c r="J811" s="63">
        <v>505</v>
      </c>
      <c r="K811" s="63">
        <v>490</v>
      </c>
      <c r="L811" s="63">
        <v>84</v>
      </c>
      <c r="M811" s="63">
        <v>83</v>
      </c>
      <c r="N811" s="63">
        <v>120</v>
      </c>
      <c r="O811" s="63">
        <v>117</v>
      </c>
      <c r="P811" s="63">
        <v>135</v>
      </c>
      <c r="Q811" s="63">
        <v>127</v>
      </c>
      <c r="R811" s="63">
        <v>122</v>
      </c>
      <c r="S811" s="63">
        <v>117</v>
      </c>
      <c r="T811" s="63">
        <v>117</v>
      </c>
      <c r="U811" s="63">
        <v>104</v>
      </c>
      <c r="V811" s="63">
        <v>1083</v>
      </c>
      <c r="W811" s="63">
        <v>1038</v>
      </c>
      <c r="X811" s="63">
        <v>1083</v>
      </c>
      <c r="Y811" s="63">
        <v>1038</v>
      </c>
      <c r="Z811" s="25">
        <f t="shared" si="118"/>
        <v>1147</v>
      </c>
      <c r="AA811" s="63">
        <v>103.8</v>
      </c>
      <c r="AB811" s="63">
        <v>156</v>
      </c>
      <c r="AC811" s="80">
        <f t="shared" si="119"/>
        <v>47</v>
      </c>
      <c r="AD811" s="89">
        <f>AC811</f>
        <v>47</v>
      </c>
      <c r="AE811" s="83"/>
      <c r="AF811" s="72"/>
    </row>
    <row r="812" spans="1:32">
      <c r="A812" s="57" t="s">
        <v>11065</v>
      </c>
      <c r="B812" s="22" t="s">
        <v>808</v>
      </c>
      <c r="C812" s="22" t="s">
        <v>9931</v>
      </c>
      <c r="D812" s="22" t="s">
        <v>9681</v>
      </c>
      <c r="E812" s="22" t="s">
        <v>9682</v>
      </c>
      <c r="F812" s="22" t="s">
        <v>9561</v>
      </c>
      <c r="G812" s="22" t="s">
        <v>9562</v>
      </c>
      <c r="H812" s="22" t="s">
        <v>9928</v>
      </c>
      <c r="I812" s="25">
        <f>VLOOKUP(B812,[1]สรุปรายรพ.!$A$1:$C$1331,3,FALSE())</f>
        <v>575</v>
      </c>
      <c r="J812" s="25">
        <v>156</v>
      </c>
      <c r="K812" s="25">
        <v>152</v>
      </c>
      <c r="L812" s="25">
        <v>45</v>
      </c>
      <c r="M812" s="25">
        <v>43</v>
      </c>
      <c r="N812" s="25"/>
      <c r="O812" s="25"/>
      <c r="P812" s="25">
        <v>47</v>
      </c>
      <c r="Q812" s="25">
        <v>47</v>
      </c>
      <c r="R812" s="25">
        <v>4</v>
      </c>
      <c r="S812" s="25">
        <v>4</v>
      </c>
      <c r="T812" s="25">
        <v>35</v>
      </c>
      <c r="U812" s="25">
        <v>33</v>
      </c>
      <c r="V812" s="25">
        <v>287</v>
      </c>
      <c r="W812" s="25">
        <v>279</v>
      </c>
      <c r="X812" s="25">
        <v>287</v>
      </c>
      <c r="Y812" s="25">
        <v>279</v>
      </c>
      <c r="Z812" s="25">
        <f t="shared" si="118"/>
        <v>575</v>
      </c>
      <c r="AA812" s="25">
        <v>27.9</v>
      </c>
      <c r="AB812" s="25">
        <v>42</v>
      </c>
      <c r="AC812" s="80">
        <f t="shared" si="119"/>
        <v>-254</v>
      </c>
      <c r="AD812" s="89">
        <f t="shared" si="120"/>
        <v>0</v>
      </c>
      <c r="AE812" s="82"/>
      <c r="AF812" s="71"/>
    </row>
    <row r="813" spans="1:32">
      <c r="A813" s="57" t="s">
        <v>11066</v>
      </c>
      <c r="B813" s="22" t="s">
        <v>809</v>
      </c>
      <c r="C813" s="22" t="s">
        <v>9932</v>
      </c>
      <c r="D813" s="22" t="s">
        <v>9594</v>
      </c>
      <c r="E813" s="22" t="s">
        <v>9595</v>
      </c>
      <c r="F813" s="22" t="s">
        <v>9561</v>
      </c>
      <c r="G813" s="22" t="s">
        <v>9562</v>
      </c>
      <c r="H813" s="22" t="s">
        <v>9928</v>
      </c>
      <c r="I813" s="25">
        <f>VLOOKUP(B813,[1]สรุปรายรพ.!$A$1:$C$1331,3,FALSE())</f>
        <v>11</v>
      </c>
      <c r="J813" s="25">
        <v>7</v>
      </c>
      <c r="K813" s="25">
        <v>7</v>
      </c>
      <c r="L813" s="25">
        <v>4</v>
      </c>
      <c r="M813" s="25">
        <v>4</v>
      </c>
      <c r="N813" s="25">
        <v>2</v>
      </c>
      <c r="O813" s="25">
        <v>2</v>
      </c>
      <c r="P813" s="25">
        <v>8</v>
      </c>
      <c r="Q813" s="25">
        <v>8</v>
      </c>
      <c r="R813" s="25">
        <v>1</v>
      </c>
      <c r="S813" s="25">
        <v>1</v>
      </c>
      <c r="T813" s="25"/>
      <c r="U813" s="25"/>
      <c r="V813" s="25">
        <v>22</v>
      </c>
      <c r="W813" s="25">
        <v>22</v>
      </c>
      <c r="X813" s="25">
        <v>22</v>
      </c>
      <c r="Y813" s="25">
        <v>22</v>
      </c>
      <c r="Z813" s="25">
        <f t="shared" si="118"/>
        <v>11</v>
      </c>
      <c r="AA813" s="25">
        <v>2.2000000000000002</v>
      </c>
      <c r="AB813" s="25">
        <v>5</v>
      </c>
      <c r="AC813" s="80">
        <f t="shared" si="119"/>
        <v>16</v>
      </c>
      <c r="AD813" s="89">
        <f>AC813</f>
        <v>16</v>
      </c>
      <c r="AE813" s="82"/>
      <c r="AF813" s="71"/>
    </row>
    <row r="814" spans="1:32">
      <c r="A814" s="57" t="s">
        <v>11067</v>
      </c>
      <c r="B814" s="22" t="s">
        <v>810</v>
      </c>
      <c r="C814" s="22" t="s">
        <v>2705</v>
      </c>
      <c r="D814" s="22" t="s">
        <v>9597</v>
      </c>
      <c r="E814" s="22" t="s">
        <v>9598</v>
      </c>
      <c r="F814" s="22" t="s">
        <v>9581</v>
      </c>
      <c r="G814" s="22" t="s">
        <v>9582</v>
      </c>
      <c r="H814" s="22" t="s">
        <v>9928</v>
      </c>
      <c r="I814" s="25">
        <f>VLOOKUP(B814,[1]สรุปรายรพ.!$A$1:$C$1331,3,FALSE())</f>
        <v>47</v>
      </c>
      <c r="J814" s="25">
        <v>7</v>
      </c>
      <c r="K814" s="25">
        <v>7</v>
      </c>
      <c r="L814" s="25"/>
      <c r="M814" s="25"/>
      <c r="N814" s="25">
        <v>4</v>
      </c>
      <c r="O814" s="25">
        <v>4</v>
      </c>
      <c r="P814" s="25"/>
      <c r="Q814" s="25"/>
      <c r="R814" s="25"/>
      <c r="S814" s="25"/>
      <c r="T814" s="25"/>
      <c r="U814" s="25"/>
      <c r="V814" s="25">
        <v>11</v>
      </c>
      <c r="W814" s="25">
        <v>11</v>
      </c>
      <c r="X814" s="25">
        <v>11</v>
      </c>
      <c r="Y814" s="25">
        <v>11</v>
      </c>
      <c r="Z814" s="25">
        <f t="shared" si="118"/>
        <v>47</v>
      </c>
      <c r="AA814" s="25">
        <v>1.1000000000000001</v>
      </c>
      <c r="AB814" s="25">
        <v>3</v>
      </c>
      <c r="AC814" s="80">
        <f t="shared" si="119"/>
        <v>-33</v>
      </c>
      <c r="AD814" s="89">
        <f t="shared" si="120"/>
        <v>0</v>
      </c>
      <c r="AE814" s="82"/>
      <c r="AF814" s="71"/>
    </row>
    <row r="815" spans="1:32">
      <c r="A815" s="57" t="s">
        <v>11068</v>
      </c>
      <c r="B815" s="22" t="s">
        <v>811</v>
      </c>
      <c r="C815" s="22" t="s">
        <v>1912</v>
      </c>
      <c r="D815" s="22" t="s">
        <v>9597</v>
      </c>
      <c r="E815" s="22" t="s">
        <v>9598</v>
      </c>
      <c r="F815" s="22" t="s">
        <v>9581</v>
      </c>
      <c r="G815" s="22" t="s">
        <v>9582</v>
      </c>
      <c r="H815" s="22" t="s">
        <v>9928</v>
      </c>
      <c r="I815" s="25">
        <f>VLOOKUP(B815,[1]สรุปรายรพ.!$A$1:$C$1331,3,FALSE())</f>
        <v>316</v>
      </c>
      <c r="J815" s="25">
        <v>16</v>
      </c>
      <c r="K815" s="25">
        <v>16</v>
      </c>
      <c r="L815" s="25"/>
      <c r="M815" s="25"/>
      <c r="N815" s="25"/>
      <c r="O815" s="25"/>
      <c r="P815" s="25">
        <v>1</v>
      </c>
      <c r="Q815" s="25">
        <v>1</v>
      </c>
      <c r="R815" s="25">
        <v>10</v>
      </c>
      <c r="S815" s="25">
        <v>10</v>
      </c>
      <c r="T815" s="25">
        <v>17</v>
      </c>
      <c r="U815" s="25">
        <v>17</v>
      </c>
      <c r="V815" s="25">
        <v>44</v>
      </c>
      <c r="W815" s="25">
        <v>44</v>
      </c>
      <c r="X815" s="25">
        <v>44</v>
      </c>
      <c r="Y815" s="25">
        <v>44</v>
      </c>
      <c r="Z815" s="25">
        <f t="shared" si="118"/>
        <v>316</v>
      </c>
      <c r="AA815" s="25">
        <v>4.4000000000000004</v>
      </c>
      <c r="AB815" s="25">
        <v>8</v>
      </c>
      <c r="AC815" s="80">
        <f t="shared" si="119"/>
        <v>-264</v>
      </c>
      <c r="AD815" s="89">
        <f t="shared" si="120"/>
        <v>0</v>
      </c>
      <c r="AE815" s="82"/>
      <c r="AF815" s="71"/>
    </row>
    <row r="816" spans="1:32">
      <c r="A816" s="57" t="s">
        <v>11069</v>
      </c>
      <c r="B816" s="22" t="s">
        <v>812</v>
      </c>
      <c r="C816" s="22" t="s">
        <v>9933</v>
      </c>
      <c r="D816" s="22" t="s">
        <v>9606</v>
      </c>
      <c r="E816" s="22" t="s">
        <v>9607</v>
      </c>
      <c r="F816" s="22" t="s">
        <v>9581</v>
      </c>
      <c r="G816" s="22" t="s">
        <v>9582</v>
      </c>
      <c r="H816" s="22" t="s">
        <v>9928</v>
      </c>
      <c r="I816" s="25">
        <f>VLOOKUP(B816,[1]สรุปรายรพ.!$A$1:$C$1331,3,FALSE())</f>
        <v>303</v>
      </c>
      <c r="J816" s="25">
        <v>13</v>
      </c>
      <c r="K816" s="25">
        <v>13</v>
      </c>
      <c r="L816" s="25">
        <v>11</v>
      </c>
      <c r="M816" s="25">
        <v>10</v>
      </c>
      <c r="N816" s="25">
        <v>11</v>
      </c>
      <c r="O816" s="25">
        <v>10</v>
      </c>
      <c r="P816" s="25">
        <v>29</v>
      </c>
      <c r="Q816" s="25">
        <v>29</v>
      </c>
      <c r="R816" s="25">
        <v>31</v>
      </c>
      <c r="S816" s="25">
        <v>31</v>
      </c>
      <c r="T816" s="25">
        <v>11</v>
      </c>
      <c r="U816" s="25">
        <v>11</v>
      </c>
      <c r="V816" s="25">
        <v>106</v>
      </c>
      <c r="W816" s="25">
        <v>104</v>
      </c>
      <c r="X816" s="25">
        <v>106</v>
      </c>
      <c r="Y816" s="25">
        <v>104</v>
      </c>
      <c r="Z816" s="25">
        <f t="shared" si="118"/>
        <v>303</v>
      </c>
      <c r="AA816" s="25">
        <v>10.4</v>
      </c>
      <c r="AB816" s="25">
        <v>17</v>
      </c>
      <c r="AC816" s="80">
        <f t="shared" si="119"/>
        <v>-182</v>
      </c>
      <c r="AD816" s="89">
        <f t="shared" si="120"/>
        <v>0</v>
      </c>
      <c r="AE816" s="82"/>
      <c r="AF816" s="71"/>
    </row>
    <row r="817" spans="1:32">
      <c r="A817" s="57" t="s">
        <v>11070</v>
      </c>
      <c r="B817" s="22" t="s">
        <v>813</v>
      </c>
      <c r="C817" s="22" t="s">
        <v>9934</v>
      </c>
      <c r="D817" s="22" t="s">
        <v>9698</v>
      </c>
      <c r="E817" s="22" t="s">
        <v>9699</v>
      </c>
      <c r="F817" s="22" t="s">
        <v>9561</v>
      </c>
      <c r="G817" s="22" t="s">
        <v>9562</v>
      </c>
      <c r="H817" s="22" t="s">
        <v>9928</v>
      </c>
      <c r="I817" s="25">
        <f>VLOOKUP(B817,[1]สรุปรายรพ.!$A$1:$C$1331,3,FALSE())</f>
        <v>225</v>
      </c>
      <c r="J817" s="25">
        <v>4</v>
      </c>
      <c r="K817" s="25">
        <v>4</v>
      </c>
      <c r="L817" s="25">
        <v>1</v>
      </c>
      <c r="M817" s="25">
        <v>1</v>
      </c>
      <c r="N817" s="25">
        <v>1</v>
      </c>
      <c r="O817" s="25">
        <v>1</v>
      </c>
      <c r="P817" s="25">
        <v>1</v>
      </c>
      <c r="Q817" s="25">
        <v>1</v>
      </c>
      <c r="R817" s="25">
        <v>2</v>
      </c>
      <c r="S817" s="25">
        <v>2</v>
      </c>
      <c r="T817" s="25"/>
      <c r="U817" s="25"/>
      <c r="V817" s="25">
        <v>9</v>
      </c>
      <c r="W817" s="25">
        <v>9</v>
      </c>
      <c r="X817" s="25">
        <v>9</v>
      </c>
      <c r="Y817" s="25">
        <v>9</v>
      </c>
      <c r="Z817" s="25">
        <f t="shared" si="118"/>
        <v>225</v>
      </c>
      <c r="AA817" s="25">
        <v>0.9</v>
      </c>
      <c r="AB817" s="25">
        <v>2</v>
      </c>
      <c r="AC817" s="80">
        <f t="shared" si="119"/>
        <v>-214</v>
      </c>
      <c r="AD817" s="89">
        <f t="shared" si="120"/>
        <v>0</v>
      </c>
      <c r="AE817" s="82"/>
      <c r="AF817" s="71"/>
    </row>
    <row r="818" spans="1:32">
      <c r="A818" s="57" t="s">
        <v>11071</v>
      </c>
      <c r="B818" s="22" t="s">
        <v>814</v>
      </c>
      <c r="C818" s="22" t="s">
        <v>9935</v>
      </c>
      <c r="D818" s="22" t="s">
        <v>9609</v>
      </c>
      <c r="E818" s="22" t="s">
        <v>9610</v>
      </c>
      <c r="F818" s="22" t="s">
        <v>9588</v>
      </c>
      <c r="G818" s="22" t="s">
        <v>9589</v>
      </c>
      <c r="H818" s="22" t="s">
        <v>9928</v>
      </c>
      <c r="I818" s="25">
        <f>VLOOKUP(B818,[1]สรุปรายรพ.!$A$1:$C$1331,3,FALSE())</f>
        <v>1581</v>
      </c>
      <c r="J818" s="25">
        <v>305</v>
      </c>
      <c r="K818" s="25">
        <v>303</v>
      </c>
      <c r="L818" s="25">
        <v>10</v>
      </c>
      <c r="M818" s="25">
        <v>10</v>
      </c>
      <c r="N818" s="25">
        <v>100</v>
      </c>
      <c r="O818" s="25">
        <v>100</v>
      </c>
      <c r="P818" s="25">
        <v>230</v>
      </c>
      <c r="Q818" s="25">
        <v>229</v>
      </c>
      <c r="R818" s="25">
        <v>98</v>
      </c>
      <c r="S818" s="25">
        <v>97</v>
      </c>
      <c r="T818" s="25">
        <v>107</v>
      </c>
      <c r="U818" s="25">
        <v>104</v>
      </c>
      <c r="V818" s="25">
        <v>850</v>
      </c>
      <c r="W818" s="25">
        <v>843</v>
      </c>
      <c r="X818" s="25">
        <v>850</v>
      </c>
      <c r="Y818" s="25">
        <v>843</v>
      </c>
      <c r="Z818" s="25">
        <f t="shared" si="118"/>
        <v>1581</v>
      </c>
      <c r="AA818" s="25">
        <v>84.3</v>
      </c>
      <c r="AB818" s="25">
        <v>128</v>
      </c>
      <c r="AC818" s="80">
        <f t="shared" si="119"/>
        <v>-610</v>
      </c>
      <c r="AD818" s="89">
        <f t="shared" si="120"/>
        <v>0</v>
      </c>
      <c r="AE818" s="82"/>
      <c r="AF818" s="71"/>
    </row>
    <row r="819" spans="1:32">
      <c r="A819" s="57" t="s">
        <v>11072</v>
      </c>
      <c r="B819" s="22" t="s">
        <v>815</v>
      </c>
      <c r="C819" s="22" t="s">
        <v>1913</v>
      </c>
      <c r="D819" s="22" t="s">
        <v>9615</v>
      </c>
      <c r="E819" s="22" t="s">
        <v>9616</v>
      </c>
      <c r="F819" s="22" t="s">
        <v>9588</v>
      </c>
      <c r="G819" s="22" t="s">
        <v>9589</v>
      </c>
      <c r="H819" s="22" t="s">
        <v>9928</v>
      </c>
      <c r="I819" s="25">
        <f>VLOOKUP(B819,[1]สรุปรายรพ.!$A$1:$C$1331,3,FALSE())</f>
        <v>496</v>
      </c>
      <c r="J819" s="25">
        <v>239</v>
      </c>
      <c r="K819" s="25">
        <v>206</v>
      </c>
      <c r="L819" s="25">
        <v>26</v>
      </c>
      <c r="M819" s="25">
        <v>26</v>
      </c>
      <c r="N819" s="25">
        <v>45</v>
      </c>
      <c r="O819" s="25">
        <v>45</v>
      </c>
      <c r="P819" s="25">
        <v>25</v>
      </c>
      <c r="Q819" s="25">
        <v>24</v>
      </c>
      <c r="R819" s="25">
        <v>46</v>
      </c>
      <c r="S819" s="25">
        <v>46</v>
      </c>
      <c r="T819" s="25">
        <v>25</v>
      </c>
      <c r="U819" s="25">
        <v>25</v>
      </c>
      <c r="V819" s="25">
        <v>406</v>
      </c>
      <c r="W819" s="25">
        <v>372</v>
      </c>
      <c r="X819" s="25">
        <v>406</v>
      </c>
      <c r="Y819" s="25">
        <v>372</v>
      </c>
      <c r="Z819" s="25">
        <f t="shared" si="118"/>
        <v>496</v>
      </c>
      <c r="AA819" s="25">
        <v>37.200000000000003</v>
      </c>
      <c r="AB819" s="25">
        <v>57</v>
      </c>
      <c r="AC819" s="80">
        <f t="shared" si="119"/>
        <v>-67</v>
      </c>
      <c r="AD819" s="89">
        <f t="shared" si="120"/>
        <v>0</v>
      </c>
      <c r="AE819" s="82"/>
      <c r="AF819" s="71"/>
    </row>
    <row r="820" spans="1:32">
      <c r="A820" s="57" t="s">
        <v>11073</v>
      </c>
      <c r="B820" s="22" t="s">
        <v>2192</v>
      </c>
      <c r="C820" s="22" t="s">
        <v>9936</v>
      </c>
      <c r="D820" s="22" t="s">
        <v>9618</v>
      </c>
      <c r="E820" s="22" t="s">
        <v>9619</v>
      </c>
      <c r="F820" s="22" t="s">
        <v>9620</v>
      </c>
      <c r="G820" s="22" t="s">
        <v>9621</v>
      </c>
      <c r="H820" s="22" t="s">
        <v>9928</v>
      </c>
      <c r="I820" s="25">
        <f>VLOOKUP(B820,[1]สรุปรายรพ.!$A$1:$C$1331,3,FALSE())</f>
        <v>20</v>
      </c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>
        <f t="shared" si="118"/>
        <v>20</v>
      </c>
      <c r="AA820" s="25"/>
      <c r="AB820" s="25">
        <v>0</v>
      </c>
      <c r="AC820" s="80">
        <f t="shared" si="119"/>
        <v>-20</v>
      </c>
      <c r="AD820" s="89">
        <f t="shared" si="120"/>
        <v>0</v>
      </c>
      <c r="AE820" s="82" t="s">
        <v>9553</v>
      </c>
      <c r="AF820" s="71"/>
    </row>
    <row r="821" spans="1:32">
      <c r="A821" s="57" t="s">
        <v>11074</v>
      </c>
      <c r="B821" s="22" t="s">
        <v>816</v>
      </c>
      <c r="C821" s="22" t="s">
        <v>1914</v>
      </c>
      <c r="D821" s="22" t="s">
        <v>9618</v>
      </c>
      <c r="E821" s="22" t="s">
        <v>9619</v>
      </c>
      <c r="F821" s="22" t="s">
        <v>9620</v>
      </c>
      <c r="G821" s="22" t="s">
        <v>9621</v>
      </c>
      <c r="H821" s="22" t="s">
        <v>9928</v>
      </c>
      <c r="I821" s="25">
        <f>VLOOKUP(B821,[1]สรุปรายรพ.!$A$1:$C$1331,3,FALSE())</f>
        <v>336</v>
      </c>
      <c r="J821" s="25">
        <v>101</v>
      </c>
      <c r="K821" s="25">
        <v>101</v>
      </c>
      <c r="L821" s="25">
        <v>29</v>
      </c>
      <c r="M821" s="25">
        <v>29</v>
      </c>
      <c r="N821" s="25">
        <v>2</v>
      </c>
      <c r="O821" s="25">
        <v>2</v>
      </c>
      <c r="P821" s="25">
        <v>8</v>
      </c>
      <c r="Q821" s="25">
        <v>8</v>
      </c>
      <c r="R821" s="25">
        <v>12</v>
      </c>
      <c r="S821" s="25">
        <v>12</v>
      </c>
      <c r="T821" s="25">
        <v>9</v>
      </c>
      <c r="U821" s="25">
        <v>9</v>
      </c>
      <c r="V821" s="25">
        <v>161</v>
      </c>
      <c r="W821" s="25">
        <v>161</v>
      </c>
      <c r="X821" s="25">
        <v>161</v>
      </c>
      <c r="Y821" s="25">
        <v>161</v>
      </c>
      <c r="Z821" s="25">
        <f t="shared" si="118"/>
        <v>336</v>
      </c>
      <c r="AA821" s="25">
        <v>16.100000000000001</v>
      </c>
      <c r="AB821" s="25">
        <v>26</v>
      </c>
      <c r="AC821" s="80">
        <f t="shared" si="119"/>
        <v>-149</v>
      </c>
      <c r="AD821" s="89">
        <f t="shared" si="120"/>
        <v>0</v>
      </c>
      <c r="AE821" s="82"/>
      <c r="AF821" s="71"/>
    </row>
    <row r="822" spans="1:32">
      <c r="A822" s="57" t="s">
        <v>11075</v>
      </c>
      <c r="B822" s="22" t="s">
        <v>817</v>
      </c>
      <c r="C822" s="22" t="s">
        <v>9937</v>
      </c>
      <c r="D822" s="22" t="s">
        <v>9623</v>
      </c>
      <c r="E822" s="22" t="s">
        <v>9624</v>
      </c>
      <c r="F822" s="22" t="s">
        <v>9625</v>
      </c>
      <c r="G822" s="22" t="s">
        <v>9626</v>
      </c>
      <c r="H822" s="22" t="s">
        <v>9928</v>
      </c>
      <c r="I822" s="25">
        <f>VLOOKUP(B822,[1]สรุปรายรพ.!$A$1:$C$1331,3,FALSE())</f>
        <v>123</v>
      </c>
      <c r="J822" s="25">
        <v>3</v>
      </c>
      <c r="K822" s="25">
        <v>3</v>
      </c>
      <c r="L822" s="25"/>
      <c r="M822" s="25"/>
      <c r="N822" s="25"/>
      <c r="O822" s="25"/>
      <c r="P822" s="25"/>
      <c r="Q822" s="25"/>
      <c r="R822" s="25">
        <v>7</v>
      </c>
      <c r="S822" s="25">
        <v>7</v>
      </c>
      <c r="T822" s="25">
        <v>1</v>
      </c>
      <c r="U822" s="25">
        <v>1</v>
      </c>
      <c r="V822" s="25">
        <v>11</v>
      </c>
      <c r="W822" s="25">
        <v>11</v>
      </c>
      <c r="X822" s="25">
        <v>11</v>
      </c>
      <c r="Y822" s="25">
        <v>11</v>
      </c>
      <c r="Z822" s="25">
        <f t="shared" si="118"/>
        <v>123</v>
      </c>
      <c r="AA822" s="25">
        <v>1.1000000000000001</v>
      </c>
      <c r="AB822" s="25">
        <v>3</v>
      </c>
      <c r="AC822" s="80">
        <f t="shared" si="119"/>
        <v>-109</v>
      </c>
      <c r="AD822" s="89">
        <f t="shared" si="120"/>
        <v>0</v>
      </c>
      <c r="AE822" s="82"/>
      <c r="AF822" s="71"/>
    </row>
    <row r="823" spans="1:32">
      <c r="A823" s="57" t="s">
        <v>11076</v>
      </c>
      <c r="B823" s="24" t="s">
        <v>2187</v>
      </c>
      <c r="C823" s="22" t="s">
        <v>3469</v>
      </c>
      <c r="D823" s="22" t="s">
        <v>9628</v>
      </c>
      <c r="E823" s="22" t="s">
        <v>9629</v>
      </c>
      <c r="F823" s="22" t="s">
        <v>9630</v>
      </c>
      <c r="G823" s="22" t="s">
        <v>9631</v>
      </c>
      <c r="H823" s="22" t="s">
        <v>9928</v>
      </c>
      <c r="I823" s="25">
        <f>VLOOKUP(B823,[1]สรุปรายรพ.!$A$1:$C$1331,3,FALSE())</f>
        <v>60</v>
      </c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>
        <f t="shared" si="118"/>
        <v>60</v>
      </c>
      <c r="AA823" s="25"/>
      <c r="AB823" s="25">
        <v>0</v>
      </c>
      <c r="AC823" s="80">
        <f t="shared" si="119"/>
        <v>-60</v>
      </c>
      <c r="AD823" s="89">
        <f t="shared" si="120"/>
        <v>0</v>
      </c>
      <c r="AE823" s="82" t="s">
        <v>9553</v>
      </c>
      <c r="AF823" s="71"/>
    </row>
    <row r="824" spans="1:32">
      <c r="A824" s="57" t="s">
        <v>11077</v>
      </c>
      <c r="B824" s="22" t="s">
        <v>818</v>
      </c>
      <c r="C824" s="22" t="s">
        <v>9938</v>
      </c>
      <c r="D824" s="22" t="s">
        <v>9628</v>
      </c>
      <c r="E824" s="22" t="s">
        <v>9629</v>
      </c>
      <c r="F824" s="22" t="s">
        <v>9630</v>
      </c>
      <c r="G824" s="22" t="s">
        <v>9631</v>
      </c>
      <c r="H824" s="22" t="s">
        <v>9928</v>
      </c>
      <c r="I824" s="25">
        <f>VLOOKUP(B824,[1]สรุปรายรพ.!$A$1:$C$1331,3,FALSE())</f>
        <v>499</v>
      </c>
      <c r="J824" s="25">
        <v>126</v>
      </c>
      <c r="K824" s="25">
        <v>124</v>
      </c>
      <c r="L824" s="25">
        <v>55</v>
      </c>
      <c r="M824" s="25">
        <v>55</v>
      </c>
      <c r="N824" s="25">
        <v>79</v>
      </c>
      <c r="O824" s="25">
        <v>78</v>
      </c>
      <c r="P824" s="25">
        <v>85</v>
      </c>
      <c r="Q824" s="25">
        <v>85</v>
      </c>
      <c r="R824" s="25">
        <v>80</v>
      </c>
      <c r="S824" s="25">
        <v>80</v>
      </c>
      <c r="T824" s="25">
        <v>73</v>
      </c>
      <c r="U824" s="25">
        <v>71</v>
      </c>
      <c r="V824" s="25">
        <v>498</v>
      </c>
      <c r="W824" s="25">
        <v>493</v>
      </c>
      <c r="X824" s="25">
        <v>498</v>
      </c>
      <c r="Y824" s="25">
        <v>493</v>
      </c>
      <c r="Z824" s="25">
        <f t="shared" si="118"/>
        <v>499</v>
      </c>
      <c r="AA824" s="25">
        <v>49.3</v>
      </c>
      <c r="AB824" s="25">
        <v>75</v>
      </c>
      <c r="AC824" s="80">
        <f t="shared" si="119"/>
        <v>69</v>
      </c>
      <c r="AD824" s="89">
        <f>AC824</f>
        <v>69</v>
      </c>
      <c r="AE824" s="82"/>
      <c r="AF824" s="71"/>
    </row>
    <row r="825" spans="1:32">
      <c r="A825" s="57" t="s">
        <v>11078</v>
      </c>
      <c r="B825" s="22" t="s">
        <v>819</v>
      </c>
      <c r="C825" s="22" t="s">
        <v>9939</v>
      </c>
      <c r="D825" s="22" t="s">
        <v>9722</v>
      </c>
      <c r="E825" s="22" t="s">
        <v>9723</v>
      </c>
      <c r="F825" s="22" t="s">
        <v>9625</v>
      </c>
      <c r="G825" s="22" t="s">
        <v>9626</v>
      </c>
      <c r="H825" s="22" t="s">
        <v>9928</v>
      </c>
      <c r="I825" s="25">
        <f>VLOOKUP(B825,[1]สรุปรายรพ.!$A$1:$C$1331,3,FALSE())</f>
        <v>341</v>
      </c>
      <c r="J825" s="25">
        <v>8</v>
      </c>
      <c r="K825" s="25">
        <v>8</v>
      </c>
      <c r="L825" s="25">
        <v>13</v>
      </c>
      <c r="M825" s="25">
        <v>13</v>
      </c>
      <c r="N825" s="25">
        <v>5</v>
      </c>
      <c r="O825" s="25">
        <v>5</v>
      </c>
      <c r="P825" s="25">
        <v>2</v>
      </c>
      <c r="Q825" s="25">
        <v>2</v>
      </c>
      <c r="R825" s="25">
        <v>1</v>
      </c>
      <c r="S825" s="25">
        <v>1</v>
      </c>
      <c r="T825" s="25"/>
      <c r="U825" s="25"/>
      <c r="V825" s="25">
        <v>29</v>
      </c>
      <c r="W825" s="25">
        <v>29</v>
      </c>
      <c r="X825" s="25">
        <v>29</v>
      </c>
      <c r="Y825" s="25">
        <v>29</v>
      </c>
      <c r="Z825" s="25">
        <f t="shared" si="118"/>
        <v>341</v>
      </c>
      <c r="AA825" s="25">
        <v>2.9</v>
      </c>
      <c r="AB825" s="25">
        <v>5</v>
      </c>
      <c r="AC825" s="80">
        <f t="shared" si="119"/>
        <v>-307</v>
      </c>
      <c r="AD825" s="89">
        <f t="shared" si="120"/>
        <v>0</v>
      </c>
      <c r="AE825" s="82"/>
      <c r="AF825" s="71"/>
    </row>
    <row r="826" spans="1:32">
      <c r="A826" s="57" t="s">
        <v>11079</v>
      </c>
      <c r="B826" s="22" t="s">
        <v>2185</v>
      </c>
      <c r="C826" s="22" t="s">
        <v>3341</v>
      </c>
      <c r="D826" s="22" t="s">
        <v>9728</v>
      </c>
      <c r="E826" s="22" t="s">
        <v>9729</v>
      </c>
      <c r="F826" s="22" t="s">
        <v>9630</v>
      </c>
      <c r="G826" s="22" t="s">
        <v>9631</v>
      </c>
      <c r="H826" s="22" t="s">
        <v>9928</v>
      </c>
      <c r="I826" s="25">
        <f>VLOOKUP(B826,[1]สรุปรายรพ.!$A$1:$C$1331,3,FALSE())</f>
        <v>40</v>
      </c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>
        <f t="shared" si="118"/>
        <v>40</v>
      </c>
      <c r="AA826" s="25"/>
      <c r="AB826" s="25">
        <v>0</v>
      </c>
      <c r="AC826" s="80">
        <f t="shared" si="119"/>
        <v>-40</v>
      </c>
      <c r="AD826" s="89">
        <f t="shared" si="120"/>
        <v>0</v>
      </c>
      <c r="AE826" s="82" t="s">
        <v>9553</v>
      </c>
      <c r="AF826" s="71"/>
    </row>
    <row r="827" spans="1:32">
      <c r="A827" s="57" t="s">
        <v>11080</v>
      </c>
      <c r="B827" s="22" t="s">
        <v>820</v>
      </c>
      <c r="C827" s="22" t="s">
        <v>2104</v>
      </c>
      <c r="D827" s="22" t="s">
        <v>9731</v>
      </c>
      <c r="E827" s="22" t="s">
        <v>9732</v>
      </c>
      <c r="F827" s="22" t="s">
        <v>9630</v>
      </c>
      <c r="G827" s="22" t="s">
        <v>9631</v>
      </c>
      <c r="H827" s="22" t="s">
        <v>9928</v>
      </c>
      <c r="I827" s="25">
        <f>VLOOKUP(B827,[1]สรุปรายรพ.!$A$1:$C$1331,3,FALSE())</f>
        <v>259</v>
      </c>
      <c r="J827" s="25">
        <v>37</v>
      </c>
      <c r="K827" s="25">
        <v>37</v>
      </c>
      <c r="L827" s="25"/>
      <c r="M827" s="25"/>
      <c r="N827" s="25"/>
      <c r="O827" s="25"/>
      <c r="P827" s="25"/>
      <c r="Q827" s="25"/>
      <c r="R827" s="25">
        <v>77</v>
      </c>
      <c r="S827" s="25">
        <v>77</v>
      </c>
      <c r="T827" s="25">
        <v>20</v>
      </c>
      <c r="U827" s="25">
        <v>20</v>
      </c>
      <c r="V827" s="25">
        <v>134</v>
      </c>
      <c r="W827" s="25">
        <v>134</v>
      </c>
      <c r="X827" s="25">
        <v>134</v>
      </c>
      <c r="Y827" s="25">
        <v>134</v>
      </c>
      <c r="Z827" s="25">
        <f t="shared" si="118"/>
        <v>259</v>
      </c>
      <c r="AA827" s="25">
        <v>13.4</v>
      </c>
      <c r="AB827" s="25">
        <v>21</v>
      </c>
      <c r="AC827" s="80">
        <f t="shared" si="119"/>
        <v>-104</v>
      </c>
      <c r="AD827" s="89">
        <f t="shared" si="120"/>
        <v>0</v>
      </c>
      <c r="AE827" s="82"/>
      <c r="AF827" s="71"/>
    </row>
    <row r="828" spans="1:32">
      <c r="A828" s="57" t="s">
        <v>11081</v>
      </c>
      <c r="B828" s="22" t="s">
        <v>2207</v>
      </c>
      <c r="C828" s="22" t="s">
        <v>4914</v>
      </c>
      <c r="D828" s="22" t="s">
        <v>9737</v>
      </c>
      <c r="E828" s="22" t="s">
        <v>9738</v>
      </c>
      <c r="F828" s="22" t="s">
        <v>9566</v>
      </c>
      <c r="G828" s="22" t="s">
        <v>9567</v>
      </c>
      <c r="H828" s="22" t="s">
        <v>9928</v>
      </c>
      <c r="I828" s="25">
        <f>VLOOKUP(B828,[1]สรุปรายรพ.!$A$1:$C$1331,3,FALSE())</f>
        <v>140</v>
      </c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>
        <f t="shared" si="118"/>
        <v>140</v>
      </c>
      <c r="AA828" s="25"/>
      <c r="AB828" s="25">
        <v>0</v>
      </c>
      <c r="AC828" s="80">
        <f t="shared" si="119"/>
        <v>-140</v>
      </c>
      <c r="AD828" s="89">
        <f t="shared" si="120"/>
        <v>0</v>
      </c>
      <c r="AE828" s="82" t="s">
        <v>9553</v>
      </c>
      <c r="AF828" s="71"/>
    </row>
    <row r="829" spans="1:32">
      <c r="A829" s="57" t="s">
        <v>11082</v>
      </c>
      <c r="B829" s="22" t="s">
        <v>2208</v>
      </c>
      <c r="C829" s="22" t="s">
        <v>4917</v>
      </c>
      <c r="D829" s="22" t="s">
        <v>9737</v>
      </c>
      <c r="E829" s="22" t="s">
        <v>9738</v>
      </c>
      <c r="F829" s="22" t="s">
        <v>9566</v>
      </c>
      <c r="G829" s="22" t="s">
        <v>9567</v>
      </c>
      <c r="H829" s="22" t="s">
        <v>9928</v>
      </c>
      <c r="I829" s="25">
        <f>VLOOKUP(B829,[1]สรุปรายรพ.!$A$1:$C$1331,3,FALSE())</f>
        <v>140</v>
      </c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>
        <f t="shared" si="118"/>
        <v>140</v>
      </c>
      <c r="AA829" s="25"/>
      <c r="AB829" s="25">
        <v>0</v>
      </c>
      <c r="AC829" s="80">
        <f t="shared" si="119"/>
        <v>-140</v>
      </c>
      <c r="AD829" s="89">
        <f t="shared" si="120"/>
        <v>0</v>
      </c>
      <c r="AE829" s="82" t="s">
        <v>9553</v>
      </c>
      <c r="AF829" s="71"/>
    </row>
    <row r="830" spans="1:32">
      <c r="A830" s="57" t="s">
        <v>11083</v>
      </c>
      <c r="B830" s="22" t="s">
        <v>821</v>
      </c>
      <c r="C830" s="22" t="s">
        <v>1915</v>
      </c>
      <c r="D830" s="22" t="s">
        <v>9568</v>
      </c>
      <c r="E830" s="22" t="s">
        <v>9569</v>
      </c>
      <c r="F830" s="22" t="s">
        <v>9570</v>
      </c>
      <c r="G830" s="22" t="s">
        <v>9571</v>
      </c>
      <c r="H830" s="22" t="s">
        <v>9928</v>
      </c>
      <c r="I830" s="25">
        <f>VLOOKUP(B830,[1]สรุปรายรพ.!$A$1:$C$1331,3,FALSE())</f>
        <v>255</v>
      </c>
      <c r="J830" s="25">
        <v>11</v>
      </c>
      <c r="K830" s="25">
        <v>11</v>
      </c>
      <c r="L830" s="25">
        <v>4</v>
      </c>
      <c r="M830" s="25">
        <v>4</v>
      </c>
      <c r="N830" s="25">
        <v>2</v>
      </c>
      <c r="O830" s="25">
        <v>2</v>
      </c>
      <c r="P830" s="25">
        <v>2</v>
      </c>
      <c r="Q830" s="25">
        <v>2</v>
      </c>
      <c r="R830" s="25"/>
      <c r="S830" s="25"/>
      <c r="T830" s="25"/>
      <c r="U830" s="25"/>
      <c r="V830" s="25">
        <v>19</v>
      </c>
      <c r="W830" s="25">
        <v>19</v>
      </c>
      <c r="X830" s="25">
        <v>19</v>
      </c>
      <c r="Y830" s="25">
        <v>19</v>
      </c>
      <c r="Z830" s="25">
        <f t="shared" si="118"/>
        <v>255</v>
      </c>
      <c r="AA830" s="25">
        <v>1.9</v>
      </c>
      <c r="AB830" s="25">
        <v>3</v>
      </c>
      <c r="AC830" s="80">
        <f t="shared" si="119"/>
        <v>-233</v>
      </c>
      <c r="AD830" s="89">
        <f t="shared" si="120"/>
        <v>0</v>
      </c>
      <c r="AE830" s="82"/>
      <c r="AF830" s="71"/>
    </row>
    <row r="831" spans="1:32">
      <c r="A831" s="57" t="s">
        <v>11084</v>
      </c>
      <c r="B831" s="22" t="s">
        <v>2211</v>
      </c>
      <c r="C831" s="22" t="s">
        <v>5064</v>
      </c>
      <c r="D831" s="22" t="s">
        <v>9746</v>
      </c>
      <c r="E831" s="22" t="s">
        <v>9747</v>
      </c>
      <c r="F831" s="22" t="s">
        <v>9566</v>
      </c>
      <c r="G831" s="22" t="s">
        <v>9567</v>
      </c>
      <c r="H831" s="22" t="s">
        <v>9928</v>
      </c>
      <c r="I831" s="25">
        <f>VLOOKUP(B831,[1]สรุปรายรพ.!$A$1:$C$1331,3,FALSE())</f>
        <v>140</v>
      </c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>
        <f t="shared" si="118"/>
        <v>140</v>
      </c>
      <c r="AA831" s="25"/>
      <c r="AB831" s="25">
        <v>0</v>
      </c>
      <c r="AC831" s="80">
        <f t="shared" si="119"/>
        <v>-140</v>
      </c>
      <c r="AD831" s="89">
        <f t="shared" si="120"/>
        <v>0</v>
      </c>
      <c r="AE831" s="82" t="s">
        <v>9553</v>
      </c>
      <c r="AF831" s="71"/>
    </row>
    <row r="832" spans="1:32">
      <c r="A832" s="57" t="s">
        <v>11085</v>
      </c>
      <c r="B832" s="22" t="s">
        <v>822</v>
      </c>
      <c r="C832" s="22" t="s">
        <v>9940</v>
      </c>
      <c r="D832" s="22" t="s">
        <v>9564</v>
      </c>
      <c r="E832" s="22" t="s">
        <v>9565</v>
      </c>
      <c r="F832" s="22" t="s">
        <v>9566</v>
      </c>
      <c r="G832" s="22" t="s">
        <v>9567</v>
      </c>
      <c r="H832" s="22" t="s">
        <v>9928</v>
      </c>
      <c r="I832" s="25">
        <f>VLOOKUP(B832,[1]สรุปรายรพ.!$A$1:$C$1331,3,FALSE())</f>
        <v>162</v>
      </c>
      <c r="J832" s="25">
        <v>2</v>
      </c>
      <c r="K832" s="25">
        <v>2</v>
      </c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>
        <v>2</v>
      </c>
      <c r="W832" s="25">
        <v>2</v>
      </c>
      <c r="X832" s="25">
        <v>2</v>
      </c>
      <c r="Y832" s="25">
        <v>2</v>
      </c>
      <c r="Z832" s="25">
        <f t="shared" si="118"/>
        <v>162</v>
      </c>
      <c r="AA832" s="25">
        <v>0.2</v>
      </c>
      <c r="AB832" s="25">
        <v>2</v>
      </c>
      <c r="AC832" s="80">
        <f t="shared" si="119"/>
        <v>-158</v>
      </c>
      <c r="AD832" s="89">
        <f t="shared" si="120"/>
        <v>0</v>
      </c>
      <c r="AE832" s="82"/>
      <c r="AF832" s="71"/>
    </row>
    <row r="833" spans="1:32">
      <c r="A833" s="57" t="s">
        <v>11086</v>
      </c>
      <c r="B833" s="22" t="s">
        <v>823</v>
      </c>
      <c r="C833" s="22" t="s">
        <v>2136</v>
      </c>
      <c r="D833" s="22" t="s">
        <v>9636</v>
      </c>
      <c r="E833" s="22" t="s">
        <v>9637</v>
      </c>
      <c r="F833" s="22" t="s">
        <v>9638</v>
      </c>
      <c r="G833" s="22" t="s">
        <v>9639</v>
      </c>
      <c r="H833" s="22" t="s">
        <v>9928</v>
      </c>
      <c r="I833" s="25">
        <f>VLOOKUP(B833,[1]สรุปรายรพ.!$A$1:$C$1331,3,FALSE())</f>
        <v>182</v>
      </c>
      <c r="J833" s="25">
        <v>19</v>
      </c>
      <c r="K833" s="25">
        <v>18</v>
      </c>
      <c r="L833" s="25">
        <v>4</v>
      </c>
      <c r="M833" s="25">
        <v>4</v>
      </c>
      <c r="N833" s="25">
        <v>4</v>
      </c>
      <c r="O833" s="25">
        <v>4</v>
      </c>
      <c r="P833" s="25"/>
      <c r="Q833" s="25"/>
      <c r="R833" s="25"/>
      <c r="S833" s="25"/>
      <c r="T833" s="25">
        <v>32</v>
      </c>
      <c r="U833" s="25">
        <v>32</v>
      </c>
      <c r="V833" s="25">
        <v>59</v>
      </c>
      <c r="W833" s="25">
        <v>58</v>
      </c>
      <c r="X833" s="25">
        <v>59</v>
      </c>
      <c r="Y833" s="25">
        <v>58</v>
      </c>
      <c r="Z833" s="25">
        <f t="shared" si="118"/>
        <v>182</v>
      </c>
      <c r="AA833" s="25">
        <v>5.8</v>
      </c>
      <c r="AB833" s="25">
        <v>9</v>
      </c>
      <c r="AC833" s="80">
        <f t="shared" si="119"/>
        <v>-115</v>
      </c>
      <c r="AD833" s="89">
        <f t="shared" si="120"/>
        <v>0</v>
      </c>
      <c r="AE833" s="82"/>
      <c r="AF833" s="71"/>
    </row>
    <row r="834" spans="1:32">
      <c r="A834" s="57" t="s">
        <v>11087</v>
      </c>
      <c r="B834" s="22" t="s">
        <v>824</v>
      </c>
      <c r="C834" s="22" t="s">
        <v>5102</v>
      </c>
      <c r="D834" s="22" t="s">
        <v>9636</v>
      </c>
      <c r="E834" s="22" t="s">
        <v>9637</v>
      </c>
      <c r="F834" s="22" t="s">
        <v>9638</v>
      </c>
      <c r="G834" s="22" t="s">
        <v>9639</v>
      </c>
      <c r="H834" s="22" t="s">
        <v>9928</v>
      </c>
      <c r="I834" s="25">
        <f>VLOOKUP(B834,[1]สรุปรายรพ.!$A$1:$C$1331,3,FALSE())</f>
        <v>205</v>
      </c>
      <c r="J834" s="25">
        <v>5</v>
      </c>
      <c r="K834" s="25">
        <v>5</v>
      </c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>
        <v>5</v>
      </c>
      <c r="W834" s="25">
        <v>5</v>
      </c>
      <c r="X834" s="25">
        <v>5</v>
      </c>
      <c r="Y834" s="25">
        <v>5</v>
      </c>
      <c r="Z834" s="25">
        <f t="shared" si="118"/>
        <v>205</v>
      </c>
      <c r="AA834" s="25">
        <v>0.5</v>
      </c>
      <c r="AB834" s="25">
        <v>2</v>
      </c>
      <c r="AC834" s="80">
        <f t="shared" si="119"/>
        <v>-198</v>
      </c>
      <c r="AD834" s="89">
        <f t="shared" si="120"/>
        <v>0</v>
      </c>
      <c r="AE834" s="82"/>
      <c r="AF834" s="71"/>
    </row>
    <row r="835" spans="1:32">
      <c r="A835" s="57" t="s">
        <v>11088</v>
      </c>
      <c r="B835" s="22" t="s">
        <v>1298</v>
      </c>
      <c r="C835" s="22" t="s">
        <v>4954</v>
      </c>
      <c r="D835" s="22" t="s">
        <v>9759</v>
      </c>
      <c r="E835" s="22" t="s">
        <v>9760</v>
      </c>
      <c r="F835" s="22" t="s">
        <v>9570</v>
      </c>
      <c r="G835" s="22" t="s">
        <v>9571</v>
      </c>
      <c r="H835" s="22" t="s">
        <v>9928</v>
      </c>
      <c r="I835" s="25">
        <f>VLOOKUP(B835,[1]สรุปรายรพ.!$A$1:$C$1331,3,FALSE())</f>
        <v>160</v>
      </c>
      <c r="J835" s="25"/>
      <c r="K835" s="25"/>
      <c r="L835" s="25"/>
      <c r="M835" s="25"/>
      <c r="N835" s="25">
        <v>2</v>
      </c>
      <c r="O835" s="25">
        <v>2</v>
      </c>
      <c r="P835" s="25"/>
      <c r="Q835" s="25"/>
      <c r="R835" s="25"/>
      <c r="S835" s="25"/>
      <c r="T835" s="25"/>
      <c r="U835" s="25"/>
      <c r="V835" s="25">
        <v>2</v>
      </c>
      <c r="W835" s="25">
        <v>2</v>
      </c>
      <c r="X835" s="25">
        <v>2</v>
      </c>
      <c r="Y835" s="25">
        <v>2</v>
      </c>
      <c r="Z835" s="25">
        <f t="shared" si="118"/>
        <v>160</v>
      </c>
      <c r="AA835" s="25">
        <v>0.2</v>
      </c>
      <c r="AB835" s="25">
        <v>2</v>
      </c>
      <c r="AC835" s="80">
        <f t="shared" si="119"/>
        <v>-156</v>
      </c>
      <c r="AD835" s="89">
        <f t="shared" si="120"/>
        <v>0</v>
      </c>
      <c r="AE835" s="82"/>
      <c r="AF835" s="71"/>
    </row>
    <row r="836" spans="1:32">
      <c r="A836" s="57" t="s">
        <v>11089</v>
      </c>
      <c r="B836" s="22" t="s">
        <v>1285</v>
      </c>
      <c r="C836" s="22" t="s">
        <v>9941</v>
      </c>
      <c r="D836" s="22" t="s">
        <v>9641</v>
      </c>
      <c r="E836" s="22" t="s">
        <v>9642</v>
      </c>
      <c r="F836" s="22" t="s">
        <v>9570</v>
      </c>
      <c r="G836" s="22" t="s">
        <v>9571</v>
      </c>
      <c r="H836" s="22" t="s">
        <v>9928</v>
      </c>
      <c r="I836" s="25">
        <f>VLOOKUP(B836,[1]สรุปรายรพ.!$A$1:$C$1331,3,FALSE())</f>
        <v>164</v>
      </c>
      <c r="J836" s="25"/>
      <c r="K836" s="25"/>
      <c r="L836" s="25">
        <v>4</v>
      </c>
      <c r="M836" s="25">
        <v>4</v>
      </c>
      <c r="N836" s="25">
        <v>2</v>
      </c>
      <c r="O836" s="25">
        <v>1</v>
      </c>
      <c r="P836" s="25">
        <v>12</v>
      </c>
      <c r="Q836" s="25">
        <v>12</v>
      </c>
      <c r="R836" s="25">
        <v>4</v>
      </c>
      <c r="S836" s="25">
        <v>4</v>
      </c>
      <c r="T836" s="25">
        <v>3</v>
      </c>
      <c r="U836" s="25">
        <v>3</v>
      </c>
      <c r="V836" s="25">
        <v>25</v>
      </c>
      <c r="W836" s="25">
        <v>24</v>
      </c>
      <c r="X836" s="25">
        <v>25</v>
      </c>
      <c r="Y836" s="25">
        <v>24</v>
      </c>
      <c r="Z836" s="25">
        <f t="shared" si="118"/>
        <v>164</v>
      </c>
      <c r="AA836" s="25">
        <v>2.4</v>
      </c>
      <c r="AB836" s="25">
        <v>5</v>
      </c>
      <c r="AC836" s="80">
        <f t="shared" si="119"/>
        <v>-135</v>
      </c>
      <c r="AD836" s="89">
        <f t="shared" si="120"/>
        <v>0</v>
      </c>
      <c r="AE836" s="82"/>
      <c r="AF836" s="71"/>
    </row>
    <row r="837" spans="1:32">
      <c r="A837" s="57" t="s">
        <v>11090</v>
      </c>
      <c r="B837" s="22" t="s">
        <v>2210</v>
      </c>
      <c r="C837" s="22" t="s">
        <v>5004</v>
      </c>
      <c r="D837" s="22" t="s">
        <v>9641</v>
      </c>
      <c r="E837" s="22" t="s">
        <v>9642</v>
      </c>
      <c r="F837" s="22" t="s">
        <v>9570</v>
      </c>
      <c r="G837" s="22" t="s">
        <v>9571</v>
      </c>
      <c r="H837" s="22" t="s">
        <v>9928</v>
      </c>
      <c r="I837" s="25">
        <f>VLOOKUP(B837,[1]สรุปรายรพ.!$A$1:$C$1331,3,FALSE())</f>
        <v>200</v>
      </c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>
        <f t="shared" si="118"/>
        <v>200</v>
      </c>
      <c r="AA837" s="25"/>
      <c r="AB837" s="25">
        <v>0</v>
      </c>
      <c r="AC837" s="80">
        <f t="shared" si="119"/>
        <v>-200</v>
      </c>
      <c r="AD837" s="89">
        <f t="shared" si="120"/>
        <v>0</v>
      </c>
      <c r="AE837" s="82" t="s">
        <v>9553</v>
      </c>
      <c r="AF837" s="71"/>
    </row>
    <row r="838" spans="1:32">
      <c r="A838" s="57" t="s">
        <v>11091</v>
      </c>
      <c r="B838" s="22" t="s">
        <v>2169</v>
      </c>
      <c r="C838" s="22" t="s">
        <v>2398</v>
      </c>
      <c r="D838" s="22" t="s">
        <v>9644</v>
      </c>
      <c r="E838" s="22" t="s">
        <v>9645</v>
      </c>
      <c r="F838" s="22" t="s">
        <v>9646</v>
      </c>
      <c r="G838" s="22" t="s">
        <v>9647</v>
      </c>
      <c r="H838" s="22" t="s">
        <v>9928</v>
      </c>
      <c r="I838" s="25">
        <f>VLOOKUP(B838,[1]สรุปรายรพ.!$A$1:$C$1331,3,FALSE())</f>
        <v>40</v>
      </c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>
        <f t="shared" si="118"/>
        <v>40</v>
      </c>
      <c r="AA838" s="25"/>
      <c r="AB838" s="25">
        <v>0</v>
      </c>
      <c r="AC838" s="80">
        <f t="shared" si="119"/>
        <v>-40</v>
      </c>
      <c r="AD838" s="89">
        <f t="shared" si="120"/>
        <v>0</v>
      </c>
      <c r="AE838" s="82" t="s">
        <v>9553</v>
      </c>
      <c r="AF838" s="71"/>
    </row>
    <row r="839" spans="1:32">
      <c r="A839" s="57" t="s">
        <v>11092</v>
      </c>
      <c r="B839" s="22" t="s">
        <v>825</v>
      </c>
      <c r="C839" s="22" t="s">
        <v>1916</v>
      </c>
      <c r="D839" s="22" t="s">
        <v>9774</v>
      </c>
      <c r="E839" s="22" t="s">
        <v>9775</v>
      </c>
      <c r="F839" s="22" t="s">
        <v>9646</v>
      </c>
      <c r="G839" s="22" t="s">
        <v>9647</v>
      </c>
      <c r="H839" s="22" t="s">
        <v>9928</v>
      </c>
      <c r="I839" s="25">
        <f>VLOOKUP(B839,[1]สรุปรายรพ.!$A$1:$C$1331,3,FALSE())</f>
        <v>836</v>
      </c>
      <c r="J839" s="25">
        <v>253</v>
      </c>
      <c r="K839" s="25">
        <v>249</v>
      </c>
      <c r="L839" s="25">
        <v>48</v>
      </c>
      <c r="M839" s="25">
        <v>47</v>
      </c>
      <c r="N839" s="25">
        <v>38</v>
      </c>
      <c r="O839" s="25">
        <v>38</v>
      </c>
      <c r="P839" s="25">
        <v>54</v>
      </c>
      <c r="Q839" s="25">
        <v>52</v>
      </c>
      <c r="R839" s="25">
        <v>32</v>
      </c>
      <c r="S839" s="25">
        <v>32</v>
      </c>
      <c r="T839" s="25">
        <v>62</v>
      </c>
      <c r="U839" s="25">
        <v>62</v>
      </c>
      <c r="V839" s="25">
        <v>487</v>
      </c>
      <c r="W839" s="25">
        <v>480</v>
      </c>
      <c r="X839" s="25">
        <v>487</v>
      </c>
      <c r="Y839" s="25">
        <v>480</v>
      </c>
      <c r="Z839" s="25">
        <f t="shared" ref="Z839:Z902" si="124">I839</f>
        <v>836</v>
      </c>
      <c r="AA839" s="25">
        <v>48</v>
      </c>
      <c r="AB839" s="25">
        <v>72</v>
      </c>
      <c r="AC839" s="80">
        <f t="shared" ref="AC839:AC902" si="125">(Y839-Z839)+AB839</f>
        <v>-284</v>
      </c>
      <c r="AD839" s="89">
        <f t="shared" ref="AD839:AD901" si="126">IF(AC839&lt;0,0)</f>
        <v>0</v>
      </c>
      <c r="AE839" s="82"/>
      <c r="AF839" s="71"/>
    </row>
    <row r="840" spans="1:32">
      <c r="A840" s="57" t="s">
        <v>11093</v>
      </c>
      <c r="B840" s="22" t="s">
        <v>826</v>
      </c>
      <c r="C840" s="22" t="s">
        <v>9942</v>
      </c>
      <c r="D840" s="22" t="s">
        <v>9652</v>
      </c>
      <c r="E840" s="22" t="s">
        <v>9653</v>
      </c>
      <c r="F840" s="22" t="s">
        <v>9646</v>
      </c>
      <c r="G840" s="22" t="s">
        <v>9647</v>
      </c>
      <c r="H840" s="22" t="s">
        <v>9928</v>
      </c>
      <c r="I840" s="25">
        <f>VLOOKUP(B840,[1]สรุปรายรพ.!$A$1:$C$1331,3,FALSE())</f>
        <v>72</v>
      </c>
      <c r="J840" s="25">
        <v>21</v>
      </c>
      <c r="K840" s="25">
        <v>21</v>
      </c>
      <c r="L840" s="25">
        <v>11</v>
      </c>
      <c r="M840" s="25">
        <v>11</v>
      </c>
      <c r="N840" s="25">
        <v>4</v>
      </c>
      <c r="O840" s="25">
        <v>4</v>
      </c>
      <c r="P840" s="25">
        <v>7</v>
      </c>
      <c r="Q840" s="25">
        <v>7</v>
      </c>
      <c r="R840" s="25"/>
      <c r="S840" s="25"/>
      <c r="T840" s="25"/>
      <c r="U840" s="25"/>
      <c r="V840" s="25">
        <v>43</v>
      </c>
      <c r="W840" s="25">
        <v>43</v>
      </c>
      <c r="X840" s="25">
        <v>43</v>
      </c>
      <c r="Y840" s="25">
        <v>43</v>
      </c>
      <c r="Z840" s="25">
        <f t="shared" si="124"/>
        <v>72</v>
      </c>
      <c r="AA840" s="25">
        <v>4.3</v>
      </c>
      <c r="AB840" s="25">
        <v>8</v>
      </c>
      <c r="AC840" s="80">
        <f t="shared" si="125"/>
        <v>-21</v>
      </c>
      <c r="AD840" s="89">
        <f t="shared" si="126"/>
        <v>0</v>
      </c>
      <c r="AE840" s="82"/>
      <c r="AF840" s="71"/>
    </row>
    <row r="841" spans="1:32">
      <c r="A841" s="57" t="s">
        <v>11094</v>
      </c>
      <c r="B841" s="22" t="s">
        <v>827</v>
      </c>
      <c r="C841" s="22" t="s">
        <v>1917</v>
      </c>
      <c r="D841" s="22" t="s">
        <v>9788</v>
      </c>
      <c r="E841" s="22" t="s">
        <v>9789</v>
      </c>
      <c r="F841" s="22" t="s">
        <v>9646</v>
      </c>
      <c r="G841" s="22" t="s">
        <v>9647</v>
      </c>
      <c r="H841" s="22" t="s">
        <v>9928</v>
      </c>
      <c r="I841" s="25">
        <f>VLOOKUP(B841,[1]สรุปรายรพ.!$A$1:$C$1331,3,FALSE())</f>
        <v>225</v>
      </c>
      <c r="J841" s="25">
        <v>19</v>
      </c>
      <c r="K841" s="25">
        <v>18</v>
      </c>
      <c r="L841" s="25">
        <v>4</v>
      </c>
      <c r="M841" s="25">
        <v>4</v>
      </c>
      <c r="N841" s="25">
        <v>2</v>
      </c>
      <c r="O841" s="25">
        <v>2</v>
      </c>
      <c r="P841" s="25">
        <v>2</v>
      </c>
      <c r="Q841" s="25">
        <v>2</v>
      </c>
      <c r="R841" s="25">
        <v>16</v>
      </c>
      <c r="S841" s="25">
        <v>16</v>
      </c>
      <c r="T841" s="25">
        <v>6</v>
      </c>
      <c r="U841" s="25">
        <v>6</v>
      </c>
      <c r="V841" s="25">
        <v>49</v>
      </c>
      <c r="W841" s="25">
        <v>48</v>
      </c>
      <c r="X841" s="25">
        <v>49</v>
      </c>
      <c r="Y841" s="25">
        <v>48</v>
      </c>
      <c r="Z841" s="25">
        <f t="shared" si="124"/>
        <v>225</v>
      </c>
      <c r="AA841" s="25">
        <v>4.8</v>
      </c>
      <c r="AB841" s="25">
        <v>8</v>
      </c>
      <c r="AC841" s="80">
        <f t="shared" si="125"/>
        <v>-169</v>
      </c>
      <c r="AD841" s="89">
        <f t="shared" si="126"/>
        <v>0</v>
      </c>
      <c r="AE841" s="82"/>
      <c r="AF841" s="71"/>
    </row>
    <row r="842" spans="1:32">
      <c r="A842" s="57" t="s">
        <v>11095</v>
      </c>
      <c r="B842" s="22" t="s">
        <v>828</v>
      </c>
      <c r="C842" s="22" t="s">
        <v>9943</v>
      </c>
      <c r="D842" s="22" t="s">
        <v>9655</v>
      </c>
      <c r="E842" s="22" t="s">
        <v>9656</v>
      </c>
      <c r="F842" s="22" t="s">
        <v>9576</v>
      </c>
      <c r="G842" s="22" t="s">
        <v>9577</v>
      </c>
      <c r="H842" s="22" t="s">
        <v>9928</v>
      </c>
      <c r="I842" s="25">
        <f>VLOOKUP(B842,[1]สรุปรายรพ.!$A$1:$C$1331,3,FALSE())</f>
        <v>120</v>
      </c>
      <c r="J842" s="25">
        <v>111</v>
      </c>
      <c r="K842" s="25">
        <v>111</v>
      </c>
      <c r="L842" s="25"/>
      <c r="M842" s="25"/>
      <c r="N842" s="25">
        <v>1</v>
      </c>
      <c r="O842" s="25">
        <v>1</v>
      </c>
      <c r="P842" s="25"/>
      <c r="Q842" s="25"/>
      <c r="R842" s="25"/>
      <c r="S842" s="25"/>
      <c r="T842" s="25">
        <v>1</v>
      </c>
      <c r="U842" s="25">
        <v>1</v>
      </c>
      <c r="V842" s="25">
        <v>113</v>
      </c>
      <c r="W842" s="25">
        <v>113</v>
      </c>
      <c r="X842" s="25">
        <v>113</v>
      </c>
      <c r="Y842" s="25">
        <v>113</v>
      </c>
      <c r="Z842" s="25">
        <f t="shared" si="124"/>
        <v>120</v>
      </c>
      <c r="AA842" s="25">
        <v>11.3</v>
      </c>
      <c r="AB842" s="25">
        <v>18</v>
      </c>
      <c r="AC842" s="80">
        <f t="shared" si="125"/>
        <v>11</v>
      </c>
      <c r="AD842" s="89">
        <f>AC842</f>
        <v>11</v>
      </c>
      <c r="AE842" s="82"/>
      <c r="AF842" s="71"/>
    </row>
    <row r="843" spans="1:32">
      <c r="A843" s="57" t="s">
        <v>11096</v>
      </c>
      <c r="B843" s="22" t="s">
        <v>1286</v>
      </c>
      <c r="C843" s="22" t="s">
        <v>9944</v>
      </c>
      <c r="D843" s="22" t="s">
        <v>9574</v>
      </c>
      <c r="E843" s="22" t="s">
        <v>9575</v>
      </c>
      <c r="F843" s="22" t="s">
        <v>9576</v>
      </c>
      <c r="G843" s="22" t="s">
        <v>9577</v>
      </c>
      <c r="H843" s="22" t="s">
        <v>9928</v>
      </c>
      <c r="I843" s="25">
        <f>VLOOKUP(B843,[1]สรุปรายรพ.!$A$1:$C$1331,3,FALSE())</f>
        <v>61</v>
      </c>
      <c r="J843" s="25"/>
      <c r="K843" s="25"/>
      <c r="L843" s="25">
        <v>1</v>
      </c>
      <c r="M843" s="25">
        <v>1</v>
      </c>
      <c r="N843" s="25"/>
      <c r="O843" s="25"/>
      <c r="P843" s="25"/>
      <c r="Q843" s="25"/>
      <c r="R843" s="25"/>
      <c r="S843" s="25"/>
      <c r="T843" s="25"/>
      <c r="U843" s="25"/>
      <c r="V843" s="25">
        <v>1</v>
      </c>
      <c r="W843" s="25">
        <v>1</v>
      </c>
      <c r="X843" s="25">
        <v>1</v>
      </c>
      <c r="Y843" s="25">
        <v>1</v>
      </c>
      <c r="Z843" s="25">
        <f t="shared" si="124"/>
        <v>61</v>
      </c>
      <c r="AA843" s="25">
        <v>0.1</v>
      </c>
      <c r="AB843" s="25">
        <v>2</v>
      </c>
      <c r="AC843" s="80">
        <f t="shared" si="125"/>
        <v>-58</v>
      </c>
      <c r="AD843" s="89">
        <f t="shared" si="126"/>
        <v>0</v>
      </c>
      <c r="AE843" s="82"/>
      <c r="AF843" s="71"/>
    </row>
    <row r="844" spans="1:32">
      <c r="A844" s="57" t="s">
        <v>11097</v>
      </c>
      <c r="B844" s="22" t="s">
        <v>829</v>
      </c>
      <c r="C844" s="22" t="s">
        <v>9945</v>
      </c>
      <c r="D844" s="22" t="s">
        <v>9661</v>
      </c>
      <c r="E844" s="22" t="s">
        <v>9662</v>
      </c>
      <c r="F844" s="22" t="s">
        <v>9663</v>
      </c>
      <c r="G844" s="22" t="s">
        <v>9664</v>
      </c>
      <c r="H844" s="22" t="s">
        <v>9928</v>
      </c>
      <c r="I844" s="25">
        <f>VLOOKUP(B844,[1]สรุปรายรพ.!$A$1:$C$1331,3,FALSE())</f>
        <v>1</v>
      </c>
      <c r="J844" s="25">
        <v>1</v>
      </c>
      <c r="K844" s="25">
        <v>1</v>
      </c>
      <c r="L844" s="25"/>
      <c r="M844" s="25"/>
      <c r="N844" s="25"/>
      <c r="O844" s="25"/>
      <c r="P844" s="25">
        <v>1</v>
      </c>
      <c r="Q844" s="25">
        <v>1</v>
      </c>
      <c r="R844" s="25"/>
      <c r="S844" s="25"/>
      <c r="T844" s="25"/>
      <c r="U844" s="25"/>
      <c r="V844" s="25">
        <v>2</v>
      </c>
      <c r="W844" s="25">
        <v>2</v>
      </c>
      <c r="X844" s="25">
        <v>2</v>
      </c>
      <c r="Y844" s="25">
        <v>2</v>
      </c>
      <c r="Z844" s="25">
        <f t="shared" si="124"/>
        <v>1</v>
      </c>
      <c r="AA844" s="25">
        <v>0.2</v>
      </c>
      <c r="AB844" s="25">
        <v>2</v>
      </c>
      <c r="AC844" s="80">
        <f t="shared" si="125"/>
        <v>3</v>
      </c>
      <c r="AD844" s="89">
        <f>AC844</f>
        <v>3</v>
      </c>
      <c r="AE844" s="82"/>
      <c r="AF844" s="71"/>
    </row>
    <row r="845" spans="1:32">
      <c r="A845" s="57" t="s">
        <v>11098</v>
      </c>
      <c r="B845" s="22" t="s">
        <v>830</v>
      </c>
      <c r="C845" s="22" t="s">
        <v>1918</v>
      </c>
      <c r="D845" s="22" t="s">
        <v>9810</v>
      </c>
      <c r="E845" s="22" t="s">
        <v>9811</v>
      </c>
      <c r="F845" s="22" t="s">
        <v>9663</v>
      </c>
      <c r="G845" s="22" t="s">
        <v>9664</v>
      </c>
      <c r="H845" s="22" t="s">
        <v>9928</v>
      </c>
      <c r="I845" s="25">
        <f>VLOOKUP(B845,[1]สรุปรายรพ.!$A$1:$C$1331,3,FALSE())</f>
        <v>20</v>
      </c>
      <c r="J845" s="25"/>
      <c r="K845" s="25"/>
      <c r="L845" s="25"/>
      <c r="M845" s="25"/>
      <c r="N845" s="25">
        <v>6</v>
      </c>
      <c r="O845" s="25">
        <v>6</v>
      </c>
      <c r="P845" s="25">
        <v>2</v>
      </c>
      <c r="Q845" s="25">
        <v>2</v>
      </c>
      <c r="R845" s="25"/>
      <c r="S845" s="25"/>
      <c r="T845" s="25"/>
      <c r="U845" s="25"/>
      <c r="V845" s="25">
        <v>8</v>
      </c>
      <c r="W845" s="25">
        <v>8</v>
      </c>
      <c r="X845" s="25">
        <v>8</v>
      </c>
      <c r="Y845" s="25">
        <v>8</v>
      </c>
      <c r="Z845" s="25">
        <f t="shared" si="124"/>
        <v>20</v>
      </c>
      <c r="AA845" s="25">
        <v>0.8</v>
      </c>
      <c r="AB845" s="25">
        <v>2</v>
      </c>
      <c r="AC845" s="80">
        <f t="shared" si="125"/>
        <v>-10</v>
      </c>
      <c r="AD845" s="89">
        <f t="shared" si="126"/>
        <v>0</v>
      </c>
      <c r="AE845" s="82"/>
      <c r="AF845" s="71"/>
    </row>
    <row r="846" spans="1:32">
      <c r="A846" s="57" t="s">
        <v>11099</v>
      </c>
      <c r="B846" s="22" t="s">
        <v>831</v>
      </c>
      <c r="C846" s="22" t="s">
        <v>9946</v>
      </c>
      <c r="D846" s="22" t="s">
        <v>9919</v>
      </c>
      <c r="E846" s="22" t="s">
        <v>9920</v>
      </c>
      <c r="F846" s="22" t="s">
        <v>9921</v>
      </c>
      <c r="G846" s="22" t="s">
        <v>9922</v>
      </c>
      <c r="H846" s="22" t="s">
        <v>9928</v>
      </c>
      <c r="I846" s="25">
        <f>VLOOKUP(B846,[1]สรุปรายรพ.!$A$1:$C$1331,3,FALSE())</f>
        <v>1358</v>
      </c>
      <c r="J846" s="25">
        <v>618</v>
      </c>
      <c r="K846" s="25">
        <v>547</v>
      </c>
      <c r="L846" s="25">
        <v>52</v>
      </c>
      <c r="M846" s="25">
        <v>51</v>
      </c>
      <c r="N846" s="25">
        <v>138</v>
      </c>
      <c r="O846" s="25">
        <v>127</v>
      </c>
      <c r="P846" s="25">
        <v>156</v>
      </c>
      <c r="Q846" s="25">
        <v>149</v>
      </c>
      <c r="R846" s="25">
        <v>326</v>
      </c>
      <c r="S846" s="25">
        <v>301</v>
      </c>
      <c r="T846" s="25">
        <v>175</v>
      </c>
      <c r="U846" s="25">
        <v>169</v>
      </c>
      <c r="V846" s="25">
        <v>1465</v>
      </c>
      <c r="W846" s="25">
        <v>1344</v>
      </c>
      <c r="X846" s="25">
        <v>1465</v>
      </c>
      <c r="Y846" s="25">
        <v>1344</v>
      </c>
      <c r="Z846" s="25">
        <f t="shared" si="124"/>
        <v>1358</v>
      </c>
      <c r="AA846" s="25">
        <v>134.4</v>
      </c>
      <c r="AB846" s="25">
        <v>203</v>
      </c>
      <c r="AC846" s="80">
        <f t="shared" si="125"/>
        <v>189</v>
      </c>
      <c r="AD846" s="89">
        <f t="shared" ref="AD846:AD847" si="127">AC846</f>
        <v>189</v>
      </c>
      <c r="AE846" s="82"/>
      <c r="AF846" s="71"/>
    </row>
    <row r="847" spans="1:32">
      <c r="A847" s="57" t="s">
        <v>11100</v>
      </c>
      <c r="B847" s="22" t="s">
        <v>832</v>
      </c>
      <c r="C847" s="22" t="s">
        <v>1919</v>
      </c>
      <c r="D847" s="22" t="s">
        <v>9919</v>
      </c>
      <c r="E847" s="22" t="s">
        <v>9920</v>
      </c>
      <c r="F847" s="22" t="s">
        <v>9921</v>
      </c>
      <c r="G847" s="22" t="s">
        <v>9922</v>
      </c>
      <c r="H847" s="22" t="s">
        <v>9928</v>
      </c>
      <c r="I847" s="25">
        <f>VLOOKUP(B847,[1]สรุปรายรพ.!$A$1:$C$1331,3,FALSE())</f>
        <v>1875</v>
      </c>
      <c r="J847" s="25">
        <v>1214</v>
      </c>
      <c r="K847" s="25">
        <v>870</v>
      </c>
      <c r="L847" s="25">
        <v>242</v>
      </c>
      <c r="M847" s="25">
        <v>160</v>
      </c>
      <c r="N847" s="25">
        <v>528</v>
      </c>
      <c r="O847" s="25">
        <v>382</v>
      </c>
      <c r="P847" s="25">
        <v>408</v>
      </c>
      <c r="Q847" s="25">
        <v>282</v>
      </c>
      <c r="R847" s="25">
        <v>484</v>
      </c>
      <c r="S847" s="25">
        <v>339</v>
      </c>
      <c r="T847" s="25">
        <v>287</v>
      </c>
      <c r="U847" s="25">
        <v>216</v>
      </c>
      <c r="V847" s="25">
        <v>3163</v>
      </c>
      <c r="W847" s="25">
        <v>2249</v>
      </c>
      <c r="X847" s="25">
        <v>3163</v>
      </c>
      <c r="Y847" s="25">
        <v>2249</v>
      </c>
      <c r="Z847" s="25">
        <f t="shared" si="124"/>
        <v>1875</v>
      </c>
      <c r="AA847" s="25">
        <v>224.9</v>
      </c>
      <c r="AB847" s="25">
        <v>338</v>
      </c>
      <c r="AC847" s="80">
        <f t="shared" si="125"/>
        <v>712</v>
      </c>
      <c r="AD847" s="89">
        <f t="shared" si="127"/>
        <v>712</v>
      </c>
      <c r="AE847" s="82"/>
      <c r="AF847" s="71"/>
    </row>
    <row r="848" spans="1:32">
      <c r="A848" s="57" t="s">
        <v>11101</v>
      </c>
      <c r="B848" s="22" t="s">
        <v>833</v>
      </c>
      <c r="C848" s="22" t="s">
        <v>9947</v>
      </c>
      <c r="D848" s="22" t="s">
        <v>9919</v>
      </c>
      <c r="E848" s="22" t="s">
        <v>9920</v>
      </c>
      <c r="F848" s="22" t="s">
        <v>9921</v>
      </c>
      <c r="G848" s="22" t="s">
        <v>9922</v>
      </c>
      <c r="H848" s="22" t="s">
        <v>9928</v>
      </c>
      <c r="I848" s="25">
        <f>VLOOKUP(B848,[1]สรุปรายรพ.!$A$1:$C$1331,3,FALSE())</f>
        <v>751</v>
      </c>
      <c r="J848" s="25">
        <v>173</v>
      </c>
      <c r="K848" s="25">
        <v>163</v>
      </c>
      <c r="L848" s="25">
        <v>50</v>
      </c>
      <c r="M848" s="25">
        <v>48</v>
      </c>
      <c r="N848" s="25">
        <v>76</v>
      </c>
      <c r="O848" s="25">
        <v>75</v>
      </c>
      <c r="P848" s="25">
        <v>51</v>
      </c>
      <c r="Q848" s="25">
        <v>50</v>
      </c>
      <c r="R848" s="25">
        <v>60</v>
      </c>
      <c r="S848" s="25">
        <v>58</v>
      </c>
      <c r="T848" s="25">
        <v>64</v>
      </c>
      <c r="U848" s="25">
        <v>64</v>
      </c>
      <c r="V848" s="25">
        <v>474</v>
      </c>
      <c r="W848" s="25">
        <v>458</v>
      </c>
      <c r="X848" s="25">
        <v>474</v>
      </c>
      <c r="Y848" s="25">
        <v>458</v>
      </c>
      <c r="Z848" s="25">
        <f t="shared" si="124"/>
        <v>751</v>
      </c>
      <c r="AA848" s="25">
        <v>45.8</v>
      </c>
      <c r="AB848" s="25">
        <v>69</v>
      </c>
      <c r="AC848" s="80">
        <f t="shared" si="125"/>
        <v>-224</v>
      </c>
      <c r="AD848" s="89">
        <f t="shared" si="126"/>
        <v>0</v>
      </c>
      <c r="AE848" s="82"/>
      <c r="AF848" s="71"/>
    </row>
    <row r="849" spans="1:32">
      <c r="A849" s="57" t="s">
        <v>11102</v>
      </c>
      <c r="B849" s="22" t="s">
        <v>834</v>
      </c>
      <c r="C849" s="22" t="s">
        <v>1920</v>
      </c>
      <c r="D849" s="22" t="s">
        <v>9919</v>
      </c>
      <c r="E849" s="22" t="s">
        <v>9920</v>
      </c>
      <c r="F849" s="22" t="s">
        <v>9921</v>
      </c>
      <c r="G849" s="22" t="s">
        <v>9922</v>
      </c>
      <c r="H849" s="22" t="s">
        <v>9928</v>
      </c>
      <c r="I849" s="25">
        <f>VLOOKUP(B849,[1]สรุปรายรพ.!$A$1:$C$1331,3,FALSE())</f>
        <v>1542</v>
      </c>
      <c r="J849" s="25">
        <v>597</v>
      </c>
      <c r="K849" s="25">
        <v>528</v>
      </c>
      <c r="L849" s="25">
        <v>135</v>
      </c>
      <c r="M849" s="25">
        <v>134</v>
      </c>
      <c r="N849" s="25">
        <v>212</v>
      </c>
      <c r="O849" s="25">
        <v>208</v>
      </c>
      <c r="P849" s="25">
        <v>108</v>
      </c>
      <c r="Q849" s="25">
        <v>106</v>
      </c>
      <c r="R849" s="25">
        <v>84</v>
      </c>
      <c r="S849" s="25">
        <v>82</v>
      </c>
      <c r="T849" s="25">
        <v>135</v>
      </c>
      <c r="U849" s="25">
        <v>133</v>
      </c>
      <c r="V849" s="25">
        <v>1271</v>
      </c>
      <c r="W849" s="25">
        <v>1191</v>
      </c>
      <c r="X849" s="25">
        <v>1271</v>
      </c>
      <c r="Y849" s="25">
        <v>1191</v>
      </c>
      <c r="Z849" s="25">
        <f t="shared" si="124"/>
        <v>1542</v>
      </c>
      <c r="AA849" s="25">
        <v>119.1</v>
      </c>
      <c r="AB849" s="25">
        <v>180</v>
      </c>
      <c r="AC849" s="80">
        <f t="shared" si="125"/>
        <v>-171</v>
      </c>
      <c r="AD849" s="89">
        <f t="shared" si="126"/>
        <v>0</v>
      </c>
      <c r="AE849" s="82"/>
      <c r="AF849" s="71"/>
    </row>
    <row r="850" spans="1:32">
      <c r="A850" s="57" t="s">
        <v>11103</v>
      </c>
      <c r="B850" s="22" t="s">
        <v>835</v>
      </c>
      <c r="C850" s="22" t="s">
        <v>9948</v>
      </c>
      <c r="D850" s="22" t="s">
        <v>9919</v>
      </c>
      <c r="E850" s="22" t="s">
        <v>9920</v>
      </c>
      <c r="F850" s="22" t="s">
        <v>9921</v>
      </c>
      <c r="G850" s="22" t="s">
        <v>9922</v>
      </c>
      <c r="H850" s="22" t="s">
        <v>9928</v>
      </c>
      <c r="I850" s="25">
        <f>VLOOKUP(B850,[1]สรุปรายรพ.!$A$1:$C$1331,3,FALSE())</f>
        <v>790</v>
      </c>
      <c r="J850" s="25">
        <v>350</v>
      </c>
      <c r="K850" s="25">
        <v>292</v>
      </c>
      <c r="L850" s="25">
        <v>59</v>
      </c>
      <c r="M850" s="25">
        <v>58</v>
      </c>
      <c r="N850" s="25">
        <v>249</v>
      </c>
      <c r="O850" s="25">
        <v>205</v>
      </c>
      <c r="P850" s="25">
        <v>119</v>
      </c>
      <c r="Q850" s="25">
        <v>103</v>
      </c>
      <c r="R850" s="25">
        <v>82</v>
      </c>
      <c r="S850" s="25">
        <v>71</v>
      </c>
      <c r="T850" s="25">
        <v>263</v>
      </c>
      <c r="U850" s="25">
        <v>209</v>
      </c>
      <c r="V850" s="25">
        <v>1122</v>
      </c>
      <c r="W850" s="25">
        <v>938</v>
      </c>
      <c r="X850" s="25">
        <v>1122</v>
      </c>
      <c r="Y850" s="25">
        <v>938</v>
      </c>
      <c r="Z850" s="25">
        <f t="shared" si="124"/>
        <v>790</v>
      </c>
      <c r="AA850" s="25">
        <v>93.8</v>
      </c>
      <c r="AB850" s="25">
        <v>141</v>
      </c>
      <c r="AC850" s="80">
        <f t="shared" si="125"/>
        <v>289</v>
      </c>
      <c r="AD850" s="89">
        <f t="shared" ref="AD850:AD851" si="128">AC850</f>
        <v>289</v>
      </c>
      <c r="AE850" s="82"/>
      <c r="AF850" s="71"/>
    </row>
    <row r="851" spans="1:32">
      <c r="A851" s="57" t="s">
        <v>11104</v>
      </c>
      <c r="B851" s="22" t="s">
        <v>836</v>
      </c>
      <c r="C851" s="22" t="s">
        <v>9949</v>
      </c>
      <c r="D851" s="22" t="s">
        <v>9919</v>
      </c>
      <c r="E851" s="22" t="s">
        <v>9920</v>
      </c>
      <c r="F851" s="22" t="s">
        <v>9921</v>
      </c>
      <c r="G851" s="22" t="s">
        <v>9922</v>
      </c>
      <c r="H851" s="22" t="s">
        <v>9928</v>
      </c>
      <c r="I851" s="25">
        <f>VLOOKUP(B851,[1]สรุปรายรพ.!$A$1:$C$1331,3,FALSE())</f>
        <v>572</v>
      </c>
      <c r="J851" s="25">
        <v>175</v>
      </c>
      <c r="K851" s="25">
        <v>159</v>
      </c>
      <c r="L851" s="25">
        <v>54</v>
      </c>
      <c r="M851" s="25">
        <v>53</v>
      </c>
      <c r="N851" s="25">
        <v>126</v>
      </c>
      <c r="O851" s="25">
        <v>122</v>
      </c>
      <c r="P851" s="25">
        <v>97</v>
      </c>
      <c r="Q851" s="25">
        <v>94</v>
      </c>
      <c r="R851" s="25">
        <v>80</v>
      </c>
      <c r="S851" s="25">
        <v>76</v>
      </c>
      <c r="T851" s="25">
        <v>141</v>
      </c>
      <c r="U851" s="25">
        <v>136</v>
      </c>
      <c r="V851" s="25">
        <v>673</v>
      </c>
      <c r="W851" s="25">
        <v>640</v>
      </c>
      <c r="X851" s="25">
        <v>673</v>
      </c>
      <c r="Y851" s="25">
        <v>640</v>
      </c>
      <c r="Z851" s="25">
        <f t="shared" si="124"/>
        <v>572</v>
      </c>
      <c r="AA851" s="25">
        <v>64</v>
      </c>
      <c r="AB851" s="25">
        <v>96</v>
      </c>
      <c r="AC851" s="80">
        <f t="shared" si="125"/>
        <v>164</v>
      </c>
      <c r="AD851" s="89">
        <f t="shared" si="128"/>
        <v>164</v>
      </c>
      <c r="AE851" s="82"/>
      <c r="AF851" s="71"/>
    </row>
    <row r="852" spans="1:32">
      <c r="A852" s="57" t="s">
        <v>11105</v>
      </c>
      <c r="B852" s="22" t="s">
        <v>837</v>
      </c>
      <c r="C852" s="22" t="s">
        <v>9950</v>
      </c>
      <c r="D852" s="22" t="s">
        <v>9919</v>
      </c>
      <c r="E852" s="22" t="s">
        <v>9920</v>
      </c>
      <c r="F852" s="22" t="s">
        <v>9921</v>
      </c>
      <c r="G852" s="22" t="s">
        <v>9922</v>
      </c>
      <c r="H852" s="22" t="s">
        <v>9928</v>
      </c>
      <c r="I852" s="25">
        <f>VLOOKUP(B852,[1]สรุปรายรพ.!$A$1:$C$1331,3,FALSE())</f>
        <v>752</v>
      </c>
      <c r="J852" s="25">
        <v>409</v>
      </c>
      <c r="K852" s="25">
        <v>248</v>
      </c>
      <c r="L852" s="25">
        <v>230</v>
      </c>
      <c r="M852" s="25">
        <v>144</v>
      </c>
      <c r="N852" s="25">
        <v>149</v>
      </c>
      <c r="O852" s="25">
        <v>93</v>
      </c>
      <c r="P852" s="25">
        <v>97</v>
      </c>
      <c r="Q852" s="25">
        <v>41</v>
      </c>
      <c r="R852" s="25">
        <v>11</v>
      </c>
      <c r="S852" s="25">
        <v>11</v>
      </c>
      <c r="T852" s="25">
        <v>154</v>
      </c>
      <c r="U852" s="25">
        <v>52</v>
      </c>
      <c r="V852" s="25">
        <v>1050</v>
      </c>
      <c r="W852" s="25">
        <v>589</v>
      </c>
      <c r="X852" s="25">
        <v>1050</v>
      </c>
      <c r="Y852" s="25">
        <v>589</v>
      </c>
      <c r="Z852" s="25">
        <f t="shared" si="124"/>
        <v>752</v>
      </c>
      <c r="AA852" s="25">
        <v>58.9</v>
      </c>
      <c r="AB852" s="25">
        <v>89</v>
      </c>
      <c r="AC852" s="80">
        <f t="shared" si="125"/>
        <v>-74</v>
      </c>
      <c r="AD852" s="89">
        <f t="shared" si="126"/>
        <v>0</v>
      </c>
      <c r="AE852" s="82"/>
      <c r="AF852" s="71"/>
    </row>
    <row r="853" spans="1:32">
      <c r="A853" s="57" t="s">
        <v>11106</v>
      </c>
      <c r="B853" s="22" t="s">
        <v>838</v>
      </c>
      <c r="C853" s="22" t="s">
        <v>9951</v>
      </c>
      <c r="D853" s="22" t="s">
        <v>9919</v>
      </c>
      <c r="E853" s="22" t="s">
        <v>9920</v>
      </c>
      <c r="F853" s="22" t="s">
        <v>9921</v>
      </c>
      <c r="G853" s="22" t="s">
        <v>9922</v>
      </c>
      <c r="H853" s="22" t="s">
        <v>9952</v>
      </c>
      <c r="I853" s="25">
        <f>VLOOKUP(B853,[1]สรุปรายรพ.!$A$1:$C$1331,3,FALSE())</f>
        <v>120</v>
      </c>
      <c r="J853" s="25">
        <v>1</v>
      </c>
      <c r="K853" s="25">
        <v>1</v>
      </c>
      <c r="L853" s="25"/>
      <c r="M853" s="25"/>
      <c r="N853" s="25"/>
      <c r="O853" s="25"/>
      <c r="P853" s="25">
        <v>5</v>
      </c>
      <c r="Q853" s="25">
        <v>5</v>
      </c>
      <c r="R853" s="25">
        <v>24</v>
      </c>
      <c r="S853" s="25">
        <v>24</v>
      </c>
      <c r="T853" s="25">
        <v>5</v>
      </c>
      <c r="U853" s="25">
        <v>5</v>
      </c>
      <c r="V853" s="25">
        <v>35</v>
      </c>
      <c r="W853" s="25">
        <v>35</v>
      </c>
      <c r="X853" s="25">
        <v>35</v>
      </c>
      <c r="Y853" s="25">
        <v>35</v>
      </c>
      <c r="Z853" s="25">
        <f t="shared" si="124"/>
        <v>120</v>
      </c>
      <c r="AA853" s="25">
        <v>3.5</v>
      </c>
      <c r="AB853" s="25">
        <v>6</v>
      </c>
      <c r="AC853" s="80">
        <f t="shared" si="125"/>
        <v>-79</v>
      </c>
      <c r="AD853" s="89">
        <f t="shared" si="126"/>
        <v>0</v>
      </c>
      <c r="AE853" s="82"/>
      <c r="AF853" s="71"/>
    </row>
    <row r="854" spans="1:32">
      <c r="A854" s="57" t="s">
        <v>11107</v>
      </c>
      <c r="B854" s="22" t="s">
        <v>839</v>
      </c>
      <c r="C854" s="22" t="s">
        <v>9953</v>
      </c>
      <c r="D854" s="22" t="s">
        <v>9919</v>
      </c>
      <c r="E854" s="22" t="s">
        <v>9920</v>
      </c>
      <c r="F854" s="22" t="s">
        <v>9921</v>
      </c>
      <c r="G854" s="22" t="s">
        <v>9922</v>
      </c>
      <c r="H854" s="22" t="s">
        <v>9952</v>
      </c>
      <c r="I854" s="25">
        <f>VLOOKUP(B854,[1]สรุปรายรพ.!$A$1:$C$1331,3,FALSE())</f>
        <v>286</v>
      </c>
      <c r="J854" s="25">
        <v>54.5</v>
      </c>
      <c r="K854" s="25">
        <v>45.5</v>
      </c>
      <c r="L854" s="25"/>
      <c r="M854" s="25"/>
      <c r="N854" s="25"/>
      <c r="O854" s="25"/>
      <c r="P854" s="25">
        <v>71</v>
      </c>
      <c r="Q854" s="25">
        <v>62.5</v>
      </c>
      <c r="R854" s="25">
        <v>145.19999999999999</v>
      </c>
      <c r="S854" s="25">
        <v>95</v>
      </c>
      <c r="T854" s="25">
        <v>49.5</v>
      </c>
      <c r="U854" s="25">
        <v>47.5</v>
      </c>
      <c r="V854" s="25">
        <v>320.2</v>
      </c>
      <c r="W854" s="25">
        <v>250.5</v>
      </c>
      <c r="X854" s="25">
        <v>321</v>
      </c>
      <c r="Y854" s="25">
        <v>251</v>
      </c>
      <c r="Z854" s="25">
        <f t="shared" si="124"/>
        <v>286</v>
      </c>
      <c r="AA854" s="25">
        <v>25.1</v>
      </c>
      <c r="AB854" s="25">
        <v>39</v>
      </c>
      <c r="AC854" s="80">
        <f t="shared" si="125"/>
        <v>4</v>
      </c>
      <c r="AD854" s="89">
        <f>AC854</f>
        <v>4</v>
      </c>
      <c r="AE854" s="82"/>
      <c r="AF854" s="71"/>
    </row>
    <row r="855" spans="1:32">
      <c r="A855" s="57" t="s">
        <v>11108</v>
      </c>
      <c r="B855" s="22" t="s">
        <v>840</v>
      </c>
      <c r="C855" s="22" t="s">
        <v>9954</v>
      </c>
      <c r="D855" s="22" t="s">
        <v>9919</v>
      </c>
      <c r="E855" s="22" t="s">
        <v>9920</v>
      </c>
      <c r="F855" s="22" t="s">
        <v>9921</v>
      </c>
      <c r="G855" s="22" t="s">
        <v>9922</v>
      </c>
      <c r="H855" s="22" t="s">
        <v>9952</v>
      </c>
      <c r="I855" s="25">
        <f>VLOOKUP(B855,[1]สรุปรายรพ.!$A$1:$C$1331,3,FALSE())</f>
        <v>80</v>
      </c>
      <c r="J855" s="25">
        <v>38</v>
      </c>
      <c r="K855" s="25">
        <v>34</v>
      </c>
      <c r="L855" s="25">
        <v>6</v>
      </c>
      <c r="M855" s="25">
        <v>6</v>
      </c>
      <c r="N855" s="25">
        <v>4</v>
      </c>
      <c r="O855" s="25">
        <v>3</v>
      </c>
      <c r="P855" s="25">
        <v>7</v>
      </c>
      <c r="Q855" s="25">
        <v>7</v>
      </c>
      <c r="R855" s="25">
        <v>8</v>
      </c>
      <c r="S855" s="25">
        <v>8</v>
      </c>
      <c r="T855" s="25">
        <v>8</v>
      </c>
      <c r="U855" s="25">
        <v>7</v>
      </c>
      <c r="V855" s="25">
        <v>71</v>
      </c>
      <c r="W855" s="25">
        <v>65</v>
      </c>
      <c r="X855" s="25">
        <v>71</v>
      </c>
      <c r="Y855" s="25">
        <v>65</v>
      </c>
      <c r="Z855" s="25">
        <f t="shared" si="124"/>
        <v>80</v>
      </c>
      <c r="AA855" s="25">
        <v>6.5</v>
      </c>
      <c r="AB855" s="25">
        <v>11</v>
      </c>
      <c r="AC855" s="80">
        <f t="shared" si="125"/>
        <v>-4</v>
      </c>
      <c r="AD855" s="89">
        <f t="shared" si="126"/>
        <v>0</v>
      </c>
      <c r="AE855" s="82"/>
      <c r="AF855" s="71"/>
    </row>
    <row r="856" spans="1:32">
      <c r="A856" s="57" t="s">
        <v>11109</v>
      </c>
      <c r="B856" s="22" t="s">
        <v>841</v>
      </c>
      <c r="C856" s="22" t="s">
        <v>9955</v>
      </c>
      <c r="D856" s="22" t="s">
        <v>9919</v>
      </c>
      <c r="E856" s="22" t="s">
        <v>9920</v>
      </c>
      <c r="F856" s="22" t="s">
        <v>9921</v>
      </c>
      <c r="G856" s="22" t="s">
        <v>9922</v>
      </c>
      <c r="H856" s="22" t="s">
        <v>9952</v>
      </c>
      <c r="I856" s="25">
        <f>VLOOKUP(B856,[1]สรุปรายรพ.!$A$1:$C$1331,3,FALSE())</f>
        <v>1804</v>
      </c>
      <c r="J856" s="25">
        <v>427</v>
      </c>
      <c r="K856" s="25">
        <v>408</v>
      </c>
      <c r="L856" s="25">
        <v>36</v>
      </c>
      <c r="M856" s="25">
        <v>36</v>
      </c>
      <c r="N856" s="25">
        <v>65</v>
      </c>
      <c r="O856" s="25">
        <v>65</v>
      </c>
      <c r="P856" s="25">
        <v>65</v>
      </c>
      <c r="Q856" s="25">
        <v>65</v>
      </c>
      <c r="R856" s="25">
        <v>39</v>
      </c>
      <c r="S856" s="25">
        <v>39</v>
      </c>
      <c r="T856" s="25"/>
      <c r="U856" s="25"/>
      <c r="V856" s="25">
        <v>632</v>
      </c>
      <c r="W856" s="25">
        <v>613</v>
      </c>
      <c r="X856" s="25">
        <v>632</v>
      </c>
      <c r="Y856" s="25">
        <v>613</v>
      </c>
      <c r="Z856" s="25">
        <f t="shared" si="124"/>
        <v>1804</v>
      </c>
      <c r="AA856" s="25">
        <v>61.3</v>
      </c>
      <c r="AB856" s="25">
        <v>93</v>
      </c>
      <c r="AC856" s="80">
        <f t="shared" si="125"/>
        <v>-1098</v>
      </c>
      <c r="AD856" s="89">
        <f t="shared" si="126"/>
        <v>0</v>
      </c>
      <c r="AE856" s="82"/>
      <c r="AF856" s="71"/>
    </row>
    <row r="857" spans="1:32">
      <c r="A857" s="57" t="s">
        <v>11110</v>
      </c>
      <c r="B857" s="22" t="s">
        <v>842</v>
      </c>
      <c r="C857" s="22" t="s">
        <v>3113</v>
      </c>
      <c r="D857" s="22" t="s">
        <v>9609</v>
      </c>
      <c r="E857" s="22" t="s">
        <v>9610</v>
      </c>
      <c r="F857" s="22" t="s">
        <v>9588</v>
      </c>
      <c r="G857" s="22" t="s">
        <v>9589</v>
      </c>
      <c r="H857" s="22" t="s">
        <v>9563</v>
      </c>
      <c r="I857" s="25">
        <f>VLOOKUP(B857,[1]สรุปรายรพ.!$A$1:$C$1331,3,FALSE())</f>
        <v>948</v>
      </c>
      <c r="J857" s="25">
        <v>182</v>
      </c>
      <c r="K857" s="25">
        <v>182</v>
      </c>
      <c r="L857" s="25">
        <v>26</v>
      </c>
      <c r="M857" s="25">
        <v>26</v>
      </c>
      <c r="N857" s="25"/>
      <c r="O857" s="25"/>
      <c r="P857" s="25">
        <v>192</v>
      </c>
      <c r="Q857" s="25">
        <v>190</v>
      </c>
      <c r="R857" s="25">
        <v>79</v>
      </c>
      <c r="S857" s="25">
        <v>79</v>
      </c>
      <c r="T857" s="25">
        <v>77</v>
      </c>
      <c r="U857" s="25">
        <v>77</v>
      </c>
      <c r="V857" s="25">
        <v>556</v>
      </c>
      <c r="W857" s="25">
        <v>554</v>
      </c>
      <c r="X857" s="25">
        <v>556</v>
      </c>
      <c r="Y857" s="25">
        <v>554</v>
      </c>
      <c r="Z857" s="25">
        <f t="shared" si="124"/>
        <v>948</v>
      </c>
      <c r="AA857" s="25">
        <v>55.4</v>
      </c>
      <c r="AB857" s="25">
        <v>84</v>
      </c>
      <c r="AC857" s="80">
        <f t="shared" si="125"/>
        <v>-310</v>
      </c>
      <c r="AD857" s="89">
        <f t="shared" si="126"/>
        <v>0</v>
      </c>
      <c r="AE857" s="82"/>
      <c r="AF857" s="71"/>
    </row>
    <row r="858" spans="1:32">
      <c r="A858" s="57" t="s">
        <v>11111</v>
      </c>
      <c r="B858" s="22" t="s">
        <v>843</v>
      </c>
      <c r="C858" s="22" t="s">
        <v>1921</v>
      </c>
      <c r="D858" s="22" t="s">
        <v>9609</v>
      </c>
      <c r="E858" s="22" t="s">
        <v>9610</v>
      </c>
      <c r="F858" s="22" t="s">
        <v>9588</v>
      </c>
      <c r="G858" s="22" t="s">
        <v>9589</v>
      </c>
      <c r="H858" s="22" t="s">
        <v>9563</v>
      </c>
      <c r="I858" s="25">
        <f>VLOOKUP(B858,[1]สรุปรายรพ.!$A$1:$C$1331,3,FALSE())</f>
        <v>1263</v>
      </c>
      <c r="J858" s="25">
        <v>448</v>
      </c>
      <c r="K858" s="25">
        <v>444</v>
      </c>
      <c r="L858" s="25">
        <v>139</v>
      </c>
      <c r="M858" s="25">
        <v>139</v>
      </c>
      <c r="N858" s="25">
        <v>117</v>
      </c>
      <c r="O858" s="25">
        <v>116</v>
      </c>
      <c r="P858" s="25">
        <v>98</v>
      </c>
      <c r="Q858" s="25">
        <v>98</v>
      </c>
      <c r="R858" s="25">
        <v>105</v>
      </c>
      <c r="S858" s="25">
        <v>105</v>
      </c>
      <c r="T858" s="25">
        <v>140</v>
      </c>
      <c r="U858" s="25">
        <v>140</v>
      </c>
      <c r="V858" s="25">
        <v>1047</v>
      </c>
      <c r="W858" s="25">
        <v>1042</v>
      </c>
      <c r="X858" s="25">
        <v>1047</v>
      </c>
      <c r="Y858" s="25">
        <v>1042</v>
      </c>
      <c r="Z858" s="25">
        <f t="shared" si="124"/>
        <v>1263</v>
      </c>
      <c r="AA858" s="25">
        <v>104.2</v>
      </c>
      <c r="AB858" s="25">
        <v>158</v>
      </c>
      <c r="AC858" s="80">
        <f t="shared" si="125"/>
        <v>-63</v>
      </c>
      <c r="AD858" s="89">
        <f t="shared" si="126"/>
        <v>0</v>
      </c>
      <c r="AE858" s="82"/>
      <c r="AF858" s="71"/>
    </row>
    <row r="859" spans="1:32">
      <c r="A859" s="57" t="s">
        <v>11112</v>
      </c>
      <c r="B859" s="22" t="s">
        <v>844</v>
      </c>
      <c r="C859" s="22" t="s">
        <v>1922</v>
      </c>
      <c r="D859" s="22" t="s">
        <v>9612</v>
      </c>
      <c r="E859" s="22" t="s">
        <v>9613</v>
      </c>
      <c r="F859" s="22" t="s">
        <v>9588</v>
      </c>
      <c r="G859" s="22" t="s">
        <v>9589</v>
      </c>
      <c r="H859" s="22" t="s">
        <v>9563</v>
      </c>
      <c r="I859" s="25">
        <f>VLOOKUP(B859,[1]สรุปรายรพ.!$A$1:$C$1331,3,FALSE())</f>
        <v>2365</v>
      </c>
      <c r="J859" s="25">
        <v>1948</v>
      </c>
      <c r="K859" s="25">
        <v>1494</v>
      </c>
      <c r="L859" s="25">
        <v>163</v>
      </c>
      <c r="M859" s="25">
        <v>112</v>
      </c>
      <c r="N859" s="25">
        <v>344</v>
      </c>
      <c r="O859" s="25">
        <v>235</v>
      </c>
      <c r="P859" s="25">
        <v>523</v>
      </c>
      <c r="Q859" s="25">
        <v>402</v>
      </c>
      <c r="R859" s="25">
        <v>417</v>
      </c>
      <c r="S859" s="25">
        <v>290</v>
      </c>
      <c r="T859" s="25">
        <v>662</v>
      </c>
      <c r="U859" s="25">
        <v>475</v>
      </c>
      <c r="V859" s="25">
        <v>4057</v>
      </c>
      <c r="W859" s="25">
        <v>3008</v>
      </c>
      <c r="X859" s="25">
        <v>4057</v>
      </c>
      <c r="Y859" s="25">
        <v>3008</v>
      </c>
      <c r="Z859" s="25">
        <f t="shared" si="124"/>
        <v>2365</v>
      </c>
      <c r="AA859" s="25">
        <v>300.8</v>
      </c>
      <c r="AB859" s="25">
        <v>452</v>
      </c>
      <c r="AC859" s="80">
        <f t="shared" si="125"/>
        <v>1095</v>
      </c>
      <c r="AD859" s="89">
        <f t="shared" ref="AD859:AD860" si="129">AC859</f>
        <v>1095</v>
      </c>
      <c r="AE859" s="82"/>
      <c r="AF859" s="71"/>
    </row>
    <row r="860" spans="1:32">
      <c r="A860" s="57" t="s">
        <v>11113</v>
      </c>
      <c r="B860" s="22" t="s">
        <v>845</v>
      </c>
      <c r="C860" s="22" t="s">
        <v>9956</v>
      </c>
      <c r="D860" s="22" t="s">
        <v>9919</v>
      </c>
      <c r="E860" s="22" t="s">
        <v>9920</v>
      </c>
      <c r="F860" s="22" t="s">
        <v>9921</v>
      </c>
      <c r="G860" s="22" t="s">
        <v>9922</v>
      </c>
      <c r="H860" s="22" t="s">
        <v>9952</v>
      </c>
      <c r="I860" s="25">
        <f>VLOOKUP(B860,[1]สรุปรายรพ.!$A$1:$C$1331,3,FALSE())</f>
        <v>716</v>
      </c>
      <c r="J860" s="25">
        <v>237</v>
      </c>
      <c r="K860" s="25">
        <v>232</v>
      </c>
      <c r="L860" s="25">
        <v>88</v>
      </c>
      <c r="M860" s="25">
        <v>84</v>
      </c>
      <c r="N860" s="25">
        <v>157</v>
      </c>
      <c r="O860" s="25">
        <v>150</v>
      </c>
      <c r="P860" s="25">
        <v>138</v>
      </c>
      <c r="Q860" s="25">
        <v>134</v>
      </c>
      <c r="R860" s="25">
        <v>2</v>
      </c>
      <c r="S860" s="25">
        <v>2</v>
      </c>
      <c r="T860" s="25">
        <v>30</v>
      </c>
      <c r="U860" s="25">
        <v>25</v>
      </c>
      <c r="V860" s="25">
        <v>652</v>
      </c>
      <c r="W860" s="25">
        <v>627</v>
      </c>
      <c r="X860" s="25">
        <v>652</v>
      </c>
      <c r="Y860" s="25">
        <v>627</v>
      </c>
      <c r="Z860" s="25">
        <f t="shared" si="124"/>
        <v>716</v>
      </c>
      <c r="AA860" s="25">
        <v>62.7</v>
      </c>
      <c r="AB860" s="25">
        <v>95</v>
      </c>
      <c r="AC860" s="80">
        <f t="shared" si="125"/>
        <v>6</v>
      </c>
      <c r="AD860" s="89">
        <f t="shared" si="129"/>
        <v>6</v>
      </c>
      <c r="AE860" s="82"/>
      <c r="AF860" s="71"/>
    </row>
    <row r="861" spans="1:32">
      <c r="A861" s="57" t="s">
        <v>11114</v>
      </c>
      <c r="B861" s="22" t="s">
        <v>846</v>
      </c>
      <c r="C861" s="22" t="s">
        <v>1922</v>
      </c>
      <c r="D861" s="22" t="s">
        <v>9746</v>
      </c>
      <c r="E861" s="22" t="s">
        <v>9747</v>
      </c>
      <c r="F861" s="22" t="s">
        <v>9566</v>
      </c>
      <c r="G861" s="22" t="s">
        <v>9567</v>
      </c>
      <c r="H861" s="22" t="s">
        <v>9563</v>
      </c>
      <c r="I861" s="25">
        <f>VLOOKUP(B861,[1]สรุปรายรพ.!$A$1:$C$1331,3,FALSE())</f>
        <v>240</v>
      </c>
      <c r="J861" s="25">
        <v>65</v>
      </c>
      <c r="K861" s="25">
        <v>65</v>
      </c>
      <c r="L861" s="25">
        <v>15</v>
      </c>
      <c r="M861" s="25">
        <v>15</v>
      </c>
      <c r="N861" s="25">
        <v>17</v>
      </c>
      <c r="O861" s="25">
        <v>17</v>
      </c>
      <c r="P861" s="25">
        <v>31</v>
      </c>
      <c r="Q861" s="25">
        <v>31</v>
      </c>
      <c r="R861" s="25">
        <v>22</v>
      </c>
      <c r="S861" s="25">
        <v>22</v>
      </c>
      <c r="T861" s="25">
        <v>30</v>
      </c>
      <c r="U861" s="25">
        <v>30</v>
      </c>
      <c r="V861" s="25">
        <v>180</v>
      </c>
      <c r="W861" s="25">
        <v>180</v>
      </c>
      <c r="X861" s="25">
        <v>180</v>
      </c>
      <c r="Y861" s="25">
        <v>180</v>
      </c>
      <c r="Z861" s="25">
        <f t="shared" si="124"/>
        <v>240</v>
      </c>
      <c r="AA861" s="25">
        <v>18</v>
      </c>
      <c r="AB861" s="25">
        <v>27</v>
      </c>
      <c r="AC861" s="80">
        <f t="shared" si="125"/>
        <v>-33</v>
      </c>
      <c r="AD861" s="89">
        <f t="shared" si="126"/>
        <v>0</v>
      </c>
      <c r="AE861" s="82"/>
      <c r="AF861" s="71"/>
    </row>
    <row r="862" spans="1:32">
      <c r="A862" s="57" t="s">
        <v>11115</v>
      </c>
      <c r="B862" s="22" t="s">
        <v>847</v>
      </c>
      <c r="C862" s="22" t="s">
        <v>9957</v>
      </c>
      <c r="D862" s="22" t="s">
        <v>9919</v>
      </c>
      <c r="E862" s="22" t="s">
        <v>9920</v>
      </c>
      <c r="F862" s="22" t="s">
        <v>9921</v>
      </c>
      <c r="G862" s="22" t="s">
        <v>9922</v>
      </c>
      <c r="H862" s="22" t="s">
        <v>9952</v>
      </c>
      <c r="I862" s="25">
        <f>VLOOKUP(B862,[1]สรุปรายรพ.!$A$1:$C$1331,3,FALSE())</f>
        <v>53</v>
      </c>
      <c r="J862" s="25">
        <v>13</v>
      </c>
      <c r="K862" s="25">
        <v>13</v>
      </c>
      <c r="L862" s="25">
        <v>1</v>
      </c>
      <c r="M862" s="25">
        <v>0</v>
      </c>
      <c r="N862" s="25">
        <v>1</v>
      </c>
      <c r="O862" s="25">
        <v>1</v>
      </c>
      <c r="P862" s="25">
        <v>3</v>
      </c>
      <c r="Q862" s="25">
        <v>3</v>
      </c>
      <c r="R862" s="25">
        <v>3</v>
      </c>
      <c r="S862" s="25">
        <v>3</v>
      </c>
      <c r="T862" s="25">
        <v>1</v>
      </c>
      <c r="U862" s="25">
        <v>1</v>
      </c>
      <c r="V862" s="25">
        <v>22</v>
      </c>
      <c r="W862" s="25">
        <v>21</v>
      </c>
      <c r="X862" s="25">
        <v>22</v>
      </c>
      <c r="Y862" s="25">
        <v>21</v>
      </c>
      <c r="Z862" s="25">
        <f t="shared" si="124"/>
        <v>53</v>
      </c>
      <c r="AA862" s="25">
        <v>2.1</v>
      </c>
      <c r="AB862" s="25">
        <v>5</v>
      </c>
      <c r="AC862" s="80">
        <f t="shared" si="125"/>
        <v>-27</v>
      </c>
      <c r="AD862" s="89">
        <f t="shared" si="126"/>
        <v>0</v>
      </c>
      <c r="AE862" s="82"/>
      <c r="AF862" s="71"/>
    </row>
    <row r="863" spans="1:32">
      <c r="A863" s="57" t="s">
        <v>11116</v>
      </c>
      <c r="B863" s="22" t="s">
        <v>848</v>
      </c>
      <c r="C863" s="22" t="s">
        <v>9958</v>
      </c>
      <c r="D863" s="22" t="s">
        <v>9919</v>
      </c>
      <c r="E863" s="22" t="s">
        <v>9920</v>
      </c>
      <c r="F863" s="22" t="s">
        <v>9921</v>
      </c>
      <c r="G863" s="22" t="s">
        <v>9922</v>
      </c>
      <c r="H863" s="22" t="s">
        <v>9952</v>
      </c>
      <c r="I863" s="25">
        <f>VLOOKUP(B863,[1]สรุปรายรพ.!$A$1:$C$1331,3,FALSE())</f>
        <v>514</v>
      </c>
      <c r="J863" s="25">
        <v>135</v>
      </c>
      <c r="K863" s="25">
        <v>123</v>
      </c>
      <c r="L863" s="25">
        <v>31</v>
      </c>
      <c r="M863" s="25">
        <v>31</v>
      </c>
      <c r="N863" s="25">
        <v>108</v>
      </c>
      <c r="O863" s="25">
        <v>101</v>
      </c>
      <c r="P863" s="25">
        <v>51</v>
      </c>
      <c r="Q863" s="25">
        <v>46</v>
      </c>
      <c r="R863" s="25">
        <v>26</v>
      </c>
      <c r="S863" s="25">
        <v>24</v>
      </c>
      <c r="T863" s="25">
        <v>102</v>
      </c>
      <c r="U863" s="25">
        <v>93</v>
      </c>
      <c r="V863" s="25">
        <v>453</v>
      </c>
      <c r="W863" s="25">
        <v>418</v>
      </c>
      <c r="X863" s="25">
        <v>453</v>
      </c>
      <c r="Y863" s="25">
        <v>418</v>
      </c>
      <c r="Z863" s="25">
        <f t="shared" si="124"/>
        <v>514</v>
      </c>
      <c r="AA863" s="25">
        <v>41.8</v>
      </c>
      <c r="AB863" s="25">
        <v>63</v>
      </c>
      <c r="AC863" s="80">
        <f t="shared" si="125"/>
        <v>-33</v>
      </c>
      <c r="AD863" s="89">
        <f t="shared" si="126"/>
        <v>0</v>
      </c>
      <c r="AE863" s="82"/>
      <c r="AF863" s="71"/>
    </row>
    <row r="864" spans="1:32">
      <c r="A864" s="57" t="s">
        <v>11117</v>
      </c>
      <c r="B864" s="22" t="s">
        <v>849</v>
      </c>
      <c r="C864" s="22" t="s">
        <v>1923</v>
      </c>
      <c r="D864" s="22" t="s">
        <v>9766</v>
      </c>
      <c r="E864" s="22" t="s">
        <v>9767</v>
      </c>
      <c r="F864" s="22" t="s">
        <v>9638</v>
      </c>
      <c r="G864" s="22" t="s">
        <v>9639</v>
      </c>
      <c r="H864" s="22" t="s">
        <v>9563</v>
      </c>
      <c r="I864" s="25">
        <f>VLOOKUP(B864,[1]สรุปรายรพ.!$A$1:$C$1331,3,FALSE())</f>
        <v>420</v>
      </c>
      <c r="J864" s="25">
        <v>171</v>
      </c>
      <c r="K864" s="25">
        <v>171</v>
      </c>
      <c r="L864" s="25">
        <v>9</v>
      </c>
      <c r="M864" s="25">
        <v>9</v>
      </c>
      <c r="N864" s="25">
        <v>2</v>
      </c>
      <c r="O864" s="25">
        <v>2</v>
      </c>
      <c r="P864" s="25">
        <v>1</v>
      </c>
      <c r="Q864" s="25">
        <v>1</v>
      </c>
      <c r="R864" s="25">
        <v>1</v>
      </c>
      <c r="S864" s="25">
        <v>1</v>
      </c>
      <c r="T864" s="25">
        <v>2</v>
      </c>
      <c r="U864" s="25">
        <v>2</v>
      </c>
      <c r="V864" s="25">
        <v>186</v>
      </c>
      <c r="W864" s="25">
        <v>186</v>
      </c>
      <c r="X864" s="25">
        <v>186</v>
      </c>
      <c r="Y864" s="25">
        <v>186</v>
      </c>
      <c r="Z864" s="25">
        <f t="shared" si="124"/>
        <v>420</v>
      </c>
      <c r="AA864" s="25">
        <v>18.600000000000001</v>
      </c>
      <c r="AB864" s="25">
        <v>29</v>
      </c>
      <c r="AC864" s="80">
        <f t="shared" si="125"/>
        <v>-205</v>
      </c>
      <c r="AD864" s="89">
        <f t="shared" si="126"/>
        <v>0</v>
      </c>
      <c r="AE864" s="82"/>
      <c r="AF864" s="71"/>
    </row>
    <row r="865" spans="1:32">
      <c r="A865" s="57" t="s">
        <v>11118</v>
      </c>
      <c r="B865" s="22" t="s">
        <v>850</v>
      </c>
      <c r="C865" s="22" t="s">
        <v>1924</v>
      </c>
      <c r="D865" s="22" t="s">
        <v>9919</v>
      </c>
      <c r="E865" s="22" t="s">
        <v>9920</v>
      </c>
      <c r="F865" s="22" t="s">
        <v>9921</v>
      </c>
      <c r="G865" s="22" t="s">
        <v>9922</v>
      </c>
      <c r="H865" s="22" t="s">
        <v>9952</v>
      </c>
      <c r="I865" s="25">
        <f>VLOOKUP(B865,[1]สรุปรายรพ.!$A$1:$C$1331,3,FALSE())</f>
        <v>372</v>
      </c>
      <c r="J865" s="25">
        <v>106</v>
      </c>
      <c r="K865" s="25">
        <v>106</v>
      </c>
      <c r="L865" s="25">
        <v>27</v>
      </c>
      <c r="M865" s="25">
        <v>26</v>
      </c>
      <c r="N865" s="25">
        <v>76</v>
      </c>
      <c r="O865" s="25">
        <v>75</v>
      </c>
      <c r="P865" s="25">
        <v>41</v>
      </c>
      <c r="Q865" s="25">
        <v>40</v>
      </c>
      <c r="R865" s="25">
        <v>37</v>
      </c>
      <c r="S865" s="25">
        <v>36</v>
      </c>
      <c r="T865" s="25">
        <v>39</v>
      </c>
      <c r="U865" s="25">
        <v>38</v>
      </c>
      <c r="V865" s="25">
        <v>326</v>
      </c>
      <c r="W865" s="25">
        <v>321</v>
      </c>
      <c r="X865" s="25">
        <v>326</v>
      </c>
      <c r="Y865" s="25">
        <v>321</v>
      </c>
      <c r="Z865" s="25">
        <f t="shared" si="124"/>
        <v>372</v>
      </c>
      <c r="AA865" s="25">
        <v>32.1</v>
      </c>
      <c r="AB865" s="25">
        <v>50</v>
      </c>
      <c r="AC865" s="80">
        <f t="shared" si="125"/>
        <v>-1</v>
      </c>
      <c r="AD865" s="89">
        <f t="shared" si="126"/>
        <v>0</v>
      </c>
      <c r="AE865" s="82"/>
      <c r="AF865" s="71"/>
    </row>
    <row r="866" spans="1:32">
      <c r="A866" s="57" t="s">
        <v>11119</v>
      </c>
      <c r="B866" s="22" t="s">
        <v>851</v>
      </c>
      <c r="C866" s="22" t="s">
        <v>9959</v>
      </c>
      <c r="D866" s="22" t="s">
        <v>9919</v>
      </c>
      <c r="E866" s="22" t="s">
        <v>9920</v>
      </c>
      <c r="F866" s="22" t="s">
        <v>9921</v>
      </c>
      <c r="G866" s="22" t="s">
        <v>9922</v>
      </c>
      <c r="H866" s="22" t="s">
        <v>9952</v>
      </c>
      <c r="I866" s="25">
        <f>VLOOKUP(B866,[1]สรุปรายรพ.!$A$1:$C$1331,3,FALSE())</f>
        <v>657</v>
      </c>
      <c r="J866" s="25">
        <v>216</v>
      </c>
      <c r="K866" s="25">
        <v>191</v>
      </c>
      <c r="L866" s="25">
        <v>32</v>
      </c>
      <c r="M866" s="25">
        <v>26</v>
      </c>
      <c r="N866" s="25">
        <v>121</v>
      </c>
      <c r="O866" s="25">
        <v>114</v>
      </c>
      <c r="P866" s="25">
        <v>8</v>
      </c>
      <c r="Q866" s="25">
        <v>8</v>
      </c>
      <c r="R866" s="25">
        <v>59</v>
      </c>
      <c r="S866" s="25">
        <v>57</v>
      </c>
      <c r="T866" s="25">
        <v>43</v>
      </c>
      <c r="U866" s="25">
        <v>43</v>
      </c>
      <c r="V866" s="25">
        <v>479</v>
      </c>
      <c r="W866" s="25">
        <v>439</v>
      </c>
      <c r="X866" s="25">
        <v>479</v>
      </c>
      <c r="Y866" s="25">
        <v>439</v>
      </c>
      <c r="Z866" s="25">
        <f t="shared" si="124"/>
        <v>657</v>
      </c>
      <c r="AA866" s="25">
        <v>43.9</v>
      </c>
      <c r="AB866" s="25">
        <v>66</v>
      </c>
      <c r="AC866" s="80">
        <f t="shared" si="125"/>
        <v>-152</v>
      </c>
      <c r="AD866" s="89">
        <f t="shared" si="126"/>
        <v>0</v>
      </c>
      <c r="AE866" s="82"/>
      <c r="AF866" s="71"/>
    </row>
    <row r="867" spans="1:32">
      <c r="A867" s="57" t="s">
        <v>11120</v>
      </c>
      <c r="B867" s="22" t="s">
        <v>852</v>
      </c>
      <c r="C867" s="22" t="s">
        <v>1925</v>
      </c>
      <c r="D867" s="22" t="s">
        <v>9737</v>
      </c>
      <c r="E867" s="22" t="s">
        <v>9738</v>
      </c>
      <c r="F867" s="22" t="s">
        <v>9566</v>
      </c>
      <c r="G867" s="22" t="s">
        <v>9567</v>
      </c>
      <c r="H867" s="22" t="s">
        <v>9563</v>
      </c>
      <c r="I867" s="25">
        <f>VLOOKUP(B867,[1]สรุปรายรพ.!$A$1:$C$1331,3,FALSE())</f>
        <v>537</v>
      </c>
      <c r="J867" s="25">
        <v>213</v>
      </c>
      <c r="K867" s="25">
        <v>213</v>
      </c>
      <c r="L867" s="25">
        <v>45</v>
      </c>
      <c r="M867" s="25">
        <v>45</v>
      </c>
      <c r="N867" s="25">
        <v>61</v>
      </c>
      <c r="O867" s="25">
        <v>61</v>
      </c>
      <c r="P867" s="25">
        <v>75</v>
      </c>
      <c r="Q867" s="25">
        <v>75</v>
      </c>
      <c r="R867" s="25">
        <v>121</v>
      </c>
      <c r="S867" s="25">
        <v>120</v>
      </c>
      <c r="T867" s="25">
        <v>72</v>
      </c>
      <c r="U867" s="25">
        <v>72</v>
      </c>
      <c r="V867" s="25">
        <v>587</v>
      </c>
      <c r="W867" s="25">
        <v>586</v>
      </c>
      <c r="X867" s="25">
        <v>587</v>
      </c>
      <c r="Y867" s="25">
        <v>586</v>
      </c>
      <c r="Z867" s="25">
        <f t="shared" si="124"/>
        <v>537</v>
      </c>
      <c r="AA867" s="25">
        <v>58.6</v>
      </c>
      <c r="AB867" s="25">
        <v>89</v>
      </c>
      <c r="AC867" s="80">
        <f t="shared" si="125"/>
        <v>138</v>
      </c>
      <c r="AD867" s="89">
        <f t="shared" ref="AD867:AD868" si="130">AC867</f>
        <v>138</v>
      </c>
      <c r="AE867" s="82"/>
      <c r="AF867" s="71"/>
    </row>
    <row r="868" spans="1:32">
      <c r="A868" s="57" t="s">
        <v>11121</v>
      </c>
      <c r="B868" s="22" t="s">
        <v>853</v>
      </c>
      <c r="C868" s="22" t="s">
        <v>9960</v>
      </c>
      <c r="D868" s="22" t="s">
        <v>9919</v>
      </c>
      <c r="E868" s="22" t="s">
        <v>9920</v>
      </c>
      <c r="F868" s="22" t="s">
        <v>9921</v>
      </c>
      <c r="G868" s="22" t="s">
        <v>9922</v>
      </c>
      <c r="H868" s="22" t="s">
        <v>9952</v>
      </c>
      <c r="I868" s="25">
        <f>VLOOKUP(B868,[1]สรุปรายรพ.!$A$1:$C$1331,3,FALSE())</f>
        <v>584</v>
      </c>
      <c r="J868" s="25">
        <v>10537</v>
      </c>
      <c r="K868" s="25">
        <v>218</v>
      </c>
      <c r="L868" s="25">
        <v>2485</v>
      </c>
      <c r="M868" s="25">
        <v>6</v>
      </c>
      <c r="N868" s="25">
        <v>29743</v>
      </c>
      <c r="O868" s="25">
        <v>159</v>
      </c>
      <c r="P868" s="25">
        <v>15322</v>
      </c>
      <c r="Q868" s="25">
        <v>76</v>
      </c>
      <c r="R868" s="25">
        <v>12963</v>
      </c>
      <c r="S868" s="25">
        <v>81</v>
      </c>
      <c r="T868" s="25">
        <v>4795</v>
      </c>
      <c r="U868" s="25">
        <v>45</v>
      </c>
      <c r="V868" s="25">
        <v>75845</v>
      </c>
      <c r="W868" s="25">
        <v>585</v>
      </c>
      <c r="X868" s="25">
        <v>75845</v>
      </c>
      <c r="Y868" s="25">
        <v>585</v>
      </c>
      <c r="Z868" s="25">
        <f t="shared" si="124"/>
        <v>584</v>
      </c>
      <c r="AA868" s="25">
        <v>58.5</v>
      </c>
      <c r="AB868" s="25">
        <v>89</v>
      </c>
      <c r="AC868" s="80">
        <f t="shared" si="125"/>
        <v>90</v>
      </c>
      <c r="AD868" s="89">
        <f t="shared" si="130"/>
        <v>90</v>
      </c>
      <c r="AE868" s="82"/>
      <c r="AF868" s="71"/>
    </row>
    <row r="869" spans="1:32">
      <c r="A869" s="57" t="s">
        <v>11122</v>
      </c>
      <c r="B869" s="22" t="s">
        <v>854</v>
      </c>
      <c r="C869" s="22" t="s">
        <v>2137</v>
      </c>
      <c r="D869" s="22" t="s">
        <v>9658</v>
      </c>
      <c r="E869" s="22" t="s">
        <v>9659</v>
      </c>
      <c r="F869" s="22" t="s">
        <v>9576</v>
      </c>
      <c r="G869" s="22" t="s">
        <v>9577</v>
      </c>
      <c r="H869" s="22" t="s">
        <v>9563</v>
      </c>
      <c r="I869" s="25">
        <f>VLOOKUP(B869,[1]สรุปรายรพ.!$A$1:$C$1331,3,FALSE())</f>
        <v>791</v>
      </c>
      <c r="J869" s="25">
        <v>195</v>
      </c>
      <c r="K869" s="25">
        <v>195</v>
      </c>
      <c r="L869" s="25">
        <v>160</v>
      </c>
      <c r="M869" s="25">
        <v>156</v>
      </c>
      <c r="N869" s="25">
        <v>3</v>
      </c>
      <c r="O869" s="25">
        <v>3</v>
      </c>
      <c r="P869" s="25"/>
      <c r="Q869" s="25"/>
      <c r="R869" s="25"/>
      <c r="S869" s="25"/>
      <c r="T869" s="25">
        <v>1</v>
      </c>
      <c r="U869" s="25">
        <v>1</v>
      </c>
      <c r="V869" s="25">
        <v>359</v>
      </c>
      <c r="W869" s="25">
        <v>355</v>
      </c>
      <c r="X869" s="25">
        <v>359</v>
      </c>
      <c r="Y869" s="25">
        <v>355</v>
      </c>
      <c r="Z869" s="25">
        <f t="shared" si="124"/>
        <v>791</v>
      </c>
      <c r="AA869" s="25">
        <v>35.5</v>
      </c>
      <c r="AB869" s="25">
        <v>54</v>
      </c>
      <c r="AC869" s="80">
        <f t="shared" si="125"/>
        <v>-382</v>
      </c>
      <c r="AD869" s="89">
        <f t="shared" si="126"/>
        <v>0</v>
      </c>
      <c r="AE869" s="82"/>
      <c r="AF869" s="71"/>
    </row>
    <row r="870" spans="1:32">
      <c r="A870" s="57" t="s">
        <v>11123</v>
      </c>
      <c r="B870" s="22" t="s">
        <v>855</v>
      </c>
      <c r="C870" s="22" t="s">
        <v>1926</v>
      </c>
      <c r="D870" s="22" t="s">
        <v>9655</v>
      </c>
      <c r="E870" s="22" t="s">
        <v>9656</v>
      </c>
      <c r="F870" s="22" t="s">
        <v>9576</v>
      </c>
      <c r="G870" s="22" t="s">
        <v>9577</v>
      </c>
      <c r="H870" s="22" t="s">
        <v>9563</v>
      </c>
      <c r="I870" s="25">
        <f>VLOOKUP(B870,[1]สรุปรายรพ.!$A$1:$C$1331,3,FALSE())</f>
        <v>1188</v>
      </c>
      <c r="J870" s="25">
        <v>525</v>
      </c>
      <c r="K870" s="25">
        <v>520</v>
      </c>
      <c r="L870" s="25">
        <v>111</v>
      </c>
      <c r="M870" s="25">
        <v>108</v>
      </c>
      <c r="N870" s="25">
        <v>111</v>
      </c>
      <c r="O870" s="25">
        <v>110</v>
      </c>
      <c r="P870" s="25">
        <v>126</v>
      </c>
      <c r="Q870" s="25">
        <v>126</v>
      </c>
      <c r="R870" s="25">
        <v>109</v>
      </c>
      <c r="S870" s="25">
        <v>109</v>
      </c>
      <c r="T870" s="25">
        <v>148</v>
      </c>
      <c r="U870" s="25">
        <v>147</v>
      </c>
      <c r="V870" s="25">
        <v>1130</v>
      </c>
      <c r="W870" s="25">
        <v>1120</v>
      </c>
      <c r="X870" s="25">
        <v>1130</v>
      </c>
      <c r="Y870" s="25">
        <v>1120</v>
      </c>
      <c r="Z870" s="25">
        <f t="shared" si="124"/>
        <v>1188</v>
      </c>
      <c r="AA870" s="25">
        <v>112</v>
      </c>
      <c r="AB870" s="25">
        <v>168</v>
      </c>
      <c r="AC870" s="80">
        <f t="shared" si="125"/>
        <v>100</v>
      </c>
      <c r="AD870" s="89">
        <f t="shared" ref="AD870:AD871" si="131">AC870</f>
        <v>100</v>
      </c>
      <c r="AE870" s="82"/>
      <c r="AF870" s="71"/>
    </row>
    <row r="871" spans="1:32">
      <c r="A871" s="57" t="s">
        <v>11124</v>
      </c>
      <c r="B871" s="22" t="s">
        <v>856</v>
      </c>
      <c r="C871" s="22" t="s">
        <v>9961</v>
      </c>
      <c r="D871" s="22" t="s">
        <v>9919</v>
      </c>
      <c r="E871" s="22" t="s">
        <v>9920</v>
      </c>
      <c r="F871" s="22" t="s">
        <v>9921</v>
      </c>
      <c r="G871" s="22" t="s">
        <v>9922</v>
      </c>
      <c r="H871" s="22" t="s">
        <v>9952</v>
      </c>
      <c r="I871" s="25">
        <f>VLOOKUP(B871,[1]สรุปรายรพ.!$A$1:$C$1331,3,FALSE())</f>
        <v>313</v>
      </c>
      <c r="J871" s="25">
        <v>175</v>
      </c>
      <c r="K871" s="25">
        <v>167</v>
      </c>
      <c r="L871" s="25">
        <v>67</v>
      </c>
      <c r="M871" s="25">
        <v>64</v>
      </c>
      <c r="N871" s="25">
        <v>126</v>
      </c>
      <c r="O871" s="25">
        <v>120</v>
      </c>
      <c r="P871" s="25">
        <v>75</v>
      </c>
      <c r="Q871" s="25">
        <v>68</v>
      </c>
      <c r="R871" s="25">
        <v>60</v>
      </c>
      <c r="S871" s="25">
        <v>57</v>
      </c>
      <c r="T871" s="25">
        <v>87</v>
      </c>
      <c r="U871" s="25">
        <v>85</v>
      </c>
      <c r="V871" s="25">
        <v>590</v>
      </c>
      <c r="W871" s="25">
        <v>561</v>
      </c>
      <c r="X871" s="25">
        <v>590</v>
      </c>
      <c r="Y871" s="25">
        <v>561</v>
      </c>
      <c r="Z871" s="25">
        <f t="shared" si="124"/>
        <v>313</v>
      </c>
      <c r="AA871" s="25">
        <v>56.1</v>
      </c>
      <c r="AB871" s="25">
        <v>86</v>
      </c>
      <c r="AC871" s="80">
        <f t="shared" si="125"/>
        <v>334</v>
      </c>
      <c r="AD871" s="89">
        <f t="shared" si="131"/>
        <v>334</v>
      </c>
      <c r="AE871" s="82"/>
      <c r="AF871" s="71"/>
    </row>
    <row r="872" spans="1:32">
      <c r="A872" s="57" t="s">
        <v>11125</v>
      </c>
      <c r="B872" s="22" t="s">
        <v>857</v>
      </c>
      <c r="C872" s="22" t="s">
        <v>9962</v>
      </c>
      <c r="D872" s="22" t="s">
        <v>9919</v>
      </c>
      <c r="E872" s="22" t="s">
        <v>9920</v>
      </c>
      <c r="F872" s="22" t="s">
        <v>9921</v>
      </c>
      <c r="G872" s="22" t="s">
        <v>9922</v>
      </c>
      <c r="H872" s="22" t="s">
        <v>9952</v>
      </c>
      <c r="I872" s="25">
        <f>VLOOKUP(B872,[1]สรุปรายรพ.!$A$1:$C$1331,3,FALSE())</f>
        <v>696</v>
      </c>
      <c r="J872" s="25">
        <v>132</v>
      </c>
      <c r="K872" s="25">
        <v>132</v>
      </c>
      <c r="L872" s="25">
        <v>44</v>
      </c>
      <c r="M872" s="25">
        <v>44</v>
      </c>
      <c r="N872" s="25">
        <v>105</v>
      </c>
      <c r="O872" s="25">
        <v>105</v>
      </c>
      <c r="P872" s="25">
        <v>67</v>
      </c>
      <c r="Q872" s="25">
        <v>66</v>
      </c>
      <c r="R872" s="25">
        <v>35</v>
      </c>
      <c r="S872" s="25">
        <v>34</v>
      </c>
      <c r="T872" s="25">
        <v>65</v>
      </c>
      <c r="U872" s="25">
        <v>65</v>
      </c>
      <c r="V872" s="25">
        <v>448</v>
      </c>
      <c r="W872" s="25">
        <v>446</v>
      </c>
      <c r="X872" s="25">
        <v>448</v>
      </c>
      <c r="Y872" s="25">
        <v>446</v>
      </c>
      <c r="Z872" s="25">
        <f t="shared" si="124"/>
        <v>696</v>
      </c>
      <c r="AA872" s="25">
        <v>44.6</v>
      </c>
      <c r="AB872" s="25">
        <v>68</v>
      </c>
      <c r="AC872" s="80">
        <f t="shared" si="125"/>
        <v>-182</v>
      </c>
      <c r="AD872" s="89">
        <f t="shared" si="126"/>
        <v>0</v>
      </c>
      <c r="AE872" s="82"/>
      <c r="AF872" s="71"/>
    </row>
    <row r="873" spans="1:32">
      <c r="A873" s="57" t="s">
        <v>11126</v>
      </c>
      <c r="B873" s="22" t="s">
        <v>858</v>
      </c>
      <c r="C873" s="22" t="s">
        <v>1927</v>
      </c>
      <c r="D873" s="22" t="s">
        <v>9919</v>
      </c>
      <c r="E873" s="22" t="s">
        <v>9920</v>
      </c>
      <c r="F873" s="22" t="s">
        <v>9921</v>
      </c>
      <c r="G873" s="22" t="s">
        <v>9922</v>
      </c>
      <c r="H873" s="22" t="s">
        <v>9952</v>
      </c>
      <c r="I873" s="25">
        <f>VLOOKUP(B873,[1]สรุปรายรพ.!$A$1:$C$1331,3,FALSE())</f>
        <v>170</v>
      </c>
      <c r="J873" s="25">
        <v>63</v>
      </c>
      <c r="K873" s="25">
        <v>61</v>
      </c>
      <c r="L873" s="25">
        <v>29</v>
      </c>
      <c r="M873" s="25">
        <v>29</v>
      </c>
      <c r="N873" s="25">
        <v>89</v>
      </c>
      <c r="O873" s="25">
        <v>80</v>
      </c>
      <c r="P873" s="25">
        <v>42</v>
      </c>
      <c r="Q873" s="25">
        <v>41</v>
      </c>
      <c r="R873" s="25">
        <v>36</v>
      </c>
      <c r="S873" s="25">
        <v>35</v>
      </c>
      <c r="T873" s="25">
        <v>60</v>
      </c>
      <c r="U873" s="25">
        <v>59</v>
      </c>
      <c r="V873" s="25">
        <v>319</v>
      </c>
      <c r="W873" s="25">
        <v>305</v>
      </c>
      <c r="X873" s="25">
        <v>319</v>
      </c>
      <c r="Y873" s="25">
        <v>305</v>
      </c>
      <c r="Z873" s="25">
        <f t="shared" si="124"/>
        <v>170</v>
      </c>
      <c r="AA873" s="25">
        <v>30.5</v>
      </c>
      <c r="AB873" s="25">
        <v>47</v>
      </c>
      <c r="AC873" s="80">
        <f t="shared" si="125"/>
        <v>182</v>
      </c>
      <c r="AD873" s="89">
        <f>AC873</f>
        <v>182</v>
      </c>
      <c r="AE873" s="82"/>
      <c r="AF873" s="71"/>
    </row>
    <row r="874" spans="1:32">
      <c r="A874" s="57" t="s">
        <v>11127</v>
      </c>
      <c r="B874" s="22" t="s">
        <v>859</v>
      </c>
      <c r="C874" s="22" t="s">
        <v>9963</v>
      </c>
      <c r="D874" s="22" t="s">
        <v>9919</v>
      </c>
      <c r="E874" s="22" t="s">
        <v>9920</v>
      </c>
      <c r="F874" s="22" t="s">
        <v>9921</v>
      </c>
      <c r="G874" s="22" t="s">
        <v>9922</v>
      </c>
      <c r="H874" s="22" t="s">
        <v>9952</v>
      </c>
      <c r="I874" s="25">
        <f>VLOOKUP(B874,[1]สรุปรายรพ.!$A$1:$C$1331,3,FALSE())</f>
        <v>712</v>
      </c>
      <c r="J874" s="25">
        <v>181</v>
      </c>
      <c r="K874" s="25">
        <v>168</v>
      </c>
      <c r="L874" s="25">
        <v>66</v>
      </c>
      <c r="M874" s="25">
        <v>64</v>
      </c>
      <c r="N874" s="25">
        <v>94</v>
      </c>
      <c r="O874" s="25">
        <v>88</v>
      </c>
      <c r="P874" s="25">
        <v>87</v>
      </c>
      <c r="Q874" s="25">
        <v>81</v>
      </c>
      <c r="R874" s="25">
        <v>50</v>
      </c>
      <c r="S874" s="25">
        <v>46</v>
      </c>
      <c r="T874" s="25">
        <v>68</v>
      </c>
      <c r="U874" s="25">
        <v>61</v>
      </c>
      <c r="V874" s="25">
        <v>546</v>
      </c>
      <c r="W874" s="25">
        <v>508</v>
      </c>
      <c r="X874" s="25">
        <v>546</v>
      </c>
      <c r="Y874" s="25">
        <v>508</v>
      </c>
      <c r="Z874" s="25">
        <f t="shared" si="124"/>
        <v>712</v>
      </c>
      <c r="AA874" s="25">
        <v>50.8</v>
      </c>
      <c r="AB874" s="25">
        <v>77</v>
      </c>
      <c r="AC874" s="80">
        <f t="shared" si="125"/>
        <v>-127</v>
      </c>
      <c r="AD874" s="89">
        <f t="shared" si="126"/>
        <v>0</v>
      </c>
      <c r="AE874" s="82"/>
      <c r="AF874" s="71"/>
    </row>
    <row r="875" spans="1:32">
      <c r="A875" s="57" t="s">
        <v>11128</v>
      </c>
      <c r="B875" s="22" t="s">
        <v>860</v>
      </c>
      <c r="C875" s="22" t="s">
        <v>9964</v>
      </c>
      <c r="D875" s="22" t="s">
        <v>9919</v>
      </c>
      <c r="E875" s="22" t="s">
        <v>9920</v>
      </c>
      <c r="F875" s="22" t="s">
        <v>9921</v>
      </c>
      <c r="G875" s="22" t="s">
        <v>9922</v>
      </c>
      <c r="H875" s="22" t="s">
        <v>9952</v>
      </c>
      <c r="I875" s="25">
        <f>VLOOKUP(B875,[1]สรุปรายรพ.!$A$1:$C$1331,3,FALSE())</f>
        <v>423</v>
      </c>
      <c r="J875" s="25">
        <v>136</v>
      </c>
      <c r="K875" s="25">
        <v>135</v>
      </c>
      <c r="L875" s="25">
        <v>11</v>
      </c>
      <c r="M875" s="25">
        <v>8</v>
      </c>
      <c r="N875" s="25">
        <v>66</v>
      </c>
      <c r="O875" s="25">
        <v>61</v>
      </c>
      <c r="P875" s="25">
        <v>89</v>
      </c>
      <c r="Q875" s="25">
        <v>68</v>
      </c>
      <c r="R875" s="25"/>
      <c r="S875" s="25"/>
      <c r="T875" s="25">
        <v>32</v>
      </c>
      <c r="U875" s="25">
        <v>30</v>
      </c>
      <c r="V875" s="25">
        <v>334</v>
      </c>
      <c r="W875" s="25">
        <v>302</v>
      </c>
      <c r="X875" s="25">
        <v>334</v>
      </c>
      <c r="Y875" s="25">
        <v>302</v>
      </c>
      <c r="Z875" s="25">
        <f t="shared" si="124"/>
        <v>423</v>
      </c>
      <c r="AA875" s="25">
        <v>30.2</v>
      </c>
      <c r="AB875" s="25">
        <v>47</v>
      </c>
      <c r="AC875" s="80">
        <f t="shared" si="125"/>
        <v>-74</v>
      </c>
      <c r="AD875" s="89">
        <f t="shared" si="126"/>
        <v>0</v>
      </c>
      <c r="AE875" s="82"/>
      <c r="AF875" s="71"/>
    </row>
    <row r="876" spans="1:32">
      <c r="A876" s="57" t="s">
        <v>11129</v>
      </c>
      <c r="B876" s="22" t="s">
        <v>861</v>
      </c>
      <c r="C876" s="22" t="s">
        <v>4078</v>
      </c>
      <c r="D876" s="22" t="s">
        <v>9919</v>
      </c>
      <c r="E876" s="22" t="s">
        <v>9920</v>
      </c>
      <c r="F876" s="22" t="s">
        <v>9921</v>
      </c>
      <c r="G876" s="22" t="s">
        <v>9922</v>
      </c>
      <c r="H876" s="22" t="s">
        <v>9952</v>
      </c>
      <c r="I876" s="25">
        <f>VLOOKUP(B876,[1]สรุปรายรพ.!$A$1:$C$1331,3,FALSE())</f>
        <v>27</v>
      </c>
      <c r="J876" s="25">
        <v>7</v>
      </c>
      <c r="K876" s="25">
        <v>7</v>
      </c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>
        <v>7</v>
      </c>
      <c r="W876" s="25">
        <v>7</v>
      </c>
      <c r="X876" s="25">
        <v>7</v>
      </c>
      <c r="Y876" s="25">
        <v>7</v>
      </c>
      <c r="Z876" s="25">
        <f t="shared" si="124"/>
        <v>27</v>
      </c>
      <c r="AA876" s="25">
        <v>0.7</v>
      </c>
      <c r="AB876" s="25">
        <v>2</v>
      </c>
      <c r="AC876" s="80">
        <f t="shared" si="125"/>
        <v>-18</v>
      </c>
      <c r="AD876" s="89">
        <f t="shared" si="126"/>
        <v>0</v>
      </c>
      <c r="AE876" s="82"/>
      <c r="AF876" s="71"/>
    </row>
    <row r="877" spans="1:32">
      <c r="A877" s="57" t="s">
        <v>11130</v>
      </c>
      <c r="B877" s="22" t="s">
        <v>862</v>
      </c>
      <c r="C877" s="22" t="s">
        <v>9965</v>
      </c>
      <c r="D877" s="22" t="s">
        <v>9919</v>
      </c>
      <c r="E877" s="22" t="s">
        <v>9920</v>
      </c>
      <c r="F877" s="22" t="s">
        <v>9921</v>
      </c>
      <c r="G877" s="22" t="s">
        <v>9922</v>
      </c>
      <c r="H877" s="22" t="s">
        <v>9952</v>
      </c>
      <c r="I877" s="25">
        <f>VLOOKUP(B877,[1]สรุปรายรพ.!$A$1:$C$1331,3,FALSE())</f>
        <v>695</v>
      </c>
      <c r="J877" s="25">
        <v>239</v>
      </c>
      <c r="K877" s="25">
        <v>234</v>
      </c>
      <c r="L877" s="25">
        <v>21</v>
      </c>
      <c r="M877" s="25">
        <v>21</v>
      </c>
      <c r="N877" s="25">
        <v>93</v>
      </c>
      <c r="O877" s="25">
        <v>91</v>
      </c>
      <c r="P877" s="25">
        <v>86</v>
      </c>
      <c r="Q877" s="25">
        <v>80</v>
      </c>
      <c r="R877" s="25">
        <v>192</v>
      </c>
      <c r="S877" s="25">
        <v>189</v>
      </c>
      <c r="T877" s="25">
        <v>83</v>
      </c>
      <c r="U877" s="25">
        <v>82</v>
      </c>
      <c r="V877" s="25">
        <v>714</v>
      </c>
      <c r="W877" s="25">
        <v>697</v>
      </c>
      <c r="X877" s="25">
        <v>714</v>
      </c>
      <c r="Y877" s="25">
        <v>697</v>
      </c>
      <c r="Z877" s="25">
        <f t="shared" si="124"/>
        <v>695</v>
      </c>
      <c r="AA877" s="25">
        <v>69.7</v>
      </c>
      <c r="AB877" s="25">
        <v>105</v>
      </c>
      <c r="AC877" s="80">
        <f t="shared" si="125"/>
        <v>107</v>
      </c>
      <c r="AD877" s="89">
        <f>AC877</f>
        <v>107</v>
      </c>
      <c r="AE877" s="82"/>
      <c r="AF877" s="71"/>
    </row>
    <row r="878" spans="1:32">
      <c r="A878" s="57" t="s">
        <v>11131</v>
      </c>
      <c r="B878" s="22" t="s">
        <v>863</v>
      </c>
      <c r="C878" s="22" t="s">
        <v>9966</v>
      </c>
      <c r="D878" s="22" t="s">
        <v>9579</v>
      </c>
      <c r="E878" s="22" t="s">
        <v>9580</v>
      </c>
      <c r="F878" s="22" t="s">
        <v>9581</v>
      </c>
      <c r="G878" s="22" t="s">
        <v>9582</v>
      </c>
      <c r="H878" s="22" t="s">
        <v>9952</v>
      </c>
      <c r="I878" s="25">
        <f>VLOOKUP(B878,[1]สรุปรายรพ.!$A$1:$C$1331,3,FALSE())</f>
        <v>584</v>
      </c>
      <c r="J878" s="25">
        <v>239</v>
      </c>
      <c r="K878" s="25">
        <v>239</v>
      </c>
      <c r="L878" s="25">
        <v>45</v>
      </c>
      <c r="M878" s="25">
        <v>45</v>
      </c>
      <c r="N878" s="25">
        <v>43</v>
      </c>
      <c r="O878" s="25">
        <v>42</v>
      </c>
      <c r="P878" s="25">
        <v>60</v>
      </c>
      <c r="Q878" s="25">
        <v>60</v>
      </c>
      <c r="R878" s="25">
        <v>52</v>
      </c>
      <c r="S878" s="25">
        <v>49</v>
      </c>
      <c r="T878" s="25">
        <v>69</v>
      </c>
      <c r="U878" s="25">
        <v>65</v>
      </c>
      <c r="V878" s="25">
        <v>508</v>
      </c>
      <c r="W878" s="25">
        <v>500</v>
      </c>
      <c r="X878" s="25">
        <v>508</v>
      </c>
      <c r="Y878" s="25">
        <v>500</v>
      </c>
      <c r="Z878" s="25">
        <f t="shared" si="124"/>
        <v>584</v>
      </c>
      <c r="AA878" s="25">
        <v>50</v>
      </c>
      <c r="AB878" s="25">
        <v>75</v>
      </c>
      <c r="AC878" s="80">
        <f t="shared" si="125"/>
        <v>-9</v>
      </c>
      <c r="AD878" s="89">
        <f t="shared" si="126"/>
        <v>0</v>
      </c>
      <c r="AE878" s="82"/>
      <c r="AF878" s="71"/>
    </row>
    <row r="879" spans="1:32" s="64" customFormat="1">
      <c r="A879" s="61" t="s">
        <v>11132</v>
      </c>
      <c r="B879" s="62" t="s">
        <v>864</v>
      </c>
      <c r="C879" s="62" t="s">
        <v>6708</v>
      </c>
      <c r="D879" s="62"/>
      <c r="E879" s="62"/>
      <c r="F879" s="62"/>
      <c r="G879" s="62"/>
      <c r="H879" s="62"/>
      <c r="I879" s="25">
        <f>VLOOKUP(B879,[1]สรุปรายรพ.!$A$1:$C$1331,3,FALSE())</f>
        <v>55</v>
      </c>
      <c r="J879" s="63">
        <v>93</v>
      </c>
      <c r="K879" s="63">
        <v>89</v>
      </c>
      <c r="L879" s="63"/>
      <c r="M879" s="63"/>
      <c r="N879" s="63"/>
      <c r="O879" s="63"/>
      <c r="P879" s="63"/>
      <c r="Q879" s="63"/>
      <c r="R879" s="63"/>
      <c r="S879" s="63"/>
      <c r="T879" s="63"/>
      <c r="U879" s="63"/>
      <c r="V879" s="63">
        <v>93</v>
      </c>
      <c r="W879" s="63">
        <v>89</v>
      </c>
      <c r="X879" s="63">
        <v>93</v>
      </c>
      <c r="Y879" s="63">
        <v>89</v>
      </c>
      <c r="Z879" s="25">
        <f t="shared" si="124"/>
        <v>55</v>
      </c>
      <c r="AA879" s="63">
        <v>8.9</v>
      </c>
      <c r="AB879" s="63">
        <v>14</v>
      </c>
      <c r="AC879" s="80">
        <f t="shared" si="125"/>
        <v>48</v>
      </c>
      <c r="AD879" s="89">
        <f t="shared" ref="AD879:AD882" si="132">AC879</f>
        <v>48</v>
      </c>
      <c r="AE879" s="83" t="s">
        <v>10262</v>
      </c>
      <c r="AF879" s="72"/>
    </row>
    <row r="880" spans="1:32">
      <c r="A880" s="57" t="s">
        <v>11133</v>
      </c>
      <c r="B880" s="22" t="s">
        <v>865</v>
      </c>
      <c r="C880" s="22" t="s">
        <v>9967</v>
      </c>
      <c r="D880" s="22" t="s">
        <v>9579</v>
      </c>
      <c r="E880" s="22" t="s">
        <v>9580</v>
      </c>
      <c r="F880" s="22" t="s">
        <v>9581</v>
      </c>
      <c r="G880" s="22" t="s">
        <v>9582</v>
      </c>
      <c r="H880" s="22" t="s">
        <v>9952</v>
      </c>
      <c r="I880" s="25">
        <f>VLOOKUP(B880,[1]สรุปรายรพ.!$A$1:$C$1331,3,FALSE())</f>
        <v>1036</v>
      </c>
      <c r="J880" s="25">
        <v>540</v>
      </c>
      <c r="K880" s="25">
        <v>532</v>
      </c>
      <c r="L880" s="25">
        <v>104</v>
      </c>
      <c r="M880" s="25">
        <v>104</v>
      </c>
      <c r="N880" s="25">
        <v>108</v>
      </c>
      <c r="O880" s="25">
        <v>107</v>
      </c>
      <c r="P880" s="25">
        <v>115</v>
      </c>
      <c r="Q880" s="25">
        <v>114</v>
      </c>
      <c r="R880" s="25">
        <v>75</v>
      </c>
      <c r="S880" s="25">
        <v>73</v>
      </c>
      <c r="T880" s="25"/>
      <c r="U880" s="25"/>
      <c r="V880" s="25">
        <v>942</v>
      </c>
      <c r="W880" s="25">
        <v>930</v>
      </c>
      <c r="X880" s="25">
        <v>942</v>
      </c>
      <c r="Y880" s="25">
        <v>930</v>
      </c>
      <c r="Z880" s="25">
        <f t="shared" si="124"/>
        <v>1036</v>
      </c>
      <c r="AA880" s="25">
        <v>93</v>
      </c>
      <c r="AB880" s="25">
        <v>140</v>
      </c>
      <c r="AC880" s="80">
        <f t="shared" si="125"/>
        <v>34</v>
      </c>
      <c r="AD880" s="89">
        <f t="shared" si="132"/>
        <v>34</v>
      </c>
      <c r="AE880" s="82"/>
      <c r="AF880" s="71"/>
    </row>
    <row r="881" spans="1:32">
      <c r="A881" s="57" t="s">
        <v>11134</v>
      </c>
      <c r="B881" s="22" t="s">
        <v>866</v>
      </c>
      <c r="C881" s="22" t="s">
        <v>1928</v>
      </c>
      <c r="D881" s="22" t="s">
        <v>9673</v>
      </c>
      <c r="E881" s="22" t="s">
        <v>9674</v>
      </c>
      <c r="F881" s="22" t="s">
        <v>9921</v>
      </c>
      <c r="G881" s="22" t="s">
        <v>9922</v>
      </c>
      <c r="H881" s="22" t="s">
        <v>9952</v>
      </c>
      <c r="I881" s="25">
        <f>VLOOKUP(B881,[1]สรุปรายรพ.!$A$1:$C$1331,3,FALSE())</f>
        <v>105</v>
      </c>
      <c r="J881" s="25">
        <v>44</v>
      </c>
      <c r="K881" s="25">
        <v>41</v>
      </c>
      <c r="L881" s="25">
        <v>6</v>
      </c>
      <c r="M881" s="25">
        <v>4</v>
      </c>
      <c r="N881" s="25">
        <v>44</v>
      </c>
      <c r="O881" s="25">
        <v>38</v>
      </c>
      <c r="P881" s="25">
        <v>10</v>
      </c>
      <c r="Q881" s="25">
        <v>8</v>
      </c>
      <c r="R881" s="25">
        <v>7</v>
      </c>
      <c r="S881" s="25">
        <v>6</v>
      </c>
      <c r="T881" s="25">
        <v>10</v>
      </c>
      <c r="U881" s="25">
        <v>9</v>
      </c>
      <c r="V881" s="25">
        <v>121</v>
      </c>
      <c r="W881" s="25">
        <v>106</v>
      </c>
      <c r="X881" s="25">
        <v>121</v>
      </c>
      <c r="Y881" s="25">
        <v>106</v>
      </c>
      <c r="Z881" s="25">
        <f t="shared" si="124"/>
        <v>105</v>
      </c>
      <c r="AA881" s="25">
        <v>10.6</v>
      </c>
      <c r="AB881" s="25">
        <v>17</v>
      </c>
      <c r="AC881" s="80">
        <f t="shared" si="125"/>
        <v>18</v>
      </c>
      <c r="AD881" s="89">
        <f t="shared" si="132"/>
        <v>18</v>
      </c>
      <c r="AE881" s="82"/>
      <c r="AF881" s="71"/>
    </row>
    <row r="882" spans="1:32">
      <c r="A882" s="57" t="s">
        <v>11135</v>
      </c>
      <c r="B882" s="22" t="s">
        <v>867</v>
      </c>
      <c r="C882" s="22" t="s">
        <v>9968</v>
      </c>
      <c r="D882" s="22" t="s">
        <v>9559</v>
      </c>
      <c r="E882" s="22" t="s">
        <v>9560</v>
      </c>
      <c r="F882" s="22" t="s">
        <v>9561</v>
      </c>
      <c r="G882" s="22" t="s">
        <v>9562</v>
      </c>
      <c r="H882" s="22" t="s">
        <v>9928</v>
      </c>
      <c r="I882" s="25">
        <f>VLOOKUP(B882,[1]สรุปรายรพ.!$A$1:$C$1331,3,FALSE())</f>
        <v>156</v>
      </c>
      <c r="J882" s="25">
        <v>63</v>
      </c>
      <c r="K882" s="25">
        <v>62</v>
      </c>
      <c r="L882" s="25">
        <v>34</v>
      </c>
      <c r="M882" s="25">
        <v>34</v>
      </c>
      <c r="N882" s="25">
        <v>19</v>
      </c>
      <c r="O882" s="25">
        <v>19</v>
      </c>
      <c r="P882" s="25">
        <v>43</v>
      </c>
      <c r="Q882" s="25">
        <v>43</v>
      </c>
      <c r="R882" s="25">
        <v>57</v>
      </c>
      <c r="S882" s="25">
        <v>54</v>
      </c>
      <c r="T882" s="25">
        <v>64</v>
      </c>
      <c r="U882" s="25">
        <v>62</v>
      </c>
      <c r="V882" s="25">
        <v>280</v>
      </c>
      <c r="W882" s="25">
        <v>274</v>
      </c>
      <c r="X882" s="25">
        <v>280</v>
      </c>
      <c r="Y882" s="25">
        <v>274</v>
      </c>
      <c r="Z882" s="25">
        <f t="shared" si="124"/>
        <v>156</v>
      </c>
      <c r="AA882" s="25">
        <v>27.4</v>
      </c>
      <c r="AB882" s="25">
        <v>42</v>
      </c>
      <c r="AC882" s="80">
        <f t="shared" si="125"/>
        <v>160</v>
      </c>
      <c r="AD882" s="89">
        <f t="shared" si="132"/>
        <v>160</v>
      </c>
      <c r="AE882" s="82"/>
      <c r="AF882" s="71"/>
    </row>
    <row r="883" spans="1:32">
      <c r="A883" s="57" t="s">
        <v>11136</v>
      </c>
      <c r="B883" s="22" t="s">
        <v>868</v>
      </c>
      <c r="C883" s="22" t="s">
        <v>2105</v>
      </c>
      <c r="D883" s="22" t="s">
        <v>9609</v>
      </c>
      <c r="E883" s="22" t="s">
        <v>9610</v>
      </c>
      <c r="F883" s="22" t="s">
        <v>9588</v>
      </c>
      <c r="G883" s="22" t="s">
        <v>9589</v>
      </c>
      <c r="H883" s="22" t="s">
        <v>9952</v>
      </c>
      <c r="I883" s="25">
        <f>VLOOKUP(B883,[1]สรุปรายรพ.!$A$1:$C$1331,3,FALSE())</f>
        <v>566</v>
      </c>
      <c r="J883" s="25">
        <v>234</v>
      </c>
      <c r="K883" s="25">
        <v>232</v>
      </c>
      <c r="L883" s="25">
        <v>56</v>
      </c>
      <c r="M883" s="25">
        <v>54</v>
      </c>
      <c r="N883" s="25">
        <v>64</v>
      </c>
      <c r="O883" s="25">
        <v>63</v>
      </c>
      <c r="P883" s="25"/>
      <c r="Q883" s="25"/>
      <c r="R883" s="25">
        <v>48</v>
      </c>
      <c r="S883" s="25">
        <v>48</v>
      </c>
      <c r="T883" s="25"/>
      <c r="U883" s="25"/>
      <c r="V883" s="25">
        <v>402</v>
      </c>
      <c r="W883" s="25">
        <v>397</v>
      </c>
      <c r="X883" s="25">
        <v>402</v>
      </c>
      <c r="Y883" s="25">
        <v>397</v>
      </c>
      <c r="Z883" s="25">
        <f t="shared" si="124"/>
        <v>566</v>
      </c>
      <c r="AA883" s="25">
        <v>39.700000000000003</v>
      </c>
      <c r="AB883" s="25">
        <v>60</v>
      </c>
      <c r="AC883" s="80">
        <f t="shared" si="125"/>
        <v>-109</v>
      </c>
      <c r="AD883" s="89">
        <f t="shared" si="126"/>
        <v>0</v>
      </c>
      <c r="AE883" s="82"/>
      <c r="AF883" s="71"/>
    </row>
    <row r="884" spans="1:32">
      <c r="A884" s="57" t="s">
        <v>11137</v>
      </c>
      <c r="B884" s="22" t="s">
        <v>869</v>
      </c>
      <c r="C884" s="22" t="s">
        <v>9969</v>
      </c>
      <c r="D884" s="22" t="s">
        <v>9609</v>
      </c>
      <c r="E884" s="22" t="s">
        <v>9610</v>
      </c>
      <c r="F884" s="22" t="s">
        <v>9588</v>
      </c>
      <c r="G884" s="22" t="s">
        <v>9589</v>
      </c>
      <c r="H884" s="22" t="s">
        <v>9952</v>
      </c>
      <c r="I884" s="25">
        <f>VLOOKUP(B884,[1]สรุปรายรพ.!$A$1:$C$1331,3,FALSE())</f>
        <v>581</v>
      </c>
      <c r="J884" s="25">
        <v>203</v>
      </c>
      <c r="K884" s="25">
        <v>202</v>
      </c>
      <c r="L884" s="25">
        <v>60</v>
      </c>
      <c r="M884" s="25">
        <v>59</v>
      </c>
      <c r="N884" s="25">
        <v>64</v>
      </c>
      <c r="O884" s="25">
        <v>64</v>
      </c>
      <c r="P884" s="25">
        <v>68</v>
      </c>
      <c r="Q884" s="25">
        <v>65</v>
      </c>
      <c r="R884" s="25">
        <v>50</v>
      </c>
      <c r="S884" s="25">
        <v>50</v>
      </c>
      <c r="T884" s="25">
        <v>72</v>
      </c>
      <c r="U884" s="25">
        <v>68</v>
      </c>
      <c r="V884" s="25">
        <v>517</v>
      </c>
      <c r="W884" s="25">
        <v>508</v>
      </c>
      <c r="X884" s="25">
        <v>517</v>
      </c>
      <c r="Y884" s="25">
        <v>508</v>
      </c>
      <c r="Z884" s="25">
        <f t="shared" si="124"/>
        <v>581</v>
      </c>
      <c r="AA884" s="25">
        <v>50.8</v>
      </c>
      <c r="AB884" s="25">
        <v>77</v>
      </c>
      <c r="AC884" s="80">
        <f t="shared" si="125"/>
        <v>4</v>
      </c>
      <c r="AD884" s="89">
        <f>AC884</f>
        <v>4</v>
      </c>
      <c r="AE884" s="82"/>
      <c r="AF884" s="71"/>
    </row>
    <row r="885" spans="1:32">
      <c r="A885" s="57" t="s">
        <v>11138</v>
      </c>
      <c r="B885" s="22" t="s">
        <v>870</v>
      </c>
      <c r="C885" s="22" t="s">
        <v>3968</v>
      </c>
      <c r="D885" s="22" t="s">
        <v>9618</v>
      </c>
      <c r="E885" s="22" t="s">
        <v>9619</v>
      </c>
      <c r="F885" s="22" t="s">
        <v>9620</v>
      </c>
      <c r="G885" s="22" t="s">
        <v>9621</v>
      </c>
      <c r="H885" s="22" t="s">
        <v>9952</v>
      </c>
      <c r="I885" s="25">
        <f>VLOOKUP(B885,[1]สรุปรายรพ.!$A$1:$C$1331,3,FALSE())</f>
        <v>262</v>
      </c>
      <c r="J885" s="25">
        <v>2</v>
      </c>
      <c r="K885" s="25">
        <v>2</v>
      </c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>
        <v>2</v>
      </c>
      <c r="W885" s="25">
        <v>2</v>
      </c>
      <c r="X885" s="25">
        <v>2</v>
      </c>
      <c r="Y885" s="25">
        <v>2</v>
      </c>
      <c r="Z885" s="25">
        <f t="shared" si="124"/>
        <v>262</v>
      </c>
      <c r="AA885" s="25">
        <v>0.2</v>
      </c>
      <c r="AB885" s="25">
        <v>2</v>
      </c>
      <c r="AC885" s="80">
        <f t="shared" si="125"/>
        <v>-258</v>
      </c>
      <c r="AD885" s="89">
        <f t="shared" si="126"/>
        <v>0</v>
      </c>
      <c r="AE885" s="82"/>
      <c r="AF885" s="71"/>
    </row>
    <row r="886" spans="1:32">
      <c r="A886" s="57" t="s">
        <v>11139</v>
      </c>
      <c r="B886" s="24" t="s">
        <v>2188</v>
      </c>
      <c r="C886" s="22" t="s">
        <v>3687</v>
      </c>
      <c r="D886" s="22" t="s">
        <v>9707</v>
      </c>
      <c r="E886" s="22" t="s">
        <v>9708</v>
      </c>
      <c r="F886" s="22" t="s">
        <v>9620</v>
      </c>
      <c r="G886" s="22" t="s">
        <v>9621</v>
      </c>
      <c r="H886" s="22" t="s">
        <v>9952</v>
      </c>
      <c r="I886" s="25">
        <f>VLOOKUP(B886,[1]สรุปรายรพ.!$A$1:$C$1331,3,FALSE())</f>
        <v>140</v>
      </c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>
        <f t="shared" si="124"/>
        <v>140</v>
      </c>
      <c r="AA886" s="25"/>
      <c r="AB886" s="25">
        <v>0</v>
      </c>
      <c r="AC886" s="80">
        <f t="shared" si="125"/>
        <v>-140</v>
      </c>
      <c r="AD886" s="89">
        <f t="shared" si="126"/>
        <v>0</v>
      </c>
      <c r="AE886" s="82" t="s">
        <v>9553</v>
      </c>
      <c r="AF886" s="71"/>
    </row>
    <row r="887" spans="1:32">
      <c r="A887" s="57" t="s">
        <v>11140</v>
      </c>
      <c r="B887" s="24" t="s">
        <v>2186</v>
      </c>
      <c r="C887" s="22" t="s">
        <v>3423</v>
      </c>
      <c r="D887" s="22" t="s">
        <v>9710</v>
      </c>
      <c r="E887" s="22" t="s">
        <v>9711</v>
      </c>
      <c r="F887" s="22" t="s">
        <v>9630</v>
      </c>
      <c r="G887" s="22" t="s">
        <v>9631</v>
      </c>
      <c r="H887" s="22" t="s">
        <v>9952</v>
      </c>
      <c r="I887" s="25">
        <f>VLOOKUP(B887,[1]สรุปรายรพ.!$A$1:$C$1331,3,FALSE())</f>
        <v>60</v>
      </c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>
        <f t="shared" si="124"/>
        <v>60</v>
      </c>
      <c r="AA887" s="25"/>
      <c r="AB887" s="25">
        <v>0</v>
      </c>
      <c r="AC887" s="80">
        <f t="shared" si="125"/>
        <v>-60</v>
      </c>
      <c r="AD887" s="89">
        <f t="shared" si="126"/>
        <v>0</v>
      </c>
      <c r="AE887" s="82" t="s">
        <v>9553</v>
      </c>
      <c r="AF887" s="71"/>
    </row>
    <row r="888" spans="1:32">
      <c r="A888" s="57" t="s">
        <v>11141</v>
      </c>
      <c r="B888" s="22" t="s">
        <v>2138</v>
      </c>
      <c r="C888" s="22" t="s">
        <v>2139</v>
      </c>
      <c r="D888" s="22" t="s">
        <v>9769</v>
      </c>
      <c r="E888" s="22" t="s">
        <v>9770</v>
      </c>
      <c r="F888" s="22" t="s">
        <v>9570</v>
      </c>
      <c r="G888" s="22" t="s">
        <v>9571</v>
      </c>
      <c r="H888" s="22" t="s">
        <v>9928</v>
      </c>
      <c r="I888" s="25">
        <f>VLOOKUP(B888,[1]สรุปรายรพ.!$A$1:$C$1331,3,FALSE())</f>
        <v>220</v>
      </c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>
        <v>3</v>
      </c>
      <c r="U888" s="25">
        <v>3</v>
      </c>
      <c r="V888" s="25">
        <v>3</v>
      </c>
      <c r="W888" s="25">
        <v>3</v>
      </c>
      <c r="X888" s="25">
        <v>3</v>
      </c>
      <c r="Y888" s="25">
        <v>3</v>
      </c>
      <c r="Z888" s="25">
        <f t="shared" si="124"/>
        <v>220</v>
      </c>
      <c r="AA888" s="25">
        <v>0.3</v>
      </c>
      <c r="AB888" s="25">
        <v>2</v>
      </c>
      <c r="AC888" s="80">
        <f t="shared" si="125"/>
        <v>-215</v>
      </c>
      <c r="AD888" s="89">
        <f t="shared" si="126"/>
        <v>0</v>
      </c>
      <c r="AE888" s="82"/>
      <c r="AF888" s="71"/>
    </row>
    <row r="889" spans="1:32">
      <c r="A889" s="57" t="s">
        <v>11142</v>
      </c>
      <c r="B889" s="22" t="s">
        <v>871</v>
      </c>
      <c r="C889" s="22" t="s">
        <v>9970</v>
      </c>
      <c r="D889" s="22" t="s">
        <v>9722</v>
      </c>
      <c r="E889" s="22" t="s">
        <v>9723</v>
      </c>
      <c r="F889" s="22" t="s">
        <v>9625</v>
      </c>
      <c r="G889" s="22" t="s">
        <v>9626</v>
      </c>
      <c r="H889" s="22" t="s">
        <v>9952</v>
      </c>
      <c r="I889" s="25">
        <f>VLOOKUP(B889,[1]สรุปรายรพ.!$A$1:$C$1331,3,FALSE())</f>
        <v>399</v>
      </c>
      <c r="J889" s="25">
        <v>123</v>
      </c>
      <c r="K889" s="25">
        <v>122</v>
      </c>
      <c r="L889" s="25">
        <v>17</v>
      </c>
      <c r="M889" s="25">
        <v>17</v>
      </c>
      <c r="N889" s="25">
        <v>40</v>
      </c>
      <c r="O889" s="25">
        <v>40</v>
      </c>
      <c r="P889" s="25">
        <v>30</v>
      </c>
      <c r="Q889" s="25">
        <v>30</v>
      </c>
      <c r="R889" s="25">
        <v>19</v>
      </c>
      <c r="S889" s="25">
        <v>18</v>
      </c>
      <c r="T889" s="25">
        <v>16</v>
      </c>
      <c r="U889" s="25">
        <v>16</v>
      </c>
      <c r="V889" s="25">
        <v>245</v>
      </c>
      <c r="W889" s="25">
        <v>243</v>
      </c>
      <c r="X889" s="25">
        <v>245</v>
      </c>
      <c r="Y889" s="25">
        <v>243</v>
      </c>
      <c r="Z889" s="25">
        <f t="shared" si="124"/>
        <v>399</v>
      </c>
      <c r="AA889" s="25">
        <v>24.3</v>
      </c>
      <c r="AB889" s="25">
        <v>38</v>
      </c>
      <c r="AC889" s="80">
        <f t="shared" si="125"/>
        <v>-118</v>
      </c>
      <c r="AD889" s="89">
        <f t="shared" si="126"/>
        <v>0</v>
      </c>
      <c r="AE889" s="82"/>
      <c r="AF889" s="71"/>
    </row>
    <row r="890" spans="1:32">
      <c r="A890" s="57" t="s">
        <v>11143</v>
      </c>
      <c r="B890" s="22" t="s">
        <v>872</v>
      </c>
      <c r="C890" s="22" t="s">
        <v>1929</v>
      </c>
      <c r="D890" s="22" t="s">
        <v>9737</v>
      </c>
      <c r="E890" s="22" t="s">
        <v>9738</v>
      </c>
      <c r="F890" s="22" t="s">
        <v>9566</v>
      </c>
      <c r="G890" s="22" t="s">
        <v>9567</v>
      </c>
      <c r="H890" s="22" t="s">
        <v>9928</v>
      </c>
      <c r="I890" s="25">
        <f>VLOOKUP(B890,[1]สรุปรายรพ.!$A$1:$C$1331,3,FALSE())</f>
        <v>197</v>
      </c>
      <c r="J890" s="25">
        <v>42</v>
      </c>
      <c r="K890" s="25">
        <v>42</v>
      </c>
      <c r="L890" s="25">
        <v>16</v>
      </c>
      <c r="M890" s="25">
        <v>15</v>
      </c>
      <c r="N890" s="25">
        <v>8</v>
      </c>
      <c r="O890" s="25">
        <v>7</v>
      </c>
      <c r="P890" s="25">
        <v>6</v>
      </c>
      <c r="Q890" s="25">
        <v>6</v>
      </c>
      <c r="R890" s="25">
        <v>31</v>
      </c>
      <c r="S890" s="25">
        <v>29</v>
      </c>
      <c r="T890" s="25">
        <v>18</v>
      </c>
      <c r="U890" s="25">
        <v>18</v>
      </c>
      <c r="V890" s="25">
        <v>121</v>
      </c>
      <c r="W890" s="25">
        <v>117</v>
      </c>
      <c r="X890" s="25">
        <v>121</v>
      </c>
      <c r="Y890" s="25">
        <v>117</v>
      </c>
      <c r="Z890" s="25">
        <f t="shared" si="124"/>
        <v>197</v>
      </c>
      <c r="AA890" s="25">
        <v>11.7</v>
      </c>
      <c r="AB890" s="25">
        <v>18</v>
      </c>
      <c r="AC890" s="80">
        <f t="shared" si="125"/>
        <v>-62</v>
      </c>
      <c r="AD890" s="89">
        <f t="shared" si="126"/>
        <v>0</v>
      </c>
      <c r="AE890" s="82"/>
      <c r="AF890" s="71"/>
    </row>
    <row r="891" spans="1:32">
      <c r="A891" s="57" t="s">
        <v>11144</v>
      </c>
      <c r="B891" s="22" t="s">
        <v>873</v>
      </c>
      <c r="C891" s="22" t="s">
        <v>9971</v>
      </c>
      <c r="D891" s="22" t="s">
        <v>9737</v>
      </c>
      <c r="E891" s="22" t="s">
        <v>9738</v>
      </c>
      <c r="F891" s="22" t="s">
        <v>9566</v>
      </c>
      <c r="G891" s="22" t="s">
        <v>9567</v>
      </c>
      <c r="H891" s="22" t="s">
        <v>9952</v>
      </c>
      <c r="I891" s="25">
        <f>VLOOKUP(B891,[1]สรุปรายรพ.!$A$1:$C$1331,3,FALSE())</f>
        <v>302</v>
      </c>
      <c r="J891" s="25">
        <v>108</v>
      </c>
      <c r="K891" s="25">
        <v>108</v>
      </c>
      <c r="L891" s="25">
        <v>34</v>
      </c>
      <c r="M891" s="25">
        <v>34</v>
      </c>
      <c r="N891" s="25">
        <v>13</v>
      </c>
      <c r="O891" s="25">
        <v>13</v>
      </c>
      <c r="P891" s="25">
        <v>17</v>
      </c>
      <c r="Q891" s="25">
        <v>17</v>
      </c>
      <c r="R891" s="25">
        <v>15</v>
      </c>
      <c r="S891" s="25">
        <v>15</v>
      </c>
      <c r="T891" s="25">
        <v>15</v>
      </c>
      <c r="U891" s="25">
        <v>15</v>
      </c>
      <c r="V891" s="25">
        <v>202</v>
      </c>
      <c r="W891" s="25">
        <v>202</v>
      </c>
      <c r="X891" s="25">
        <v>202</v>
      </c>
      <c r="Y891" s="25">
        <v>202</v>
      </c>
      <c r="Z891" s="25">
        <f t="shared" si="124"/>
        <v>302</v>
      </c>
      <c r="AA891" s="25">
        <v>20.2</v>
      </c>
      <c r="AB891" s="25">
        <v>32</v>
      </c>
      <c r="AC891" s="80">
        <f t="shared" si="125"/>
        <v>-68</v>
      </c>
      <c r="AD891" s="89">
        <f t="shared" si="126"/>
        <v>0</v>
      </c>
      <c r="AE891" s="82"/>
      <c r="AF891" s="71"/>
    </row>
    <row r="892" spans="1:32">
      <c r="A892" s="57" t="s">
        <v>11145</v>
      </c>
      <c r="B892" s="22" t="s">
        <v>874</v>
      </c>
      <c r="C892" s="22" t="s">
        <v>9972</v>
      </c>
      <c r="D892" s="22" t="s">
        <v>9737</v>
      </c>
      <c r="E892" s="22" t="s">
        <v>9738</v>
      </c>
      <c r="F892" s="22" t="s">
        <v>9566</v>
      </c>
      <c r="G892" s="22" t="s">
        <v>9567</v>
      </c>
      <c r="H892" s="22" t="s">
        <v>9952</v>
      </c>
      <c r="I892" s="25">
        <f>VLOOKUP(B892,[1]สรุปรายรพ.!$A$1:$C$1331,3,FALSE())</f>
        <v>559</v>
      </c>
      <c r="J892" s="25">
        <v>125</v>
      </c>
      <c r="K892" s="25">
        <v>124</v>
      </c>
      <c r="L892" s="25"/>
      <c r="M892" s="25"/>
      <c r="N892" s="25">
        <v>36</v>
      </c>
      <c r="O892" s="25">
        <v>36</v>
      </c>
      <c r="P892" s="25">
        <v>76</v>
      </c>
      <c r="Q892" s="25">
        <v>74</v>
      </c>
      <c r="R892" s="25">
        <v>37</v>
      </c>
      <c r="S892" s="25">
        <v>37</v>
      </c>
      <c r="T892" s="25">
        <v>50</v>
      </c>
      <c r="U892" s="25">
        <v>50</v>
      </c>
      <c r="V892" s="25">
        <v>324</v>
      </c>
      <c r="W892" s="25">
        <v>321</v>
      </c>
      <c r="X892" s="25">
        <v>324</v>
      </c>
      <c r="Y892" s="25">
        <v>321</v>
      </c>
      <c r="Z892" s="25">
        <f t="shared" si="124"/>
        <v>559</v>
      </c>
      <c r="AA892" s="25">
        <v>32.1</v>
      </c>
      <c r="AB892" s="25">
        <v>50</v>
      </c>
      <c r="AC892" s="80">
        <f t="shared" si="125"/>
        <v>-188</v>
      </c>
      <c r="AD892" s="89">
        <f t="shared" si="126"/>
        <v>0</v>
      </c>
      <c r="AE892" s="82"/>
      <c r="AF892" s="71"/>
    </row>
    <row r="893" spans="1:32">
      <c r="A893" s="57" t="s">
        <v>11146</v>
      </c>
      <c r="B893" s="22" t="s">
        <v>875</v>
      </c>
      <c r="C893" s="22" t="s">
        <v>2106</v>
      </c>
      <c r="D893" s="22" t="s">
        <v>9636</v>
      </c>
      <c r="E893" s="22" t="s">
        <v>9637</v>
      </c>
      <c r="F893" s="22" t="s">
        <v>9638</v>
      </c>
      <c r="G893" s="22" t="s">
        <v>9639</v>
      </c>
      <c r="H893" s="22" t="s">
        <v>9952</v>
      </c>
      <c r="I893" s="25">
        <f>VLOOKUP(B893,[1]สรุปรายรพ.!$A$1:$C$1331,3,FALSE())</f>
        <v>41</v>
      </c>
      <c r="J893" s="25">
        <v>30</v>
      </c>
      <c r="K893" s="25">
        <v>30</v>
      </c>
      <c r="L893" s="25"/>
      <c r="M893" s="25"/>
      <c r="N893" s="25"/>
      <c r="O893" s="25"/>
      <c r="P893" s="25"/>
      <c r="Q893" s="25"/>
      <c r="R893" s="25">
        <v>69</v>
      </c>
      <c r="S893" s="25">
        <v>67</v>
      </c>
      <c r="T893" s="25">
        <v>145</v>
      </c>
      <c r="U893" s="25">
        <v>140</v>
      </c>
      <c r="V893" s="25">
        <v>244</v>
      </c>
      <c r="W893" s="25">
        <v>237</v>
      </c>
      <c r="X893" s="25">
        <v>244</v>
      </c>
      <c r="Y893" s="25">
        <v>237</v>
      </c>
      <c r="Z893" s="25">
        <f t="shared" si="124"/>
        <v>41</v>
      </c>
      <c r="AA893" s="25">
        <v>23.7</v>
      </c>
      <c r="AB893" s="25">
        <v>36</v>
      </c>
      <c r="AC893" s="80">
        <f t="shared" si="125"/>
        <v>232</v>
      </c>
      <c r="AD893" s="89">
        <f>AC893</f>
        <v>232</v>
      </c>
      <c r="AE893" s="82"/>
      <c r="AF893" s="71"/>
    </row>
    <row r="894" spans="1:32" s="64" customFormat="1">
      <c r="A894" s="61" t="s">
        <v>11147</v>
      </c>
      <c r="B894" s="105" t="s">
        <v>2175</v>
      </c>
      <c r="C894" s="62" t="s">
        <v>2519</v>
      </c>
      <c r="D894" s="62"/>
      <c r="E894" s="62"/>
      <c r="F894" s="62"/>
      <c r="G894" s="62"/>
      <c r="H894" s="62"/>
      <c r="I894" s="25">
        <f>VLOOKUP(B894,[1]สรุปรายรพ.!$A$1:$C$1331,3,FALSE())</f>
        <v>20</v>
      </c>
      <c r="J894" s="63"/>
      <c r="K894" s="63"/>
      <c r="L894" s="63"/>
      <c r="M894" s="63"/>
      <c r="N894" s="63"/>
      <c r="O894" s="63"/>
      <c r="P894" s="63"/>
      <c r="Q894" s="63"/>
      <c r="R894" s="63"/>
      <c r="S894" s="63"/>
      <c r="T894" s="63"/>
      <c r="U894" s="63"/>
      <c r="V894" s="63"/>
      <c r="W894" s="63"/>
      <c r="X894" s="63"/>
      <c r="Y894" s="63"/>
      <c r="Z894" s="25">
        <f t="shared" si="124"/>
        <v>20</v>
      </c>
      <c r="AA894" s="63"/>
      <c r="AB894" s="63">
        <v>0</v>
      </c>
      <c r="AC894" s="80">
        <f t="shared" si="125"/>
        <v>-20</v>
      </c>
      <c r="AD894" s="89">
        <f t="shared" si="126"/>
        <v>0</v>
      </c>
      <c r="AE894" s="83" t="s">
        <v>9553</v>
      </c>
      <c r="AF894" s="72"/>
    </row>
    <row r="895" spans="1:32">
      <c r="A895" s="57" t="s">
        <v>11148</v>
      </c>
      <c r="B895" s="24" t="s">
        <v>2182</v>
      </c>
      <c r="C895" s="22" t="s">
        <v>9973</v>
      </c>
      <c r="D895" s="22" t="s">
        <v>9779</v>
      </c>
      <c r="E895" s="22" t="s">
        <v>9780</v>
      </c>
      <c r="F895" s="22" t="s">
        <v>9646</v>
      </c>
      <c r="G895" s="22" t="s">
        <v>9647</v>
      </c>
      <c r="H895" s="22" t="s">
        <v>9952</v>
      </c>
      <c r="I895" s="25">
        <f>VLOOKUP(B895,[1]สรุปรายรพ.!$A$1:$C$1331,3,FALSE())</f>
        <v>360</v>
      </c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>
        <f t="shared" si="124"/>
        <v>360</v>
      </c>
      <c r="AA895" s="25"/>
      <c r="AB895" s="25">
        <v>0</v>
      </c>
      <c r="AC895" s="80">
        <f t="shared" si="125"/>
        <v>-360</v>
      </c>
      <c r="AD895" s="89">
        <f t="shared" si="126"/>
        <v>0</v>
      </c>
      <c r="AE895" s="82" t="s">
        <v>9553</v>
      </c>
      <c r="AF895" s="71"/>
    </row>
    <row r="896" spans="1:32" s="69" customFormat="1">
      <c r="A896" s="65" t="s">
        <v>11149</v>
      </c>
      <c r="B896" s="66" t="s">
        <v>876</v>
      </c>
      <c r="C896" s="67" t="s">
        <v>2866</v>
      </c>
      <c r="D896" s="67" t="s">
        <v>9779</v>
      </c>
      <c r="E896" s="67" t="s">
        <v>9780</v>
      </c>
      <c r="F896" s="67" t="s">
        <v>9646</v>
      </c>
      <c r="G896" s="67" t="s">
        <v>9647</v>
      </c>
      <c r="H896" s="67" t="s">
        <v>9952</v>
      </c>
      <c r="I896" s="25">
        <f>VLOOKUP(B896,[1]สรุปรายรพ.!$A$1:$C$1331,3,FALSE())</f>
        <v>50</v>
      </c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25">
        <f t="shared" si="124"/>
        <v>50</v>
      </c>
      <c r="AA896" s="68"/>
      <c r="AB896" s="68">
        <v>0</v>
      </c>
      <c r="AC896" s="80">
        <f t="shared" si="125"/>
        <v>-50</v>
      </c>
      <c r="AD896" s="89">
        <f t="shared" si="126"/>
        <v>0</v>
      </c>
      <c r="AE896" s="84" t="s">
        <v>9553</v>
      </c>
      <c r="AF896" s="73"/>
    </row>
    <row r="897" spans="1:32">
      <c r="A897" s="57" t="s">
        <v>11150</v>
      </c>
      <c r="B897" s="22" t="s">
        <v>877</v>
      </c>
      <c r="C897" s="22" t="s">
        <v>9974</v>
      </c>
      <c r="D897" s="22" t="s">
        <v>9919</v>
      </c>
      <c r="E897" s="22" t="s">
        <v>9920</v>
      </c>
      <c r="F897" s="22" t="s">
        <v>9921</v>
      </c>
      <c r="G897" s="22" t="s">
        <v>9922</v>
      </c>
      <c r="H897" s="22" t="s">
        <v>9923</v>
      </c>
      <c r="I897" s="25">
        <f>VLOOKUP(B897,[1]สรุปรายรพ.!$A$1:$C$1331,3,FALSE())</f>
        <v>129</v>
      </c>
      <c r="J897" s="25">
        <v>8</v>
      </c>
      <c r="K897" s="25">
        <v>8</v>
      </c>
      <c r="L897" s="25">
        <v>1</v>
      </c>
      <c r="M897" s="25">
        <v>1</v>
      </c>
      <c r="N897" s="25">
        <v>11</v>
      </c>
      <c r="O897" s="25">
        <v>11</v>
      </c>
      <c r="P897" s="25">
        <v>3</v>
      </c>
      <c r="Q897" s="25">
        <v>3</v>
      </c>
      <c r="R897" s="25">
        <v>1</v>
      </c>
      <c r="S897" s="25">
        <v>1</v>
      </c>
      <c r="T897" s="25">
        <v>5</v>
      </c>
      <c r="U897" s="25">
        <v>5</v>
      </c>
      <c r="V897" s="25">
        <v>29</v>
      </c>
      <c r="W897" s="25">
        <v>29</v>
      </c>
      <c r="X897" s="25">
        <v>29</v>
      </c>
      <c r="Y897" s="25">
        <v>29</v>
      </c>
      <c r="Z897" s="25">
        <f t="shared" si="124"/>
        <v>129</v>
      </c>
      <c r="AA897" s="25">
        <v>2.9</v>
      </c>
      <c r="AB897" s="25">
        <v>5</v>
      </c>
      <c r="AC897" s="80">
        <f t="shared" si="125"/>
        <v>-95</v>
      </c>
      <c r="AD897" s="89">
        <f t="shared" si="126"/>
        <v>0</v>
      </c>
      <c r="AE897" s="82"/>
      <c r="AF897" s="71"/>
    </row>
    <row r="898" spans="1:32">
      <c r="A898" s="57" t="s">
        <v>11151</v>
      </c>
      <c r="B898" s="24" t="s">
        <v>2193</v>
      </c>
      <c r="C898" s="22" t="s">
        <v>4089</v>
      </c>
      <c r="D898" s="22" t="s">
        <v>9919</v>
      </c>
      <c r="E898" s="22" t="s">
        <v>9920</v>
      </c>
      <c r="F898" s="22" t="s">
        <v>9921</v>
      </c>
      <c r="G898" s="22" t="s">
        <v>9922</v>
      </c>
      <c r="H898" s="22" t="s">
        <v>9923</v>
      </c>
      <c r="I898" s="25">
        <f>VLOOKUP(B898,[1]สรุปรายรพ.!$A$1:$C$1331,3,FALSE())</f>
        <v>20</v>
      </c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>
        <f t="shared" si="124"/>
        <v>20</v>
      </c>
      <c r="AA898" s="25"/>
      <c r="AB898" s="25">
        <v>0</v>
      </c>
      <c r="AC898" s="80">
        <f t="shared" si="125"/>
        <v>-20</v>
      </c>
      <c r="AD898" s="89">
        <f t="shared" si="126"/>
        <v>0</v>
      </c>
      <c r="AE898" s="82" t="s">
        <v>9553</v>
      </c>
      <c r="AF898" s="71"/>
    </row>
    <row r="899" spans="1:32">
      <c r="A899" s="57" t="s">
        <v>11152</v>
      </c>
      <c r="B899" s="22" t="s">
        <v>1930</v>
      </c>
      <c r="C899" s="22" t="s">
        <v>9975</v>
      </c>
      <c r="D899" s="22" t="s">
        <v>9579</v>
      </c>
      <c r="E899" s="22" t="s">
        <v>9580</v>
      </c>
      <c r="F899" s="22" t="s">
        <v>9581</v>
      </c>
      <c r="G899" s="22" t="s">
        <v>9582</v>
      </c>
      <c r="H899" s="22" t="s">
        <v>9923</v>
      </c>
      <c r="I899" s="25">
        <v>0</v>
      </c>
      <c r="J899" s="25"/>
      <c r="K899" s="25"/>
      <c r="L899" s="25"/>
      <c r="M899" s="25"/>
      <c r="N899" s="25"/>
      <c r="O899" s="25"/>
      <c r="P899" s="25">
        <v>4</v>
      </c>
      <c r="Q899" s="25">
        <v>3</v>
      </c>
      <c r="R899" s="25">
        <v>3</v>
      </c>
      <c r="S899" s="25">
        <v>3</v>
      </c>
      <c r="T899" s="25">
        <v>2</v>
      </c>
      <c r="U899" s="25">
        <v>2</v>
      </c>
      <c r="V899" s="25">
        <v>9</v>
      </c>
      <c r="W899" s="25">
        <v>8</v>
      </c>
      <c r="X899" s="25">
        <v>9</v>
      </c>
      <c r="Y899" s="25">
        <v>8</v>
      </c>
      <c r="Z899" s="25">
        <f t="shared" si="124"/>
        <v>0</v>
      </c>
      <c r="AA899" s="25">
        <v>0.8</v>
      </c>
      <c r="AB899" s="25">
        <v>2</v>
      </c>
      <c r="AC899" s="80">
        <f t="shared" si="125"/>
        <v>10</v>
      </c>
      <c r="AD899" s="89">
        <f>AC899</f>
        <v>10</v>
      </c>
      <c r="AE899" s="82"/>
      <c r="AF899" s="71"/>
    </row>
    <row r="900" spans="1:32">
      <c r="A900" s="57" t="s">
        <v>11153</v>
      </c>
      <c r="B900" s="22" t="s">
        <v>878</v>
      </c>
      <c r="C900" s="22" t="s">
        <v>9976</v>
      </c>
      <c r="D900" s="22" t="s">
        <v>9673</v>
      </c>
      <c r="E900" s="22" t="s">
        <v>9674</v>
      </c>
      <c r="F900" s="22" t="s">
        <v>9561</v>
      </c>
      <c r="G900" s="22" t="s">
        <v>9562</v>
      </c>
      <c r="H900" s="22" t="s">
        <v>9923</v>
      </c>
      <c r="I900" s="25">
        <f>VLOOKUP(B900,[1]สรุปรายรพ.!$A$1:$C$1331,3,FALSE())</f>
        <v>249</v>
      </c>
      <c r="J900" s="25">
        <v>26</v>
      </c>
      <c r="K900" s="25">
        <v>26</v>
      </c>
      <c r="L900" s="25">
        <v>5</v>
      </c>
      <c r="M900" s="25">
        <v>5</v>
      </c>
      <c r="N900" s="25">
        <v>3</v>
      </c>
      <c r="O900" s="25">
        <v>3</v>
      </c>
      <c r="P900" s="25">
        <v>3</v>
      </c>
      <c r="Q900" s="25">
        <v>3</v>
      </c>
      <c r="R900" s="25">
        <v>2</v>
      </c>
      <c r="S900" s="25">
        <v>2</v>
      </c>
      <c r="T900" s="25"/>
      <c r="U900" s="25"/>
      <c r="V900" s="25">
        <v>39</v>
      </c>
      <c r="W900" s="25">
        <v>39</v>
      </c>
      <c r="X900" s="25">
        <v>39</v>
      </c>
      <c r="Y900" s="25">
        <v>39</v>
      </c>
      <c r="Z900" s="25">
        <f t="shared" si="124"/>
        <v>249</v>
      </c>
      <c r="AA900" s="25">
        <v>3.9</v>
      </c>
      <c r="AB900" s="25">
        <v>6</v>
      </c>
      <c r="AC900" s="80">
        <f t="shared" si="125"/>
        <v>-204</v>
      </c>
      <c r="AD900" s="89">
        <f t="shared" si="126"/>
        <v>0</v>
      </c>
      <c r="AE900" s="82"/>
      <c r="AF900" s="71"/>
    </row>
    <row r="901" spans="1:32">
      <c r="A901" s="57" t="s">
        <v>11154</v>
      </c>
      <c r="B901" s="22" t="s">
        <v>879</v>
      </c>
      <c r="C901" s="22" t="s">
        <v>2140</v>
      </c>
      <c r="D901" s="22" t="s">
        <v>9609</v>
      </c>
      <c r="E901" s="22" t="s">
        <v>9610</v>
      </c>
      <c r="F901" s="22" t="s">
        <v>9588</v>
      </c>
      <c r="G901" s="22" t="s">
        <v>9589</v>
      </c>
      <c r="H901" s="22" t="s">
        <v>9923</v>
      </c>
      <c r="I901" s="25">
        <f>VLOOKUP(B901,[1]สรุปรายรพ.!$A$1:$C$1331,3,FALSE())</f>
        <v>313</v>
      </c>
      <c r="J901" s="25">
        <v>11</v>
      </c>
      <c r="K901" s="25">
        <v>11</v>
      </c>
      <c r="L901" s="25">
        <v>2</v>
      </c>
      <c r="M901" s="25">
        <v>2</v>
      </c>
      <c r="N901" s="25"/>
      <c r="O901" s="25"/>
      <c r="P901" s="25"/>
      <c r="Q901" s="25"/>
      <c r="R901" s="25"/>
      <c r="S901" s="25"/>
      <c r="T901" s="25">
        <v>1</v>
      </c>
      <c r="U901" s="25">
        <v>1</v>
      </c>
      <c r="V901" s="25">
        <v>14</v>
      </c>
      <c r="W901" s="25">
        <v>14</v>
      </c>
      <c r="X901" s="25">
        <v>14</v>
      </c>
      <c r="Y901" s="25">
        <v>14</v>
      </c>
      <c r="Z901" s="25">
        <f t="shared" si="124"/>
        <v>313</v>
      </c>
      <c r="AA901" s="25">
        <v>1.4</v>
      </c>
      <c r="AB901" s="25">
        <v>3</v>
      </c>
      <c r="AC901" s="80">
        <f t="shared" si="125"/>
        <v>-296</v>
      </c>
      <c r="AD901" s="89">
        <f t="shared" si="126"/>
        <v>0</v>
      </c>
      <c r="AE901" s="82"/>
      <c r="AF901" s="71"/>
    </row>
    <row r="902" spans="1:32">
      <c r="A902" s="57" t="s">
        <v>11155</v>
      </c>
      <c r="B902" s="22" t="s">
        <v>1299</v>
      </c>
      <c r="C902" s="22" t="s">
        <v>9977</v>
      </c>
      <c r="D902" s="22" t="s">
        <v>9609</v>
      </c>
      <c r="E902" s="22" t="s">
        <v>9610</v>
      </c>
      <c r="F902" s="22" t="s">
        <v>9588</v>
      </c>
      <c r="G902" s="22" t="s">
        <v>9589</v>
      </c>
      <c r="H902" s="22" t="s">
        <v>9923</v>
      </c>
      <c r="I902" s="25">
        <v>0</v>
      </c>
      <c r="J902" s="25"/>
      <c r="K902" s="25"/>
      <c r="L902" s="25"/>
      <c r="M902" s="25"/>
      <c r="N902" s="25">
        <v>1</v>
      </c>
      <c r="O902" s="25">
        <v>1</v>
      </c>
      <c r="P902" s="25"/>
      <c r="Q902" s="25"/>
      <c r="R902" s="25"/>
      <c r="S902" s="25"/>
      <c r="T902" s="25"/>
      <c r="U902" s="25"/>
      <c r="V902" s="25">
        <v>1</v>
      </c>
      <c r="W902" s="25">
        <v>1</v>
      </c>
      <c r="X902" s="25">
        <v>1</v>
      </c>
      <c r="Y902" s="25">
        <v>1</v>
      </c>
      <c r="Z902" s="25">
        <f t="shared" si="124"/>
        <v>0</v>
      </c>
      <c r="AA902" s="25">
        <v>0.1</v>
      </c>
      <c r="AB902" s="25">
        <v>2</v>
      </c>
      <c r="AC902" s="80">
        <f t="shared" si="125"/>
        <v>3</v>
      </c>
      <c r="AD902" s="89">
        <f t="shared" ref="AD902:AD903" si="133">AC902</f>
        <v>3</v>
      </c>
      <c r="AE902" s="82"/>
      <c r="AF902" s="71"/>
    </row>
    <row r="903" spans="1:32">
      <c r="A903" s="57" t="s">
        <v>11156</v>
      </c>
      <c r="B903" s="24" t="s">
        <v>880</v>
      </c>
      <c r="C903" s="22" t="s">
        <v>9978</v>
      </c>
      <c r="D903" s="22" t="s">
        <v>9623</v>
      </c>
      <c r="E903" s="22" t="s">
        <v>9624</v>
      </c>
      <c r="F903" s="22" t="s">
        <v>9625</v>
      </c>
      <c r="G903" s="22" t="s">
        <v>9626</v>
      </c>
      <c r="H903" s="22" t="s">
        <v>9563</v>
      </c>
      <c r="I903" s="25">
        <f>VLOOKUP(B903,[1]สรุปรายรพ.!$A$1:$C$1331,3,FALSE())</f>
        <v>1746</v>
      </c>
      <c r="J903" s="25">
        <v>628</v>
      </c>
      <c r="K903" s="25">
        <v>625</v>
      </c>
      <c r="L903" s="25">
        <v>355</v>
      </c>
      <c r="M903" s="25">
        <v>347</v>
      </c>
      <c r="N903" s="25">
        <v>261</v>
      </c>
      <c r="O903" s="25">
        <v>253</v>
      </c>
      <c r="P903" s="25">
        <v>210</v>
      </c>
      <c r="Q903" s="25">
        <v>203</v>
      </c>
      <c r="R903" s="25">
        <v>215</v>
      </c>
      <c r="S903" s="25">
        <v>210</v>
      </c>
      <c r="T903" s="25">
        <v>142</v>
      </c>
      <c r="U903" s="25">
        <v>134</v>
      </c>
      <c r="V903" s="25">
        <v>1811</v>
      </c>
      <c r="W903" s="25">
        <v>1772</v>
      </c>
      <c r="X903" s="25">
        <v>1811</v>
      </c>
      <c r="Y903" s="25">
        <v>1772</v>
      </c>
      <c r="Z903" s="25">
        <f t="shared" ref="Z903:Z966" si="134">I903</f>
        <v>1746</v>
      </c>
      <c r="AA903" s="25">
        <v>177.2</v>
      </c>
      <c r="AB903" s="25">
        <v>267</v>
      </c>
      <c r="AC903" s="80">
        <f t="shared" ref="AC903:AC966" si="135">(Y903-Z903)+AB903</f>
        <v>293</v>
      </c>
      <c r="AD903" s="89">
        <f t="shared" si="133"/>
        <v>293</v>
      </c>
      <c r="AE903" s="82"/>
      <c r="AF903" s="71"/>
    </row>
    <row r="904" spans="1:32">
      <c r="A904" s="57" t="s">
        <v>11157</v>
      </c>
      <c r="B904" s="24" t="s">
        <v>2174</v>
      </c>
      <c r="C904" s="22" t="s">
        <v>9979</v>
      </c>
      <c r="D904" s="22" t="s">
        <v>9644</v>
      </c>
      <c r="E904" s="22" t="s">
        <v>9645</v>
      </c>
      <c r="F904" s="22" t="s">
        <v>9646</v>
      </c>
      <c r="G904" s="22" t="s">
        <v>9647</v>
      </c>
      <c r="H904" s="22" t="s">
        <v>9923</v>
      </c>
      <c r="I904" s="25">
        <f>VLOOKUP(B904,[1]สรุปรายรพ.!$A$1:$C$1331,3,FALSE())</f>
        <v>20</v>
      </c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>
        <f t="shared" si="134"/>
        <v>20</v>
      </c>
      <c r="AA904" s="25"/>
      <c r="AB904" s="25">
        <v>0</v>
      </c>
      <c r="AC904" s="80">
        <f t="shared" si="135"/>
        <v>-20</v>
      </c>
      <c r="AD904" s="89">
        <f t="shared" ref="AD904:AD964" si="136">IF(AC904&lt;0,0)</f>
        <v>0</v>
      </c>
      <c r="AE904" s="82" t="s">
        <v>9553</v>
      </c>
      <c r="AF904" s="71"/>
    </row>
    <row r="905" spans="1:32">
      <c r="A905" s="57" t="s">
        <v>11158</v>
      </c>
      <c r="B905" s="22" t="s">
        <v>881</v>
      </c>
      <c r="C905" s="22" t="s">
        <v>9980</v>
      </c>
      <c r="D905" s="22" t="s">
        <v>9655</v>
      </c>
      <c r="E905" s="22" t="s">
        <v>9656</v>
      </c>
      <c r="F905" s="22" t="s">
        <v>9576</v>
      </c>
      <c r="G905" s="22" t="s">
        <v>9577</v>
      </c>
      <c r="H905" s="22" t="s">
        <v>9923</v>
      </c>
      <c r="I905" s="25">
        <f>VLOOKUP(B905,[1]สรุปรายรพ.!$A$1:$C$1331,3,FALSE())</f>
        <v>620</v>
      </c>
      <c r="J905" s="25">
        <v>6</v>
      </c>
      <c r="K905" s="25">
        <v>6</v>
      </c>
      <c r="L905" s="25">
        <v>607</v>
      </c>
      <c r="M905" s="25">
        <v>592</v>
      </c>
      <c r="N905" s="25">
        <v>1</v>
      </c>
      <c r="O905" s="25">
        <v>1</v>
      </c>
      <c r="P905" s="25">
        <v>4</v>
      </c>
      <c r="Q905" s="25">
        <v>4</v>
      </c>
      <c r="R905" s="25">
        <v>6</v>
      </c>
      <c r="S905" s="25">
        <v>6</v>
      </c>
      <c r="T905" s="25">
        <v>790</v>
      </c>
      <c r="U905" s="25">
        <v>768</v>
      </c>
      <c r="V905" s="25">
        <v>1414</v>
      </c>
      <c r="W905" s="25">
        <v>1377</v>
      </c>
      <c r="X905" s="25">
        <v>1414</v>
      </c>
      <c r="Y905" s="25">
        <v>1377</v>
      </c>
      <c r="Z905" s="25">
        <f t="shared" si="134"/>
        <v>620</v>
      </c>
      <c r="AA905" s="25">
        <v>137.69999999999999</v>
      </c>
      <c r="AB905" s="25">
        <v>207</v>
      </c>
      <c r="AC905" s="80">
        <f t="shared" si="135"/>
        <v>964</v>
      </c>
      <c r="AD905" s="89">
        <f t="shared" ref="AD905:AD906" si="137">AC905</f>
        <v>964</v>
      </c>
      <c r="AE905" s="82"/>
      <c r="AF905" s="71"/>
    </row>
    <row r="906" spans="1:32">
      <c r="A906" s="57" t="s">
        <v>11159</v>
      </c>
      <c r="B906" s="22" t="s">
        <v>882</v>
      </c>
      <c r="C906" s="22" t="s">
        <v>9981</v>
      </c>
      <c r="D906" s="22" t="s">
        <v>9628</v>
      </c>
      <c r="E906" s="22" t="s">
        <v>9629</v>
      </c>
      <c r="F906" s="22" t="s">
        <v>9630</v>
      </c>
      <c r="G906" s="22" t="s">
        <v>9631</v>
      </c>
      <c r="H906" s="22" t="s">
        <v>9584</v>
      </c>
      <c r="I906" s="25">
        <f>VLOOKUP(B906,[1]สรุปรายรพ.!$A$1:$C$1331,3,FALSE())</f>
        <v>615</v>
      </c>
      <c r="J906" s="25">
        <v>277</v>
      </c>
      <c r="K906" s="25">
        <v>259</v>
      </c>
      <c r="L906" s="25">
        <v>50</v>
      </c>
      <c r="M906" s="25">
        <v>48</v>
      </c>
      <c r="N906" s="25">
        <v>74</v>
      </c>
      <c r="O906" s="25">
        <v>68</v>
      </c>
      <c r="P906" s="25">
        <v>95</v>
      </c>
      <c r="Q906" s="25">
        <v>85</v>
      </c>
      <c r="R906" s="25">
        <v>131</v>
      </c>
      <c r="S906" s="25">
        <v>119</v>
      </c>
      <c r="T906" s="25">
        <v>33</v>
      </c>
      <c r="U906" s="25">
        <v>33</v>
      </c>
      <c r="V906" s="25">
        <v>660</v>
      </c>
      <c r="W906" s="25">
        <v>612</v>
      </c>
      <c r="X906" s="25">
        <v>660</v>
      </c>
      <c r="Y906" s="25">
        <v>612</v>
      </c>
      <c r="Z906" s="25">
        <f t="shared" si="134"/>
        <v>615</v>
      </c>
      <c r="AA906" s="25">
        <v>61.2</v>
      </c>
      <c r="AB906" s="25">
        <v>93</v>
      </c>
      <c r="AC906" s="80">
        <f t="shared" si="135"/>
        <v>90</v>
      </c>
      <c r="AD906" s="89">
        <f t="shared" si="137"/>
        <v>90</v>
      </c>
      <c r="AE906" s="82"/>
      <c r="AF906" s="71"/>
    </row>
    <row r="907" spans="1:32">
      <c r="A907" s="57" t="s">
        <v>11160</v>
      </c>
      <c r="B907" s="22" t="s">
        <v>883</v>
      </c>
      <c r="C907" s="22" t="s">
        <v>1931</v>
      </c>
      <c r="D907" s="22" t="s">
        <v>9919</v>
      </c>
      <c r="E907" s="22" t="s">
        <v>9920</v>
      </c>
      <c r="F907" s="22" t="s">
        <v>9921</v>
      </c>
      <c r="G907" s="22" t="s">
        <v>9922</v>
      </c>
      <c r="H907" s="22" t="s">
        <v>9923</v>
      </c>
      <c r="I907" s="25">
        <f>VLOOKUP(B907,[1]สรุปรายรพ.!$A$1:$C$1331,3,FALSE())</f>
        <v>452</v>
      </c>
      <c r="J907" s="25">
        <v>203</v>
      </c>
      <c r="K907" s="25">
        <v>159</v>
      </c>
      <c r="L907" s="25">
        <v>13</v>
      </c>
      <c r="M907" s="25">
        <v>13</v>
      </c>
      <c r="N907" s="25">
        <v>78</v>
      </c>
      <c r="O907" s="25">
        <v>71</v>
      </c>
      <c r="P907" s="25">
        <v>36</v>
      </c>
      <c r="Q907" s="25">
        <v>36</v>
      </c>
      <c r="R907" s="25">
        <v>59</v>
      </c>
      <c r="S907" s="25">
        <v>57</v>
      </c>
      <c r="T907" s="25">
        <v>28</v>
      </c>
      <c r="U907" s="25">
        <v>22</v>
      </c>
      <c r="V907" s="25">
        <v>417</v>
      </c>
      <c r="W907" s="25">
        <v>358</v>
      </c>
      <c r="X907" s="25">
        <v>417</v>
      </c>
      <c r="Y907" s="25">
        <v>358</v>
      </c>
      <c r="Z907" s="25">
        <f t="shared" si="134"/>
        <v>452</v>
      </c>
      <c r="AA907" s="25">
        <v>35.799999999999997</v>
      </c>
      <c r="AB907" s="25">
        <v>54</v>
      </c>
      <c r="AC907" s="80">
        <f t="shared" si="135"/>
        <v>-40</v>
      </c>
      <c r="AD907" s="89">
        <f t="shared" si="136"/>
        <v>0</v>
      </c>
      <c r="AE907" s="82"/>
      <c r="AF907" s="71"/>
    </row>
    <row r="908" spans="1:32">
      <c r="A908" s="57" t="s">
        <v>11161</v>
      </c>
      <c r="B908" s="22" t="s">
        <v>884</v>
      </c>
      <c r="C908" s="22" t="s">
        <v>9982</v>
      </c>
      <c r="D908" s="22" t="s">
        <v>9919</v>
      </c>
      <c r="E908" s="22" t="s">
        <v>9920</v>
      </c>
      <c r="F908" s="22" t="s">
        <v>9921</v>
      </c>
      <c r="G908" s="22" t="s">
        <v>9922</v>
      </c>
      <c r="H908" s="22" t="s">
        <v>9928</v>
      </c>
      <c r="I908" s="25">
        <f>VLOOKUP(B908,[1]สรุปรายรพ.!$A$1:$C$1331,3,FALSE())</f>
        <v>51</v>
      </c>
      <c r="J908" s="25">
        <v>12</v>
      </c>
      <c r="K908" s="25">
        <v>10</v>
      </c>
      <c r="L908" s="25">
        <v>1</v>
      </c>
      <c r="M908" s="25">
        <v>1</v>
      </c>
      <c r="N908" s="25">
        <v>4</v>
      </c>
      <c r="O908" s="25">
        <v>4</v>
      </c>
      <c r="P908" s="25">
        <v>8</v>
      </c>
      <c r="Q908" s="25">
        <v>8</v>
      </c>
      <c r="R908" s="25"/>
      <c r="S908" s="25"/>
      <c r="T908" s="25">
        <v>10</v>
      </c>
      <c r="U908" s="25">
        <v>8</v>
      </c>
      <c r="V908" s="25">
        <v>35</v>
      </c>
      <c r="W908" s="25">
        <v>31</v>
      </c>
      <c r="X908" s="25">
        <v>35</v>
      </c>
      <c r="Y908" s="25">
        <v>31</v>
      </c>
      <c r="Z908" s="25">
        <f t="shared" si="134"/>
        <v>51</v>
      </c>
      <c r="AA908" s="25">
        <v>3.1</v>
      </c>
      <c r="AB908" s="25">
        <v>6</v>
      </c>
      <c r="AC908" s="80">
        <f t="shared" si="135"/>
        <v>-14</v>
      </c>
      <c r="AD908" s="89">
        <f t="shared" si="136"/>
        <v>0</v>
      </c>
      <c r="AE908" s="82"/>
      <c r="AF908" s="71"/>
    </row>
    <row r="909" spans="1:32">
      <c r="A909" s="57" t="s">
        <v>11162</v>
      </c>
      <c r="B909" s="22" t="s">
        <v>885</v>
      </c>
      <c r="C909" s="22" t="s">
        <v>9983</v>
      </c>
      <c r="D909" s="22" t="s">
        <v>9919</v>
      </c>
      <c r="E909" s="22" t="s">
        <v>9920</v>
      </c>
      <c r="F909" s="22" t="s">
        <v>9921</v>
      </c>
      <c r="G909" s="22" t="s">
        <v>9922</v>
      </c>
      <c r="H909" s="22" t="s">
        <v>9928</v>
      </c>
      <c r="I909" s="25">
        <f>VLOOKUP(B909,[1]สรุปรายรพ.!$A$1:$C$1331,3,FALSE())</f>
        <v>133</v>
      </c>
      <c r="J909" s="25">
        <v>43</v>
      </c>
      <c r="K909" s="25">
        <v>42</v>
      </c>
      <c r="L909" s="25">
        <v>17</v>
      </c>
      <c r="M909" s="25">
        <v>11</v>
      </c>
      <c r="N909" s="25">
        <v>13</v>
      </c>
      <c r="O909" s="25">
        <v>6</v>
      </c>
      <c r="P909" s="25">
        <v>5</v>
      </c>
      <c r="Q909" s="25">
        <v>5</v>
      </c>
      <c r="R909" s="25">
        <v>14</v>
      </c>
      <c r="S909" s="25">
        <v>11</v>
      </c>
      <c r="T909" s="25">
        <v>9</v>
      </c>
      <c r="U909" s="25">
        <v>6</v>
      </c>
      <c r="V909" s="25">
        <v>101</v>
      </c>
      <c r="W909" s="25">
        <v>81</v>
      </c>
      <c r="X909" s="25">
        <v>101</v>
      </c>
      <c r="Y909" s="25">
        <v>81</v>
      </c>
      <c r="Z909" s="25">
        <f t="shared" si="134"/>
        <v>133</v>
      </c>
      <c r="AA909" s="25">
        <v>8.1</v>
      </c>
      <c r="AB909" s="25">
        <v>14</v>
      </c>
      <c r="AC909" s="80">
        <f t="shared" si="135"/>
        <v>-38</v>
      </c>
      <c r="AD909" s="89">
        <f t="shared" si="136"/>
        <v>0</v>
      </c>
      <c r="AE909" s="82"/>
      <c r="AF909" s="71"/>
    </row>
    <row r="910" spans="1:32">
      <c r="A910" s="57" t="s">
        <v>11163</v>
      </c>
      <c r="B910" s="22" t="s">
        <v>886</v>
      </c>
      <c r="C910" s="22" t="s">
        <v>9984</v>
      </c>
      <c r="D910" s="22" t="s">
        <v>9919</v>
      </c>
      <c r="E910" s="22" t="s">
        <v>9920</v>
      </c>
      <c r="F910" s="22" t="s">
        <v>9921</v>
      </c>
      <c r="G910" s="22" t="s">
        <v>9922</v>
      </c>
      <c r="H910" s="22" t="s">
        <v>9928</v>
      </c>
      <c r="I910" s="25">
        <f>VLOOKUP(B910,[1]สรุปรายรพ.!$A$1:$C$1331,3,FALSE())</f>
        <v>246</v>
      </c>
      <c r="J910" s="25">
        <v>93</v>
      </c>
      <c r="K910" s="25">
        <v>80</v>
      </c>
      <c r="L910" s="25">
        <v>11</v>
      </c>
      <c r="M910" s="25">
        <v>6</v>
      </c>
      <c r="N910" s="25">
        <v>39</v>
      </c>
      <c r="O910" s="25">
        <v>31</v>
      </c>
      <c r="P910" s="25">
        <v>6</v>
      </c>
      <c r="Q910" s="25">
        <v>6</v>
      </c>
      <c r="R910" s="25">
        <v>11</v>
      </c>
      <c r="S910" s="25">
        <v>10</v>
      </c>
      <c r="T910" s="25">
        <v>7</v>
      </c>
      <c r="U910" s="25">
        <v>6</v>
      </c>
      <c r="V910" s="25">
        <v>167</v>
      </c>
      <c r="W910" s="25">
        <v>139</v>
      </c>
      <c r="X910" s="25">
        <v>167</v>
      </c>
      <c r="Y910" s="25">
        <v>139</v>
      </c>
      <c r="Z910" s="25">
        <f t="shared" si="134"/>
        <v>246</v>
      </c>
      <c r="AA910" s="25">
        <v>13.9</v>
      </c>
      <c r="AB910" s="25">
        <v>21</v>
      </c>
      <c r="AC910" s="80">
        <f t="shared" si="135"/>
        <v>-86</v>
      </c>
      <c r="AD910" s="89">
        <f t="shared" si="136"/>
        <v>0</v>
      </c>
      <c r="AE910" s="82"/>
      <c r="AF910" s="71"/>
    </row>
    <row r="911" spans="1:32">
      <c r="A911" s="57" t="s">
        <v>11164</v>
      </c>
      <c r="B911" s="22" t="s">
        <v>887</v>
      </c>
      <c r="C911" s="22" t="s">
        <v>1932</v>
      </c>
      <c r="D911" s="22" t="s">
        <v>9919</v>
      </c>
      <c r="E911" s="22" t="s">
        <v>9920</v>
      </c>
      <c r="F911" s="22" t="s">
        <v>9921</v>
      </c>
      <c r="G911" s="22" t="s">
        <v>9922</v>
      </c>
      <c r="H911" s="22" t="s">
        <v>9928</v>
      </c>
      <c r="I911" s="25">
        <f>VLOOKUP(B911,[1]สรุปรายรพ.!$A$1:$C$1331,3,FALSE())</f>
        <v>443</v>
      </c>
      <c r="J911" s="25">
        <v>247</v>
      </c>
      <c r="K911" s="25">
        <v>199</v>
      </c>
      <c r="L911" s="25">
        <v>16</v>
      </c>
      <c r="M911" s="25">
        <v>14</v>
      </c>
      <c r="N911" s="25">
        <v>8</v>
      </c>
      <c r="O911" s="25">
        <v>8</v>
      </c>
      <c r="P911" s="25">
        <v>2</v>
      </c>
      <c r="Q911" s="25">
        <v>2</v>
      </c>
      <c r="R911" s="25">
        <v>32</v>
      </c>
      <c r="S911" s="25">
        <v>32</v>
      </c>
      <c r="T911" s="25">
        <v>57</v>
      </c>
      <c r="U911" s="25">
        <v>55</v>
      </c>
      <c r="V911" s="25">
        <v>362</v>
      </c>
      <c r="W911" s="25">
        <v>310</v>
      </c>
      <c r="X911" s="25">
        <v>362</v>
      </c>
      <c r="Y911" s="25">
        <v>310</v>
      </c>
      <c r="Z911" s="25">
        <f t="shared" si="134"/>
        <v>443</v>
      </c>
      <c r="AA911" s="25">
        <v>31</v>
      </c>
      <c r="AB911" s="25">
        <v>47</v>
      </c>
      <c r="AC911" s="80">
        <f t="shared" si="135"/>
        <v>-86</v>
      </c>
      <c r="AD911" s="89">
        <f t="shared" si="136"/>
        <v>0</v>
      </c>
      <c r="AE911" s="82"/>
      <c r="AF911" s="71"/>
    </row>
    <row r="912" spans="1:32">
      <c r="A912" s="57" t="s">
        <v>11165</v>
      </c>
      <c r="B912" s="22" t="s">
        <v>888</v>
      </c>
      <c r="C912" s="22" t="s">
        <v>1933</v>
      </c>
      <c r="D912" s="22" t="s">
        <v>9919</v>
      </c>
      <c r="E912" s="22" t="s">
        <v>9920</v>
      </c>
      <c r="F912" s="22" t="s">
        <v>9921</v>
      </c>
      <c r="G912" s="22" t="s">
        <v>9922</v>
      </c>
      <c r="H912" s="22" t="s">
        <v>9928</v>
      </c>
      <c r="I912" s="25">
        <f>VLOOKUP(B912,[1]สรุปรายรพ.!$A$1:$C$1331,3,FALSE())</f>
        <v>148</v>
      </c>
      <c r="J912" s="25">
        <v>65</v>
      </c>
      <c r="K912" s="25">
        <v>55</v>
      </c>
      <c r="L912" s="25">
        <v>16</v>
      </c>
      <c r="M912" s="25">
        <v>13</v>
      </c>
      <c r="N912" s="25">
        <v>46</v>
      </c>
      <c r="O912" s="25">
        <v>34</v>
      </c>
      <c r="P912" s="25">
        <v>18</v>
      </c>
      <c r="Q912" s="25">
        <v>15</v>
      </c>
      <c r="R912" s="25">
        <v>40</v>
      </c>
      <c r="S912" s="25">
        <v>36</v>
      </c>
      <c r="T912" s="25">
        <v>6</v>
      </c>
      <c r="U912" s="25">
        <v>3</v>
      </c>
      <c r="V912" s="25">
        <v>191</v>
      </c>
      <c r="W912" s="25">
        <v>156</v>
      </c>
      <c r="X912" s="25">
        <v>191</v>
      </c>
      <c r="Y912" s="25">
        <v>156</v>
      </c>
      <c r="Z912" s="25">
        <f t="shared" si="134"/>
        <v>148</v>
      </c>
      <c r="AA912" s="25">
        <v>15.6</v>
      </c>
      <c r="AB912" s="25">
        <v>24</v>
      </c>
      <c r="AC912" s="80">
        <f t="shared" si="135"/>
        <v>32</v>
      </c>
      <c r="AD912" s="89">
        <f>AC912</f>
        <v>32</v>
      </c>
      <c r="AE912" s="82"/>
      <c r="AF912" s="71"/>
    </row>
    <row r="913" spans="1:32">
      <c r="A913" s="57" t="s">
        <v>11166</v>
      </c>
      <c r="B913" s="22" t="s">
        <v>889</v>
      </c>
      <c r="C913" s="22" t="s">
        <v>9985</v>
      </c>
      <c r="D913" s="22" t="s">
        <v>9919</v>
      </c>
      <c r="E913" s="22" t="s">
        <v>9920</v>
      </c>
      <c r="F913" s="22" t="s">
        <v>9921</v>
      </c>
      <c r="G913" s="22" t="s">
        <v>9922</v>
      </c>
      <c r="H913" s="22" t="s">
        <v>9928</v>
      </c>
      <c r="I913" s="25">
        <f>VLOOKUP(B913,[1]สรุปรายรพ.!$A$1:$C$1331,3,FALSE())</f>
        <v>123</v>
      </c>
      <c r="J913" s="25">
        <v>42</v>
      </c>
      <c r="K913" s="25">
        <v>38</v>
      </c>
      <c r="L913" s="25">
        <v>7</v>
      </c>
      <c r="M913" s="25">
        <v>5</v>
      </c>
      <c r="N913" s="25">
        <v>8</v>
      </c>
      <c r="O913" s="25">
        <v>4</v>
      </c>
      <c r="P913" s="25">
        <v>5</v>
      </c>
      <c r="Q913" s="25">
        <v>5</v>
      </c>
      <c r="R913" s="25">
        <v>1</v>
      </c>
      <c r="S913" s="25">
        <v>1</v>
      </c>
      <c r="T913" s="25">
        <v>1</v>
      </c>
      <c r="U913" s="25">
        <v>1</v>
      </c>
      <c r="V913" s="25">
        <v>64</v>
      </c>
      <c r="W913" s="25">
        <v>54</v>
      </c>
      <c r="X913" s="25">
        <v>64</v>
      </c>
      <c r="Y913" s="25">
        <v>54</v>
      </c>
      <c r="Z913" s="25">
        <f t="shared" si="134"/>
        <v>123</v>
      </c>
      <c r="AA913" s="25">
        <v>5.4</v>
      </c>
      <c r="AB913" s="25">
        <v>9</v>
      </c>
      <c r="AC913" s="80">
        <f t="shared" si="135"/>
        <v>-60</v>
      </c>
      <c r="AD913" s="89">
        <f t="shared" si="136"/>
        <v>0</v>
      </c>
      <c r="AE913" s="82"/>
      <c r="AF913" s="71"/>
    </row>
    <row r="914" spans="1:32">
      <c r="A914" s="57" t="s">
        <v>11167</v>
      </c>
      <c r="B914" s="22" t="s">
        <v>890</v>
      </c>
      <c r="C914" s="22" t="s">
        <v>9986</v>
      </c>
      <c r="D914" s="22" t="s">
        <v>9919</v>
      </c>
      <c r="E914" s="22" t="s">
        <v>9920</v>
      </c>
      <c r="F914" s="22" t="s">
        <v>9921</v>
      </c>
      <c r="G914" s="22" t="s">
        <v>9922</v>
      </c>
      <c r="H914" s="22" t="s">
        <v>9928</v>
      </c>
      <c r="I914" s="25">
        <f>VLOOKUP(B914,[1]สรุปรายรพ.!$A$1:$C$1331,3,FALSE())</f>
        <v>339</v>
      </c>
      <c r="J914" s="25">
        <v>123</v>
      </c>
      <c r="K914" s="25">
        <v>115</v>
      </c>
      <c r="L914" s="25">
        <v>26</v>
      </c>
      <c r="M914" s="25">
        <v>24</v>
      </c>
      <c r="N914" s="25">
        <v>54</v>
      </c>
      <c r="O914" s="25">
        <v>44</v>
      </c>
      <c r="P914" s="25">
        <v>33</v>
      </c>
      <c r="Q914" s="25">
        <v>26</v>
      </c>
      <c r="R914" s="25">
        <v>55</v>
      </c>
      <c r="S914" s="25">
        <v>51</v>
      </c>
      <c r="T914" s="25">
        <v>50</v>
      </c>
      <c r="U914" s="25">
        <v>44</v>
      </c>
      <c r="V914" s="25">
        <v>341</v>
      </c>
      <c r="W914" s="25">
        <v>304</v>
      </c>
      <c r="X914" s="25">
        <v>341</v>
      </c>
      <c r="Y914" s="25">
        <v>304</v>
      </c>
      <c r="Z914" s="25">
        <f t="shared" si="134"/>
        <v>339</v>
      </c>
      <c r="AA914" s="25">
        <v>30.4</v>
      </c>
      <c r="AB914" s="25">
        <v>47</v>
      </c>
      <c r="AC914" s="80">
        <f t="shared" si="135"/>
        <v>12</v>
      </c>
      <c r="AD914" s="89">
        <f t="shared" ref="AD914:AD915" si="138">AC914</f>
        <v>12</v>
      </c>
      <c r="AE914" s="82"/>
      <c r="AF914" s="71"/>
    </row>
    <row r="915" spans="1:32">
      <c r="A915" s="57" t="s">
        <v>11168</v>
      </c>
      <c r="B915" s="22" t="s">
        <v>891</v>
      </c>
      <c r="C915" s="22" t="s">
        <v>9987</v>
      </c>
      <c r="D915" s="22" t="s">
        <v>9919</v>
      </c>
      <c r="E915" s="22" t="s">
        <v>9920</v>
      </c>
      <c r="F915" s="22" t="s">
        <v>9921</v>
      </c>
      <c r="G915" s="22" t="s">
        <v>9922</v>
      </c>
      <c r="H915" s="22" t="s">
        <v>9928</v>
      </c>
      <c r="I915" s="25">
        <f>VLOOKUP(B915,[1]สรุปรายรพ.!$A$1:$C$1331,3,FALSE())</f>
        <v>643</v>
      </c>
      <c r="J915" s="25">
        <v>219</v>
      </c>
      <c r="K915" s="25">
        <v>197</v>
      </c>
      <c r="L915" s="25">
        <v>50</v>
      </c>
      <c r="M915" s="25">
        <v>46</v>
      </c>
      <c r="N915" s="25">
        <v>123</v>
      </c>
      <c r="O915" s="25">
        <v>105</v>
      </c>
      <c r="P915" s="25">
        <v>54</v>
      </c>
      <c r="Q915" s="25">
        <v>50</v>
      </c>
      <c r="R915" s="25">
        <v>104</v>
      </c>
      <c r="S915" s="25">
        <v>98</v>
      </c>
      <c r="T915" s="25">
        <v>77</v>
      </c>
      <c r="U915" s="25">
        <v>67</v>
      </c>
      <c r="V915" s="25">
        <v>627</v>
      </c>
      <c r="W915" s="25">
        <v>563</v>
      </c>
      <c r="X915" s="25">
        <v>627</v>
      </c>
      <c r="Y915" s="25">
        <v>563</v>
      </c>
      <c r="Z915" s="25">
        <f t="shared" si="134"/>
        <v>643</v>
      </c>
      <c r="AA915" s="25">
        <v>56.3</v>
      </c>
      <c r="AB915" s="25">
        <v>86</v>
      </c>
      <c r="AC915" s="80">
        <f t="shared" si="135"/>
        <v>6</v>
      </c>
      <c r="AD915" s="89">
        <f t="shared" si="138"/>
        <v>6</v>
      </c>
      <c r="AE915" s="82"/>
      <c r="AF915" s="71"/>
    </row>
    <row r="916" spans="1:32">
      <c r="A916" s="57" t="s">
        <v>11169</v>
      </c>
      <c r="B916" s="22" t="s">
        <v>892</v>
      </c>
      <c r="C916" s="22" t="s">
        <v>9988</v>
      </c>
      <c r="D916" s="22" t="s">
        <v>9919</v>
      </c>
      <c r="E916" s="22" t="s">
        <v>9920</v>
      </c>
      <c r="F916" s="22" t="s">
        <v>9921</v>
      </c>
      <c r="G916" s="22" t="s">
        <v>9922</v>
      </c>
      <c r="H916" s="22" t="s">
        <v>9928</v>
      </c>
      <c r="I916" s="25">
        <f>VLOOKUP(B916,[1]สรุปรายรพ.!$A$1:$C$1331,3,FALSE())</f>
        <v>274</v>
      </c>
      <c r="J916" s="25">
        <v>112</v>
      </c>
      <c r="K916" s="25">
        <v>101</v>
      </c>
      <c r="L916" s="25">
        <v>16</v>
      </c>
      <c r="M916" s="25">
        <v>13</v>
      </c>
      <c r="N916" s="25">
        <v>23</v>
      </c>
      <c r="O916" s="25">
        <v>22</v>
      </c>
      <c r="P916" s="25">
        <v>14</v>
      </c>
      <c r="Q916" s="25">
        <v>14</v>
      </c>
      <c r="R916" s="25">
        <v>30</v>
      </c>
      <c r="S916" s="25">
        <v>27</v>
      </c>
      <c r="T916" s="25">
        <v>34</v>
      </c>
      <c r="U916" s="25">
        <v>27</v>
      </c>
      <c r="V916" s="25">
        <v>229</v>
      </c>
      <c r="W916" s="25">
        <v>204</v>
      </c>
      <c r="X916" s="25">
        <v>229</v>
      </c>
      <c r="Y916" s="25">
        <v>204</v>
      </c>
      <c r="Z916" s="25">
        <f t="shared" si="134"/>
        <v>274</v>
      </c>
      <c r="AA916" s="25">
        <v>20.399999999999999</v>
      </c>
      <c r="AB916" s="25">
        <v>32</v>
      </c>
      <c r="AC916" s="80">
        <f t="shared" si="135"/>
        <v>-38</v>
      </c>
      <c r="AD916" s="89">
        <f t="shared" si="136"/>
        <v>0</v>
      </c>
      <c r="AE916" s="82"/>
      <c r="AF916" s="71"/>
    </row>
    <row r="917" spans="1:32">
      <c r="A917" s="57" t="s">
        <v>11170</v>
      </c>
      <c r="B917" s="22" t="s">
        <v>893</v>
      </c>
      <c r="C917" s="22" t="s">
        <v>1934</v>
      </c>
      <c r="D917" s="22" t="s">
        <v>9919</v>
      </c>
      <c r="E917" s="22" t="s">
        <v>9920</v>
      </c>
      <c r="F917" s="22" t="s">
        <v>9921</v>
      </c>
      <c r="G917" s="22" t="s">
        <v>9922</v>
      </c>
      <c r="H917" s="22" t="s">
        <v>9928</v>
      </c>
      <c r="I917" s="25">
        <f>VLOOKUP(B917,[1]สรุปรายรพ.!$A$1:$C$1331,3,FALSE())</f>
        <v>73</v>
      </c>
      <c r="J917" s="25">
        <v>26</v>
      </c>
      <c r="K917" s="25">
        <v>22</v>
      </c>
      <c r="L917" s="25">
        <v>10</v>
      </c>
      <c r="M917" s="25">
        <v>5</v>
      </c>
      <c r="N917" s="25">
        <v>7</v>
      </c>
      <c r="O917" s="25">
        <v>5</v>
      </c>
      <c r="P917" s="25">
        <v>11</v>
      </c>
      <c r="Q917" s="25">
        <v>11</v>
      </c>
      <c r="R917" s="25">
        <v>9</v>
      </c>
      <c r="S917" s="25">
        <v>8</v>
      </c>
      <c r="T917" s="25">
        <v>3</v>
      </c>
      <c r="U917" s="25">
        <v>3</v>
      </c>
      <c r="V917" s="25">
        <v>66</v>
      </c>
      <c r="W917" s="25">
        <v>54</v>
      </c>
      <c r="X917" s="25">
        <v>66</v>
      </c>
      <c r="Y917" s="25">
        <v>54</v>
      </c>
      <c r="Z917" s="25">
        <f t="shared" si="134"/>
        <v>73</v>
      </c>
      <c r="AA917" s="25">
        <v>5.4</v>
      </c>
      <c r="AB917" s="25">
        <v>9</v>
      </c>
      <c r="AC917" s="80">
        <f t="shared" si="135"/>
        <v>-10</v>
      </c>
      <c r="AD917" s="89">
        <f t="shared" si="136"/>
        <v>0</v>
      </c>
      <c r="AE917" s="82"/>
      <c r="AF917" s="71"/>
    </row>
    <row r="918" spans="1:32">
      <c r="A918" s="57" t="s">
        <v>11171</v>
      </c>
      <c r="B918" s="22" t="s">
        <v>894</v>
      </c>
      <c r="C918" s="22" t="s">
        <v>9989</v>
      </c>
      <c r="D918" s="22" t="s">
        <v>9919</v>
      </c>
      <c r="E918" s="22" t="s">
        <v>9920</v>
      </c>
      <c r="F918" s="22" t="s">
        <v>9921</v>
      </c>
      <c r="G918" s="22" t="s">
        <v>9922</v>
      </c>
      <c r="H918" s="22" t="s">
        <v>9928</v>
      </c>
      <c r="I918" s="25">
        <f>VLOOKUP(B918,[1]สรุปรายรพ.!$A$1:$C$1331,3,FALSE())</f>
        <v>192</v>
      </c>
      <c r="J918" s="25">
        <v>82</v>
      </c>
      <c r="K918" s="25">
        <v>67</v>
      </c>
      <c r="L918" s="25">
        <v>14</v>
      </c>
      <c r="M918" s="25">
        <v>5</v>
      </c>
      <c r="N918" s="25">
        <v>27</v>
      </c>
      <c r="O918" s="25">
        <v>20</v>
      </c>
      <c r="P918" s="25">
        <v>11</v>
      </c>
      <c r="Q918" s="25">
        <v>7</v>
      </c>
      <c r="R918" s="25">
        <v>21</v>
      </c>
      <c r="S918" s="25">
        <v>18</v>
      </c>
      <c r="T918" s="25">
        <v>27</v>
      </c>
      <c r="U918" s="25">
        <v>20</v>
      </c>
      <c r="V918" s="25">
        <v>182</v>
      </c>
      <c r="W918" s="25">
        <v>137</v>
      </c>
      <c r="X918" s="25">
        <v>182</v>
      </c>
      <c r="Y918" s="25">
        <v>137</v>
      </c>
      <c r="Z918" s="25">
        <f t="shared" si="134"/>
        <v>192</v>
      </c>
      <c r="AA918" s="25">
        <v>13.7</v>
      </c>
      <c r="AB918" s="25">
        <v>21</v>
      </c>
      <c r="AC918" s="80">
        <f t="shared" si="135"/>
        <v>-34</v>
      </c>
      <c r="AD918" s="89">
        <f t="shared" si="136"/>
        <v>0</v>
      </c>
      <c r="AE918" s="82"/>
      <c r="AF918" s="71"/>
    </row>
    <row r="919" spans="1:32">
      <c r="A919" s="57" t="s">
        <v>11172</v>
      </c>
      <c r="B919" s="22" t="s">
        <v>895</v>
      </c>
      <c r="C919" s="22" t="s">
        <v>9990</v>
      </c>
      <c r="D919" s="22" t="s">
        <v>9919</v>
      </c>
      <c r="E919" s="22" t="s">
        <v>9920</v>
      </c>
      <c r="F919" s="22" t="s">
        <v>9921</v>
      </c>
      <c r="G919" s="22" t="s">
        <v>9922</v>
      </c>
      <c r="H919" s="22" t="s">
        <v>9928</v>
      </c>
      <c r="I919" s="25">
        <f>VLOOKUP(B919,[1]สรุปรายรพ.!$A$1:$C$1331,3,FALSE())</f>
        <v>104</v>
      </c>
      <c r="J919" s="25">
        <v>15</v>
      </c>
      <c r="K919" s="25">
        <v>15</v>
      </c>
      <c r="L919" s="25">
        <v>9</v>
      </c>
      <c r="M919" s="25">
        <v>9</v>
      </c>
      <c r="N919" s="25">
        <v>9</v>
      </c>
      <c r="O919" s="25">
        <v>9</v>
      </c>
      <c r="P919" s="25">
        <v>7</v>
      </c>
      <c r="Q919" s="25">
        <v>7</v>
      </c>
      <c r="R919" s="25">
        <v>8</v>
      </c>
      <c r="S919" s="25">
        <v>8</v>
      </c>
      <c r="T919" s="25">
        <v>18</v>
      </c>
      <c r="U919" s="25">
        <v>17</v>
      </c>
      <c r="V919" s="25">
        <v>66</v>
      </c>
      <c r="W919" s="25">
        <v>65</v>
      </c>
      <c r="X919" s="25">
        <v>66</v>
      </c>
      <c r="Y919" s="25">
        <v>65</v>
      </c>
      <c r="Z919" s="25">
        <f t="shared" si="134"/>
        <v>104</v>
      </c>
      <c r="AA919" s="25">
        <v>6.5</v>
      </c>
      <c r="AB919" s="25">
        <v>11</v>
      </c>
      <c r="AC919" s="80">
        <f t="shared" si="135"/>
        <v>-28</v>
      </c>
      <c r="AD919" s="89">
        <f t="shared" si="136"/>
        <v>0</v>
      </c>
      <c r="AE919" s="82"/>
      <c r="AF919" s="71"/>
    </row>
    <row r="920" spans="1:32">
      <c r="A920" s="57" t="s">
        <v>11173</v>
      </c>
      <c r="B920" s="22" t="s">
        <v>896</v>
      </c>
      <c r="C920" s="22" t="s">
        <v>1935</v>
      </c>
      <c r="D920" s="22" t="s">
        <v>9919</v>
      </c>
      <c r="E920" s="22" t="s">
        <v>9920</v>
      </c>
      <c r="F920" s="22" t="s">
        <v>9921</v>
      </c>
      <c r="G920" s="22" t="s">
        <v>9922</v>
      </c>
      <c r="H920" s="22" t="s">
        <v>9928</v>
      </c>
      <c r="I920" s="25">
        <f>VLOOKUP(B920,[1]สรุปรายรพ.!$A$1:$C$1331,3,FALSE())</f>
        <v>117</v>
      </c>
      <c r="J920" s="25">
        <v>40</v>
      </c>
      <c r="K920" s="25">
        <v>30</v>
      </c>
      <c r="L920" s="25">
        <v>7</v>
      </c>
      <c r="M920" s="25">
        <v>7</v>
      </c>
      <c r="N920" s="25">
        <v>6</v>
      </c>
      <c r="O920" s="25">
        <v>6</v>
      </c>
      <c r="P920" s="25">
        <v>16</v>
      </c>
      <c r="Q920" s="25">
        <v>13</v>
      </c>
      <c r="R920" s="25">
        <v>12</v>
      </c>
      <c r="S920" s="25">
        <v>11</v>
      </c>
      <c r="T920" s="25">
        <v>9</v>
      </c>
      <c r="U920" s="25">
        <v>7</v>
      </c>
      <c r="V920" s="25">
        <v>90</v>
      </c>
      <c r="W920" s="25">
        <v>74</v>
      </c>
      <c r="X920" s="25">
        <v>90</v>
      </c>
      <c r="Y920" s="25">
        <v>74</v>
      </c>
      <c r="Z920" s="25">
        <f t="shared" si="134"/>
        <v>117</v>
      </c>
      <c r="AA920" s="25">
        <v>7.4</v>
      </c>
      <c r="AB920" s="25">
        <v>12</v>
      </c>
      <c r="AC920" s="80">
        <f t="shared" si="135"/>
        <v>-31</v>
      </c>
      <c r="AD920" s="89">
        <f t="shared" si="136"/>
        <v>0</v>
      </c>
      <c r="AE920" s="82"/>
      <c r="AF920" s="71"/>
    </row>
    <row r="921" spans="1:32">
      <c r="A921" s="57" t="s">
        <v>11174</v>
      </c>
      <c r="B921" s="22" t="s">
        <v>897</v>
      </c>
      <c r="C921" s="22" t="s">
        <v>1936</v>
      </c>
      <c r="D921" s="22" t="s">
        <v>9919</v>
      </c>
      <c r="E921" s="22" t="s">
        <v>9920</v>
      </c>
      <c r="F921" s="22" t="s">
        <v>9921</v>
      </c>
      <c r="G921" s="22" t="s">
        <v>9922</v>
      </c>
      <c r="H921" s="22" t="s">
        <v>9928</v>
      </c>
      <c r="I921" s="25">
        <f>VLOOKUP(B921,[1]สรุปรายรพ.!$A$1:$C$1331,3,FALSE())</f>
        <v>91</v>
      </c>
      <c r="J921" s="25">
        <v>9</v>
      </c>
      <c r="K921" s="25">
        <v>9</v>
      </c>
      <c r="L921" s="25">
        <v>2</v>
      </c>
      <c r="M921" s="25">
        <v>2</v>
      </c>
      <c r="N921" s="25">
        <v>8</v>
      </c>
      <c r="O921" s="25">
        <v>8</v>
      </c>
      <c r="P921" s="25">
        <v>4</v>
      </c>
      <c r="Q921" s="25">
        <v>4</v>
      </c>
      <c r="R921" s="25">
        <v>7</v>
      </c>
      <c r="S921" s="25">
        <v>7</v>
      </c>
      <c r="T921" s="25">
        <v>6</v>
      </c>
      <c r="U921" s="25">
        <v>6</v>
      </c>
      <c r="V921" s="25">
        <v>36</v>
      </c>
      <c r="W921" s="25">
        <v>36</v>
      </c>
      <c r="X921" s="25">
        <v>36</v>
      </c>
      <c r="Y921" s="25">
        <v>36</v>
      </c>
      <c r="Z921" s="25">
        <f t="shared" si="134"/>
        <v>91</v>
      </c>
      <c r="AA921" s="25">
        <v>3.6</v>
      </c>
      <c r="AB921" s="25">
        <v>6</v>
      </c>
      <c r="AC921" s="80">
        <f t="shared" si="135"/>
        <v>-49</v>
      </c>
      <c r="AD921" s="89">
        <f t="shared" si="136"/>
        <v>0</v>
      </c>
      <c r="AE921" s="82"/>
      <c r="AF921" s="71"/>
    </row>
    <row r="922" spans="1:32">
      <c r="A922" s="57" t="s">
        <v>11175</v>
      </c>
      <c r="B922" s="22" t="s">
        <v>898</v>
      </c>
      <c r="C922" s="22" t="s">
        <v>9991</v>
      </c>
      <c r="D922" s="22" t="s">
        <v>9919</v>
      </c>
      <c r="E922" s="22" t="s">
        <v>9920</v>
      </c>
      <c r="F922" s="22" t="s">
        <v>9921</v>
      </c>
      <c r="G922" s="22" t="s">
        <v>9922</v>
      </c>
      <c r="H922" s="22" t="s">
        <v>9928</v>
      </c>
      <c r="I922" s="25">
        <f>VLOOKUP(B922,[1]สรุปรายรพ.!$A$1:$C$1331,3,FALSE())</f>
        <v>517</v>
      </c>
      <c r="J922" s="25">
        <v>178</v>
      </c>
      <c r="K922" s="25">
        <v>169</v>
      </c>
      <c r="L922" s="25">
        <v>29</v>
      </c>
      <c r="M922" s="25">
        <v>28</v>
      </c>
      <c r="N922" s="25">
        <v>80</v>
      </c>
      <c r="O922" s="25">
        <v>69</v>
      </c>
      <c r="P922" s="25">
        <v>40</v>
      </c>
      <c r="Q922" s="25">
        <v>31</v>
      </c>
      <c r="R922" s="25">
        <v>56</v>
      </c>
      <c r="S922" s="25">
        <v>54</v>
      </c>
      <c r="T922" s="25">
        <v>63</v>
      </c>
      <c r="U922" s="25">
        <v>51</v>
      </c>
      <c r="V922" s="25">
        <v>446</v>
      </c>
      <c r="W922" s="25">
        <v>402</v>
      </c>
      <c r="X922" s="25">
        <v>446</v>
      </c>
      <c r="Y922" s="25">
        <v>402</v>
      </c>
      <c r="Z922" s="25">
        <f t="shared" si="134"/>
        <v>517</v>
      </c>
      <c r="AA922" s="25">
        <v>40.200000000000003</v>
      </c>
      <c r="AB922" s="25">
        <v>62</v>
      </c>
      <c r="AC922" s="80">
        <f t="shared" si="135"/>
        <v>-53</v>
      </c>
      <c r="AD922" s="89">
        <f t="shared" si="136"/>
        <v>0</v>
      </c>
      <c r="AE922" s="82"/>
      <c r="AF922" s="71"/>
    </row>
    <row r="923" spans="1:32">
      <c r="A923" s="57" t="s">
        <v>11176</v>
      </c>
      <c r="B923" s="22" t="s">
        <v>899</v>
      </c>
      <c r="C923" s="22" t="s">
        <v>9992</v>
      </c>
      <c r="D923" s="22" t="s">
        <v>9919</v>
      </c>
      <c r="E923" s="22" t="s">
        <v>9920</v>
      </c>
      <c r="F923" s="22" t="s">
        <v>9921</v>
      </c>
      <c r="G923" s="22" t="s">
        <v>9922</v>
      </c>
      <c r="H923" s="22" t="s">
        <v>9928</v>
      </c>
      <c r="I923" s="25">
        <f>VLOOKUP(B923,[1]สรุปรายรพ.!$A$1:$C$1331,3,FALSE())</f>
        <v>295</v>
      </c>
      <c r="J923" s="25">
        <v>79</v>
      </c>
      <c r="K923" s="25">
        <v>75</v>
      </c>
      <c r="L923" s="25">
        <v>35</v>
      </c>
      <c r="M923" s="25">
        <v>20</v>
      </c>
      <c r="N923" s="25">
        <v>39</v>
      </c>
      <c r="O923" s="25">
        <v>27</v>
      </c>
      <c r="P923" s="25">
        <v>11</v>
      </c>
      <c r="Q923" s="25">
        <v>11</v>
      </c>
      <c r="R923" s="25">
        <v>21</v>
      </c>
      <c r="S923" s="25">
        <v>19</v>
      </c>
      <c r="T923" s="25">
        <v>13</v>
      </c>
      <c r="U923" s="25">
        <v>13</v>
      </c>
      <c r="V923" s="25">
        <v>198</v>
      </c>
      <c r="W923" s="25">
        <v>165</v>
      </c>
      <c r="X923" s="25">
        <v>198</v>
      </c>
      <c r="Y923" s="25">
        <v>165</v>
      </c>
      <c r="Z923" s="25">
        <f t="shared" si="134"/>
        <v>295</v>
      </c>
      <c r="AA923" s="25">
        <v>16.5</v>
      </c>
      <c r="AB923" s="25">
        <v>26</v>
      </c>
      <c r="AC923" s="80">
        <f t="shared" si="135"/>
        <v>-104</v>
      </c>
      <c r="AD923" s="89">
        <f t="shared" si="136"/>
        <v>0</v>
      </c>
      <c r="AE923" s="82"/>
      <c r="AF923" s="71"/>
    </row>
    <row r="924" spans="1:32">
      <c r="A924" s="57" t="s">
        <v>11177</v>
      </c>
      <c r="B924" s="22" t="s">
        <v>900</v>
      </c>
      <c r="C924" s="22" t="s">
        <v>9993</v>
      </c>
      <c r="D924" s="22" t="s">
        <v>9919</v>
      </c>
      <c r="E924" s="22" t="s">
        <v>9920</v>
      </c>
      <c r="F924" s="22" t="s">
        <v>9921</v>
      </c>
      <c r="G924" s="22" t="s">
        <v>9922</v>
      </c>
      <c r="H924" s="22" t="s">
        <v>9928</v>
      </c>
      <c r="I924" s="25">
        <f>VLOOKUP(B924,[1]สรุปรายรพ.!$A$1:$C$1331,3,FALSE())</f>
        <v>169</v>
      </c>
      <c r="J924" s="25">
        <v>55</v>
      </c>
      <c r="K924" s="25">
        <v>49</v>
      </c>
      <c r="L924" s="25"/>
      <c r="M924" s="25"/>
      <c r="N924" s="25"/>
      <c r="O924" s="25"/>
      <c r="P924" s="25">
        <v>29</v>
      </c>
      <c r="Q924" s="25">
        <v>29</v>
      </c>
      <c r="R924" s="25"/>
      <c r="S924" s="25"/>
      <c r="T924" s="25"/>
      <c r="U924" s="25"/>
      <c r="V924" s="25">
        <v>84</v>
      </c>
      <c r="W924" s="25">
        <v>78</v>
      </c>
      <c r="X924" s="25">
        <v>84</v>
      </c>
      <c r="Y924" s="25">
        <v>78</v>
      </c>
      <c r="Z924" s="25">
        <f t="shared" si="134"/>
        <v>169</v>
      </c>
      <c r="AA924" s="25">
        <v>7.8</v>
      </c>
      <c r="AB924" s="25">
        <v>12</v>
      </c>
      <c r="AC924" s="80">
        <f t="shared" si="135"/>
        <v>-79</v>
      </c>
      <c r="AD924" s="89">
        <f t="shared" si="136"/>
        <v>0</v>
      </c>
      <c r="AE924" s="82"/>
      <c r="AF924" s="71"/>
    </row>
    <row r="925" spans="1:32">
      <c r="A925" s="57" t="s">
        <v>11178</v>
      </c>
      <c r="B925" s="22" t="s">
        <v>901</v>
      </c>
      <c r="C925" s="22" t="s">
        <v>9994</v>
      </c>
      <c r="D925" s="22" t="s">
        <v>9919</v>
      </c>
      <c r="E925" s="22" t="s">
        <v>9920</v>
      </c>
      <c r="F925" s="22" t="s">
        <v>9921</v>
      </c>
      <c r="G925" s="22" t="s">
        <v>9922</v>
      </c>
      <c r="H925" s="22" t="s">
        <v>9928</v>
      </c>
      <c r="I925" s="25">
        <f>VLOOKUP(B925,[1]สรุปรายรพ.!$A$1:$C$1331,3,FALSE())</f>
        <v>229</v>
      </c>
      <c r="J925" s="25">
        <v>100</v>
      </c>
      <c r="K925" s="25">
        <v>97</v>
      </c>
      <c r="L925" s="25">
        <v>12</v>
      </c>
      <c r="M925" s="25">
        <v>12</v>
      </c>
      <c r="N925" s="25">
        <v>23</v>
      </c>
      <c r="O925" s="25">
        <v>23</v>
      </c>
      <c r="P925" s="25">
        <v>15</v>
      </c>
      <c r="Q925" s="25">
        <v>14</v>
      </c>
      <c r="R925" s="25">
        <v>22</v>
      </c>
      <c r="S925" s="25">
        <v>19</v>
      </c>
      <c r="T925" s="25">
        <v>37</v>
      </c>
      <c r="U925" s="25">
        <v>31</v>
      </c>
      <c r="V925" s="25">
        <v>209</v>
      </c>
      <c r="W925" s="25">
        <v>196</v>
      </c>
      <c r="X925" s="25">
        <v>209</v>
      </c>
      <c r="Y925" s="25">
        <v>196</v>
      </c>
      <c r="Z925" s="25">
        <f t="shared" si="134"/>
        <v>229</v>
      </c>
      <c r="AA925" s="25">
        <v>19.600000000000001</v>
      </c>
      <c r="AB925" s="25">
        <v>30</v>
      </c>
      <c r="AC925" s="80">
        <f t="shared" si="135"/>
        <v>-3</v>
      </c>
      <c r="AD925" s="89">
        <f t="shared" si="136"/>
        <v>0</v>
      </c>
      <c r="AE925" s="82"/>
      <c r="AF925" s="71"/>
    </row>
    <row r="926" spans="1:32">
      <c r="A926" s="57" t="s">
        <v>11179</v>
      </c>
      <c r="B926" s="22" t="s">
        <v>902</v>
      </c>
      <c r="C926" s="22" t="s">
        <v>9995</v>
      </c>
      <c r="D926" s="22" t="s">
        <v>9919</v>
      </c>
      <c r="E926" s="22" t="s">
        <v>9920</v>
      </c>
      <c r="F926" s="22" t="s">
        <v>9921</v>
      </c>
      <c r="G926" s="22" t="s">
        <v>9922</v>
      </c>
      <c r="H926" s="22" t="s">
        <v>9928</v>
      </c>
      <c r="I926" s="25">
        <f>VLOOKUP(B926,[1]สรุปรายรพ.!$A$1:$C$1331,3,FALSE())</f>
        <v>412</v>
      </c>
      <c r="J926" s="25">
        <v>178</v>
      </c>
      <c r="K926" s="25">
        <v>152</v>
      </c>
      <c r="L926" s="25">
        <v>34</v>
      </c>
      <c r="M926" s="25">
        <v>30</v>
      </c>
      <c r="N926" s="25">
        <v>55</v>
      </c>
      <c r="O926" s="25">
        <v>50</v>
      </c>
      <c r="P926" s="25">
        <v>38</v>
      </c>
      <c r="Q926" s="25">
        <v>35</v>
      </c>
      <c r="R926" s="25">
        <v>66</v>
      </c>
      <c r="S926" s="25">
        <v>61</v>
      </c>
      <c r="T926" s="25">
        <v>38</v>
      </c>
      <c r="U926" s="25">
        <v>34</v>
      </c>
      <c r="V926" s="25">
        <v>409</v>
      </c>
      <c r="W926" s="25">
        <v>362</v>
      </c>
      <c r="X926" s="25">
        <v>409</v>
      </c>
      <c r="Y926" s="25">
        <v>362</v>
      </c>
      <c r="Z926" s="25">
        <f t="shared" si="134"/>
        <v>412</v>
      </c>
      <c r="AA926" s="25">
        <v>36.200000000000003</v>
      </c>
      <c r="AB926" s="25">
        <v>56</v>
      </c>
      <c r="AC926" s="80">
        <f t="shared" si="135"/>
        <v>6</v>
      </c>
      <c r="AD926" s="89">
        <f t="shared" ref="AD926:AD928" si="139">AC926</f>
        <v>6</v>
      </c>
      <c r="AE926" s="82"/>
      <c r="AF926" s="71"/>
    </row>
    <row r="927" spans="1:32">
      <c r="A927" s="57" t="s">
        <v>11180</v>
      </c>
      <c r="B927" s="22" t="s">
        <v>903</v>
      </c>
      <c r="C927" s="22" t="s">
        <v>9996</v>
      </c>
      <c r="D927" s="22" t="s">
        <v>9919</v>
      </c>
      <c r="E927" s="22" t="s">
        <v>9920</v>
      </c>
      <c r="F927" s="22" t="s">
        <v>9921</v>
      </c>
      <c r="G927" s="22" t="s">
        <v>9922</v>
      </c>
      <c r="H927" s="22" t="s">
        <v>9928</v>
      </c>
      <c r="I927" s="25">
        <f>VLOOKUP(B927,[1]สรุปรายรพ.!$A$1:$C$1331,3,FALSE())</f>
        <v>34</v>
      </c>
      <c r="J927" s="25">
        <v>14</v>
      </c>
      <c r="K927" s="25">
        <v>14</v>
      </c>
      <c r="L927" s="25"/>
      <c r="M927" s="25"/>
      <c r="N927" s="25">
        <v>4</v>
      </c>
      <c r="O927" s="25">
        <v>3</v>
      </c>
      <c r="P927" s="25">
        <v>7</v>
      </c>
      <c r="Q927" s="25">
        <v>7</v>
      </c>
      <c r="R927" s="25">
        <v>3</v>
      </c>
      <c r="S927" s="25">
        <v>3</v>
      </c>
      <c r="T927" s="25">
        <v>6</v>
      </c>
      <c r="U927" s="25">
        <v>6</v>
      </c>
      <c r="V927" s="25">
        <v>34</v>
      </c>
      <c r="W927" s="25">
        <v>33</v>
      </c>
      <c r="X927" s="25">
        <v>34</v>
      </c>
      <c r="Y927" s="25">
        <v>33</v>
      </c>
      <c r="Z927" s="25">
        <f t="shared" si="134"/>
        <v>34</v>
      </c>
      <c r="AA927" s="25">
        <v>3.3</v>
      </c>
      <c r="AB927" s="25">
        <v>6</v>
      </c>
      <c r="AC927" s="80">
        <f t="shared" si="135"/>
        <v>5</v>
      </c>
      <c r="AD927" s="89">
        <f t="shared" si="139"/>
        <v>5</v>
      </c>
      <c r="AE927" s="82"/>
      <c r="AF927" s="71"/>
    </row>
    <row r="928" spans="1:32">
      <c r="A928" s="57" t="s">
        <v>11181</v>
      </c>
      <c r="B928" s="22" t="s">
        <v>904</v>
      </c>
      <c r="C928" s="22" t="s">
        <v>1937</v>
      </c>
      <c r="D928" s="22" t="s">
        <v>9919</v>
      </c>
      <c r="E928" s="22" t="s">
        <v>9920</v>
      </c>
      <c r="F928" s="22" t="s">
        <v>9921</v>
      </c>
      <c r="G928" s="22" t="s">
        <v>9922</v>
      </c>
      <c r="H928" s="22" t="s">
        <v>9928</v>
      </c>
      <c r="I928" s="25">
        <f>VLOOKUP(B928,[1]สรุปรายรพ.!$A$1:$C$1331,3,FALSE())</f>
        <v>321</v>
      </c>
      <c r="J928" s="25">
        <v>197</v>
      </c>
      <c r="K928" s="25">
        <v>162</v>
      </c>
      <c r="L928" s="25">
        <v>40</v>
      </c>
      <c r="M928" s="25">
        <v>33</v>
      </c>
      <c r="N928" s="25">
        <v>71</v>
      </c>
      <c r="O928" s="25">
        <v>64</v>
      </c>
      <c r="P928" s="25">
        <v>68</v>
      </c>
      <c r="Q928" s="25">
        <v>58</v>
      </c>
      <c r="R928" s="25">
        <v>34</v>
      </c>
      <c r="S928" s="25">
        <v>32</v>
      </c>
      <c r="T928" s="25">
        <v>19</v>
      </c>
      <c r="U928" s="25">
        <v>15</v>
      </c>
      <c r="V928" s="25">
        <v>429</v>
      </c>
      <c r="W928" s="25">
        <v>364</v>
      </c>
      <c r="X928" s="25">
        <v>429</v>
      </c>
      <c r="Y928" s="25">
        <v>364</v>
      </c>
      <c r="Z928" s="25">
        <f t="shared" si="134"/>
        <v>321</v>
      </c>
      <c r="AA928" s="25">
        <v>36.4</v>
      </c>
      <c r="AB928" s="25">
        <v>56</v>
      </c>
      <c r="AC928" s="80">
        <f t="shared" si="135"/>
        <v>99</v>
      </c>
      <c r="AD928" s="89">
        <f t="shared" si="139"/>
        <v>99</v>
      </c>
      <c r="AE928" s="82"/>
      <c r="AF928" s="71"/>
    </row>
    <row r="929" spans="1:32">
      <c r="A929" s="57" t="s">
        <v>11182</v>
      </c>
      <c r="B929" s="22" t="s">
        <v>905</v>
      </c>
      <c r="C929" s="22" t="s">
        <v>1938</v>
      </c>
      <c r="D929" s="22" t="s">
        <v>9919</v>
      </c>
      <c r="E929" s="22" t="s">
        <v>9920</v>
      </c>
      <c r="F929" s="22" t="s">
        <v>9921</v>
      </c>
      <c r="G929" s="22" t="s">
        <v>9922</v>
      </c>
      <c r="H929" s="22" t="s">
        <v>9928</v>
      </c>
      <c r="I929" s="25">
        <f>VLOOKUP(B929,[1]สรุปรายรพ.!$A$1:$C$1331,3,FALSE())</f>
        <v>499</v>
      </c>
      <c r="J929" s="25">
        <v>214</v>
      </c>
      <c r="K929" s="25">
        <v>186</v>
      </c>
      <c r="L929" s="25">
        <v>18</v>
      </c>
      <c r="M929" s="25">
        <v>13</v>
      </c>
      <c r="N929" s="25">
        <v>91</v>
      </c>
      <c r="O929" s="25">
        <v>79</v>
      </c>
      <c r="P929" s="25">
        <v>68</v>
      </c>
      <c r="Q929" s="25">
        <v>56</v>
      </c>
      <c r="R929" s="25">
        <v>68</v>
      </c>
      <c r="S929" s="25">
        <v>62</v>
      </c>
      <c r="T929" s="25">
        <v>32</v>
      </c>
      <c r="U929" s="25">
        <v>29</v>
      </c>
      <c r="V929" s="25">
        <v>491</v>
      </c>
      <c r="W929" s="25">
        <v>425</v>
      </c>
      <c r="X929" s="25">
        <v>491</v>
      </c>
      <c r="Y929" s="25">
        <v>425</v>
      </c>
      <c r="Z929" s="25">
        <f t="shared" si="134"/>
        <v>499</v>
      </c>
      <c r="AA929" s="25">
        <v>42.5</v>
      </c>
      <c r="AB929" s="25">
        <v>65</v>
      </c>
      <c r="AC929" s="80">
        <f t="shared" si="135"/>
        <v>-9</v>
      </c>
      <c r="AD929" s="89">
        <f t="shared" si="136"/>
        <v>0</v>
      </c>
      <c r="AE929" s="82"/>
      <c r="AF929" s="71"/>
    </row>
    <row r="930" spans="1:32">
      <c r="A930" s="57" t="s">
        <v>11183</v>
      </c>
      <c r="B930" s="22" t="s">
        <v>906</v>
      </c>
      <c r="C930" s="22" t="s">
        <v>9997</v>
      </c>
      <c r="D930" s="22" t="s">
        <v>9919</v>
      </c>
      <c r="E930" s="22" t="s">
        <v>9920</v>
      </c>
      <c r="F930" s="22" t="s">
        <v>9921</v>
      </c>
      <c r="G930" s="22" t="s">
        <v>9922</v>
      </c>
      <c r="H930" s="22" t="s">
        <v>9928</v>
      </c>
      <c r="I930" s="25">
        <f>VLOOKUP(B930,[1]สรุปรายรพ.!$A$1:$C$1331,3,FALSE())</f>
        <v>147</v>
      </c>
      <c r="J930" s="25">
        <v>47</v>
      </c>
      <c r="K930" s="25">
        <v>47</v>
      </c>
      <c r="L930" s="25">
        <v>20</v>
      </c>
      <c r="M930" s="25">
        <v>20</v>
      </c>
      <c r="N930" s="25">
        <v>21</v>
      </c>
      <c r="O930" s="25">
        <v>21</v>
      </c>
      <c r="P930" s="25">
        <v>4</v>
      </c>
      <c r="Q930" s="25">
        <v>4</v>
      </c>
      <c r="R930" s="25">
        <v>13</v>
      </c>
      <c r="S930" s="25">
        <v>13</v>
      </c>
      <c r="T930" s="25">
        <v>6</v>
      </c>
      <c r="U930" s="25">
        <v>6</v>
      </c>
      <c r="V930" s="25">
        <v>111</v>
      </c>
      <c r="W930" s="25">
        <v>111</v>
      </c>
      <c r="X930" s="25">
        <v>111</v>
      </c>
      <c r="Y930" s="25">
        <v>111</v>
      </c>
      <c r="Z930" s="25">
        <f t="shared" si="134"/>
        <v>147</v>
      </c>
      <c r="AA930" s="25">
        <v>11.1</v>
      </c>
      <c r="AB930" s="25">
        <v>18</v>
      </c>
      <c r="AC930" s="80">
        <f t="shared" si="135"/>
        <v>-18</v>
      </c>
      <c r="AD930" s="89">
        <f t="shared" si="136"/>
        <v>0</v>
      </c>
      <c r="AE930" s="82"/>
      <c r="AF930" s="71"/>
    </row>
    <row r="931" spans="1:32">
      <c r="A931" s="57" t="s">
        <v>11184</v>
      </c>
      <c r="B931" s="22" t="s">
        <v>907</v>
      </c>
      <c r="C931" s="22" t="s">
        <v>1939</v>
      </c>
      <c r="D931" s="22" t="s">
        <v>9919</v>
      </c>
      <c r="E931" s="22" t="s">
        <v>9920</v>
      </c>
      <c r="F931" s="22" t="s">
        <v>9921</v>
      </c>
      <c r="G931" s="22" t="s">
        <v>9922</v>
      </c>
      <c r="H931" s="22" t="s">
        <v>9928</v>
      </c>
      <c r="I931" s="25">
        <f>VLOOKUP(B931,[1]สรุปรายรพ.!$A$1:$C$1331,3,FALSE())</f>
        <v>323</v>
      </c>
      <c r="J931" s="25">
        <v>132</v>
      </c>
      <c r="K931" s="25">
        <v>106</v>
      </c>
      <c r="L931" s="25">
        <v>25</v>
      </c>
      <c r="M931" s="25">
        <v>17</v>
      </c>
      <c r="N931" s="25">
        <v>44</v>
      </c>
      <c r="O931" s="25">
        <v>34</v>
      </c>
      <c r="P931" s="25">
        <v>26</v>
      </c>
      <c r="Q931" s="25">
        <v>22</v>
      </c>
      <c r="R931" s="25">
        <v>9</v>
      </c>
      <c r="S931" s="25">
        <v>8</v>
      </c>
      <c r="T931" s="25">
        <v>6</v>
      </c>
      <c r="U931" s="25">
        <v>6</v>
      </c>
      <c r="V931" s="25">
        <v>242</v>
      </c>
      <c r="W931" s="25">
        <v>193</v>
      </c>
      <c r="X931" s="25">
        <v>242</v>
      </c>
      <c r="Y931" s="25">
        <v>193</v>
      </c>
      <c r="Z931" s="25">
        <f t="shared" si="134"/>
        <v>323</v>
      </c>
      <c r="AA931" s="25">
        <v>19.3</v>
      </c>
      <c r="AB931" s="25">
        <v>30</v>
      </c>
      <c r="AC931" s="80">
        <f t="shared" si="135"/>
        <v>-100</v>
      </c>
      <c r="AD931" s="89">
        <f t="shared" si="136"/>
        <v>0</v>
      </c>
      <c r="AE931" s="82"/>
      <c r="AF931" s="71"/>
    </row>
    <row r="932" spans="1:32">
      <c r="A932" s="57" t="s">
        <v>11185</v>
      </c>
      <c r="B932" s="22" t="s">
        <v>908</v>
      </c>
      <c r="C932" s="22" t="s">
        <v>9998</v>
      </c>
      <c r="D932" s="22" t="s">
        <v>9919</v>
      </c>
      <c r="E932" s="22" t="s">
        <v>9920</v>
      </c>
      <c r="F932" s="22" t="s">
        <v>9921</v>
      </c>
      <c r="G932" s="22" t="s">
        <v>9922</v>
      </c>
      <c r="H932" s="22" t="s">
        <v>9928</v>
      </c>
      <c r="I932" s="25">
        <f>VLOOKUP(B932,[1]สรุปรายรพ.!$A$1:$C$1331,3,FALSE())</f>
        <v>98</v>
      </c>
      <c r="J932" s="25">
        <v>10</v>
      </c>
      <c r="K932" s="25">
        <v>10</v>
      </c>
      <c r="L932" s="25">
        <v>8</v>
      </c>
      <c r="M932" s="25">
        <v>8</v>
      </c>
      <c r="N932" s="25">
        <v>8</v>
      </c>
      <c r="O932" s="25">
        <v>8</v>
      </c>
      <c r="P932" s="25"/>
      <c r="Q932" s="25"/>
      <c r="R932" s="25">
        <v>3</v>
      </c>
      <c r="S932" s="25">
        <v>3</v>
      </c>
      <c r="T932" s="25">
        <v>2</v>
      </c>
      <c r="U932" s="25">
        <v>2</v>
      </c>
      <c r="V932" s="25">
        <v>31</v>
      </c>
      <c r="W932" s="25">
        <v>31</v>
      </c>
      <c r="X932" s="25">
        <v>31</v>
      </c>
      <c r="Y932" s="25">
        <v>31</v>
      </c>
      <c r="Z932" s="25">
        <f t="shared" si="134"/>
        <v>98</v>
      </c>
      <c r="AA932" s="25">
        <v>3.1</v>
      </c>
      <c r="AB932" s="25">
        <v>6</v>
      </c>
      <c r="AC932" s="80">
        <f t="shared" si="135"/>
        <v>-61</v>
      </c>
      <c r="AD932" s="89">
        <f t="shared" si="136"/>
        <v>0</v>
      </c>
      <c r="AE932" s="82"/>
      <c r="AF932" s="71"/>
    </row>
    <row r="933" spans="1:32">
      <c r="A933" s="57" t="s">
        <v>11186</v>
      </c>
      <c r="B933" s="22" t="s">
        <v>909</v>
      </c>
      <c r="C933" s="22" t="s">
        <v>1940</v>
      </c>
      <c r="D933" s="22" t="s">
        <v>9919</v>
      </c>
      <c r="E933" s="22" t="s">
        <v>9920</v>
      </c>
      <c r="F933" s="22" t="s">
        <v>9921</v>
      </c>
      <c r="G933" s="22" t="s">
        <v>9922</v>
      </c>
      <c r="H933" s="22" t="s">
        <v>9928</v>
      </c>
      <c r="I933" s="25">
        <f>VLOOKUP(B933,[1]สรุปรายรพ.!$A$1:$C$1331,3,FALSE())</f>
        <v>54</v>
      </c>
      <c r="J933" s="25">
        <v>13</v>
      </c>
      <c r="K933" s="25">
        <v>13</v>
      </c>
      <c r="L933" s="25">
        <v>1</v>
      </c>
      <c r="M933" s="25">
        <v>1</v>
      </c>
      <c r="N933" s="25">
        <v>4</v>
      </c>
      <c r="O933" s="25">
        <v>4</v>
      </c>
      <c r="P933" s="25">
        <v>7</v>
      </c>
      <c r="Q933" s="25">
        <v>7</v>
      </c>
      <c r="R933" s="25">
        <v>2</v>
      </c>
      <c r="S933" s="25">
        <v>2</v>
      </c>
      <c r="T933" s="25"/>
      <c r="U933" s="25"/>
      <c r="V933" s="25">
        <v>27</v>
      </c>
      <c r="W933" s="25">
        <v>27</v>
      </c>
      <c r="X933" s="25">
        <v>27</v>
      </c>
      <c r="Y933" s="25">
        <v>27</v>
      </c>
      <c r="Z933" s="25">
        <f t="shared" si="134"/>
        <v>54</v>
      </c>
      <c r="AA933" s="25">
        <v>2.7</v>
      </c>
      <c r="AB933" s="25">
        <v>5</v>
      </c>
      <c r="AC933" s="80">
        <f t="shared" si="135"/>
        <v>-22</v>
      </c>
      <c r="AD933" s="89">
        <f t="shared" si="136"/>
        <v>0</v>
      </c>
      <c r="AE933" s="82"/>
      <c r="AF933" s="71"/>
    </row>
    <row r="934" spans="1:32">
      <c r="A934" s="57" t="s">
        <v>11187</v>
      </c>
      <c r="B934" s="22" t="s">
        <v>910</v>
      </c>
      <c r="C934" s="22" t="s">
        <v>9999</v>
      </c>
      <c r="D934" s="22" t="s">
        <v>9919</v>
      </c>
      <c r="E934" s="22" t="s">
        <v>9920</v>
      </c>
      <c r="F934" s="22" t="s">
        <v>9921</v>
      </c>
      <c r="G934" s="22" t="s">
        <v>9922</v>
      </c>
      <c r="H934" s="22" t="s">
        <v>9928</v>
      </c>
      <c r="I934" s="25">
        <f>VLOOKUP(B934,[1]สรุปรายรพ.!$A$1:$C$1331,3,FALSE())</f>
        <v>194</v>
      </c>
      <c r="J934" s="25">
        <v>33</v>
      </c>
      <c r="K934" s="25">
        <v>33</v>
      </c>
      <c r="L934" s="25">
        <v>1</v>
      </c>
      <c r="M934" s="25">
        <v>1</v>
      </c>
      <c r="N934" s="25">
        <v>2</v>
      </c>
      <c r="O934" s="25">
        <v>2</v>
      </c>
      <c r="P934" s="25">
        <v>6</v>
      </c>
      <c r="Q934" s="25">
        <v>6</v>
      </c>
      <c r="R934" s="25">
        <v>5</v>
      </c>
      <c r="S934" s="25">
        <v>5</v>
      </c>
      <c r="T934" s="25">
        <v>7</v>
      </c>
      <c r="U934" s="25">
        <v>7</v>
      </c>
      <c r="V934" s="25">
        <v>54</v>
      </c>
      <c r="W934" s="25">
        <v>54</v>
      </c>
      <c r="X934" s="25">
        <v>54</v>
      </c>
      <c r="Y934" s="25">
        <v>54</v>
      </c>
      <c r="Z934" s="25">
        <f t="shared" si="134"/>
        <v>194</v>
      </c>
      <c r="AA934" s="25">
        <v>5.4</v>
      </c>
      <c r="AB934" s="25">
        <v>9</v>
      </c>
      <c r="AC934" s="80">
        <f t="shared" si="135"/>
        <v>-131</v>
      </c>
      <c r="AD934" s="89">
        <f t="shared" si="136"/>
        <v>0</v>
      </c>
      <c r="AE934" s="82"/>
      <c r="AF934" s="71"/>
    </row>
    <row r="935" spans="1:32">
      <c r="A935" s="57" t="s">
        <v>11188</v>
      </c>
      <c r="B935" s="22" t="s">
        <v>911</v>
      </c>
      <c r="C935" s="22" t="s">
        <v>10000</v>
      </c>
      <c r="D935" s="22" t="s">
        <v>9919</v>
      </c>
      <c r="E935" s="22" t="s">
        <v>9920</v>
      </c>
      <c r="F935" s="22" t="s">
        <v>9921</v>
      </c>
      <c r="G935" s="22" t="s">
        <v>9922</v>
      </c>
      <c r="H935" s="22" t="s">
        <v>9928</v>
      </c>
      <c r="I935" s="25">
        <f>VLOOKUP(B935,[1]สรุปรายรพ.!$A$1:$C$1331,3,FALSE())</f>
        <v>87</v>
      </c>
      <c r="J935" s="25">
        <v>7</v>
      </c>
      <c r="K935" s="25">
        <v>7</v>
      </c>
      <c r="L935" s="25"/>
      <c r="M935" s="25"/>
      <c r="N935" s="25"/>
      <c r="O935" s="25"/>
      <c r="P935" s="25"/>
      <c r="Q935" s="25"/>
      <c r="R935" s="25">
        <v>2</v>
      </c>
      <c r="S935" s="25">
        <v>2</v>
      </c>
      <c r="T935" s="25"/>
      <c r="U935" s="25"/>
      <c r="V935" s="25">
        <v>9</v>
      </c>
      <c r="W935" s="25">
        <v>9</v>
      </c>
      <c r="X935" s="25">
        <v>9</v>
      </c>
      <c r="Y935" s="25">
        <v>9</v>
      </c>
      <c r="Z935" s="25">
        <f t="shared" si="134"/>
        <v>87</v>
      </c>
      <c r="AA935" s="25">
        <v>0.9</v>
      </c>
      <c r="AB935" s="25">
        <v>2</v>
      </c>
      <c r="AC935" s="80">
        <f t="shared" si="135"/>
        <v>-76</v>
      </c>
      <c r="AD935" s="89">
        <f t="shared" si="136"/>
        <v>0</v>
      </c>
      <c r="AE935" s="82"/>
      <c r="AF935" s="71"/>
    </row>
    <row r="936" spans="1:32">
      <c r="A936" s="57" t="s">
        <v>11189</v>
      </c>
      <c r="B936" s="22" t="s">
        <v>912</v>
      </c>
      <c r="C936" s="22" t="s">
        <v>10001</v>
      </c>
      <c r="D936" s="22" t="s">
        <v>9919</v>
      </c>
      <c r="E936" s="22" t="s">
        <v>9920</v>
      </c>
      <c r="F936" s="22" t="s">
        <v>9921</v>
      </c>
      <c r="G936" s="22" t="s">
        <v>9922</v>
      </c>
      <c r="H936" s="22" t="s">
        <v>9928</v>
      </c>
      <c r="I936" s="25">
        <f>VLOOKUP(B936,[1]สรุปรายรพ.!$A$1:$C$1331,3,FALSE())</f>
        <v>169</v>
      </c>
      <c r="J936" s="25">
        <v>72</v>
      </c>
      <c r="K936" s="25">
        <v>71</v>
      </c>
      <c r="L936" s="25">
        <v>15</v>
      </c>
      <c r="M936" s="25">
        <v>15</v>
      </c>
      <c r="N936" s="25">
        <v>25</v>
      </c>
      <c r="O936" s="25">
        <v>25</v>
      </c>
      <c r="P936" s="25">
        <v>21</v>
      </c>
      <c r="Q936" s="25">
        <v>21</v>
      </c>
      <c r="R936" s="25">
        <v>22</v>
      </c>
      <c r="S936" s="25">
        <v>20</v>
      </c>
      <c r="T936" s="25">
        <v>22</v>
      </c>
      <c r="U936" s="25">
        <v>22</v>
      </c>
      <c r="V936" s="25">
        <v>177</v>
      </c>
      <c r="W936" s="25">
        <v>174</v>
      </c>
      <c r="X936" s="25">
        <v>177</v>
      </c>
      <c r="Y936" s="25">
        <v>174</v>
      </c>
      <c r="Z936" s="25">
        <f t="shared" si="134"/>
        <v>169</v>
      </c>
      <c r="AA936" s="25">
        <v>17.399999999999999</v>
      </c>
      <c r="AB936" s="25">
        <v>27</v>
      </c>
      <c r="AC936" s="80">
        <f t="shared" si="135"/>
        <v>32</v>
      </c>
      <c r="AD936" s="89">
        <f>AC936</f>
        <v>32</v>
      </c>
      <c r="AE936" s="82"/>
      <c r="AF936" s="71"/>
    </row>
    <row r="937" spans="1:32">
      <c r="A937" s="57" t="s">
        <v>11190</v>
      </c>
      <c r="B937" s="22" t="s">
        <v>913</v>
      </c>
      <c r="C937" s="22" t="s">
        <v>1941</v>
      </c>
      <c r="D937" s="22" t="s">
        <v>9919</v>
      </c>
      <c r="E937" s="22" t="s">
        <v>9920</v>
      </c>
      <c r="F937" s="22" t="s">
        <v>9921</v>
      </c>
      <c r="G937" s="22" t="s">
        <v>9922</v>
      </c>
      <c r="H937" s="22" t="s">
        <v>9928</v>
      </c>
      <c r="I937" s="25">
        <f>VLOOKUP(B937,[1]สรุปรายรพ.!$A$1:$C$1331,3,FALSE())</f>
        <v>288</v>
      </c>
      <c r="J937" s="25">
        <v>93</v>
      </c>
      <c r="K937" s="25">
        <v>84</v>
      </c>
      <c r="L937" s="25">
        <v>5</v>
      </c>
      <c r="M937" s="25">
        <v>4</v>
      </c>
      <c r="N937" s="25">
        <v>29</v>
      </c>
      <c r="O937" s="25">
        <v>25</v>
      </c>
      <c r="P937" s="25">
        <v>28</v>
      </c>
      <c r="Q937" s="25">
        <v>28</v>
      </c>
      <c r="R937" s="25">
        <v>27</v>
      </c>
      <c r="S937" s="25">
        <v>21</v>
      </c>
      <c r="T937" s="25">
        <v>17</v>
      </c>
      <c r="U937" s="25">
        <v>17</v>
      </c>
      <c r="V937" s="25">
        <v>199</v>
      </c>
      <c r="W937" s="25">
        <v>179</v>
      </c>
      <c r="X937" s="25">
        <v>199</v>
      </c>
      <c r="Y937" s="25">
        <v>179</v>
      </c>
      <c r="Z937" s="25">
        <f t="shared" si="134"/>
        <v>288</v>
      </c>
      <c r="AA937" s="25">
        <v>17.899999999999999</v>
      </c>
      <c r="AB937" s="25">
        <v>27</v>
      </c>
      <c r="AC937" s="80">
        <f t="shared" si="135"/>
        <v>-82</v>
      </c>
      <c r="AD937" s="89">
        <f t="shared" si="136"/>
        <v>0</v>
      </c>
      <c r="AE937" s="82"/>
      <c r="AF937" s="71"/>
    </row>
    <row r="938" spans="1:32">
      <c r="A938" s="57" t="s">
        <v>11191</v>
      </c>
      <c r="B938" s="22" t="s">
        <v>914</v>
      </c>
      <c r="C938" s="22" t="s">
        <v>10002</v>
      </c>
      <c r="D938" s="22" t="s">
        <v>9919</v>
      </c>
      <c r="E938" s="22" t="s">
        <v>9920</v>
      </c>
      <c r="F938" s="22" t="s">
        <v>9921</v>
      </c>
      <c r="G938" s="22" t="s">
        <v>9922</v>
      </c>
      <c r="H938" s="22" t="s">
        <v>9928</v>
      </c>
      <c r="I938" s="25">
        <f>VLOOKUP(B938,[1]สรุปรายรพ.!$A$1:$C$1331,3,FALSE())</f>
        <v>194</v>
      </c>
      <c r="J938" s="25">
        <v>35</v>
      </c>
      <c r="K938" s="25">
        <v>33</v>
      </c>
      <c r="L938" s="25">
        <v>1</v>
      </c>
      <c r="M938" s="25">
        <v>1</v>
      </c>
      <c r="N938" s="25">
        <v>2</v>
      </c>
      <c r="O938" s="25">
        <v>2</v>
      </c>
      <c r="P938" s="25"/>
      <c r="Q938" s="25"/>
      <c r="R938" s="25">
        <v>3</v>
      </c>
      <c r="S938" s="25">
        <v>3</v>
      </c>
      <c r="T938" s="25"/>
      <c r="U938" s="25"/>
      <c r="V938" s="25">
        <v>41</v>
      </c>
      <c r="W938" s="25">
        <v>39</v>
      </c>
      <c r="X938" s="25">
        <v>41</v>
      </c>
      <c r="Y938" s="25">
        <v>39</v>
      </c>
      <c r="Z938" s="25">
        <f t="shared" si="134"/>
        <v>194</v>
      </c>
      <c r="AA938" s="25">
        <v>3.9</v>
      </c>
      <c r="AB938" s="25">
        <v>6</v>
      </c>
      <c r="AC938" s="80">
        <f t="shared" si="135"/>
        <v>-149</v>
      </c>
      <c r="AD938" s="89">
        <f t="shared" si="136"/>
        <v>0</v>
      </c>
      <c r="AE938" s="82"/>
      <c r="AF938" s="71"/>
    </row>
    <row r="939" spans="1:32">
      <c r="A939" s="57" t="s">
        <v>11192</v>
      </c>
      <c r="B939" s="22" t="s">
        <v>915</v>
      </c>
      <c r="C939" s="22" t="s">
        <v>2141</v>
      </c>
      <c r="D939" s="22" t="s">
        <v>9919</v>
      </c>
      <c r="E939" s="22" t="s">
        <v>9920</v>
      </c>
      <c r="F939" s="22" t="s">
        <v>9921</v>
      </c>
      <c r="G939" s="22" t="s">
        <v>9922</v>
      </c>
      <c r="H939" s="22" t="s">
        <v>9928</v>
      </c>
      <c r="I939" s="25">
        <f>VLOOKUP(B939,[1]สรุปรายรพ.!$A$1:$C$1331,3,FALSE())</f>
        <v>86</v>
      </c>
      <c r="J939" s="25">
        <v>6</v>
      </c>
      <c r="K939" s="25">
        <v>6</v>
      </c>
      <c r="L939" s="25"/>
      <c r="M939" s="25"/>
      <c r="N939" s="25">
        <v>3</v>
      </c>
      <c r="O939" s="25">
        <v>3</v>
      </c>
      <c r="P939" s="25"/>
      <c r="Q939" s="25"/>
      <c r="R939" s="25"/>
      <c r="S939" s="25"/>
      <c r="T939" s="25">
        <v>2</v>
      </c>
      <c r="U939" s="25">
        <v>2</v>
      </c>
      <c r="V939" s="25">
        <v>11</v>
      </c>
      <c r="W939" s="25">
        <v>11</v>
      </c>
      <c r="X939" s="25">
        <v>11</v>
      </c>
      <c r="Y939" s="25">
        <v>11</v>
      </c>
      <c r="Z939" s="25">
        <f t="shared" si="134"/>
        <v>86</v>
      </c>
      <c r="AA939" s="25">
        <v>1.1000000000000001</v>
      </c>
      <c r="AB939" s="25">
        <v>3</v>
      </c>
      <c r="AC939" s="80">
        <f t="shared" si="135"/>
        <v>-72</v>
      </c>
      <c r="AD939" s="89">
        <f t="shared" si="136"/>
        <v>0</v>
      </c>
      <c r="AE939" s="82"/>
      <c r="AF939" s="71"/>
    </row>
    <row r="940" spans="1:32">
      <c r="A940" s="57" t="s">
        <v>11193</v>
      </c>
      <c r="B940" s="22" t="s">
        <v>916</v>
      </c>
      <c r="C940" s="22" t="s">
        <v>2107</v>
      </c>
      <c r="D940" s="22" t="s">
        <v>9919</v>
      </c>
      <c r="E940" s="22" t="s">
        <v>9920</v>
      </c>
      <c r="F940" s="22" t="s">
        <v>9921</v>
      </c>
      <c r="G940" s="22" t="s">
        <v>9922</v>
      </c>
      <c r="H940" s="22" t="s">
        <v>9928</v>
      </c>
      <c r="I940" s="25">
        <f>VLOOKUP(B940,[1]สรุปรายรพ.!$A$1:$C$1331,3,FALSE())</f>
        <v>274</v>
      </c>
      <c r="J940" s="25">
        <v>63</v>
      </c>
      <c r="K940" s="25">
        <v>61</v>
      </c>
      <c r="L940" s="25">
        <v>14</v>
      </c>
      <c r="M940" s="25">
        <v>13</v>
      </c>
      <c r="N940" s="25">
        <v>4</v>
      </c>
      <c r="O940" s="25">
        <v>4</v>
      </c>
      <c r="P940" s="25"/>
      <c r="Q940" s="25"/>
      <c r="R940" s="25">
        <v>1</v>
      </c>
      <c r="S940" s="25">
        <v>1</v>
      </c>
      <c r="T940" s="25">
        <v>2</v>
      </c>
      <c r="U940" s="25">
        <v>2</v>
      </c>
      <c r="V940" s="25">
        <v>84</v>
      </c>
      <c r="W940" s="25">
        <v>81</v>
      </c>
      <c r="X940" s="25">
        <v>84</v>
      </c>
      <c r="Y940" s="25">
        <v>81</v>
      </c>
      <c r="Z940" s="25">
        <f t="shared" si="134"/>
        <v>274</v>
      </c>
      <c r="AA940" s="25">
        <v>8.1</v>
      </c>
      <c r="AB940" s="25">
        <v>14</v>
      </c>
      <c r="AC940" s="80">
        <f t="shared" si="135"/>
        <v>-179</v>
      </c>
      <c r="AD940" s="89">
        <f t="shared" si="136"/>
        <v>0</v>
      </c>
      <c r="AE940" s="82"/>
      <c r="AF940" s="71"/>
    </row>
    <row r="941" spans="1:32">
      <c r="A941" s="57" t="s">
        <v>11194</v>
      </c>
      <c r="B941" s="22" t="s">
        <v>917</v>
      </c>
      <c r="C941" s="22" t="s">
        <v>10003</v>
      </c>
      <c r="D941" s="22" t="s">
        <v>9919</v>
      </c>
      <c r="E941" s="22" t="s">
        <v>9920</v>
      </c>
      <c r="F941" s="22" t="s">
        <v>9921</v>
      </c>
      <c r="G941" s="22" t="s">
        <v>9922</v>
      </c>
      <c r="H941" s="22" t="s">
        <v>9928</v>
      </c>
      <c r="I941" s="25">
        <f>VLOOKUP(B941,[1]สรุปรายรพ.!$A$1:$C$1331,3,FALSE())</f>
        <v>204</v>
      </c>
      <c r="J941" s="25">
        <v>84</v>
      </c>
      <c r="K941" s="25">
        <v>65</v>
      </c>
      <c r="L941" s="25">
        <v>21</v>
      </c>
      <c r="M941" s="25">
        <v>19</v>
      </c>
      <c r="N941" s="25">
        <v>37</v>
      </c>
      <c r="O941" s="25">
        <v>32</v>
      </c>
      <c r="P941" s="25">
        <v>21</v>
      </c>
      <c r="Q941" s="25">
        <v>20</v>
      </c>
      <c r="R941" s="25">
        <v>42</v>
      </c>
      <c r="S941" s="25">
        <v>34</v>
      </c>
      <c r="T941" s="25">
        <v>24</v>
      </c>
      <c r="U941" s="25">
        <v>22</v>
      </c>
      <c r="V941" s="25">
        <v>229</v>
      </c>
      <c r="W941" s="25">
        <v>192</v>
      </c>
      <c r="X941" s="25">
        <v>229</v>
      </c>
      <c r="Y941" s="25">
        <v>192</v>
      </c>
      <c r="Z941" s="25">
        <f t="shared" si="134"/>
        <v>204</v>
      </c>
      <c r="AA941" s="25">
        <v>19.2</v>
      </c>
      <c r="AB941" s="25">
        <v>30</v>
      </c>
      <c r="AC941" s="80">
        <f t="shared" si="135"/>
        <v>18</v>
      </c>
      <c r="AD941" s="89">
        <f>AC941</f>
        <v>18</v>
      </c>
      <c r="AE941" s="82"/>
      <c r="AF941" s="71"/>
    </row>
    <row r="942" spans="1:32">
      <c r="A942" s="57" t="s">
        <v>11195</v>
      </c>
      <c r="B942" s="22" t="s">
        <v>918</v>
      </c>
      <c r="C942" s="22" t="s">
        <v>10004</v>
      </c>
      <c r="D942" s="22" t="s">
        <v>9919</v>
      </c>
      <c r="E942" s="22" t="s">
        <v>9920</v>
      </c>
      <c r="F942" s="22" t="s">
        <v>9921</v>
      </c>
      <c r="G942" s="22" t="s">
        <v>9922</v>
      </c>
      <c r="H942" s="22" t="s">
        <v>9928</v>
      </c>
      <c r="I942" s="25">
        <f>VLOOKUP(B942,[1]สรุปรายรพ.!$A$1:$C$1331,3,FALSE())</f>
        <v>183</v>
      </c>
      <c r="J942" s="25">
        <v>22</v>
      </c>
      <c r="K942" s="25">
        <v>22</v>
      </c>
      <c r="L942" s="25">
        <v>1</v>
      </c>
      <c r="M942" s="25">
        <v>1</v>
      </c>
      <c r="N942" s="25"/>
      <c r="O942" s="25"/>
      <c r="P942" s="25">
        <v>1</v>
      </c>
      <c r="Q942" s="25">
        <v>1</v>
      </c>
      <c r="R942" s="25"/>
      <c r="S942" s="25"/>
      <c r="T942" s="25"/>
      <c r="U942" s="25"/>
      <c r="V942" s="25">
        <v>24</v>
      </c>
      <c r="W942" s="25">
        <v>24</v>
      </c>
      <c r="X942" s="25">
        <v>24</v>
      </c>
      <c r="Y942" s="25">
        <v>24</v>
      </c>
      <c r="Z942" s="25">
        <f t="shared" si="134"/>
        <v>183</v>
      </c>
      <c r="AA942" s="25">
        <v>2.4</v>
      </c>
      <c r="AB942" s="25">
        <v>5</v>
      </c>
      <c r="AC942" s="80">
        <f t="shared" si="135"/>
        <v>-154</v>
      </c>
      <c r="AD942" s="89">
        <f t="shared" si="136"/>
        <v>0</v>
      </c>
      <c r="AE942" s="82"/>
      <c r="AF942" s="71"/>
    </row>
    <row r="943" spans="1:32">
      <c r="A943" s="57" t="s">
        <v>11196</v>
      </c>
      <c r="B943" s="22" t="s">
        <v>919</v>
      </c>
      <c r="C943" s="22" t="s">
        <v>1942</v>
      </c>
      <c r="D943" s="22" t="s">
        <v>9919</v>
      </c>
      <c r="E943" s="22" t="s">
        <v>9920</v>
      </c>
      <c r="F943" s="22" t="s">
        <v>9921</v>
      </c>
      <c r="G943" s="22" t="s">
        <v>9922</v>
      </c>
      <c r="H943" s="22" t="s">
        <v>9928</v>
      </c>
      <c r="I943" s="25">
        <f>VLOOKUP(B943,[1]สรุปรายรพ.!$A$1:$C$1331,3,FALSE())</f>
        <v>52</v>
      </c>
      <c r="J943" s="25">
        <v>7</v>
      </c>
      <c r="K943" s="25">
        <v>7</v>
      </c>
      <c r="L943" s="25">
        <v>5</v>
      </c>
      <c r="M943" s="25">
        <v>5</v>
      </c>
      <c r="N943" s="25">
        <v>6</v>
      </c>
      <c r="O943" s="25">
        <v>6</v>
      </c>
      <c r="P943" s="25">
        <v>1</v>
      </c>
      <c r="Q943" s="25">
        <v>1</v>
      </c>
      <c r="R943" s="25">
        <v>4.07</v>
      </c>
      <c r="S943" s="25">
        <v>4.07</v>
      </c>
      <c r="T943" s="25">
        <v>27</v>
      </c>
      <c r="U943" s="25">
        <v>27</v>
      </c>
      <c r="V943" s="25">
        <v>50.07</v>
      </c>
      <c r="W943" s="25">
        <v>50.07</v>
      </c>
      <c r="X943" s="25">
        <v>51</v>
      </c>
      <c r="Y943" s="25">
        <v>50</v>
      </c>
      <c r="Z943" s="25">
        <f t="shared" si="134"/>
        <v>52</v>
      </c>
      <c r="AA943" s="25">
        <v>5</v>
      </c>
      <c r="AB943" s="25">
        <v>8</v>
      </c>
      <c r="AC943" s="80">
        <f t="shared" si="135"/>
        <v>6</v>
      </c>
      <c r="AD943" s="89">
        <f>AC943</f>
        <v>6</v>
      </c>
      <c r="AE943" s="82"/>
      <c r="AF943" s="71"/>
    </row>
    <row r="944" spans="1:32">
      <c r="A944" s="57" t="s">
        <v>11197</v>
      </c>
      <c r="B944" s="22" t="s">
        <v>920</v>
      </c>
      <c r="C944" s="22" t="s">
        <v>10005</v>
      </c>
      <c r="D944" s="22" t="s">
        <v>9919</v>
      </c>
      <c r="E944" s="22" t="s">
        <v>9920</v>
      </c>
      <c r="F944" s="22" t="s">
        <v>9921</v>
      </c>
      <c r="G944" s="22" t="s">
        <v>9922</v>
      </c>
      <c r="H944" s="22" t="s">
        <v>9928</v>
      </c>
      <c r="I944" s="25">
        <f>VLOOKUP(B944,[1]สรุปรายรพ.!$A$1:$C$1331,3,FALSE())</f>
        <v>129</v>
      </c>
      <c r="J944" s="25">
        <v>44</v>
      </c>
      <c r="K944" s="25">
        <v>42</v>
      </c>
      <c r="L944" s="25">
        <v>10</v>
      </c>
      <c r="M944" s="25">
        <v>7</v>
      </c>
      <c r="N944" s="25">
        <v>12</v>
      </c>
      <c r="O944" s="25">
        <v>8</v>
      </c>
      <c r="P944" s="25">
        <v>9</v>
      </c>
      <c r="Q944" s="25">
        <v>7</v>
      </c>
      <c r="R944" s="25">
        <v>3</v>
      </c>
      <c r="S944" s="25">
        <v>2</v>
      </c>
      <c r="T944" s="25">
        <v>12</v>
      </c>
      <c r="U944" s="25">
        <v>12</v>
      </c>
      <c r="V944" s="25">
        <v>90</v>
      </c>
      <c r="W944" s="25">
        <v>78</v>
      </c>
      <c r="X944" s="25">
        <v>90</v>
      </c>
      <c r="Y944" s="25">
        <v>78</v>
      </c>
      <c r="Z944" s="25">
        <f t="shared" si="134"/>
        <v>129</v>
      </c>
      <c r="AA944" s="25">
        <v>7.8</v>
      </c>
      <c r="AB944" s="25">
        <v>12</v>
      </c>
      <c r="AC944" s="80">
        <f t="shared" si="135"/>
        <v>-39</v>
      </c>
      <c r="AD944" s="89">
        <f t="shared" si="136"/>
        <v>0</v>
      </c>
      <c r="AE944" s="82"/>
      <c r="AF944" s="71"/>
    </row>
    <row r="945" spans="1:32">
      <c r="A945" s="57" t="s">
        <v>11198</v>
      </c>
      <c r="B945" s="22" t="s">
        <v>921</v>
      </c>
      <c r="C945" s="22" t="s">
        <v>10006</v>
      </c>
      <c r="D945" s="22" t="s">
        <v>9919</v>
      </c>
      <c r="E945" s="22" t="s">
        <v>9920</v>
      </c>
      <c r="F945" s="22" t="s">
        <v>9921</v>
      </c>
      <c r="G945" s="22" t="s">
        <v>9922</v>
      </c>
      <c r="H945" s="22" t="s">
        <v>9928</v>
      </c>
      <c r="I945" s="25">
        <f>VLOOKUP(B945,[1]สรุปรายรพ.!$A$1:$C$1331,3,FALSE())</f>
        <v>154</v>
      </c>
      <c r="J945" s="25">
        <v>77</v>
      </c>
      <c r="K945" s="25">
        <v>69</v>
      </c>
      <c r="L945" s="25">
        <v>5</v>
      </c>
      <c r="M945" s="25">
        <v>5</v>
      </c>
      <c r="N945" s="25">
        <v>7</v>
      </c>
      <c r="O945" s="25">
        <v>7</v>
      </c>
      <c r="P945" s="25">
        <v>7</v>
      </c>
      <c r="Q945" s="25">
        <v>7</v>
      </c>
      <c r="R945" s="25">
        <v>4</v>
      </c>
      <c r="S945" s="25">
        <v>4</v>
      </c>
      <c r="T945" s="25">
        <v>7</v>
      </c>
      <c r="U945" s="25">
        <v>7</v>
      </c>
      <c r="V945" s="25">
        <v>107</v>
      </c>
      <c r="W945" s="25">
        <v>99</v>
      </c>
      <c r="X945" s="25">
        <v>107</v>
      </c>
      <c r="Y945" s="25">
        <v>99</v>
      </c>
      <c r="Z945" s="25">
        <f t="shared" si="134"/>
        <v>154</v>
      </c>
      <c r="AA945" s="25">
        <v>9.9</v>
      </c>
      <c r="AB945" s="25">
        <v>15</v>
      </c>
      <c r="AC945" s="80">
        <f t="shared" si="135"/>
        <v>-40</v>
      </c>
      <c r="AD945" s="89">
        <f t="shared" si="136"/>
        <v>0</v>
      </c>
      <c r="AE945" s="82"/>
      <c r="AF945" s="71"/>
    </row>
    <row r="946" spans="1:32">
      <c r="A946" s="57" t="s">
        <v>11199</v>
      </c>
      <c r="B946" s="22" t="s">
        <v>922</v>
      </c>
      <c r="C946" s="22" t="s">
        <v>10007</v>
      </c>
      <c r="D946" s="22" t="s">
        <v>9919</v>
      </c>
      <c r="E946" s="22" t="s">
        <v>9920</v>
      </c>
      <c r="F946" s="22" t="s">
        <v>9921</v>
      </c>
      <c r="G946" s="22" t="s">
        <v>9922</v>
      </c>
      <c r="H946" s="22" t="s">
        <v>9928</v>
      </c>
      <c r="I946" s="25">
        <f>VLOOKUP(B946,[1]สรุปรายรพ.!$A$1:$C$1331,3,FALSE())</f>
        <v>338</v>
      </c>
      <c r="J946" s="25">
        <v>129</v>
      </c>
      <c r="K946" s="25">
        <v>118</v>
      </c>
      <c r="L946" s="25">
        <v>25</v>
      </c>
      <c r="M946" s="25">
        <v>20</v>
      </c>
      <c r="N946" s="25">
        <v>48</v>
      </c>
      <c r="O946" s="25">
        <v>37</v>
      </c>
      <c r="P946" s="25">
        <v>21</v>
      </c>
      <c r="Q946" s="25">
        <v>20</v>
      </c>
      <c r="R946" s="25">
        <v>33</v>
      </c>
      <c r="S946" s="25">
        <v>32</v>
      </c>
      <c r="T946" s="25">
        <v>12</v>
      </c>
      <c r="U946" s="25">
        <v>11</v>
      </c>
      <c r="V946" s="25">
        <v>268</v>
      </c>
      <c r="W946" s="25">
        <v>238</v>
      </c>
      <c r="X946" s="25">
        <v>268</v>
      </c>
      <c r="Y946" s="25">
        <v>238</v>
      </c>
      <c r="Z946" s="25">
        <f t="shared" si="134"/>
        <v>338</v>
      </c>
      <c r="AA946" s="25">
        <v>23.8</v>
      </c>
      <c r="AB946" s="25">
        <v>36</v>
      </c>
      <c r="AC946" s="80">
        <f t="shared" si="135"/>
        <v>-64</v>
      </c>
      <c r="AD946" s="89">
        <f t="shared" si="136"/>
        <v>0</v>
      </c>
      <c r="AE946" s="82"/>
      <c r="AF946" s="71"/>
    </row>
    <row r="947" spans="1:32">
      <c r="A947" s="57" t="s">
        <v>11200</v>
      </c>
      <c r="B947" s="22" t="s">
        <v>923</v>
      </c>
      <c r="C947" s="22" t="s">
        <v>10008</v>
      </c>
      <c r="D947" s="22" t="s">
        <v>9919</v>
      </c>
      <c r="E947" s="22" t="s">
        <v>9920</v>
      </c>
      <c r="F947" s="22" t="s">
        <v>9921</v>
      </c>
      <c r="G947" s="22" t="s">
        <v>9922</v>
      </c>
      <c r="H947" s="22" t="s">
        <v>9928</v>
      </c>
      <c r="I947" s="25">
        <f>VLOOKUP(B947,[1]สรุปรายรพ.!$A$1:$C$1331,3,FALSE())</f>
        <v>323</v>
      </c>
      <c r="J947" s="25">
        <v>87</v>
      </c>
      <c r="K947" s="25">
        <v>86</v>
      </c>
      <c r="L947" s="25">
        <v>38</v>
      </c>
      <c r="M947" s="25">
        <v>37</v>
      </c>
      <c r="N947" s="25">
        <v>17</v>
      </c>
      <c r="O947" s="25">
        <v>17</v>
      </c>
      <c r="P947" s="25">
        <v>25</v>
      </c>
      <c r="Q947" s="25">
        <v>25</v>
      </c>
      <c r="R947" s="25">
        <v>15</v>
      </c>
      <c r="S947" s="25">
        <v>15</v>
      </c>
      <c r="T947" s="25">
        <v>4</v>
      </c>
      <c r="U947" s="25">
        <v>4</v>
      </c>
      <c r="V947" s="25">
        <v>186</v>
      </c>
      <c r="W947" s="25">
        <v>184</v>
      </c>
      <c r="X947" s="25">
        <v>186</v>
      </c>
      <c r="Y947" s="25">
        <v>184</v>
      </c>
      <c r="Z947" s="25">
        <f t="shared" si="134"/>
        <v>323</v>
      </c>
      <c r="AA947" s="25">
        <v>18.399999999999999</v>
      </c>
      <c r="AB947" s="25">
        <v>29</v>
      </c>
      <c r="AC947" s="80">
        <f t="shared" si="135"/>
        <v>-110</v>
      </c>
      <c r="AD947" s="89">
        <f t="shared" si="136"/>
        <v>0</v>
      </c>
      <c r="AE947" s="82"/>
      <c r="AF947" s="71"/>
    </row>
    <row r="948" spans="1:32">
      <c r="A948" s="57" t="s">
        <v>11201</v>
      </c>
      <c r="B948" s="22" t="s">
        <v>924</v>
      </c>
      <c r="C948" s="22" t="s">
        <v>1943</v>
      </c>
      <c r="D948" s="22" t="s">
        <v>9919</v>
      </c>
      <c r="E948" s="22" t="s">
        <v>9920</v>
      </c>
      <c r="F948" s="22" t="s">
        <v>9921</v>
      </c>
      <c r="G948" s="22" t="s">
        <v>9922</v>
      </c>
      <c r="H948" s="22" t="s">
        <v>9928</v>
      </c>
      <c r="I948" s="25">
        <f>VLOOKUP(B948,[1]สรุปรายรพ.!$A$1:$C$1331,3,FALSE())</f>
        <v>567</v>
      </c>
      <c r="J948" s="25">
        <v>198</v>
      </c>
      <c r="K948" s="25">
        <v>175</v>
      </c>
      <c r="L948" s="25">
        <v>40</v>
      </c>
      <c r="M948" s="25">
        <v>32</v>
      </c>
      <c r="N948" s="25">
        <v>57</v>
      </c>
      <c r="O948" s="25">
        <v>50</v>
      </c>
      <c r="P948" s="25">
        <v>45</v>
      </c>
      <c r="Q948" s="25">
        <v>40</v>
      </c>
      <c r="R948" s="25">
        <v>49</v>
      </c>
      <c r="S948" s="25">
        <v>44</v>
      </c>
      <c r="T948" s="25">
        <v>57</v>
      </c>
      <c r="U948" s="25">
        <v>46</v>
      </c>
      <c r="V948" s="25">
        <v>446</v>
      </c>
      <c r="W948" s="25">
        <v>387</v>
      </c>
      <c r="X948" s="25">
        <v>446</v>
      </c>
      <c r="Y948" s="25">
        <v>387</v>
      </c>
      <c r="Z948" s="25">
        <f t="shared" si="134"/>
        <v>567</v>
      </c>
      <c r="AA948" s="25">
        <v>38.700000000000003</v>
      </c>
      <c r="AB948" s="25">
        <v>59</v>
      </c>
      <c r="AC948" s="80">
        <f t="shared" si="135"/>
        <v>-121</v>
      </c>
      <c r="AD948" s="89">
        <f t="shared" si="136"/>
        <v>0</v>
      </c>
      <c r="AE948" s="82"/>
      <c r="AF948" s="71"/>
    </row>
    <row r="949" spans="1:32">
      <c r="A949" s="57" t="s">
        <v>11202</v>
      </c>
      <c r="B949" s="22" t="s">
        <v>925</v>
      </c>
      <c r="C949" s="22" t="s">
        <v>10009</v>
      </c>
      <c r="D949" s="22" t="s">
        <v>9919</v>
      </c>
      <c r="E949" s="22" t="s">
        <v>9920</v>
      </c>
      <c r="F949" s="22" t="s">
        <v>9921</v>
      </c>
      <c r="G949" s="22" t="s">
        <v>9922</v>
      </c>
      <c r="H949" s="22" t="s">
        <v>9928</v>
      </c>
      <c r="I949" s="25">
        <f>VLOOKUP(B949,[1]สรุปรายรพ.!$A$1:$C$1331,3,FALSE())</f>
        <v>930</v>
      </c>
      <c r="J949" s="25">
        <v>424</v>
      </c>
      <c r="K949" s="25">
        <v>379</v>
      </c>
      <c r="L949" s="25">
        <v>51</v>
      </c>
      <c r="M949" s="25">
        <v>31</v>
      </c>
      <c r="N949" s="25">
        <v>152</v>
      </c>
      <c r="O949" s="25">
        <v>138</v>
      </c>
      <c r="P949" s="25">
        <v>107</v>
      </c>
      <c r="Q949" s="25">
        <v>84</v>
      </c>
      <c r="R949" s="25">
        <v>139</v>
      </c>
      <c r="S949" s="25">
        <v>117</v>
      </c>
      <c r="T949" s="25">
        <v>76</v>
      </c>
      <c r="U949" s="25">
        <v>63</v>
      </c>
      <c r="V949" s="25">
        <v>949</v>
      </c>
      <c r="W949" s="25">
        <v>812</v>
      </c>
      <c r="X949" s="25">
        <v>949</v>
      </c>
      <c r="Y949" s="25">
        <v>812</v>
      </c>
      <c r="Z949" s="25">
        <f t="shared" si="134"/>
        <v>930</v>
      </c>
      <c r="AA949" s="25">
        <v>81.2</v>
      </c>
      <c r="AB949" s="25">
        <v>123</v>
      </c>
      <c r="AC949" s="80">
        <f t="shared" si="135"/>
        <v>5</v>
      </c>
      <c r="AD949" s="89">
        <f>AC949</f>
        <v>5</v>
      </c>
      <c r="AE949" s="82"/>
      <c r="AF949" s="71"/>
    </row>
    <row r="950" spans="1:32">
      <c r="A950" s="57" t="s">
        <v>11203</v>
      </c>
      <c r="B950" s="22" t="s">
        <v>926</v>
      </c>
      <c r="C950" s="22" t="s">
        <v>10010</v>
      </c>
      <c r="D950" s="22" t="s">
        <v>9919</v>
      </c>
      <c r="E950" s="22" t="s">
        <v>9920</v>
      </c>
      <c r="F950" s="22" t="s">
        <v>9921</v>
      </c>
      <c r="G950" s="22" t="s">
        <v>9922</v>
      </c>
      <c r="H950" s="22" t="s">
        <v>9928</v>
      </c>
      <c r="I950" s="25">
        <f>VLOOKUP(B950,[1]สรุปรายรพ.!$A$1:$C$1331,3,FALSE())</f>
        <v>616</v>
      </c>
      <c r="J950" s="25">
        <v>260</v>
      </c>
      <c r="K950" s="25">
        <v>230</v>
      </c>
      <c r="L950" s="25">
        <v>43</v>
      </c>
      <c r="M950" s="25">
        <v>26</v>
      </c>
      <c r="N950" s="25">
        <v>104</v>
      </c>
      <c r="O950" s="25">
        <v>84</v>
      </c>
      <c r="P950" s="25">
        <v>53</v>
      </c>
      <c r="Q950" s="25">
        <v>51</v>
      </c>
      <c r="R950" s="25">
        <v>12</v>
      </c>
      <c r="S950" s="25">
        <v>12</v>
      </c>
      <c r="T950" s="25">
        <v>16</v>
      </c>
      <c r="U950" s="25">
        <v>16</v>
      </c>
      <c r="V950" s="25">
        <v>488</v>
      </c>
      <c r="W950" s="25">
        <v>419</v>
      </c>
      <c r="X950" s="25">
        <v>488</v>
      </c>
      <c r="Y950" s="25">
        <v>419</v>
      </c>
      <c r="Z950" s="25">
        <f t="shared" si="134"/>
        <v>616</v>
      </c>
      <c r="AA950" s="25">
        <v>41.9</v>
      </c>
      <c r="AB950" s="25">
        <v>63</v>
      </c>
      <c r="AC950" s="80">
        <f t="shared" si="135"/>
        <v>-134</v>
      </c>
      <c r="AD950" s="89">
        <f t="shared" si="136"/>
        <v>0</v>
      </c>
      <c r="AE950" s="82"/>
      <c r="AF950" s="71"/>
    </row>
    <row r="951" spans="1:32">
      <c r="A951" s="57" t="s">
        <v>11204</v>
      </c>
      <c r="B951" s="22" t="s">
        <v>927</v>
      </c>
      <c r="C951" s="22" t="s">
        <v>1944</v>
      </c>
      <c r="D951" s="22" t="s">
        <v>9919</v>
      </c>
      <c r="E951" s="22" t="s">
        <v>9920</v>
      </c>
      <c r="F951" s="22" t="s">
        <v>9921</v>
      </c>
      <c r="G951" s="22" t="s">
        <v>9922</v>
      </c>
      <c r="H951" s="22" t="s">
        <v>9928</v>
      </c>
      <c r="I951" s="25">
        <f>VLOOKUP(B951,[1]สรุปรายรพ.!$A$1:$C$1331,3,FALSE())</f>
        <v>104</v>
      </c>
      <c r="J951" s="25">
        <v>19</v>
      </c>
      <c r="K951" s="25">
        <v>19</v>
      </c>
      <c r="L951" s="25">
        <v>5</v>
      </c>
      <c r="M951" s="25">
        <v>5</v>
      </c>
      <c r="N951" s="25">
        <v>13</v>
      </c>
      <c r="O951" s="25">
        <v>13</v>
      </c>
      <c r="P951" s="25">
        <v>3</v>
      </c>
      <c r="Q951" s="25">
        <v>3</v>
      </c>
      <c r="R951" s="25">
        <v>18</v>
      </c>
      <c r="S951" s="25">
        <v>18</v>
      </c>
      <c r="T951" s="25">
        <v>6</v>
      </c>
      <c r="U951" s="25">
        <v>6</v>
      </c>
      <c r="V951" s="25">
        <v>64</v>
      </c>
      <c r="W951" s="25">
        <v>64</v>
      </c>
      <c r="X951" s="25">
        <v>64</v>
      </c>
      <c r="Y951" s="25">
        <v>64</v>
      </c>
      <c r="Z951" s="25">
        <f t="shared" si="134"/>
        <v>104</v>
      </c>
      <c r="AA951" s="25">
        <v>6.4</v>
      </c>
      <c r="AB951" s="25">
        <v>11</v>
      </c>
      <c r="AC951" s="80">
        <f t="shared" si="135"/>
        <v>-29</v>
      </c>
      <c r="AD951" s="89">
        <f t="shared" si="136"/>
        <v>0</v>
      </c>
      <c r="AE951" s="82"/>
      <c r="AF951" s="71"/>
    </row>
    <row r="952" spans="1:32">
      <c r="A952" s="57" t="s">
        <v>11205</v>
      </c>
      <c r="B952" s="22" t="s">
        <v>928</v>
      </c>
      <c r="C952" s="22" t="s">
        <v>1945</v>
      </c>
      <c r="D952" s="22" t="s">
        <v>9919</v>
      </c>
      <c r="E952" s="22" t="s">
        <v>9920</v>
      </c>
      <c r="F952" s="22" t="s">
        <v>9921</v>
      </c>
      <c r="G952" s="22" t="s">
        <v>9922</v>
      </c>
      <c r="H952" s="22" t="s">
        <v>9928</v>
      </c>
      <c r="I952" s="25">
        <f>VLOOKUP(B952,[1]สรุปรายรพ.!$A$1:$C$1331,3,FALSE())</f>
        <v>187</v>
      </c>
      <c r="J952" s="25">
        <v>62</v>
      </c>
      <c r="K952" s="25">
        <v>62</v>
      </c>
      <c r="L952" s="25">
        <v>5</v>
      </c>
      <c r="M952" s="25">
        <v>5</v>
      </c>
      <c r="N952" s="25">
        <v>32</v>
      </c>
      <c r="O952" s="25">
        <v>27</v>
      </c>
      <c r="P952" s="25">
        <v>14</v>
      </c>
      <c r="Q952" s="25">
        <v>11</v>
      </c>
      <c r="R952" s="25">
        <v>12</v>
      </c>
      <c r="S952" s="25">
        <v>11</v>
      </c>
      <c r="T952" s="25">
        <v>16</v>
      </c>
      <c r="U952" s="25">
        <v>13</v>
      </c>
      <c r="V952" s="25">
        <v>141</v>
      </c>
      <c r="W952" s="25">
        <v>129</v>
      </c>
      <c r="X952" s="25">
        <v>141</v>
      </c>
      <c r="Y952" s="25">
        <v>129</v>
      </c>
      <c r="Z952" s="25">
        <f t="shared" si="134"/>
        <v>187</v>
      </c>
      <c r="AA952" s="25">
        <v>12.9</v>
      </c>
      <c r="AB952" s="25">
        <v>20</v>
      </c>
      <c r="AC952" s="80">
        <f t="shared" si="135"/>
        <v>-38</v>
      </c>
      <c r="AD952" s="89">
        <f t="shared" si="136"/>
        <v>0</v>
      </c>
      <c r="AE952" s="82"/>
      <c r="AF952" s="71"/>
    </row>
    <row r="953" spans="1:32">
      <c r="A953" s="57" t="s">
        <v>11206</v>
      </c>
      <c r="B953" s="22" t="s">
        <v>929</v>
      </c>
      <c r="C953" s="22" t="s">
        <v>10011</v>
      </c>
      <c r="D953" s="22" t="s">
        <v>9919</v>
      </c>
      <c r="E953" s="22" t="s">
        <v>9920</v>
      </c>
      <c r="F953" s="22" t="s">
        <v>9921</v>
      </c>
      <c r="G953" s="22" t="s">
        <v>9922</v>
      </c>
      <c r="H953" s="22" t="s">
        <v>9928</v>
      </c>
      <c r="I953" s="25">
        <f>VLOOKUP(B953,[1]สรุปรายรพ.!$A$1:$C$1331,3,FALSE())</f>
        <v>376</v>
      </c>
      <c r="J953" s="25">
        <v>84</v>
      </c>
      <c r="K953" s="25">
        <v>80</v>
      </c>
      <c r="L953" s="25">
        <v>17</v>
      </c>
      <c r="M953" s="25">
        <v>16</v>
      </c>
      <c r="N953" s="25">
        <v>60</v>
      </c>
      <c r="O953" s="25">
        <v>59</v>
      </c>
      <c r="P953" s="25">
        <v>83</v>
      </c>
      <c r="Q953" s="25">
        <v>63</v>
      </c>
      <c r="R953" s="25">
        <v>25</v>
      </c>
      <c r="S953" s="25">
        <v>22</v>
      </c>
      <c r="T953" s="25">
        <v>67</v>
      </c>
      <c r="U953" s="25">
        <v>58</v>
      </c>
      <c r="V953" s="25">
        <v>336</v>
      </c>
      <c r="W953" s="25">
        <v>298</v>
      </c>
      <c r="X953" s="25">
        <v>336</v>
      </c>
      <c r="Y953" s="25">
        <v>298</v>
      </c>
      <c r="Z953" s="25">
        <f t="shared" si="134"/>
        <v>376</v>
      </c>
      <c r="AA953" s="25">
        <v>29.8</v>
      </c>
      <c r="AB953" s="25">
        <v>45</v>
      </c>
      <c r="AC953" s="80">
        <f t="shared" si="135"/>
        <v>-33</v>
      </c>
      <c r="AD953" s="89">
        <f t="shared" si="136"/>
        <v>0</v>
      </c>
      <c r="AE953" s="82"/>
      <c r="AF953" s="71"/>
    </row>
    <row r="954" spans="1:32">
      <c r="A954" s="57" t="s">
        <v>11207</v>
      </c>
      <c r="B954" s="22" t="s">
        <v>930</v>
      </c>
      <c r="C954" s="22" t="s">
        <v>4213</v>
      </c>
      <c r="D954" s="22" t="s">
        <v>9919</v>
      </c>
      <c r="E954" s="22" t="s">
        <v>9920</v>
      </c>
      <c r="F954" s="22" t="s">
        <v>9921</v>
      </c>
      <c r="G954" s="22" t="s">
        <v>9922</v>
      </c>
      <c r="H954" s="22" t="s">
        <v>9928</v>
      </c>
      <c r="I954" s="25">
        <f>VLOOKUP(B954,[1]สรุปรายรพ.!$A$1:$C$1331,3,FALSE())</f>
        <v>180</v>
      </c>
      <c r="J954" s="25">
        <v>21</v>
      </c>
      <c r="K954" s="25">
        <v>20</v>
      </c>
      <c r="L954" s="25"/>
      <c r="M954" s="25"/>
      <c r="N954" s="25">
        <v>3</v>
      </c>
      <c r="O954" s="25">
        <v>3</v>
      </c>
      <c r="P954" s="25"/>
      <c r="Q954" s="25"/>
      <c r="R954" s="25"/>
      <c r="S954" s="25"/>
      <c r="T954" s="25"/>
      <c r="U954" s="25"/>
      <c r="V954" s="25">
        <v>24</v>
      </c>
      <c r="W954" s="25">
        <v>23</v>
      </c>
      <c r="X954" s="25">
        <v>24</v>
      </c>
      <c r="Y954" s="25">
        <v>23</v>
      </c>
      <c r="Z954" s="25">
        <f t="shared" si="134"/>
        <v>180</v>
      </c>
      <c r="AA954" s="25">
        <v>2.2999999999999998</v>
      </c>
      <c r="AB954" s="25">
        <v>5</v>
      </c>
      <c r="AC954" s="80">
        <f t="shared" si="135"/>
        <v>-152</v>
      </c>
      <c r="AD954" s="89">
        <f t="shared" si="136"/>
        <v>0</v>
      </c>
      <c r="AE954" s="82"/>
      <c r="AF954" s="71"/>
    </row>
    <row r="955" spans="1:32">
      <c r="A955" s="57" t="s">
        <v>11208</v>
      </c>
      <c r="B955" s="22" t="s">
        <v>931</v>
      </c>
      <c r="C955" s="22" t="s">
        <v>10012</v>
      </c>
      <c r="D955" s="22" t="s">
        <v>9919</v>
      </c>
      <c r="E955" s="22" t="s">
        <v>9920</v>
      </c>
      <c r="F955" s="22" t="s">
        <v>9921</v>
      </c>
      <c r="G955" s="22" t="s">
        <v>9922</v>
      </c>
      <c r="H955" s="22" t="s">
        <v>9928</v>
      </c>
      <c r="I955" s="25">
        <f>VLOOKUP(B955,[1]สรุปรายรพ.!$A$1:$C$1331,3,FALSE())</f>
        <v>257</v>
      </c>
      <c r="J955" s="25">
        <v>135</v>
      </c>
      <c r="K955" s="25">
        <v>119</v>
      </c>
      <c r="L955" s="25">
        <v>29</v>
      </c>
      <c r="M955" s="25">
        <v>18</v>
      </c>
      <c r="N955" s="25">
        <v>39</v>
      </c>
      <c r="O955" s="25">
        <v>30</v>
      </c>
      <c r="P955" s="25">
        <v>22</v>
      </c>
      <c r="Q955" s="25">
        <v>15</v>
      </c>
      <c r="R955" s="25">
        <v>34</v>
      </c>
      <c r="S955" s="25">
        <v>31</v>
      </c>
      <c r="T955" s="25">
        <v>48</v>
      </c>
      <c r="U955" s="25">
        <v>38</v>
      </c>
      <c r="V955" s="25">
        <v>307</v>
      </c>
      <c r="W955" s="25">
        <v>251</v>
      </c>
      <c r="X955" s="25">
        <v>307</v>
      </c>
      <c r="Y955" s="25">
        <v>251</v>
      </c>
      <c r="Z955" s="25">
        <f t="shared" si="134"/>
        <v>257</v>
      </c>
      <c r="AA955" s="25">
        <v>25.1</v>
      </c>
      <c r="AB955" s="25">
        <v>39</v>
      </c>
      <c r="AC955" s="80">
        <f t="shared" si="135"/>
        <v>33</v>
      </c>
      <c r="AD955" s="89">
        <f t="shared" ref="AD955:AD956" si="140">AC955</f>
        <v>33</v>
      </c>
      <c r="AE955" s="82"/>
      <c r="AF955" s="71"/>
    </row>
    <row r="956" spans="1:32">
      <c r="A956" s="57" t="s">
        <v>11209</v>
      </c>
      <c r="B956" s="22" t="s">
        <v>932</v>
      </c>
      <c r="C956" s="22" t="s">
        <v>10013</v>
      </c>
      <c r="D956" s="22" t="s">
        <v>9919</v>
      </c>
      <c r="E956" s="22" t="s">
        <v>9920</v>
      </c>
      <c r="F956" s="22" t="s">
        <v>9921</v>
      </c>
      <c r="G956" s="22" t="s">
        <v>9922</v>
      </c>
      <c r="H956" s="22" t="s">
        <v>9928</v>
      </c>
      <c r="I956" s="25">
        <f>VLOOKUP(B956,[1]สรุปรายรพ.!$A$1:$C$1331,3,FALSE())</f>
        <v>95</v>
      </c>
      <c r="J956" s="25">
        <v>105</v>
      </c>
      <c r="K956" s="25">
        <v>55</v>
      </c>
      <c r="L956" s="25">
        <v>15</v>
      </c>
      <c r="M956" s="25">
        <v>0</v>
      </c>
      <c r="N956" s="25">
        <v>6</v>
      </c>
      <c r="O956" s="25">
        <v>5</v>
      </c>
      <c r="P956" s="25">
        <v>20</v>
      </c>
      <c r="Q956" s="25">
        <v>6</v>
      </c>
      <c r="R956" s="25">
        <v>23</v>
      </c>
      <c r="S956" s="25">
        <v>8</v>
      </c>
      <c r="T956" s="25">
        <v>47</v>
      </c>
      <c r="U956" s="25">
        <v>12</v>
      </c>
      <c r="V956" s="25">
        <v>216</v>
      </c>
      <c r="W956" s="25">
        <v>86</v>
      </c>
      <c r="X956" s="25">
        <v>216</v>
      </c>
      <c r="Y956" s="25">
        <v>86</v>
      </c>
      <c r="Z956" s="25">
        <f t="shared" si="134"/>
        <v>95</v>
      </c>
      <c r="AA956" s="25">
        <v>8.6</v>
      </c>
      <c r="AB956" s="25">
        <v>14</v>
      </c>
      <c r="AC956" s="80">
        <f t="shared" si="135"/>
        <v>5</v>
      </c>
      <c r="AD956" s="89">
        <f t="shared" si="140"/>
        <v>5</v>
      </c>
      <c r="AE956" s="82"/>
      <c r="AF956" s="71"/>
    </row>
    <row r="957" spans="1:32">
      <c r="A957" s="57" t="s">
        <v>11210</v>
      </c>
      <c r="B957" s="22" t="s">
        <v>933</v>
      </c>
      <c r="C957" s="22" t="s">
        <v>10014</v>
      </c>
      <c r="D957" s="22" t="s">
        <v>9919</v>
      </c>
      <c r="E957" s="22" t="s">
        <v>9920</v>
      </c>
      <c r="F957" s="22" t="s">
        <v>9921</v>
      </c>
      <c r="G957" s="22" t="s">
        <v>9922</v>
      </c>
      <c r="H957" s="22" t="s">
        <v>9928</v>
      </c>
      <c r="I957" s="25">
        <f>VLOOKUP(B957,[1]สรุปรายรพ.!$A$1:$C$1331,3,FALSE())</f>
        <v>350</v>
      </c>
      <c r="J957" s="25">
        <v>151</v>
      </c>
      <c r="K957" s="25">
        <v>137</v>
      </c>
      <c r="L957" s="25">
        <v>25</v>
      </c>
      <c r="M957" s="25">
        <v>13</v>
      </c>
      <c r="N957" s="25">
        <v>44</v>
      </c>
      <c r="O957" s="25">
        <v>34</v>
      </c>
      <c r="P957" s="25">
        <v>43</v>
      </c>
      <c r="Q957" s="25">
        <v>36</v>
      </c>
      <c r="R957" s="25">
        <v>30</v>
      </c>
      <c r="S957" s="25">
        <v>23</v>
      </c>
      <c r="T957" s="25">
        <v>28</v>
      </c>
      <c r="U957" s="25">
        <v>20</v>
      </c>
      <c r="V957" s="25">
        <v>321</v>
      </c>
      <c r="W957" s="25">
        <v>263</v>
      </c>
      <c r="X957" s="25">
        <v>321</v>
      </c>
      <c r="Y957" s="25">
        <v>263</v>
      </c>
      <c r="Z957" s="25">
        <f t="shared" si="134"/>
        <v>350</v>
      </c>
      <c r="AA957" s="25">
        <v>26.3</v>
      </c>
      <c r="AB957" s="25">
        <v>41</v>
      </c>
      <c r="AC957" s="80">
        <f t="shared" si="135"/>
        <v>-46</v>
      </c>
      <c r="AD957" s="89">
        <f t="shared" si="136"/>
        <v>0</v>
      </c>
      <c r="AE957" s="82"/>
      <c r="AF957" s="71"/>
    </row>
    <row r="958" spans="1:32">
      <c r="A958" s="57" t="s">
        <v>11211</v>
      </c>
      <c r="B958" s="22" t="s">
        <v>934</v>
      </c>
      <c r="C958" s="22" t="s">
        <v>10015</v>
      </c>
      <c r="D958" s="22" t="s">
        <v>9919</v>
      </c>
      <c r="E958" s="22" t="s">
        <v>9920</v>
      </c>
      <c r="F958" s="22" t="s">
        <v>9921</v>
      </c>
      <c r="G958" s="22" t="s">
        <v>9922</v>
      </c>
      <c r="H958" s="22" t="s">
        <v>9928</v>
      </c>
      <c r="I958" s="25">
        <f>VLOOKUP(B958,[1]สรุปรายรพ.!$A$1:$C$1331,3,FALSE())</f>
        <v>299</v>
      </c>
      <c r="J958" s="25">
        <v>77</v>
      </c>
      <c r="K958" s="25">
        <v>68</v>
      </c>
      <c r="L958" s="25">
        <v>44</v>
      </c>
      <c r="M958" s="25">
        <v>31</v>
      </c>
      <c r="N958" s="25">
        <v>32</v>
      </c>
      <c r="O958" s="25">
        <v>29</v>
      </c>
      <c r="P958" s="25">
        <v>16</v>
      </c>
      <c r="Q958" s="25">
        <v>11</v>
      </c>
      <c r="R958" s="25">
        <v>32</v>
      </c>
      <c r="S958" s="25">
        <v>30</v>
      </c>
      <c r="T958" s="25">
        <v>44</v>
      </c>
      <c r="U958" s="25">
        <v>31</v>
      </c>
      <c r="V958" s="25">
        <v>245</v>
      </c>
      <c r="W958" s="25">
        <v>200</v>
      </c>
      <c r="X958" s="25">
        <v>245</v>
      </c>
      <c r="Y958" s="25">
        <v>200</v>
      </c>
      <c r="Z958" s="25">
        <f t="shared" si="134"/>
        <v>299</v>
      </c>
      <c r="AA958" s="25">
        <v>20</v>
      </c>
      <c r="AB958" s="25">
        <v>30</v>
      </c>
      <c r="AC958" s="80">
        <f t="shared" si="135"/>
        <v>-69</v>
      </c>
      <c r="AD958" s="89">
        <f t="shared" si="136"/>
        <v>0</v>
      </c>
      <c r="AE958" s="82"/>
      <c r="AF958" s="71"/>
    </row>
    <row r="959" spans="1:32">
      <c r="A959" s="57" t="s">
        <v>11212</v>
      </c>
      <c r="B959" s="22" t="s">
        <v>935</v>
      </c>
      <c r="C959" s="22" t="s">
        <v>10016</v>
      </c>
      <c r="D959" s="22" t="s">
        <v>9919</v>
      </c>
      <c r="E959" s="22" t="s">
        <v>9920</v>
      </c>
      <c r="F959" s="22" t="s">
        <v>9921</v>
      </c>
      <c r="G959" s="22" t="s">
        <v>9922</v>
      </c>
      <c r="H959" s="22" t="s">
        <v>9928</v>
      </c>
      <c r="I959" s="25">
        <f>VLOOKUP(B959,[1]สรุปรายรพ.!$A$1:$C$1331,3,FALSE())</f>
        <v>270</v>
      </c>
      <c r="J959" s="25">
        <v>109</v>
      </c>
      <c r="K959" s="25">
        <v>99</v>
      </c>
      <c r="L959" s="25">
        <v>22</v>
      </c>
      <c r="M959" s="25">
        <v>11</v>
      </c>
      <c r="N959" s="25">
        <v>39</v>
      </c>
      <c r="O959" s="25">
        <v>36</v>
      </c>
      <c r="P959" s="25">
        <v>32</v>
      </c>
      <c r="Q959" s="25">
        <v>29</v>
      </c>
      <c r="R959" s="25">
        <v>51</v>
      </c>
      <c r="S959" s="25">
        <v>45</v>
      </c>
      <c r="T959" s="25">
        <v>26</v>
      </c>
      <c r="U959" s="25">
        <v>24</v>
      </c>
      <c r="V959" s="25">
        <v>279</v>
      </c>
      <c r="W959" s="25">
        <v>244</v>
      </c>
      <c r="X959" s="25">
        <v>279</v>
      </c>
      <c r="Y959" s="25">
        <v>244</v>
      </c>
      <c r="Z959" s="25">
        <f t="shared" si="134"/>
        <v>270</v>
      </c>
      <c r="AA959" s="25">
        <v>24.4</v>
      </c>
      <c r="AB959" s="25">
        <v>38</v>
      </c>
      <c r="AC959" s="80">
        <f t="shared" si="135"/>
        <v>12</v>
      </c>
      <c r="AD959" s="89">
        <f>AC959</f>
        <v>12</v>
      </c>
      <c r="AE959" s="82"/>
      <c r="AF959" s="71"/>
    </row>
    <row r="960" spans="1:32">
      <c r="A960" s="57" t="s">
        <v>11213</v>
      </c>
      <c r="B960" s="22" t="s">
        <v>936</v>
      </c>
      <c r="C960" s="22" t="s">
        <v>10017</v>
      </c>
      <c r="D960" s="22" t="s">
        <v>9919</v>
      </c>
      <c r="E960" s="22" t="s">
        <v>9920</v>
      </c>
      <c r="F960" s="22" t="s">
        <v>9921</v>
      </c>
      <c r="G960" s="22" t="s">
        <v>9922</v>
      </c>
      <c r="H960" s="22" t="s">
        <v>9928</v>
      </c>
      <c r="I960" s="25">
        <f>VLOOKUP(B960,[1]สรุปรายรพ.!$A$1:$C$1331,3,FALSE())</f>
        <v>453</v>
      </c>
      <c r="J960" s="25">
        <v>171</v>
      </c>
      <c r="K960" s="25">
        <v>152</v>
      </c>
      <c r="L960" s="25">
        <v>22</v>
      </c>
      <c r="M960" s="25">
        <v>21</v>
      </c>
      <c r="N960" s="25">
        <v>59</v>
      </c>
      <c r="O960" s="25">
        <v>52</v>
      </c>
      <c r="P960" s="25">
        <v>29</v>
      </c>
      <c r="Q960" s="25">
        <v>29</v>
      </c>
      <c r="R960" s="25">
        <v>99</v>
      </c>
      <c r="S960" s="25">
        <v>79</v>
      </c>
      <c r="T960" s="25">
        <v>20</v>
      </c>
      <c r="U960" s="25">
        <v>18</v>
      </c>
      <c r="V960" s="25">
        <v>400</v>
      </c>
      <c r="W960" s="25">
        <v>351</v>
      </c>
      <c r="X960" s="25">
        <v>400</v>
      </c>
      <c r="Y960" s="25">
        <v>351</v>
      </c>
      <c r="Z960" s="25">
        <f t="shared" si="134"/>
        <v>453</v>
      </c>
      <c r="AA960" s="25">
        <v>35.1</v>
      </c>
      <c r="AB960" s="25">
        <v>54</v>
      </c>
      <c r="AC960" s="80">
        <f t="shared" si="135"/>
        <v>-48</v>
      </c>
      <c r="AD960" s="89">
        <f t="shared" si="136"/>
        <v>0</v>
      </c>
      <c r="AE960" s="82"/>
      <c r="AF960" s="71"/>
    </row>
    <row r="961" spans="1:32">
      <c r="A961" s="57" t="s">
        <v>11214</v>
      </c>
      <c r="B961" s="22" t="s">
        <v>937</v>
      </c>
      <c r="C961" s="22" t="s">
        <v>1946</v>
      </c>
      <c r="D961" s="22" t="s">
        <v>9919</v>
      </c>
      <c r="E961" s="22" t="s">
        <v>9920</v>
      </c>
      <c r="F961" s="22" t="s">
        <v>9921</v>
      </c>
      <c r="G961" s="22" t="s">
        <v>9922</v>
      </c>
      <c r="H961" s="22" t="s">
        <v>9928</v>
      </c>
      <c r="I961" s="25">
        <f>VLOOKUP(B961,[1]สรุปรายรพ.!$A$1:$C$1331,3,FALSE())</f>
        <v>303</v>
      </c>
      <c r="J961" s="25">
        <v>104</v>
      </c>
      <c r="K961" s="25">
        <v>88</v>
      </c>
      <c r="L961" s="25">
        <v>19</v>
      </c>
      <c r="M961" s="25">
        <v>15</v>
      </c>
      <c r="N961" s="25">
        <v>42</v>
      </c>
      <c r="O961" s="25">
        <v>37</v>
      </c>
      <c r="P961" s="25">
        <v>26</v>
      </c>
      <c r="Q961" s="25">
        <v>25</v>
      </c>
      <c r="R961" s="25">
        <v>27</v>
      </c>
      <c r="S961" s="25">
        <v>25</v>
      </c>
      <c r="T961" s="25">
        <v>17</v>
      </c>
      <c r="U961" s="25">
        <v>17</v>
      </c>
      <c r="V961" s="25">
        <v>235</v>
      </c>
      <c r="W961" s="25">
        <v>207</v>
      </c>
      <c r="X961" s="25">
        <v>235</v>
      </c>
      <c r="Y961" s="25">
        <v>207</v>
      </c>
      <c r="Z961" s="25">
        <f t="shared" si="134"/>
        <v>303</v>
      </c>
      <c r="AA961" s="25">
        <v>20.7</v>
      </c>
      <c r="AB961" s="25">
        <v>32</v>
      </c>
      <c r="AC961" s="80">
        <f t="shared" si="135"/>
        <v>-64</v>
      </c>
      <c r="AD961" s="89">
        <f t="shared" si="136"/>
        <v>0</v>
      </c>
      <c r="AE961" s="82"/>
      <c r="AF961" s="71"/>
    </row>
    <row r="962" spans="1:32">
      <c r="A962" s="57" t="s">
        <v>11215</v>
      </c>
      <c r="B962" s="22" t="s">
        <v>938</v>
      </c>
      <c r="C962" s="22" t="s">
        <v>10018</v>
      </c>
      <c r="D962" s="22" t="s">
        <v>9919</v>
      </c>
      <c r="E962" s="22" t="s">
        <v>9920</v>
      </c>
      <c r="F962" s="22" t="s">
        <v>9921</v>
      </c>
      <c r="G962" s="22" t="s">
        <v>9922</v>
      </c>
      <c r="H962" s="22" t="s">
        <v>9928</v>
      </c>
      <c r="I962" s="25">
        <f>VLOOKUP(B962,[1]สรุปรายรพ.!$A$1:$C$1331,3,FALSE())</f>
        <v>132</v>
      </c>
      <c r="J962" s="25">
        <v>54</v>
      </c>
      <c r="K962" s="25">
        <v>51</v>
      </c>
      <c r="L962" s="25">
        <v>2</v>
      </c>
      <c r="M962" s="25">
        <v>1</v>
      </c>
      <c r="N962" s="25">
        <v>3</v>
      </c>
      <c r="O962" s="25">
        <v>3</v>
      </c>
      <c r="P962" s="25">
        <v>1</v>
      </c>
      <c r="Q962" s="25">
        <v>1</v>
      </c>
      <c r="R962" s="25">
        <v>4</v>
      </c>
      <c r="S962" s="25">
        <v>4</v>
      </c>
      <c r="T962" s="25">
        <v>5</v>
      </c>
      <c r="U962" s="25">
        <v>5</v>
      </c>
      <c r="V962" s="25">
        <v>69</v>
      </c>
      <c r="W962" s="25">
        <v>65</v>
      </c>
      <c r="X962" s="25">
        <v>69</v>
      </c>
      <c r="Y962" s="25">
        <v>65</v>
      </c>
      <c r="Z962" s="25">
        <f t="shared" si="134"/>
        <v>132</v>
      </c>
      <c r="AA962" s="25">
        <v>6.5</v>
      </c>
      <c r="AB962" s="25">
        <v>11</v>
      </c>
      <c r="AC962" s="80">
        <f t="shared" si="135"/>
        <v>-56</v>
      </c>
      <c r="AD962" s="89">
        <f t="shared" si="136"/>
        <v>0</v>
      </c>
      <c r="AE962" s="82"/>
      <c r="AF962" s="71"/>
    </row>
    <row r="963" spans="1:32">
      <c r="A963" s="57" t="s">
        <v>11216</v>
      </c>
      <c r="B963" s="22" t="s">
        <v>939</v>
      </c>
      <c r="C963" s="22" t="s">
        <v>10019</v>
      </c>
      <c r="D963" s="22" t="s">
        <v>9919</v>
      </c>
      <c r="E963" s="22" t="s">
        <v>9920</v>
      </c>
      <c r="F963" s="22" t="s">
        <v>9921</v>
      </c>
      <c r="G963" s="22" t="s">
        <v>9922</v>
      </c>
      <c r="H963" s="22" t="s">
        <v>9928</v>
      </c>
      <c r="I963" s="25">
        <f>VLOOKUP(B963,[1]สรุปรายรพ.!$A$1:$C$1331,3,FALSE())</f>
        <v>329</v>
      </c>
      <c r="J963" s="25">
        <v>167</v>
      </c>
      <c r="K963" s="25">
        <v>143</v>
      </c>
      <c r="L963" s="25">
        <v>32</v>
      </c>
      <c r="M963" s="25">
        <v>26</v>
      </c>
      <c r="N963" s="25">
        <v>65</v>
      </c>
      <c r="O963" s="25">
        <v>50</v>
      </c>
      <c r="P963" s="25">
        <v>48</v>
      </c>
      <c r="Q963" s="25">
        <v>36</v>
      </c>
      <c r="R963" s="25">
        <v>49</v>
      </c>
      <c r="S963" s="25">
        <v>46</v>
      </c>
      <c r="T963" s="25">
        <v>32</v>
      </c>
      <c r="U963" s="25">
        <v>27</v>
      </c>
      <c r="V963" s="25">
        <v>393</v>
      </c>
      <c r="W963" s="25">
        <v>328</v>
      </c>
      <c r="X963" s="25">
        <v>393</v>
      </c>
      <c r="Y963" s="25">
        <v>328</v>
      </c>
      <c r="Z963" s="25">
        <f t="shared" si="134"/>
        <v>329</v>
      </c>
      <c r="AA963" s="25">
        <v>32.799999999999997</v>
      </c>
      <c r="AB963" s="25">
        <v>50</v>
      </c>
      <c r="AC963" s="80">
        <f t="shared" si="135"/>
        <v>49</v>
      </c>
      <c r="AD963" s="89">
        <f>AC963</f>
        <v>49</v>
      </c>
      <c r="AE963" s="82"/>
      <c r="AF963" s="71"/>
    </row>
    <row r="964" spans="1:32">
      <c r="A964" s="57" t="s">
        <v>11217</v>
      </c>
      <c r="B964" s="22" t="s">
        <v>940</v>
      </c>
      <c r="C964" s="22" t="s">
        <v>1947</v>
      </c>
      <c r="D964" s="22" t="s">
        <v>9919</v>
      </c>
      <c r="E964" s="22" t="s">
        <v>9920</v>
      </c>
      <c r="F964" s="22" t="s">
        <v>9921</v>
      </c>
      <c r="G964" s="22" t="s">
        <v>9922</v>
      </c>
      <c r="H964" s="22" t="s">
        <v>9928</v>
      </c>
      <c r="I964" s="25">
        <f>VLOOKUP(B964,[1]สรุปรายรพ.!$A$1:$C$1331,3,FALSE())</f>
        <v>456</v>
      </c>
      <c r="J964" s="25">
        <v>163</v>
      </c>
      <c r="K964" s="25">
        <v>126</v>
      </c>
      <c r="L964" s="25">
        <v>16</v>
      </c>
      <c r="M964" s="25">
        <v>10</v>
      </c>
      <c r="N964" s="25">
        <v>68</v>
      </c>
      <c r="O964" s="25">
        <v>51</v>
      </c>
      <c r="P964" s="25">
        <v>48</v>
      </c>
      <c r="Q964" s="25">
        <v>39</v>
      </c>
      <c r="R964" s="25">
        <v>41</v>
      </c>
      <c r="S964" s="25">
        <v>32</v>
      </c>
      <c r="T964" s="25">
        <v>41</v>
      </c>
      <c r="U964" s="25">
        <v>34</v>
      </c>
      <c r="V964" s="25">
        <v>377</v>
      </c>
      <c r="W964" s="25">
        <v>292</v>
      </c>
      <c r="X964" s="25">
        <v>377</v>
      </c>
      <c r="Y964" s="25">
        <v>292</v>
      </c>
      <c r="Z964" s="25">
        <f t="shared" si="134"/>
        <v>456</v>
      </c>
      <c r="AA964" s="25">
        <v>29.2</v>
      </c>
      <c r="AB964" s="25">
        <v>45</v>
      </c>
      <c r="AC964" s="80">
        <f t="shared" si="135"/>
        <v>-119</v>
      </c>
      <c r="AD964" s="89">
        <f t="shared" si="136"/>
        <v>0</v>
      </c>
      <c r="AE964" s="82"/>
      <c r="AF964" s="71"/>
    </row>
    <row r="965" spans="1:32">
      <c r="A965" s="57" t="s">
        <v>11218</v>
      </c>
      <c r="B965" s="22" t="s">
        <v>941</v>
      </c>
      <c r="C965" s="22" t="s">
        <v>10020</v>
      </c>
      <c r="D965" s="22" t="s">
        <v>9919</v>
      </c>
      <c r="E965" s="22" t="s">
        <v>9920</v>
      </c>
      <c r="F965" s="22" t="s">
        <v>9921</v>
      </c>
      <c r="G965" s="22" t="s">
        <v>9922</v>
      </c>
      <c r="H965" s="22" t="s">
        <v>9928</v>
      </c>
      <c r="I965" s="25">
        <f>VLOOKUP(B965,[1]สรุปรายรพ.!$A$1:$C$1331,3,FALSE())</f>
        <v>366</v>
      </c>
      <c r="J965" s="25">
        <v>125</v>
      </c>
      <c r="K965" s="25">
        <v>120</v>
      </c>
      <c r="L965" s="25">
        <v>51</v>
      </c>
      <c r="M965" s="25">
        <v>46</v>
      </c>
      <c r="N965" s="25">
        <v>81</v>
      </c>
      <c r="O965" s="25">
        <v>67</v>
      </c>
      <c r="P965" s="25">
        <v>42</v>
      </c>
      <c r="Q965" s="25">
        <v>34</v>
      </c>
      <c r="R965" s="25">
        <v>42</v>
      </c>
      <c r="S965" s="25">
        <v>38</v>
      </c>
      <c r="T965" s="25">
        <v>41</v>
      </c>
      <c r="U965" s="25">
        <v>36</v>
      </c>
      <c r="V965" s="25">
        <v>382</v>
      </c>
      <c r="W965" s="25">
        <v>341</v>
      </c>
      <c r="X965" s="25">
        <v>382</v>
      </c>
      <c r="Y965" s="25">
        <v>341</v>
      </c>
      <c r="Z965" s="25">
        <f t="shared" si="134"/>
        <v>366</v>
      </c>
      <c r="AA965" s="25">
        <v>34.1</v>
      </c>
      <c r="AB965" s="25">
        <v>53</v>
      </c>
      <c r="AC965" s="80">
        <f t="shared" si="135"/>
        <v>28</v>
      </c>
      <c r="AD965" s="89">
        <f t="shared" ref="AD965:AD966" si="141">AC965</f>
        <v>28</v>
      </c>
      <c r="AE965" s="82"/>
      <c r="AF965" s="71"/>
    </row>
    <row r="966" spans="1:32">
      <c r="A966" s="57" t="s">
        <v>11219</v>
      </c>
      <c r="B966" s="22" t="s">
        <v>942</v>
      </c>
      <c r="C966" s="22" t="s">
        <v>10021</v>
      </c>
      <c r="D966" s="22" t="s">
        <v>9919</v>
      </c>
      <c r="E966" s="22" t="s">
        <v>9920</v>
      </c>
      <c r="F966" s="22" t="s">
        <v>9921</v>
      </c>
      <c r="G966" s="22" t="s">
        <v>9922</v>
      </c>
      <c r="H966" s="22" t="s">
        <v>9928</v>
      </c>
      <c r="I966" s="25">
        <f>VLOOKUP(B966,[1]สรุปรายรพ.!$A$1:$C$1331,3,FALSE())</f>
        <v>336</v>
      </c>
      <c r="J966" s="25">
        <v>130</v>
      </c>
      <c r="K966" s="25">
        <v>124</v>
      </c>
      <c r="L966" s="25">
        <v>17</v>
      </c>
      <c r="M966" s="25">
        <v>12</v>
      </c>
      <c r="N966" s="25">
        <v>57</v>
      </c>
      <c r="O966" s="25">
        <v>53</v>
      </c>
      <c r="P966" s="25">
        <v>40</v>
      </c>
      <c r="Q966" s="25">
        <v>35</v>
      </c>
      <c r="R966" s="25">
        <v>61</v>
      </c>
      <c r="S966" s="25">
        <v>55</v>
      </c>
      <c r="T966" s="25">
        <v>22</v>
      </c>
      <c r="U966" s="25">
        <v>19</v>
      </c>
      <c r="V966" s="25">
        <v>327</v>
      </c>
      <c r="W966" s="25">
        <v>298</v>
      </c>
      <c r="X966" s="25">
        <v>327</v>
      </c>
      <c r="Y966" s="25">
        <v>298</v>
      </c>
      <c r="Z966" s="25">
        <f t="shared" si="134"/>
        <v>336</v>
      </c>
      <c r="AA966" s="25">
        <v>29.8</v>
      </c>
      <c r="AB966" s="25">
        <v>45</v>
      </c>
      <c r="AC966" s="80">
        <f t="shared" si="135"/>
        <v>7</v>
      </c>
      <c r="AD966" s="89">
        <f t="shared" si="141"/>
        <v>7</v>
      </c>
      <c r="AE966" s="82"/>
      <c r="AF966" s="71"/>
    </row>
    <row r="967" spans="1:32">
      <c r="A967" s="57" t="s">
        <v>11220</v>
      </c>
      <c r="B967" s="22" t="s">
        <v>943</v>
      </c>
      <c r="C967" s="22" t="s">
        <v>1948</v>
      </c>
      <c r="D967" s="22" t="s">
        <v>9695</v>
      </c>
      <c r="E967" s="22" t="s">
        <v>9696</v>
      </c>
      <c r="F967" s="22" t="s">
        <v>9581</v>
      </c>
      <c r="G967" s="22" t="s">
        <v>9582</v>
      </c>
      <c r="H967" s="22" t="s">
        <v>9563</v>
      </c>
      <c r="I967" s="25">
        <f>VLOOKUP(B967,[1]สรุปรายรพ.!$A$1:$C$1331,3,FALSE())</f>
        <v>562</v>
      </c>
      <c r="J967" s="25">
        <v>183</v>
      </c>
      <c r="K967" s="25">
        <v>183</v>
      </c>
      <c r="L967" s="25">
        <v>35</v>
      </c>
      <c r="M967" s="25">
        <v>35</v>
      </c>
      <c r="N967" s="25">
        <v>60</v>
      </c>
      <c r="O967" s="25">
        <v>60</v>
      </c>
      <c r="P967" s="25">
        <v>44</v>
      </c>
      <c r="Q967" s="25">
        <v>44</v>
      </c>
      <c r="R967" s="25">
        <v>49</v>
      </c>
      <c r="S967" s="25">
        <v>48</v>
      </c>
      <c r="T967" s="25">
        <v>70</v>
      </c>
      <c r="U967" s="25">
        <v>70</v>
      </c>
      <c r="V967" s="25">
        <v>441</v>
      </c>
      <c r="W967" s="25">
        <v>440</v>
      </c>
      <c r="X967" s="25">
        <v>441</v>
      </c>
      <c r="Y967" s="25">
        <v>440</v>
      </c>
      <c r="Z967" s="25">
        <f t="shared" ref="Z967:Z1030" si="142">I967</f>
        <v>562</v>
      </c>
      <c r="AA967" s="25">
        <v>44</v>
      </c>
      <c r="AB967" s="25">
        <v>66</v>
      </c>
      <c r="AC967" s="80">
        <f t="shared" ref="AC967:AC1030" si="143">(Y967-Z967)+AB967</f>
        <v>-56</v>
      </c>
      <c r="AD967" s="89">
        <f t="shared" ref="AD967:AD1030" si="144">IF(AC967&lt;0,0)</f>
        <v>0</v>
      </c>
      <c r="AE967" s="82"/>
      <c r="AF967" s="71"/>
    </row>
    <row r="968" spans="1:32">
      <c r="A968" s="57" t="s">
        <v>11221</v>
      </c>
      <c r="B968" s="22" t="s">
        <v>944</v>
      </c>
      <c r="C968" s="22" t="s">
        <v>10022</v>
      </c>
      <c r="D968" s="22" t="s">
        <v>9597</v>
      </c>
      <c r="E968" s="22" t="s">
        <v>9598</v>
      </c>
      <c r="F968" s="22" t="s">
        <v>9581</v>
      </c>
      <c r="G968" s="22" t="s">
        <v>9582</v>
      </c>
      <c r="H968" s="22" t="s">
        <v>9881</v>
      </c>
      <c r="I968" s="25">
        <f>VLOOKUP(B968,[1]สรุปรายรพ.!$A$1:$C$1331,3,FALSE())</f>
        <v>2083</v>
      </c>
      <c r="J968" s="25">
        <v>1022</v>
      </c>
      <c r="K968" s="25">
        <v>1002</v>
      </c>
      <c r="L968" s="25">
        <v>395</v>
      </c>
      <c r="M968" s="25">
        <v>384</v>
      </c>
      <c r="N968" s="25">
        <v>146</v>
      </c>
      <c r="O968" s="25">
        <v>143</v>
      </c>
      <c r="P968" s="25">
        <v>84</v>
      </c>
      <c r="Q968" s="25">
        <v>84</v>
      </c>
      <c r="R968" s="25">
        <v>405</v>
      </c>
      <c r="S968" s="25">
        <v>398</v>
      </c>
      <c r="T968" s="25">
        <v>108</v>
      </c>
      <c r="U968" s="25">
        <v>106</v>
      </c>
      <c r="V968" s="25">
        <v>2160</v>
      </c>
      <c r="W968" s="25">
        <v>2117</v>
      </c>
      <c r="X968" s="25">
        <v>2160</v>
      </c>
      <c r="Y968" s="25">
        <v>2117</v>
      </c>
      <c r="Z968" s="25">
        <f t="shared" si="142"/>
        <v>2083</v>
      </c>
      <c r="AA968" s="25">
        <v>211.7</v>
      </c>
      <c r="AB968" s="25">
        <v>318</v>
      </c>
      <c r="AC968" s="80">
        <f t="shared" si="143"/>
        <v>352</v>
      </c>
      <c r="AD968" s="89">
        <f t="shared" ref="AD968:AD970" si="145">AC968</f>
        <v>352</v>
      </c>
      <c r="AE968" s="82"/>
      <c r="AF968" s="71"/>
    </row>
    <row r="969" spans="1:32">
      <c r="A969" s="57" t="s">
        <v>11222</v>
      </c>
      <c r="B969" s="22" t="s">
        <v>945</v>
      </c>
      <c r="C969" s="22" t="s">
        <v>10023</v>
      </c>
      <c r="D969" s="22" t="s">
        <v>9919</v>
      </c>
      <c r="E969" s="22" t="s">
        <v>9920</v>
      </c>
      <c r="F969" s="22" t="s">
        <v>9921</v>
      </c>
      <c r="G969" s="22" t="s">
        <v>9922</v>
      </c>
      <c r="H969" s="22" t="s">
        <v>9881</v>
      </c>
      <c r="I969" s="25">
        <f>VLOOKUP(B969,[1]สรุปรายรพ.!$A$1:$C$1331,3,FALSE())</f>
        <v>332</v>
      </c>
      <c r="J969" s="25">
        <v>173</v>
      </c>
      <c r="K969" s="25">
        <v>171</v>
      </c>
      <c r="L969" s="25">
        <v>27</v>
      </c>
      <c r="M969" s="25">
        <v>27</v>
      </c>
      <c r="N969" s="25">
        <v>65</v>
      </c>
      <c r="O969" s="25">
        <v>63</v>
      </c>
      <c r="P969" s="25">
        <v>35</v>
      </c>
      <c r="Q969" s="25">
        <v>32</v>
      </c>
      <c r="R969" s="25">
        <v>32</v>
      </c>
      <c r="S969" s="25">
        <v>32</v>
      </c>
      <c r="T969" s="25">
        <v>40</v>
      </c>
      <c r="U969" s="25">
        <v>40</v>
      </c>
      <c r="V969" s="25">
        <v>372</v>
      </c>
      <c r="W969" s="25">
        <v>365</v>
      </c>
      <c r="X969" s="25">
        <v>372</v>
      </c>
      <c r="Y969" s="25">
        <v>365</v>
      </c>
      <c r="Z969" s="25">
        <f t="shared" si="142"/>
        <v>332</v>
      </c>
      <c r="AA969" s="25">
        <v>36.5</v>
      </c>
      <c r="AB969" s="25">
        <v>56</v>
      </c>
      <c r="AC969" s="80">
        <f t="shared" si="143"/>
        <v>89</v>
      </c>
      <c r="AD969" s="89">
        <f t="shared" si="145"/>
        <v>89</v>
      </c>
      <c r="AE969" s="82"/>
      <c r="AF969" s="71"/>
    </row>
    <row r="970" spans="1:32">
      <c r="A970" s="57" t="s">
        <v>11223</v>
      </c>
      <c r="B970" s="22" t="s">
        <v>946</v>
      </c>
      <c r="C970" s="22" t="s">
        <v>10024</v>
      </c>
      <c r="D970" s="22" t="s">
        <v>9597</v>
      </c>
      <c r="E970" s="22" t="s">
        <v>9598</v>
      </c>
      <c r="F970" s="22" t="s">
        <v>9581</v>
      </c>
      <c r="G970" s="22" t="s">
        <v>9582</v>
      </c>
      <c r="H970" s="22" t="s">
        <v>9928</v>
      </c>
      <c r="I970" s="25">
        <f>VLOOKUP(B970,[1]สรุปรายรพ.!$A$1:$C$1331,3,FALSE())</f>
        <v>11</v>
      </c>
      <c r="J970" s="25">
        <v>7</v>
      </c>
      <c r="K970" s="25">
        <v>7</v>
      </c>
      <c r="L970" s="25">
        <v>4</v>
      </c>
      <c r="M970" s="25">
        <v>4</v>
      </c>
      <c r="N970" s="25"/>
      <c r="O970" s="25"/>
      <c r="P970" s="25">
        <v>6</v>
      </c>
      <c r="Q970" s="25">
        <v>6</v>
      </c>
      <c r="R970" s="25"/>
      <c r="S970" s="25"/>
      <c r="T970" s="25"/>
      <c r="U970" s="25"/>
      <c r="V970" s="25">
        <v>17</v>
      </c>
      <c r="W970" s="25">
        <v>17</v>
      </c>
      <c r="X970" s="25">
        <v>17</v>
      </c>
      <c r="Y970" s="25">
        <v>17</v>
      </c>
      <c r="Z970" s="25">
        <f t="shared" si="142"/>
        <v>11</v>
      </c>
      <c r="AA970" s="25">
        <v>1.7</v>
      </c>
      <c r="AB970" s="25">
        <v>3</v>
      </c>
      <c r="AC970" s="80">
        <f t="shared" si="143"/>
        <v>9</v>
      </c>
      <c r="AD970" s="89">
        <f t="shared" si="145"/>
        <v>9</v>
      </c>
      <c r="AE970" s="82"/>
      <c r="AF970" s="71"/>
    </row>
    <row r="971" spans="1:32">
      <c r="A971" s="57" t="s">
        <v>11224</v>
      </c>
      <c r="B971" s="22" t="s">
        <v>947</v>
      </c>
      <c r="C971" s="22" t="s">
        <v>10025</v>
      </c>
      <c r="D971" s="22" t="s">
        <v>9597</v>
      </c>
      <c r="E971" s="22" t="s">
        <v>9598</v>
      </c>
      <c r="F971" s="22" t="s">
        <v>9581</v>
      </c>
      <c r="G971" s="22" t="s">
        <v>9582</v>
      </c>
      <c r="H971" s="22" t="s">
        <v>9928</v>
      </c>
      <c r="I971" s="25">
        <f>VLOOKUP(B971,[1]สรุปรายรพ.!$A$1:$C$1331,3,FALSE())</f>
        <v>883</v>
      </c>
      <c r="J971" s="25">
        <v>39</v>
      </c>
      <c r="K971" s="25">
        <v>37</v>
      </c>
      <c r="L971" s="25">
        <v>12</v>
      </c>
      <c r="M971" s="25">
        <v>6</v>
      </c>
      <c r="N971" s="25">
        <v>13</v>
      </c>
      <c r="O971" s="25">
        <v>11</v>
      </c>
      <c r="P971" s="25">
        <v>12</v>
      </c>
      <c r="Q971" s="25">
        <v>6</v>
      </c>
      <c r="R971" s="25">
        <v>8</v>
      </c>
      <c r="S971" s="25">
        <v>8</v>
      </c>
      <c r="T971" s="25">
        <v>9</v>
      </c>
      <c r="U971" s="25">
        <v>9</v>
      </c>
      <c r="V971" s="25">
        <v>93</v>
      </c>
      <c r="W971" s="25">
        <v>77</v>
      </c>
      <c r="X971" s="25">
        <v>93</v>
      </c>
      <c r="Y971" s="25">
        <v>77</v>
      </c>
      <c r="Z971" s="25">
        <f t="shared" si="142"/>
        <v>883</v>
      </c>
      <c r="AA971" s="25">
        <v>7.7</v>
      </c>
      <c r="AB971" s="25">
        <v>12</v>
      </c>
      <c r="AC971" s="80">
        <f t="shared" si="143"/>
        <v>-794</v>
      </c>
      <c r="AD971" s="89">
        <f t="shared" si="144"/>
        <v>0</v>
      </c>
      <c r="AE971" s="82"/>
      <c r="AF971" s="71"/>
    </row>
    <row r="972" spans="1:32">
      <c r="A972" s="57" t="s">
        <v>11225</v>
      </c>
      <c r="B972" s="22" t="s">
        <v>948</v>
      </c>
      <c r="C972" s="22" t="s">
        <v>10026</v>
      </c>
      <c r="D972" s="22" t="s">
        <v>9623</v>
      </c>
      <c r="E972" s="22" t="s">
        <v>9624</v>
      </c>
      <c r="F972" s="22" t="s">
        <v>9625</v>
      </c>
      <c r="G972" s="22" t="s">
        <v>9626</v>
      </c>
      <c r="H972" s="22" t="s">
        <v>9928</v>
      </c>
      <c r="I972" s="25">
        <f>VLOOKUP(B972,[1]สรุปรายรพ.!$A$1:$C$1331,3,FALSE())</f>
        <v>1479</v>
      </c>
      <c r="J972" s="25">
        <v>1000</v>
      </c>
      <c r="K972" s="25">
        <v>989</v>
      </c>
      <c r="L972" s="25">
        <v>285</v>
      </c>
      <c r="M972" s="25">
        <v>283</v>
      </c>
      <c r="N972" s="25">
        <v>291</v>
      </c>
      <c r="O972" s="25">
        <v>285</v>
      </c>
      <c r="P972" s="25">
        <v>187</v>
      </c>
      <c r="Q972" s="25">
        <v>184</v>
      </c>
      <c r="R972" s="25">
        <v>345</v>
      </c>
      <c r="S972" s="25">
        <v>333</v>
      </c>
      <c r="T972" s="25">
        <v>191</v>
      </c>
      <c r="U972" s="25">
        <v>185</v>
      </c>
      <c r="V972" s="25">
        <v>2299</v>
      </c>
      <c r="W972" s="25">
        <v>2259</v>
      </c>
      <c r="X972" s="25">
        <v>2299</v>
      </c>
      <c r="Y972" s="25">
        <v>2259</v>
      </c>
      <c r="Z972" s="25">
        <f t="shared" si="142"/>
        <v>1479</v>
      </c>
      <c r="AA972" s="25">
        <v>225.9</v>
      </c>
      <c r="AB972" s="25">
        <v>339</v>
      </c>
      <c r="AC972" s="80">
        <f t="shared" si="143"/>
        <v>1119</v>
      </c>
      <c r="AD972" s="89">
        <f>AC972</f>
        <v>1119</v>
      </c>
      <c r="AE972" s="82"/>
      <c r="AF972" s="71"/>
    </row>
    <row r="973" spans="1:32">
      <c r="A973" s="57" t="s">
        <v>11226</v>
      </c>
      <c r="B973" s="22" t="s">
        <v>949</v>
      </c>
      <c r="C973" s="22" t="s">
        <v>10027</v>
      </c>
      <c r="D973" s="22" t="s">
        <v>9559</v>
      </c>
      <c r="E973" s="22" t="s">
        <v>9560</v>
      </c>
      <c r="F973" s="22" t="s">
        <v>9561</v>
      </c>
      <c r="G973" s="22" t="s">
        <v>9562</v>
      </c>
      <c r="H973" s="22" t="s">
        <v>9928</v>
      </c>
      <c r="I973" s="25">
        <f>VLOOKUP(B973,[1]สรุปรายรพ.!$A$1:$C$1331,3,FALSE())</f>
        <v>508</v>
      </c>
      <c r="J973" s="25">
        <v>111</v>
      </c>
      <c r="K973" s="25">
        <v>102</v>
      </c>
      <c r="L973" s="25">
        <v>16</v>
      </c>
      <c r="M973" s="25">
        <v>16</v>
      </c>
      <c r="N973" s="25">
        <v>19</v>
      </c>
      <c r="O973" s="25">
        <v>19</v>
      </c>
      <c r="P973" s="25">
        <v>15</v>
      </c>
      <c r="Q973" s="25">
        <v>15</v>
      </c>
      <c r="R973" s="25">
        <v>55</v>
      </c>
      <c r="S973" s="25">
        <v>54</v>
      </c>
      <c r="T973" s="25">
        <v>7</v>
      </c>
      <c r="U973" s="25">
        <v>7</v>
      </c>
      <c r="V973" s="25">
        <v>223</v>
      </c>
      <c r="W973" s="25">
        <v>213</v>
      </c>
      <c r="X973" s="25">
        <v>223</v>
      </c>
      <c r="Y973" s="25">
        <v>213</v>
      </c>
      <c r="Z973" s="25">
        <f t="shared" si="142"/>
        <v>508</v>
      </c>
      <c r="AA973" s="25">
        <v>21.3</v>
      </c>
      <c r="AB973" s="25">
        <v>33</v>
      </c>
      <c r="AC973" s="80">
        <f t="shared" si="143"/>
        <v>-262</v>
      </c>
      <c r="AD973" s="89">
        <f t="shared" si="144"/>
        <v>0</v>
      </c>
      <c r="AE973" s="82"/>
      <c r="AF973" s="71"/>
    </row>
    <row r="974" spans="1:32">
      <c r="A974" s="57" t="s">
        <v>11227</v>
      </c>
      <c r="B974" s="22" t="s">
        <v>950</v>
      </c>
      <c r="C974" s="22" t="s">
        <v>10028</v>
      </c>
      <c r="D974" s="22" t="s">
        <v>9661</v>
      </c>
      <c r="E974" s="22" t="s">
        <v>9662</v>
      </c>
      <c r="F974" s="22" t="s">
        <v>9663</v>
      </c>
      <c r="G974" s="22" t="s">
        <v>9664</v>
      </c>
      <c r="H974" s="22" t="s">
        <v>9928</v>
      </c>
      <c r="I974" s="25">
        <f>VLOOKUP(B974,[1]สรุปรายรพ.!$A$1:$C$1331,3,FALSE())</f>
        <v>818</v>
      </c>
      <c r="J974" s="25">
        <v>392</v>
      </c>
      <c r="K974" s="25">
        <v>386</v>
      </c>
      <c r="L974" s="25">
        <v>53</v>
      </c>
      <c r="M974" s="25">
        <v>52</v>
      </c>
      <c r="N974" s="25">
        <v>92</v>
      </c>
      <c r="O974" s="25">
        <v>88</v>
      </c>
      <c r="P974" s="25">
        <v>117</v>
      </c>
      <c r="Q974" s="25">
        <v>111</v>
      </c>
      <c r="R974" s="25">
        <v>49</v>
      </c>
      <c r="S974" s="25">
        <v>49</v>
      </c>
      <c r="T974" s="25">
        <v>87</v>
      </c>
      <c r="U974" s="25">
        <v>87</v>
      </c>
      <c r="V974" s="25">
        <v>790</v>
      </c>
      <c r="W974" s="25">
        <v>773</v>
      </c>
      <c r="X974" s="25">
        <v>790</v>
      </c>
      <c r="Y974" s="25">
        <v>773</v>
      </c>
      <c r="Z974" s="25">
        <f t="shared" si="142"/>
        <v>818</v>
      </c>
      <c r="AA974" s="25">
        <v>77.3</v>
      </c>
      <c r="AB974" s="25">
        <v>117</v>
      </c>
      <c r="AC974" s="80">
        <f t="shared" si="143"/>
        <v>72</v>
      </c>
      <c r="AD974" s="89">
        <f>AC974</f>
        <v>72</v>
      </c>
      <c r="AE974" s="82"/>
      <c r="AF974" s="71"/>
    </row>
    <row r="975" spans="1:32" s="69" customFormat="1">
      <c r="A975" s="65" t="s">
        <v>11228</v>
      </c>
      <c r="B975" s="67" t="s">
        <v>951</v>
      </c>
      <c r="C975" s="67" t="s">
        <v>10029</v>
      </c>
      <c r="D975" s="67" t="s">
        <v>9737</v>
      </c>
      <c r="E975" s="67" t="s">
        <v>9738</v>
      </c>
      <c r="F975" s="67" t="s">
        <v>9566</v>
      </c>
      <c r="G975" s="67" t="s">
        <v>9567</v>
      </c>
      <c r="H975" s="67" t="s">
        <v>9928</v>
      </c>
      <c r="I975" s="68">
        <f>VLOOKUP(B975,[1]สรุปรายรพ.!$A$1:$C$1331,3,FALSE())</f>
        <v>2843</v>
      </c>
      <c r="J975" s="68">
        <v>901</v>
      </c>
      <c r="K975" s="68">
        <v>895</v>
      </c>
      <c r="L975" s="68">
        <v>313</v>
      </c>
      <c r="M975" s="68">
        <v>310</v>
      </c>
      <c r="N975" s="68">
        <v>252</v>
      </c>
      <c r="O975" s="68">
        <v>252</v>
      </c>
      <c r="P975" s="68">
        <v>314</v>
      </c>
      <c r="Q975" s="68">
        <v>304</v>
      </c>
      <c r="R975" s="68">
        <v>164</v>
      </c>
      <c r="S975" s="68">
        <v>160</v>
      </c>
      <c r="T975" s="68">
        <v>80</v>
      </c>
      <c r="U975" s="68">
        <v>80</v>
      </c>
      <c r="V975" s="68">
        <v>2024</v>
      </c>
      <c r="W975" s="68">
        <v>2001</v>
      </c>
      <c r="X975" s="68">
        <v>2024</v>
      </c>
      <c r="Y975" s="68">
        <v>2001</v>
      </c>
      <c r="Z975" s="68">
        <f t="shared" si="142"/>
        <v>2843</v>
      </c>
      <c r="AA975" s="68">
        <v>200.1</v>
      </c>
      <c r="AB975" s="68">
        <v>302</v>
      </c>
      <c r="AC975" s="81">
        <f t="shared" si="143"/>
        <v>-540</v>
      </c>
      <c r="AD975" s="109">
        <v>600</v>
      </c>
      <c r="AE975" s="84" t="s">
        <v>11650</v>
      </c>
      <c r="AF975" s="73"/>
    </row>
    <row r="976" spans="1:32">
      <c r="A976" s="57" t="s">
        <v>11229</v>
      </c>
      <c r="B976" s="22" t="s">
        <v>952</v>
      </c>
      <c r="C976" s="22" t="s">
        <v>10030</v>
      </c>
      <c r="D976" s="22" t="s">
        <v>9919</v>
      </c>
      <c r="E976" s="22" t="s">
        <v>9920</v>
      </c>
      <c r="F976" s="22" t="s">
        <v>9921</v>
      </c>
      <c r="G976" s="22" t="s">
        <v>9922</v>
      </c>
      <c r="H976" s="22" t="s">
        <v>9928</v>
      </c>
      <c r="I976" s="25">
        <f>VLOOKUP(B976,[1]สรุปรายรพ.!$A$1:$C$1331,3,FALSE())</f>
        <v>594</v>
      </c>
      <c r="J976" s="25">
        <v>103</v>
      </c>
      <c r="K976" s="25">
        <v>101</v>
      </c>
      <c r="L976" s="25">
        <v>18</v>
      </c>
      <c r="M976" s="25">
        <v>13</v>
      </c>
      <c r="N976" s="25">
        <v>18</v>
      </c>
      <c r="O976" s="25">
        <v>18</v>
      </c>
      <c r="P976" s="25">
        <v>12</v>
      </c>
      <c r="Q976" s="25">
        <v>12</v>
      </c>
      <c r="R976" s="25">
        <v>14</v>
      </c>
      <c r="S976" s="25">
        <v>13</v>
      </c>
      <c r="T976" s="25">
        <v>137</v>
      </c>
      <c r="U976" s="25">
        <v>133</v>
      </c>
      <c r="V976" s="25">
        <v>302</v>
      </c>
      <c r="W976" s="25">
        <v>290</v>
      </c>
      <c r="X976" s="25">
        <v>302</v>
      </c>
      <c r="Y976" s="25">
        <v>290</v>
      </c>
      <c r="Z976" s="25">
        <f t="shared" si="142"/>
        <v>594</v>
      </c>
      <c r="AA976" s="25">
        <v>29</v>
      </c>
      <c r="AB976" s="25">
        <v>44</v>
      </c>
      <c r="AC976" s="80">
        <f t="shared" si="143"/>
        <v>-260</v>
      </c>
      <c r="AD976" s="89">
        <f t="shared" si="144"/>
        <v>0</v>
      </c>
      <c r="AE976" s="82"/>
      <c r="AF976" s="71"/>
    </row>
    <row r="977" spans="1:32">
      <c r="A977" s="57" t="s">
        <v>11230</v>
      </c>
      <c r="B977" s="22" t="s">
        <v>953</v>
      </c>
      <c r="C977" s="22" t="s">
        <v>1949</v>
      </c>
      <c r="D977" s="22" t="s">
        <v>9669</v>
      </c>
      <c r="E977" s="22" t="s">
        <v>9670</v>
      </c>
      <c r="F977" s="22" t="s">
        <v>9663</v>
      </c>
      <c r="G977" s="22" t="s">
        <v>9664</v>
      </c>
      <c r="H977" s="22" t="s">
        <v>9563</v>
      </c>
      <c r="I977" s="25">
        <f>VLOOKUP(B977,[1]สรุปรายรพ.!$A$1:$C$1331,3,FALSE())</f>
        <v>363</v>
      </c>
      <c r="J977" s="25">
        <v>65</v>
      </c>
      <c r="K977" s="25">
        <v>65</v>
      </c>
      <c r="L977" s="25">
        <v>38</v>
      </c>
      <c r="M977" s="25">
        <v>38</v>
      </c>
      <c r="N977" s="25">
        <v>26</v>
      </c>
      <c r="O977" s="25">
        <v>26</v>
      </c>
      <c r="P977" s="25">
        <v>18</v>
      </c>
      <c r="Q977" s="25">
        <v>18</v>
      </c>
      <c r="R977" s="25">
        <v>20</v>
      </c>
      <c r="S977" s="25">
        <v>20</v>
      </c>
      <c r="T977" s="25">
        <v>23</v>
      </c>
      <c r="U977" s="25">
        <v>23</v>
      </c>
      <c r="V977" s="25">
        <v>190</v>
      </c>
      <c r="W977" s="25">
        <v>190</v>
      </c>
      <c r="X977" s="25">
        <v>190</v>
      </c>
      <c r="Y977" s="25">
        <v>190</v>
      </c>
      <c r="Z977" s="25">
        <f t="shared" si="142"/>
        <v>363</v>
      </c>
      <c r="AA977" s="25">
        <v>19</v>
      </c>
      <c r="AB977" s="25">
        <v>29</v>
      </c>
      <c r="AC977" s="80">
        <f t="shared" si="143"/>
        <v>-144</v>
      </c>
      <c r="AD977" s="89">
        <f t="shared" si="144"/>
        <v>0</v>
      </c>
      <c r="AE977" s="82"/>
      <c r="AF977" s="71"/>
    </row>
    <row r="978" spans="1:32">
      <c r="A978" s="57" t="s">
        <v>11231</v>
      </c>
      <c r="B978" s="22" t="s">
        <v>954</v>
      </c>
      <c r="C978" s="22" t="s">
        <v>1950</v>
      </c>
      <c r="D978" s="22" t="s">
        <v>9919</v>
      </c>
      <c r="E978" s="22" t="s">
        <v>9920</v>
      </c>
      <c r="F978" s="22" t="s">
        <v>9921</v>
      </c>
      <c r="G978" s="22" t="s">
        <v>9922</v>
      </c>
      <c r="H978" s="22" t="s">
        <v>9928</v>
      </c>
      <c r="I978" s="25">
        <f>VLOOKUP(B978,[1]สรุปรายรพ.!$A$1:$C$1331,3,FALSE())</f>
        <v>1385</v>
      </c>
      <c r="J978" s="25">
        <v>572</v>
      </c>
      <c r="K978" s="25">
        <v>511</v>
      </c>
      <c r="L978" s="25">
        <v>151</v>
      </c>
      <c r="M978" s="25">
        <v>124</v>
      </c>
      <c r="N978" s="25">
        <v>132</v>
      </c>
      <c r="O978" s="25">
        <v>119</v>
      </c>
      <c r="P978" s="25">
        <v>116</v>
      </c>
      <c r="Q978" s="25">
        <v>105</v>
      </c>
      <c r="R978" s="25">
        <v>100</v>
      </c>
      <c r="S978" s="25">
        <v>82</v>
      </c>
      <c r="T978" s="25">
        <v>169</v>
      </c>
      <c r="U978" s="25">
        <v>143</v>
      </c>
      <c r="V978" s="25">
        <v>1240</v>
      </c>
      <c r="W978" s="25">
        <v>1084</v>
      </c>
      <c r="X978" s="25">
        <v>1240</v>
      </c>
      <c r="Y978" s="25">
        <v>1084</v>
      </c>
      <c r="Z978" s="25">
        <f t="shared" si="142"/>
        <v>1385</v>
      </c>
      <c r="AA978" s="25">
        <v>108.4</v>
      </c>
      <c r="AB978" s="25">
        <v>164</v>
      </c>
      <c r="AC978" s="80">
        <f t="shared" si="143"/>
        <v>-137</v>
      </c>
      <c r="AD978" s="89">
        <f t="shared" si="144"/>
        <v>0</v>
      </c>
      <c r="AE978" s="82"/>
      <c r="AF978" s="71"/>
    </row>
    <row r="979" spans="1:32">
      <c r="A979" s="57" t="s">
        <v>11232</v>
      </c>
      <c r="B979" s="22" t="s">
        <v>955</v>
      </c>
      <c r="C979" s="22" t="s">
        <v>10031</v>
      </c>
      <c r="D979" s="22" t="s">
        <v>9673</v>
      </c>
      <c r="E979" s="22" t="s">
        <v>9674</v>
      </c>
      <c r="F979" s="22" t="s">
        <v>9561</v>
      </c>
      <c r="G979" s="22" t="s">
        <v>9562</v>
      </c>
      <c r="H979" s="22" t="s">
        <v>9928</v>
      </c>
      <c r="I979" s="25">
        <f>VLOOKUP(B979,[1]สรุปรายรพ.!$A$1:$C$1331,3,FALSE())</f>
        <v>1322</v>
      </c>
      <c r="J979" s="25">
        <v>166</v>
      </c>
      <c r="K979" s="25">
        <v>150</v>
      </c>
      <c r="L979" s="25">
        <v>17</v>
      </c>
      <c r="M979" s="25">
        <v>17</v>
      </c>
      <c r="N979" s="25">
        <v>26</v>
      </c>
      <c r="O979" s="25">
        <v>24</v>
      </c>
      <c r="P979" s="25">
        <v>37</v>
      </c>
      <c r="Q979" s="25">
        <v>32</v>
      </c>
      <c r="R979" s="25">
        <v>20</v>
      </c>
      <c r="S979" s="25">
        <v>20</v>
      </c>
      <c r="T979" s="25">
        <v>28</v>
      </c>
      <c r="U979" s="25">
        <v>27</v>
      </c>
      <c r="V979" s="25">
        <v>294</v>
      </c>
      <c r="W979" s="25">
        <v>270</v>
      </c>
      <c r="X979" s="25">
        <v>294</v>
      </c>
      <c r="Y979" s="25">
        <v>270</v>
      </c>
      <c r="Z979" s="25">
        <f t="shared" si="142"/>
        <v>1322</v>
      </c>
      <c r="AA979" s="25">
        <v>27</v>
      </c>
      <c r="AB979" s="25">
        <v>41</v>
      </c>
      <c r="AC979" s="80">
        <f t="shared" si="143"/>
        <v>-1011</v>
      </c>
      <c r="AD979" s="89">
        <f t="shared" si="144"/>
        <v>0</v>
      </c>
      <c r="AE979" s="82"/>
      <c r="AF979" s="71"/>
    </row>
    <row r="980" spans="1:32">
      <c r="A980" s="57" t="s">
        <v>11233</v>
      </c>
      <c r="B980" s="22" t="s">
        <v>956</v>
      </c>
      <c r="C980" s="22" t="s">
        <v>10032</v>
      </c>
      <c r="D980" s="22" t="s">
        <v>9692</v>
      </c>
      <c r="E980" s="22" t="s">
        <v>9693</v>
      </c>
      <c r="F980" s="22" t="s">
        <v>9581</v>
      </c>
      <c r="G980" s="22" t="s">
        <v>9582</v>
      </c>
      <c r="H980" s="22" t="s">
        <v>9563</v>
      </c>
      <c r="I980" s="25">
        <f>VLOOKUP(B980,[1]สรุปรายรพ.!$A$1:$C$1331,3,FALSE())</f>
        <v>605</v>
      </c>
      <c r="J980" s="25">
        <v>239</v>
      </c>
      <c r="K980" s="25">
        <v>237</v>
      </c>
      <c r="L980" s="25">
        <v>68</v>
      </c>
      <c r="M980" s="25">
        <v>68</v>
      </c>
      <c r="N980" s="25">
        <v>61</v>
      </c>
      <c r="O980" s="25">
        <v>60</v>
      </c>
      <c r="P980" s="25">
        <v>44</v>
      </c>
      <c r="Q980" s="25">
        <v>44</v>
      </c>
      <c r="R980" s="25">
        <v>46</v>
      </c>
      <c r="S980" s="25">
        <v>46</v>
      </c>
      <c r="T980" s="25">
        <v>51</v>
      </c>
      <c r="U980" s="25">
        <v>51</v>
      </c>
      <c r="V980" s="25">
        <v>509</v>
      </c>
      <c r="W980" s="25">
        <v>506</v>
      </c>
      <c r="X980" s="25">
        <v>509</v>
      </c>
      <c r="Y980" s="25">
        <v>506</v>
      </c>
      <c r="Z980" s="25">
        <f t="shared" si="142"/>
        <v>605</v>
      </c>
      <c r="AA980" s="25">
        <v>50.6</v>
      </c>
      <c r="AB980" s="25">
        <v>77</v>
      </c>
      <c r="AC980" s="80">
        <f t="shared" si="143"/>
        <v>-22</v>
      </c>
      <c r="AD980" s="89">
        <f t="shared" si="144"/>
        <v>0</v>
      </c>
      <c r="AE980" s="82"/>
      <c r="AF980" s="71"/>
    </row>
    <row r="981" spans="1:32">
      <c r="A981" s="57" t="s">
        <v>11234</v>
      </c>
      <c r="B981" s="22" t="s">
        <v>957</v>
      </c>
      <c r="C981" s="22" t="s">
        <v>1951</v>
      </c>
      <c r="D981" s="22" t="s">
        <v>9701</v>
      </c>
      <c r="E981" s="22" t="s">
        <v>9702</v>
      </c>
      <c r="F981" s="22" t="s">
        <v>9581</v>
      </c>
      <c r="G981" s="22" t="s">
        <v>9582</v>
      </c>
      <c r="H981" s="22" t="s">
        <v>9563</v>
      </c>
      <c r="I981" s="25">
        <f>VLOOKUP(B981,[1]สรุปรายรพ.!$A$1:$C$1331,3,FALSE())</f>
        <v>2518</v>
      </c>
      <c r="J981" s="25">
        <v>2193</v>
      </c>
      <c r="K981" s="25">
        <v>1645</v>
      </c>
      <c r="L981" s="25">
        <v>813</v>
      </c>
      <c r="M981" s="25">
        <v>570</v>
      </c>
      <c r="N981" s="25">
        <v>31</v>
      </c>
      <c r="O981" s="25">
        <v>30</v>
      </c>
      <c r="P981" s="25">
        <v>555</v>
      </c>
      <c r="Q981" s="25">
        <v>469</v>
      </c>
      <c r="R981" s="25">
        <v>589</v>
      </c>
      <c r="S981" s="25">
        <v>418</v>
      </c>
      <c r="T981" s="25">
        <v>30</v>
      </c>
      <c r="U981" s="25">
        <v>25</v>
      </c>
      <c r="V981" s="25">
        <v>4211</v>
      </c>
      <c r="W981" s="25">
        <v>3157</v>
      </c>
      <c r="X981" s="25">
        <v>4211</v>
      </c>
      <c r="Y981" s="25">
        <v>3157</v>
      </c>
      <c r="Z981" s="25">
        <f t="shared" si="142"/>
        <v>2518</v>
      </c>
      <c r="AA981" s="25">
        <v>315.7</v>
      </c>
      <c r="AB981" s="25">
        <v>474</v>
      </c>
      <c r="AC981" s="80">
        <f t="shared" si="143"/>
        <v>1113</v>
      </c>
      <c r="AD981" s="89">
        <f>AC981</f>
        <v>1113</v>
      </c>
      <c r="AE981" s="82"/>
      <c r="AF981" s="71"/>
    </row>
    <row r="982" spans="1:32">
      <c r="A982" s="57" t="s">
        <v>11235</v>
      </c>
      <c r="B982" s="22" t="s">
        <v>958</v>
      </c>
      <c r="C982" s="22" t="s">
        <v>10033</v>
      </c>
      <c r="D982" s="22" t="s">
        <v>9813</v>
      </c>
      <c r="E982" s="22" t="s">
        <v>9814</v>
      </c>
      <c r="F982" s="22" t="s">
        <v>9663</v>
      </c>
      <c r="G982" s="22" t="s">
        <v>9664</v>
      </c>
      <c r="H982" s="22" t="s">
        <v>9563</v>
      </c>
      <c r="I982" s="25">
        <f>VLOOKUP(B982,[1]สรุปรายรพ.!$A$1:$C$1331,3,FALSE())</f>
        <v>303</v>
      </c>
      <c r="J982" s="25">
        <v>35</v>
      </c>
      <c r="K982" s="25">
        <v>35</v>
      </c>
      <c r="L982" s="25">
        <v>8</v>
      </c>
      <c r="M982" s="25">
        <v>8</v>
      </c>
      <c r="N982" s="25">
        <v>16</v>
      </c>
      <c r="O982" s="25">
        <v>16</v>
      </c>
      <c r="P982" s="25">
        <v>24</v>
      </c>
      <c r="Q982" s="25">
        <v>24</v>
      </c>
      <c r="R982" s="25">
        <v>13</v>
      </c>
      <c r="S982" s="25">
        <v>13</v>
      </c>
      <c r="T982" s="25">
        <v>18</v>
      </c>
      <c r="U982" s="25">
        <v>18</v>
      </c>
      <c r="V982" s="25">
        <v>114</v>
      </c>
      <c r="W982" s="25">
        <v>114</v>
      </c>
      <c r="X982" s="25">
        <v>114</v>
      </c>
      <c r="Y982" s="25">
        <v>114</v>
      </c>
      <c r="Z982" s="25">
        <f t="shared" si="142"/>
        <v>303</v>
      </c>
      <c r="AA982" s="25">
        <v>11.4</v>
      </c>
      <c r="AB982" s="25">
        <v>18</v>
      </c>
      <c r="AC982" s="80">
        <f t="shared" si="143"/>
        <v>-171</v>
      </c>
      <c r="AD982" s="89">
        <f t="shared" si="144"/>
        <v>0</v>
      </c>
      <c r="AE982" s="82"/>
      <c r="AF982" s="71"/>
    </row>
    <row r="983" spans="1:32">
      <c r="A983" s="57" t="s">
        <v>11236</v>
      </c>
      <c r="B983" s="22" t="s">
        <v>959</v>
      </c>
      <c r="C983" s="22" t="s">
        <v>1952</v>
      </c>
      <c r="D983" s="22" t="s">
        <v>9652</v>
      </c>
      <c r="E983" s="22" t="s">
        <v>9653</v>
      </c>
      <c r="F983" s="22" t="s">
        <v>9646</v>
      </c>
      <c r="G983" s="22" t="s">
        <v>9647</v>
      </c>
      <c r="H983" s="22" t="s">
        <v>9563</v>
      </c>
      <c r="I983" s="25">
        <f>VLOOKUP(B983,[1]สรุปรายรพ.!$A$1:$C$1331,3,FALSE())</f>
        <v>858</v>
      </c>
      <c r="J983" s="25">
        <v>431</v>
      </c>
      <c r="K983" s="25">
        <v>429</v>
      </c>
      <c r="L983" s="25">
        <v>9</v>
      </c>
      <c r="M983" s="25">
        <v>9</v>
      </c>
      <c r="N983" s="25">
        <v>81</v>
      </c>
      <c r="O983" s="25">
        <v>80</v>
      </c>
      <c r="P983" s="25">
        <v>141</v>
      </c>
      <c r="Q983" s="25">
        <v>140</v>
      </c>
      <c r="R983" s="25">
        <v>95</v>
      </c>
      <c r="S983" s="25">
        <v>94</v>
      </c>
      <c r="T983" s="25">
        <v>5</v>
      </c>
      <c r="U983" s="25">
        <v>5</v>
      </c>
      <c r="V983" s="25">
        <v>762</v>
      </c>
      <c r="W983" s="25">
        <v>757</v>
      </c>
      <c r="X983" s="25">
        <v>762</v>
      </c>
      <c r="Y983" s="25">
        <v>757</v>
      </c>
      <c r="Z983" s="25">
        <f t="shared" si="142"/>
        <v>858</v>
      </c>
      <c r="AA983" s="25">
        <v>75.7</v>
      </c>
      <c r="AB983" s="25">
        <v>114</v>
      </c>
      <c r="AC983" s="80">
        <f t="shared" si="143"/>
        <v>13</v>
      </c>
      <c r="AD983" s="89">
        <f t="shared" ref="AD983:AD986" si="146">AC983</f>
        <v>13</v>
      </c>
      <c r="AE983" s="82"/>
      <c r="AF983" s="71"/>
    </row>
    <row r="984" spans="1:32">
      <c r="A984" s="57" t="s">
        <v>11237</v>
      </c>
      <c r="B984" s="22" t="s">
        <v>960</v>
      </c>
      <c r="C984" s="22" t="s">
        <v>1953</v>
      </c>
      <c r="D984" s="22" t="s">
        <v>9623</v>
      </c>
      <c r="E984" s="22" t="s">
        <v>9624</v>
      </c>
      <c r="F984" s="22" t="s">
        <v>9625</v>
      </c>
      <c r="G984" s="22" t="s">
        <v>9626</v>
      </c>
      <c r="H984" s="22" t="s">
        <v>9563</v>
      </c>
      <c r="I984" s="25">
        <f>VLOOKUP(B984,[1]สรุปรายรพ.!$A$1:$C$1331,3,FALSE())</f>
        <v>1312</v>
      </c>
      <c r="J984" s="25">
        <v>937</v>
      </c>
      <c r="K984" s="25">
        <v>684</v>
      </c>
      <c r="L984" s="25">
        <v>219</v>
      </c>
      <c r="M984" s="25">
        <v>148</v>
      </c>
      <c r="N984" s="25">
        <v>276</v>
      </c>
      <c r="O984" s="25">
        <v>187</v>
      </c>
      <c r="P984" s="25">
        <v>226</v>
      </c>
      <c r="Q984" s="25">
        <v>148</v>
      </c>
      <c r="R984" s="25">
        <v>236</v>
      </c>
      <c r="S984" s="25">
        <v>152</v>
      </c>
      <c r="T984" s="25">
        <v>240</v>
      </c>
      <c r="U984" s="25">
        <v>151</v>
      </c>
      <c r="V984" s="25">
        <v>2134</v>
      </c>
      <c r="W984" s="25">
        <v>1470</v>
      </c>
      <c r="X984" s="25">
        <v>2134</v>
      </c>
      <c r="Y984" s="25">
        <v>1470</v>
      </c>
      <c r="Z984" s="25">
        <f t="shared" si="142"/>
        <v>1312</v>
      </c>
      <c r="AA984" s="25">
        <v>147</v>
      </c>
      <c r="AB984" s="25">
        <v>221</v>
      </c>
      <c r="AC984" s="80">
        <f t="shared" si="143"/>
        <v>379</v>
      </c>
      <c r="AD984" s="89">
        <f t="shared" si="146"/>
        <v>379</v>
      </c>
      <c r="AE984" s="82"/>
      <c r="AF984" s="71"/>
    </row>
    <row r="985" spans="1:32">
      <c r="A985" s="57" t="s">
        <v>11238</v>
      </c>
      <c r="B985" s="22" t="s">
        <v>961</v>
      </c>
      <c r="C985" s="22" t="s">
        <v>1954</v>
      </c>
      <c r="D985" s="22" t="s">
        <v>9713</v>
      </c>
      <c r="E985" s="22" t="s">
        <v>9714</v>
      </c>
      <c r="F985" s="22" t="s">
        <v>9630</v>
      </c>
      <c r="G985" s="22" t="s">
        <v>9631</v>
      </c>
      <c r="H985" s="22" t="s">
        <v>9563</v>
      </c>
      <c r="I985" s="25">
        <f>VLOOKUP(B985,[1]สรุปรายรพ.!$A$1:$C$1331,3,FALSE())</f>
        <v>1800</v>
      </c>
      <c r="J985" s="25">
        <v>1254</v>
      </c>
      <c r="K985" s="25">
        <v>910</v>
      </c>
      <c r="L985" s="25">
        <v>316</v>
      </c>
      <c r="M985" s="25">
        <v>255</v>
      </c>
      <c r="N985" s="25">
        <v>348</v>
      </c>
      <c r="O985" s="25">
        <v>261</v>
      </c>
      <c r="P985" s="25">
        <v>304</v>
      </c>
      <c r="Q985" s="25">
        <v>215</v>
      </c>
      <c r="R985" s="25">
        <v>288</v>
      </c>
      <c r="S985" s="25">
        <v>216</v>
      </c>
      <c r="T985" s="25">
        <v>250</v>
      </c>
      <c r="U985" s="25">
        <v>182</v>
      </c>
      <c r="V985" s="25">
        <v>2760</v>
      </c>
      <c r="W985" s="25">
        <v>2039</v>
      </c>
      <c r="X985" s="25">
        <v>2760</v>
      </c>
      <c r="Y985" s="25">
        <v>2039</v>
      </c>
      <c r="Z985" s="25">
        <f t="shared" si="142"/>
        <v>1800</v>
      </c>
      <c r="AA985" s="25">
        <v>203.9</v>
      </c>
      <c r="AB985" s="25">
        <v>306</v>
      </c>
      <c r="AC985" s="80">
        <f t="shared" si="143"/>
        <v>545</v>
      </c>
      <c r="AD985" s="89">
        <f t="shared" si="146"/>
        <v>545</v>
      </c>
      <c r="AE985" s="82"/>
      <c r="AF985" s="71"/>
    </row>
    <row r="986" spans="1:32">
      <c r="A986" s="57" t="s">
        <v>11239</v>
      </c>
      <c r="B986" s="22" t="s">
        <v>962</v>
      </c>
      <c r="C986" s="22" t="s">
        <v>10034</v>
      </c>
      <c r="D986" s="22" t="s">
        <v>9756</v>
      </c>
      <c r="E986" s="22" t="s">
        <v>9757</v>
      </c>
      <c r="F986" s="22" t="s">
        <v>9638</v>
      </c>
      <c r="G986" s="22" t="s">
        <v>9639</v>
      </c>
      <c r="H986" s="22" t="s">
        <v>9563</v>
      </c>
      <c r="I986" s="25">
        <f>VLOOKUP(B986,[1]สรุปรายรพ.!$A$1:$C$1331,3,FALSE())</f>
        <v>846</v>
      </c>
      <c r="J986" s="25">
        <v>374</v>
      </c>
      <c r="K986" s="25">
        <v>372</v>
      </c>
      <c r="L986" s="25">
        <v>74</v>
      </c>
      <c r="M986" s="25">
        <v>72</v>
      </c>
      <c r="N986" s="25">
        <v>164</v>
      </c>
      <c r="O986" s="25">
        <v>162</v>
      </c>
      <c r="P986" s="25">
        <v>134</v>
      </c>
      <c r="Q986" s="25">
        <v>132</v>
      </c>
      <c r="R986" s="25">
        <v>90</v>
      </c>
      <c r="S986" s="25">
        <v>88</v>
      </c>
      <c r="T986" s="25">
        <v>138</v>
      </c>
      <c r="U986" s="25">
        <v>138</v>
      </c>
      <c r="V986" s="25">
        <v>974</v>
      </c>
      <c r="W986" s="25">
        <v>964</v>
      </c>
      <c r="X986" s="25">
        <v>974</v>
      </c>
      <c r="Y986" s="25">
        <v>964</v>
      </c>
      <c r="Z986" s="25">
        <f t="shared" si="142"/>
        <v>846</v>
      </c>
      <c r="AA986" s="25">
        <v>96.4</v>
      </c>
      <c r="AB986" s="25">
        <v>146</v>
      </c>
      <c r="AC986" s="80">
        <f t="shared" si="143"/>
        <v>264</v>
      </c>
      <c r="AD986" s="89">
        <f t="shared" si="146"/>
        <v>264</v>
      </c>
      <c r="AE986" s="82"/>
      <c r="AF986" s="71"/>
    </row>
    <row r="987" spans="1:32">
      <c r="A987" s="57" t="s">
        <v>11240</v>
      </c>
      <c r="B987" s="22" t="s">
        <v>963</v>
      </c>
      <c r="C987" s="22" t="s">
        <v>1955</v>
      </c>
      <c r="D987" s="22" t="s">
        <v>9774</v>
      </c>
      <c r="E987" s="22" t="s">
        <v>9775</v>
      </c>
      <c r="F987" s="22" t="s">
        <v>9646</v>
      </c>
      <c r="G987" s="22" t="s">
        <v>9647</v>
      </c>
      <c r="H987" s="22" t="s">
        <v>9563</v>
      </c>
      <c r="I987" s="25">
        <f>VLOOKUP(B987,[1]สรุปรายรพ.!$A$1:$C$1331,3,FALSE())</f>
        <v>382</v>
      </c>
      <c r="J987" s="25">
        <v>50</v>
      </c>
      <c r="K987" s="25">
        <v>50</v>
      </c>
      <c r="L987" s="25">
        <v>32</v>
      </c>
      <c r="M987" s="25">
        <v>32</v>
      </c>
      <c r="N987" s="25">
        <v>29</v>
      </c>
      <c r="O987" s="25">
        <v>29</v>
      </c>
      <c r="P987" s="25">
        <v>27</v>
      </c>
      <c r="Q987" s="25">
        <v>27</v>
      </c>
      <c r="R987" s="25">
        <v>14</v>
      </c>
      <c r="S987" s="25">
        <v>13</v>
      </c>
      <c r="T987" s="25">
        <v>42</v>
      </c>
      <c r="U987" s="25">
        <v>42</v>
      </c>
      <c r="V987" s="25">
        <v>194</v>
      </c>
      <c r="W987" s="25">
        <v>193</v>
      </c>
      <c r="X987" s="25">
        <v>194</v>
      </c>
      <c r="Y987" s="25">
        <v>193</v>
      </c>
      <c r="Z987" s="25">
        <f t="shared" si="142"/>
        <v>382</v>
      </c>
      <c r="AA987" s="25">
        <v>19.3</v>
      </c>
      <c r="AB987" s="25">
        <v>30</v>
      </c>
      <c r="AC987" s="80">
        <f t="shared" si="143"/>
        <v>-159</v>
      </c>
      <c r="AD987" s="89">
        <f t="shared" si="144"/>
        <v>0</v>
      </c>
      <c r="AE987" s="82"/>
      <c r="AF987" s="71"/>
    </row>
    <row r="988" spans="1:32">
      <c r="A988" s="57" t="s">
        <v>11241</v>
      </c>
      <c r="B988" s="22" t="s">
        <v>964</v>
      </c>
      <c r="C988" s="22" t="s">
        <v>2142</v>
      </c>
      <c r="D988" s="22" t="s">
        <v>9658</v>
      </c>
      <c r="E988" s="22" t="s">
        <v>9659</v>
      </c>
      <c r="F988" s="22" t="s">
        <v>9576</v>
      </c>
      <c r="G988" s="22" t="s">
        <v>9577</v>
      </c>
      <c r="H988" s="22" t="s">
        <v>9563</v>
      </c>
      <c r="I988" s="25">
        <f>VLOOKUP(B988,[1]สรุปรายรพ.!$A$1:$C$1331,3,FALSE())</f>
        <v>916</v>
      </c>
      <c r="J988" s="25">
        <v>1</v>
      </c>
      <c r="K988" s="25">
        <v>1</v>
      </c>
      <c r="L988" s="25">
        <v>498</v>
      </c>
      <c r="M988" s="25">
        <v>495</v>
      </c>
      <c r="N988" s="25">
        <v>43</v>
      </c>
      <c r="O988" s="25">
        <v>43</v>
      </c>
      <c r="P988" s="25"/>
      <c r="Q988" s="25"/>
      <c r="R988" s="25"/>
      <c r="S988" s="25"/>
      <c r="T988" s="25">
        <v>403</v>
      </c>
      <c r="U988" s="25">
        <v>401</v>
      </c>
      <c r="V988" s="25">
        <v>945</v>
      </c>
      <c r="W988" s="25">
        <v>940</v>
      </c>
      <c r="X988" s="25">
        <v>945</v>
      </c>
      <c r="Y988" s="25">
        <v>940</v>
      </c>
      <c r="Z988" s="25">
        <f t="shared" si="142"/>
        <v>916</v>
      </c>
      <c r="AA988" s="25">
        <v>94</v>
      </c>
      <c r="AB988" s="25">
        <v>141</v>
      </c>
      <c r="AC988" s="80">
        <f t="shared" si="143"/>
        <v>165</v>
      </c>
      <c r="AD988" s="89">
        <f t="shared" ref="AD988:AD989" si="147">AC988</f>
        <v>165</v>
      </c>
      <c r="AE988" s="82"/>
      <c r="AF988" s="71"/>
    </row>
    <row r="989" spans="1:32">
      <c r="A989" s="57" t="s">
        <v>11242</v>
      </c>
      <c r="B989" s="22" t="s">
        <v>965</v>
      </c>
      <c r="C989" s="22" t="s">
        <v>10035</v>
      </c>
      <c r="D989" s="22" t="s">
        <v>9666</v>
      </c>
      <c r="E989" s="22" t="s">
        <v>9667</v>
      </c>
      <c r="F989" s="22" t="s">
        <v>9663</v>
      </c>
      <c r="G989" s="22" t="s">
        <v>9664</v>
      </c>
      <c r="H989" s="22" t="s">
        <v>9563</v>
      </c>
      <c r="I989" s="25">
        <f>VLOOKUP(B989,[1]สรุปรายรพ.!$A$1:$C$1331,3,FALSE())</f>
        <v>858</v>
      </c>
      <c r="J989" s="25">
        <v>327</v>
      </c>
      <c r="K989" s="25">
        <v>327</v>
      </c>
      <c r="L989" s="25">
        <v>91</v>
      </c>
      <c r="M989" s="25">
        <v>91</v>
      </c>
      <c r="N989" s="25">
        <v>81</v>
      </c>
      <c r="O989" s="25">
        <v>81</v>
      </c>
      <c r="P989" s="25">
        <v>107</v>
      </c>
      <c r="Q989" s="25">
        <v>107</v>
      </c>
      <c r="R989" s="25">
        <v>97</v>
      </c>
      <c r="S989" s="25">
        <v>97</v>
      </c>
      <c r="T989" s="25">
        <v>94</v>
      </c>
      <c r="U989" s="25">
        <v>94</v>
      </c>
      <c r="V989" s="25">
        <v>797</v>
      </c>
      <c r="W989" s="25">
        <v>797</v>
      </c>
      <c r="X989" s="25">
        <v>797</v>
      </c>
      <c r="Y989" s="25">
        <v>797</v>
      </c>
      <c r="Z989" s="25">
        <f t="shared" si="142"/>
        <v>858</v>
      </c>
      <c r="AA989" s="25">
        <v>79.7</v>
      </c>
      <c r="AB989" s="25">
        <v>120</v>
      </c>
      <c r="AC989" s="80">
        <f t="shared" si="143"/>
        <v>59</v>
      </c>
      <c r="AD989" s="89">
        <f t="shared" si="147"/>
        <v>59</v>
      </c>
      <c r="AE989" s="82"/>
      <c r="AF989" s="71"/>
    </row>
    <row r="990" spans="1:32">
      <c r="A990" s="57" t="s">
        <v>11243</v>
      </c>
      <c r="B990" s="24" t="s">
        <v>2183</v>
      </c>
      <c r="C990" s="22" t="s">
        <v>10036</v>
      </c>
      <c r="D990" s="22" t="s">
        <v>9609</v>
      </c>
      <c r="E990" s="22" t="s">
        <v>9610</v>
      </c>
      <c r="F990" s="22" t="s">
        <v>9588</v>
      </c>
      <c r="G990" s="22" t="s">
        <v>9589</v>
      </c>
      <c r="H990" s="22" t="s">
        <v>9928</v>
      </c>
      <c r="I990" s="25">
        <f>VLOOKUP(B990,[1]สรุปรายรพ.!$A$1:$C$1331,3,FALSE())</f>
        <v>60</v>
      </c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>
        <f t="shared" si="142"/>
        <v>60</v>
      </c>
      <c r="AA990" s="25"/>
      <c r="AB990" s="25">
        <v>0</v>
      </c>
      <c r="AC990" s="80">
        <f t="shared" si="143"/>
        <v>-60</v>
      </c>
      <c r="AD990" s="89">
        <f t="shared" si="144"/>
        <v>0</v>
      </c>
      <c r="AE990" s="82" t="s">
        <v>9553</v>
      </c>
      <c r="AF990" s="71"/>
    </row>
    <row r="991" spans="1:32">
      <c r="A991" s="57" t="s">
        <v>11244</v>
      </c>
      <c r="B991" s="22" t="s">
        <v>966</v>
      </c>
      <c r="C991" s="22" t="s">
        <v>10037</v>
      </c>
      <c r="D991" s="22" t="s">
        <v>9919</v>
      </c>
      <c r="E991" s="22" t="s">
        <v>9920</v>
      </c>
      <c r="F991" s="22" t="s">
        <v>9921</v>
      </c>
      <c r="G991" s="22" t="s">
        <v>9922</v>
      </c>
      <c r="H991" s="22" t="s">
        <v>9928</v>
      </c>
      <c r="I991" s="25">
        <f>VLOOKUP(B991,[1]สรุปรายรพ.!$A$1:$C$1331,3,FALSE())</f>
        <v>616</v>
      </c>
      <c r="J991" s="25">
        <v>156</v>
      </c>
      <c r="K991" s="25">
        <v>142</v>
      </c>
      <c r="L991" s="25">
        <v>86</v>
      </c>
      <c r="M991" s="25">
        <v>74</v>
      </c>
      <c r="N991" s="25">
        <v>90</v>
      </c>
      <c r="O991" s="25">
        <v>71</v>
      </c>
      <c r="P991" s="25">
        <v>43</v>
      </c>
      <c r="Q991" s="25">
        <v>41</v>
      </c>
      <c r="R991" s="25">
        <v>50</v>
      </c>
      <c r="S991" s="25">
        <v>49</v>
      </c>
      <c r="T991" s="25">
        <v>119</v>
      </c>
      <c r="U991" s="25">
        <v>101</v>
      </c>
      <c r="V991" s="25">
        <v>544</v>
      </c>
      <c r="W991" s="25">
        <v>478</v>
      </c>
      <c r="X991" s="25">
        <v>544</v>
      </c>
      <c r="Y991" s="25">
        <v>478</v>
      </c>
      <c r="Z991" s="25">
        <f t="shared" si="142"/>
        <v>616</v>
      </c>
      <c r="AA991" s="25">
        <v>47.8</v>
      </c>
      <c r="AB991" s="25">
        <v>72</v>
      </c>
      <c r="AC991" s="80">
        <f t="shared" si="143"/>
        <v>-66</v>
      </c>
      <c r="AD991" s="89">
        <f t="shared" si="144"/>
        <v>0</v>
      </c>
      <c r="AE991" s="82"/>
      <c r="AF991" s="71"/>
    </row>
    <row r="992" spans="1:32">
      <c r="A992" s="57" t="s">
        <v>11245</v>
      </c>
      <c r="B992" s="24" t="s">
        <v>2191</v>
      </c>
      <c r="C992" s="22" t="s">
        <v>3892</v>
      </c>
      <c r="D992" s="22" t="s">
        <v>9661</v>
      </c>
      <c r="E992" s="22" t="s">
        <v>9662</v>
      </c>
      <c r="F992" s="22" t="s">
        <v>9663</v>
      </c>
      <c r="G992" s="22" t="s">
        <v>9664</v>
      </c>
      <c r="H992" s="22" t="s">
        <v>9584</v>
      </c>
      <c r="I992" s="25">
        <f>VLOOKUP(B992,[1]สรุปรายรพ.!$A$1:$C$1331,3,FALSE())</f>
        <v>100</v>
      </c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>
        <f t="shared" si="142"/>
        <v>100</v>
      </c>
      <c r="AA992" s="25"/>
      <c r="AB992" s="25">
        <v>0</v>
      </c>
      <c r="AC992" s="80">
        <f t="shared" si="143"/>
        <v>-100</v>
      </c>
      <c r="AD992" s="89">
        <f t="shared" si="144"/>
        <v>0</v>
      </c>
      <c r="AE992" s="82" t="s">
        <v>9553</v>
      </c>
      <c r="AF992" s="71"/>
    </row>
    <row r="993" spans="1:32">
      <c r="A993" s="57" t="s">
        <v>11246</v>
      </c>
      <c r="B993" s="22" t="s">
        <v>1300</v>
      </c>
      <c r="C993" s="22" t="s">
        <v>10038</v>
      </c>
      <c r="D993" s="22" t="s">
        <v>9609</v>
      </c>
      <c r="E993" s="22" t="s">
        <v>9610</v>
      </c>
      <c r="F993" s="22" t="s">
        <v>9588</v>
      </c>
      <c r="G993" s="22" t="s">
        <v>9589</v>
      </c>
      <c r="H993" s="22" t="s">
        <v>9584</v>
      </c>
      <c r="I993" s="25">
        <f>VLOOKUP(B993,[1]สรุปรายรพ.!$A$1:$C$1331,3,FALSE())</f>
        <v>80</v>
      </c>
      <c r="J993" s="25"/>
      <c r="K993" s="25"/>
      <c r="L993" s="25"/>
      <c r="M993" s="25"/>
      <c r="N993" s="25">
        <v>163</v>
      </c>
      <c r="O993" s="25">
        <v>159</v>
      </c>
      <c r="P993" s="25">
        <v>21</v>
      </c>
      <c r="Q993" s="25">
        <v>21</v>
      </c>
      <c r="R993" s="25">
        <v>1</v>
      </c>
      <c r="S993" s="25">
        <v>1</v>
      </c>
      <c r="T993" s="25"/>
      <c r="U993" s="25"/>
      <c r="V993" s="25">
        <v>185</v>
      </c>
      <c r="W993" s="25">
        <v>181</v>
      </c>
      <c r="X993" s="25">
        <v>185</v>
      </c>
      <c r="Y993" s="25">
        <v>181</v>
      </c>
      <c r="Z993" s="25">
        <f t="shared" si="142"/>
        <v>80</v>
      </c>
      <c r="AA993" s="25">
        <v>18.100000000000001</v>
      </c>
      <c r="AB993" s="25">
        <v>29</v>
      </c>
      <c r="AC993" s="80">
        <f t="shared" si="143"/>
        <v>130</v>
      </c>
      <c r="AD993" s="89">
        <v>0</v>
      </c>
      <c r="AE993" s="82" t="s">
        <v>11646</v>
      </c>
      <c r="AF993" s="71"/>
    </row>
    <row r="994" spans="1:32">
      <c r="A994" s="57" t="s">
        <v>11247</v>
      </c>
      <c r="B994" s="22" t="s">
        <v>967</v>
      </c>
      <c r="C994" s="22" t="s">
        <v>3030</v>
      </c>
      <c r="D994" s="22" t="s">
        <v>9586</v>
      </c>
      <c r="E994" s="22" t="s">
        <v>9587</v>
      </c>
      <c r="F994" s="22" t="s">
        <v>9588</v>
      </c>
      <c r="G994" s="22" t="s">
        <v>9589</v>
      </c>
      <c r="H994" s="22" t="s">
        <v>9584</v>
      </c>
      <c r="I994" s="25">
        <f>VLOOKUP(B994,[1]สรุปรายรพ.!$A$1:$C$1331,3,FALSE())</f>
        <v>270</v>
      </c>
      <c r="J994" s="25">
        <v>30</v>
      </c>
      <c r="K994" s="25">
        <v>30</v>
      </c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>
        <v>30</v>
      </c>
      <c r="W994" s="25">
        <v>30</v>
      </c>
      <c r="X994" s="25">
        <v>30</v>
      </c>
      <c r="Y994" s="25">
        <v>30</v>
      </c>
      <c r="Z994" s="25">
        <f t="shared" si="142"/>
        <v>270</v>
      </c>
      <c r="AA994" s="25">
        <v>3</v>
      </c>
      <c r="AB994" s="25">
        <v>5</v>
      </c>
      <c r="AC994" s="80">
        <f t="shared" si="143"/>
        <v>-235</v>
      </c>
      <c r="AD994" s="89">
        <f t="shared" si="144"/>
        <v>0</v>
      </c>
      <c r="AE994" s="82" t="s">
        <v>11646</v>
      </c>
      <c r="AF994" s="71"/>
    </row>
    <row r="995" spans="1:32">
      <c r="A995" s="57" t="s">
        <v>11248</v>
      </c>
      <c r="B995" s="22" t="s">
        <v>968</v>
      </c>
      <c r="C995" s="22" t="s">
        <v>10039</v>
      </c>
      <c r="D995" s="22" t="s">
        <v>9722</v>
      </c>
      <c r="E995" s="22" t="s">
        <v>9723</v>
      </c>
      <c r="F995" s="22" t="s">
        <v>9625</v>
      </c>
      <c r="G995" s="22" t="s">
        <v>9626</v>
      </c>
      <c r="H995" s="22" t="s">
        <v>9584</v>
      </c>
      <c r="I995" s="25">
        <f>VLOOKUP(B995,[1]สรุปรายรพ.!$A$1:$C$1331,3,FALSE())</f>
        <v>62</v>
      </c>
      <c r="J995" s="25">
        <v>2</v>
      </c>
      <c r="K995" s="25">
        <v>2</v>
      </c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>
        <v>2</v>
      </c>
      <c r="W995" s="25">
        <v>2</v>
      </c>
      <c r="X995" s="25">
        <v>2</v>
      </c>
      <c r="Y995" s="25">
        <v>2</v>
      </c>
      <c r="Z995" s="25">
        <f t="shared" si="142"/>
        <v>62</v>
      </c>
      <c r="AA995" s="25">
        <v>0.2</v>
      </c>
      <c r="AB995" s="25">
        <v>2</v>
      </c>
      <c r="AC995" s="80">
        <f t="shared" si="143"/>
        <v>-58</v>
      </c>
      <c r="AD995" s="89">
        <f t="shared" si="144"/>
        <v>0</v>
      </c>
      <c r="AE995" s="82"/>
      <c r="AF995" s="71"/>
    </row>
    <row r="996" spans="1:32">
      <c r="A996" s="57" t="s">
        <v>11249</v>
      </c>
      <c r="B996" s="22" t="s">
        <v>969</v>
      </c>
      <c r="C996" s="22" t="s">
        <v>1956</v>
      </c>
      <c r="D996" s="22" t="s">
        <v>9740</v>
      </c>
      <c r="E996" s="22" t="s">
        <v>9741</v>
      </c>
      <c r="F996" s="22" t="s">
        <v>9566</v>
      </c>
      <c r="G996" s="22" t="s">
        <v>9567</v>
      </c>
      <c r="H996" s="22" t="s">
        <v>9584</v>
      </c>
      <c r="I996" s="25">
        <f>VLOOKUP(B996,[1]สรุปรายรพ.!$A$1:$C$1331,3,FALSE())</f>
        <v>184</v>
      </c>
      <c r="J996" s="25">
        <v>44</v>
      </c>
      <c r="K996" s="25">
        <v>44</v>
      </c>
      <c r="L996" s="25"/>
      <c r="M996" s="25"/>
      <c r="N996" s="25">
        <v>8</v>
      </c>
      <c r="O996" s="25">
        <v>8</v>
      </c>
      <c r="P996" s="25">
        <v>2</v>
      </c>
      <c r="Q996" s="25">
        <v>2</v>
      </c>
      <c r="R996" s="25">
        <v>10</v>
      </c>
      <c r="S996" s="25">
        <v>9</v>
      </c>
      <c r="T996" s="25"/>
      <c r="U996" s="25"/>
      <c r="V996" s="25">
        <v>64</v>
      </c>
      <c r="W996" s="25">
        <v>63</v>
      </c>
      <c r="X996" s="25">
        <v>64</v>
      </c>
      <c r="Y996" s="25">
        <v>63</v>
      </c>
      <c r="Z996" s="25">
        <f t="shared" si="142"/>
        <v>184</v>
      </c>
      <c r="AA996" s="25">
        <v>6.3</v>
      </c>
      <c r="AB996" s="25">
        <v>11</v>
      </c>
      <c r="AC996" s="80">
        <f t="shared" si="143"/>
        <v>-110</v>
      </c>
      <c r="AD996" s="89">
        <f t="shared" si="144"/>
        <v>0</v>
      </c>
      <c r="AE996" s="82"/>
      <c r="AF996" s="71"/>
    </row>
    <row r="997" spans="1:32">
      <c r="A997" s="57" t="s">
        <v>11250</v>
      </c>
      <c r="B997" s="22" t="s">
        <v>970</v>
      </c>
      <c r="C997" s="22" t="s">
        <v>10040</v>
      </c>
      <c r="D997" s="22" t="s">
        <v>9737</v>
      </c>
      <c r="E997" s="22" t="s">
        <v>9738</v>
      </c>
      <c r="F997" s="22" t="s">
        <v>9566</v>
      </c>
      <c r="G997" s="22" t="s">
        <v>9567</v>
      </c>
      <c r="H997" s="22" t="s">
        <v>9584</v>
      </c>
      <c r="I997" s="25">
        <f>VLOOKUP(B997,[1]สรุปรายรพ.!$A$1:$C$1331,3,FALSE())</f>
        <v>223</v>
      </c>
      <c r="J997" s="25">
        <v>17</v>
      </c>
      <c r="K997" s="25">
        <v>17</v>
      </c>
      <c r="L997" s="25">
        <v>28</v>
      </c>
      <c r="M997" s="25">
        <v>26</v>
      </c>
      <c r="N997" s="25"/>
      <c r="O997" s="25"/>
      <c r="P997" s="25">
        <v>2</v>
      </c>
      <c r="Q997" s="25">
        <v>2</v>
      </c>
      <c r="R997" s="25">
        <v>1</v>
      </c>
      <c r="S997" s="25">
        <v>1</v>
      </c>
      <c r="T997" s="25"/>
      <c r="U997" s="25"/>
      <c r="V997" s="25">
        <v>48</v>
      </c>
      <c r="W997" s="25">
        <v>46</v>
      </c>
      <c r="X997" s="25">
        <v>48</v>
      </c>
      <c r="Y997" s="25">
        <v>46</v>
      </c>
      <c r="Z997" s="25">
        <f t="shared" si="142"/>
        <v>223</v>
      </c>
      <c r="AA997" s="25">
        <v>4.5999999999999996</v>
      </c>
      <c r="AB997" s="25">
        <v>8</v>
      </c>
      <c r="AC997" s="80">
        <f t="shared" si="143"/>
        <v>-169</v>
      </c>
      <c r="AD997" s="89">
        <f t="shared" si="144"/>
        <v>0</v>
      </c>
      <c r="AE997" s="82"/>
      <c r="AF997" s="71"/>
    </row>
    <row r="998" spans="1:32">
      <c r="A998" s="57" t="s">
        <v>11251</v>
      </c>
      <c r="B998" s="22" t="s">
        <v>2143</v>
      </c>
      <c r="C998" s="22" t="s">
        <v>10041</v>
      </c>
      <c r="D998" s="22" t="s">
        <v>9737</v>
      </c>
      <c r="E998" s="22" t="s">
        <v>9738</v>
      </c>
      <c r="F998" s="22" t="s">
        <v>9566</v>
      </c>
      <c r="G998" s="22" t="s">
        <v>9567</v>
      </c>
      <c r="H998" s="22" t="s">
        <v>9952</v>
      </c>
      <c r="I998" s="25">
        <f>VLOOKUP(B998,[1]สรุปรายรพ.!$A$1:$C$1331,3,FALSE())</f>
        <v>333</v>
      </c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>
        <v>2</v>
      </c>
      <c r="U998" s="25">
        <v>2</v>
      </c>
      <c r="V998" s="25">
        <v>2</v>
      </c>
      <c r="W998" s="25">
        <v>2</v>
      </c>
      <c r="X998" s="25">
        <v>2</v>
      </c>
      <c r="Y998" s="25">
        <v>2</v>
      </c>
      <c r="Z998" s="25">
        <f t="shared" si="142"/>
        <v>333</v>
      </c>
      <c r="AA998" s="25">
        <v>0.2</v>
      </c>
      <c r="AB998" s="25">
        <v>2</v>
      </c>
      <c r="AC998" s="80">
        <f t="shared" si="143"/>
        <v>-329</v>
      </c>
      <c r="AD998" s="89">
        <f t="shared" si="144"/>
        <v>0</v>
      </c>
      <c r="AE998" s="82"/>
      <c r="AF998" s="71"/>
    </row>
    <row r="999" spans="1:32">
      <c r="A999" s="57" t="s">
        <v>11252</v>
      </c>
      <c r="B999" s="22" t="s">
        <v>971</v>
      </c>
      <c r="C999" s="22" t="s">
        <v>10042</v>
      </c>
      <c r="D999" s="22" t="s">
        <v>9740</v>
      </c>
      <c r="E999" s="22" t="s">
        <v>9741</v>
      </c>
      <c r="F999" s="22" t="s">
        <v>9566</v>
      </c>
      <c r="G999" s="22" t="s">
        <v>9567</v>
      </c>
      <c r="H999" s="22" t="s">
        <v>9952</v>
      </c>
      <c r="I999" s="25">
        <f>VLOOKUP(B999,[1]สรุปรายรพ.!$A$1:$C$1331,3,FALSE())</f>
        <v>343</v>
      </c>
      <c r="J999" s="25">
        <v>119</v>
      </c>
      <c r="K999" s="25">
        <v>119</v>
      </c>
      <c r="L999" s="25">
        <v>44</v>
      </c>
      <c r="M999" s="25">
        <v>44</v>
      </c>
      <c r="N999" s="25">
        <v>49</v>
      </c>
      <c r="O999" s="25">
        <v>49</v>
      </c>
      <c r="P999" s="25">
        <v>73</v>
      </c>
      <c r="Q999" s="25">
        <v>69</v>
      </c>
      <c r="R999" s="25">
        <v>57</v>
      </c>
      <c r="S999" s="25">
        <v>57</v>
      </c>
      <c r="T999" s="25">
        <v>57</v>
      </c>
      <c r="U999" s="25">
        <v>56</v>
      </c>
      <c r="V999" s="25">
        <v>399</v>
      </c>
      <c r="W999" s="25">
        <v>394</v>
      </c>
      <c r="X999" s="25">
        <v>399</v>
      </c>
      <c r="Y999" s="25">
        <v>394</v>
      </c>
      <c r="Z999" s="25">
        <f t="shared" si="142"/>
        <v>343</v>
      </c>
      <c r="AA999" s="25">
        <v>39.4</v>
      </c>
      <c r="AB999" s="25">
        <v>60</v>
      </c>
      <c r="AC999" s="80">
        <f t="shared" si="143"/>
        <v>111</v>
      </c>
      <c r="AD999" s="89">
        <f>AC999</f>
        <v>111</v>
      </c>
      <c r="AE999" s="82"/>
      <c r="AF999" s="71"/>
    </row>
    <row r="1000" spans="1:32">
      <c r="A1000" s="57" t="s">
        <v>11253</v>
      </c>
      <c r="B1000" s="22" t="s">
        <v>972</v>
      </c>
      <c r="C1000" s="22" t="s">
        <v>2108</v>
      </c>
      <c r="D1000" s="22" t="s">
        <v>9716</v>
      </c>
      <c r="E1000" s="22" t="s">
        <v>9717</v>
      </c>
      <c r="F1000" s="22" t="s">
        <v>9630</v>
      </c>
      <c r="G1000" s="22" t="s">
        <v>9631</v>
      </c>
      <c r="H1000" s="22" t="s">
        <v>9952</v>
      </c>
      <c r="I1000" s="25">
        <f>VLOOKUP(B1000,[1]สรุปรายรพ.!$A$1:$C$1331,3,FALSE())</f>
        <v>593</v>
      </c>
      <c r="J1000" s="25">
        <v>115</v>
      </c>
      <c r="K1000" s="25">
        <v>115</v>
      </c>
      <c r="L1000" s="25">
        <v>78</v>
      </c>
      <c r="M1000" s="25">
        <v>78</v>
      </c>
      <c r="N1000" s="25"/>
      <c r="O1000" s="25"/>
      <c r="P1000" s="25"/>
      <c r="Q1000" s="25"/>
      <c r="R1000" s="25">
        <v>1</v>
      </c>
      <c r="S1000" s="25">
        <v>1</v>
      </c>
      <c r="T1000" s="25"/>
      <c r="U1000" s="25"/>
      <c r="V1000" s="25">
        <v>194</v>
      </c>
      <c r="W1000" s="25">
        <v>194</v>
      </c>
      <c r="X1000" s="25">
        <v>194</v>
      </c>
      <c r="Y1000" s="25">
        <v>194</v>
      </c>
      <c r="Z1000" s="25">
        <f t="shared" si="142"/>
        <v>593</v>
      </c>
      <c r="AA1000" s="25">
        <v>19.399999999999999</v>
      </c>
      <c r="AB1000" s="25">
        <v>30</v>
      </c>
      <c r="AC1000" s="80">
        <f t="shared" si="143"/>
        <v>-369</v>
      </c>
      <c r="AD1000" s="89">
        <f t="shared" si="144"/>
        <v>0</v>
      </c>
      <c r="AE1000" s="82"/>
      <c r="AF1000" s="71"/>
    </row>
    <row r="1001" spans="1:32">
      <c r="A1001" s="57" t="s">
        <v>11254</v>
      </c>
      <c r="B1001" s="22" t="s">
        <v>973</v>
      </c>
      <c r="C1001" s="22" t="s">
        <v>10043</v>
      </c>
      <c r="D1001" s="22" t="s">
        <v>9919</v>
      </c>
      <c r="E1001" s="22" t="s">
        <v>9920</v>
      </c>
      <c r="F1001" s="22" t="s">
        <v>9921</v>
      </c>
      <c r="G1001" s="22" t="s">
        <v>9922</v>
      </c>
      <c r="H1001" s="22" t="s">
        <v>9928</v>
      </c>
      <c r="I1001" s="25">
        <f>VLOOKUP(B1001,[1]สรุปรายรพ.!$A$1:$C$1331,3,FALSE())</f>
        <v>1954</v>
      </c>
      <c r="J1001" s="25">
        <v>672</v>
      </c>
      <c r="K1001" s="25">
        <v>640</v>
      </c>
      <c r="L1001" s="25">
        <v>218</v>
      </c>
      <c r="M1001" s="25">
        <v>194</v>
      </c>
      <c r="N1001" s="25">
        <v>177</v>
      </c>
      <c r="O1001" s="25">
        <v>162</v>
      </c>
      <c r="P1001" s="25">
        <v>81</v>
      </c>
      <c r="Q1001" s="25">
        <v>80</v>
      </c>
      <c r="R1001" s="25">
        <v>45</v>
      </c>
      <c r="S1001" s="25">
        <v>45</v>
      </c>
      <c r="T1001" s="25">
        <v>86</v>
      </c>
      <c r="U1001" s="25">
        <v>86</v>
      </c>
      <c r="V1001" s="25">
        <v>1279</v>
      </c>
      <c r="W1001" s="25">
        <v>1207</v>
      </c>
      <c r="X1001" s="25">
        <v>1279</v>
      </c>
      <c r="Y1001" s="25">
        <v>1207</v>
      </c>
      <c r="Z1001" s="25">
        <f t="shared" si="142"/>
        <v>1954</v>
      </c>
      <c r="AA1001" s="25">
        <v>120.7</v>
      </c>
      <c r="AB1001" s="25">
        <v>182</v>
      </c>
      <c r="AC1001" s="80">
        <f t="shared" si="143"/>
        <v>-565</v>
      </c>
      <c r="AD1001" s="89">
        <f t="shared" si="144"/>
        <v>0</v>
      </c>
      <c r="AE1001" s="82"/>
      <c r="AF1001" s="71"/>
    </row>
    <row r="1002" spans="1:32">
      <c r="A1002" s="57" t="s">
        <v>11255</v>
      </c>
      <c r="B1002" s="22" t="s">
        <v>974</v>
      </c>
      <c r="C1002" s="22" t="s">
        <v>1957</v>
      </c>
      <c r="D1002" s="22" t="s">
        <v>9701</v>
      </c>
      <c r="E1002" s="22" t="s">
        <v>9702</v>
      </c>
      <c r="F1002" s="22" t="s">
        <v>9581</v>
      </c>
      <c r="G1002" s="22" t="s">
        <v>9582</v>
      </c>
      <c r="H1002" s="22" t="s">
        <v>9928</v>
      </c>
      <c r="I1002" s="25">
        <f>VLOOKUP(B1002,[1]สรุปรายรพ.!$A$1:$C$1331,3,FALSE())</f>
        <v>299</v>
      </c>
      <c r="J1002" s="25">
        <v>39</v>
      </c>
      <c r="K1002" s="25">
        <v>39</v>
      </c>
      <c r="L1002" s="25"/>
      <c r="M1002" s="25"/>
      <c r="N1002" s="25">
        <v>7</v>
      </c>
      <c r="O1002" s="25">
        <v>7</v>
      </c>
      <c r="P1002" s="25">
        <v>2</v>
      </c>
      <c r="Q1002" s="25">
        <v>2</v>
      </c>
      <c r="R1002" s="25">
        <v>2</v>
      </c>
      <c r="S1002" s="25">
        <v>2</v>
      </c>
      <c r="T1002" s="25">
        <v>1</v>
      </c>
      <c r="U1002" s="25">
        <v>1</v>
      </c>
      <c r="V1002" s="25">
        <v>51</v>
      </c>
      <c r="W1002" s="25">
        <v>51</v>
      </c>
      <c r="X1002" s="25">
        <v>51</v>
      </c>
      <c r="Y1002" s="25">
        <v>51</v>
      </c>
      <c r="Z1002" s="25">
        <f t="shared" si="142"/>
        <v>299</v>
      </c>
      <c r="AA1002" s="25">
        <v>5.0999999999999996</v>
      </c>
      <c r="AB1002" s="25">
        <v>9</v>
      </c>
      <c r="AC1002" s="80">
        <f t="shared" si="143"/>
        <v>-239</v>
      </c>
      <c r="AD1002" s="89">
        <f t="shared" si="144"/>
        <v>0</v>
      </c>
      <c r="AE1002" s="82"/>
      <c r="AF1002" s="71"/>
    </row>
    <row r="1003" spans="1:32">
      <c r="A1003" s="57" t="s">
        <v>11256</v>
      </c>
      <c r="B1003" s="22" t="s">
        <v>2109</v>
      </c>
      <c r="C1003" s="22" t="s">
        <v>10044</v>
      </c>
      <c r="D1003" s="22" t="s">
        <v>9609</v>
      </c>
      <c r="E1003" s="22" t="s">
        <v>9610</v>
      </c>
      <c r="F1003" s="22" t="s">
        <v>9588</v>
      </c>
      <c r="G1003" s="22" t="s">
        <v>9589</v>
      </c>
      <c r="H1003" s="22" t="s">
        <v>9563</v>
      </c>
      <c r="I1003" s="25">
        <f>VLOOKUP(B1003,[1]สรุปรายรพ.!$A$1:$C$1331,3,FALSE())</f>
        <v>100</v>
      </c>
      <c r="J1003" s="25"/>
      <c r="K1003" s="25"/>
      <c r="L1003" s="25"/>
      <c r="M1003" s="25"/>
      <c r="N1003" s="25"/>
      <c r="O1003" s="25"/>
      <c r="P1003" s="25"/>
      <c r="Q1003" s="25"/>
      <c r="R1003" s="25">
        <v>1</v>
      </c>
      <c r="S1003" s="25">
        <v>1</v>
      </c>
      <c r="T1003" s="25"/>
      <c r="U1003" s="25"/>
      <c r="V1003" s="25">
        <v>1</v>
      </c>
      <c r="W1003" s="25">
        <v>1</v>
      </c>
      <c r="X1003" s="25">
        <v>1</v>
      </c>
      <c r="Y1003" s="25">
        <v>1</v>
      </c>
      <c r="Z1003" s="25">
        <f t="shared" si="142"/>
        <v>100</v>
      </c>
      <c r="AA1003" s="25">
        <v>0.1</v>
      </c>
      <c r="AB1003" s="25">
        <v>2</v>
      </c>
      <c r="AC1003" s="80">
        <f t="shared" si="143"/>
        <v>-97</v>
      </c>
      <c r="AD1003" s="89">
        <f t="shared" si="144"/>
        <v>0</v>
      </c>
      <c r="AE1003" s="82"/>
      <c r="AF1003" s="71"/>
    </row>
    <row r="1004" spans="1:32">
      <c r="A1004" s="57" t="s">
        <v>11257</v>
      </c>
      <c r="B1004" s="22" t="s">
        <v>975</v>
      </c>
      <c r="C1004" s="22" t="s">
        <v>1958</v>
      </c>
      <c r="D1004" s="22" t="s">
        <v>9919</v>
      </c>
      <c r="E1004" s="22" t="s">
        <v>9920</v>
      </c>
      <c r="F1004" s="22" t="s">
        <v>9921</v>
      </c>
      <c r="G1004" s="22" t="s">
        <v>9922</v>
      </c>
      <c r="H1004" s="22" t="s">
        <v>9928</v>
      </c>
      <c r="I1004" s="25">
        <f>VLOOKUP(B1004,[1]สรุปรายรพ.!$A$1:$C$1331,3,FALSE())</f>
        <v>191</v>
      </c>
      <c r="J1004" s="25">
        <v>63</v>
      </c>
      <c r="K1004" s="25">
        <v>63</v>
      </c>
      <c r="L1004" s="25">
        <v>8</v>
      </c>
      <c r="M1004" s="25">
        <v>8</v>
      </c>
      <c r="N1004" s="25">
        <v>33</v>
      </c>
      <c r="O1004" s="25">
        <v>33</v>
      </c>
      <c r="P1004" s="25">
        <v>19</v>
      </c>
      <c r="Q1004" s="25">
        <v>19</v>
      </c>
      <c r="R1004" s="25">
        <v>15</v>
      </c>
      <c r="S1004" s="25">
        <v>15</v>
      </c>
      <c r="T1004" s="25">
        <v>24</v>
      </c>
      <c r="U1004" s="25">
        <v>24</v>
      </c>
      <c r="V1004" s="25">
        <v>162</v>
      </c>
      <c r="W1004" s="25">
        <v>162</v>
      </c>
      <c r="X1004" s="25">
        <v>162</v>
      </c>
      <c r="Y1004" s="25">
        <v>162</v>
      </c>
      <c r="Z1004" s="25">
        <f t="shared" si="142"/>
        <v>191</v>
      </c>
      <c r="AA1004" s="25">
        <v>16.2</v>
      </c>
      <c r="AB1004" s="25">
        <v>26</v>
      </c>
      <c r="AC1004" s="80">
        <f t="shared" si="143"/>
        <v>-3</v>
      </c>
      <c r="AD1004" s="89">
        <f t="shared" si="144"/>
        <v>0</v>
      </c>
      <c r="AE1004" s="82"/>
      <c r="AF1004" s="71"/>
    </row>
    <row r="1005" spans="1:32">
      <c r="A1005" s="57" t="s">
        <v>9919</v>
      </c>
      <c r="B1005" s="22" t="s">
        <v>976</v>
      </c>
      <c r="C1005" s="22" t="s">
        <v>10045</v>
      </c>
      <c r="D1005" s="22" t="s">
        <v>9609</v>
      </c>
      <c r="E1005" s="22" t="s">
        <v>9610</v>
      </c>
      <c r="F1005" s="22" t="s">
        <v>9588</v>
      </c>
      <c r="G1005" s="22" t="s">
        <v>9589</v>
      </c>
      <c r="H1005" s="22" t="s">
        <v>9928</v>
      </c>
      <c r="I1005" s="25">
        <v>0</v>
      </c>
      <c r="J1005" s="25">
        <v>42</v>
      </c>
      <c r="K1005" s="25">
        <v>41</v>
      </c>
      <c r="L1005" s="25">
        <v>28</v>
      </c>
      <c r="M1005" s="25">
        <v>28</v>
      </c>
      <c r="N1005" s="25">
        <v>12</v>
      </c>
      <c r="O1005" s="25">
        <v>11</v>
      </c>
      <c r="P1005" s="25">
        <v>16</v>
      </c>
      <c r="Q1005" s="25">
        <v>16</v>
      </c>
      <c r="R1005" s="25">
        <v>15</v>
      </c>
      <c r="S1005" s="25">
        <v>15</v>
      </c>
      <c r="T1005" s="25">
        <v>17</v>
      </c>
      <c r="U1005" s="25">
        <v>17</v>
      </c>
      <c r="V1005" s="25">
        <v>130</v>
      </c>
      <c r="W1005" s="25">
        <v>128</v>
      </c>
      <c r="X1005" s="25">
        <v>130</v>
      </c>
      <c r="Y1005" s="25">
        <v>128</v>
      </c>
      <c r="Z1005" s="25">
        <f t="shared" si="142"/>
        <v>0</v>
      </c>
      <c r="AA1005" s="25">
        <v>12.8</v>
      </c>
      <c r="AB1005" s="25">
        <v>20</v>
      </c>
      <c r="AC1005" s="80">
        <f t="shared" si="143"/>
        <v>148</v>
      </c>
      <c r="AD1005" s="89">
        <v>0</v>
      </c>
      <c r="AE1005" s="82" t="s">
        <v>11646</v>
      </c>
      <c r="AF1005" s="71"/>
    </row>
    <row r="1006" spans="1:32">
      <c r="A1006" s="57" t="s">
        <v>11258</v>
      </c>
      <c r="B1006" s="24" t="s">
        <v>977</v>
      </c>
      <c r="C1006" s="22" t="s">
        <v>10046</v>
      </c>
      <c r="D1006" s="22" t="s">
        <v>9609</v>
      </c>
      <c r="E1006" s="22" t="s">
        <v>9610</v>
      </c>
      <c r="F1006" s="22" t="s">
        <v>9588</v>
      </c>
      <c r="G1006" s="22" t="s">
        <v>9589</v>
      </c>
      <c r="H1006" s="22" t="s">
        <v>9563</v>
      </c>
      <c r="I1006" s="25">
        <f>VLOOKUP(B1006,[1]สรุปรายรพ.!$A$1:$C$1331,3,FALSE())</f>
        <v>60</v>
      </c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>
        <f t="shared" si="142"/>
        <v>60</v>
      </c>
      <c r="AA1006" s="25"/>
      <c r="AB1006" s="25">
        <v>0</v>
      </c>
      <c r="AC1006" s="80">
        <f t="shared" si="143"/>
        <v>-60</v>
      </c>
      <c r="AD1006" s="89">
        <f t="shared" si="144"/>
        <v>0</v>
      </c>
      <c r="AE1006" s="82" t="s">
        <v>9553</v>
      </c>
      <c r="AF1006" s="71"/>
    </row>
    <row r="1007" spans="1:32">
      <c r="A1007" s="57" t="s">
        <v>11259</v>
      </c>
      <c r="B1007" s="24" t="s">
        <v>2184</v>
      </c>
      <c r="C1007" s="22" t="s">
        <v>10047</v>
      </c>
      <c r="D1007" s="22" t="s">
        <v>9609</v>
      </c>
      <c r="E1007" s="22" t="s">
        <v>9610</v>
      </c>
      <c r="F1007" s="22" t="s">
        <v>9588</v>
      </c>
      <c r="G1007" s="22" t="s">
        <v>9589</v>
      </c>
      <c r="H1007" s="22" t="s">
        <v>9563</v>
      </c>
      <c r="I1007" s="25">
        <f>VLOOKUP(B1007,[1]สรุปรายรพ.!$A$1:$C$1331,3,FALSE())</f>
        <v>40</v>
      </c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>
        <f t="shared" si="142"/>
        <v>40</v>
      </c>
      <c r="AA1007" s="25"/>
      <c r="AB1007" s="25">
        <v>0</v>
      </c>
      <c r="AC1007" s="80">
        <f t="shared" si="143"/>
        <v>-40</v>
      </c>
      <c r="AD1007" s="89">
        <f t="shared" si="144"/>
        <v>0</v>
      </c>
      <c r="AE1007" s="82" t="s">
        <v>9553</v>
      </c>
      <c r="AF1007" s="71"/>
    </row>
    <row r="1008" spans="1:32">
      <c r="A1008" s="57" t="s">
        <v>11260</v>
      </c>
      <c r="B1008" s="24" t="s">
        <v>2190</v>
      </c>
      <c r="C1008" s="22" t="s">
        <v>10048</v>
      </c>
      <c r="D1008" s="22" t="s">
        <v>9658</v>
      </c>
      <c r="E1008" s="22" t="s">
        <v>9659</v>
      </c>
      <c r="F1008" s="22" t="s">
        <v>9576</v>
      </c>
      <c r="G1008" s="22" t="s">
        <v>9577</v>
      </c>
      <c r="H1008" s="22" t="s">
        <v>9928</v>
      </c>
      <c r="I1008" s="25">
        <f>VLOOKUP(B1008,[1]สรุปรายรพ.!$A$1:$C$1331,3,FALSE())</f>
        <v>40</v>
      </c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>
        <f t="shared" si="142"/>
        <v>40</v>
      </c>
      <c r="AA1008" s="25"/>
      <c r="AB1008" s="25">
        <v>0</v>
      </c>
      <c r="AC1008" s="80">
        <f t="shared" si="143"/>
        <v>-40</v>
      </c>
      <c r="AD1008" s="89">
        <f t="shared" si="144"/>
        <v>0</v>
      </c>
      <c r="AE1008" s="82" t="s">
        <v>9553</v>
      </c>
      <c r="AF1008" s="71"/>
    </row>
    <row r="1009" spans="1:32">
      <c r="A1009" s="57" t="s">
        <v>11261</v>
      </c>
      <c r="B1009" s="22" t="s">
        <v>978</v>
      </c>
      <c r="C1009" s="22" t="s">
        <v>2144</v>
      </c>
      <c r="D1009" s="22" t="s">
        <v>9658</v>
      </c>
      <c r="E1009" s="22" t="s">
        <v>9659</v>
      </c>
      <c r="F1009" s="22" t="s">
        <v>9576</v>
      </c>
      <c r="G1009" s="22" t="s">
        <v>9577</v>
      </c>
      <c r="H1009" s="22" t="s">
        <v>9928</v>
      </c>
      <c r="I1009" s="25">
        <f>VLOOKUP(B1009,[1]สรุปรายรพ.!$A$1:$C$1331,3,FALSE())</f>
        <v>268</v>
      </c>
      <c r="J1009" s="25">
        <v>8</v>
      </c>
      <c r="K1009" s="25">
        <v>8</v>
      </c>
      <c r="L1009" s="25"/>
      <c r="M1009" s="25"/>
      <c r="N1009" s="25"/>
      <c r="O1009" s="25"/>
      <c r="P1009" s="25"/>
      <c r="Q1009" s="25"/>
      <c r="R1009" s="25"/>
      <c r="S1009" s="25"/>
      <c r="T1009" s="25">
        <v>1</v>
      </c>
      <c r="U1009" s="25">
        <v>1</v>
      </c>
      <c r="V1009" s="25">
        <v>9</v>
      </c>
      <c r="W1009" s="25">
        <v>9</v>
      </c>
      <c r="X1009" s="25">
        <v>9</v>
      </c>
      <c r="Y1009" s="25">
        <v>9</v>
      </c>
      <c r="Z1009" s="25">
        <f t="shared" si="142"/>
        <v>268</v>
      </c>
      <c r="AA1009" s="25">
        <v>0.9</v>
      </c>
      <c r="AB1009" s="25">
        <v>2</v>
      </c>
      <c r="AC1009" s="80">
        <f t="shared" si="143"/>
        <v>-257</v>
      </c>
      <c r="AD1009" s="89">
        <f t="shared" si="144"/>
        <v>0</v>
      </c>
      <c r="AE1009" s="82"/>
      <c r="AF1009" s="71"/>
    </row>
    <row r="1010" spans="1:32">
      <c r="A1010" s="57" t="s">
        <v>11262</v>
      </c>
      <c r="B1010" s="22" t="s">
        <v>979</v>
      </c>
      <c r="C1010" s="22" t="s">
        <v>10049</v>
      </c>
      <c r="D1010" s="22" t="s">
        <v>9698</v>
      </c>
      <c r="E1010" s="22" t="s">
        <v>9699</v>
      </c>
      <c r="F1010" s="22" t="s">
        <v>9561</v>
      </c>
      <c r="G1010" s="22" t="s">
        <v>9562</v>
      </c>
      <c r="H1010" s="22" t="s">
        <v>9928</v>
      </c>
      <c r="I1010" s="25">
        <f>VLOOKUP(B1010,[1]สรุปรายรพ.!$A$1:$C$1331,3,FALSE())</f>
        <v>221</v>
      </c>
      <c r="J1010" s="25">
        <v>11</v>
      </c>
      <c r="K1010" s="25">
        <v>11</v>
      </c>
      <c r="L1010" s="25">
        <v>2</v>
      </c>
      <c r="M1010" s="25">
        <v>2</v>
      </c>
      <c r="N1010" s="25"/>
      <c r="O1010" s="25"/>
      <c r="P1010" s="25"/>
      <c r="Q1010" s="25"/>
      <c r="R1010" s="25">
        <v>3</v>
      </c>
      <c r="S1010" s="25">
        <v>2</v>
      </c>
      <c r="T1010" s="25">
        <v>1</v>
      </c>
      <c r="U1010" s="25">
        <v>1</v>
      </c>
      <c r="V1010" s="25">
        <v>17</v>
      </c>
      <c r="W1010" s="25">
        <v>16</v>
      </c>
      <c r="X1010" s="25">
        <v>17</v>
      </c>
      <c r="Y1010" s="25">
        <v>16</v>
      </c>
      <c r="Z1010" s="25">
        <f t="shared" si="142"/>
        <v>221</v>
      </c>
      <c r="AA1010" s="25">
        <v>1.6</v>
      </c>
      <c r="AB1010" s="25">
        <v>3</v>
      </c>
      <c r="AC1010" s="80">
        <f t="shared" si="143"/>
        <v>-202</v>
      </c>
      <c r="AD1010" s="89">
        <f t="shared" si="144"/>
        <v>0</v>
      </c>
      <c r="AE1010" s="82"/>
      <c r="AF1010" s="71"/>
    </row>
    <row r="1011" spans="1:32">
      <c r="A1011" s="57" t="s">
        <v>11263</v>
      </c>
      <c r="B1011" s="22" t="s">
        <v>2145</v>
      </c>
      <c r="C1011" s="22" t="s">
        <v>10050</v>
      </c>
      <c r="D1011" s="22" t="s">
        <v>9628</v>
      </c>
      <c r="E1011" s="22" t="s">
        <v>9629</v>
      </c>
      <c r="F1011" s="22" t="s">
        <v>9630</v>
      </c>
      <c r="G1011" s="22" t="s">
        <v>9631</v>
      </c>
      <c r="H1011" s="22" t="s">
        <v>9584</v>
      </c>
      <c r="I1011" s="25">
        <f>VLOOKUP(B1011,[1]สรุปรายรพ.!$A$1:$C$1331,3,FALSE())</f>
        <v>40</v>
      </c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>
        <v>1</v>
      </c>
      <c r="U1011" s="25">
        <v>1</v>
      </c>
      <c r="V1011" s="25">
        <v>1</v>
      </c>
      <c r="W1011" s="25">
        <v>1</v>
      </c>
      <c r="X1011" s="25">
        <v>1</v>
      </c>
      <c r="Y1011" s="25">
        <v>1</v>
      </c>
      <c r="Z1011" s="25">
        <f t="shared" si="142"/>
        <v>40</v>
      </c>
      <c r="AA1011" s="25">
        <v>0.1</v>
      </c>
      <c r="AB1011" s="25">
        <v>2</v>
      </c>
      <c r="AC1011" s="80">
        <f t="shared" si="143"/>
        <v>-37</v>
      </c>
      <c r="AD1011" s="89">
        <f t="shared" si="144"/>
        <v>0</v>
      </c>
      <c r="AE1011" s="82"/>
      <c r="AF1011" s="71"/>
    </row>
    <row r="1012" spans="1:32">
      <c r="A1012" s="57" t="s">
        <v>11264</v>
      </c>
      <c r="B1012" s="22" t="s">
        <v>980</v>
      </c>
      <c r="C1012" s="22" t="s">
        <v>10051</v>
      </c>
      <c r="D1012" s="22" t="s">
        <v>9737</v>
      </c>
      <c r="E1012" s="22" t="s">
        <v>9738</v>
      </c>
      <c r="F1012" s="22" t="s">
        <v>9566</v>
      </c>
      <c r="G1012" s="22" t="s">
        <v>9567</v>
      </c>
      <c r="H1012" s="22" t="s">
        <v>9952</v>
      </c>
      <c r="I1012" s="25">
        <f>VLOOKUP(B1012,[1]สรุปรายรพ.!$A$1:$C$1331,3,FALSE())</f>
        <v>182</v>
      </c>
      <c r="J1012" s="25">
        <v>2</v>
      </c>
      <c r="K1012" s="25">
        <v>2</v>
      </c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>
        <v>2</v>
      </c>
      <c r="W1012" s="25">
        <v>2</v>
      </c>
      <c r="X1012" s="25">
        <v>2</v>
      </c>
      <c r="Y1012" s="25">
        <v>2</v>
      </c>
      <c r="Z1012" s="25">
        <f t="shared" si="142"/>
        <v>182</v>
      </c>
      <c r="AA1012" s="25">
        <v>0.2</v>
      </c>
      <c r="AB1012" s="25">
        <v>2</v>
      </c>
      <c r="AC1012" s="80">
        <f t="shared" si="143"/>
        <v>-178</v>
      </c>
      <c r="AD1012" s="89">
        <f t="shared" si="144"/>
        <v>0</v>
      </c>
      <c r="AE1012" s="82"/>
      <c r="AF1012" s="71"/>
    </row>
    <row r="1013" spans="1:32">
      <c r="A1013" s="57" t="s">
        <v>11265</v>
      </c>
      <c r="B1013" s="22" t="s">
        <v>981</v>
      </c>
      <c r="C1013" s="22" t="s">
        <v>2288</v>
      </c>
      <c r="D1013" s="22" t="s">
        <v>9655</v>
      </c>
      <c r="E1013" s="22" t="s">
        <v>9656</v>
      </c>
      <c r="F1013" s="22" t="s">
        <v>9576</v>
      </c>
      <c r="G1013" s="22" t="s">
        <v>9577</v>
      </c>
      <c r="H1013" s="22" t="s">
        <v>9928</v>
      </c>
      <c r="I1013" s="25">
        <f>VLOOKUP(B1013,[1]สรุปรายรพ.!$A$1:$C$1331,3,FALSE())</f>
        <v>242</v>
      </c>
      <c r="J1013" s="25">
        <v>1</v>
      </c>
      <c r="K1013" s="25">
        <v>1</v>
      </c>
      <c r="L1013" s="25">
        <v>1</v>
      </c>
      <c r="M1013" s="25">
        <v>1</v>
      </c>
      <c r="N1013" s="25"/>
      <c r="O1013" s="25"/>
      <c r="P1013" s="25"/>
      <c r="Q1013" s="25"/>
      <c r="R1013" s="25"/>
      <c r="S1013" s="25"/>
      <c r="T1013" s="25"/>
      <c r="U1013" s="25"/>
      <c r="V1013" s="25">
        <v>2</v>
      </c>
      <c r="W1013" s="25">
        <v>2</v>
      </c>
      <c r="X1013" s="25">
        <v>2</v>
      </c>
      <c r="Y1013" s="25">
        <v>2</v>
      </c>
      <c r="Z1013" s="25">
        <f t="shared" si="142"/>
        <v>242</v>
      </c>
      <c r="AA1013" s="25">
        <v>0.2</v>
      </c>
      <c r="AB1013" s="25">
        <v>2</v>
      </c>
      <c r="AC1013" s="80">
        <f t="shared" si="143"/>
        <v>-238</v>
      </c>
      <c r="AD1013" s="89">
        <f t="shared" si="144"/>
        <v>0</v>
      </c>
      <c r="AE1013" s="82"/>
      <c r="AF1013" s="71"/>
    </row>
    <row r="1014" spans="1:32">
      <c r="A1014" s="57" t="s">
        <v>11266</v>
      </c>
      <c r="B1014" s="24" t="s">
        <v>2209</v>
      </c>
      <c r="C1014" s="22" t="s">
        <v>10052</v>
      </c>
      <c r="D1014" s="22" t="s">
        <v>9759</v>
      </c>
      <c r="E1014" s="22" t="s">
        <v>9760</v>
      </c>
      <c r="F1014" s="22" t="s">
        <v>9570</v>
      </c>
      <c r="G1014" s="22" t="s">
        <v>9571</v>
      </c>
      <c r="H1014" s="22" t="s">
        <v>9584</v>
      </c>
      <c r="I1014" s="25">
        <f>VLOOKUP(B1014,[1]สรุปรายรพ.!$A$1:$C$1331,3,FALSE())</f>
        <v>180</v>
      </c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>
        <f t="shared" si="142"/>
        <v>180</v>
      </c>
      <c r="AA1014" s="25"/>
      <c r="AB1014" s="25">
        <v>0</v>
      </c>
      <c r="AC1014" s="80">
        <f t="shared" si="143"/>
        <v>-180</v>
      </c>
      <c r="AD1014" s="89">
        <f t="shared" si="144"/>
        <v>0</v>
      </c>
      <c r="AE1014" s="82" t="s">
        <v>9553</v>
      </c>
      <c r="AF1014" s="71"/>
    </row>
    <row r="1015" spans="1:32">
      <c r="A1015" s="57" t="s">
        <v>11267</v>
      </c>
      <c r="B1015" s="22" t="s">
        <v>982</v>
      </c>
      <c r="C1015" s="22" t="s">
        <v>6746</v>
      </c>
      <c r="D1015" s="22" t="s">
        <v>9572</v>
      </c>
      <c r="E1015" s="22" t="s">
        <v>9573</v>
      </c>
      <c r="F1015" s="22" t="s">
        <v>9566</v>
      </c>
      <c r="G1015" s="22" t="s">
        <v>9567</v>
      </c>
      <c r="H1015" s="22" t="s">
        <v>9928</v>
      </c>
      <c r="I1015" s="25">
        <f>VLOOKUP(B1015,[1]สรุปรายรพ.!$A$1:$C$1331,3,FALSE())</f>
        <v>4</v>
      </c>
      <c r="J1015" s="25">
        <v>2</v>
      </c>
      <c r="K1015" s="25">
        <v>2</v>
      </c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>
        <v>2</v>
      </c>
      <c r="W1015" s="25">
        <v>2</v>
      </c>
      <c r="X1015" s="25">
        <v>2</v>
      </c>
      <c r="Y1015" s="25">
        <v>2</v>
      </c>
      <c r="Z1015" s="25">
        <f t="shared" si="142"/>
        <v>4</v>
      </c>
      <c r="AA1015" s="25">
        <v>0.2</v>
      </c>
      <c r="AB1015" s="25">
        <v>2</v>
      </c>
      <c r="AC1015" s="80">
        <f t="shared" si="143"/>
        <v>0</v>
      </c>
      <c r="AD1015" s="89">
        <f>AC1015</f>
        <v>0</v>
      </c>
      <c r="AE1015" s="82"/>
      <c r="AF1015" s="71"/>
    </row>
    <row r="1016" spans="1:32">
      <c r="A1016" s="57" t="s">
        <v>11268</v>
      </c>
      <c r="B1016" s="22" t="s">
        <v>983</v>
      </c>
      <c r="C1016" s="22" t="s">
        <v>10053</v>
      </c>
      <c r="D1016" s="22" t="s">
        <v>9919</v>
      </c>
      <c r="E1016" s="22" t="s">
        <v>9920</v>
      </c>
      <c r="F1016" s="22" t="s">
        <v>9921</v>
      </c>
      <c r="G1016" s="22" t="s">
        <v>9922</v>
      </c>
      <c r="H1016" s="22" t="s">
        <v>9928</v>
      </c>
      <c r="I1016" s="25">
        <f>VLOOKUP(B1016,[1]สรุปรายรพ.!$A$1:$C$1331,3,FALSE())</f>
        <v>25</v>
      </c>
      <c r="J1016" s="25">
        <v>5</v>
      </c>
      <c r="K1016" s="25">
        <v>5</v>
      </c>
      <c r="L1016" s="25"/>
      <c r="M1016" s="25"/>
      <c r="N1016" s="25">
        <v>2</v>
      </c>
      <c r="O1016" s="25">
        <v>2</v>
      </c>
      <c r="P1016" s="25"/>
      <c r="Q1016" s="25"/>
      <c r="R1016" s="25"/>
      <c r="S1016" s="25"/>
      <c r="T1016" s="25"/>
      <c r="U1016" s="25"/>
      <c r="V1016" s="25">
        <v>7</v>
      </c>
      <c r="W1016" s="25">
        <v>7</v>
      </c>
      <c r="X1016" s="25">
        <v>7</v>
      </c>
      <c r="Y1016" s="25">
        <v>7</v>
      </c>
      <c r="Z1016" s="25">
        <f t="shared" si="142"/>
        <v>25</v>
      </c>
      <c r="AA1016" s="25">
        <v>0.7</v>
      </c>
      <c r="AB1016" s="25">
        <v>2</v>
      </c>
      <c r="AC1016" s="80">
        <f t="shared" si="143"/>
        <v>-16</v>
      </c>
      <c r="AD1016" s="89">
        <f t="shared" si="144"/>
        <v>0</v>
      </c>
      <c r="AE1016" s="82"/>
      <c r="AF1016" s="71"/>
    </row>
    <row r="1017" spans="1:32">
      <c r="A1017" s="57" t="s">
        <v>11269</v>
      </c>
      <c r="B1017" s="22" t="s">
        <v>984</v>
      </c>
      <c r="C1017" s="22" t="s">
        <v>1959</v>
      </c>
      <c r="D1017" s="22" t="s">
        <v>9919</v>
      </c>
      <c r="E1017" s="22" t="s">
        <v>9920</v>
      </c>
      <c r="F1017" s="22" t="s">
        <v>9921</v>
      </c>
      <c r="G1017" s="22" t="s">
        <v>9922</v>
      </c>
      <c r="H1017" s="22" t="s">
        <v>9928</v>
      </c>
      <c r="I1017" s="25">
        <f>VLOOKUP(B1017,[1]สรุปรายรพ.!$A$1:$C$1331,3,FALSE())</f>
        <v>259</v>
      </c>
      <c r="J1017" s="25">
        <v>34</v>
      </c>
      <c r="K1017" s="25">
        <v>19</v>
      </c>
      <c r="L1017" s="25"/>
      <c r="M1017" s="25"/>
      <c r="N1017" s="25"/>
      <c r="O1017" s="25"/>
      <c r="P1017" s="25">
        <v>91</v>
      </c>
      <c r="Q1017" s="25">
        <v>70</v>
      </c>
      <c r="R1017" s="25">
        <v>2</v>
      </c>
      <c r="S1017" s="25">
        <v>2</v>
      </c>
      <c r="T1017" s="25">
        <v>35</v>
      </c>
      <c r="U1017" s="25">
        <v>24</v>
      </c>
      <c r="V1017" s="25">
        <v>162</v>
      </c>
      <c r="W1017" s="25">
        <v>115</v>
      </c>
      <c r="X1017" s="25">
        <v>162</v>
      </c>
      <c r="Y1017" s="25">
        <v>115</v>
      </c>
      <c r="Z1017" s="25">
        <f t="shared" si="142"/>
        <v>259</v>
      </c>
      <c r="AA1017" s="25">
        <v>11.5</v>
      </c>
      <c r="AB1017" s="25">
        <v>18</v>
      </c>
      <c r="AC1017" s="80">
        <f t="shared" si="143"/>
        <v>-126</v>
      </c>
      <c r="AD1017" s="89">
        <f t="shared" si="144"/>
        <v>0</v>
      </c>
      <c r="AE1017" s="82"/>
      <c r="AF1017" s="71"/>
    </row>
    <row r="1018" spans="1:32">
      <c r="A1018" s="57" t="s">
        <v>11270</v>
      </c>
      <c r="B1018" s="22" t="s">
        <v>985</v>
      </c>
      <c r="C1018" s="22" t="s">
        <v>1960</v>
      </c>
      <c r="D1018" s="22" t="s">
        <v>9641</v>
      </c>
      <c r="E1018" s="22" t="s">
        <v>9642</v>
      </c>
      <c r="F1018" s="22" t="s">
        <v>9570</v>
      </c>
      <c r="G1018" s="22" t="s">
        <v>9571</v>
      </c>
      <c r="H1018" s="22" t="s">
        <v>9928</v>
      </c>
      <c r="I1018" s="25">
        <f>VLOOKUP(B1018,[1]สรุปรายรพ.!$A$1:$C$1331,3,FALSE())</f>
        <v>2495</v>
      </c>
      <c r="J1018" s="25">
        <v>822</v>
      </c>
      <c r="K1018" s="25">
        <v>809</v>
      </c>
      <c r="L1018" s="25">
        <v>595</v>
      </c>
      <c r="M1018" s="25">
        <v>581</v>
      </c>
      <c r="N1018" s="25">
        <v>151</v>
      </c>
      <c r="O1018" s="25">
        <v>149</v>
      </c>
      <c r="P1018" s="25">
        <v>248</v>
      </c>
      <c r="Q1018" s="25">
        <v>244</v>
      </c>
      <c r="R1018" s="25">
        <v>208</v>
      </c>
      <c r="S1018" s="25">
        <v>202</v>
      </c>
      <c r="T1018" s="25">
        <v>259</v>
      </c>
      <c r="U1018" s="25">
        <v>251</v>
      </c>
      <c r="V1018" s="25">
        <v>2283</v>
      </c>
      <c r="W1018" s="25">
        <v>2236</v>
      </c>
      <c r="X1018" s="25">
        <v>2283</v>
      </c>
      <c r="Y1018" s="25">
        <v>2236</v>
      </c>
      <c r="Z1018" s="25">
        <f t="shared" si="142"/>
        <v>2495</v>
      </c>
      <c r="AA1018" s="25">
        <v>223.6</v>
      </c>
      <c r="AB1018" s="25">
        <v>336</v>
      </c>
      <c r="AC1018" s="80">
        <f t="shared" si="143"/>
        <v>77</v>
      </c>
      <c r="AD1018" s="89">
        <f t="shared" ref="AD1018:AD1020" si="148">AC1018</f>
        <v>77</v>
      </c>
      <c r="AE1018" s="82"/>
      <c r="AF1018" s="71"/>
    </row>
    <row r="1019" spans="1:32">
      <c r="A1019" s="57" t="s">
        <v>11271</v>
      </c>
      <c r="B1019" s="22" t="s">
        <v>986</v>
      </c>
      <c r="C1019" s="22" t="s">
        <v>1961</v>
      </c>
      <c r="D1019" s="22" t="s">
        <v>9813</v>
      </c>
      <c r="E1019" s="22" t="s">
        <v>9814</v>
      </c>
      <c r="F1019" s="22" t="s">
        <v>9663</v>
      </c>
      <c r="G1019" s="22" t="s">
        <v>9664</v>
      </c>
      <c r="H1019" s="22" t="s">
        <v>9563</v>
      </c>
      <c r="I1019" s="25">
        <f>VLOOKUP(B1019,[1]สรุปรายรพ.!$A$1:$C$1331,3,FALSE())</f>
        <v>240</v>
      </c>
      <c r="J1019" s="25">
        <v>136</v>
      </c>
      <c r="K1019" s="25">
        <v>129</v>
      </c>
      <c r="L1019" s="25">
        <v>51</v>
      </c>
      <c r="M1019" s="25">
        <v>51</v>
      </c>
      <c r="N1019" s="25">
        <v>20</v>
      </c>
      <c r="O1019" s="25">
        <v>18</v>
      </c>
      <c r="P1019" s="25">
        <v>27</v>
      </c>
      <c r="Q1019" s="25">
        <v>27</v>
      </c>
      <c r="R1019" s="25">
        <v>58</v>
      </c>
      <c r="S1019" s="25">
        <v>58</v>
      </c>
      <c r="T1019" s="25">
        <v>39</v>
      </c>
      <c r="U1019" s="25">
        <v>39</v>
      </c>
      <c r="V1019" s="25">
        <v>331</v>
      </c>
      <c r="W1019" s="25">
        <v>322</v>
      </c>
      <c r="X1019" s="25">
        <v>331</v>
      </c>
      <c r="Y1019" s="25">
        <v>322</v>
      </c>
      <c r="Z1019" s="25">
        <f t="shared" si="142"/>
        <v>240</v>
      </c>
      <c r="AA1019" s="25">
        <v>32.200000000000003</v>
      </c>
      <c r="AB1019" s="25">
        <v>50</v>
      </c>
      <c r="AC1019" s="80">
        <f t="shared" si="143"/>
        <v>132</v>
      </c>
      <c r="AD1019" s="89">
        <f t="shared" si="148"/>
        <v>132</v>
      </c>
      <c r="AE1019" s="82"/>
      <c r="AF1019" s="71"/>
    </row>
    <row r="1020" spans="1:32">
      <c r="A1020" s="57" t="s">
        <v>11272</v>
      </c>
      <c r="B1020" s="22" t="s">
        <v>987</v>
      </c>
      <c r="C1020" s="22" t="s">
        <v>1962</v>
      </c>
      <c r="D1020" s="22" t="s">
        <v>9572</v>
      </c>
      <c r="E1020" s="22" t="s">
        <v>9573</v>
      </c>
      <c r="F1020" s="22" t="s">
        <v>9566</v>
      </c>
      <c r="G1020" s="22" t="s">
        <v>9567</v>
      </c>
      <c r="H1020" s="22" t="s">
        <v>9563</v>
      </c>
      <c r="I1020" s="25">
        <f>VLOOKUP(B1020,[1]สรุปรายรพ.!$A$1:$C$1331,3,FALSE())</f>
        <v>1047</v>
      </c>
      <c r="J1020" s="25">
        <v>421</v>
      </c>
      <c r="K1020" s="25">
        <v>419</v>
      </c>
      <c r="L1020" s="25">
        <v>79</v>
      </c>
      <c r="M1020" s="25">
        <v>79</v>
      </c>
      <c r="N1020" s="25">
        <v>187</v>
      </c>
      <c r="O1020" s="25">
        <v>186</v>
      </c>
      <c r="P1020" s="25">
        <v>152</v>
      </c>
      <c r="Q1020" s="25">
        <v>152</v>
      </c>
      <c r="R1020" s="25">
        <v>182</v>
      </c>
      <c r="S1020" s="25">
        <v>181</v>
      </c>
      <c r="T1020" s="25">
        <v>208</v>
      </c>
      <c r="U1020" s="25">
        <v>208</v>
      </c>
      <c r="V1020" s="25">
        <v>1229</v>
      </c>
      <c r="W1020" s="25">
        <v>1225</v>
      </c>
      <c r="X1020" s="25">
        <v>1229</v>
      </c>
      <c r="Y1020" s="25">
        <v>1225</v>
      </c>
      <c r="Z1020" s="25">
        <f t="shared" si="142"/>
        <v>1047</v>
      </c>
      <c r="AA1020" s="25">
        <v>122.5</v>
      </c>
      <c r="AB1020" s="25">
        <v>185</v>
      </c>
      <c r="AC1020" s="80">
        <f t="shared" si="143"/>
        <v>363</v>
      </c>
      <c r="AD1020" s="89">
        <f t="shared" si="148"/>
        <v>363</v>
      </c>
      <c r="AE1020" s="82"/>
      <c r="AF1020" s="71"/>
    </row>
    <row r="1021" spans="1:32">
      <c r="A1021" s="57" t="s">
        <v>11273</v>
      </c>
      <c r="B1021" s="22" t="s">
        <v>988</v>
      </c>
      <c r="C1021" s="22" t="s">
        <v>1504</v>
      </c>
      <c r="D1021" s="22" t="s">
        <v>9919</v>
      </c>
      <c r="E1021" s="22" t="s">
        <v>9920</v>
      </c>
      <c r="F1021" s="22" t="s">
        <v>9921</v>
      </c>
      <c r="G1021" s="22" t="s">
        <v>9922</v>
      </c>
      <c r="H1021" s="22" t="s">
        <v>9928</v>
      </c>
      <c r="I1021" s="25">
        <f>VLOOKUP(B1021,[1]สรุปรายรพ.!$A$1:$C$1331,3,FALSE())</f>
        <v>1563</v>
      </c>
      <c r="J1021" s="25">
        <v>1103</v>
      </c>
      <c r="K1021" s="25">
        <v>792</v>
      </c>
      <c r="L1021" s="25">
        <v>223</v>
      </c>
      <c r="M1021" s="25">
        <v>193</v>
      </c>
      <c r="N1021" s="25">
        <v>65</v>
      </c>
      <c r="O1021" s="25">
        <v>59</v>
      </c>
      <c r="P1021" s="25">
        <v>4</v>
      </c>
      <c r="Q1021" s="25">
        <v>2</v>
      </c>
      <c r="R1021" s="25"/>
      <c r="S1021" s="25"/>
      <c r="T1021" s="25">
        <v>81</v>
      </c>
      <c r="U1021" s="25">
        <v>77</v>
      </c>
      <c r="V1021" s="25">
        <v>1476</v>
      </c>
      <c r="W1021" s="25">
        <v>1123</v>
      </c>
      <c r="X1021" s="25">
        <v>1476</v>
      </c>
      <c r="Y1021" s="25">
        <v>1123</v>
      </c>
      <c r="Z1021" s="25">
        <f t="shared" si="142"/>
        <v>1563</v>
      </c>
      <c r="AA1021" s="25">
        <v>112.3</v>
      </c>
      <c r="AB1021" s="25">
        <v>170</v>
      </c>
      <c r="AC1021" s="80">
        <f t="shared" si="143"/>
        <v>-270</v>
      </c>
      <c r="AD1021" s="89">
        <f t="shared" si="144"/>
        <v>0</v>
      </c>
      <c r="AE1021" s="82"/>
      <c r="AF1021" s="71"/>
    </row>
    <row r="1022" spans="1:32">
      <c r="A1022" s="57" t="s">
        <v>11274</v>
      </c>
      <c r="B1022" s="22" t="s">
        <v>989</v>
      </c>
      <c r="C1022" s="22" t="s">
        <v>10054</v>
      </c>
      <c r="D1022" s="22" t="s">
        <v>9618</v>
      </c>
      <c r="E1022" s="22" t="s">
        <v>9619</v>
      </c>
      <c r="F1022" s="22" t="s">
        <v>9620</v>
      </c>
      <c r="G1022" s="22" t="s">
        <v>9621</v>
      </c>
      <c r="H1022" s="22" t="s">
        <v>9928</v>
      </c>
      <c r="I1022" s="25">
        <f>VLOOKUP(B1022,[1]สรุปรายรพ.!$A$1:$C$1331,3,FALSE())</f>
        <v>803</v>
      </c>
      <c r="J1022" s="25">
        <v>333</v>
      </c>
      <c r="K1022" s="25">
        <v>328</v>
      </c>
      <c r="L1022" s="25">
        <v>92</v>
      </c>
      <c r="M1022" s="25">
        <v>89</v>
      </c>
      <c r="N1022" s="25">
        <v>86</v>
      </c>
      <c r="O1022" s="25">
        <v>83</v>
      </c>
      <c r="P1022" s="25">
        <v>57</v>
      </c>
      <c r="Q1022" s="25">
        <v>51</v>
      </c>
      <c r="R1022" s="25">
        <v>90</v>
      </c>
      <c r="S1022" s="25">
        <v>89</v>
      </c>
      <c r="T1022" s="25">
        <v>48</v>
      </c>
      <c r="U1022" s="25">
        <v>47</v>
      </c>
      <c r="V1022" s="25">
        <v>706</v>
      </c>
      <c r="W1022" s="25">
        <v>687</v>
      </c>
      <c r="X1022" s="25">
        <v>706</v>
      </c>
      <c r="Y1022" s="25">
        <v>687</v>
      </c>
      <c r="Z1022" s="25">
        <f t="shared" si="142"/>
        <v>803</v>
      </c>
      <c r="AA1022" s="25">
        <v>68.7</v>
      </c>
      <c r="AB1022" s="25">
        <v>104</v>
      </c>
      <c r="AC1022" s="80">
        <f t="shared" si="143"/>
        <v>-12</v>
      </c>
      <c r="AD1022" s="89">
        <f t="shared" si="144"/>
        <v>0</v>
      </c>
      <c r="AE1022" s="82"/>
      <c r="AF1022" s="71"/>
    </row>
    <row r="1023" spans="1:32">
      <c r="A1023" s="57" t="s">
        <v>11275</v>
      </c>
      <c r="B1023" s="24" t="s">
        <v>2206</v>
      </c>
      <c r="C1023" s="22" t="s">
        <v>4863</v>
      </c>
      <c r="D1023" s="22" t="s">
        <v>9749</v>
      </c>
      <c r="E1023" s="22" t="s">
        <v>9750</v>
      </c>
      <c r="F1023" s="22" t="s">
        <v>9566</v>
      </c>
      <c r="G1023" s="22" t="s">
        <v>9567</v>
      </c>
      <c r="H1023" s="22" t="s">
        <v>9928</v>
      </c>
      <c r="I1023" s="25">
        <f>VLOOKUP(B1023,[1]สรุปรายรพ.!$A$1:$C$1331,3,FALSE())</f>
        <v>160</v>
      </c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>
        <f t="shared" si="142"/>
        <v>160</v>
      </c>
      <c r="AA1023" s="25"/>
      <c r="AB1023" s="25">
        <v>0</v>
      </c>
      <c r="AC1023" s="80">
        <f t="shared" si="143"/>
        <v>-160</v>
      </c>
      <c r="AD1023" s="89">
        <f t="shared" si="144"/>
        <v>0</v>
      </c>
      <c r="AE1023" s="82" t="s">
        <v>9553</v>
      </c>
      <c r="AF1023" s="71"/>
    </row>
    <row r="1024" spans="1:32">
      <c r="A1024" s="57" t="s">
        <v>11276</v>
      </c>
      <c r="B1024" s="22" t="s">
        <v>990</v>
      </c>
      <c r="C1024" s="22" t="s">
        <v>10055</v>
      </c>
      <c r="D1024" s="22" t="s">
        <v>9919</v>
      </c>
      <c r="E1024" s="22" t="s">
        <v>9920</v>
      </c>
      <c r="F1024" s="22" t="s">
        <v>9921</v>
      </c>
      <c r="G1024" s="22" t="s">
        <v>9922</v>
      </c>
      <c r="H1024" s="22" t="s">
        <v>9952</v>
      </c>
      <c r="I1024" s="25">
        <v>0</v>
      </c>
      <c r="J1024" s="25">
        <v>95</v>
      </c>
      <c r="K1024" s="25">
        <v>88</v>
      </c>
      <c r="L1024" s="25">
        <v>32</v>
      </c>
      <c r="M1024" s="25">
        <v>30</v>
      </c>
      <c r="N1024" s="25">
        <v>26</v>
      </c>
      <c r="O1024" s="25">
        <v>21</v>
      </c>
      <c r="P1024" s="25">
        <v>33</v>
      </c>
      <c r="Q1024" s="25">
        <v>32</v>
      </c>
      <c r="R1024" s="25">
        <v>15</v>
      </c>
      <c r="S1024" s="25">
        <v>15</v>
      </c>
      <c r="T1024" s="25">
        <v>9</v>
      </c>
      <c r="U1024" s="25">
        <v>9</v>
      </c>
      <c r="V1024" s="25">
        <v>210</v>
      </c>
      <c r="W1024" s="25">
        <v>195</v>
      </c>
      <c r="X1024" s="25">
        <v>210</v>
      </c>
      <c r="Y1024" s="25">
        <v>195</v>
      </c>
      <c r="Z1024" s="25">
        <f t="shared" si="142"/>
        <v>0</v>
      </c>
      <c r="AA1024" s="25">
        <v>19.5</v>
      </c>
      <c r="AB1024" s="25">
        <v>30</v>
      </c>
      <c r="AC1024" s="80">
        <f t="shared" si="143"/>
        <v>225</v>
      </c>
      <c r="AD1024" s="89">
        <f>AC1024</f>
        <v>225</v>
      </c>
      <c r="AE1024" s="82"/>
      <c r="AF1024" s="71"/>
    </row>
    <row r="1025" spans="1:32">
      <c r="A1025" s="57" t="s">
        <v>11277</v>
      </c>
      <c r="B1025" s="22" t="s">
        <v>991</v>
      </c>
      <c r="C1025" s="22" t="s">
        <v>10056</v>
      </c>
      <c r="D1025" s="22" t="s">
        <v>9919</v>
      </c>
      <c r="E1025" s="22" t="s">
        <v>9920</v>
      </c>
      <c r="F1025" s="22" t="s">
        <v>9921</v>
      </c>
      <c r="G1025" s="22" t="s">
        <v>9922</v>
      </c>
      <c r="H1025" s="22" t="s">
        <v>9952</v>
      </c>
      <c r="I1025" s="25">
        <f>VLOOKUP(B1025,[1]สรุปรายรพ.!$A$1:$C$1331,3,FALSE())</f>
        <v>118</v>
      </c>
      <c r="J1025" s="25">
        <v>34</v>
      </c>
      <c r="K1025" s="25">
        <v>33</v>
      </c>
      <c r="L1025" s="25">
        <v>5</v>
      </c>
      <c r="M1025" s="25">
        <v>5</v>
      </c>
      <c r="N1025" s="25">
        <v>21</v>
      </c>
      <c r="O1025" s="25">
        <v>21</v>
      </c>
      <c r="P1025" s="25">
        <v>21</v>
      </c>
      <c r="Q1025" s="25">
        <v>21</v>
      </c>
      <c r="R1025" s="25">
        <v>10</v>
      </c>
      <c r="S1025" s="25">
        <v>10</v>
      </c>
      <c r="T1025" s="25">
        <v>6</v>
      </c>
      <c r="U1025" s="25">
        <v>6</v>
      </c>
      <c r="V1025" s="25">
        <v>97</v>
      </c>
      <c r="W1025" s="25">
        <v>96</v>
      </c>
      <c r="X1025" s="25">
        <v>97</v>
      </c>
      <c r="Y1025" s="25">
        <v>96</v>
      </c>
      <c r="Z1025" s="25">
        <f t="shared" si="142"/>
        <v>118</v>
      </c>
      <c r="AA1025" s="25">
        <v>9.6</v>
      </c>
      <c r="AB1025" s="25">
        <v>15</v>
      </c>
      <c r="AC1025" s="80">
        <f t="shared" si="143"/>
        <v>-7</v>
      </c>
      <c r="AD1025" s="89">
        <f t="shared" si="144"/>
        <v>0</v>
      </c>
      <c r="AE1025" s="82"/>
      <c r="AF1025" s="71"/>
    </row>
    <row r="1026" spans="1:32">
      <c r="A1026" s="57" t="s">
        <v>11278</v>
      </c>
      <c r="B1026" s="22" t="s">
        <v>992</v>
      </c>
      <c r="C1026" s="22" t="s">
        <v>1963</v>
      </c>
      <c r="D1026" s="22" t="s">
        <v>9919</v>
      </c>
      <c r="E1026" s="22" t="s">
        <v>9920</v>
      </c>
      <c r="F1026" s="22" t="s">
        <v>9921</v>
      </c>
      <c r="G1026" s="22" t="s">
        <v>9922</v>
      </c>
      <c r="H1026" s="22" t="s">
        <v>9952</v>
      </c>
      <c r="I1026" s="25">
        <f>VLOOKUP(B1026,[1]สรุปรายรพ.!$A$1:$C$1331,3,FALSE())</f>
        <v>157</v>
      </c>
      <c r="J1026" s="25">
        <v>37</v>
      </c>
      <c r="K1026" s="25">
        <v>36</v>
      </c>
      <c r="L1026" s="25">
        <v>1</v>
      </c>
      <c r="M1026" s="25">
        <v>1</v>
      </c>
      <c r="N1026" s="25">
        <v>1</v>
      </c>
      <c r="O1026" s="25">
        <v>1</v>
      </c>
      <c r="P1026" s="25">
        <v>93</v>
      </c>
      <c r="Q1026" s="25">
        <v>82</v>
      </c>
      <c r="R1026" s="25">
        <v>10</v>
      </c>
      <c r="S1026" s="25">
        <v>10</v>
      </c>
      <c r="T1026" s="25">
        <v>33</v>
      </c>
      <c r="U1026" s="25">
        <v>30</v>
      </c>
      <c r="V1026" s="25">
        <v>175</v>
      </c>
      <c r="W1026" s="25">
        <v>160</v>
      </c>
      <c r="X1026" s="25">
        <v>175</v>
      </c>
      <c r="Y1026" s="25">
        <v>160</v>
      </c>
      <c r="Z1026" s="25">
        <f t="shared" si="142"/>
        <v>157</v>
      </c>
      <c r="AA1026" s="25">
        <v>16</v>
      </c>
      <c r="AB1026" s="25">
        <v>24</v>
      </c>
      <c r="AC1026" s="80">
        <f t="shared" si="143"/>
        <v>27</v>
      </c>
      <c r="AD1026" s="89">
        <f>AC1026</f>
        <v>27</v>
      </c>
      <c r="AE1026" s="82"/>
      <c r="AF1026" s="71"/>
    </row>
    <row r="1027" spans="1:32">
      <c r="A1027" s="57" t="s">
        <v>11279</v>
      </c>
      <c r="B1027" s="22" t="s">
        <v>993</v>
      </c>
      <c r="C1027" s="22" t="s">
        <v>10057</v>
      </c>
      <c r="D1027" s="22" t="s">
        <v>9919</v>
      </c>
      <c r="E1027" s="22" t="s">
        <v>9920</v>
      </c>
      <c r="F1027" s="22" t="s">
        <v>9921</v>
      </c>
      <c r="G1027" s="22" t="s">
        <v>9922</v>
      </c>
      <c r="H1027" s="22" t="s">
        <v>9952</v>
      </c>
      <c r="I1027" s="25">
        <f>VLOOKUP(B1027,[1]สรุปรายรพ.!$A$1:$C$1331,3,FALSE())</f>
        <v>282</v>
      </c>
      <c r="J1027" s="25">
        <v>66</v>
      </c>
      <c r="K1027" s="25">
        <v>66</v>
      </c>
      <c r="L1027" s="25">
        <v>16</v>
      </c>
      <c r="M1027" s="25">
        <v>16</v>
      </c>
      <c r="N1027" s="25">
        <v>16</v>
      </c>
      <c r="O1027" s="25">
        <v>16</v>
      </c>
      <c r="P1027" s="25"/>
      <c r="Q1027" s="25"/>
      <c r="R1027" s="25">
        <v>2</v>
      </c>
      <c r="S1027" s="25">
        <v>2</v>
      </c>
      <c r="T1027" s="25"/>
      <c r="U1027" s="25"/>
      <c r="V1027" s="25">
        <v>100</v>
      </c>
      <c r="W1027" s="25">
        <v>100</v>
      </c>
      <c r="X1027" s="25">
        <v>100</v>
      </c>
      <c r="Y1027" s="25">
        <v>100</v>
      </c>
      <c r="Z1027" s="25">
        <f t="shared" si="142"/>
        <v>282</v>
      </c>
      <c r="AA1027" s="25">
        <v>10</v>
      </c>
      <c r="AB1027" s="25">
        <v>15</v>
      </c>
      <c r="AC1027" s="80">
        <f t="shared" si="143"/>
        <v>-167</v>
      </c>
      <c r="AD1027" s="89">
        <f t="shared" si="144"/>
        <v>0</v>
      </c>
      <c r="AE1027" s="82"/>
      <c r="AF1027" s="71"/>
    </row>
    <row r="1028" spans="1:32">
      <c r="A1028" s="57" t="s">
        <v>11280</v>
      </c>
      <c r="B1028" s="22" t="s">
        <v>994</v>
      </c>
      <c r="C1028" s="22" t="s">
        <v>10058</v>
      </c>
      <c r="D1028" s="22" t="s">
        <v>9919</v>
      </c>
      <c r="E1028" s="22" t="s">
        <v>9920</v>
      </c>
      <c r="F1028" s="22" t="s">
        <v>9921</v>
      </c>
      <c r="G1028" s="22" t="s">
        <v>9922</v>
      </c>
      <c r="H1028" s="22" t="s">
        <v>9952</v>
      </c>
      <c r="I1028" s="25">
        <f>VLOOKUP(B1028,[1]สรุปรายรพ.!$A$1:$C$1331,3,FALSE())</f>
        <v>197</v>
      </c>
      <c r="J1028" s="25">
        <v>64</v>
      </c>
      <c r="K1028" s="25">
        <v>64</v>
      </c>
      <c r="L1028" s="25">
        <v>13</v>
      </c>
      <c r="M1028" s="25">
        <v>13</v>
      </c>
      <c r="N1028" s="25">
        <v>67</v>
      </c>
      <c r="O1028" s="25">
        <v>65</v>
      </c>
      <c r="P1028" s="25">
        <v>25</v>
      </c>
      <c r="Q1028" s="25">
        <v>25</v>
      </c>
      <c r="R1028" s="25">
        <v>11</v>
      </c>
      <c r="S1028" s="25">
        <v>11</v>
      </c>
      <c r="T1028" s="25">
        <v>14</v>
      </c>
      <c r="U1028" s="25">
        <v>13</v>
      </c>
      <c r="V1028" s="25">
        <v>194</v>
      </c>
      <c r="W1028" s="25">
        <v>191</v>
      </c>
      <c r="X1028" s="25">
        <v>194</v>
      </c>
      <c r="Y1028" s="25">
        <v>191</v>
      </c>
      <c r="Z1028" s="25">
        <f t="shared" si="142"/>
        <v>197</v>
      </c>
      <c r="AA1028" s="25">
        <v>19.100000000000001</v>
      </c>
      <c r="AB1028" s="25">
        <v>30</v>
      </c>
      <c r="AC1028" s="80">
        <f t="shared" si="143"/>
        <v>24</v>
      </c>
      <c r="AD1028" s="89">
        <f>AC1028</f>
        <v>24</v>
      </c>
      <c r="AE1028" s="82"/>
      <c r="AF1028" s="71"/>
    </row>
    <row r="1029" spans="1:32">
      <c r="A1029" s="57" t="s">
        <v>11281</v>
      </c>
      <c r="B1029" s="22" t="s">
        <v>1287</v>
      </c>
      <c r="C1029" s="22" t="s">
        <v>10059</v>
      </c>
      <c r="D1029" s="22" t="s">
        <v>9919</v>
      </c>
      <c r="E1029" s="22" t="s">
        <v>9920</v>
      </c>
      <c r="F1029" s="22" t="s">
        <v>9921</v>
      </c>
      <c r="G1029" s="22" t="s">
        <v>9922</v>
      </c>
      <c r="H1029" s="22" t="s">
        <v>9952</v>
      </c>
      <c r="I1029" s="25">
        <f>VLOOKUP(B1029,[1]สรุปรายรพ.!$A$1:$C$1331,3,FALSE())</f>
        <v>162</v>
      </c>
      <c r="J1029" s="25"/>
      <c r="K1029" s="25"/>
      <c r="L1029" s="25">
        <v>2</v>
      </c>
      <c r="M1029" s="25">
        <v>2</v>
      </c>
      <c r="N1029" s="25">
        <v>5</v>
      </c>
      <c r="O1029" s="25">
        <v>5</v>
      </c>
      <c r="P1029" s="25">
        <v>8</v>
      </c>
      <c r="Q1029" s="25">
        <v>8</v>
      </c>
      <c r="R1029" s="25">
        <v>4</v>
      </c>
      <c r="S1029" s="25">
        <v>4</v>
      </c>
      <c r="T1029" s="25">
        <v>2</v>
      </c>
      <c r="U1029" s="25">
        <v>2</v>
      </c>
      <c r="V1029" s="25">
        <v>21</v>
      </c>
      <c r="W1029" s="25">
        <v>21</v>
      </c>
      <c r="X1029" s="25">
        <v>21</v>
      </c>
      <c r="Y1029" s="25">
        <v>21</v>
      </c>
      <c r="Z1029" s="25">
        <f t="shared" si="142"/>
        <v>162</v>
      </c>
      <c r="AA1029" s="25">
        <v>2.1</v>
      </c>
      <c r="AB1029" s="25">
        <v>5</v>
      </c>
      <c r="AC1029" s="80">
        <f t="shared" si="143"/>
        <v>-136</v>
      </c>
      <c r="AD1029" s="89">
        <f t="shared" si="144"/>
        <v>0</v>
      </c>
      <c r="AE1029" s="82"/>
      <c r="AF1029" s="71"/>
    </row>
    <row r="1030" spans="1:32">
      <c r="A1030" s="57" t="s">
        <v>11282</v>
      </c>
      <c r="B1030" s="22" t="s">
        <v>995</v>
      </c>
      <c r="C1030" s="22" t="s">
        <v>1964</v>
      </c>
      <c r="D1030" s="22" t="s">
        <v>9919</v>
      </c>
      <c r="E1030" s="22" t="s">
        <v>9920</v>
      </c>
      <c r="F1030" s="22" t="s">
        <v>9921</v>
      </c>
      <c r="G1030" s="22" t="s">
        <v>9922</v>
      </c>
      <c r="H1030" s="22" t="s">
        <v>9952</v>
      </c>
      <c r="I1030" s="25">
        <f>VLOOKUP(B1030,[1]สรุปรายรพ.!$A$1:$C$1331,3,FALSE())</f>
        <v>207</v>
      </c>
      <c r="J1030" s="25">
        <v>27</v>
      </c>
      <c r="K1030" s="25">
        <v>27</v>
      </c>
      <c r="L1030" s="25">
        <v>20</v>
      </c>
      <c r="M1030" s="25">
        <v>20</v>
      </c>
      <c r="N1030" s="25">
        <v>43</v>
      </c>
      <c r="O1030" s="25">
        <v>43</v>
      </c>
      <c r="P1030" s="25">
        <v>29</v>
      </c>
      <c r="Q1030" s="25">
        <v>28</v>
      </c>
      <c r="R1030" s="25">
        <v>16</v>
      </c>
      <c r="S1030" s="25">
        <v>16</v>
      </c>
      <c r="T1030" s="25">
        <v>25</v>
      </c>
      <c r="U1030" s="25">
        <v>24</v>
      </c>
      <c r="V1030" s="25">
        <v>160</v>
      </c>
      <c r="W1030" s="25">
        <v>158</v>
      </c>
      <c r="X1030" s="25">
        <v>160</v>
      </c>
      <c r="Y1030" s="25">
        <v>158</v>
      </c>
      <c r="Z1030" s="25">
        <f t="shared" si="142"/>
        <v>207</v>
      </c>
      <c r="AA1030" s="25">
        <v>15.8</v>
      </c>
      <c r="AB1030" s="25">
        <v>24</v>
      </c>
      <c r="AC1030" s="80">
        <f t="shared" si="143"/>
        <v>-25</v>
      </c>
      <c r="AD1030" s="89">
        <f t="shared" si="144"/>
        <v>0</v>
      </c>
      <c r="AE1030" s="82"/>
      <c r="AF1030" s="71"/>
    </row>
    <row r="1031" spans="1:32">
      <c r="A1031" s="57" t="s">
        <v>11283</v>
      </c>
      <c r="B1031" s="22" t="s">
        <v>996</v>
      </c>
      <c r="C1031" s="22" t="s">
        <v>10060</v>
      </c>
      <c r="D1031" s="22" t="s">
        <v>9919</v>
      </c>
      <c r="E1031" s="22" t="s">
        <v>9920</v>
      </c>
      <c r="F1031" s="22" t="s">
        <v>9921</v>
      </c>
      <c r="G1031" s="22" t="s">
        <v>9922</v>
      </c>
      <c r="H1031" s="22" t="s">
        <v>9952</v>
      </c>
      <c r="I1031" s="25">
        <v>0</v>
      </c>
      <c r="J1031" s="25">
        <v>11</v>
      </c>
      <c r="K1031" s="25">
        <v>11</v>
      </c>
      <c r="L1031" s="25"/>
      <c r="M1031" s="25"/>
      <c r="N1031" s="25">
        <v>6</v>
      </c>
      <c r="O1031" s="25">
        <v>6</v>
      </c>
      <c r="P1031" s="25">
        <v>17</v>
      </c>
      <c r="Q1031" s="25">
        <v>17</v>
      </c>
      <c r="R1031" s="25">
        <v>9</v>
      </c>
      <c r="S1031" s="25">
        <v>9</v>
      </c>
      <c r="T1031" s="25">
        <v>12</v>
      </c>
      <c r="U1031" s="25">
        <v>12</v>
      </c>
      <c r="V1031" s="25">
        <v>55</v>
      </c>
      <c r="W1031" s="25">
        <v>55</v>
      </c>
      <c r="X1031" s="25">
        <v>55</v>
      </c>
      <c r="Y1031" s="25">
        <v>55</v>
      </c>
      <c r="Z1031" s="25">
        <f t="shared" ref="Z1031:Z1094" si="149">I1031</f>
        <v>0</v>
      </c>
      <c r="AA1031" s="25">
        <v>5.5</v>
      </c>
      <c r="AB1031" s="25">
        <v>9</v>
      </c>
      <c r="AC1031" s="80">
        <f t="shared" ref="AC1031:AC1094" si="150">(Y1031-Z1031)+AB1031</f>
        <v>64</v>
      </c>
      <c r="AD1031" s="89">
        <f>AC1031</f>
        <v>64</v>
      </c>
      <c r="AE1031" s="82"/>
      <c r="AF1031" s="71"/>
    </row>
    <row r="1032" spans="1:32">
      <c r="A1032" s="57" t="s">
        <v>11284</v>
      </c>
      <c r="B1032" s="22" t="s">
        <v>997</v>
      </c>
      <c r="C1032" s="22" t="s">
        <v>10061</v>
      </c>
      <c r="D1032" s="22" t="s">
        <v>9919</v>
      </c>
      <c r="E1032" s="22" t="s">
        <v>9920</v>
      </c>
      <c r="F1032" s="22" t="s">
        <v>9921</v>
      </c>
      <c r="G1032" s="22" t="s">
        <v>9922</v>
      </c>
      <c r="H1032" s="22" t="s">
        <v>9952</v>
      </c>
      <c r="I1032" s="25">
        <f>VLOOKUP(B1032,[1]สรุปรายรพ.!$A$1:$C$1331,3,FALSE())</f>
        <v>188</v>
      </c>
      <c r="J1032" s="25">
        <v>50</v>
      </c>
      <c r="K1032" s="25">
        <v>50</v>
      </c>
      <c r="L1032" s="25">
        <v>18</v>
      </c>
      <c r="M1032" s="25">
        <v>18</v>
      </c>
      <c r="N1032" s="25">
        <v>20</v>
      </c>
      <c r="O1032" s="25">
        <v>19</v>
      </c>
      <c r="P1032" s="25">
        <v>44</v>
      </c>
      <c r="Q1032" s="25">
        <v>44</v>
      </c>
      <c r="R1032" s="25">
        <v>6</v>
      </c>
      <c r="S1032" s="25">
        <v>6</v>
      </c>
      <c r="T1032" s="25">
        <v>13</v>
      </c>
      <c r="U1032" s="25">
        <v>13</v>
      </c>
      <c r="V1032" s="25">
        <v>151</v>
      </c>
      <c r="W1032" s="25">
        <v>150</v>
      </c>
      <c r="X1032" s="25">
        <v>151</v>
      </c>
      <c r="Y1032" s="25">
        <v>150</v>
      </c>
      <c r="Z1032" s="25">
        <f t="shared" si="149"/>
        <v>188</v>
      </c>
      <c r="AA1032" s="25">
        <v>15</v>
      </c>
      <c r="AB1032" s="25">
        <v>23</v>
      </c>
      <c r="AC1032" s="80">
        <f t="shared" si="150"/>
        <v>-15</v>
      </c>
      <c r="AD1032" s="89">
        <f t="shared" ref="AD1032:AD1094" si="151">IF(AC1032&lt;0,0)</f>
        <v>0</v>
      </c>
      <c r="AE1032" s="82"/>
      <c r="AF1032" s="71"/>
    </row>
    <row r="1033" spans="1:32">
      <c r="A1033" s="57" t="s">
        <v>11285</v>
      </c>
      <c r="B1033" s="22" t="s">
        <v>998</v>
      </c>
      <c r="C1033" s="22" t="s">
        <v>10062</v>
      </c>
      <c r="D1033" s="22" t="s">
        <v>9919</v>
      </c>
      <c r="E1033" s="22" t="s">
        <v>9920</v>
      </c>
      <c r="F1033" s="22" t="s">
        <v>9921</v>
      </c>
      <c r="G1033" s="22" t="s">
        <v>9922</v>
      </c>
      <c r="H1033" s="22" t="s">
        <v>9952</v>
      </c>
      <c r="I1033" s="25">
        <f>VLOOKUP(B1033,[1]สรุปรายรพ.!$A$1:$C$1331,3,FALSE())</f>
        <v>183</v>
      </c>
      <c r="J1033" s="25">
        <v>45</v>
      </c>
      <c r="K1033" s="25">
        <v>45</v>
      </c>
      <c r="L1033" s="25">
        <v>18</v>
      </c>
      <c r="M1033" s="25">
        <v>18</v>
      </c>
      <c r="N1033" s="25">
        <v>28</v>
      </c>
      <c r="O1033" s="25">
        <v>28</v>
      </c>
      <c r="P1033" s="25">
        <v>4</v>
      </c>
      <c r="Q1033" s="25">
        <v>4</v>
      </c>
      <c r="R1033" s="25">
        <v>3</v>
      </c>
      <c r="S1033" s="25">
        <v>3</v>
      </c>
      <c r="T1033" s="25">
        <v>12</v>
      </c>
      <c r="U1033" s="25">
        <v>12</v>
      </c>
      <c r="V1033" s="25">
        <v>110</v>
      </c>
      <c r="W1033" s="25">
        <v>110</v>
      </c>
      <c r="X1033" s="25">
        <v>110</v>
      </c>
      <c r="Y1033" s="25">
        <v>110</v>
      </c>
      <c r="Z1033" s="25">
        <f t="shared" si="149"/>
        <v>183</v>
      </c>
      <c r="AA1033" s="25">
        <v>11</v>
      </c>
      <c r="AB1033" s="25">
        <v>17</v>
      </c>
      <c r="AC1033" s="80">
        <f t="shared" si="150"/>
        <v>-56</v>
      </c>
      <c r="AD1033" s="89">
        <f t="shared" si="151"/>
        <v>0</v>
      </c>
      <c r="AE1033" s="82"/>
      <c r="AF1033" s="71"/>
    </row>
    <row r="1034" spans="1:32">
      <c r="A1034" s="57" t="s">
        <v>11286</v>
      </c>
      <c r="B1034" s="22" t="s">
        <v>999</v>
      </c>
      <c r="C1034" s="22" t="s">
        <v>1965</v>
      </c>
      <c r="D1034" s="22" t="s">
        <v>9919</v>
      </c>
      <c r="E1034" s="22" t="s">
        <v>9920</v>
      </c>
      <c r="F1034" s="22" t="s">
        <v>9921</v>
      </c>
      <c r="G1034" s="22" t="s">
        <v>9922</v>
      </c>
      <c r="H1034" s="22" t="s">
        <v>9952</v>
      </c>
      <c r="I1034" s="25">
        <v>0</v>
      </c>
      <c r="J1034" s="25">
        <v>4</v>
      </c>
      <c r="K1034" s="25">
        <v>4</v>
      </c>
      <c r="L1034" s="25"/>
      <c r="M1034" s="25"/>
      <c r="N1034" s="25"/>
      <c r="O1034" s="25"/>
      <c r="P1034" s="25">
        <v>3</v>
      </c>
      <c r="Q1034" s="25">
        <v>3</v>
      </c>
      <c r="R1034" s="25">
        <v>1</v>
      </c>
      <c r="S1034" s="25">
        <v>1</v>
      </c>
      <c r="T1034" s="25"/>
      <c r="U1034" s="25"/>
      <c r="V1034" s="25">
        <v>8</v>
      </c>
      <c r="W1034" s="25">
        <v>8</v>
      </c>
      <c r="X1034" s="25">
        <v>8</v>
      </c>
      <c r="Y1034" s="25">
        <v>8</v>
      </c>
      <c r="Z1034" s="25">
        <f t="shared" si="149"/>
        <v>0</v>
      </c>
      <c r="AA1034" s="25">
        <v>0.8</v>
      </c>
      <c r="AB1034" s="25">
        <v>2</v>
      </c>
      <c r="AC1034" s="80">
        <f t="shared" si="150"/>
        <v>10</v>
      </c>
      <c r="AD1034" s="89">
        <f>AC1034</f>
        <v>10</v>
      </c>
      <c r="AE1034" s="82"/>
      <c r="AF1034" s="71"/>
    </row>
    <row r="1035" spans="1:32">
      <c r="A1035" s="57" t="s">
        <v>11287</v>
      </c>
      <c r="B1035" s="22" t="s">
        <v>1000</v>
      </c>
      <c r="C1035" s="22" t="s">
        <v>1966</v>
      </c>
      <c r="D1035" s="22" t="s">
        <v>9919</v>
      </c>
      <c r="E1035" s="22" t="s">
        <v>9920</v>
      </c>
      <c r="F1035" s="22" t="s">
        <v>9921</v>
      </c>
      <c r="G1035" s="22" t="s">
        <v>9922</v>
      </c>
      <c r="H1035" s="22" t="s">
        <v>9952</v>
      </c>
      <c r="I1035" s="25">
        <f>VLOOKUP(B1035,[1]สรุปรายรพ.!$A$1:$C$1331,3,FALSE())</f>
        <v>192</v>
      </c>
      <c r="J1035" s="25">
        <v>72</v>
      </c>
      <c r="K1035" s="25">
        <v>72</v>
      </c>
      <c r="L1035" s="25"/>
      <c r="M1035" s="25"/>
      <c r="N1035" s="25"/>
      <c r="O1035" s="25"/>
      <c r="P1035" s="25">
        <v>73</v>
      </c>
      <c r="Q1035" s="25">
        <v>72</v>
      </c>
      <c r="R1035" s="25">
        <v>3</v>
      </c>
      <c r="S1035" s="25">
        <v>3</v>
      </c>
      <c r="T1035" s="25">
        <v>15</v>
      </c>
      <c r="U1035" s="25">
        <v>15</v>
      </c>
      <c r="V1035" s="25">
        <v>163</v>
      </c>
      <c r="W1035" s="25">
        <v>162</v>
      </c>
      <c r="X1035" s="25">
        <v>163</v>
      </c>
      <c r="Y1035" s="25">
        <v>162</v>
      </c>
      <c r="Z1035" s="25">
        <f t="shared" si="149"/>
        <v>192</v>
      </c>
      <c r="AA1035" s="25">
        <v>16.2</v>
      </c>
      <c r="AB1035" s="25">
        <v>26</v>
      </c>
      <c r="AC1035" s="80">
        <f t="shared" si="150"/>
        <v>-4</v>
      </c>
      <c r="AD1035" s="89">
        <f t="shared" si="151"/>
        <v>0</v>
      </c>
      <c r="AE1035" s="82"/>
      <c r="AF1035" s="71"/>
    </row>
    <row r="1036" spans="1:32">
      <c r="A1036" s="57" t="s">
        <v>11288</v>
      </c>
      <c r="B1036" s="22" t="s">
        <v>1001</v>
      </c>
      <c r="C1036" s="22" t="s">
        <v>1967</v>
      </c>
      <c r="D1036" s="22" t="s">
        <v>9919</v>
      </c>
      <c r="E1036" s="22" t="s">
        <v>9920</v>
      </c>
      <c r="F1036" s="22" t="s">
        <v>9921</v>
      </c>
      <c r="G1036" s="22" t="s">
        <v>9922</v>
      </c>
      <c r="H1036" s="22" t="s">
        <v>9952</v>
      </c>
      <c r="I1036" s="25">
        <f>VLOOKUP(B1036,[1]สรุปรายรพ.!$A$1:$C$1331,3,FALSE())</f>
        <v>170</v>
      </c>
      <c r="J1036" s="25">
        <v>81</v>
      </c>
      <c r="K1036" s="25">
        <v>70</v>
      </c>
      <c r="L1036" s="25">
        <v>10</v>
      </c>
      <c r="M1036" s="25">
        <v>10</v>
      </c>
      <c r="N1036" s="25">
        <v>28</v>
      </c>
      <c r="O1036" s="25">
        <v>28</v>
      </c>
      <c r="P1036" s="25">
        <v>13</v>
      </c>
      <c r="Q1036" s="25">
        <v>13</v>
      </c>
      <c r="R1036" s="25">
        <v>1</v>
      </c>
      <c r="S1036" s="25">
        <v>1</v>
      </c>
      <c r="T1036" s="25">
        <v>11</v>
      </c>
      <c r="U1036" s="25">
        <v>10</v>
      </c>
      <c r="V1036" s="25">
        <v>144</v>
      </c>
      <c r="W1036" s="25">
        <v>132</v>
      </c>
      <c r="X1036" s="25">
        <v>144</v>
      </c>
      <c r="Y1036" s="25">
        <v>132</v>
      </c>
      <c r="Z1036" s="25">
        <f t="shared" si="149"/>
        <v>170</v>
      </c>
      <c r="AA1036" s="25">
        <v>13.2</v>
      </c>
      <c r="AB1036" s="25">
        <v>21</v>
      </c>
      <c r="AC1036" s="80">
        <f t="shared" si="150"/>
        <v>-17</v>
      </c>
      <c r="AD1036" s="89">
        <f t="shared" si="151"/>
        <v>0</v>
      </c>
      <c r="AE1036" s="82"/>
      <c r="AF1036" s="71"/>
    </row>
    <row r="1037" spans="1:32">
      <c r="A1037" s="57" t="s">
        <v>11289</v>
      </c>
      <c r="B1037" s="22" t="s">
        <v>1002</v>
      </c>
      <c r="C1037" s="22" t="s">
        <v>10063</v>
      </c>
      <c r="D1037" s="22" t="s">
        <v>9919</v>
      </c>
      <c r="E1037" s="22" t="s">
        <v>9920</v>
      </c>
      <c r="F1037" s="22" t="s">
        <v>9921</v>
      </c>
      <c r="G1037" s="22" t="s">
        <v>9922</v>
      </c>
      <c r="H1037" s="22" t="s">
        <v>9952</v>
      </c>
      <c r="I1037" s="25">
        <f>VLOOKUP(B1037,[1]สรุปรายรพ.!$A$1:$C$1331,3,FALSE())</f>
        <v>502</v>
      </c>
      <c r="J1037" s="25">
        <v>140</v>
      </c>
      <c r="K1037" s="25">
        <v>136</v>
      </c>
      <c r="L1037" s="25">
        <v>46</v>
      </c>
      <c r="M1037" s="25">
        <v>46</v>
      </c>
      <c r="N1037" s="25">
        <v>131</v>
      </c>
      <c r="O1037" s="25">
        <v>129</v>
      </c>
      <c r="P1037" s="25">
        <v>60</v>
      </c>
      <c r="Q1037" s="25">
        <v>59</v>
      </c>
      <c r="R1037" s="25">
        <v>45</v>
      </c>
      <c r="S1037" s="25">
        <v>45</v>
      </c>
      <c r="T1037" s="25">
        <v>47</v>
      </c>
      <c r="U1037" s="25">
        <v>46</v>
      </c>
      <c r="V1037" s="25">
        <v>469</v>
      </c>
      <c r="W1037" s="25">
        <v>461</v>
      </c>
      <c r="X1037" s="25">
        <v>469</v>
      </c>
      <c r="Y1037" s="25">
        <v>461</v>
      </c>
      <c r="Z1037" s="25">
        <f t="shared" si="149"/>
        <v>502</v>
      </c>
      <c r="AA1037" s="25">
        <v>46.1</v>
      </c>
      <c r="AB1037" s="25">
        <v>71</v>
      </c>
      <c r="AC1037" s="80">
        <f t="shared" si="150"/>
        <v>30</v>
      </c>
      <c r="AD1037" s="89">
        <f>AC1037</f>
        <v>30</v>
      </c>
      <c r="AE1037" s="82"/>
      <c r="AF1037" s="71"/>
    </row>
    <row r="1038" spans="1:32">
      <c r="A1038" s="57" t="s">
        <v>11290</v>
      </c>
      <c r="B1038" s="22" t="s">
        <v>1003</v>
      </c>
      <c r="C1038" s="22" t="s">
        <v>10064</v>
      </c>
      <c r="D1038" s="22" t="s">
        <v>9919</v>
      </c>
      <c r="E1038" s="22" t="s">
        <v>9920</v>
      </c>
      <c r="F1038" s="22" t="s">
        <v>9921</v>
      </c>
      <c r="G1038" s="22" t="s">
        <v>9922</v>
      </c>
      <c r="H1038" s="22" t="s">
        <v>9952</v>
      </c>
      <c r="I1038" s="25">
        <f>VLOOKUP(B1038,[1]สรุปรายรพ.!$A$1:$C$1331,3,FALSE())</f>
        <v>261</v>
      </c>
      <c r="J1038" s="25">
        <v>80</v>
      </c>
      <c r="K1038" s="25">
        <v>78</v>
      </c>
      <c r="L1038" s="25">
        <v>23</v>
      </c>
      <c r="M1038" s="25">
        <v>23</v>
      </c>
      <c r="N1038" s="25">
        <v>46</v>
      </c>
      <c r="O1038" s="25">
        <v>46</v>
      </c>
      <c r="P1038" s="25">
        <v>21</v>
      </c>
      <c r="Q1038" s="25">
        <v>21</v>
      </c>
      <c r="R1038" s="25">
        <v>3</v>
      </c>
      <c r="S1038" s="25">
        <v>3</v>
      </c>
      <c r="T1038" s="25">
        <v>8</v>
      </c>
      <c r="U1038" s="25">
        <v>8</v>
      </c>
      <c r="V1038" s="25">
        <v>181</v>
      </c>
      <c r="W1038" s="25">
        <v>179</v>
      </c>
      <c r="X1038" s="25">
        <v>181</v>
      </c>
      <c r="Y1038" s="25">
        <v>179</v>
      </c>
      <c r="Z1038" s="25">
        <f t="shared" si="149"/>
        <v>261</v>
      </c>
      <c r="AA1038" s="25">
        <v>17.899999999999999</v>
      </c>
      <c r="AB1038" s="25">
        <v>27</v>
      </c>
      <c r="AC1038" s="80">
        <f t="shared" si="150"/>
        <v>-55</v>
      </c>
      <c r="AD1038" s="89">
        <f t="shared" si="151"/>
        <v>0</v>
      </c>
      <c r="AE1038" s="82"/>
      <c r="AF1038" s="71"/>
    </row>
    <row r="1039" spans="1:32">
      <c r="A1039" s="57" t="s">
        <v>11291</v>
      </c>
      <c r="B1039" s="22" t="s">
        <v>1968</v>
      </c>
      <c r="C1039" s="22" t="s">
        <v>10065</v>
      </c>
      <c r="D1039" s="22" t="s">
        <v>9919</v>
      </c>
      <c r="E1039" s="22" t="s">
        <v>9920</v>
      </c>
      <c r="F1039" s="22" t="s">
        <v>9921</v>
      </c>
      <c r="G1039" s="22" t="s">
        <v>9922</v>
      </c>
      <c r="H1039" s="22" t="s">
        <v>9952</v>
      </c>
      <c r="I1039" s="25">
        <f>VLOOKUP(B1039,[1]สรุปรายรพ.!$A$1:$C$1331,3,FALSE())</f>
        <v>40</v>
      </c>
      <c r="J1039" s="25"/>
      <c r="K1039" s="25"/>
      <c r="L1039" s="25"/>
      <c r="M1039" s="25"/>
      <c r="N1039" s="25"/>
      <c r="O1039" s="25"/>
      <c r="P1039" s="25">
        <v>1</v>
      </c>
      <c r="Q1039" s="25">
        <v>1</v>
      </c>
      <c r="R1039" s="25"/>
      <c r="S1039" s="25"/>
      <c r="T1039" s="25">
        <v>0.5</v>
      </c>
      <c r="U1039" s="25">
        <v>0.5</v>
      </c>
      <c r="V1039" s="25">
        <v>1.5</v>
      </c>
      <c r="W1039" s="25">
        <v>1.5</v>
      </c>
      <c r="X1039" s="25">
        <v>2</v>
      </c>
      <c r="Y1039" s="25">
        <v>2</v>
      </c>
      <c r="Z1039" s="25">
        <f t="shared" si="149"/>
        <v>40</v>
      </c>
      <c r="AA1039" s="25">
        <v>0.2</v>
      </c>
      <c r="AB1039" s="25">
        <v>2</v>
      </c>
      <c r="AC1039" s="80">
        <f t="shared" si="150"/>
        <v>-36</v>
      </c>
      <c r="AD1039" s="89">
        <f t="shared" si="151"/>
        <v>0</v>
      </c>
      <c r="AE1039" s="82"/>
      <c r="AF1039" s="71"/>
    </row>
    <row r="1040" spans="1:32">
      <c r="A1040" s="57" t="s">
        <v>11292</v>
      </c>
      <c r="B1040" s="22" t="s">
        <v>1004</v>
      </c>
      <c r="C1040" s="22" t="s">
        <v>10066</v>
      </c>
      <c r="D1040" s="22" t="s">
        <v>9919</v>
      </c>
      <c r="E1040" s="22" t="s">
        <v>9920</v>
      </c>
      <c r="F1040" s="22" t="s">
        <v>9921</v>
      </c>
      <c r="G1040" s="22" t="s">
        <v>9922</v>
      </c>
      <c r="H1040" s="22" t="s">
        <v>9952</v>
      </c>
      <c r="I1040" s="25">
        <f>VLOOKUP(B1040,[1]สรุปรายรพ.!$A$1:$C$1331,3,FALSE())</f>
        <v>41</v>
      </c>
      <c r="J1040" s="25">
        <v>1</v>
      </c>
      <c r="K1040" s="25">
        <v>1</v>
      </c>
      <c r="L1040" s="25"/>
      <c r="M1040" s="25"/>
      <c r="N1040" s="25"/>
      <c r="O1040" s="25"/>
      <c r="P1040" s="25"/>
      <c r="Q1040" s="25"/>
      <c r="R1040" s="25"/>
      <c r="S1040" s="25"/>
      <c r="T1040" s="25">
        <v>25</v>
      </c>
      <c r="U1040" s="25">
        <v>25</v>
      </c>
      <c r="V1040" s="25">
        <v>26</v>
      </c>
      <c r="W1040" s="25">
        <v>26</v>
      </c>
      <c r="X1040" s="25">
        <v>26</v>
      </c>
      <c r="Y1040" s="25">
        <v>26</v>
      </c>
      <c r="Z1040" s="25">
        <f t="shared" si="149"/>
        <v>41</v>
      </c>
      <c r="AA1040" s="25">
        <v>2.6</v>
      </c>
      <c r="AB1040" s="25">
        <v>5</v>
      </c>
      <c r="AC1040" s="80">
        <f t="shared" si="150"/>
        <v>-10</v>
      </c>
      <c r="AD1040" s="89">
        <f t="shared" si="151"/>
        <v>0</v>
      </c>
      <c r="AE1040" s="82"/>
      <c r="AF1040" s="71"/>
    </row>
    <row r="1041" spans="1:32">
      <c r="A1041" s="57" t="s">
        <v>11293</v>
      </c>
      <c r="B1041" s="22" t="s">
        <v>1005</v>
      </c>
      <c r="C1041" s="22" t="s">
        <v>10067</v>
      </c>
      <c r="D1041" s="22" t="s">
        <v>9919</v>
      </c>
      <c r="E1041" s="22" t="s">
        <v>9920</v>
      </c>
      <c r="F1041" s="22" t="s">
        <v>9921</v>
      </c>
      <c r="G1041" s="22" t="s">
        <v>9922</v>
      </c>
      <c r="H1041" s="22" t="s">
        <v>9952</v>
      </c>
      <c r="I1041" s="25">
        <f>VLOOKUP(B1041,[1]สรุปรายรพ.!$A$1:$C$1331,3,FALSE())</f>
        <v>40</v>
      </c>
      <c r="J1041" s="25">
        <v>28</v>
      </c>
      <c r="K1041" s="25">
        <v>28</v>
      </c>
      <c r="L1041" s="25">
        <v>24</v>
      </c>
      <c r="M1041" s="25">
        <v>24</v>
      </c>
      <c r="N1041" s="25">
        <v>22</v>
      </c>
      <c r="O1041" s="25">
        <v>22</v>
      </c>
      <c r="P1041" s="25">
        <v>4</v>
      </c>
      <c r="Q1041" s="25">
        <v>4</v>
      </c>
      <c r="R1041" s="25"/>
      <c r="S1041" s="25"/>
      <c r="T1041" s="25"/>
      <c r="U1041" s="25"/>
      <c r="V1041" s="25">
        <v>78</v>
      </c>
      <c r="W1041" s="25">
        <v>78</v>
      </c>
      <c r="X1041" s="25">
        <v>78</v>
      </c>
      <c r="Y1041" s="25">
        <v>78</v>
      </c>
      <c r="Z1041" s="25">
        <f t="shared" si="149"/>
        <v>40</v>
      </c>
      <c r="AA1041" s="25">
        <v>7.8</v>
      </c>
      <c r="AB1041" s="25">
        <v>12</v>
      </c>
      <c r="AC1041" s="80">
        <f t="shared" si="150"/>
        <v>50</v>
      </c>
      <c r="AD1041" s="89">
        <f>AC1041</f>
        <v>50</v>
      </c>
      <c r="AE1041" s="82"/>
      <c r="AF1041" s="71"/>
    </row>
    <row r="1042" spans="1:32">
      <c r="A1042" s="57" t="s">
        <v>11294</v>
      </c>
      <c r="B1042" s="22" t="s">
        <v>1969</v>
      </c>
      <c r="C1042" s="22" t="s">
        <v>1970</v>
      </c>
      <c r="D1042" s="22" t="s">
        <v>9919</v>
      </c>
      <c r="E1042" s="22" t="s">
        <v>9920</v>
      </c>
      <c r="F1042" s="22" t="s">
        <v>9921</v>
      </c>
      <c r="G1042" s="22" t="s">
        <v>9922</v>
      </c>
      <c r="H1042" s="22" t="s">
        <v>9952</v>
      </c>
      <c r="I1042" s="25">
        <f>VLOOKUP(B1042,[1]สรุปรายรพ.!$A$1:$C$1331,3,FALSE())</f>
        <v>40</v>
      </c>
      <c r="J1042" s="25"/>
      <c r="K1042" s="25"/>
      <c r="L1042" s="25"/>
      <c r="M1042" s="25"/>
      <c r="N1042" s="25"/>
      <c r="O1042" s="25"/>
      <c r="P1042" s="25">
        <v>4</v>
      </c>
      <c r="Q1042" s="25">
        <v>4</v>
      </c>
      <c r="R1042" s="25">
        <v>5</v>
      </c>
      <c r="S1042" s="25">
        <v>5</v>
      </c>
      <c r="T1042" s="25">
        <v>20</v>
      </c>
      <c r="U1042" s="25">
        <v>19</v>
      </c>
      <c r="V1042" s="25">
        <v>29</v>
      </c>
      <c r="W1042" s="25">
        <v>28</v>
      </c>
      <c r="X1042" s="25">
        <v>29</v>
      </c>
      <c r="Y1042" s="25">
        <v>28</v>
      </c>
      <c r="Z1042" s="25">
        <f t="shared" si="149"/>
        <v>40</v>
      </c>
      <c r="AA1042" s="25">
        <v>2.8</v>
      </c>
      <c r="AB1042" s="25">
        <v>5</v>
      </c>
      <c r="AC1042" s="80">
        <f t="shared" si="150"/>
        <v>-7</v>
      </c>
      <c r="AD1042" s="89">
        <f t="shared" si="151"/>
        <v>0</v>
      </c>
      <c r="AE1042" s="82"/>
      <c r="AF1042" s="71"/>
    </row>
    <row r="1043" spans="1:32">
      <c r="A1043" s="57" t="s">
        <v>11295</v>
      </c>
      <c r="B1043" s="22" t="s">
        <v>1006</v>
      </c>
      <c r="C1043" s="22" t="s">
        <v>10068</v>
      </c>
      <c r="D1043" s="22" t="s">
        <v>9919</v>
      </c>
      <c r="E1043" s="22" t="s">
        <v>9920</v>
      </c>
      <c r="F1043" s="22" t="s">
        <v>9921</v>
      </c>
      <c r="G1043" s="22" t="s">
        <v>9922</v>
      </c>
      <c r="H1043" s="22" t="s">
        <v>9952</v>
      </c>
      <c r="I1043" s="25">
        <f>VLOOKUP(B1043,[1]สรุปรายรพ.!$A$1:$C$1331,3,FALSE())</f>
        <v>86</v>
      </c>
      <c r="J1043" s="25">
        <v>7</v>
      </c>
      <c r="K1043" s="25">
        <v>6</v>
      </c>
      <c r="L1043" s="25"/>
      <c r="M1043" s="25"/>
      <c r="N1043" s="25"/>
      <c r="O1043" s="25"/>
      <c r="P1043" s="25">
        <v>5</v>
      </c>
      <c r="Q1043" s="25">
        <v>5</v>
      </c>
      <c r="R1043" s="25"/>
      <c r="S1043" s="25"/>
      <c r="T1043" s="25">
        <v>1</v>
      </c>
      <c r="U1043" s="25">
        <v>1</v>
      </c>
      <c r="V1043" s="25">
        <v>13</v>
      </c>
      <c r="W1043" s="25">
        <v>12</v>
      </c>
      <c r="X1043" s="25">
        <v>13</v>
      </c>
      <c r="Y1043" s="25">
        <v>12</v>
      </c>
      <c r="Z1043" s="25">
        <f t="shared" si="149"/>
        <v>86</v>
      </c>
      <c r="AA1043" s="25">
        <v>1.2</v>
      </c>
      <c r="AB1043" s="25">
        <v>3</v>
      </c>
      <c r="AC1043" s="80">
        <f t="shared" si="150"/>
        <v>-71</v>
      </c>
      <c r="AD1043" s="89">
        <f t="shared" si="151"/>
        <v>0</v>
      </c>
      <c r="AE1043" s="82"/>
      <c r="AF1043" s="71"/>
    </row>
    <row r="1044" spans="1:32">
      <c r="A1044" s="57" t="s">
        <v>11296</v>
      </c>
      <c r="B1044" s="22" t="s">
        <v>1007</v>
      </c>
      <c r="C1044" s="22" t="s">
        <v>1972</v>
      </c>
      <c r="D1044" s="22" t="s">
        <v>9919</v>
      </c>
      <c r="E1044" s="22" t="s">
        <v>9920</v>
      </c>
      <c r="F1044" s="22" t="s">
        <v>9921</v>
      </c>
      <c r="G1044" s="22" t="s">
        <v>9922</v>
      </c>
      <c r="H1044" s="22" t="s">
        <v>9952</v>
      </c>
      <c r="I1044" s="25">
        <v>0</v>
      </c>
      <c r="J1044" s="25">
        <v>39</v>
      </c>
      <c r="K1044" s="25">
        <v>39</v>
      </c>
      <c r="L1044" s="25"/>
      <c r="M1044" s="25"/>
      <c r="N1044" s="25"/>
      <c r="O1044" s="25"/>
      <c r="P1044" s="25">
        <v>51</v>
      </c>
      <c r="Q1044" s="25">
        <v>49</v>
      </c>
      <c r="R1044" s="25">
        <v>0.5</v>
      </c>
      <c r="S1044" s="25">
        <v>0.5</v>
      </c>
      <c r="T1044" s="25">
        <v>16</v>
      </c>
      <c r="U1044" s="25">
        <v>14</v>
      </c>
      <c r="V1044" s="25">
        <v>106.5</v>
      </c>
      <c r="W1044" s="25">
        <v>102.5</v>
      </c>
      <c r="X1044" s="25">
        <v>107</v>
      </c>
      <c r="Y1044" s="25">
        <v>103</v>
      </c>
      <c r="Z1044" s="25">
        <f t="shared" si="149"/>
        <v>0</v>
      </c>
      <c r="AA1044" s="25">
        <v>10.3</v>
      </c>
      <c r="AB1044" s="25">
        <v>17</v>
      </c>
      <c r="AC1044" s="80">
        <f t="shared" si="150"/>
        <v>120</v>
      </c>
      <c r="AD1044" s="89">
        <f>AC1044</f>
        <v>120</v>
      </c>
      <c r="AE1044" s="82"/>
      <c r="AF1044" s="71"/>
    </row>
    <row r="1045" spans="1:32">
      <c r="A1045" s="57" t="s">
        <v>11297</v>
      </c>
      <c r="B1045" s="22" t="s">
        <v>1008</v>
      </c>
      <c r="C1045" s="22" t="s">
        <v>10069</v>
      </c>
      <c r="D1045" s="22" t="s">
        <v>9919</v>
      </c>
      <c r="E1045" s="22" t="s">
        <v>9920</v>
      </c>
      <c r="F1045" s="22" t="s">
        <v>9921</v>
      </c>
      <c r="G1045" s="22" t="s">
        <v>9922</v>
      </c>
      <c r="H1045" s="22" t="s">
        <v>9952</v>
      </c>
      <c r="I1045" s="25">
        <f>VLOOKUP(B1045,[1]สรุปรายรพ.!$A$1:$C$1331,3,FALSE())</f>
        <v>163</v>
      </c>
      <c r="J1045" s="25">
        <v>3</v>
      </c>
      <c r="K1045" s="25">
        <v>3</v>
      </c>
      <c r="L1045" s="25"/>
      <c r="M1045" s="25"/>
      <c r="N1045" s="25"/>
      <c r="O1045" s="25"/>
      <c r="P1045" s="25">
        <v>48</v>
      </c>
      <c r="Q1045" s="25">
        <v>46</v>
      </c>
      <c r="R1045" s="25"/>
      <c r="S1045" s="25"/>
      <c r="T1045" s="25">
        <v>6</v>
      </c>
      <c r="U1045" s="25">
        <v>6</v>
      </c>
      <c r="V1045" s="25">
        <v>57</v>
      </c>
      <c r="W1045" s="25">
        <v>55</v>
      </c>
      <c r="X1045" s="25">
        <v>57</v>
      </c>
      <c r="Y1045" s="25">
        <v>55</v>
      </c>
      <c r="Z1045" s="25">
        <f t="shared" si="149"/>
        <v>163</v>
      </c>
      <c r="AA1045" s="25">
        <v>5.5</v>
      </c>
      <c r="AB1045" s="25">
        <v>9</v>
      </c>
      <c r="AC1045" s="80">
        <f t="shared" si="150"/>
        <v>-99</v>
      </c>
      <c r="AD1045" s="89">
        <f t="shared" si="151"/>
        <v>0</v>
      </c>
      <c r="AE1045" s="82"/>
      <c r="AF1045" s="71"/>
    </row>
    <row r="1046" spans="1:32">
      <c r="A1046" s="57" t="s">
        <v>11298</v>
      </c>
      <c r="B1046" s="22" t="s">
        <v>1009</v>
      </c>
      <c r="C1046" s="22" t="s">
        <v>10070</v>
      </c>
      <c r="D1046" s="22" t="s">
        <v>9919</v>
      </c>
      <c r="E1046" s="22" t="s">
        <v>9920</v>
      </c>
      <c r="F1046" s="22" t="s">
        <v>9921</v>
      </c>
      <c r="G1046" s="22" t="s">
        <v>9922</v>
      </c>
      <c r="H1046" s="22" t="s">
        <v>9952</v>
      </c>
      <c r="I1046" s="25">
        <f>VLOOKUP(B1046,[1]สรุปรายรพ.!$A$1:$C$1331,3,FALSE())</f>
        <v>74</v>
      </c>
      <c r="J1046" s="25">
        <v>35</v>
      </c>
      <c r="K1046" s="25">
        <v>35</v>
      </c>
      <c r="L1046" s="25">
        <v>9</v>
      </c>
      <c r="M1046" s="25">
        <v>9</v>
      </c>
      <c r="N1046" s="25">
        <v>7</v>
      </c>
      <c r="O1046" s="25">
        <v>7</v>
      </c>
      <c r="P1046" s="25">
        <v>2</v>
      </c>
      <c r="Q1046" s="25">
        <v>2</v>
      </c>
      <c r="R1046" s="25">
        <v>1</v>
      </c>
      <c r="S1046" s="25">
        <v>1</v>
      </c>
      <c r="T1046" s="25">
        <v>5</v>
      </c>
      <c r="U1046" s="25">
        <v>5</v>
      </c>
      <c r="V1046" s="25">
        <v>59</v>
      </c>
      <c r="W1046" s="25">
        <v>59</v>
      </c>
      <c r="X1046" s="25">
        <v>59</v>
      </c>
      <c r="Y1046" s="25">
        <v>59</v>
      </c>
      <c r="Z1046" s="25">
        <f t="shared" si="149"/>
        <v>74</v>
      </c>
      <c r="AA1046" s="25">
        <v>5.9</v>
      </c>
      <c r="AB1046" s="25">
        <v>9</v>
      </c>
      <c r="AC1046" s="80">
        <f t="shared" si="150"/>
        <v>-6</v>
      </c>
      <c r="AD1046" s="89">
        <f t="shared" si="151"/>
        <v>0</v>
      </c>
      <c r="AE1046" s="82"/>
      <c r="AF1046" s="71"/>
    </row>
    <row r="1047" spans="1:32">
      <c r="A1047" s="57" t="s">
        <v>11299</v>
      </c>
      <c r="B1047" s="22" t="s">
        <v>1010</v>
      </c>
      <c r="C1047" s="22" t="s">
        <v>2146</v>
      </c>
      <c r="D1047" s="22" t="s">
        <v>9919</v>
      </c>
      <c r="E1047" s="22" t="s">
        <v>9920</v>
      </c>
      <c r="F1047" s="22" t="s">
        <v>9921</v>
      </c>
      <c r="G1047" s="22" t="s">
        <v>9922</v>
      </c>
      <c r="H1047" s="22" t="s">
        <v>9952</v>
      </c>
      <c r="I1047" s="25">
        <f>VLOOKUP(B1047,[1]สรุปรายรพ.!$A$1:$C$1331,3,FALSE())</f>
        <v>169</v>
      </c>
      <c r="J1047" s="25">
        <v>48</v>
      </c>
      <c r="K1047" s="25">
        <v>48</v>
      </c>
      <c r="L1047" s="25">
        <v>1</v>
      </c>
      <c r="M1047" s="25">
        <v>1</v>
      </c>
      <c r="N1047" s="25"/>
      <c r="O1047" s="25"/>
      <c r="P1047" s="25"/>
      <c r="Q1047" s="25"/>
      <c r="R1047" s="25"/>
      <c r="S1047" s="25"/>
      <c r="T1047" s="25">
        <v>23</v>
      </c>
      <c r="U1047" s="25">
        <v>23</v>
      </c>
      <c r="V1047" s="25">
        <v>72</v>
      </c>
      <c r="W1047" s="25">
        <v>72</v>
      </c>
      <c r="X1047" s="25">
        <v>72</v>
      </c>
      <c r="Y1047" s="25">
        <v>72</v>
      </c>
      <c r="Z1047" s="25">
        <f t="shared" si="149"/>
        <v>169</v>
      </c>
      <c r="AA1047" s="25">
        <v>7.2</v>
      </c>
      <c r="AB1047" s="25">
        <v>12</v>
      </c>
      <c r="AC1047" s="80">
        <f t="shared" si="150"/>
        <v>-85</v>
      </c>
      <c r="AD1047" s="89">
        <f t="shared" si="151"/>
        <v>0</v>
      </c>
      <c r="AE1047" s="82"/>
      <c r="AF1047" s="71"/>
    </row>
    <row r="1048" spans="1:32">
      <c r="A1048" s="57" t="s">
        <v>11300</v>
      </c>
      <c r="B1048" s="22" t="s">
        <v>1011</v>
      </c>
      <c r="C1048" s="22" t="s">
        <v>1973</v>
      </c>
      <c r="D1048" s="22" t="s">
        <v>9919</v>
      </c>
      <c r="E1048" s="22" t="s">
        <v>9920</v>
      </c>
      <c r="F1048" s="22" t="s">
        <v>9921</v>
      </c>
      <c r="G1048" s="22" t="s">
        <v>9922</v>
      </c>
      <c r="H1048" s="22" t="s">
        <v>9952</v>
      </c>
      <c r="I1048" s="25">
        <f>VLOOKUP(B1048,[1]สรุปรายรพ.!$A$1:$C$1331,3,FALSE())</f>
        <v>49</v>
      </c>
      <c r="J1048" s="25">
        <v>9</v>
      </c>
      <c r="K1048" s="25">
        <v>9</v>
      </c>
      <c r="L1048" s="25"/>
      <c r="M1048" s="25"/>
      <c r="N1048" s="25"/>
      <c r="O1048" s="25"/>
      <c r="P1048" s="25">
        <v>10</v>
      </c>
      <c r="Q1048" s="25">
        <v>10</v>
      </c>
      <c r="R1048" s="25"/>
      <c r="S1048" s="25"/>
      <c r="T1048" s="25">
        <v>1</v>
      </c>
      <c r="U1048" s="25">
        <v>1</v>
      </c>
      <c r="V1048" s="25">
        <v>20</v>
      </c>
      <c r="W1048" s="25">
        <v>20</v>
      </c>
      <c r="X1048" s="25">
        <v>20</v>
      </c>
      <c r="Y1048" s="25">
        <v>20</v>
      </c>
      <c r="Z1048" s="25">
        <f t="shared" si="149"/>
        <v>49</v>
      </c>
      <c r="AA1048" s="25">
        <v>2</v>
      </c>
      <c r="AB1048" s="25">
        <v>3</v>
      </c>
      <c r="AC1048" s="80">
        <f t="shared" si="150"/>
        <v>-26</v>
      </c>
      <c r="AD1048" s="89">
        <f t="shared" si="151"/>
        <v>0</v>
      </c>
      <c r="AE1048" s="82"/>
      <c r="AF1048" s="71"/>
    </row>
    <row r="1049" spans="1:32">
      <c r="A1049" s="57" t="s">
        <v>11301</v>
      </c>
      <c r="B1049" s="22" t="s">
        <v>1012</v>
      </c>
      <c r="C1049" s="22" t="s">
        <v>10071</v>
      </c>
      <c r="D1049" s="22" t="s">
        <v>9919</v>
      </c>
      <c r="E1049" s="22" t="s">
        <v>9920</v>
      </c>
      <c r="F1049" s="22" t="s">
        <v>9921</v>
      </c>
      <c r="G1049" s="22" t="s">
        <v>9922</v>
      </c>
      <c r="H1049" s="22" t="s">
        <v>9952</v>
      </c>
      <c r="I1049" s="25">
        <v>0</v>
      </c>
      <c r="J1049" s="25">
        <v>24</v>
      </c>
      <c r="K1049" s="25">
        <v>24</v>
      </c>
      <c r="L1049" s="25">
        <v>1</v>
      </c>
      <c r="M1049" s="25">
        <v>1</v>
      </c>
      <c r="N1049" s="25"/>
      <c r="O1049" s="25"/>
      <c r="P1049" s="25"/>
      <c r="Q1049" s="25"/>
      <c r="R1049" s="25"/>
      <c r="S1049" s="25"/>
      <c r="T1049" s="25">
        <v>1</v>
      </c>
      <c r="U1049" s="25">
        <v>1</v>
      </c>
      <c r="V1049" s="25">
        <v>26</v>
      </c>
      <c r="W1049" s="25">
        <v>26</v>
      </c>
      <c r="X1049" s="25">
        <v>26</v>
      </c>
      <c r="Y1049" s="25">
        <v>26</v>
      </c>
      <c r="Z1049" s="25">
        <f t="shared" si="149"/>
        <v>0</v>
      </c>
      <c r="AA1049" s="25">
        <v>2.6</v>
      </c>
      <c r="AB1049" s="25">
        <v>5</v>
      </c>
      <c r="AC1049" s="80">
        <f t="shared" si="150"/>
        <v>31</v>
      </c>
      <c r="AD1049" s="89">
        <f>AC1049</f>
        <v>31</v>
      </c>
      <c r="AE1049" s="82"/>
      <c r="AF1049" s="71"/>
    </row>
    <row r="1050" spans="1:32">
      <c r="A1050" s="57" t="s">
        <v>11302</v>
      </c>
      <c r="B1050" s="22" t="s">
        <v>2147</v>
      </c>
      <c r="C1050" s="22" t="s">
        <v>10072</v>
      </c>
      <c r="D1050" s="22" t="s">
        <v>9919</v>
      </c>
      <c r="E1050" s="22" t="s">
        <v>9920</v>
      </c>
      <c r="F1050" s="22" t="s">
        <v>9921</v>
      </c>
      <c r="G1050" s="22" t="s">
        <v>9922</v>
      </c>
      <c r="H1050" s="22" t="s">
        <v>9952</v>
      </c>
      <c r="I1050" s="25">
        <f>VLOOKUP(B1050,[1]สรุปรายรพ.!$A$1:$C$1331,3,FALSE())</f>
        <v>20</v>
      </c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>
        <v>3</v>
      </c>
      <c r="U1050" s="25">
        <v>3</v>
      </c>
      <c r="V1050" s="25">
        <v>3</v>
      </c>
      <c r="W1050" s="25">
        <v>3</v>
      </c>
      <c r="X1050" s="25">
        <v>3</v>
      </c>
      <c r="Y1050" s="25">
        <v>3</v>
      </c>
      <c r="Z1050" s="25">
        <f t="shared" si="149"/>
        <v>20</v>
      </c>
      <c r="AA1050" s="25">
        <v>0.3</v>
      </c>
      <c r="AB1050" s="25">
        <v>2</v>
      </c>
      <c r="AC1050" s="80">
        <f t="shared" si="150"/>
        <v>-15</v>
      </c>
      <c r="AD1050" s="89">
        <f t="shared" si="151"/>
        <v>0</v>
      </c>
      <c r="AE1050" s="82"/>
      <c r="AF1050" s="71"/>
    </row>
    <row r="1051" spans="1:32">
      <c r="A1051" s="57" t="s">
        <v>11303</v>
      </c>
      <c r="B1051" s="22" t="s">
        <v>1013</v>
      </c>
      <c r="C1051" s="22" t="s">
        <v>10073</v>
      </c>
      <c r="D1051" s="22" t="s">
        <v>9919</v>
      </c>
      <c r="E1051" s="22" t="s">
        <v>9920</v>
      </c>
      <c r="F1051" s="22" t="s">
        <v>9921</v>
      </c>
      <c r="G1051" s="22" t="s">
        <v>9922</v>
      </c>
      <c r="H1051" s="22" t="s">
        <v>9952</v>
      </c>
      <c r="I1051" s="25">
        <f>VLOOKUP(B1051,[1]สรุปรายรพ.!$A$1:$C$1331,3,FALSE())</f>
        <v>58</v>
      </c>
      <c r="J1051" s="25">
        <v>14</v>
      </c>
      <c r="K1051" s="25">
        <v>14</v>
      </c>
      <c r="L1051" s="25">
        <v>4</v>
      </c>
      <c r="M1051" s="25">
        <v>4</v>
      </c>
      <c r="N1051" s="25">
        <v>1</v>
      </c>
      <c r="O1051" s="25">
        <v>1</v>
      </c>
      <c r="P1051" s="25">
        <v>14</v>
      </c>
      <c r="Q1051" s="25">
        <v>14</v>
      </c>
      <c r="R1051" s="25">
        <v>5</v>
      </c>
      <c r="S1051" s="25">
        <v>5</v>
      </c>
      <c r="T1051" s="25">
        <v>2</v>
      </c>
      <c r="U1051" s="25">
        <v>2</v>
      </c>
      <c r="V1051" s="25">
        <v>40</v>
      </c>
      <c r="W1051" s="25">
        <v>40</v>
      </c>
      <c r="X1051" s="25">
        <v>40</v>
      </c>
      <c r="Y1051" s="25">
        <v>40</v>
      </c>
      <c r="Z1051" s="25">
        <f t="shared" si="149"/>
        <v>58</v>
      </c>
      <c r="AA1051" s="25">
        <v>4</v>
      </c>
      <c r="AB1051" s="25">
        <v>6</v>
      </c>
      <c r="AC1051" s="80">
        <f t="shared" si="150"/>
        <v>-12</v>
      </c>
      <c r="AD1051" s="89">
        <f t="shared" si="151"/>
        <v>0</v>
      </c>
      <c r="AE1051" s="82"/>
      <c r="AF1051" s="71"/>
    </row>
    <row r="1052" spans="1:32">
      <c r="A1052" s="57" t="s">
        <v>11304</v>
      </c>
      <c r="B1052" s="22" t="s">
        <v>1014</v>
      </c>
      <c r="C1052" s="22" t="s">
        <v>10074</v>
      </c>
      <c r="D1052" s="22" t="s">
        <v>9919</v>
      </c>
      <c r="E1052" s="22" t="s">
        <v>9920</v>
      </c>
      <c r="F1052" s="22" t="s">
        <v>9921</v>
      </c>
      <c r="G1052" s="22" t="s">
        <v>9922</v>
      </c>
      <c r="H1052" s="22" t="s">
        <v>9952</v>
      </c>
      <c r="I1052" s="25">
        <f>VLOOKUP(B1052,[1]สรุปรายรพ.!$A$1:$C$1331,3,FALSE())</f>
        <v>311</v>
      </c>
      <c r="J1052" s="25">
        <v>53</v>
      </c>
      <c r="K1052" s="25">
        <v>53</v>
      </c>
      <c r="L1052" s="25">
        <v>18</v>
      </c>
      <c r="M1052" s="25">
        <v>18</v>
      </c>
      <c r="N1052" s="25">
        <v>49</v>
      </c>
      <c r="O1052" s="25">
        <v>49</v>
      </c>
      <c r="P1052" s="25">
        <v>24</v>
      </c>
      <c r="Q1052" s="25">
        <v>24</v>
      </c>
      <c r="R1052" s="25">
        <v>14</v>
      </c>
      <c r="S1052" s="25">
        <v>14</v>
      </c>
      <c r="T1052" s="25">
        <v>41</v>
      </c>
      <c r="U1052" s="25">
        <v>41</v>
      </c>
      <c r="V1052" s="25">
        <v>199</v>
      </c>
      <c r="W1052" s="25">
        <v>199</v>
      </c>
      <c r="X1052" s="25">
        <v>199</v>
      </c>
      <c r="Y1052" s="25">
        <v>199</v>
      </c>
      <c r="Z1052" s="25">
        <f t="shared" si="149"/>
        <v>311</v>
      </c>
      <c r="AA1052" s="25">
        <v>19.899999999999999</v>
      </c>
      <c r="AB1052" s="25">
        <v>30</v>
      </c>
      <c r="AC1052" s="80">
        <f t="shared" si="150"/>
        <v>-82</v>
      </c>
      <c r="AD1052" s="89">
        <f t="shared" si="151"/>
        <v>0</v>
      </c>
      <c r="AE1052" s="82"/>
      <c r="AF1052" s="71"/>
    </row>
    <row r="1053" spans="1:32">
      <c r="A1053" s="57" t="s">
        <v>11305</v>
      </c>
      <c r="B1053" s="22" t="s">
        <v>1015</v>
      </c>
      <c r="C1053" s="22" t="s">
        <v>2110</v>
      </c>
      <c r="D1053" s="22" t="s">
        <v>9919</v>
      </c>
      <c r="E1053" s="22" t="s">
        <v>9920</v>
      </c>
      <c r="F1053" s="22" t="s">
        <v>9921</v>
      </c>
      <c r="G1053" s="22" t="s">
        <v>9922</v>
      </c>
      <c r="H1053" s="22" t="s">
        <v>9952</v>
      </c>
      <c r="I1053" s="25">
        <f>VLOOKUP(B1053,[1]สรุปรายรพ.!$A$1:$C$1331,3,FALSE())</f>
        <v>256</v>
      </c>
      <c r="J1053" s="25">
        <v>73</v>
      </c>
      <c r="K1053" s="25">
        <v>67</v>
      </c>
      <c r="L1053" s="25">
        <v>32</v>
      </c>
      <c r="M1053" s="25">
        <v>29</v>
      </c>
      <c r="N1053" s="25">
        <v>34</v>
      </c>
      <c r="O1053" s="25">
        <v>29</v>
      </c>
      <c r="P1053" s="25"/>
      <c r="Q1053" s="25"/>
      <c r="R1053" s="25">
        <v>40</v>
      </c>
      <c r="S1053" s="25">
        <v>35</v>
      </c>
      <c r="T1053" s="25">
        <v>20</v>
      </c>
      <c r="U1053" s="25">
        <v>18</v>
      </c>
      <c r="V1053" s="25">
        <v>199</v>
      </c>
      <c r="W1053" s="25">
        <v>178</v>
      </c>
      <c r="X1053" s="25">
        <v>199</v>
      </c>
      <c r="Y1053" s="25">
        <v>178</v>
      </c>
      <c r="Z1053" s="25">
        <f t="shared" si="149"/>
        <v>256</v>
      </c>
      <c r="AA1053" s="25">
        <v>17.8</v>
      </c>
      <c r="AB1053" s="25">
        <v>27</v>
      </c>
      <c r="AC1053" s="80">
        <f t="shared" si="150"/>
        <v>-51</v>
      </c>
      <c r="AD1053" s="89">
        <f t="shared" si="151"/>
        <v>0</v>
      </c>
      <c r="AE1053" s="82"/>
      <c r="AF1053" s="71"/>
    </row>
    <row r="1054" spans="1:32">
      <c r="A1054" s="57" t="s">
        <v>11306</v>
      </c>
      <c r="B1054" s="22" t="s">
        <v>1016</v>
      </c>
      <c r="C1054" s="22" t="s">
        <v>1974</v>
      </c>
      <c r="D1054" s="22" t="s">
        <v>9919</v>
      </c>
      <c r="E1054" s="22" t="s">
        <v>9920</v>
      </c>
      <c r="F1054" s="22" t="s">
        <v>9921</v>
      </c>
      <c r="G1054" s="22" t="s">
        <v>9922</v>
      </c>
      <c r="H1054" s="22" t="s">
        <v>9952</v>
      </c>
      <c r="I1054" s="25">
        <f>VLOOKUP(B1054,[1]สรุปรายรพ.!$A$1:$C$1331,3,FALSE())</f>
        <v>48</v>
      </c>
      <c r="J1054" s="25">
        <v>15</v>
      </c>
      <c r="K1054" s="25">
        <v>15</v>
      </c>
      <c r="L1054" s="25">
        <v>16</v>
      </c>
      <c r="M1054" s="25">
        <v>13</v>
      </c>
      <c r="N1054" s="25">
        <v>19</v>
      </c>
      <c r="O1054" s="25">
        <v>19</v>
      </c>
      <c r="P1054" s="25">
        <v>1</v>
      </c>
      <c r="Q1054" s="25">
        <v>1</v>
      </c>
      <c r="R1054" s="25">
        <v>4</v>
      </c>
      <c r="S1054" s="25">
        <v>4</v>
      </c>
      <c r="T1054" s="25">
        <v>28</v>
      </c>
      <c r="U1054" s="25">
        <v>28</v>
      </c>
      <c r="V1054" s="25">
        <v>83</v>
      </c>
      <c r="W1054" s="25">
        <v>80</v>
      </c>
      <c r="X1054" s="25">
        <v>83</v>
      </c>
      <c r="Y1054" s="25">
        <v>80</v>
      </c>
      <c r="Z1054" s="25">
        <f t="shared" si="149"/>
        <v>48</v>
      </c>
      <c r="AA1054" s="25">
        <v>8</v>
      </c>
      <c r="AB1054" s="25">
        <v>12</v>
      </c>
      <c r="AC1054" s="80">
        <f t="shared" si="150"/>
        <v>44</v>
      </c>
      <c r="AD1054" s="89">
        <f t="shared" ref="AD1054:AD1055" si="152">AC1054</f>
        <v>44</v>
      </c>
      <c r="AE1054" s="82"/>
      <c r="AF1054" s="71"/>
    </row>
    <row r="1055" spans="1:32">
      <c r="A1055" s="57" t="s">
        <v>11307</v>
      </c>
      <c r="B1055" s="22" t="s">
        <v>1017</v>
      </c>
      <c r="C1055" s="22" t="s">
        <v>10075</v>
      </c>
      <c r="D1055" s="22" t="s">
        <v>9919</v>
      </c>
      <c r="E1055" s="22" t="s">
        <v>9920</v>
      </c>
      <c r="F1055" s="22" t="s">
        <v>9921</v>
      </c>
      <c r="G1055" s="22" t="s">
        <v>9922</v>
      </c>
      <c r="H1055" s="22" t="s">
        <v>9952</v>
      </c>
      <c r="I1055" s="25">
        <f>VLOOKUP(B1055,[1]สรุปรายรพ.!$A$1:$C$1331,3,FALSE())</f>
        <v>20</v>
      </c>
      <c r="J1055" s="25">
        <v>26</v>
      </c>
      <c r="K1055" s="25">
        <v>24</v>
      </c>
      <c r="L1055" s="25">
        <v>1</v>
      </c>
      <c r="M1055" s="25">
        <v>0</v>
      </c>
      <c r="N1055" s="25">
        <v>8</v>
      </c>
      <c r="O1055" s="25">
        <v>7</v>
      </c>
      <c r="P1055" s="25">
        <v>7</v>
      </c>
      <c r="Q1055" s="25">
        <v>7</v>
      </c>
      <c r="R1055" s="25">
        <v>6</v>
      </c>
      <c r="S1055" s="25">
        <v>6</v>
      </c>
      <c r="T1055" s="25">
        <v>5</v>
      </c>
      <c r="U1055" s="25">
        <v>5</v>
      </c>
      <c r="V1055" s="25">
        <v>53</v>
      </c>
      <c r="W1055" s="25">
        <v>49</v>
      </c>
      <c r="X1055" s="25">
        <v>53</v>
      </c>
      <c r="Y1055" s="25">
        <v>49</v>
      </c>
      <c r="Z1055" s="25">
        <f t="shared" si="149"/>
        <v>20</v>
      </c>
      <c r="AA1055" s="25">
        <v>4.9000000000000004</v>
      </c>
      <c r="AB1055" s="25">
        <v>8</v>
      </c>
      <c r="AC1055" s="80">
        <f t="shared" si="150"/>
        <v>37</v>
      </c>
      <c r="AD1055" s="89">
        <f t="shared" si="152"/>
        <v>37</v>
      </c>
      <c r="AE1055" s="82"/>
      <c r="AF1055" s="71"/>
    </row>
    <row r="1056" spans="1:32">
      <c r="A1056" s="57" t="s">
        <v>11308</v>
      </c>
      <c r="B1056" s="22" t="s">
        <v>1018</v>
      </c>
      <c r="C1056" s="22" t="s">
        <v>2111</v>
      </c>
      <c r="D1056" s="22" t="s">
        <v>9919</v>
      </c>
      <c r="E1056" s="22" t="s">
        <v>9920</v>
      </c>
      <c r="F1056" s="22" t="s">
        <v>9921</v>
      </c>
      <c r="G1056" s="22" t="s">
        <v>9922</v>
      </c>
      <c r="H1056" s="22" t="s">
        <v>9952</v>
      </c>
      <c r="I1056" s="25">
        <f>VLOOKUP(B1056,[1]สรุปรายรพ.!$A$1:$C$1331,3,FALSE())</f>
        <v>150</v>
      </c>
      <c r="J1056" s="25">
        <v>19</v>
      </c>
      <c r="K1056" s="25">
        <v>19</v>
      </c>
      <c r="L1056" s="25">
        <v>11</v>
      </c>
      <c r="M1056" s="25">
        <v>11</v>
      </c>
      <c r="N1056" s="25">
        <v>33</v>
      </c>
      <c r="O1056" s="25">
        <v>31</v>
      </c>
      <c r="P1056" s="25"/>
      <c r="Q1056" s="25"/>
      <c r="R1056" s="25">
        <v>36</v>
      </c>
      <c r="S1056" s="25">
        <v>35</v>
      </c>
      <c r="T1056" s="25">
        <v>28</v>
      </c>
      <c r="U1056" s="25">
        <v>28</v>
      </c>
      <c r="V1056" s="25">
        <v>127</v>
      </c>
      <c r="W1056" s="25">
        <v>124</v>
      </c>
      <c r="X1056" s="25">
        <v>127</v>
      </c>
      <c r="Y1056" s="25">
        <v>124</v>
      </c>
      <c r="Z1056" s="25">
        <f t="shared" si="149"/>
        <v>150</v>
      </c>
      <c r="AA1056" s="25">
        <v>12.4</v>
      </c>
      <c r="AB1056" s="25">
        <v>20</v>
      </c>
      <c r="AC1056" s="80">
        <f t="shared" si="150"/>
        <v>-6</v>
      </c>
      <c r="AD1056" s="89">
        <f t="shared" si="151"/>
        <v>0</v>
      </c>
      <c r="AE1056" s="82"/>
      <c r="AF1056" s="71"/>
    </row>
    <row r="1057" spans="1:32">
      <c r="A1057" s="57" t="s">
        <v>11309</v>
      </c>
      <c r="B1057" s="22" t="s">
        <v>1019</v>
      </c>
      <c r="C1057" s="22" t="s">
        <v>10076</v>
      </c>
      <c r="D1057" s="22" t="s">
        <v>9919</v>
      </c>
      <c r="E1057" s="22" t="s">
        <v>9920</v>
      </c>
      <c r="F1057" s="22" t="s">
        <v>9921</v>
      </c>
      <c r="G1057" s="22" t="s">
        <v>9922</v>
      </c>
      <c r="H1057" s="22" t="s">
        <v>9952</v>
      </c>
      <c r="I1057" s="25">
        <f>VLOOKUP(B1057,[1]สรุปรายรพ.!$A$1:$C$1331,3,FALSE())</f>
        <v>160</v>
      </c>
      <c r="J1057" s="25">
        <v>41</v>
      </c>
      <c r="K1057" s="25">
        <v>40</v>
      </c>
      <c r="L1057" s="25"/>
      <c r="M1057" s="25"/>
      <c r="N1057" s="25"/>
      <c r="O1057" s="25"/>
      <c r="P1057" s="25">
        <v>50</v>
      </c>
      <c r="Q1057" s="25">
        <v>50</v>
      </c>
      <c r="R1057" s="25"/>
      <c r="S1057" s="25"/>
      <c r="T1057" s="25">
        <v>33</v>
      </c>
      <c r="U1057" s="25">
        <v>30</v>
      </c>
      <c r="V1057" s="25">
        <v>124</v>
      </c>
      <c r="W1057" s="25">
        <v>120</v>
      </c>
      <c r="X1057" s="25">
        <v>124</v>
      </c>
      <c r="Y1057" s="25">
        <v>120</v>
      </c>
      <c r="Z1057" s="25">
        <f t="shared" si="149"/>
        <v>160</v>
      </c>
      <c r="AA1057" s="25">
        <v>12</v>
      </c>
      <c r="AB1057" s="25">
        <v>18</v>
      </c>
      <c r="AC1057" s="80">
        <f t="shared" si="150"/>
        <v>-22</v>
      </c>
      <c r="AD1057" s="89">
        <f t="shared" si="151"/>
        <v>0</v>
      </c>
      <c r="AE1057" s="82"/>
      <c r="AF1057" s="71"/>
    </row>
    <row r="1058" spans="1:32">
      <c r="A1058" s="57" t="s">
        <v>11310</v>
      </c>
      <c r="B1058" s="22" t="s">
        <v>1020</v>
      </c>
      <c r="C1058" s="22" t="s">
        <v>10077</v>
      </c>
      <c r="D1058" s="22" t="s">
        <v>9919</v>
      </c>
      <c r="E1058" s="22" t="s">
        <v>9920</v>
      </c>
      <c r="F1058" s="22" t="s">
        <v>9921</v>
      </c>
      <c r="G1058" s="22" t="s">
        <v>9922</v>
      </c>
      <c r="H1058" s="22" t="s">
        <v>9952</v>
      </c>
      <c r="I1058" s="25">
        <f>VLOOKUP(B1058,[1]สรุปรายรพ.!$A$1:$C$1331,3,FALSE())</f>
        <v>150</v>
      </c>
      <c r="J1058" s="25">
        <v>20</v>
      </c>
      <c r="K1058" s="25">
        <v>20</v>
      </c>
      <c r="L1058" s="25">
        <v>10</v>
      </c>
      <c r="M1058" s="25">
        <v>10</v>
      </c>
      <c r="N1058" s="25">
        <v>25</v>
      </c>
      <c r="O1058" s="25">
        <v>25</v>
      </c>
      <c r="P1058" s="25">
        <v>20</v>
      </c>
      <c r="Q1058" s="25">
        <v>20</v>
      </c>
      <c r="R1058" s="25">
        <v>16</v>
      </c>
      <c r="S1058" s="25">
        <v>16</v>
      </c>
      <c r="T1058" s="25">
        <v>11</v>
      </c>
      <c r="U1058" s="25">
        <v>10</v>
      </c>
      <c r="V1058" s="25">
        <v>102</v>
      </c>
      <c r="W1058" s="25">
        <v>101</v>
      </c>
      <c r="X1058" s="25">
        <v>102</v>
      </c>
      <c r="Y1058" s="25">
        <v>101</v>
      </c>
      <c r="Z1058" s="25">
        <f t="shared" si="149"/>
        <v>150</v>
      </c>
      <c r="AA1058" s="25">
        <v>10.1</v>
      </c>
      <c r="AB1058" s="25">
        <v>17</v>
      </c>
      <c r="AC1058" s="80">
        <f t="shared" si="150"/>
        <v>-32</v>
      </c>
      <c r="AD1058" s="89">
        <f t="shared" si="151"/>
        <v>0</v>
      </c>
      <c r="AE1058" s="82"/>
      <c r="AF1058" s="71"/>
    </row>
    <row r="1059" spans="1:32">
      <c r="A1059" s="57" t="s">
        <v>11311</v>
      </c>
      <c r="B1059" s="22" t="s">
        <v>1021</v>
      </c>
      <c r="C1059" s="22" t="s">
        <v>10078</v>
      </c>
      <c r="D1059" s="22" t="s">
        <v>9919</v>
      </c>
      <c r="E1059" s="22" t="s">
        <v>9920</v>
      </c>
      <c r="F1059" s="22" t="s">
        <v>9921</v>
      </c>
      <c r="G1059" s="22" t="s">
        <v>9922</v>
      </c>
      <c r="H1059" s="22" t="s">
        <v>9952</v>
      </c>
      <c r="I1059" s="25">
        <f>VLOOKUP(B1059,[1]สรุปรายรพ.!$A$1:$C$1331,3,FALSE())</f>
        <v>242</v>
      </c>
      <c r="J1059" s="25">
        <v>1074</v>
      </c>
      <c r="K1059" s="25">
        <v>65</v>
      </c>
      <c r="L1059" s="25">
        <v>21</v>
      </c>
      <c r="M1059" s="25">
        <v>17</v>
      </c>
      <c r="N1059" s="25">
        <v>2027</v>
      </c>
      <c r="O1059" s="25">
        <v>33</v>
      </c>
      <c r="P1059" s="25">
        <v>24</v>
      </c>
      <c r="Q1059" s="25">
        <v>24</v>
      </c>
      <c r="R1059" s="25"/>
      <c r="S1059" s="25"/>
      <c r="T1059" s="25">
        <v>1026</v>
      </c>
      <c r="U1059" s="25">
        <v>27</v>
      </c>
      <c r="V1059" s="25">
        <v>4172</v>
      </c>
      <c r="W1059" s="25">
        <v>166</v>
      </c>
      <c r="X1059" s="25">
        <v>4172</v>
      </c>
      <c r="Y1059" s="25">
        <v>166</v>
      </c>
      <c r="Z1059" s="25">
        <f t="shared" si="149"/>
        <v>242</v>
      </c>
      <c r="AA1059" s="25">
        <v>16.600000000000001</v>
      </c>
      <c r="AB1059" s="25">
        <v>26</v>
      </c>
      <c r="AC1059" s="80">
        <f t="shared" si="150"/>
        <v>-50</v>
      </c>
      <c r="AD1059" s="89">
        <f t="shared" si="151"/>
        <v>0</v>
      </c>
      <c r="AE1059" s="82"/>
      <c r="AF1059" s="71"/>
    </row>
    <row r="1060" spans="1:32">
      <c r="A1060" s="57" t="s">
        <v>11312</v>
      </c>
      <c r="B1060" s="22" t="s">
        <v>1022</v>
      </c>
      <c r="C1060" s="22" t="s">
        <v>10079</v>
      </c>
      <c r="D1060" s="22" t="s">
        <v>9919</v>
      </c>
      <c r="E1060" s="22" t="s">
        <v>9920</v>
      </c>
      <c r="F1060" s="22" t="s">
        <v>9921</v>
      </c>
      <c r="G1060" s="22" t="s">
        <v>9922</v>
      </c>
      <c r="H1060" s="22" t="s">
        <v>9952</v>
      </c>
      <c r="I1060" s="25">
        <f>VLOOKUP(B1060,[1]สรุปรายรพ.!$A$1:$C$1331,3,FALSE())</f>
        <v>204</v>
      </c>
      <c r="J1060" s="25">
        <v>49</v>
      </c>
      <c r="K1060" s="25">
        <v>49</v>
      </c>
      <c r="L1060" s="25">
        <v>35</v>
      </c>
      <c r="M1060" s="25">
        <v>35</v>
      </c>
      <c r="N1060" s="25">
        <v>43</v>
      </c>
      <c r="O1060" s="25">
        <v>43</v>
      </c>
      <c r="P1060" s="25">
        <v>18</v>
      </c>
      <c r="Q1060" s="25">
        <v>18</v>
      </c>
      <c r="R1060" s="25">
        <v>35</v>
      </c>
      <c r="S1060" s="25">
        <v>35</v>
      </c>
      <c r="T1060" s="25">
        <v>25</v>
      </c>
      <c r="U1060" s="25">
        <v>25</v>
      </c>
      <c r="V1060" s="25">
        <v>205</v>
      </c>
      <c r="W1060" s="25">
        <v>205</v>
      </c>
      <c r="X1060" s="25">
        <v>205</v>
      </c>
      <c r="Y1060" s="25">
        <v>205</v>
      </c>
      <c r="Z1060" s="25">
        <f t="shared" si="149"/>
        <v>204</v>
      </c>
      <c r="AA1060" s="25">
        <v>20.5</v>
      </c>
      <c r="AB1060" s="25">
        <v>32</v>
      </c>
      <c r="AC1060" s="80">
        <f t="shared" si="150"/>
        <v>33</v>
      </c>
      <c r="AD1060" s="89">
        <f t="shared" ref="AD1060:AD1061" si="153">AC1060</f>
        <v>33</v>
      </c>
      <c r="AE1060" s="82"/>
      <c r="AF1060" s="71"/>
    </row>
    <row r="1061" spans="1:32">
      <c r="A1061" s="57" t="s">
        <v>11313</v>
      </c>
      <c r="B1061" s="22" t="s">
        <v>1288</v>
      </c>
      <c r="C1061" s="22" t="s">
        <v>10080</v>
      </c>
      <c r="D1061" s="22" t="s">
        <v>9618</v>
      </c>
      <c r="E1061" s="22" t="s">
        <v>9619</v>
      </c>
      <c r="F1061" s="22" t="s">
        <v>9620</v>
      </c>
      <c r="G1061" s="22" t="s">
        <v>9621</v>
      </c>
      <c r="H1061" s="22" t="s">
        <v>9563</v>
      </c>
      <c r="I1061" s="25">
        <v>0</v>
      </c>
      <c r="J1061" s="25"/>
      <c r="K1061" s="25"/>
      <c r="L1061" s="25">
        <v>103</v>
      </c>
      <c r="M1061" s="25">
        <v>96</v>
      </c>
      <c r="N1061" s="25">
        <v>174</v>
      </c>
      <c r="O1061" s="25">
        <v>166</v>
      </c>
      <c r="P1061" s="25">
        <v>133</v>
      </c>
      <c r="Q1061" s="25">
        <v>127</v>
      </c>
      <c r="R1061" s="25">
        <v>87</v>
      </c>
      <c r="S1061" s="25">
        <v>83</v>
      </c>
      <c r="T1061" s="25">
        <v>76</v>
      </c>
      <c r="U1061" s="25">
        <v>74</v>
      </c>
      <c r="V1061" s="25">
        <v>573</v>
      </c>
      <c r="W1061" s="25">
        <v>546</v>
      </c>
      <c r="X1061" s="25">
        <v>573</v>
      </c>
      <c r="Y1061" s="25">
        <v>546</v>
      </c>
      <c r="Z1061" s="25">
        <f t="shared" si="149"/>
        <v>0</v>
      </c>
      <c r="AA1061" s="25">
        <v>54.6</v>
      </c>
      <c r="AB1061" s="25">
        <v>83</v>
      </c>
      <c r="AC1061" s="80">
        <f t="shared" si="150"/>
        <v>629</v>
      </c>
      <c r="AD1061" s="89">
        <f t="shared" si="153"/>
        <v>629</v>
      </c>
      <c r="AE1061" s="82"/>
      <c r="AF1061" s="71"/>
    </row>
    <row r="1062" spans="1:32">
      <c r="A1062" s="57" t="s">
        <v>11314</v>
      </c>
      <c r="B1062" s="22" t="s">
        <v>1023</v>
      </c>
      <c r="C1062" s="22" t="s">
        <v>2148</v>
      </c>
      <c r="D1062" s="22" t="s">
        <v>9919</v>
      </c>
      <c r="E1062" s="22" t="s">
        <v>9920</v>
      </c>
      <c r="F1062" s="22" t="s">
        <v>9921</v>
      </c>
      <c r="G1062" s="22" t="s">
        <v>9922</v>
      </c>
      <c r="H1062" s="22" t="s">
        <v>9952</v>
      </c>
      <c r="I1062" s="25">
        <f>VLOOKUP(B1062,[1]สรุปรายรพ.!$A$1:$C$1331,3,FALSE())</f>
        <v>103</v>
      </c>
      <c r="J1062" s="25">
        <v>20</v>
      </c>
      <c r="K1062" s="25">
        <v>20</v>
      </c>
      <c r="L1062" s="25">
        <v>3</v>
      </c>
      <c r="M1062" s="25">
        <v>3</v>
      </c>
      <c r="N1062" s="25"/>
      <c r="O1062" s="25"/>
      <c r="P1062" s="25"/>
      <c r="Q1062" s="25"/>
      <c r="R1062" s="25"/>
      <c r="S1062" s="25"/>
      <c r="T1062" s="25">
        <v>9</v>
      </c>
      <c r="U1062" s="25">
        <v>8</v>
      </c>
      <c r="V1062" s="25">
        <v>32</v>
      </c>
      <c r="W1062" s="25">
        <v>31</v>
      </c>
      <c r="X1062" s="25">
        <v>32</v>
      </c>
      <c r="Y1062" s="25">
        <v>31</v>
      </c>
      <c r="Z1062" s="25">
        <f t="shared" si="149"/>
        <v>103</v>
      </c>
      <c r="AA1062" s="25">
        <v>3.1</v>
      </c>
      <c r="AB1062" s="25">
        <v>6</v>
      </c>
      <c r="AC1062" s="80">
        <f t="shared" si="150"/>
        <v>-66</v>
      </c>
      <c r="AD1062" s="89">
        <f t="shared" si="151"/>
        <v>0</v>
      </c>
      <c r="AE1062" s="82"/>
      <c r="AF1062" s="71"/>
    </row>
    <row r="1063" spans="1:32">
      <c r="A1063" s="57" t="s">
        <v>11315</v>
      </c>
      <c r="B1063" s="22" t="s">
        <v>1024</v>
      </c>
      <c r="C1063" s="22" t="s">
        <v>1975</v>
      </c>
      <c r="D1063" s="22" t="s">
        <v>9919</v>
      </c>
      <c r="E1063" s="22" t="s">
        <v>9920</v>
      </c>
      <c r="F1063" s="22" t="s">
        <v>9921</v>
      </c>
      <c r="G1063" s="22" t="s">
        <v>9922</v>
      </c>
      <c r="H1063" s="22" t="s">
        <v>9952</v>
      </c>
      <c r="I1063" s="25">
        <f>VLOOKUP(B1063,[1]สรุปรายรพ.!$A$1:$C$1331,3,FALSE())</f>
        <v>284</v>
      </c>
      <c r="J1063" s="25">
        <v>139</v>
      </c>
      <c r="K1063" s="25">
        <v>125</v>
      </c>
      <c r="L1063" s="25">
        <v>45</v>
      </c>
      <c r="M1063" s="25">
        <v>31</v>
      </c>
      <c r="N1063" s="25">
        <v>58</v>
      </c>
      <c r="O1063" s="25">
        <v>31</v>
      </c>
      <c r="P1063" s="25">
        <v>28</v>
      </c>
      <c r="Q1063" s="25">
        <v>25</v>
      </c>
      <c r="R1063" s="25">
        <v>26</v>
      </c>
      <c r="S1063" s="25">
        <v>23</v>
      </c>
      <c r="T1063" s="25">
        <v>17</v>
      </c>
      <c r="U1063" s="25">
        <v>14</v>
      </c>
      <c r="V1063" s="25">
        <v>313</v>
      </c>
      <c r="W1063" s="25">
        <v>249</v>
      </c>
      <c r="X1063" s="25">
        <v>313</v>
      </c>
      <c r="Y1063" s="25">
        <v>249</v>
      </c>
      <c r="Z1063" s="25">
        <f t="shared" si="149"/>
        <v>284</v>
      </c>
      <c r="AA1063" s="25">
        <v>24.9</v>
      </c>
      <c r="AB1063" s="25">
        <v>38</v>
      </c>
      <c r="AC1063" s="80">
        <f t="shared" si="150"/>
        <v>3</v>
      </c>
      <c r="AD1063" s="89">
        <f>AC1063</f>
        <v>3</v>
      </c>
      <c r="AE1063" s="82"/>
      <c r="AF1063" s="71"/>
    </row>
    <row r="1064" spans="1:32">
      <c r="A1064" s="57" t="s">
        <v>11316</v>
      </c>
      <c r="B1064" s="22" t="s">
        <v>1025</v>
      </c>
      <c r="C1064" s="22" t="s">
        <v>10081</v>
      </c>
      <c r="D1064" s="22" t="s">
        <v>9919</v>
      </c>
      <c r="E1064" s="22" t="s">
        <v>9920</v>
      </c>
      <c r="F1064" s="22" t="s">
        <v>9921</v>
      </c>
      <c r="G1064" s="22" t="s">
        <v>9922</v>
      </c>
      <c r="H1064" s="22" t="s">
        <v>9952</v>
      </c>
      <c r="I1064" s="25">
        <f>VLOOKUP(B1064,[1]สรุปรายรพ.!$A$1:$C$1331,3,FALSE())</f>
        <v>111</v>
      </c>
      <c r="J1064" s="25">
        <v>27</v>
      </c>
      <c r="K1064" s="25">
        <v>27</v>
      </c>
      <c r="L1064" s="25">
        <v>4</v>
      </c>
      <c r="M1064" s="25">
        <v>4</v>
      </c>
      <c r="N1064" s="25">
        <v>23</v>
      </c>
      <c r="O1064" s="25">
        <v>22</v>
      </c>
      <c r="P1064" s="25">
        <v>3</v>
      </c>
      <c r="Q1064" s="25">
        <v>3</v>
      </c>
      <c r="R1064" s="25"/>
      <c r="S1064" s="25"/>
      <c r="T1064" s="25">
        <v>4</v>
      </c>
      <c r="U1064" s="25">
        <v>4</v>
      </c>
      <c r="V1064" s="25">
        <v>61</v>
      </c>
      <c r="W1064" s="25">
        <v>60</v>
      </c>
      <c r="X1064" s="25">
        <v>61</v>
      </c>
      <c r="Y1064" s="25">
        <v>60</v>
      </c>
      <c r="Z1064" s="25">
        <f t="shared" si="149"/>
        <v>111</v>
      </c>
      <c r="AA1064" s="25">
        <v>6</v>
      </c>
      <c r="AB1064" s="25">
        <v>9</v>
      </c>
      <c r="AC1064" s="80">
        <f t="shared" si="150"/>
        <v>-42</v>
      </c>
      <c r="AD1064" s="89">
        <f t="shared" si="151"/>
        <v>0</v>
      </c>
      <c r="AE1064" s="82"/>
      <c r="AF1064" s="71"/>
    </row>
    <row r="1065" spans="1:32">
      <c r="A1065" s="57" t="s">
        <v>11317</v>
      </c>
      <c r="B1065" s="22" t="s">
        <v>1026</v>
      </c>
      <c r="C1065" s="22" t="s">
        <v>1976</v>
      </c>
      <c r="D1065" s="22" t="s">
        <v>9919</v>
      </c>
      <c r="E1065" s="22" t="s">
        <v>9920</v>
      </c>
      <c r="F1065" s="22" t="s">
        <v>9921</v>
      </c>
      <c r="G1065" s="22" t="s">
        <v>9922</v>
      </c>
      <c r="H1065" s="22" t="s">
        <v>9952</v>
      </c>
      <c r="I1065" s="25">
        <f>VLOOKUP(B1065,[1]สรุปรายรพ.!$A$1:$C$1331,3,FALSE())</f>
        <v>131</v>
      </c>
      <c r="J1065" s="25">
        <v>41</v>
      </c>
      <c r="K1065" s="25">
        <v>40</v>
      </c>
      <c r="L1065" s="25">
        <v>11</v>
      </c>
      <c r="M1065" s="25">
        <v>11</v>
      </c>
      <c r="N1065" s="25">
        <v>41</v>
      </c>
      <c r="O1065" s="25">
        <v>41</v>
      </c>
      <c r="P1065" s="25">
        <v>7</v>
      </c>
      <c r="Q1065" s="25">
        <v>7</v>
      </c>
      <c r="R1065" s="25"/>
      <c r="S1065" s="25"/>
      <c r="T1065" s="25">
        <v>8</v>
      </c>
      <c r="U1065" s="25">
        <v>8</v>
      </c>
      <c r="V1065" s="25">
        <v>108</v>
      </c>
      <c r="W1065" s="25">
        <v>107</v>
      </c>
      <c r="X1065" s="25">
        <v>108</v>
      </c>
      <c r="Y1065" s="25">
        <v>107</v>
      </c>
      <c r="Z1065" s="25">
        <f t="shared" si="149"/>
        <v>131</v>
      </c>
      <c r="AA1065" s="25">
        <v>10.7</v>
      </c>
      <c r="AB1065" s="25">
        <v>17</v>
      </c>
      <c r="AC1065" s="80">
        <f t="shared" si="150"/>
        <v>-7</v>
      </c>
      <c r="AD1065" s="89">
        <f t="shared" si="151"/>
        <v>0</v>
      </c>
      <c r="AE1065" s="82"/>
      <c r="AF1065" s="71"/>
    </row>
    <row r="1066" spans="1:32">
      <c r="A1066" s="57" t="s">
        <v>11318</v>
      </c>
      <c r="B1066" s="22" t="s">
        <v>1027</v>
      </c>
      <c r="C1066" s="22" t="s">
        <v>1977</v>
      </c>
      <c r="D1066" s="22" t="s">
        <v>9919</v>
      </c>
      <c r="E1066" s="22" t="s">
        <v>9920</v>
      </c>
      <c r="F1066" s="22" t="s">
        <v>9921</v>
      </c>
      <c r="G1066" s="22" t="s">
        <v>9922</v>
      </c>
      <c r="H1066" s="22" t="s">
        <v>9952</v>
      </c>
      <c r="I1066" s="25">
        <f>VLOOKUP(B1066,[1]สรุปรายรพ.!$A$1:$C$1331,3,FALSE())</f>
        <v>107</v>
      </c>
      <c r="J1066" s="25">
        <v>15</v>
      </c>
      <c r="K1066" s="25">
        <v>15</v>
      </c>
      <c r="L1066" s="25">
        <v>12</v>
      </c>
      <c r="M1066" s="25">
        <v>12</v>
      </c>
      <c r="N1066" s="25">
        <v>8</v>
      </c>
      <c r="O1066" s="25">
        <v>8</v>
      </c>
      <c r="P1066" s="25">
        <v>2</v>
      </c>
      <c r="Q1066" s="25">
        <v>2</v>
      </c>
      <c r="R1066" s="25">
        <v>6.1</v>
      </c>
      <c r="S1066" s="25">
        <v>6.1</v>
      </c>
      <c r="T1066" s="25">
        <v>11</v>
      </c>
      <c r="U1066" s="25">
        <v>11</v>
      </c>
      <c r="V1066" s="25">
        <v>54.1</v>
      </c>
      <c r="W1066" s="25">
        <v>54.1</v>
      </c>
      <c r="X1066" s="25">
        <v>55</v>
      </c>
      <c r="Y1066" s="25">
        <v>54</v>
      </c>
      <c r="Z1066" s="25">
        <f t="shared" si="149"/>
        <v>107</v>
      </c>
      <c r="AA1066" s="25">
        <v>5.4</v>
      </c>
      <c r="AB1066" s="25">
        <v>9</v>
      </c>
      <c r="AC1066" s="80">
        <f t="shared" si="150"/>
        <v>-44</v>
      </c>
      <c r="AD1066" s="89">
        <f t="shared" si="151"/>
        <v>0</v>
      </c>
      <c r="AE1066" s="82"/>
      <c r="AF1066" s="71"/>
    </row>
    <row r="1067" spans="1:32">
      <c r="A1067" s="57" t="s">
        <v>11319</v>
      </c>
      <c r="B1067" s="22" t="s">
        <v>1028</v>
      </c>
      <c r="C1067" s="22" t="s">
        <v>10082</v>
      </c>
      <c r="D1067" s="22" t="s">
        <v>9661</v>
      </c>
      <c r="E1067" s="22" t="s">
        <v>9662</v>
      </c>
      <c r="F1067" s="22" t="s">
        <v>9663</v>
      </c>
      <c r="G1067" s="22" t="s">
        <v>9664</v>
      </c>
      <c r="H1067" s="22" t="s">
        <v>9952</v>
      </c>
      <c r="I1067" s="25">
        <f>VLOOKUP(B1067,[1]สรุปรายรพ.!$A$1:$C$1331,3,FALSE())</f>
        <v>552</v>
      </c>
      <c r="J1067" s="25">
        <v>181</v>
      </c>
      <c r="K1067" s="25">
        <v>181</v>
      </c>
      <c r="L1067" s="25">
        <v>35</v>
      </c>
      <c r="M1067" s="25">
        <v>35</v>
      </c>
      <c r="N1067" s="25">
        <v>39</v>
      </c>
      <c r="O1067" s="25">
        <v>37</v>
      </c>
      <c r="P1067" s="25">
        <v>45</v>
      </c>
      <c r="Q1067" s="25">
        <v>45</v>
      </c>
      <c r="R1067" s="25">
        <v>32</v>
      </c>
      <c r="S1067" s="25">
        <v>32</v>
      </c>
      <c r="T1067" s="25">
        <v>35</v>
      </c>
      <c r="U1067" s="25">
        <v>35</v>
      </c>
      <c r="V1067" s="25">
        <v>367</v>
      </c>
      <c r="W1067" s="25">
        <v>365</v>
      </c>
      <c r="X1067" s="25">
        <v>367</v>
      </c>
      <c r="Y1067" s="25">
        <v>365</v>
      </c>
      <c r="Z1067" s="25">
        <f t="shared" si="149"/>
        <v>552</v>
      </c>
      <c r="AA1067" s="25">
        <v>36.5</v>
      </c>
      <c r="AB1067" s="25">
        <v>56</v>
      </c>
      <c r="AC1067" s="80">
        <f t="shared" si="150"/>
        <v>-131</v>
      </c>
      <c r="AD1067" s="89">
        <f t="shared" si="151"/>
        <v>0</v>
      </c>
      <c r="AE1067" s="82"/>
      <c r="AF1067" s="71"/>
    </row>
    <row r="1068" spans="1:32">
      <c r="A1068" s="57" t="s">
        <v>11320</v>
      </c>
      <c r="B1068" s="22" t="s">
        <v>1029</v>
      </c>
      <c r="C1068" s="22" t="s">
        <v>4362</v>
      </c>
      <c r="D1068" s="22" t="s">
        <v>9919</v>
      </c>
      <c r="E1068" s="22" t="s">
        <v>9920</v>
      </c>
      <c r="F1068" s="22" t="s">
        <v>9921</v>
      </c>
      <c r="G1068" s="22" t="s">
        <v>9922</v>
      </c>
      <c r="H1068" s="22" t="s">
        <v>9952</v>
      </c>
      <c r="I1068" s="25">
        <f>VLOOKUP(B1068,[1]สรุปรายรพ.!$A$1:$C$1331,3,FALSE())</f>
        <v>176</v>
      </c>
      <c r="J1068" s="25">
        <v>33</v>
      </c>
      <c r="K1068" s="25">
        <v>33</v>
      </c>
      <c r="L1068" s="25">
        <v>24</v>
      </c>
      <c r="M1068" s="25">
        <v>23</v>
      </c>
      <c r="N1068" s="25">
        <v>31</v>
      </c>
      <c r="O1068" s="25">
        <v>31</v>
      </c>
      <c r="P1068" s="25">
        <v>9</v>
      </c>
      <c r="Q1068" s="25">
        <v>9</v>
      </c>
      <c r="R1068" s="25">
        <v>27</v>
      </c>
      <c r="S1068" s="25">
        <v>26</v>
      </c>
      <c r="T1068" s="25">
        <v>16</v>
      </c>
      <c r="U1068" s="25">
        <v>16</v>
      </c>
      <c r="V1068" s="25">
        <v>140</v>
      </c>
      <c r="W1068" s="25">
        <v>138</v>
      </c>
      <c r="X1068" s="25">
        <v>140</v>
      </c>
      <c r="Y1068" s="25">
        <v>138</v>
      </c>
      <c r="Z1068" s="25">
        <f t="shared" si="149"/>
        <v>176</v>
      </c>
      <c r="AA1068" s="25">
        <v>13.8</v>
      </c>
      <c r="AB1068" s="25">
        <v>21</v>
      </c>
      <c r="AC1068" s="80">
        <f t="shared" si="150"/>
        <v>-17</v>
      </c>
      <c r="AD1068" s="89">
        <f t="shared" si="151"/>
        <v>0</v>
      </c>
      <c r="AE1068" s="82"/>
      <c r="AF1068" s="71"/>
    </row>
    <row r="1069" spans="1:32">
      <c r="A1069" s="57" t="s">
        <v>11321</v>
      </c>
      <c r="B1069" s="22" t="s">
        <v>1030</v>
      </c>
      <c r="C1069" s="22" t="s">
        <v>10083</v>
      </c>
      <c r="D1069" s="22" t="s">
        <v>9728</v>
      </c>
      <c r="E1069" s="22" t="s">
        <v>9729</v>
      </c>
      <c r="F1069" s="22" t="s">
        <v>9630</v>
      </c>
      <c r="G1069" s="22" t="s">
        <v>9631</v>
      </c>
      <c r="H1069" s="22" t="s">
        <v>9563</v>
      </c>
      <c r="I1069" s="25">
        <f>VLOOKUP(B1069,[1]สรุปรายรพ.!$A$1:$C$1331,3,FALSE())</f>
        <v>1101</v>
      </c>
      <c r="J1069" s="25">
        <v>408</v>
      </c>
      <c r="K1069" s="25">
        <v>404</v>
      </c>
      <c r="L1069" s="25">
        <v>119</v>
      </c>
      <c r="M1069" s="25">
        <v>117</v>
      </c>
      <c r="N1069" s="25">
        <v>167</v>
      </c>
      <c r="O1069" s="25">
        <v>161</v>
      </c>
      <c r="P1069" s="25">
        <v>153</v>
      </c>
      <c r="Q1069" s="25">
        <v>150</v>
      </c>
      <c r="R1069" s="25">
        <v>106</v>
      </c>
      <c r="S1069" s="25">
        <v>105</v>
      </c>
      <c r="T1069" s="25">
        <v>173</v>
      </c>
      <c r="U1069" s="25">
        <v>168</v>
      </c>
      <c r="V1069" s="25">
        <v>1126</v>
      </c>
      <c r="W1069" s="25">
        <v>1105</v>
      </c>
      <c r="X1069" s="25">
        <v>1126</v>
      </c>
      <c r="Y1069" s="25">
        <v>1105</v>
      </c>
      <c r="Z1069" s="25">
        <f t="shared" si="149"/>
        <v>1101</v>
      </c>
      <c r="AA1069" s="25">
        <v>110.5</v>
      </c>
      <c r="AB1069" s="25">
        <v>167</v>
      </c>
      <c r="AC1069" s="80">
        <f t="shared" si="150"/>
        <v>171</v>
      </c>
      <c r="AD1069" s="89">
        <f>AC1069</f>
        <v>171</v>
      </c>
      <c r="AE1069" s="82"/>
      <c r="AF1069" s="71"/>
    </row>
    <row r="1070" spans="1:32">
      <c r="A1070" s="57" t="s">
        <v>11322</v>
      </c>
      <c r="B1070" s="24" t="s">
        <v>2203</v>
      </c>
      <c r="C1070" s="22" t="s">
        <v>4720</v>
      </c>
      <c r="D1070" s="22" t="s">
        <v>9609</v>
      </c>
      <c r="E1070" s="22" t="s">
        <v>9610</v>
      </c>
      <c r="F1070" s="22" t="s">
        <v>9588</v>
      </c>
      <c r="G1070" s="22" t="s">
        <v>9589</v>
      </c>
      <c r="H1070" s="22" t="s">
        <v>9952</v>
      </c>
      <c r="I1070" s="25">
        <f>VLOOKUP(B1070,[1]สรุปรายรพ.!$A$1:$C$1331,3,FALSE())</f>
        <v>140</v>
      </c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>
        <f t="shared" si="149"/>
        <v>140</v>
      </c>
      <c r="AA1070" s="25"/>
      <c r="AB1070" s="25">
        <v>0</v>
      </c>
      <c r="AC1070" s="80">
        <f t="shared" si="150"/>
        <v>-140</v>
      </c>
      <c r="AD1070" s="89">
        <f t="shared" si="151"/>
        <v>0</v>
      </c>
      <c r="AE1070" s="82" t="s">
        <v>9553</v>
      </c>
      <c r="AF1070" s="71"/>
    </row>
    <row r="1071" spans="1:32">
      <c r="A1071" s="57" t="s">
        <v>11323</v>
      </c>
      <c r="B1071" s="22" t="s">
        <v>1031</v>
      </c>
      <c r="C1071" s="22" t="s">
        <v>1978</v>
      </c>
      <c r="D1071" s="22" t="s">
        <v>9919</v>
      </c>
      <c r="E1071" s="22" t="s">
        <v>9920</v>
      </c>
      <c r="F1071" s="22" t="s">
        <v>9921</v>
      </c>
      <c r="G1071" s="22" t="s">
        <v>9922</v>
      </c>
      <c r="H1071" s="22" t="s">
        <v>9952</v>
      </c>
      <c r="I1071" s="25">
        <f>VLOOKUP(B1071,[1]สรุปรายรพ.!$A$1:$C$1331,3,FALSE())</f>
        <v>209</v>
      </c>
      <c r="J1071" s="25">
        <v>71</v>
      </c>
      <c r="K1071" s="25">
        <v>67</v>
      </c>
      <c r="L1071" s="25">
        <v>22</v>
      </c>
      <c r="M1071" s="25">
        <v>22</v>
      </c>
      <c r="N1071" s="25">
        <v>65</v>
      </c>
      <c r="O1071" s="25">
        <v>63</v>
      </c>
      <c r="P1071" s="25">
        <v>28</v>
      </c>
      <c r="Q1071" s="25">
        <v>26</v>
      </c>
      <c r="R1071" s="25">
        <v>23</v>
      </c>
      <c r="S1071" s="25">
        <v>23</v>
      </c>
      <c r="T1071" s="25">
        <v>16</v>
      </c>
      <c r="U1071" s="25">
        <v>16</v>
      </c>
      <c r="V1071" s="25">
        <v>225</v>
      </c>
      <c r="W1071" s="25">
        <v>217</v>
      </c>
      <c r="X1071" s="25">
        <v>225</v>
      </c>
      <c r="Y1071" s="25">
        <v>217</v>
      </c>
      <c r="Z1071" s="25">
        <f t="shared" si="149"/>
        <v>209</v>
      </c>
      <c r="AA1071" s="25">
        <v>21.7</v>
      </c>
      <c r="AB1071" s="25">
        <v>33</v>
      </c>
      <c r="AC1071" s="80">
        <f t="shared" si="150"/>
        <v>41</v>
      </c>
      <c r="AD1071" s="89">
        <f>AC1071</f>
        <v>41</v>
      </c>
      <c r="AE1071" s="82"/>
      <c r="AF1071" s="71"/>
    </row>
    <row r="1072" spans="1:32">
      <c r="A1072" s="57" t="s">
        <v>11324</v>
      </c>
      <c r="B1072" s="22" t="s">
        <v>1032</v>
      </c>
      <c r="C1072" s="22" t="s">
        <v>10084</v>
      </c>
      <c r="D1072" s="22" t="s">
        <v>9919</v>
      </c>
      <c r="E1072" s="22" t="s">
        <v>9920</v>
      </c>
      <c r="F1072" s="22" t="s">
        <v>9921</v>
      </c>
      <c r="G1072" s="22" t="s">
        <v>9922</v>
      </c>
      <c r="H1072" s="22" t="s">
        <v>9952</v>
      </c>
      <c r="I1072" s="25">
        <f>VLOOKUP(B1072,[1]สรุปรายรพ.!$A$1:$C$1331,3,FALSE())</f>
        <v>151</v>
      </c>
      <c r="J1072" s="25">
        <v>33</v>
      </c>
      <c r="K1072" s="25">
        <v>31</v>
      </c>
      <c r="L1072" s="25">
        <v>24</v>
      </c>
      <c r="M1072" s="25">
        <v>20</v>
      </c>
      <c r="N1072" s="25">
        <v>33</v>
      </c>
      <c r="O1072" s="25">
        <v>31</v>
      </c>
      <c r="P1072" s="25">
        <v>29</v>
      </c>
      <c r="Q1072" s="25">
        <v>29</v>
      </c>
      <c r="R1072" s="25">
        <v>8</v>
      </c>
      <c r="S1072" s="25">
        <v>8</v>
      </c>
      <c r="T1072" s="25">
        <v>10</v>
      </c>
      <c r="U1072" s="25">
        <v>9</v>
      </c>
      <c r="V1072" s="25">
        <v>137</v>
      </c>
      <c r="W1072" s="25">
        <v>128</v>
      </c>
      <c r="X1072" s="25">
        <v>137</v>
      </c>
      <c r="Y1072" s="25">
        <v>128</v>
      </c>
      <c r="Z1072" s="25">
        <f t="shared" si="149"/>
        <v>151</v>
      </c>
      <c r="AA1072" s="25">
        <v>12.8</v>
      </c>
      <c r="AB1072" s="25">
        <v>20</v>
      </c>
      <c r="AC1072" s="80">
        <f t="shared" si="150"/>
        <v>-3</v>
      </c>
      <c r="AD1072" s="89">
        <f t="shared" si="151"/>
        <v>0</v>
      </c>
      <c r="AE1072" s="82"/>
      <c r="AF1072" s="71"/>
    </row>
    <row r="1073" spans="1:32">
      <c r="A1073" s="57" t="s">
        <v>11325</v>
      </c>
      <c r="B1073" s="22" t="s">
        <v>1033</v>
      </c>
      <c r="C1073" s="22" t="s">
        <v>10085</v>
      </c>
      <c r="D1073" s="22" t="s">
        <v>9919</v>
      </c>
      <c r="E1073" s="22" t="s">
        <v>9920</v>
      </c>
      <c r="F1073" s="22" t="s">
        <v>9921</v>
      </c>
      <c r="G1073" s="22" t="s">
        <v>9922</v>
      </c>
      <c r="H1073" s="22" t="s">
        <v>9952</v>
      </c>
      <c r="I1073" s="25">
        <f>VLOOKUP(B1073,[1]สรุปรายรพ.!$A$1:$C$1331,3,FALSE())</f>
        <v>267</v>
      </c>
      <c r="J1073" s="25">
        <v>36</v>
      </c>
      <c r="K1073" s="25">
        <v>36</v>
      </c>
      <c r="L1073" s="25">
        <v>31</v>
      </c>
      <c r="M1073" s="25">
        <v>31</v>
      </c>
      <c r="N1073" s="25">
        <v>56</v>
      </c>
      <c r="O1073" s="25">
        <v>54</v>
      </c>
      <c r="P1073" s="25">
        <v>25</v>
      </c>
      <c r="Q1073" s="25">
        <v>25</v>
      </c>
      <c r="R1073" s="25">
        <v>13</v>
      </c>
      <c r="S1073" s="25">
        <v>13</v>
      </c>
      <c r="T1073" s="25">
        <v>18</v>
      </c>
      <c r="U1073" s="25">
        <v>16</v>
      </c>
      <c r="V1073" s="25">
        <v>179</v>
      </c>
      <c r="W1073" s="25">
        <v>175</v>
      </c>
      <c r="X1073" s="25">
        <v>179</v>
      </c>
      <c r="Y1073" s="25">
        <v>175</v>
      </c>
      <c r="Z1073" s="25">
        <f t="shared" si="149"/>
        <v>267</v>
      </c>
      <c r="AA1073" s="25">
        <v>17.5</v>
      </c>
      <c r="AB1073" s="25">
        <v>27</v>
      </c>
      <c r="AC1073" s="80">
        <f t="shared" si="150"/>
        <v>-65</v>
      </c>
      <c r="AD1073" s="89">
        <f t="shared" si="151"/>
        <v>0</v>
      </c>
      <c r="AE1073" s="82"/>
      <c r="AF1073" s="71"/>
    </row>
    <row r="1074" spans="1:32">
      <c r="A1074" s="57" t="s">
        <v>11326</v>
      </c>
      <c r="B1074" s="22" t="s">
        <v>1034</v>
      </c>
      <c r="C1074" s="22" t="s">
        <v>1979</v>
      </c>
      <c r="D1074" s="22" t="s">
        <v>9716</v>
      </c>
      <c r="E1074" s="22" t="s">
        <v>9717</v>
      </c>
      <c r="F1074" s="22" t="s">
        <v>9630</v>
      </c>
      <c r="G1074" s="22" t="s">
        <v>9631</v>
      </c>
      <c r="H1074" s="22" t="s">
        <v>9563</v>
      </c>
      <c r="I1074" s="25">
        <f>VLOOKUP(B1074,[1]สรุปรายรพ.!$A$1:$C$1331,3,FALSE())</f>
        <v>772</v>
      </c>
      <c r="J1074" s="25">
        <v>385</v>
      </c>
      <c r="K1074" s="25">
        <v>385</v>
      </c>
      <c r="L1074" s="25">
        <v>27</v>
      </c>
      <c r="M1074" s="25">
        <v>27</v>
      </c>
      <c r="N1074" s="25">
        <v>114</v>
      </c>
      <c r="O1074" s="25">
        <v>114</v>
      </c>
      <c r="P1074" s="25">
        <v>41</v>
      </c>
      <c r="Q1074" s="25">
        <v>41</v>
      </c>
      <c r="R1074" s="25">
        <v>84</v>
      </c>
      <c r="S1074" s="25">
        <v>84</v>
      </c>
      <c r="T1074" s="25">
        <v>96</v>
      </c>
      <c r="U1074" s="25">
        <v>96</v>
      </c>
      <c r="V1074" s="25">
        <v>747</v>
      </c>
      <c r="W1074" s="25">
        <v>747</v>
      </c>
      <c r="X1074" s="25">
        <v>747</v>
      </c>
      <c r="Y1074" s="25">
        <v>747</v>
      </c>
      <c r="Z1074" s="25">
        <f t="shared" si="149"/>
        <v>772</v>
      </c>
      <c r="AA1074" s="25">
        <v>74.7</v>
      </c>
      <c r="AB1074" s="25">
        <v>113</v>
      </c>
      <c r="AC1074" s="80">
        <f t="shared" si="150"/>
        <v>88</v>
      </c>
      <c r="AD1074" s="89">
        <f>AC1074</f>
        <v>88</v>
      </c>
      <c r="AE1074" s="82"/>
      <c r="AF1074" s="71"/>
    </row>
    <row r="1075" spans="1:32">
      <c r="A1075" s="57" t="s">
        <v>11327</v>
      </c>
      <c r="B1075" s="22" t="s">
        <v>2170</v>
      </c>
      <c r="C1075" s="22" t="s">
        <v>10086</v>
      </c>
      <c r="D1075" s="22" t="s">
        <v>9673</v>
      </c>
      <c r="E1075" s="22" t="s">
        <v>9674</v>
      </c>
      <c r="F1075" s="22" t="s">
        <v>9561</v>
      </c>
      <c r="G1075" s="22" t="s">
        <v>9562</v>
      </c>
      <c r="H1075" s="22" t="s">
        <v>9952</v>
      </c>
      <c r="I1075" s="25">
        <f>VLOOKUP(B1075,[1]สรุปรายรพ.!$A$1:$C$1331,3,FALSE())</f>
        <v>20</v>
      </c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>
        <f t="shared" si="149"/>
        <v>20</v>
      </c>
      <c r="AA1075" s="25"/>
      <c r="AB1075" s="25">
        <v>0</v>
      </c>
      <c r="AC1075" s="80">
        <f t="shared" si="150"/>
        <v>-20</v>
      </c>
      <c r="AD1075" s="89">
        <f t="shared" si="151"/>
        <v>0</v>
      </c>
      <c r="AE1075" s="82" t="s">
        <v>9553</v>
      </c>
      <c r="AF1075" s="71"/>
    </row>
    <row r="1076" spans="1:32">
      <c r="A1076" s="57" t="s">
        <v>11328</v>
      </c>
      <c r="B1076" s="22" t="s">
        <v>1035</v>
      </c>
      <c r="C1076" s="22" t="s">
        <v>10087</v>
      </c>
      <c r="D1076" s="22" t="s">
        <v>9673</v>
      </c>
      <c r="E1076" s="22" t="s">
        <v>9674</v>
      </c>
      <c r="F1076" s="22" t="s">
        <v>9561</v>
      </c>
      <c r="G1076" s="22" t="s">
        <v>9562</v>
      </c>
      <c r="H1076" s="22" t="s">
        <v>9952</v>
      </c>
      <c r="I1076" s="25">
        <f>VLOOKUP(B1076,[1]สรุปรายรพ.!$A$1:$C$1331,3,FALSE())</f>
        <v>305</v>
      </c>
      <c r="J1076" s="25">
        <v>84</v>
      </c>
      <c r="K1076" s="25">
        <v>84</v>
      </c>
      <c r="L1076" s="25">
        <v>21</v>
      </c>
      <c r="M1076" s="25">
        <v>21</v>
      </c>
      <c r="N1076" s="25">
        <v>14</v>
      </c>
      <c r="O1076" s="25">
        <v>14</v>
      </c>
      <c r="P1076" s="25"/>
      <c r="Q1076" s="25"/>
      <c r="R1076" s="25">
        <v>34</v>
      </c>
      <c r="S1076" s="25">
        <v>34</v>
      </c>
      <c r="T1076" s="25">
        <v>16</v>
      </c>
      <c r="U1076" s="25">
        <v>16</v>
      </c>
      <c r="V1076" s="25">
        <v>169</v>
      </c>
      <c r="W1076" s="25">
        <v>169</v>
      </c>
      <c r="X1076" s="25">
        <v>169</v>
      </c>
      <c r="Y1076" s="25">
        <v>169</v>
      </c>
      <c r="Z1076" s="25">
        <f t="shared" si="149"/>
        <v>305</v>
      </c>
      <c r="AA1076" s="25">
        <v>16.899999999999999</v>
      </c>
      <c r="AB1076" s="25">
        <v>26</v>
      </c>
      <c r="AC1076" s="80">
        <f t="shared" si="150"/>
        <v>-110</v>
      </c>
      <c r="AD1076" s="89">
        <f t="shared" si="151"/>
        <v>0</v>
      </c>
      <c r="AE1076" s="82"/>
      <c r="AF1076" s="71"/>
    </row>
    <row r="1077" spans="1:32">
      <c r="A1077" s="57" t="s">
        <v>11329</v>
      </c>
      <c r="B1077" s="22" t="s">
        <v>1036</v>
      </c>
      <c r="C1077" s="22" t="s">
        <v>10088</v>
      </c>
      <c r="D1077" s="22" t="s">
        <v>9673</v>
      </c>
      <c r="E1077" s="22" t="s">
        <v>9674</v>
      </c>
      <c r="F1077" s="22" t="s">
        <v>9561</v>
      </c>
      <c r="G1077" s="22" t="s">
        <v>9562</v>
      </c>
      <c r="H1077" s="22" t="s">
        <v>9952</v>
      </c>
      <c r="I1077" s="25">
        <v>0</v>
      </c>
      <c r="J1077" s="25">
        <v>118</v>
      </c>
      <c r="K1077" s="25">
        <v>116</v>
      </c>
      <c r="L1077" s="25">
        <v>24</v>
      </c>
      <c r="M1077" s="25">
        <v>23</v>
      </c>
      <c r="N1077" s="25">
        <v>19</v>
      </c>
      <c r="O1077" s="25">
        <v>19</v>
      </c>
      <c r="P1077" s="25">
        <v>17</v>
      </c>
      <c r="Q1077" s="25">
        <v>17</v>
      </c>
      <c r="R1077" s="25">
        <v>16</v>
      </c>
      <c r="S1077" s="25">
        <v>16</v>
      </c>
      <c r="T1077" s="25">
        <v>11</v>
      </c>
      <c r="U1077" s="25">
        <v>11</v>
      </c>
      <c r="V1077" s="25">
        <v>205</v>
      </c>
      <c r="W1077" s="25">
        <v>202</v>
      </c>
      <c r="X1077" s="25">
        <v>205</v>
      </c>
      <c r="Y1077" s="25">
        <v>202</v>
      </c>
      <c r="Z1077" s="25">
        <f t="shared" si="149"/>
        <v>0</v>
      </c>
      <c r="AA1077" s="25">
        <v>20.2</v>
      </c>
      <c r="AB1077" s="25">
        <v>32</v>
      </c>
      <c r="AC1077" s="80">
        <f t="shared" si="150"/>
        <v>234</v>
      </c>
      <c r="AD1077" s="89">
        <f t="shared" ref="AD1077:AD1078" si="154">AC1077</f>
        <v>234</v>
      </c>
      <c r="AE1077" s="82"/>
      <c r="AF1077" s="71"/>
    </row>
    <row r="1078" spans="1:32">
      <c r="A1078" s="57" t="s">
        <v>11330</v>
      </c>
      <c r="B1078" s="22" t="s">
        <v>1037</v>
      </c>
      <c r="C1078" s="22" t="s">
        <v>10089</v>
      </c>
      <c r="D1078" s="22" t="s">
        <v>9919</v>
      </c>
      <c r="E1078" s="22" t="s">
        <v>9920</v>
      </c>
      <c r="F1078" s="22" t="s">
        <v>9921</v>
      </c>
      <c r="G1078" s="22" t="s">
        <v>9922</v>
      </c>
      <c r="H1078" s="22" t="s">
        <v>9952</v>
      </c>
      <c r="I1078" s="25">
        <v>0</v>
      </c>
      <c r="J1078" s="25">
        <v>3</v>
      </c>
      <c r="K1078" s="25">
        <v>3</v>
      </c>
      <c r="L1078" s="25">
        <v>6</v>
      </c>
      <c r="M1078" s="25">
        <v>6</v>
      </c>
      <c r="N1078" s="25"/>
      <c r="O1078" s="25"/>
      <c r="P1078" s="25">
        <v>5</v>
      </c>
      <c r="Q1078" s="25">
        <v>5</v>
      </c>
      <c r="R1078" s="25"/>
      <c r="S1078" s="25"/>
      <c r="T1078" s="25"/>
      <c r="U1078" s="25"/>
      <c r="V1078" s="25">
        <v>14</v>
      </c>
      <c r="W1078" s="25">
        <v>14</v>
      </c>
      <c r="X1078" s="25">
        <v>14</v>
      </c>
      <c r="Y1078" s="25">
        <v>14</v>
      </c>
      <c r="Z1078" s="25">
        <f t="shared" si="149"/>
        <v>0</v>
      </c>
      <c r="AA1078" s="25">
        <v>1.4</v>
      </c>
      <c r="AB1078" s="25">
        <v>3</v>
      </c>
      <c r="AC1078" s="80">
        <f t="shared" si="150"/>
        <v>17</v>
      </c>
      <c r="AD1078" s="89">
        <f t="shared" si="154"/>
        <v>17</v>
      </c>
      <c r="AE1078" s="82"/>
      <c r="AF1078" s="71"/>
    </row>
    <row r="1079" spans="1:32">
      <c r="A1079" s="57" t="s">
        <v>11331</v>
      </c>
      <c r="B1079" s="22" t="s">
        <v>1038</v>
      </c>
      <c r="C1079" s="22" t="s">
        <v>10090</v>
      </c>
      <c r="D1079" s="22" t="s">
        <v>9919</v>
      </c>
      <c r="E1079" s="22" t="s">
        <v>9920</v>
      </c>
      <c r="F1079" s="22" t="s">
        <v>9921</v>
      </c>
      <c r="G1079" s="22" t="s">
        <v>9922</v>
      </c>
      <c r="H1079" s="22" t="s">
        <v>9928</v>
      </c>
      <c r="I1079" s="25">
        <f>VLOOKUP(B1079,[1]สรุปรายรพ.!$A$1:$C$1331,3,FALSE())</f>
        <v>174</v>
      </c>
      <c r="J1079" s="25">
        <v>52</v>
      </c>
      <c r="K1079" s="25">
        <v>50</v>
      </c>
      <c r="L1079" s="25">
        <v>4</v>
      </c>
      <c r="M1079" s="25">
        <v>4</v>
      </c>
      <c r="N1079" s="25">
        <v>3</v>
      </c>
      <c r="O1079" s="25">
        <v>3</v>
      </c>
      <c r="P1079" s="25">
        <v>2</v>
      </c>
      <c r="Q1079" s="25">
        <v>2</v>
      </c>
      <c r="R1079" s="25">
        <v>3</v>
      </c>
      <c r="S1079" s="25">
        <v>3</v>
      </c>
      <c r="T1079" s="25">
        <v>7</v>
      </c>
      <c r="U1079" s="25">
        <v>7</v>
      </c>
      <c r="V1079" s="25">
        <v>71</v>
      </c>
      <c r="W1079" s="25">
        <v>69</v>
      </c>
      <c r="X1079" s="25">
        <v>71</v>
      </c>
      <c r="Y1079" s="25">
        <v>69</v>
      </c>
      <c r="Z1079" s="25">
        <f t="shared" si="149"/>
        <v>174</v>
      </c>
      <c r="AA1079" s="25">
        <v>6.9</v>
      </c>
      <c r="AB1079" s="25">
        <v>11</v>
      </c>
      <c r="AC1079" s="80">
        <f t="shared" si="150"/>
        <v>-94</v>
      </c>
      <c r="AD1079" s="89">
        <f t="shared" si="151"/>
        <v>0</v>
      </c>
      <c r="AE1079" s="82"/>
      <c r="AF1079" s="71"/>
    </row>
    <row r="1080" spans="1:32">
      <c r="A1080" s="57" t="s">
        <v>11332</v>
      </c>
      <c r="B1080" s="22" t="s">
        <v>1039</v>
      </c>
      <c r="C1080" s="22" t="s">
        <v>10091</v>
      </c>
      <c r="D1080" s="22" t="s">
        <v>9919</v>
      </c>
      <c r="E1080" s="22" t="s">
        <v>9920</v>
      </c>
      <c r="F1080" s="22" t="s">
        <v>9921</v>
      </c>
      <c r="G1080" s="22" t="s">
        <v>9922</v>
      </c>
      <c r="H1080" s="22" t="s">
        <v>9928</v>
      </c>
      <c r="I1080" s="25">
        <f>VLOOKUP(B1080,[1]สรุปรายรพ.!$A$1:$C$1331,3,FALSE())</f>
        <v>204</v>
      </c>
      <c r="J1080" s="25">
        <v>69</v>
      </c>
      <c r="K1080" s="25">
        <v>67</v>
      </c>
      <c r="L1080" s="25">
        <v>17</v>
      </c>
      <c r="M1080" s="25">
        <v>17</v>
      </c>
      <c r="N1080" s="25">
        <v>21</v>
      </c>
      <c r="O1080" s="25">
        <v>21</v>
      </c>
      <c r="P1080" s="25">
        <v>17</v>
      </c>
      <c r="Q1080" s="25">
        <v>17</v>
      </c>
      <c r="R1080" s="25">
        <v>28</v>
      </c>
      <c r="S1080" s="25">
        <v>28</v>
      </c>
      <c r="T1080" s="25">
        <v>18</v>
      </c>
      <c r="U1080" s="25">
        <v>18</v>
      </c>
      <c r="V1080" s="25">
        <v>170</v>
      </c>
      <c r="W1080" s="25">
        <v>168</v>
      </c>
      <c r="X1080" s="25">
        <v>170</v>
      </c>
      <c r="Y1080" s="25">
        <v>168</v>
      </c>
      <c r="Z1080" s="25">
        <f t="shared" si="149"/>
        <v>204</v>
      </c>
      <c r="AA1080" s="25">
        <v>16.8</v>
      </c>
      <c r="AB1080" s="25">
        <v>26</v>
      </c>
      <c r="AC1080" s="80">
        <f t="shared" si="150"/>
        <v>-10</v>
      </c>
      <c r="AD1080" s="89">
        <f t="shared" si="151"/>
        <v>0</v>
      </c>
      <c r="AE1080" s="82"/>
      <c r="AF1080" s="71"/>
    </row>
    <row r="1081" spans="1:32">
      <c r="A1081" s="57" t="s">
        <v>11333</v>
      </c>
      <c r="B1081" s="22" t="s">
        <v>1040</v>
      </c>
      <c r="C1081" s="22" t="s">
        <v>10092</v>
      </c>
      <c r="D1081" s="22" t="s">
        <v>9919</v>
      </c>
      <c r="E1081" s="22" t="s">
        <v>9920</v>
      </c>
      <c r="F1081" s="22" t="s">
        <v>9921</v>
      </c>
      <c r="G1081" s="22" t="s">
        <v>9922</v>
      </c>
      <c r="H1081" s="22" t="s">
        <v>9952</v>
      </c>
      <c r="I1081" s="25">
        <f>VLOOKUP(B1081,[1]สรุปรายรพ.!$A$1:$C$1331,3,FALSE())</f>
        <v>105</v>
      </c>
      <c r="J1081" s="25">
        <v>11</v>
      </c>
      <c r="K1081" s="25">
        <v>11</v>
      </c>
      <c r="L1081" s="25">
        <v>14</v>
      </c>
      <c r="M1081" s="25">
        <v>14</v>
      </c>
      <c r="N1081" s="25">
        <v>34</v>
      </c>
      <c r="O1081" s="25">
        <v>34</v>
      </c>
      <c r="P1081" s="25"/>
      <c r="Q1081" s="25"/>
      <c r="R1081" s="25"/>
      <c r="S1081" s="25"/>
      <c r="T1081" s="25">
        <v>21</v>
      </c>
      <c r="U1081" s="25">
        <v>20</v>
      </c>
      <c r="V1081" s="25">
        <v>80</v>
      </c>
      <c r="W1081" s="25">
        <v>79</v>
      </c>
      <c r="X1081" s="25">
        <v>80</v>
      </c>
      <c r="Y1081" s="25">
        <v>79</v>
      </c>
      <c r="Z1081" s="25">
        <f t="shared" si="149"/>
        <v>105</v>
      </c>
      <c r="AA1081" s="25">
        <v>7.9</v>
      </c>
      <c r="AB1081" s="25">
        <v>12</v>
      </c>
      <c r="AC1081" s="80">
        <f t="shared" si="150"/>
        <v>-14</v>
      </c>
      <c r="AD1081" s="89">
        <f t="shared" si="151"/>
        <v>0</v>
      </c>
      <c r="AE1081" s="82"/>
      <c r="AF1081" s="71"/>
    </row>
    <row r="1082" spans="1:32">
      <c r="A1082" s="57" t="s">
        <v>11334</v>
      </c>
      <c r="B1082" s="22" t="s">
        <v>1041</v>
      </c>
      <c r="C1082" s="22" t="s">
        <v>1980</v>
      </c>
      <c r="D1082" s="22" t="s">
        <v>9919</v>
      </c>
      <c r="E1082" s="22" t="s">
        <v>9920</v>
      </c>
      <c r="F1082" s="22" t="s">
        <v>9921</v>
      </c>
      <c r="G1082" s="22" t="s">
        <v>9922</v>
      </c>
      <c r="H1082" s="22" t="s">
        <v>9952</v>
      </c>
      <c r="I1082" s="25">
        <f>VLOOKUP(B1082,[1]สรุปรายรพ.!$A$1:$C$1331,3,FALSE())</f>
        <v>102</v>
      </c>
      <c r="J1082" s="25">
        <v>39</v>
      </c>
      <c r="K1082" s="25">
        <v>39</v>
      </c>
      <c r="L1082" s="25">
        <v>1</v>
      </c>
      <c r="M1082" s="25">
        <v>1</v>
      </c>
      <c r="N1082" s="25">
        <v>50</v>
      </c>
      <c r="O1082" s="25">
        <v>50</v>
      </c>
      <c r="P1082" s="25">
        <v>13</v>
      </c>
      <c r="Q1082" s="25">
        <v>12</v>
      </c>
      <c r="R1082" s="25">
        <v>8</v>
      </c>
      <c r="S1082" s="25">
        <v>8</v>
      </c>
      <c r="T1082" s="25">
        <v>20</v>
      </c>
      <c r="U1082" s="25">
        <v>20</v>
      </c>
      <c r="V1082" s="25">
        <v>131</v>
      </c>
      <c r="W1082" s="25">
        <v>130</v>
      </c>
      <c r="X1082" s="25">
        <v>131</v>
      </c>
      <c r="Y1082" s="25">
        <v>130</v>
      </c>
      <c r="Z1082" s="25">
        <f t="shared" si="149"/>
        <v>102</v>
      </c>
      <c r="AA1082" s="25">
        <v>13</v>
      </c>
      <c r="AB1082" s="25">
        <v>20</v>
      </c>
      <c r="AC1082" s="80">
        <f t="shared" si="150"/>
        <v>48</v>
      </c>
      <c r="AD1082" s="89">
        <f>AC1082</f>
        <v>48</v>
      </c>
      <c r="AE1082" s="82"/>
      <c r="AF1082" s="71"/>
    </row>
    <row r="1083" spans="1:32">
      <c r="A1083" s="57" t="s">
        <v>11335</v>
      </c>
      <c r="B1083" s="22" t="s">
        <v>1042</v>
      </c>
      <c r="C1083" s="22" t="s">
        <v>1981</v>
      </c>
      <c r="D1083" s="22" t="s">
        <v>9919</v>
      </c>
      <c r="E1083" s="22" t="s">
        <v>9920</v>
      </c>
      <c r="F1083" s="22" t="s">
        <v>9921</v>
      </c>
      <c r="G1083" s="22" t="s">
        <v>9922</v>
      </c>
      <c r="H1083" s="22" t="s">
        <v>9952</v>
      </c>
      <c r="I1083" s="25">
        <f>VLOOKUP(B1083,[1]สรุปรายรพ.!$A$1:$C$1331,3,FALSE())</f>
        <v>224</v>
      </c>
      <c r="J1083" s="25">
        <v>58</v>
      </c>
      <c r="K1083" s="25">
        <v>56</v>
      </c>
      <c r="L1083" s="25">
        <v>8</v>
      </c>
      <c r="M1083" s="25">
        <v>8</v>
      </c>
      <c r="N1083" s="25">
        <v>36</v>
      </c>
      <c r="O1083" s="25">
        <v>36</v>
      </c>
      <c r="P1083" s="25">
        <v>24</v>
      </c>
      <c r="Q1083" s="25">
        <v>24</v>
      </c>
      <c r="R1083" s="25">
        <v>4</v>
      </c>
      <c r="S1083" s="25">
        <v>4</v>
      </c>
      <c r="T1083" s="25">
        <v>30</v>
      </c>
      <c r="U1083" s="25">
        <v>30</v>
      </c>
      <c r="V1083" s="25">
        <v>160</v>
      </c>
      <c r="W1083" s="25">
        <v>158</v>
      </c>
      <c r="X1083" s="25">
        <v>160</v>
      </c>
      <c r="Y1083" s="25">
        <v>158</v>
      </c>
      <c r="Z1083" s="25">
        <f t="shared" si="149"/>
        <v>224</v>
      </c>
      <c r="AA1083" s="25">
        <v>15.8</v>
      </c>
      <c r="AB1083" s="25">
        <v>24</v>
      </c>
      <c r="AC1083" s="80">
        <f t="shared" si="150"/>
        <v>-42</v>
      </c>
      <c r="AD1083" s="89">
        <f t="shared" si="151"/>
        <v>0</v>
      </c>
      <c r="AE1083" s="82"/>
      <c r="AF1083" s="71"/>
    </row>
    <row r="1084" spans="1:32">
      <c r="A1084" s="57" t="s">
        <v>11336</v>
      </c>
      <c r="B1084" s="22" t="s">
        <v>1043</v>
      </c>
      <c r="C1084" s="22" t="s">
        <v>1982</v>
      </c>
      <c r="D1084" s="22" t="s">
        <v>9919</v>
      </c>
      <c r="E1084" s="22" t="s">
        <v>9920</v>
      </c>
      <c r="F1084" s="22" t="s">
        <v>9921</v>
      </c>
      <c r="G1084" s="22" t="s">
        <v>9922</v>
      </c>
      <c r="H1084" s="22" t="s">
        <v>9952</v>
      </c>
      <c r="I1084" s="25">
        <f>VLOOKUP(B1084,[1]สรุปรายรพ.!$A$1:$C$1331,3,FALSE())</f>
        <v>197</v>
      </c>
      <c r="J1084" s="25">
        <v>73</v>
      </c>
      <c r="K1084" s="25">
        <v>72</v>
      </c>
      <c r="L1084" s="25">
        <v>5</v>
      </c>
      <c r="M1084" s="25">
        <v>5</v>
      </c>
      <c r="N1084" s="25">
        <v>13</v>
      </c>
      <c r="O1084" s="25">
        <v>13</v>
      </c>
      <c r="P1084" s="25">
        <v>98</v>
      </c>
      <c r="Q1084" s="25">
        <v>94</v>
      </c>
      <c r="R1084" s="25">
        <v>31</v>
      </c>
      <c r="S1084" s="25">
        <v>31</v>
      </c>
      <c r="T1084" s="25">
        <v>52</v>
      </c>
      <c r="U1084" s="25">
        <v>46</v>
      </c>
      <c r="V1084" s="25">
        <v>272</v>
      </c>
      <c r="W1084" s="25">
        <v>261</v>
      </c>
      <c r="X1084" s="25">
        <v>272</v>
      </c>
      <c r="Y1084" s="25">
        <v>261</v>
      </c>
      <c r="Z1084" s="25">
        <f t="shared" si="149"/>
        <v>197</v>
      </c>
      <c r="AA1084" s="25">
        <v>26.1</v>
      </c>
      <c r="AB1084" s="25">
        <v>41</v>
      </c>
      <c r="AC1084" s="80">
        <f t="shared" si="150"/>
        <v>105</v>
      </c>
      <c r="AD1084" s="89">
        <f>AC1084</f>
        <v>105</v>
      </c>
      <c r="AE1084" s="82"/>
      <c r="AF1084" s="71"/>
    </row>
    <row r="1085" spans="1:32">
      <c r="A1085" s="57" t="s">
        <v>11337</v>
      </c>
      <c r="B1085" s="22" t="s">
        <v>1044</v>
      </c>
      <c r="C1085" s="22" t="s">
        <v>10093</v>
      </c>
      <c r="D1085" s="22" t="s">
        <v>9919</v>
      </c>
      <c r="E1085" s="22" t="s">
        <v>9920</v>
      </c>
      <c r="F1085" s="22" t="s">
        <v>9921</v>
      </c>
      <c r="G1085" s="22" t="s">
        <v>9922</v>
      </c>
      <c r="H1085" s="22" t="s">
        <v>9928</v>
      </c>
      <c r="I1085" s="25">
        <f>VLOOKUP(B1085,[1]สรุปรายรพ.!$A$1:$C$1331,3,FALSE())</f>
        <v>159</v>
      </c>
      <c r="J1085" s="25">
        <v>27</v>
      </c>
      <c r="K1085" s="25">
        <v>27</v>
      </c>
      <c r="L1085" s="25">
        <v>14</v>
      </c>
      <c r="M1085" s="25">
        <v>12</v>
      </c>
      <c r="N1085" s="25">
        <v>16</v>
      </c>
      <c r="O1085" s="25">
        <v>14</v>
      </c>
      <c r="P1085" s="25">
        <v>14</v>
      </c>
      <c r="Q1085" s="25">
        <v>14</v>
      </c>
      <c r="R1085" s="25">
        <v>14</v>
      </c>
      <c r="S1085" s="25">
        <v>14</v>
      </c>
      <c r="T1085" s="25">
        <v>26</v>
      </c>
      <c r="U1085" s="25">
        <v>26</v>
      </c>
      <c r="V1085" s="25">
        <v>111</v>
      </c>
      <c r="W1085" s="25">
        <v>107</v>
      </c>
      <c r="X1085" s="25">
        <v>111</v>
      </c>
      <c r="Y1085" s="25">
        <v>107</v>
      </c>
      <c r="Z1085" s="25">
        <f t="shared" si="149"/>
        <v>159</v>
      </c>
      <c r="AA1085" s="25">
        <v>10.7</v>
      </c>
      <c r="AB1085" s="25">
        <v>17</v>
      </c>
      <c r="AC1085" s="80">
        <f t="shared" si="150"/>
        <v>-35</v>
      </c>
      <c r="AD1085" s="89">
        <f t="shared" si="151"/>
        <v>0</v>
      </c>
      <c r="AE1085" s="82"/>
      <c r="AF1085" s="71"/>
    </row>
    <row r="1086" spans="1:32">
      <c r="A1086" s="57" t="s">
        <v>11338</v>
      </c>
      <c r="B1086" s="22" t="s">
        <v>1045</v>
      </c>
      <c r="C1086" s="22" t="s">
        <v>1983</v>
      </c>
      <c r="D1086" s="22" t="s">
        <v>9919</v>
      </c>
      <c r="E1086" s="22" t="s">
        <v>9920</v>
      </c>
      <c r="F1086" s="22" t="s">
        <v>9921</v>
      </c>
      <c r="G1086" s="22" t="s">
        <v>9922</v>
      </c>
      <c r="H1086" s="22" t="s">
        <v>9928</v>
      </c>
      <c r="I1086" s="25">
        <f>VLOOKUP(B1086,[1]สรุปรายรพ.!$A$1:$C$1331,3,FALSE())</f>
        <v>495</v>
      </c>
      <c r="J1086" s="25">
        <v>130</v>
      </c>
      <c r="K1086" s="25">
        <v>128</v>
      </c>
      <c r="L1086" s="25">
        <v>58</v>
      </c>
      <c r="M1086" s="25">
        <v>47</v>
      </c>
      <c r="N1086" s="25">
        <v>50</v>
      </c>
      <c r="O1086" s="25">
        <v>37</v>
      </c>
      <c r="P1086" s="25">
        <v>26</v>
      </c>
      <c r="Q1086" s="25">
        <v>25</v>
      </c>
      <c r="R1086" s="25">
        <v>11</v>
      </c>
      <c r="S1086" s="25">
        <v>11</v>
      </c>
      <c r="T1086" s="25">
        <v>9</v>
      </c>
      <c r="U1086" s="25">
        <v>9</v>
      </c>
      <c r="V1086" s="25">
        <v>284</v>
      </c>
      <c r="W1086" s="25">
        <v>257</v>
      </c>
      <c r="X1086" s="25">
        <v>284</v>
      </c>
      <c r="Y1086" s="25">
        <v>257</v>
      </c>
      <c r="Z1086" s="25">
        <f t="shared" si="149"/>
        <v>495</v>
      </c>
      <c r="AA1086" s="25">
        <v>25.7</v>
      </c>
      <c r="AB1086" s="25">
        <v>39</v>
      </c>
      <c r="AC1086" s="80">
        <f t="shared" si="150"/>
        <v>-199</v>
      </c>
      <c r="AD1086" s="89">
        <f t="shared" si="151"/>
        <v>0</v>
      </c>
      <c r="AE1086" s="82"/>
      <c r="AF1086" s="71"/>
    </row>
    <row r="1087" spans="1:32">
      <c r="A1087" s="57" t="s">
        <v>11339</v>
      </c>
      <c r="B1087" s="22" t="s">
        <v>1046</v>
      </c>
      <c r="C1087" s="22" t="s">
        <v>10094</v>
      </c>
      <c r="D1087" s="22" t="s">
        <v>9655</v>
      </c>
      <c r="E1087" s="22" t="s">
        <v>9656</v>
      </c>
      <c r="F1087" s="22" t="s">
        <v>9576</v>
      </c>
      <c r="G1087" s="22" t="s">
        <v>9577</v>
      </c>
      <c r="H1087" s="22" t="s">
        <v>9584</v>
      </c>
      <c r="I1087" s="25">
        <f>VLOOKUP(B1087,[1]สรุปรายรพ.!$A$1:$C$1331,3,FALSE())</f>
        <v>2323</v>
      </c>
      <c r="J1087" s="25">
        <v>1005</v>
      </c>
      <c r="K1087" s="25">
        <v>996</v>
      </c>
      <c r="L1087" s="25">
        <v>311</v>
      </c>
      <c r="M1087" s="25">
        <v>306</v>
      </c>
      <c r="N1087" s="25">
        <v>393</v>
      </c>
      <c r="O1087" s="25">
        <v>390</v>
      </c>
      <c r="P1087" s="25">
        <v>414</v>
      </c>
      <c r="Q1087" s="25">
        <v>406</v>
      </c>
      <c r="R1087" s="25">
        <v>249</v>
      </c>
      <c r="S1087" s="25">
        <v>249</v>
      </c>
      <c r="T1087" s="25">
        <v>330</v>
      </c>
      <c r="U1087" s="25">
        <v>326</v>
      </c>
      <c r="V1087" s="25">
        <v>2702</v>
      </c>
      <c r="W1087" s="25">
        <v>2673</v>
      </c>
      <c r="X1087" s="25">
        <v>2702</v>
      </c>
      <c r="Y1087" s="25">
        <v>2673</v>
      </c>
      <c r="Z1087" s="25">
        <f t="shared" si="149"/>
        <v>2323</v>
      </c>
      <c r="AA1087" s="25">
        <v>267.3</v>
      </c>
      <c r="AB1087" s="25">
        <v>402</v>
      </c>
      <c r="AC1087" s="80">
        <f t="shared" si="150"/>
        <v>752</v>
      </c>
      <c r="AD1087" s="89">
        <f>AC1087</f>
        <v>752</v>
      </c>
      <c r="AE1087" s="82"/>
      <c r="AF1087" s="71"/>
    </row>
    <row r="1088" spans="1:32">
      <c r="A1088" s="57" t="s">
        <v>11340</v>
      </c>
      <c r="B1088" s="22" t="s">
        <v>1047</v>
      </c>
      <c r="C1088" s="22" t="s">
        <v>1984</v>
      </c>
      <c r="D1088" s="22" t="s">
        <v>9919</v>
      </c>
      <c r="E1088" s="22" t="s">
        <v>9920</v>
      </c>
      <c r="F1088" s="22" t="s">
        <v>9921</v>
      </c>
      <c r="G1088" s="22" t="s">
        <v>9922</v>
      </c>
      <c r="H1088" s="22" t="s">
        <v>9952</v>
      </c>
      <c r="I1088" s="25">
        <f>VLOOKUP(B1088,[1]สรุปรายรพ.!$A$1:$C$1331,3,FALSE())</f>
        <v>171</v>
      </c>
      <c r="J1088" s="25">
        <v>43</v>
      </c>
      <c r="K1088" s="25">
        <v>42</v>
      </c>
      <c r="L1088" s="25">
        <v>10</v>
      </c>
      <c r="M1088" s="25">
        <v>9</v>
      </c>
      <c r="N1088" s="25">
        <v>25</v>
      </c>
      <c r="O1088" s="25">
        <v>25</v>
      </c>
      <c r="P1088" s="25">
        <v>18</v>
      </c>
      <c r="Q1088" s="25">
        <v>17</v>
      </c>
      <c r="R1088" s="25">
        <v>9</v>
      </c>
      <c r="S1088" s="25">
        <v>9</v>
      </c>
      <c r="T1088" s="25">
        <v>4</v>
      </c>
      <c r="U1088" s="25">
        <v>4</v>
      </c>
      <c r="V1088" s="25">
        <v>109</v>
      </c>
      <c r="W1088" s="25">
        <v>106</v>
      </c>
      <c r="X1088" s="25">
        <v>109</v>
      </c>
      <c r="Y1088" s="25">
        <v>106</v>
      </c>
      <c r="Z1088" s="25">
        <f t="shared" si="149"/>
        <v>171</v>
      </c>
      <c r="AA1088" s="25">
        <v>10.6</v>
      </c>
      <c r="AB1088" s="25">
        <v>17</v>
      </c>
      <c r="AC1088" s="80">
        <f t="shared" si="150"/>
        <v>-48</v>
      </c>
      <c r="AD1088" s="89">
        <f t="shared" si="151"/>
        <v>0</v>
      </c>
      <c r="AE1088" s="82"/>
      <c r="AF1088" s="71"/>
    </row>
    <row r="1089" spans="1:32">
      <c r="A1089" s="57" t="s">
        <v>11341</v>
      </c>
      <c r="B1089" s="22" t="s">
        <v>1048</v>
      </c>
      <c r="C1089" s="22" t="s">
        <v>1985</v>
      </c>
      <c r="D1089" s="22" t="s">
        <v>9774</v>
      </c>
      <c r="E1089" s="22" t="s">
        <v>9775</v>
      </c>
      <c r="F1089" s="22" t="s">
        <v>9646</v>
      </c>
      <c r="G1089" s="22" t="s">
        <v>9647</v>
      </c>
      <c r="H1089" s="22" t="s">
        <v>9563</v>
      </c>
      <c r="I1089" s="25">
        <f>VLOOKUP(B1089,[1]สรุปรายรพ.!$A$1:$C$1331,3,FALSE())</f>
        <v>2156</v>
      </c>
      <c r="J1089" s="25">
        <v>770</v>
      </c>
      <c r="K1089" s="25">
        <v>767</v>
      </c>
      <c r="L1089" s="25">
        <v>121</v>
      </c>
      <c r="M1089" s="25">
        <v>121</v>
      </c>
      <c r="N1089" s="25">
        <v>145</v>
      </c>
      <c r="O1089" s="25">
        <v>145</v>
      </c>
      <c r="P1089" s="25">
        <v>122</v>
      </c>
      <c r="Q1089" s="25">
        <v>120</v>
      </c>
      <c r="R1089" s="25">
        <v>173</v>
      </c>
      <c r="S1089" s="25">
        <v>170</v>
      </c>
      <c r="T1089" s="25">
        <v>131</v>
      </c>
      <c r="U1089" s="25">
        <v>127</v>
      </c>
      <c r="V1089" s="25">
        <v>1462</v>
      </c>
      <c r="W1089" s="25">
        <v>1450</v>
      </c>
      <c r="X1089" s="25">
        <v>1462</v>
      </c>
      <c r="Y1089" s="25">
        <v>1450</v>
      </c>
      <c r="Z1089" s="25">
        <f t="shared" si="149"/>
        <v>2156</v>
      </c>
      <c r="AA1089" s="25">
        <v>145</v>
      </c>
      <c r="AB1089" s="25">
        <v>218</v>
      </c>
      <c r="AC1089" s="80">
        <f t="shared" si="150"/>
        <v>-488</v>
      </c>
      <c r="AD1089" s="89">
        <f t="shared" si="151"/>
        <v>0</v>
      </c>
      <c r="AE1089" s="82"/>
      <c r="AF1089" s="71"/>
    </row>
    <row r="1090" spans="1:32">
      <c r="A1090" s="57" t="s">
        <v>11342</v>
      </c>
      <c r="B1090" s="22" t="s">
        <v>1049</v>
      </c>
      <c r="C1090" s="22" t="s">
        <v>1986</v>
      </c>
      <c r="D1090" s="22" t="s">
        <v>9919</v>
      </c>
      <c r="E1090" s="22" t="s">
        <v>9920</v>
      </c>
      <c r="F1090" s="22" t="s">
        <v>9921</v>
      </c>
      <c r="G1090" s="22" t="s">
        <v>9922</v>
      </c>
      <c r="H1090" s="22" t="s">
        <v>9952</v>
      </c>
      <c r="I1090" s="25">
        <v>0</v>
      </c>
      <c r="J1090" s="25">
        <v>27</v>
      </c>
      <c r="K1090" s="25">
        <v>27</v>
      </c>
      <c r="L1090" s="25">
        <v>19</v>
      </c>
      <c r="M1090" s="25">
        <v>19</v>
      </c>
      <c r="N1090" s="25">
        <v>32</v>
      </c>
      <c r="O1090" s="25">
        <v>30</v>
      </c>
      <c r="P1090" s="25">
        <v>17</v>
      </c>
      <c r="Q1090" s="25">
        <v>15</v>
      </c>
      <c r="R1090" s="25">
        <v>10</v>
      </c>
      <c r="S1090" s="25">
        <v>7</v>
      </c>
      <c r="T1090" s="25">
        <v>16</v>
      </c>
      <c r="U1090" s="25">
        <v>16</v>
      </c>
      <c r="V1090" s="25">
        <v>121</v>
      </c>
      <c r="W1090" s="25">
        <v>114</v>
      </c>
      <c r="X1090" s="25">
        <v>121</v>
      </c>
      <c r="Y1090" s="25">
        <v>114</v>
      </c>
      <c r="Z1090" s="25">
        <f t="shared" si="149"/>
        <v>0</v>
      </c>
      <c r="AA1090" s="25">
        <v>11.4</v>
      </c>
      <c r="AB1090" s="25">
        <v>18</v>
      </c>
      <c r="AC1090" s="80">
        <f t="shared" si="150"/>
        <v>132</v>
      </c>
      <c r="AD1090" s="89">
        <f t="shared" ref="AD1090:AD1092" si="155">AC1090</f>
        <v>132</v>
      </c>
      <c r="AE1090" s="82"/>
      <c r="AF1090" s="71"/>
    </row>
    <row r="1091" spans="1:32">
      <c r="A1091" s="57" t="s">
        <v>11343</v>
      </c>
      <c r="B1091" s="22" t="s">
        <v>1050</v>
      </c>
      <c r="C1091" s="22" t="s">
        <v>10095</v>
      </c>
      <c r="D1091" s="22" t="s">
        <v>9618</v>
      </c>
      <c r="E1091" s="22" t="s">
        <v>9619</v>
      </c>
      <c r="F1091" s="22" t="s">
        <v>9620</v>
      </c>
      <c r="G1091" s="22" t="s">
        <v>9621</v>
      </c>
      <c r="H1091" s="22" t="s">
        <v>9563</v>
      </c>
      <c r="I1091" s="25">
        <f>VLOOKUP(B1091,[1]สรุปรายรพ.!$A$1:$C$1331,3,FALSE())</f>
        <v>1893</v>
      </c>
      <c r="J1091" s="25">
        <v>3150</v>
      </c>
      <c r="K1091" s="25">
        <v>2921</v>
      </c>
      <c r="L1091" s="25">
        <v>810</v>
      </c>
      <c r="M1091" s="25">
        <v>681</v>
      </c>
      <c r="N1091" s="25">
        <v>1032</v>
      </c>
      <c r="O1091" s="25">
        <v>821</v>
      </c>
      <c r="P1091" s="25">
        <v>897</v>
      </c>
      <c r="Q1091" s="25">
        <v>714</v>
      </c>
      <c r="R1091" s="25">
        <v>1079</v>
      </c>
      <c r="S1091" s="25">
        <v>885</v>
      </c>
      <c r="T1091" s="25">
        <v>757</v>
      </c>
      <c r="U1091" s="25">
        <v>638</v>
      </c>
      <c r="V1091" s="25">
        <v>7725</v>
      </c>
      <c r="W1091" s="25">
        <v>6660</v>
      </c>
      <c r="X1091" s="25">
        <v>7725</v>
      </c>
      <c r="Y1091" s="25">
        <v>6660</v>
      </c>
      <c r="Z1091" s="25">
        <f t="shared" si="149"/>
        <v>1893</v>
      </c>
      <c r="AA1091" s="25">
        <v>666</v>
      </c>
      <c r="AB1091" s="25">
        <v>999</v>
      </c>
      <c r="AC1091" s="80">
        <f t="shared" si="150"/>
        <v>5766</v>
      </c>
      <c r="AD1091" s="89">
        <f t="shared" si="155"/>
        <v>5766</v>
      </c>
      <c r="AE1091" s="82"/>
      <c r="AF1091" s="71"/>
    </row>
    <row r="1092" spans="1:32">
      <c r="A1092" s="57" t="s">
        <v>11344</v>
      </c>
      <c r="B1092" s="22" t="s">
        <v>1051</v>
      </c>
      <c r="C1092" s="22" t="s">
        <v>1987</v>
      </c>
      <c r="D1092" s="22" t="s">
        <v>9919</v>
      </c>
      <c r="E1092" s="22" t="s">
        <v>9920</v>
      </c>
      <c r="F1092" s="22" t="s">
        <v>9921</v>
      </c>
      <c r="G1092" s="22" t="s">
        <v>9922</v>
      </c>
      <c r="H1092" s="22" t="s">
        <v>9952</v>
      </c>
      <c r="I1092" s="25">
        <f>VLOOKUP(B1092,[1]สรุปรายรพ.!$A$1:$C$1331,3,FALSE())</f>
        <v>56</v>
      </c>
      <c r="J1092" s="25">
        <v>11</v>
      </c>
      <c r="K1092" s="25">
        <v>10</v>
      </c>
      <c r="L1092" s="25">
        <v>6</v>
      </c>
      <c r="M1092" s="25">
        <v>6</v>
      </c>
      <c r="N1092" s="25">
        <v>23</v>
      </c>
      <c r="O1092" s="25">
        <v>22</v>
      </c>
      <c r="P1092" s="25">
        <v>12</v>
      </c>
      <c r="Q1092" s="25">
        <v>12</v>
      </c>
      <c r="R1092" s="25">
        <v>9</v>
      </c>
      <c r="S1092" s="25">
        <v>8</v>
      </c>
      <c r="T1092" s="25">
        <v>9</v>
      </c>
      <c r="U1092" s="25">
        <v>9</v>
      </c>
      <c r="V1092" s="25">
        <v>70</v>
      </c>
      <c r="W1092" s="25">
        <v>67</v>
      </c>
      <c r="X1092" s="25">
        <v>70</v>
      </c>
      <c r="Y1092" s="25">
        <v>67</v>
      </c>
      <c r="Z1092" s="25">
        <f t="shared" si="149"/>
        <v>56</v>
      </c>
      <c r="AA1092" s="25">
        <v>6.7</v>
      </c>
      <c r="AB1092" s="25">
        <v>11</v>
      </c>
      <c r="AC1092" s="80">
        <f t="shared" si="150"/>
        <v>22</v>
      </c>
      <c r="AD1092" s="89">
        <f t="shared" si="155"/>
        <v>22</v>
      </c>
      <c r="AE1092" s="82"/>
      <c r="AF1092" s="71"/>
    </row>
    <row r="1093" spans="1:32">
      <c r="A1093" s="57" t="s">
        <v>11345</v>
      </c>
      <c r="B1093" s="22" t="s">
        <v>1052</v>
      </c>
      <c r="C1093" s="22" t="s">
        <v>1988</v>
      </c>
      <c r="D1093" s="22" t="s">
        <v>9919</v>
      </c>
      <c r="E1093" s="22" t="s">
        <v>9920</v>
      </c>
      <c r="F1093" s="22" t="s">
        <v>9921</v>
      </c>
      <c r="G1093" s="22" t="s">
        <v>9922</v>
      </c>
      <c r="H1093" s="22" t="s">
        <v>9952</v>
      </c>
      <c r="I1093" s="25">
        <f>VLOOKUP(B1093,[1]สรุปรายรพ.!$A$1:$C$1331,3,FALSE())</f>
        <v>383</v>
      </c>
      <c r="J1093" s="25">
        <v>112</v>
      </c>
      <c r="K1093" s="25">
        <v>112</v>
      </c>
      <c r="L1093" s="25">
        <v>33</v>
      </c>
      <c r="M1093" s="25">
        <v>31</v>
      </c>
      <c r="N1093" s="25">
        <v>88</v>
      </c>
      <c r="O1093" s="25">
        <v>85</v>
      </c>
      <c r="P1093" s="25">
        <v>47</v>
      </c>
      <c r="Q1093" s="25">
        <v>44</v>
      </c>
      <c r="R1093" s="25">
        <v>19</v>
      </c>
      <c r="S1093" s="25">
        <v>19</v>
      </c>
      <c r="T1093" s="25">
        <v>33</v>
      </c>
      <c r="U1093" s="25">
        <v>33</v>
      </c>
      <c r="V1093" s="25">
        <v>332</v>
      </c>
      <c r="W1093" s="25">
        <v>324</v>
      </c>
      <c r="X1093" s="25">
        <v>332</v>
      </c>
      <c r="Y1093" s="25">
        <v>324</v>
      </c>
      <c r="Z1093" s="25">
        <f t="shared" si="149"/>
        <v>383</v>
      </c>
      <c r="AA1093" s="25">
        <v>32.4</v>
      </c>
      <c r="AB1093" s="25">
        <v>50</v>
      </c>
      <c r="AC1093" s="80">
        <f t="shared" si="150"/>
        <v>-9</v>
      </c>
      <c r="AD1093" s="89">
        <f t="shared" si="151"/>
        <v>0</v>
      </c>
      <c r="AE1093" s="82"/>
      <c r="AF1093" s="71"/>
    </row>
    <row r="1094" spans="1:32">
      <c r="A1094" s="57" t="s">
        <v>11346</v>
      </c>
      <c r="B1094" s="22" t="s">
        <v>1053</v>
      </c>
      <c r="C1094" s="22" t="s">
        <v>10096</v>
      </c>
      <c r="D1094" s="22" t="s">
        <v>9919</v>
      </c>
      <c r="E1094" s="22" t="s">
        <v>9920</v>
      </c>
      <c r="F1094" s="22" t="s">
        <v>9921</v>
      </c>
      <c r="G1094" s="22" t="s">
        <v>9922</v>
      </c>
      <c r="H1094" s="22" t="s">
        <v>9952</v>
      </c>
      <c r="I1094" s="25">
        <f>VLOOKUP(B1094,[1]สรุปรายรพ.!$A$1:$C$1331,3,FALSE())</f>
        <v>276</v>
      </c>
      <c r="J1094" s="25">
        <v>87</v>
      </c>
      <c r="K1094" s="25">
        <v>83</v>
      </c>
      <c r="L1094" s="25">
        <v>34</v>
      </c>
      <c r="M1094" s="25">
        <v>33</v>
      </c>
      <c r="N1094" s="25">
        <v>44</v>
      </c>
      <c r="O1094" s="25">
        <v>44</v>
      </c>
      <c r="P1094" s="25">
        <v>19</v>
      </c>
      <c r="Q1094" s="25">
        <v>19</v>
      </c>
      <c r="R1094" s="25">
        <v>19</v>
      </c>
      <c r="S1094" s="25">
        <v>18</v>
      </c>
      <c r="T1094" s="25">
        <v>29</v>
      </c>
      <c r="U1094" s="25">
        <v>28</v>
      </c>
      <c r="V1094" s="25">
        <v>232</v>
      </c>
      <c r="W1094" s="25">
        <v>225</v>
      </c>
      <c r="X1094" s="25">
        <v>232</v>
      </c>
      <c r="Y1094" s="25">
        <v>225</v>
      </c>
      <c r="Z1094" s="25">
        <f t="shared" si="149"/>
        <v>276</v>
      </c>
      <c r="AA1094" s="25">
        <v>22.5</v>
      </c>
      <c r="AB1094" s="25">
        <v>35</v>
      </c>
      <c r="AC1094" s="80">
        <f t="shared" si="150"/>
        <v>-16</v>
      </c>
      <c r="AD1094" s="89">
        <f t="shared" si="151"/>
        <v>0</v>
      </c>
      <c r="AE1094" s="82"/>
      <c r="AF1094" s="71"/>
    </row>
    <row r="1095" spans="1:32">
      <c r="A1095" s="57" t="s">
        <v>11347</v>
      </c>
      <c r="B1095" s="22" t="s">
        <v>1054</v>
      </c>
      <c r="C1095" s="22" t="s">
        <v>1989</v>
      </c>
      <c r="D1095" s="22" t="s">
        <v>9919</v>
      </c>
      <c r="E1095" s="22" t="s">
        <v>9920</v>
      </c>
      <c r="F1095" s="22" t="s">
        <v>9921</v>
      </c>
      <c r="G1095" s="22" t="s">
        <v>9922</v>
      </c>
      <c r="H1095" s="22" t="s">
        <v>9952</v>
      </c>
      <c r="I1095" s="25">
        <f>VLOOKUP(B1095,[1]สรุปรายรพ.!$A$1:$C$1331,3,FALSE())</f>
        <v>396</v>
      </c>
      <c r="J1095" s="25">
        <v>101</v>
      </c>
      <c r="K1095" s="25">
        <v>97</v>
      </c>
      <c r="L1095" s="25">
        <v>26</v>
      </c>
      <c r="M1095" s="25">
        <v>19</v>
      </c>
      <c r="N1095" s="25">
        <v>73</v>
      </c>
      <c r="O1095" s="25">
        <v>67</v>
      </c>
      <c r="P1095" s="25">
        <v>34</v>
      </c>
      <c r="Q1095" s="25">
        <v>33</v>
      </c>
      <c r="R1095" s="25">
        <v>22</v>
      </c>
      <c r="S1095" s="25">
        <v>21</v>
      </c>
      <c r="T1095" s="25">
        <v>32</v>
      </c>
      <c r="U1095" s="25">
        <v>32</v>
      </c>
      <c r="V1095" s="25">
        <v>288</v>
      </c>
      <c r="W1095" s="25">
        <v>269</v>
      </c>
      <c r="X1095" s="25">
        <v>288</v>
      </c>
      <c r="Y1095" s="25">
        <v>269</v>
      </c>
      <c r="Z1095" s="25">
        <f t="shared" ref="Z1095:Z1158" si="156">I1095</f>
        <v>396</v>
      </c>
      <c r="AA1095" s="25">
        <v>26.9</v>
      </c>
      <c r="AB1095" s="25">
        <v>41</v>
      </c>
      <c r="AC1095" s="80">
        <f t="shared" ref="AC1095:AC1158" si="157">(Y1095-Z1095)+AB1095</f>
        <v>-86</v>
      </c>
      <c r="AD1095" s="89">
        <f t="shared" ref="AD1095:AD1158" si="158">IF(AC1095&lt;0,0)</f>
        <v>0</v>
      </c>
      <c r="AE1095" s="82"/>
      <c r="AF1095" s="71"/>
    </row>
    <row r="1096" spans="1:32">
      <c r="A1096" s="57" t="s">
        <v>11348</v>
      </c>
      <c r="B1096" s="22" t="s">
        <v>1055</v>
      </c>
      <c r="C1096" s="22" t="s">
        <v>1990</v>
      </c>
      <c r="D1096" s="22" t="s">
        <v>9919</v>
      </c>
      <c r="E1096" s="22" t="s">
        <v>9920</v>
      </c>
      <c r="F1096" s="22" t="s">
        <v>9921</v>
      </c>
      <c r="G1096" s="22" t="s">
        <v>9922</v>
      </c>
      <c r="H1096" s="22" t="s">
        <v>9952</v>
      </c>
      <c r="I1096" s="25">
        <f>VLOOKUP(B1096,[1]สรุปรายรพ.!$A$1:$C$1331,3,FALSE())</f>
        <v>255</v>
      </c>
      <c r="J1096" s="25">
        <v>85</v>
      </c>
      <c r="K1096" s="25">
        <v>84</v>
      </c>
      <c r="L1096" s="25">
        <v>22</v>
      </c>
      <c r="M1096" s="25">
        <v>21</v>
      </c>
      <c r="N1096" s="25">
        <v>27</v>
      </c>
      <c r="O1096" s="25">
        <v>24</v>
      </c>
      <c r="P1096" s="25">
        <v>28</v>
      </c>
      <c r="Q1096" s="25">
        <v>26</v>
      </c>
      <c r="R1096" s="25">
        <v>6</v>
      </c>
      <c r="S1096" s="25">
        <v>5</v>
      </c>
      <c r="T1096" s="25">
        <v>4</v>
      </c>
      <c r="U1096" s="25">
        <v>4</v>
      </c>
      <c r="V1096" s="25">
        <v>172</v>
      </c>
      <c r="W1096" s="25">
        <v>164</v>
      </c>
      <c r="X1096" s="25">
        <v>172</v>
      </c>
      <c r="Y1096" s="25">
        <v>164</v>
      </c>
      <c r="Z1096" s="25">
        <f t="shared" si="156"/>
        <v>255</v>
      </c>
      <c r="AA1096" s="25">
        <v>16.399999999999999</v>
      </c>
      <c r="AB1096" s="25">
        <v>26</v>
      </c>
      <c r="AC1096" s="80">
        <f t="shared" si="157"/>
        <v>-65</v>
      </c>
      <c r="AD1096" s="89">
        <f t="shared" si="158"/>
        <v>0</v>
      </c>
      <c r="AE1096" s="82"/>
      <c r="AF1096" s="71"/>
    </row>
    <row r="1097" spans="1:32">
      <c r="A1097" s="57" t="s">
        <v>11349</v>
      </c>
      <c r="B1097" s="22" t="s">
        <v>1056</v>
      </c>
      <c r="C1097" s="22" t="s">
        <v>4397</v>
      </c>
      <c r="D1097" s="22" t="s">
        <v>9919</v>
      </c>
      <c r="E1097" s="22" t="s">
        <v>9920</v>
      </c>
      <c r="F1097" s="22" t="s">
        <v>9921</v>
      </c>
      <c r="G1097" s="22" t="s">
        <v>9922</v>
      </c>
      <c r="H1097" s="22" t="s">
        <v>9952</v>
      </c>
      <c r="I1097" s="25">
        <f>VLOOKUP(B1097,[1]สรุปรายรพ.!$A$1:$C$1331,3,FALSE())</f>
        <v>154</v>
      </c>
      <c r="J1097" s="25">
        <v>19</v>
      </c>
      <c r="K1097" s="25">
        <v>19</v>
      </c>
      <c r="L1097" s="25">
        <v>15</v>
      </c>
      <c r="M1097" s="25">
        <v>15</v>
      </c>
      <c r="N1097" s="25"/>
      <c r="O1097" s="25"/>
      <c r="P1097" s="25"/>
      <c r="Q1097" s="25"/>
      <c r="R1097" s="25"/>
      <c r="S1097" s="25"/>
      <c r="T1097" s="25"/>
      <c r="U1097" s="25"/>
      <c r="V1097" s="25">
        <v>34</v>
      </c>
      <c r="W1097" s="25">
        <v>34</v>
      </c>
      <c r="X1097" s="25">
        <v>34</v>
      </c>
      <c r="Y1097" s="25">
        <v>34</v>
      </c>
      <c r="Z1097" s="25">
        <f t="shared" si="156"/>
        <v>154</v>
      </c>
      <c r="AA1097" s="25">
        <v>3.4</v>
      </c>
      <c r="AB1097" s="25">
        <v>6</v>
      </c>
      <c r="AC1097" s="80">
        <f t="shared" si="157"/>
        <v>-114</v>
      </c>
      <c r="AD1097" s="89">
        <f t="shared" si="158"/>
        <v>0</v>
      </c>
      <c r="AE1097" s="82"/>
      <c r="AF1097" s="71"/>
    </row>
    <row r="1098" spans="1:32">
      <c r="A1098" s="57" t="s">
        <v>11350</v>
      </c>
      <c r="B1098" s="22" t="s">
        <v>1057</v>
      </c>
      <c r="C1098" s="22" t="s">
        <v>10097</v>
      </c>
      <c r="D1098" s="22" t="s">
        <v>9919</v>
      </c>
      <c r="E1098" s="22" t="s">
        <v>9920</v>
      </c>
      <c r="F1098" s="22" t="s">
        <v>9921</v>
      </c>
      <c r="G1098" s="22" t="s">
        <v>9922</v>
      </c>
      <c r="H1098" s="22" t="s">
        <v>9952</v>
      </c>
      <c r="I1098" s="25">
        <f>VLOOKUP(B1098,[1]สรุปรายรพ.!$A$1:$C$1331,3,FALSE())</f>
        <v>94</v>
      </c>
      <c r="J1098" s="25">
        <v>35</v>
      </c>
      <c r="K1098" s="25">
        <v>35</v>
      </c>
      <c r="L1098" s="25">
        <v>19</v>
      </c>
      <c r="M1098" s="25">
        <v>19</v>
      </c>
      <c r="N1098" s="25">
        <v>38</v>
      </c>
      <c r="O1098" s="25">
        <v>38</v>
      </c>
      <c r="P1098" s="25">
        <v>26</v>
      </c>
      <c r="Q1098" s="25">
        <v>26</v>
      </c>
      <c r="R1098" s="25">
        <v>24</v>
      </c>
      <c r="S1098" s="25">
        <v>22</v>
      </c>
      <c r="T1098" s="25">
        <v>16</v>
      </c>
      <c r="U1098" s="25">
        <v>16</v>
      </c>
      <c r="V1098" s="25">
        <v>158</v>
      </c>
      <c r="W1098" s="25">
        <v>156</v>
      </c>
      <c r="X1098" s="25">
        <v>158</v>
      </c>
      <c r="Y1098" s="25">
        <v>156</v>
      </c>
      <c r="Z1098" s="25">
        <f t="shared" si="156"/>
        <v>94</v>
      </c>
      <c r="AA1098" s="25">
        <v>15.6</v>
      </c>
      <c r="AB1098" s="25">
        <v>24</v>
      </c>
      <c r="AC1098" s="80">
        <f t="shared" si="157"/>
        <v>86</v>
      </c>
      <c r="AD1098" s="89">
        <f t="shared" ref="AD1098:AD1099" si="159">AC1098</f>
        <v>86</v>
      </c>
      <c r="AE1098" s="82"/>
      <c r="AF1098" s="71"/>
    </row>
    <row r="1099" spans="1:32">
      <c r="A1099" s="57" t="s">
        <v>11351</v>
      </c>
      <c r="B1099" s="22" t="s">
        <v>1058</v>
      </c>
      <c r="C1099" s="22" t="s">
        <v>1991</v>
      </c>
      <c r="D1099" s="22" t="s">
        <v>9919</v>
      </c>
      <c r="E1099" s="22" t="s">
        <v>9920</v>
      </c>
      <c r="F1099" s="22" t="s">
        <v>9921</v>
      </c>
      <c r="G1099" s="22" t="s">
        <v>9922</v>
      </c>
      <c r="H1099" s="22" t="s">
        <v>9952</v>
      </c>
      <c r="I1099" s="25">
        <f>VLOOKUP(B1099,[1]สรุปรายรพ.!$A$1:$C$1331,3,FALSE())</f>
        <v>66</v>
      </c>
      <c r="J1099" s="25">
        <v>19</v>
      </c>
      <c r="K1099" s="25">
        <v>19</v>
      </c>
      <c r="L1099" s="25">
        <v>7</v>
      </c>
      <c r="M1099" s="25">
        <v>7</v>
      </c>
      <c r="N1099" s="25">
        <v>14</v>
      </c>
      <c r="O1099" s="25">
        <v>14</v>
      </c>
      <c r="P1099" s="25">
        <v>7</v>
      </c>
      <c r="Q1099" s="25">
        <v>7</v>
      </c>
      <c r="R1099" s="25">
        <v>2</v>
      </c>
      <c r="S1099" s="25">
        <v>2</v>
      </c>
      <c r="T1099" s="25">
        <v>10</v>
      </c>
      <c r="U1099" s="25">
        <v>10</v>
      </c>
      <c r="V1099" s="25">
        <v>59</v>
      </c>
      <c r="W1099" s="25">
        <v>59</v>
      </c>
      <c r="X1099" s="25">
        <v>59</v>
      </c>
      <c r="Y1099" s="25">
        <v>59</v>
      </c>
      <c r="Z1099" s="25">
        <f t="shared" si="156"/>
        <v>66</v>
      </c>
      <c r="AA1099" s="25">
        <v>5.9</v>
      </c>
      <c r="AB1099" s="25">
        <v>9</v>
      </c>
      <c r="AC1099" s="80">
        <f t="shared" si="157"/>
        <v>2</v>
      </c>
      <c r="AD1099" s="89">
        <f t="shared" si="159"/>
        <v>2</v>
      </c>
      <c r="AE1099" s="82"/>
      <c r="AF1099" s="71"/>
    </row>
    <row r="1100" spans="1:32">
      <c r="A1100" s="57" t="s">
        <v>11352</v>
      </c>
      <c r="B1100" s="22" t="s">
        <v>1059</v>
      </c>
      <c r="C1100" s="22" t="s">
        <v>1992</v>
      </c>
      <c r="D1100" s="22" t="s">
        <v>9919</v>
      </c>
      <c r="E1100" s="22" t="s">
        <v>9920</v>
      </c>
      <c r="F1100" s="22" t="s">
        <v>9921</v>
      </c>
      <c r="G1100" s="22" t="s">
        <v>9922</v>
      </c>
      <c r="H1100" s="22" t="s">
        <v>9952</v>
      </c>
      <c r="I1100" s="25">
        <f>VLOOKUP(B1100,[1]สรุปรายรพ.!$A$1:$C$1331,3,FALSE())</f>
        <v>100</v>
      </c>
      <c r="J1100" s="25">
        <v>16</v>
      </c>
      <c r="K1100" s="25">
        <v>16</v>
      </c>
      <c r="L1100" s="25">
        <v>4</v>
      </c>
      <c r="M1100" s="25">
        <v>4</v>
      </c>
      <c r="N1100" s="25">
        <v>4</v>
      </c>
      <c r="O1100" s="25">
        <v>4</v>
      </c>
      <c r="P1100" s="25">
        <v>1</v>
      </c>
      <c r="Q1100" s="25">
        <v>1</v>
      </c>
      <c r="R1100" s="25"/>
      <c r="S1100" s="25"/>
      <c r="T1100" s="25">
        <v>2</v>
      </c>
      <c r="U1100" s="25">
        <v>2</v>
      </c>
      <c r="V1100" s="25">
        <v>27</v>
      </c>
      <c r="W1100" s="25">
        <v>27</v>
      </c>
      <c r="X1100" s="25">
        <v>27</v>
      </c>
      <c r="Y1100" s="25">
        <v>27</v>
      </c>
      <c r="Z1100" s="25">
        <f t="shared" si="156"/>
        <v>100</v>
      </c>
      <c r="AA1100" s="25">
        <v>2.7</v>
      </c>
      <c r="AB1100" s="25">
        <v>5</v>
      </c>
      <c r="AC1100" s="80">
        <f t="shared" si="157"/>
        <v>-68</v>
      </c>
      <c r="AD1100" s="89">
        <f t="shared" si="158"/>
        <v>0</v>
      </c>
      <c r="AE1100" s="82"/>
      <c r="AF1100" s="71"/>
    </row>
    <row r="1101" spans="1:32">
      <c r="A1101" s="57" t="s">
        <v>11353</v>
      </c>
      <c r="B1101" s="22" t="s">
        <v>1060</v>
      </c>
      <c r="C1101" s="22" t="s">
        <v>10098</v>
      </c>
      <c r="D1101" s="22" t="s">
        <v>9919</v>
      </c>
      <c r="E1101" s="22" t="s">
        <v>9920</v>
      </c>
      <c r="F1101" s="22" t="s">
        <v>9921</v>
      </c>
      <c r="G1101" s="22" t="s">
        <v>9922</v>
      </c>
      <c r="H1101" s="22" t="s">
        <v>9952</v>
      </c>
      <c r="I1101" s="25">
        <f>VLOOKUP(B1101,[1]สรุปรายรพ.!$A$1:$C$1331,3,FALSE())</f>
        <v>152</v>
      </c>
      <c r="J1101" s="25">
        <v>24</v>
      </c>
      <c r="K1101" s="25">
        <v>24</v>
      </c>
      <c r="L1101" s="25">
        <v>8</v>
      </c>
      <c r="M1101" s="25">
        <v>8</v>
      </c>
      <c r="N1101" s="25">
        <v>22</v>
      </c>
      <c r="O1101" s="25">
        <v>20</v>
      </c>
      <c r="P1101" s="25">
        <v>10</v>
      </c>
      <c r="Q1101" s="25">
        <v>10</v>
      </c>
      <c r="R1101" s="25">
        <v>75.400000000000006</v>
      </c>
      <c r="S1101" s="25">
        <v>73.8</v>
      </c>
      <c r="T1101" s="25">
        <v>18.600000000000001</v>
      </c>
      <c r="U1101" s="25">
        <v>17.600000000000001</v>
      </c>
      <c r="V1101" s="25">
        <v>158</v>
      </c>
      <c r="W1101" s="25">
        <v>153.4</v>
      </c>
      <c r="X1101" s="25">
        <v>158</v>
      </c>
      <c r="Y1101" s="25">
        <v>153</v>
      </c>
      <c r="Z1101" s="25">
        <f t="shared" si="156"/>
        <v>152</v>
      </c>
      <c r="AA1101" s="25">
        <v>15.3</v>
      </c>
      <c r="AB1101" s="25">
        <v>24</v>
      </c>
      <c r="AC1101" s="80">
        <f t="shared" si="157"/>
        <v>25</v>
      </c>
      <c r="AD1101" s="89">
        <f>AC1101</f>
        <v>25</v>
      </c>
      <c r="AE1101" s="82"/>
      <c r="AF1101" s="71"/>
    </row>
    <row r="1102" spans="1:32">
      <c r="A1102" s="57" t="s">
        <v>11354</v>
      </c>
      <c r="B1102" s="22" t="s">
        <v>1061</v>
      </c>
      <c r="C1102" s="22" t="s">
        <v>10099</v>
      </c>
      <c r="D1102" s="22" t="s">
        <v>9615</v>
      </c>
      <c r="E1102" s="22" t="s">
        <v>9616</v>
      </c>
      <c r="F1102" s="22" t="s">
        <v>9588</v>
      </c>
      <c r="G1102" s="22" t="s">
        <v>9589</v>
      </c>
      <c r="H1102" s="22" t="s">
        <v>9563</v>
      </c>
      <c r="I1102" s="25">
        <f>VLOOKUP(B1102,[1]สรุปรายรพ.!$A$1:$C$1331,3,FALSE())</f>
        <v>653</v>
      </c>
      <c r="J1102" s="25">
        <v>33</v>
      </c>
      <c r="K1102" s="25">
        <v>33</v>
      </c>
      <c r="L1102" s="25"/>
      <c r="M1102" s="25"/>
      <c r="N1102" s="25">
        <v>8</v>
      </c>
      <c r="O1102" s="25">
        <v>8</v>
      </c>
      <c r="P1102" s="25">
        <v>1</v>
      </c>
      <c r="Q1102" s="25">
        <v>1</v>
      </c>
      <c r="R1102" s="25">
        <v>174</v>
      </c>
      <c r="S1102" s="25">
        <v>174</v>
      </c>
      <c r="T1102" s="25">
        <v>277</v>
      </c>
      <c r="U1102" s="25">
        <v>272</v>
      </c>
      <c r="V1102" s="25">
        <v>493</v>
      </c>
      <c r="W1102" s="25">
        <v>488</v>
      </c>
      <c r="X1102" s="25">
        <v>493</v>
      </c>
      <c r="Y1102" s="25">
        <v>488</v>
      </c>
      <c r="Z1102" s="25">
        <f t="shared" si="156"/>
        <v>653</v>
      </c>
      <c r="AA1102" s="25">
        <v>48.8</v>
      </c>
      <c r="AB1102" s="25">
        <v>74</v>
      </c>
      <c r="AC1102" s="80">
        <f t="shared" si="157"/>
        <v>-91</v>
      </c>
      <c r="AD1102" s="89">
        <f t="shared" si="158"/>
        <v>0</v>
      </c>
      <c r="AE1102" s="82"/>
      <c r="AF1102" s="71"/>
    </row>
    <row r="1103" spans="1:32">
      <c r="A1103" s="57" t="s">
        <v>11355</v>
      </c>
      <c r="B1103" s="22" t="s">
        <v>1062</v>
      </c>
      <c r="C1103" s="22" t="s">
        <v>10100</v>
      </c>
      <c r="D1103" s="22" t="s">
        <v>9919</v>
      </c>
      <c r="E1103" s="22" t="s">
        <v>9920</v>
      </c>
      <c r="F1103" s="22" t="s">
        <v>9921</v>
      </c>
      <c r="G1103" s="22" t="s">
        <v>9922</v>
      </c>
      <c r="H1103" s="22" t="s">
        <v>9952</v>
      </c>
      <c r="I1103" s="25">
        <f>VLOOKUP(B1103,[1]สรุปรายรพ.!$A$1:$C$1331,3,FALSE())</f>
        <v>345</v>
      </c>
      <c r="J1103" s="25">
        <v>134</v>
      </c>
      <c r="K1103" s="25">
        <v>119</v>
      </c>
      <c r="L1103" s="25">
        <v>31</v>
      </c>
      <c r="M1103" s="25">
        <v>26</v>
      </c>
      <c r="N1103" s="25">
        <v>40</v>
      </c>
      <c r="O1103" s="25">
        <v>40</v>
      </c>
      <c r="P1103" s="25">
        <v>53</v>
      </c>
      <c r="Q1103" s="25">
        <v>47</v>
      </c>
      <c r="R1103" s="25">
        <v>27</v>
      </c>
      <c r="S1103" s="25">
        <v>20</v>
      </c>
      <c r="T1103" s="25">
        <v>34</v>
      </c>
      <c r="U1103" s="25">
        <v>31</v>
      </c>
      <c r="V1103" s="25">
        <v>319</v>
      </c>
      <c r="W1103" s="25">
        <v>283</v>
      </c>
      <c r="X1103" s="25">
        <v>319</v>
      </c>
      <c r="Y1103" s="25">
        <v>283</v>
      </c>
      <c r="Z1103" s="25">
        <f t="shared" si="156"/>
        <v>345</v>
      </c>
      <c r="AA1103" s="25">
        <v>28.3</v>
      </c>
      <c r="AB1103" s="25">
        <v>44</v>
      </c>
      <c r="AC1103" s="80">
        <f t="shared" si="157"/>
        <v>-18</v>
      </c>
      <c r="AD1103" s="89">
        <f t="shared" si="158"/>
        <v>0</v>
      </c>
      <c r="AE1103" s="82"/>
      <c r="AF1103" s="71"/>
    </row>
    <row r="1104" spans="1:32">
      <c r="A1104" s="57" t="s">
        <v>11356</v>
      </c>
      <c r="B1104" s="22" t="s">
        <v>1063</v>
      </c>
      <c r="C1104" s="22" t="s">
        <v>1993</v>
      </c>
      <c r="D1104" s="22" t="s">
        <v>9919</v>
      </c>
      <c r="E1104" s="22" t="s">
        <v>9920</v>
      </c>
      <c r="F1104" s="22" t="s">
        <v>9921</v>
      </c>
      <c r="G1104" s="22" t="s">
        <v>9922</v>
      </c>
      <c r="H1104" s="22" t="s">
        <v>9928</v>
      </c>
      <c r="I1104" s="25">
        <f>VLOOKUP(B1104,[1]สรุปรายรพ.!$A$1:$C$1331,3,FALSE())</f>
        <v>440</v>
      </c>
      <c r="J1104" s="25">
        <v>143</v>
      </c>
      <c r="K1104" s="25">
        <v>132</v>
      </c>
      <c r="L1104" s="25">
        <v>36</v>
      </c>
      <c r="M1104" s="25">
        <v>28</v>
      </c>
      <c r="N1104" s="25">
        <v>87</v>
      </c>
      <c r="O1104" s="25">
        <v>75</v>
      </c>
      <c r="P1104" s="25">
        <v>39</v>
      </c>
      <c r="Q1104" s="25">
        <v>34</v>
      </c>
      <c r="R1104" s="25">
        <v>62</v>
      </c>
      <c r="S1104" s="25">
        <v>43</v>
      </c>
      <c r="T1104" s="25">
        <v>25</v>
      </c>
      <c r="U1104" s="25">
        <v>24</v>
      </c>
      <c r="V1104" s="25">
        <v>392</v>
      </c>
      <c r="W1104" s="25">
        <v>336</v>
      </c>
      <c r="X1104" s="25">
        <v>392</v>
      </c>
      <c r="Y1104" s="25">
        <v>336</v>
      </c>
      <c r="Z1104" s="25">
        <f t="shared" si="156"/>
        <v>440</v>
      </c>
      <c r="AA1104" s="25">
        <v>33.6</v>
      </c>
      <c r="AB1104" s="25">
        <v>51</v>
      </c>
      <c r="AC1104" s="80">
        <f t="shared" si="157"/>
        <v>-53</v>
      </c>
      <c r="AD1104" s="89">
        <f t="shared" si="158"/>
        <v>0</v>
      </c>
      <c r="AE1104" s="82"/>
      <c r="AF1104" s="71"/>
    </row>
    <row r="1105" spans="1:32">
      <c r="A1105" s="57" t="s">
        <v>9579</v>
      </c>
      <c r="B1105" s="22" t="s">
        <v>1064</v>
      </c>
      <c r="C1105" s="22" t="s">
        <v>10101</v>
      </c>
      <c r="D1105" s="22" t="s">
        <v>9609</v>
      </c>
      <c r="E1105" s="22" t="s">
        <v>9610</v>
      </c>
      <c r="F1105" s="22" t="s">
        <v>9588</v>
      </c>
      <c r="G1105" s="22" t="s">
        <v>9589</v>
      </c>
      <c r="H1105" s="22" t="s">
        <v>9563</v>
      </c>
      <c r="I1105" s="25">
        <f>VLOOKUP(B1105,[1]สรุปรายรพ.!$A$1:$C$1331,3,FALSE())</f>
        <v>1488</v>
      </c>
      <c r="J1105" s="25">
        <v>842</v>
      </c>
      <c r="K1105" s="25">
        <v>837</v>
      </c>
      <c r="L1105" s="25">
        <v>207</v>
      </c>
      <c r="M1105" s="25">
        <v>204</v>
      </c>
      <c r="N1105" s="25">
        <v>182</v>
      </c>
      <c r="O1105" s="25">
        <v>181</v>
      </c>
      <c r="P1105" s="25">
        <v>186</v>
      </c>
      <c r="Q1105" s="25">
        <v>183</v>
      </c>
      <c r="R1105" s="25">
        <v>158</v>
      </c>
      <c r="S1105" s="25">
        <v>153</v>
      </c>
      <c r="T1105" s="25">
        <v>185</v>
      </c>
      <c r="U1105" s="25">
        <v>178</v>
      </c>
      <c r="V1105" s="25">
        <v>1760</v>
      </c>
      <c r="W1105" s="25">
        <v>1736</v>
      </c>
      <c r="X1105" s="25">
        <v>1760</v>
      </c>
      <c r="Y1105" s="25">
        <v>1736</v>
      </c>
      <c r="Z1105" s="25">
        <f t="shared" si="156"/>
        <v>1488</v>
      </c>
      <c r="AA1105" s="25">
        <v>173.6</v>
      </c>
      <c r="AB1105" s="25">
        <v>261</v>
      </c>
      <c r="AC1105" s="80">
        <f t="shared" si="157"/>
        <v>509</v>
      </c>
      <c r="AD1105" s="89">
        <f>AC1105</f>
        <v>509</v>
      </c>
      <c r="AE1105" s="82"/>
      <c r="AF1105" s="71"/>
    </row>
    <row r="1106" spans="1:32">
      <c r="A1106" s="57" t="s">
        <v>11357</v>
      </c>
      <c r="B1106" s="22" t="s">
        <v>2149</v>
      </c>
      <c r="C1106" s="22" t="s">
        <v>10102</v>
      </c>
      <c r="D1106" s="22" t="s">
        <v>9919</v>
      </c>
      <c r="E1106" s="22" t="s">
        <v>9920</v>
      </c>
      <c r="F1106" s="22" t="s">
        <v>9921</v>
      </c>
      <c r="G1106" s="22" t="s">
        <v>9922</v>
      </c>
      <c r="H1106" s="22" t="s">
        <v>9952</v>
      </c>
      <c r="I1106" s="25">
        <f>VLOOKUP(B1106,[1]สรุปรายรพ.!$A$1:$C$1331,3,FALSE())</f>
        <v>40</v>
      </c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>
        <v>9</v>
      </c>
      <c r="U1106" s="25">
        <v>9</v>
      </c>
      <c r="V1106" s="25">
        <v>9</v>
      </c>
      <c r="W1106" s="25">
        <v>9</v>
      </c>
      <c r="X1106" s="25">
        <v>9</v>
      </c>
      <c r="Y1106" s="25">
        <v>9</v>
      </c>
      <c r="Z1106" s="25">
        <f t="shared" si="156"/>
        <v>40</v>
      </c>
      <c r="AA1106" s="25">
        <v>0.9</v>
      </c>
      <c r="AB1106" s="25">
        <v>2</v>
      </c>
      <c r="AC1106" s="80">
        <f t="shared" si="157"/>
        <v>-29</v>
      </c>
      <c r="AD1106" s="89">
        <f t="shared" si="158"/>
        <v>0</v>
      </c>
      <c r="AE1106" s="82"/>
      <c r="AF1106" s="71"/>
    </row>
    <row r="1107" spans="1:32">
      <c r="A1107" s="57" t="s">
        <v>11358</v>
      </c>
      <c r="B1107" s="22" t="s">
        <v>1065</v>
      </c>
      <c r="C1107" s="22" t="s">
        <v>1994</v>
      </c>
      <c r="D1107" s="22" t="s">
        <v>9673</v>
      </c>
      <c r="E1107" s="22" t="s">
        <v>9674</v>
      </c>
      <c r="F1107" s="22" t="s">
        <v>9561</v>
      </c>
      <c r="G1107" s="22" t="s">
        <v>9562</v>
      </c>
      <c r="H1107" s="22" t="s">
        <v>9952</v>
      </c>
      <c r="I1107" s="25">
        <f>VLOOKUP(B1107,[1]สรุปรายรพ.!$A$1:$C$1331,3,FALSE())</f>
        <v>174</v>
      </c>
      <c r="J1107" s="25">
        <v>124</v>
      </c>
      <c r="K1107" s="25">
        <v>124</v>
      </c>
      <c r="L1107" s="25">
        <v>30</v>
      </c>
      <c r="M1107" s="25">
        <v>30</v>
      </c>
      <c r="N1107" s="25">
        <v>31</v>
      </c>
      <c r="O1107" s="25">
        <v>31</v>
      </c>
      <c r="P1107" s="25">
        <v>29</v>
      </c>
      <c r="Q1107" s="25">
        <v>29</v>
      </c>
      <c r="R1107" s="25"/>
      <c r="S1107" s="25"/>
      <c r="T1107" s="25">
        <v>55</v>
      </c>
      <c r="U1107" s="25">
        <v>55</v>
      </c>
      <c r="V1107" s="25">
        <v>269</v>
      </c>
      <c r="W1107" s="25">
        <v>269</v>
      </c>
      <c r="X1107" s="25">
        <v>269</v>
      </c>
      <c r="Y1107" s="25">
        <v>269</v>
      </c>
      <c r="Z1107" s="25">
        <f t="shared" si="156"/>
        <v>174</v>
      </c>
      <c r="AA1107" s="25">
        <v>26.9</v>
      </c>
      <c r="AB1107" s="25">
        <v>41</v>
      </c>
      <c r="AC1107" s="80">
        <f t="shared" si="157"/>
        <v>136</v>
      </c>
      <c r="AD1107" s="89">
        <f t="shared" ref="AD1107:AD1108" si="160">AC1107</f>
        <v>136</v>
      </c>
      <c r="AE1107" s="82"/>
      <c r="AF1107" s="71"/>
    </row>
    <row r="1108" spans="1:32">
      <c r="A1108" s="57" t="s">
        <v>11359</v>
      </c>
      <c r="B1108" s="22" t="s">
        <v>1066</v>
      </c>
      <c r="C1108" s="22" t="s">
        <v>10103</v>
      </c>
      <c r="D1108" s="22" t="s">
        <v>9597</v>
      </c>
      <c r="E1108" s="22" t="s">
        <v>9598</v>
      </c>
      <c r="F1108" s="22" t="s">
        <v>9581</v>
      </c>
      <c r="G1108" s="22" t="s">
        <v>9582</v>
      </c>
      <c r="H1108" s="22" t="s">
        <v>9563</v>
      </c>
      <c r="I1108" s="25">
        <f>VLOOKUP(B1108,[1]สรุปรายรพ.!$A$1:$C$1331,3,FALSE())</f>
        <v>255</v>
      </c>
      <c r="J1108" s="25">
        <v>869</v>
      </c>
      <c r="K1108" s="25">
        <v>562</v>
      </c>
      <c r="L1108" s="25">
        <v>157</v>
      </c>
      <c r="M1108" s="25">
        <v>93</v>
      </c>
      <c r="N1108" s="25">
        <v>105</v>
      </c>
      <c r="O1108" s="25">
        <v>63</v>
      </c>
      <c r="P1108" s="25">
        <v>187</v>
      </c>
      <c r="Q1108" s="25">
        <v>124</v>
      </c>
      <c r="R1108" s="25">
        <v>119</v>
      </c>
      <c r="S1108" s="25">
        <v>93</v>
      </c>
      <c r="T1108" s="25">
        <v>174</v>
      </c>
      <c r="U1108" s="25">
        <v>144</v>
      </c>
      <c r="V1108" s="25">
        <v>1611</v>
      </c>
      <c r="W1108" s="25">
        <v>1079</v>
      </c>
      <c r="X1108" s="25">
        <v>1611</v>
      </c>
      <c r="Y1108" s="25">
        <v>1079</v>
      </c>
      <c r="Z1108" s="25">
        <f t="shared" si="156"/>
        <v>255</v>
      </c>
      <c r="AA1108" s="25">
        <v>107.9</v>
      </c>
      <c r="AB1108" s="25">
        <v>162</v>
      </c>
      <c r="AC1108" s="80">
        <f t="shared" si="157"/>
        <v>986</v>
      </c>
      <c r="AD1108" s="89">
        <f t="shared" si="160"/>
        <v>986</v>
      </c>
      <c r="AE1108" s="82"/>
      <c r="AF1108" s="71"/>
    </row>
    <row r="1109" spans="1:32">
      <c r="A1109" s="57" t="s">
        <v>11360</v>
      </c>
      <c r="B1109" s="22" t="s">
        <v>1067</v>
      </c>
      <c r="C1109" s="22" t="s">
        <v>1995</v>
      </c>
      <c r="D1109" s="22" t="s">
        <v>9919</v>
      </c>
      <c r="E1109" s="22" t="s">
        <v>9920</v>
      </c>
      <c r="F1109" s="22" t="s">
        <v>9921</v>
      </c>
      <c r="G1109" s="22" t="s">
        <v>9922</v>
      </c>
      <c r="H1109" s="22" t="s">
        <v>9952</v>
      </c>
      <c r="I1109" s="25">
        <f>VLOOKUP(B1109,[1]สรุปรายรพ.!$A$1:$C$1331,3,FALSE())</f>
        <v>111</v>
      </c>
      <c r="J1109" s="25">
        <v>25</v>
      </c>
      <c r="K1109" s="25">
        <v>24</v>
      </c>
      <c r="L1109" s="25">
        <v>7</v>
      </c>
      <c r="M1109" s="25">
        <v>7</v>
      </c>
      <c r="N1109" s="25">
        <v>17</v>
      </c>
      <c r="O1109" s="25">
        <v>17</v>
      </c>
      <c r="P1109" s="25">
        <v>5</v>
      </c>
      <c r="Q1109" s="25">
        <v>5</v>
      </c>
      <c r="R1109" s="25">
        <v>6</v>
      </c>
      <c r="S1109" s="25">
        <v>6</v>
      </c>
      <c r="T1109" s="25">
        <v>6</v>
      </c>
      <c r="U1109" s="25">
        <v>6</v>
      </c>
      <c r="V1109" s="25">
        <v>66</v>
      </c>
      <c r="W1109" s="25">
        <v>65</v>
      </c>
      <c r="X1109" s="25">
        <v>66</v>
      </c>
      <c r="Y1109" s="25">
        <v>65</v>
      </c>
      <c r="Z1109" s="25">
        <f t="shared" si="156"/>
        <v>111</v>
      </c>
      <c r="AA1109" s="25">
        <v>6.5</v>
      </c>
      <c r="AB1109" s="25">
        <v>11</v>
      </c>
      <c r="AC1109" s="80">
        <f t="shared" si="157"/>
        <v>-35</v>
      </c>
      <c r="AD1109" s="89">
        <f t="shared" si="158"/>
        <v>0</v>
      </c>
      <c r="AE1109" s="82"/>
      <c r="AF1109" s="71"/>
    </row>
    <row r="1110" spans="1:32">
      <c r="A1110" s="57" t="s">
        <v>11361</v>
      </c>
      <c r="B1110" s="22" t="s">
        <v>1068</v>
      </c>
      <c r="C1110" s="22" t="s">
        <v>1996</v>
      </c>
      <c r="D1110" s="22" t="s">
        <v>9919</v>
      </c>
      <c r="E1110" s="22" t="s">
        <v>9920</v>
      </c>
      <c r="F1110" s="22" t="s">
        <v>9921</v>
      </c>
      <c r="G1110" s="22" t="s">
        <v>9922</v>
      </c>
      <c r="H1110" s="22" t="s">
        <v>9952</v>
      </c>
      <c r="I1110" s="25">
        <f>VLOOKUP(B1110,[1]สรุปรายรพ.!$A$1:$C$1331,3,FALSE())</f>
        <v>171</v>
      </c>
      <c r="J1110" s="25">
        <v>37</v>
      </c>
      <c r="K1110" s="25">
        <v>37</v>
      </c>
      <c r="L1110" s="25">
        <v>14</v>
      </c>
      <c r="M1110" s="25">
        <v>14</v>
      </c>
      <c r="N1110" s="25">
        <v>33</v>
      </c>
      <c r="O1110" s="25">
        <v>33</v>
      </c>
      <c r="P1110" s="25">
        <v>13</v>
      </c>
      <c r="Q1110" s="25">
        <v>13</v>
      </c>
      <c r="R1110" s="25">
        <v>15</v>
      </c>
      <c r="S1110" s="25">
        <v>15</v>
      </c>
      <c r="T1110" s="25">
        <v>14</v>
      </c>
      <c r="U1110" s="25">
        <v>14</v>
      </c>
      <c r="V1110" s="25">
        <v>126</v>
      </c>
      <c r="W1110" s="25">
        <v>126</v>
      </c>
      <c r="X1110" s="25">
        <v>126</v>
      </c>
      <c r="Y1110" s="25">
        <v>126</v>
      </c>
      <c r="Z1110" s="25">
        <f t="shared" si="156"/>
        <v>171</v>
      </c>
      <c r="AA1110" s="25">
        <v>12.6</v>
      </c>
      <c r="AB1110" s="25">
        <v>20</v>
      </c>
      <c r="AC1110" s="80">
        <f t="shared" si="157"/>
        <v>-25</v>
      </c>
      <c r="AD1110" s="89">
        <f t="shared" si="158"/>
        <v>0</v>
      </c>
      <c r="AE1110" s="82"/>
      <c r="AF1110" s="71"/>
    </row>
    <row r="1111" spans="1:32">
      <c r="A1111" s="57" t="s">
        <v>11362</v>
      </c>
      <c r="B1111" s="22" t="s">
        <v>1069</v>
      </c>
      <c r="C1111" s="22" t="s">
        <v>10104</v>
      </c>
      <c r="D1111" s="22" t="s">
        <v>9919</v>
      </c>
      <c r="E1111" s="22" t="s">
        <v>9920</v>
      </c>
      <c r="F1111" s="22" t="s">
        <v>9921</v>
      </c>
      <c r="G1111" s="22" t="s">
        <v>9922</v>
      </c>
      <c r="H1111" s="22" t="s">
        <v>9952</v>
      </c>
      <c r="I1111" s="25">
        <f>VLOOKUP(B1111,[1]สรุปรายรพ.!$A$1:$C$1331,3,FALSE())</f>
        <v>232</v>
      </c>
      <c r="J1111" s="25">
        <v>80</v>
      </c>
      <c r="K1111" s="25">
        <v>80</v>
      </c>
      <c r="L1111" s="25">
        <v>32</v>
      </c>
      <c r="M1111" s="25">
        <v>32</v>
      </c>
      <c r="N1111" s="25">
        <v>60</v>
      </c>
      <c r="O1111" s="25">
        <v>60</v>
      </c>
      <c r="P1111" s="25">
        <v>25</v>
      </c>
      <c r="Q1111" s="25">
        <v>25</v>
      </c>
      <c r="R1111" s="25">
        <v>8</v>
      </c>
      <c r="S1111" s="25">
        <v>8</v>
      </c>
      <c r="T1111" s="25">
        <v>13</v>
      </c>
      <c r="U1111" s="25">
        <v>13</v>
      </c>
      <c r="V1111" s="25">
        <v>218</v>
      </c>
      <c r="W1111" s="25">
        <v>218</v>
      </c>
      <c r="X1111" s="25">
        <v>218</v>
      </c>
      <c r="Y1111" s="25">
        <v>218</v>
      </c>
      <c r="Z1111" s="25">
        <f t="shared" si="156"/>
        <v>232</v>
      </c>
      <c r="AA1111" s="25">
        <v>21.8</v>
      </c>
      <c r="AB1111" s="25">
        <v>33</v>
      </c>
      <c r="AC1111" s="80">
        <f t="shared" si="157"/>
        <v>19</v>
      </c>
      <c r="AD1111" s="89">
        <f>AC1111</f>
        <v>19</v>
      </c>
      <c r="AE1111" s="82"/>
      <c r="AF1111" s="71"/>
    </row>
    <row r="1112" spans="1:32">
      <c r="A1112" s="57" t="s">
        <v>11363</v>
      </c>
      <c r="B1112" s="22" t="s">
        <v>1070</v>
      </c>
      <c r="C1112" s="22" t="s">
        <v>10105</v>
      </c>
      <c r="D1112" s="22" t="s">
        <v>9919</v>
      </c>
      <c r="E1112" s="22" t="s">
        <v>9920</v>
      </c>
      <c r="F1112" s="22" t="s">
        <v>9921</v>
      </c>
      <c r="G1112" s="22" t="s">
        <v>9922</v>
      </c>
      <c r="H1112" s="22" t="s">
        <v>9952</v>
      </c>
      <c r="I1112" s="25">
        <f>VLOOKUP(B1112,[1]สรุปรายรพ.!$A$1:$C$1331,3,FALSE())</f>
        <v>161</v>
      </c>
      <c r="J1112" s="25">
        <v>41</v>
      </c>
      <c r="K1112" s="25">
        <v>41</v>
      </c>
      <c r="L1112" s="25"/>
      <c r="M1112" s="25"/>
      <c r="N1112" s="25">
        <v>22</v>
      </c>
      <c r="O1112" s="25">
        <v>22</v>
      </c>
      <c r="P1112" s="25">
        <v>17</v>
      </c>
      <c r="Q1112" s="25">
        <v>17</v>
      </c>
      <c r="R1112" s="25">
        <v>11</v>
      </c>
      <c r="S1112" s="25">
        <v>11</v>
      </c>
      <c r="T1112" s="25">
        <v>14</v>
      </c>
      <c r="U1112" s="25">
        <v>14</v>
      </c>
      <c r="V1112" s="25">
        <v>105</v>
      </c>
      <c r="W1112" s="25">
        <v>105</v>
      </c>
      <c r="X1112" s="25">
        <v>105</v>
      </c>
      <c r="Y1112" s="25">
        <v>105</v>
      </c>
      <c r="Z1112" s="25">
        <f t="shared" si="156"/>
        <v>161</v>
      </c>
      <c r="AA1112" s="25">
        <v>10.5</v>
      </c>
      <c r="AB1112" s="25">
        <v>17</v>
      </c>
      <c r="AC1112" s="80">
        <f t="shared" si="157"/>
        <v>-39</v>
      </c>
      <c r="AD1112" s="89">
        <f t="shared" si="158"/>
        <v>0</v>
      </c>
      <c r="AE1112" s="82"/>
      <c r="AF1112" s="71"/>
    </row>
    <row r="1113" spans="1:32">
      <c r="A1113" s="57" t="s">
        <v>11364</v>
      </c>
      <c r="B1113" s="22" t="s">
        <v>1071</v>
      </c>
      <c r="C1113" s="22" t="s">
        <v>10106</v>
      </c>
      <c r="D1113" s="22" t="s">
        <v>9919</v>
      </c>
      <c r="E1113" s="22" t="s">
        <v>9920</v>
      </c>
      <c r="F1113" s="22" t="s">
        <v>9921</v>
      </c>
      <c r="G1113" s="22" t="s">
        <v>9922</v>
      </c>
      <c r="H1113" s="22" t="s">
        <v>9952</v>
      </c>
      <c r="I1113" s="25">
        <f>VLOOKUP(B1113,[1]สรุปรายรพ.!$A$1:$C$1331,3,FALSE())</f>
        <v>107</v>
      </c>
      <c r="J1113" s="25">
        <v>29</v>
      </c>
      <c r="K1113" s="25">
        <v>27</v>
      </c>
      <c r="L1113" s="25"/>
      <c r="M1113" s="25"/>
      <c r="N1113" s="25"/>
      <c r="O1113" s="25"/>
      <c r="P1113" s="25"/>
      <c r="Q1113" s="25"/>
      <c r="R1113" s="25">
        <v>0</v>
      </c>
      <c r="S1113" s="25">
        <v>0</v>
      </c>
      <c r="T1113" s="25">
        <v>1</v>
      </c>
      <c r="U1113" s="25">
        <v>1</v>
      </c>
      <c r="V1113" s="25">
        <v>30</v>
      </c>
      <c r="W1113" s="25">
        <v>28</v>
      </c>
      <c r="X1113" s="25">
        <v>30</v>
      </c>
      <c r="Y1113" s="25">
        <v>28</v>
      </c>
      <c r="Z1113" s="25">
        <f t="shared" si="156"/>
        <v>107</v>
      </c>
      <c r="AA1113" s="25">
        <v>2.8</v>
      </c>
      <c r="AB1113" s="25">
        <v>5</v>
      </c>
      <c r="AC1113" s="80">
        <f t="shared" si="157"/>
        <v>-74</v>
      </c>
      <c r="AD1113" s="89">
        <f t="shared" si="158"/>
        <v>0</v>
      </c>
      <c r="AE1113" s="82"/>
      <c r="AF1113" s="71"/>
    </row>
    <row r="1114" spans="1:32">
      <c r="A1114" s="57" t="s">
        <v>11365</v>
      </c>
      <c r="B1114" s="22" t="s">
        <v>1072</v>
      </c>
      <c r="C1114" s="22" t="s">
        <v>10107</v>
      </c>
      <c r="D1114" s="22" t="s">
        <v>9919</v>
      </c>
      <c r="E1114" s="22" t="s">
        <v>9920</v>
      </c>
      <c r="F1114" s="22" t="s">
        <v>9921</v>
      </c>
      <c r="G1114" s="22" t="s">
        <v>9922</v>
      </c>
      <c r="H1114" s="22" t="s">
        <v>9952</v>
      </c>
      <c r="I1114" s="25">
        <f>VLOOKUP(B1114,[1]สรุปรายรพ.!$A$1:$C$1331,3,FALSE())</f>
        <v>172</v>
      </c>
      <c r="J1114" s="25">
        <v>37</v>
      </c>
      <c r="K1114" s="25">
        <v>37</v>
      </c>
      <c r="L1114" s="25">
        <v>16</v>
      </c>
      <c r="M1114" s="25">
        <v>15</v>
      </c>
      <c r="N1114" s="25">
        <v>46</v>
      </c>
      <c r="O1114" s="25">
        <v>46</v>
      </c>
      <c r="P1114" s="25">
        <v>10</v>
      </c>
      <c r="Q1114" s="25">
        <v>10</v>
      </c>
      <c r="R1114" s="25">
        <v>9</v>
      </c>
      <c r="S1114" s="25">
        <v>9</v>
      </c>
      <c r="T1114" s="25">
        <v>7</v>
      </c>
      <c r="U1114" s="25">
        <v>7</v>
      </c>
      <c r="V1114" s="25">
        <v>125</v>
      </c>
      <c r="W1114" s="25">
        <v>124</v>
      </c>
      <c r="X1114" s="25">
        <v>125</v>
      </c>
      <c r="Y1114" s="25">
        <v>124</v>
      </c>
      <c r="Z1114" s="25">
        <f t="shared" si="156"/>
        <v>172</v>
      </c>
      <c r="AA1114" s="25">
        <v>12.4</v>
      </c>
      <c r="AB1114" s="25">
        <v>20</v>
      </c>
      <c r="AC1114" s="80">
        <f t="shared" si="157"/>
        <v>-28</v>
      </c>
      <c r="AD1114" s="89">
        <f t="shared" si="158"/>
        <v>0</v>
      </c>
      <c r="AE1114" s="82"/>
      <c r="AF1114" s="71"/>
    </row>
    <row r="1115" spans="1:32">
      <c r="A1115" s="57" t="s">
        <v>11366</v>
      </c>
      <c r="B1115" s="22" t="s">
        <v>1073</v>
      </c>
      <c r="C1115" s="22" t="s">
        <v>10108</v>
      </c>
      <c r="D1115" s="22" t="s">
        <v>9919</v>
      </c>
      <c r="E1115" s="22" t="s">
        <v>9920</v>
      </c>
      <c r="F1115" s="22" t="s">
        <v>9921</v>
      </c>
      <c r="G1115" s="22" t="s">
        <v>9922</v>
      </c>
      <c r="H1115" s="22" t="s">
        <v>9952</v>
      </c>
      <c r="I1115" s="25">
        <f>VLOOKUP(B1115,[1]สรุปรายรพ.!$A$1:$C$1331,3,FALSE())</f>
        <v>119</v>
      </c>
      <c r="J1115" s="25">
        <v>36</v>
      </c>
      <c r="K1115" s="25">
        <v>32</v>
      </c>
      <c r="L1115" s="25">
        <v>7</v>
      </c>
      <c r="M1115" s="25">
        <v>7</v>
      </c>
      <c r="N1115" s="25">
        <v>21</v>
      </c>
      <c r="O1115" s="25">
        <v>21</v>
      </c>
      <c r="P1115" s="25">
        <v>8</v>
      </c>
      <c r="Q1115" s="25">
        <v>8</v>
      </c>
      <c r="R1115" s="25">
        <v>16</v>
      </c>
      <c r="S1115" s="25">
        <v>16</v>
      </c>
      <c r="T1115" s="25">
        <v>16</v>
      </c>
      <c r="U1115" s="25">
        <v>16</v>
      </c>
      <c r="V1115" s="25">
        <v>104</v>
      </c>
      <c r="W1115" s="25">
        <v>100</v>
      </c>
      <c r="X1115" s="25">
        <v>104</v>
      </c>
      <c r="Y1115" s="25">
        <v>100</v>
      </c>
      <c r="Z1115" s="25">
        <f t="shared" si="156"/>
        <v>119</v>
      </c>
      <c r="AA1115" s="25">
        <v>10</v>
      </c>
      <c r="AB1115" s="25">
        <v>15</v>
      </c>
      <c r="AC1115" s="80">
        <f t="shared" si="157"/>
        <v>-4</v>
      </c>
      <c r="AD1115" s="89">
        <f t="shared" si="158"/>
        <v>0</v>
      </c>
      <c r="AE1115" s="82"/>
      <c r="AF1115" s="71"/>
    </row>
    <row r="1116" spans="1:32">
      <c r="A1116" s="57" t="s">
        <v>11367</v>
      </c>
      <c r="B1116" s="22" t="s">
        <v>1074</v>
      </c>
      <c r="C1116" s="22" t="s">
        <v>10109</v>
      </c>
      <c r="D1116" s="22" t="s">
        <v>9919</v>
      </c>
      <c r="E1116" s="22" t="s">
        <v>9920</v>
      </c>
      <c r="F1116" s="22" t="s">
        <v>9921</v>
      </c>
      <c r="G1116" s="22" t="s">
        <v>9922</v>
      </c>
      <c r="H1116" s="22" t="s">
        <v>9952</v>
      </c>
      <c r="I1116" s="25">
        <f>VLOOKUP(B1116,[1]สรุปรายรพ.!$A$1:$C$1331,3,FALSE())</f>
        <v>190</v>
      </c>
      <c r="J1116" s="25">
        <v>24</v>
      </c>
      <c r="K1116" s="25">
        <v>24</v>
      </c>
      <c r="L1116" s="25">
        <v>6</v>
      </c>
      <c r="M1116" s="25">
        <v>6</v>
      </c>
      <c r="N1116" s="25">
        <v>21</v>
      </c>
      <c r="O1116" s="25">
        <v>21</v>
      </c>
      <c r="P1116" s="25">
        <v>13</v>
      </c>
      <c r="Q1116" s="25">
        <v>13</v>
      </c>
      <c r="R1116" s="25">
        <v>2</v>
      </c>
      <c r="S1116" s="25">
        <v>2</v>
      </c>
      <c r="T1116" s="25">
        <v>3</v>
      </c>
      <c r="U1116" s="25">
        <v>3</v>
      </c>
      <c r="V1116" s="25">
        <v>69</v>
      </c>
      <c r="W1116" s="25">
        <v>69</v>
      </c>
      <c r="X1116" s="25">
        <v>69</v>
      </c>
      <c r="Y1116" s="25">
        <v>69</v>
      </c>
      <c r="Z1116" s="25">
        <f t="shared" si="156"/>
        <v>190</v>
      </c>
      <c r="AA1116" s="25">
        <v>6.9</v>
      </c>
      <c r="AB1116" s="25">
        <v>11</v>
      </c>
      <c r="AC1116" s="80">
        <f t="shared" si="157"/>
        <v>-110</v>
      </c>
      <c r="AD1116" s="89">
        <f t="shared" si="158"/>
        <v>0</v>
      </c>
      <c r="AE1116" s="82"/>
      <c r="AF1116" s="71"/>
    </row>
    <row r="1117" spans="1:32">
      <c r="A1117" s="57" t="s">
        <v>11368</v>
      </c>
      <c r="B1117" s="22" t="s">
        <v>1075</v>
      </c>
      <c r="C1117" s="22" t="s">
        <v>10110</v>
      </c>
      <c r="D1117" s="22" t="s">
        <v>9919</v>
      </c>
      <c r="E1117" s="22" t="s">
        <v>9920</v>
      </c>
      <c r="F1117" s="22" t="s">
        <v>9921</v>
      </c>
      <c r="G1117" s="22" t="s">
        <v>9922</v>
      </c>
      <c r="H1117" s="22" t="s">
        <v>9952</v>
      </c>
      <c r="I1117" s="25">
        <f>VLOOKUP(B1117,[1]สรุปรายรพ.!$A$1:$C$1331,3,FALSE())</f>
        <v>73</v>
      </c>
      <c r="J1117" s="25">
        <v>26</v>
      </c>
      <c r="K1117" s="25">
        <v>25</v>
      </c>
      <c r="L1117" s="25">
        <v>8</v>
      </c>
      <c r="M1117" s="25">
        <v>8</v>
      </c>
      <c r="N1117" s="25">
        <v>22</v>
      </c>
      <c r="O1117" s="25">
        <v>20</v>
      </c>
      <c r="P1117" s="25">
        <v>1</v>
      </c>
      <c r="Q1117" s="25">
        <v>1</v>
      </c>
      <c r="R1117" s="25"/>
      <c r="S1117" s="25"/>
      <c r="T1117" s="25">
        <v>9</v>
      </c>
      <c r="U1117" s="25">
        <v>9</v>
      </c>
      <c r="V1117" s="25">
        <v>66</v>
      </c>
      <c r="W1117" s="25">
        <v>63</v>
      </c>
      <c r="X1117" s="25">
        <v>66</v>
      </c>
      <c r="Y1117" s="25">
        <v>63</v>
      </c>
      <c r="Z1117" s="25">
        <f t="shared" si="156"/>
        <v>73</v>
      </c>
      <c r="AA1117" s="25">
        <v>6.3</v>
      </c>
      <c r="AB1117" s="25">
        <v>11</v>
      </c>
      <c r="AC1117" s="80">
        <f t="shared" si="157"/>
        <v>1</v>
      </c>
      <c r="AD1117" s="89">
        <f>AC1117</f>
        <v>1</v>
      </c>
      <c r="AE1117" s="82"/>
      <c r="AF1117" s="71"/>
    </row>
    <row r="1118" spans="1:32">
      <c r="A1118" s="57" t="s">
        <v>11369</v>
      </c>
      <c r="B1118" s="22" t="s">
        <v>1076</v>
      </c>
      <c r="C1118" s="22" t="s">
        <v>2112</v>
      </c>
      <c r="D1118" s="22" t="s">
        <v>9919</v>
      </c>
      <c r="E1118" s="22" t="s">
        <v>9920</v>
      </c>
      <c r="F1118" s="22" t="s">
        <v>9921</v>
      </c>
      <c r="G1118" s="22" t="s">
        <v>9922</v>
      </c>
      <c r="H1118" s="22" t="s">
        <v>9952</v>
      </c>
      <c r="I1118" s="25">
        <f>VLOOKUP(B1118,[1]สรุปรายรพ.!$A$1:$C$1331,3,FALSE())</f>
        <v>164</v>
      </c>
      <c r="J1118" s="25">
        <v>40</v>
      </c>
      <c r="K1118" s="25">
        <v>37</v>
      </c>
      <c r="L1118" s="25">
        <v>12</v>
      </c>
      <c r="M1118" s="25">
        <v>12</v>
      </c>
      <c r="N1118" s="25">
        <v>8</v>
      </c>
      <c r="O1118" s="25">
        <v>8</v>
      </c>
      <c r="P1118" s="25"/>
      <c r="Q1118" s="25"/>
      <c r="R1118" s="25">
        <v>8</v>
      </c>
      <c r="S1118" s="25">
        <v>8</v>
      </c>
      <c r="T1118" s="25">
        <v>28</v>
      </c>
      <c r="U1118" s="25">
        <v>27</v>
      </c>
      <c r="V1118" s="25">
        <v>96</v>
      </c>
      <c r="W1118" s="25">
        <v>92</v>
      </c>
      <c r="X1118" s="25">
        <v>96</v>
      </c>
      <c r="Y1118" s="25">
        <v>92</v>
      </c>
      <c r="Z1118" s="25">
        <f t="shared" si="156"/>
        <v>164</v>
      </c>
      <c r="AA1118" s="25">
        <v>9.1999999999999993</v>
      </c>
      <c r="AB1118" s="25">
        <v>15</v>
      </c>
      <c r="AC1118" s="80">
        <f t="shared" si="157"/>
        <v>-57</v>
      </c>
      <c r="AD1118" s="89">
        <f t="shared" si="158"/>
        <v>0</v>
      </c>
      <c r="AE1118" s="82"/>
      <c r="AF1118" s="71"/>
    </row>
    <row r="1119" spans="1:32">
      <c r="A1119" s="57" t="s">
        <v>11370</v>
      </c>
      <c r="B1119" s="22" t="s">
        <v>1077</v>
      </c>
      <c r="C1119" s="22" t="s">
        <v>10111</v>
      </c>
      <c r="D1119" s="22" t="s">
        <v>9919</v>
      </c>
      <c r="E1119" s="22" t="s">
        <v>9920</v>
      </c>
      <c r="F1119" s="22" t="s">
        <v>9921</v>
      </c>
      <c r="G1119" s="22" t="s">
        <v>9922</v>
      </c>
      <c r="H1119" s="22" t="s">
        <v>9952</v>
      </c>
      <c r="I1119" s="25">
        <f>VLOOKUP(B1119,[1]สรุปรายรพ.!$A$1:$C$1331,3,FALSE())</f>
        <v>345</v>
      </c>
      <c r="J1119" s="25">
        <v>119</v>
      </c>
      <c r="K1119" s="25">
        <v>119</v>
      </c>
      <c r="L1119" s="25">
        <v>26</v>
      </c>
      <c r="M1119" s="25">
        <v>26</v>
      </c>
      <c r="N1119" s="25">
        <v>46</v>
      </c>
      <c r="O1119" s="25">
        <v>46</v>
      </c>
      <c r="P1119" s="25">
        <v>30</v>
      </c>
      <c r="Q1119" s="25">
        <v>30</v>
      </c>
      <c r="R1119" s="25">
        <v>10</v>
      </c>
      <c r="S1119" s="25">
        <v>10</v>
      </c>
      <c r="T1119" s="25">
        <v>23</v>
      </c>
      <c r="U1119" s="25">
        <v>23</v>
      </c>
      <c r="V1119" s="25">
        <v>254</v>
      </c>
      <c r="W1119" s="25">
        <v>254</v>
      </c>
      <c r="X1119" s="25">
        <v>254</v>
      </c>
      <c r="Y1119" s="25">
        <v>254</v>
      </c>
      <c r="Z1119" s="25">
        <f t="shared" si="156"/>
        <v>345</v>
      </c>
      <c r="AA1119" s="25">
        <v>25.4</v>
      </c>
      <c r="AB1119" s="25">
        <v>39</v>
      </c>
      <c r="AC1119" s="80">
        <f t="shared" si="157"/>
        <v>-52</v>
      </c>
      <c r="AD1119" s="89">
        <f t="shared" si="158"/>
        <v>0</v>
      </c>
      <c r="AE1119" s="82"/>
      <c r="AF1119" s="71"/>
    </row>
    <row r="1120" spans="1:32">
      <c r="A1120" s="57" t="s">
        <v>11371</v>
      </c>
      <c r="B1120" s="22" t="s">
        <v>1078</v>
      </c>
      <c r="C1120" s="22" t="s">
        <v>1997</v>
      </c>
      <c r="D1120" s="22" t="s">
        <v>9919</v>
      </c>
      <c r="E1120" s="22" t="s">
        <v>9920</v>
      </c>
      <c r="F1120" s="22" t="s">
        <v>9921</v>
      </c>
      <c r="G1120" s="22" t="s">
        <v>9922</v>
      </c>
      <c r="H1120" s="22" t="s">
        <v>9952</v>
      </c>
      <c r="I1120" s="25">
        <f>VLOOKUP(B1120,[1]สรุปรายรพ.!$A$1:$C$1331,3,FALSE())</f>
        <v>92</v>
      </c>
      <c r="J1120" s="25">
        <v>12</v>
      </c>
      <c r="K1120" s="25">
        <v>12</v>
      </c>
      <c r="L1120" s="25"/>
      <c r="M1120" s="25"/>
      <c r="N1120" s="25"/>
      <c r="O1120" s="25"/>
      <c r="P1120" s="25">
        <v>2</v>
      </c>
      <c r="Q1120" s="25">
        <v>2</v>
      </c>
      <c r="R1120" s="25"/>
      <c r="S1120" s="25"/>
      <c r="T1120" s="25"/>
      <c r="U1120" s="25"/>
      <c r="V1120" s="25">
        <v>14</v>
      </c>
      <c r="W1120" s="25">
        <v>14</v>
      </c>
      <c r="X1120" s="25">
        <v>14</v>
      </c>
      <c r="Y1120" s="25">
        <v>14</v>
      </c>
      <c r="Z1120" s="25">
        <f t="shared" si="156"/>
        <v>92</v>
      </c>
      <c r="AA1120" s="25">
        <v>1.4</v>
      </c>
      <c r="AB1120" s="25">
        <v>3</v>
      </c>
      <c r="AC1120" s="80">
        <f t="shared" si="157"/>
        <v>-75</v>
      </c>
      <c r="AD1120" s="89">
        <f t="shared" si="158"/>
        <v>0</v>
      </c>
      <c r="AE1120" s="82"/>
      <c r="AF1120" s="71"/>
    </row>
    <row r="1121" spans="1:32">
      <c r="A1121" s="57" t="s">
        <v>11372</v>
      </c>
      <c r="B1121" s="22" t="s">
        <v>1079</v>
      </c>
      <c r="C1121" s="22" t="s">
        <v>1998</v>
      </c>
      <c r="D1121" s="22" t="s">
        <v>9919</v>
      </c>
      <c r="E1121" s="22" t="s">
        <v>9920</v>
      </c>
      <c r="F1121" s="22" t="s">
        <v>9921</v>
      </c>
      <c r="G1121" s="22" t="s">
        <v>9922</v>
      </c>
      <c r="H1121" s="22" t="s">
        <v>9952</v>
      </c>
      <c r="I1121" s="25">
        <f>VLOOKUP(B1121,[1]สรุปรายรพ.!$A$1:$C$1331,3,FALSE())</f>
        <v>68</v>
      </c>
      <c r="J1121" s="25">
        <v>18</v>
      </c>
      <c r="K1121" s="25">
        <v>18</v>
      </c>
      <c r="L1121" s="25">
        <v>10</v>
      </c>
      <c r="M1121" s="25">
        <v>10</v>
      </c>
      <c r="N1121" s="25">
        <v>12</v>
      </c>
      <c r="O1121" s="25">
        <v>12</v>
      </c>
      <c r="P1121" s="25">
        <v>15</v>
      </c>
      <c r="Q1121" s="25">
        <v>15</v>
      </c>
      <c r="R1121" s="25"/>
      <c r="S1121" s="25"/>
      <c r="T1121" s="25">
        <v>4</v>
      </c>
      <c r="U1121" s="25">
        <v>4</v>
      </c>
      <c r="V1121" s="25">
        <v>59</v>
      </c>
      <c r="W1121" s="25">
        <v>59</v>
      </c>
      <c r="X1121" s="25">
        <v>59</v>
      </c>
      <c r="Y1121" s="25">
        <v>59</v>
      </c>
      <c r="Z1121" s="25">
        <f t="shared" si="156"/>
        <v>68</v>
      </c>
      <c r="AA1121" s="25">
        <v>5.9</v>
      </c>
      <c r="AB1121" s="25">
        <v>9</v>
      </c>
      <c r="AC1121" s="80">
        <f t="shared" si="157"/>
        <v>0</v>
      </c>
      <c r="AD1121" s="89">
        <f t="shared" ref="AD1121:AD1123" si="161">AC1121</f>
        <v>0</v>
      </c>
      <c r="AE1121" s="82"/>
      <c r="AF1121" s="71"/>
    </row>
    <row r="1122" spans="1:32">
      <c r="A1122" s="57" t="s">
        <v>11373</v>
      </c>
      <c r="B1122" s="22" t="s">
        <v>1080</v>
      </c>
      <c r="C1122" s="22" t="s">
        <v>2113</v>
      </c>
      <c r="D1122" s="22" t="s">
        <v>9919</v>
      </c>
      <c r="E1122" s="22" t="s">
        <v>9920</v>
      </c>
      <c r="F1122" s="22" t="s">
        <v>9921</v>
      </c>
      <c r="G1122" s="22" t="s">
        <v>9922</v>
      </c>
      <c r="H1122" s="22" t="s">
        <v>9952</v>
      </c>
      <c r="I1122" s="25">
        <f>VLOOKUP(B1122,[1]สรุปรายรพ.!$A$1:$C$1331,3,FALSE())</f>
        <v>101</v>
      </c>
      <c r="J1122" s="25">
        <v>35</v>
      </c>
      <c r="K1122" s="25">
        <v>35</v>
      </c>
      <c r="L1122" s="25">
        <v>6</v>
      </c>
      <c r="M1122" s="25">
        <v>6</v>
      </c>
      <c r="N1122" s="25">
        <v>11</v>
      </c>
      <c r="O1122" s="25">
        <v>11</v>
      </c>
      <c r="P1122" s="25"/>
      <c r="Q1122" s="25"/>
      <c r="R1122" s="25">
        <v>42.5</v>
      </c>
      <c r="S1122" s="25">
        <v>41.5</v>
      </c>
      <c r="T1122" s="25">
        <v>19</v>
      </c>
      <c r="U1122" s="25">
        <v>19</v>
      </c>
      <c r="V1122" s="25">
        <v>113.5</v>
      </c>
      <c r="W1122" s="25">
        <v>112.5</v>
      </c>
      <c r="X1122" s="25">
        <v>114</v>
      </c>
      <c r="Y1122" s="25">
        <v>113</v>
      </c>
      <c r="Z1122" s="25">
        <f t="shared" si="156"/>
        <v>101</v>
      </c>
      <c r="AA1122" s="25">
        <v>11.3</v>
      </c>
      <c r="AB1122" s="25">
        <v>18</v>
      </c>
      <c r="AC1122" s="80">
        <f t="shared" si="157"/>
        <v>30</v>
      </c>
      <c r="AD1122" s="89">
        <f t="shared" si="161"/>
        <v>30</v>
      </c>
      <c r="AE1122" s="82"/>
      <c r="AF1122" s="71"/>
    </row>
    <row r="1123" spans="1:32">
      <c r="A1123" s="57" t="s">
        <v>11374</v>
      </c>
      <c r="B1123" s="22" t="s">
        <v>1081</v>
      </c>
      <c r="C1123" s="22" t="s">
        <v>10112</v>
      </c>
      <c r="D1123" s="22" t="s">
        <v>9919</v>
      </c>
      <c r="E1123" s="22" t="s">
        <v>9920</v>
      </c>
      <c r="F1123" s="22" t="s">
        <v>9921</v>
      </c>
      <c r="G1123" s="22" t="s">
        <v>9922</v>
      </c>
      <c r="H1123" s="22" t="s">
        <v>9952</v>
      </c>
      <c r="I1123" s="25">
        <f>VLOOKUP(B1123,[1]สรุปรายรพ.!$A$1:$C$1331,3,FALSE())</f>
        <v>218</v>
      </c>
      <c r="J1123" s="25">
        <v>74</v>
      </c>
      <c r="K1123" s="25">
        <v>73</v>
      </c>
      <c r="L1123" s="25">
        <v>22</v>
      </c>
      <c r="M1123" s="25">
        <v>22</v>
      </c>
      <c r="N1123" s="25">
        <v>46</v>
      </c>
      <c r="O1123" s="25">
        <v>46</v>
      </c>
      <c r="P1123" s="25">
        <v>8</v>
      </c>
      <c r="Q1123" s="25">
        <v>8</v>
      </c>
      <c r="R1123" s="25">
        <v>20</v>
      </c>
      <c r="S1123" s="25">
        <v>19</v>
      </c>
      <c r="T1123" s="25">
        <v>33</v>
      </c>
      <c r="U1123" s="25">
        <v>31</v>
      </c>
      <c r="V1123" s="25">
        <v>203</v>
      </c>
      <c r="W1123" s="25">
        <v>199</v>
      </c>
      <c r="X1123" s="25">
        <v>203</v>
      </c>
      <c r="Y1123" s="25">
        <v>199</v>
      </c>
      <c r="Z1123" s="25">
        <f t="shared" si="156"/>
        <v>218</v>
      </c>
      <c r="AA1123" s="25">
        <v>19.899999999999999</v>
      </c>
      <c r="AB1123" s="25">
        <v>30</v>
      </c>
      <c r="AC1123" s="80">
        <f t="shared" si="157"/>
        <v>11</v>
      </c>
      <c r="AD1123" s="89">
        <f t="shared" si="161"/>
        <v>11</v>
      </c>
      <c r="AE1123" s="82"/>
      <c r="AF1123" s="71"/>
    </row>
    <row r="1124" spans="1:32">
      <c r="A1124" s="57" t="s">
        <v>11375</v>
      </c>
      <c r="B1124" s="22" t="s">
        <v>1082</v>
      </c>
      <c r="C1124" s="22" t="s">
        <v>1999</v>
      </c>
      <c r="D1124" s="22" t="s">
        <v>9919</v>
      </c>
      <c r="E1124" s="22" t="s">
        <v>9920</v>
      </c>
      <c r="F1124" s="22" t="s">
        <v>9921</v>
      </c>
      <c r="G1124" s="22" t="s">
        <v>9922</v>
      </c>
      <c r="H1124" s="22" t="s">
        <v>9952</v>
      </c>
      <c r="I1124" s="25">
        <f>VLOOKUP(B1124,[1]สรุปรายรพ.!$A$1:$C$1331,3,FALSE())</f>
        <v>182</v>
      </c>
      <c r="J1124" s="25">
        <v>23</v>
      </c>
      <c r="K1124" s="25">
        <v>23</v>
      </c>
      <c r="L1124" s="25">
        <v>19</v>
      </c>
      <c r="M1124" s="25">
        <v>19</v>
      </c>
      <c r="N1124" s="25">
        <v>24</v>
      </c>
      <c r="O1124" s="25">
        <v>24</v>
      </c>
      <c r="P1124" s="25">
        <v>18</v>
      </c>
      <c r="Q1124" s="25">
        <v>17</v>
      </c>
      <c r="R1124" s="25">
        <v>9</v>
      </c>
      <c r="S1124" s="25">
        <v>9</v>
      </c>
      <c r="T1124" s="25">
        <v>21</v>
      </c>
      <c r="U1124" s="25">
        <v>21</v>
      </c>
      <c r="V1124" s="25">
        <v>114</v>
      </c>
      <c r="W1124" s="25">
        <v>113</v>
      </c>
      <c r="X1124" s="25">
        <v>114</v>
      </c>
      <c r="Y1124" s="25">
        <v>113</v>
      </c>
      <c r="Z1124" s="25">
        <f t="shared" si="156"/>
        <v>182</v>
      </c>
      <c r="AA1124" s="25">
        <v>11.3</v>
      </c>
      <c r="AB1124" s="25">
        <v>18</v>
      </c>
      <c r="AC1124" s="80">
        <f t="shared" si="157"/>
        <v>-51</v>
      </c>
      <c r="AD1124" s="89">
        <f t="shared" si="158"/>
        <v>0</v>
      </c>
      <c r="AE1124" s="82"/>
      <c r="AF1124" s="71"/>
    </row>
    <row r="1125" spans="1:32">
      <c r="A1125" s="57" t="s">
        <v>11376</v>
      </c>
      <c r="B1125" s="22" t="s">
        <v>1083</v>
      </c>
      <c r="C1125" s="22" t="s">
        <v>2000</v>
      </c>
      <c r="D1125" s="22" t="s">
        <v>9919</v>
      </c>
      <c r="E1125" s="22" t="s">
        <v>9920</v>
      </c>
      <c r="F1125" s="22" t="s">
        <v>9921</v>
      </c>
      <c r="G1125" s="22" t="s">
        <v>9922</v>
      </c>
      <c r="H1125" s="22" t="s">
        <v>9952</v>
      </c>
      <c r="I1125" s="25">
        <f>VLOOKUP(B1125,[1]สรุปรายรพ.!$A$1:$C$1331,3,FALSE())</f>
        <v>221</v>
      </c>
      <c r="J1125" s="25">
        <v>49</v>
      </c>
      <c r="K1125" s="25">
        <v>49</v>
      </c>
      <c r="L1125" s="25">
        <v>12</v>
      </c>
      <c r="M1125" s="25">
        <v>12</v>
      </c>
      <c r="N1125" s="25">
        <v>47</v>
      </c>
      <c r="O1125" s="25">
        <v>46</v>
      </c>
      <c r="P1125" s="25">
        <v>17</v>
      </c>
      <c r="Q1125" s="25">
        <v>16</v>
      </c>
      <c r="R1125" s="25"/>
      <c r="S1125" s="25"/>
      <c r="T1125" s="25">
        <v>30</v>
      </c>
      <c r="U1125" s="25">
        <v>30</v>
      </c>
      <c r="V1125" s="25">
        <v>155</v>
      </c>
      <c r="W1125" s="25">
        <v>153</v>
      </c>
      <c r="X1125" s="25">
        <v>155</v>
      </c>
      <c r="Y1125" s="25">
        <v>153</v>
      </c>
      <c r="Z1125" s="25">
        <f t="shared" si="156"/>
        <v>221</v>
      </c>
      <c r="AA1125" s="25">
        <v>15.3</v>
      </c>
      <c r="AB1125" s="25">
        <v>24</v>
      </c>
      <c r="AC1125" s="80">
        <f t="shared" si="157"/>
        <v>-44</v>
      </c>
      <c r="AD1125" s="89">
        <f t="shared" si="158"/>
        <v>0</v>
      </c>
      <c r="AE1125" s="82"/>
      <c r="AF1125" s="71"/>
    </row>
    <row r="1126" spans="1:32">
      <c r="A1126" s="57" t="s">
        <v>11377</v>
      </c>
      <c r="B1126" s="22" t="s">
        <v>1084</v>
      </c>
      <c r="C1126" s="22" t="s">
        <v>2001</v>
      </c>
      <c r="D1126" s="22" t="s">
        <v>9919</v>
      </c>
      <c r="E1126" s="22" t="s">
        <v>9920</v>
      </c>
      <c r="F1126" s="22" t="s">
        <v>9921</v>
      </c>
      <c r="G1126" s="22" t="s">
        <v>9922</v>
      </c>
      <c r="H1126" s="22" t="s">
        <v>9952</v>
      </c>
      <c r="I1126" s="25">
        <f>VLOOKUP(B1126,[1]สรุปรายรพ.!$A$1:$C$1331,3,FALSE())</f>
        <v>31</v>
      </c>
      <c r="J1126" s="25">
        <v>8</v>
      </c>
      <c r="K1126" s="25">
        <v>8</v>
      </c>
      <c r="L1126" s="25">
        <v>3</v>
      </c>
      <c r="M1126" s="25">
        <v>3</v>
      </c>
      <c r="N1126" s="25"/>
      <c r="O1126" s="25"/>
      <c r="P1126" s="25">
        <v>33</v>
      </c>
      <c r="Q1126" s="25">
        <v>33</v>
      </c>
      <c r="R1126" s="25"/>
      <c r="S1126" s="25"/>
      <c r="T1126" s="25">
        <v>26</v>
      </c>
      <c r="U1126" s="25">
        <v>25</v>
      </c>
      <c r="V1126" s="25">
        <v>70</v>
      </c>
      <c r="W1126" s="25">
        <v>69</v>
      </c>
      <c r="X1126" s="25">
        <v>70</v>
      </c>
      <c r="Y1126" s="25">
        <v>69</v>
      </c>
      <c r="Z1126" s="25">
        <f t="shared" si="156"/>
        <v>31</v>
      </c>
      <c r="AA1126" s="25">
        <v>6.9</v>
      </c>
      <c r="AB1126" s="25">
        <v>11</v>
      </c>
      <c r="AC1126" s="80">
        <f t="shared" si="157"/>
        <v>49</v>
      </c>
      <c r="AD1126" s="89">
        <f t="shared" ref="AD1126:AD1129" si="162">AC1126</f>
        <v>49</v>
      </c>
      <c r="AE1126" s="82"/>
      <c r="AF1126" s="71"/>
    </row>
    <row r="1127" spans="1:32">
      <c r="A1127" s="57" t="s">
        <v>11378</v>
      </c>
      <c r="B1127" s="22" t="s">
        <v>1085</v>
      </c>
      <c r="C1127" s="22" t="s">
        <v>10113</v>
      </c>
      <c r="D1127" s="22" t="s">
        <v>9600</v>
      </c>
      <c r="E1127" s="22" t="s">
        <v>9601</v>
      </c>
      <c r="F1127" s="22" t="s">
        <v>9581</v>
      </c>
      <c r="G1127" s="22" t="s">
        <v>9582</v>
      </c>
      <c r="H1127" s="22" t="s">
        <v>9563</v>
      </c>
      <c r="I1127" s="25">
        <f>VLOOKUP(B1127,[1]สรุปรายรพ.!$A$1:$C$1331,3,FALSE())</f>
        <v>619</v>
      </c>
      <c r="J1127" s="25">
        <v>36</v>
      </c>
      <c r="K1127" s="25">
        <v>36</v>
      </c>
      <c r="L1127" s="25">
        <v>3</v>
      </c>
      <c r="M1127" s="25">
        <v>3</v>
      </c>
      <c r="N1127" s="25">
        <v>344</v>
      </c>
      <c r="O1127" s="25">
        <v>343</v>
      </c>
      <c r="P1127" s="25">
        <v>129</v>
      </c>
      <c r="Q1127" s="25">
        <v>127</v>
      </c>
      <c r="R1127" s="25">
        <v>101</v>
      </c>
      <c r="S1127" s="25">
        <v>99</v>
      </c>
      <c r="T1127" s="25">
        <v>223</v>
      </c>
      <c r="U1127" s="25">
        <v>222</v>
      </c>
      <c r="V1127" s="25">
        <v>836</v>
      </c>
      <c r="W1127" s="25">
        <v>830</v>
      </c>
      <c r="X1127" s="25">
        <v>836</v>
      </c>
      <c r="Y1127" s="25">
        <v>830</v>
      </c>
      <c r="Z1127" s="25">
        <f t="shared" si="156"/>
        <v>619</v>
      </c>
      <c r="AA1127" s="25">
        <v>83</v>
      </c>
      <c r="AB1127" s="25">
        <v>125</v>
      </c>
      <c r="AC1127" s="80">
        <f t="shared" si="157"/>
        <v>336</v>
      </c>
      <c r="AD1127" s="89">
        <f t="shared" si="162"/>
        <v>336</v>
      </c>
      <c r="AE1127" s="82"/>
      <c r="AF1127" s="71"/>
    </row>
    <row r="1128" spans="1:32">
      <c r="A1128" s="57" t="s">
        <v>11379</v>
      </c>
      <c r="B1128" s="22" t="s">
        <v>1086</v>
      </c>
      <c r="C1128" s="22" t="s">
        <v>1926</v>
      </c>
      <c r="D1128" s="22" t="s">
        <v>9919</v>
      </c>
      <c r="E1128" s="22" t="s">
        <v>9920</v>
      </c>
      <c r="F1128" s="22" t="s">
        <v>9921</v>
      </c>
      <c r="G1128" s="22" t="s">
        <v>9922</v>
      </c>
      <c r="H1128" s="22" t="s">
        <v>9928</v>
      </c>
      <c r="I1128" s="25">
        <f>VLOOKUP(B1128,[1]สรุปรายรพ.!$A$1:$C$1331,3,FALSE())</f>
        <v>71</v>
      </c>
      <c r="J1128" s="25">
        <v>44</v>
      </c>
      <c r="K1128" s="25">
        <v>44</v>
      </c>
      <c r="L1128" s="25">
        <v>8</v>
      </c>
      <c r="M1128" s="25">
        <v>8</v>
      </c>
      <c r="N1128" s="25">
        <v>25</v>
      </c>
      <c r="O1128" s="25">
        <v>25</v>
      </c>
      <c r="P1128" s="25">
        <v>8</v>
      </c>
      <c r="Q1128" s="25">
        <v>8</v>
      </c>
      <c r="R1128" s="25">
        <v>6</v>
      </c>
      <c r="S1128" s="25">
        <v>6</v>
      </c>
      <c r="T1128" s="25">
        <v>8</v>
      </c>
      <c r="U1128" s="25">
        <v>8</v>
      </c>
      <c r="V1128" s="25">
        <v>99</v>
      </c>
      <c r="W1128" s="25">
        <v>99</v>
      </c>
      <c r="X1128" s="25">
        <v>99</v>
      </c>
      <c r="Y1128" s="25">
        <v>99</v>
      </c>
      <c r="Z1128" s="25">
        <f t="shared" si="156"/>
        <v>71</v>
      </c>
      <c r="AA1128" s="25">
        <v>9.9</v>
      </c>
      <c r="AB1128" s="25">
        <v>15</v>
      </c>
      <c r="AC1128" s="80">
        <f t="shared" si="157"/>
        <v>43</v>
      </c>
      <c r="AD1128" s="89">
        <f t="shared" si="162"/>
        <v>43</v>
      </c>
      <c r="AE1128" s="82"/>
      <c r="AF1128" s="71"/>
    </row>
    <row r="1129" spans="1:32">
      <c r="A1129" s="57" t="s">
        <v>11380</v>
      </c>
      <c r="B1129" s="22" t="s">
        <v>1301</v>
      </c>
      <c r="C1129" s="22" t="s">
        <v>10114</v>
      </c>
      <c r="D1129" s="22" t="s">
        <v>9673</v>
      </c>
      <c r="E1129" s="22" t="s">
        <v>9674</v>
      </c>
      <c r="F1129" s="22" t="s">
        <v>9561</v>
      </c>
      <c r="G1129" s="22" t="s">
        <v>9562</v>
      </c>
      <c r="H1129" s="22" t="s">
        <v>9952</v>
      </c>
      <c r="I1129" s="25">
        <v>0</v>
      </c>
      <c r="J1129" s="25"/>
      <c r="K1129" s="25"/>
      <c r="L1129" s="25"/>
      <c r="M1129" s="25"/>
      <c r="N1129" s="25">
        <v>46</v>
      </c>
      <c r="O1129" s="25">
        <v>46</v>
      </c>
      <c r="P1129" s="25"/>
      <c r="Q1129" s="25"/>
      <c r="R1129" s="25">
        <v>1</v>
      </c>
      <c r="S1129" s="25">
        <v>1</v>
      </c>
      <c r="T1129" s="25">
        <v>193</v>
      </c>
      <c r="U1129" s="25">
        <v>193</v>
      </c>
      <c r="V1129" s="25">
        <v>240</v>
      </c>
      <c r="W1129" s="25">
        <v>240</v>
      </c>
      <c r="X1129" s="25">
        <v>240</v>
      </c>
      <c r="Y1129" s="25">
        <v>240</v>
      </c>
      <c r="Z1129" s="25">
        <f t="shared" si="156"/>
        <v>0</v>
      </c>
      <c r="AA1129" s="25">
        <v>24</v>
      </c>
      <c r="AB1129" s="25">
        <v>36</v>
      </c>
      <c r="AC1129" s="80">
        <f t="shared" si="157"/>
        <v>276</v>
      </c>
      <c r="AD1129" s="89">
        <f t="shared" si="162"/>
        <v>276</v>
      </c>
      <c r="AE1129" s="82"/>
      <c r="AF1129" s="71"/>
    </row>
    <row r="1130" spans="1:32">
      <c r="A1130" s="57" t="s">
        <v>11381</v>
      </c>
      <c r="B1130" s="22" t="s">
        <v>1087</v>
      </c>
      <c r="C1130" s="22" t="s">
        <v>2114</v>
      </c>
      <c r="D1130" s="22" t="s">
        <v>9919</v>
      </c>
      <c r="E1130" s="22" t="s">
        <v>9920</v>
      </c>
      <c r="F1130" s="22" t="s">
        <v>9921</v>
      </c>
      <c r="G1130" s="22" t="s">
        <v>9922</v>
      </c>
      <c r="H1130" s="22" t="s">
        <v>9952</v>
      </c>
      <c r="I1130" s="25">
        <f>VLOOKUP(B1130,[1]สรุปรายรพ.!$A$1:$C$1331,3,FALSE())</f>
        <v>45</v>
      </c>
      <c r="J1130" s="25">
        <v>25</v>
      </c>
      <c r="K1130" s="25">
        <v>25</v>
      </c>
      <c r="L1130" s="25"/>
      <c r="M1130" s="25"/>
      <c r="N1130" s="25">
        <v>2</v>
      </c>
      <c r="O1130" s="25">
        <v>2</v>
      </c>
      <c r="P1130" s="25"/>
      <c r="Q1130" s="25"/>
      <c r="R1130" s="25">
        <v>1</v>
      </c>
      <c r="S1130" s="25">
        <v>1</v>
      </c>
      <c r="T1130" s="25"/>
      <c r="U1130" s="25"/>
      <c r="V1130" s="25">
        <v>28</v>
      </c>
      <c r="W1130" s="25">
        <v>28</v>
      </c>
      <c r="X1130" s="25">
        <v>28</v>
      </c>
      <c r="Y1130" s="25">
        <v>28</v>
      </c>
      <c r="Z1130" s="25">
        <f t="shared" si="156"/>
        <v>45</v>
      </c>
      <c r="AA1130" s="25">
        <v>2.8</v>
      </c>
      <c r="AB1130" s="25">
        <v>5</v>
      </c>
      <c r="AC1130" s="80">
        <f t="shared" si="157"/>
        <v>-12</v>
      </c>
      <c r="AD1130" s="89">
        <f t="shared" si="158"/>
        <v>0</v>
      </c>
      <c r="AE1130" s="82"/>
      <c r="AF1130" s="71"/>
    </row>
    <row r="1131" spans="1:32">
      <c r="A1131" s="57" t="s">
        <v>11382</v>
      </c>
      <c r="B1131" s="22" t="s">
        <v>1088</v>
      </c>
      <c r="C1131" s="22" t="s">
        <v>2002</v>
      </c>
      <c r="D1131" s="22" t="s">
        <v>9919</v>
      </c>
      <c r="E1131" s="22" t="s">
        <v>9920</v>
      </c>
      <c r="F1131" s="22" t="s">
        <v>9921</v>
      </c>
      <c r="G1131" s="22" t="s">
        <v>9922</v>
      </c>
      <c r="H1131" s="22" t="s">
        <v>9952</v>
      </c>
      <c r="I1131" s="25">
        <f>VLOOKUP(B1131,[1]สรุปรายรพ.!$A$1:$C$1331,3,FALSE())</f>
        <v>62</v>
      </c>
      <c r="J1131" s="25">
        <v>45</v>
      </c>
      <c r="K1131" s="25">
        <v>42</v>
      </c>
      <c r="L1131" s="25">
        <v>9</v>
      </c>
      <c r="M1131" s="25">
        <v>9</v>
      </c>
      <c r="N1131" s="25">
        <v>29</v>
      </c>
      <c r="O1131" s="25">
        <v>28</v>
      </c>
      <c r="P1131" s="25">
        <v>16</v>
      </c>
      <c r="Q1131" s="25">
        <v>16</v>
      </c>
      <c r="R1131" s="25">
        <v>9</v>
      </c>
      <c r="S1131" s="25">
        <v>9</v>
      </c>
      <c r="T1131" s="25">
        <v>9</v>
      </c>
      <c r="U1131" s="25">
        <v>8</v>
      </c>
      <c r="V1131" s="25">
        <v>117</v>
      </c>
      <c r="W1131" s="25">
        <v>112</v>
      </c>
      <c r="X1131" s="25">
        <v>117</v>
      </c>
      <c r="Y1131" s="25">
        <v>112</v>
      </c>
      <c r="Z1131" s="25">
        <f t="shared" si="156"/>
        <v>62</v>
      </c>
      <c r="AA1131" s="25">
        <v>11.2</v>
      </c>
      <c r="AB1131" s="25">
        <v>18</v>
      </c>
      <c r="AC1131" s="80">
        <f t="shared" si="157"/>
        <v>68</v>
      </c>
      <c r="AD1131" s="89">
        <f t="shared" ref="AD1131:AD1132" si="163">AC1131</f>
        <v>68</v>
      </c>
      <c r="AE1131" s="82"/>
      <c r="AF1131" s="71"/>
    </row>
    <row r="1132" spans="1:32">
      <c r="A1132" s="57" t="s">
        <v>11383</v>
      </c>
      <c r="B1132" s="22" t="s">
        <v>1089</v>
      </c>
      <c r="C1132" s="22" t="s">
        <v>10115</v>
      </c>
      <c r="D1132" s="22" t="s">
        <v>9919</v>
      </c>
      <c r="E1132" s="22" t="s">
        <v>9920</v>
      </c>
      <c r="F1132" s="22" t="s">
        <v>9921</v>
      </c>
      <c r="G1132" s="22" t="s">
        <v>9922</v>
      </c>
      <c r="H1132" s="22" t="s">
        <v>9952</v>
      </c>
      <c r="I1132" s="25">
        <f>VLOOKUP(B1132,[1]สรุปรายรพ.!$A$1:$C$1331,3,FALSE())</f>
        <v>489</v>
      </c>
      <c r="J1132" s="25">
        <v>120</v>
      </c>
      <c r="K1132" s="25">
        <v>115</v>
      </c>
      <c r="L1132" s="25">
        <v>54</v>
      </c>
      <c r="M1132" s="25">
        <v>54</v>
      </c>
      <c r="N1132" s="25">
        <v>133</v>
      </c>
      <c r="O1132" s="25">
        <v>124</v>
      </c>
      <c r="P1132" s="25">
        <v>76</v>
      </c>
      <c r="Q1132" s="25">
        <v>70</v>
      </c>
      <c r="R1132" s="25">
        <v>34</v>
      </c>
      <c r="S1132" s="25">
        <v>34</v>
      </c>
      <c r="T1132" s="25">
        <v>32</v>
      </c>
      <c r="U1132" s="25">
        <v>30</v>
      </c>
      <c r="V1132" s="25">
        <v>449</v>
      </c>
      <c r="W1132" s="25">
        <v>427</v>
      </c>
      <c r="X1132" s="25">
        <v>449</v>
      </c>
      <c r="Y1132" s="25">
        <v>427</v>
      </c>
      <c r="Z1132" s="25">
        <f t="shared" si="156"/>
        <v>489</v>
      </c>
      <c r="AA1132" s="25">
        <v>42.7</v>
      </c>
      <c r="AB1132" s="25">
        <v>65</v>
      </c>
      <c r="AC1132" s="80">
        <f t="shared" si="157"/>
        <v>3</v>
      </c>
      <c r="AD1132" s="89">
        <f t="shared" si="163"/>
        <v>3</v>
      </c>
      <c r="AE1132" s="82"/>
      <c r="AF1132" s="71"/>
    </row>
    <row r="1133" spans="1:32">
      <c r="A1133" s="57" t="s">
        <v>11384</v>
      </c>
      <c r="B1133" s="22" t="s">
        <v>1090</v>
      </c>
      <c r="C1133" s="22" t="s">
        <v>10116</v>
      </c>
      <c r="D1133" s="22" t="s">
        <v>9919</v>
      </c>
      <c r="E1133" s="22" t="s">
        <v>9920</v>
      </c>
      <c r="F1133" s="22" t="s">
        <v>9921</v>
      </c>
      <c r="G1133" s="22" t="s">
        <v>9922</v>
      </c>
      <c r="H1133" s="22" t="s">
        <v>9952</v>
      </c>
      <c r="I1133" s="25">
        <f>VLOOKUP(B1133,[1]สรุปรายรพ.!$A$1:$C$1331,3,FALSE())</f>
        <v>73</v>
      </c>
      <c r="J1133" s="25">
        <v>31</v>
      </c>
      <c r="K1133" s="25">
        <v>30</v>
      </c>
      <c r="L1133" s="25">
        <v>3</v>
      </c>
      <c r="M1133" s="25">
        <v>3</v>
      </c>
      <c r="N1133" s="25">
        <v>9</v>
      </c>
      <c r="O1133" s="25">
        <v>9</v>
      </c>
      <c r="P1133" s="25">
        <v>2</v>
      </c>
      <c r="Q1133" s="25">
        <v>2</v>
      </c>
      <c r="R1133" s="25">
        <v>3</v>
      </c>
      <c r="S1133" s="25">
        <v>3</v>
      </c>
      <c r="T1133" s="25"/>
      <c r="U1133" s="25"/>
      <c r="V1133" s="25">
        <v>48</v>
      </c>
      <c r="W1133" s="25">
        <v>47</v>
      </c>
      <c r="X1133" s="25">
        <v>48</v>
      </c>
      <c r="Y1133" s="25">
        <v>47</v>
      </c>
      <c r="Z1133" s="25">
        <f t="shared" si="156"/>
        <v>73</v>
      </c>
      <c r="AA1133" s="25">
        <v>4.7</v>
      </c>
      <c r="AB1133" s="25">
        <v>8</v>
      </c>
      <c r="AC1133" s="80">
        <f t="shared" si="157"/>
        <v>-18</v>
      </c>
      <c r="AD1133" s="89">
        <f t="shared" si="158"/>
        <v>0</v>
      </c>
      <c r="AE1133" s="82"/>
      <c r="AF1133" s="71"/>
    </row>
    <row r="1134" spans="1:32">
      <c r="A1134" s="57" t="s">
        <v>11385</v>
      </c>
      <c r="B1134" s="22" t="s">
        <v>1091</v>
      </c>
      <c r="C1134" s="22" t="s">
        <v>2003</v>
      </c>
      <c r="D1134" s="22" t="s">
        <v>9919</v>
      </c>
      <c r="E1134" s="22" t="s">
        <v>9920</v>
      </c>
      <c r="F1134" s="22" t="s">
        <v>9921</v>
      </c>
      <c r="G1134" s="22" t="s">
        <v>9922</v>
      </c>
      <c r="H1134" s="22" t="s">
        <v>9952</v>
      </c>
      <c r="I1134" s="25">
        <f>VLOOKUP(B1134,[1]สรุปรายรพ.!$A$1:$C$1331,3,FALSE())</f>
        <v>125</v>
      </c>
      <c r="J1134" s="25">
        <v>37</v>
      </c>
      <c r="K1134" s="25">
        <v>37</v>
      </c>
      <c r="L1134" s="25">
        <v>8</v>
      </c>
      <c r="M1134" s="25">
        <v>8</v>
      </c>
      <c r="N1134" s="25">
        <v>21</v>
      </c>
      <c r="O1134" s="25">
        <v>21</v>
      </c>
      <c r="P1134" s="25">
        <v>38</v>
      </c>
      <c r="Q1134" s="25">
        <v>38</v>
      </c>
      <c r="R1134" s="25">
        <v>8</v>
      </c>
      <c r="S1134" s="25">
        <v>8</v>
      </c>
      <c r="T1134" s="25">
        <v>16</v>
      </c>
      <c r="U1134" s="25">
        <v>16</v>
      </c>
      <c r="V1134" s="25">
        <v>128</v>
      </c>
      <c r="W1134" s="25">
        <v>128</v>
      </c>
      <c r="X1134" s="25">
        <v>128</v>
      </c>
      <c r="Y1134" s="25">
        <v>128</v>
      </c>
      <c r="Z1134" s="25">
        <f t="shared" si="156"/>
        <v>125</v>
      </c>
      <c r="AA1134" s="25">
        <v>12.8</v>
      </c>
      <c r="AB1134" s="25">
        <v>20</v>
      </c>
      <c r="AC1134" s="80">
        <f t="shared" si="157"/>
        <v>23</v>
      </c>
      <c r="AD1134" s="89">
        <f t="shared" ref="AD1134:AD1136" si="164">AC1134</f>
        <v>23</v>
      </c>
      <c r="AE1134" s="82"/>
      <c r="AF1134" s="71"/>
    </row>
    <row r="1135" spans="1:32">
      <c r="A1135" s="57" t="s">
        <v>11386</v>
      </c>
      <c r="B1135" s="22" t="s">
        <v>1092</v>
      </c>
      <c r="C1135" s="22" t="s">
        <v>10117</v>
      </c>
      <c r="D1135" s="22" t="s">
        <v>9652</v>
      </c>
      <c r="E1135" s="22" t="s">
        <v>9653</v>
      </c>
      <c r="F1135" s="22" t="s">
        <v>9646</v>
      </c>
      <c r="G1135" s="22" t="s">
        <v>9647</v>
      </c>
      <c r="H1135" s="22" t="s">
        <v>9928</v>
      </c>
      <c r="I1135" s="25">
        <f>VLOOKUP(B1135,[1]สรุปรายรพ.!$A$1:$C$1331,3,FALSE())</f>
        <v>429</v>
      </c>
      <c r="J1135" s="25">
        <v>316</v>
      </c>
      <c r="K1135" s="25">
        <v>252</v>
      </c>
      <c r="L1135" s="25">
        <v>60</v>
      </c>
      <c r="M1135" s="25">
        <v>47</v>
      </c>
      <c r="N1135" s="25">
        <v>135</v>
      </c>
      <c r="O1135" s="25">
        <v>98</v>
      </c>
      <c r="P1135" s="25">
        <v>104</v>
      </c>
      <c r="Q1135" s="25">
        <v>89</v>
      </c>
      <c r="R1135" s="25">
        <v>80</v>
      </c>
      <c r="S1135" s="25">
        <v>75</v>
      </c>
      <c r="T1135" s="25">
        <v>100</v>
      </c>
      <c r="U1135" s="25">
        <v>89</v>
      </c>
      <c r="V1135" s="25">
        <v>795</v>
      </c>
      <c r="W1135" s="25">
        <v>650</v>
      </c>
      <c r="X1135" s="25">
        <v>795</v>
      </c>
      <c r="Y1135" s="25">
        <v>650</v>
      </c>
      <c r="Z1135" s="25">
        <f t="shared" si="156"/>
        <v>429</v>
      </c>
      <c r="AA1135" s="25">
        <v>65</v>
      </c>
      <c r="AB1135" s="25">
        <v>98</v>
      </c>
      <c r="AC1135" s="80">
        <f t="shared" si="157"/>
        <v>319</v>
      </c>
      <c r="AD1135" s="89">
        <f t="shared" si="164"/>
        <v>319</v>
      </c>
      <c r="AE1135" s="82"/>
      <c r="AF1135" s="71"/>
    </row>
    <row r="1136" spans="1:32">
      <c r="A1136" s="57" t="s">
        <v>11387</v>
      </c>
      <c r="B1136" s="22" t="s">
        <v>1093</v>
      </c>
      <c r="C1136" s="22" t="s">
        <v>2004</v>
      </c>
      <c r="D1136" s="22" t="s">
        <v>9719</v>
      </c>
      <c r="E1136" s="22" t="s">
        <v>9720</v>
      </c>
      <c r="F1136" s="22" t="s">
        <v>9625</v>
      </c>
      <c r="G1136" s="22" t="s">
        <v>9626</v>
      </c>
      <c r="H1136" s="22" t="s">
        <v>9928</v>
      </c>
      <c r="I1136" s="25">
        <f>VLOOKUP(B1136,[1]สรุปรายรพ.!$A$1:$C$1331,3,FALSE())</f>
        <v>609</v>
      </c>
      <c r="J1136" s="25">
        <v>268</v>
      </c>
      <c r="K1136" s="25">
        <v>256</v>
      </c>
      <c r="L1136" s="25">
        <v>78</v>
      </c>
      <c r="M1136" s="25">
        <v>74</v>
      </c>
      <c r="N1136" s="25">
        <v>51</v>
      </c>
      <c r="O1136" s="25">
        <v>49</v>
      </c>
      <c r="P1136" s="25">
        <v>151</v>
      </c>
      <c r="Q1136" s="25">
        <v>149</v>
      </c>
      <c r="R1136" s="25">
        <v>45</v>
      </c>
      <c r="S1136" s="25">
        <v>44</v>
      </c>
      <c r="T1136" s="25">
        <v>99</v>
      </c>
      <c r="U1136" s="25">
        <v>93</v>
      </c>
      <c r="V1136" s="25">
        <v>692</v>
      </c>
      <c r="W1136" s="25">
        <v>665</v>
      </c>
      <c r="X1136" s="25">
        <v>692</v>
      </c>
      <c r="Y1136" s="25">
        <v>665</v>
      </c>
      <c r="Z1136" s="25">
        <f t="shared" si="156"/>
        <v>609</v>
      </c>
      <c r="AA1136" s="25">
        <v>66.5</v>
      </c>
      <c r="AB1136" s="25">
        <v>101</v>
      </c>
      <c r="AC1136" s="80">
        <f t="shared" si="157"/>
        <v>157</v>
      </c>
      <c r="AD1136" s="89">
        <f t="shared" si="164"/>
        <v>157</v>
      </c>
      <c r="AE1136" s="82"/>
      <c r="AF1136" s="71"/>
    </row>
    <row r="1137" spans="1:32">
      <c r="A1137" s="57" t="s">
        <v>11388</v>
      </c>
      <c r="B1137" s="22" t="s">
        <v>1094</v>
      </c>
      <c r="C1137" s="22" t="s">
        <v>2005</v>
      </c>
      <c r="D1137" s="22" t="s">
        <v>9919</v>
      </c>
      <c r="E1137" s="22" t="s">
        <v>9920</v>
      </c>
      <c r="F1137" s="22" t="s">
        <v>9921</v>
      </c>
      <c r="G1137" s="22" t="s">
        <v>9922</v>
      </c>
      <c r="H1137" s="22" t="s">
        <v>9952</v>
      </c>
      <c r="I1137" s="25">
        <f>VLOOKUP(B1137,[1]สรุปรายรพ.!$A$1:$C$1331,3,FALSE())</f>
        <v>148</v>
      </c>
      <c r="J1137" s="25">
        <v>22</v>
      </c>
      <c r="K1137" s="25">
        <v>22</v>
      </c>
      <c r="L1137" s="25">
        <v>6</v>
      </c>
      <c r="M1137" s="25">
        <v>6</v>
      </c>
      <c r="N1137" s="25">
        <v>17</v>
      </c>
      <c r="O1137" s="25">
        <v>17</v>
      </c>
      <c r="P1137" s="25">
        <v>29</v>
      </c>
      <c r="Q1137" s="25">
        <v>29</v>
      </c>
      <c r="R1137" s="25">
        <v>17</v>
      </c>
      <c r="S1137" s="25">
        <v>16</v>
      </c>
      <c r="T1137" s="25">
        <v>10</v>
      </c>
      <c r="U1137" s="25">
        <v>9</v>
      </c>
      <c r="V1137" s="25">
        <v>101</v>
      </c>
      <c r="W1137" s="25">
        <v>99</v>
      </c>
      <c r="X1137" s="25">
        <v>101</v>
      </c>
      <c r="Y1137" s="25">
        <v>99</v>
      </c>
      <c r="Z1137" s="25">
        <f t="shared" si="156"/>
        <v>148</v>
      </c>
      <c r="AA1137" s="25">
        <v>9.9</v>
      </c>
      <c r="AB1137" s="25">
        <v>15</v>
      </c>
      <c r="AC1137" s="80">
        <f t="shared" si="157"/>
        <v>-34</v>
      </c>
      <c r="AD1137" s="89">
        <f t="shared" si="158"/>
        <v>0</v>
      </c>
      <c r="AE1137" s="82"/>
      <c r="AF1137" s="71"/>
    </row>
    <row r="1138" spans="1:32">
      <c r="A1138" s="57" t="s">
        <v>11389</v>
      </c>
      <c r="B1138" s="22" t="s">
        <v>2150</v>
      </c>
      <c r="C1138" s="22" t="s">
        <v>10118</v>
      </c>
      <c r="D1138" s="22" t="s">
        <v>9673</v>
      </c>
      <c r="E1138" s="22" t="s">
        <v>9674</v>
      </c>
      <c r="F1138" s="22" t="s">
        <v>9561</v>
      </c>
      <c r="G1138" s="22" t="s">
        <v>9562</v>
      </c>
      <c r="H1138" s="22" t="s">
        <v>9952</v>
      </c>
      <c r="I1138" s="25">
        <v>0</v>
      </c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>
        <v>13</v>
      </c>
      <c r="U1138" s="25">
        <v>13</v>
      </c>
      <c r="V1138" s="25">
        <v>13</v>
      </c>
      <c r="W1138" s="25">
        <v>13</v>
      </c>
      <c r="X1138" s="25">
        <v>13</v>
      </c>
      <c r="Y1138" s="25">
        <v>13</v>
      </c>
      <c r="Z1138" s="25">
        <f t="shared" si="156"/>
        <v>0</v>
      </c>
      <c r="AA1138" s="25">
        <v>1.3</v>
      </c>
      <c r="AB1138" s="25">
        <v>3</v>
      </c>
      <c r="AC1138" s="80">
        <f t="shared" si="157"/>
        <v>16</v>
      </c>
      <c r="AD1138" s="89">
        <f t="shared" ref="AD1138:AD1140" si="165">AC1138</f>
        <v>16</v>
      </c>
      <c r="AE1138" s="82"/>
      <c r="AF1138" s="71"/>
    </row>
    <row r="1139" spans="1:32">
      <c r="A1139" s="57" t="s">
        <v>11390</v>
      </c>
      <c r="B1139" s="22" t="s">
        <v>1302</v>
      </c>
      <c r="C1139" s="22" t="s">
        <v>2006</v>
      </c>
      <c r="D1139" s="22" t="s">
        <v>9919</v>
      </c>
      <c r="E1139" s="22" t="s">
        <v>9920</v>
      </c>
      <c r="F1139" s="22" t="s">
        <v>9921</v>
      </c>
      <c r="G1139" s="22" t="s">
        <v>9922</v>
      </c>
      <c r="H1139" s="22" t="s">
        <v>9952</v>
      </c>
      <c r="I1139" s="25">
        <f>VLOOKUP(B1139,[1]สรุปรายรพ.!$A$1:$C$1331,3,FALSE())</f>
        <v>40</v>
      </c>
      <c r="J1139" s="25"/>
      <c r="K1139" s="25"/>
      <c r="L1139" s="25"/>
      <c r="M1139" s="25"/>
      <c r="N1139" s="25"/>
      <c r="O1139" s="25"/>
      <c r="P1139" s="25">
        <v>19</v>
      </c>
      <c r="Q1139" s="25">
        <v>18</v>
      </c>
      <c r="R1139" s="25"/>
      <c r="S1139" s="25"/>
      <c r="T1139" s="25">
        <v>18</v>
      </c>
      <c r="U1139" s="25">
        <v>18</v>
      </c>
      <c r="V1139" s="25">
        <v>37</v>
      </c>
      <c r="W1139" s="25">
        <v>36</v>
      </c>
      <c r="X1139" s="25">
        <v>37</v>
      </c>
      <c r="Y1139" s="25">
        <v>36</v>
      </c>
      <c r="Z1139" s="25">
        <f t="shared" si="156"/>
        <v>40</v>
      </c>
      <c r="AA1139" s="25">
        <v>3.6</v>
      </c>
      <c r="AB1139" s="25">
        <v>6</v>
      </c>
      <c r="AC1139" s="80">
        <f t="shared" si="157"/>
        <v>2</v>
      </c>
      <c r="AD1139" s="89">
        <f t="shared" si="165"/>
        <v>2</v>
      </c>
      <c r="AE1139" s="82"/>
      <c r="AF1139" s="71"/>
    </row>
    <row r="1140" spans="1:32">
      <c r="A1140" s="57" t="s">
        <v>11391</v>
      </c>
      <c r="B1140" s="22" t="s">
        <v>1095</v>
      </c>
      <c r="C1140" s="22" t="s">
        <v>10119</v>
      </c>
      <c r="D1140" s="22" t="s">
        <v>9704</v>
      </c>
      <c r="E1140" s="22" t="s">
        <v>9705</v>
      </c>
      <c r="F1140" s="22" t="s">
        <v>9620</v>
      </c>
      <c r="G1140" s="22" t="s">
        <v>9621</v>
      </c>
      <c r="H1140" s="22" t="s">
        <v>9563</v>
      </c>
      <c r="I1140" s="25">
        <f>VLOOKUP(B1140,[1]สรุปรายรพ.!$A$1:$C$1331,3,FALSE())</f>
        <v>1381</v>
      </c>
      <c r="J1140" s="25">
        <v>805</v>
      </c>
      <c r="K1140" s="25">
        <v>801</v>
      </c>
      <c r="L1140" s="25">
        <v>20</v>
      </c>
      <c r="M1140" s="25">
        <v>20</v>
      </c>
      <c r="N1140" s="25">
        <v>3</v>
      </c>
      <c r="O1140" s="25">
        <v>3</v>
      </c>
      <c r="P1140" s="25">
        <v>785</v>
      </c>
      <c r="Q1140" s="25">
        <v>775</v>
      </c>
      <c r="R1140" s="25">
        <v>228</v>
      </c>
      <c r="S1140" s="25">
        <v>225</v>
      </c>
      <c r="T1140" s="25">
        <v>5</v>
      </c>
      <c r="U1140" s="25">
        <v>5</v>
      </c>
      <c r="V1140" s="25">
        <v>1846</v>
      </c>
      <c r="W1140" s="25">
        <v>1829</v>
      </c>
      <c r="X1140" s="25">
        <v>1846</v>
      </c>
      <c r="Y1140" s="25">
        <v>1829</v>
      </c>
      <c r="Z1140" s="25">
        <f t="shared" si="156"/>
        <v>1381</v>
      </c>
      <c r="AA1140" s="25">
        <v>182.9</v>
      </c>
      <c r="AB1140" s="25">
        <v>275</v>
      </c>
      <c r="AC1140" s="80">
        <f t="shared" si="157"/>
        <v>723</v>
      </c>
      <c r="AD1140" s="89">
        <f t="shared" si="165"/>
        <v>723</v>
      </c>
      <c r="AE1140" s="82"/>
      <c r="AF1140" s="71"/>
    </row>
    <row r="1141" spans="1:32">
      <c r="A1141" s="57" t="s">
        <v>11392</v>
      </c>
      <c r="B1141" s="22" t="s">
        <v>1096</v>
      </c>
      <c r="C1141" s="22" t="s">
        <v>2151</v>
      </c>
      <c r="D1141" s="22" t="s">
        <v>9919</v>
      </c>
      <c r="E1141" s="22" t="s">
        <v>9920</v>
      </c>
      <c r="F1141" s="22" t="s">
        <v>9921</v>
      </c>
      <c r="G1141" s="22" t="s">
        <v>9922</v>
      </c>
      <c r="H1141" s="22" t="s">
        <v>9928</v>
      </c>
      <c r="I1141" s="25">
        <f>VLOOKUP(B1141,[1]สรุปรายรพ.!$A$1:$C$1331,3,FALSE())</f>
        <v>188</v>
      </c>
      <c r="J1141" s="25">
        <v>27</v>
      </c>
      <c r="K1141" s="25">
        <v>27</v>
      </c>
      <c r="L1141" s="25">
        <v>1</v>
      </c>
      <c r="M1141" s="25">
        <v>1</v>
      </c>
      <c r="N1141" s="25"/>
      <c r="O1141" s="25"/>
      <c r="P1141" s="25"/>
      <c r="Q1141" s="25"/>
      <c r="R1141" s="25"/>
      <c r="S1141" s="25"/>
      <c r="T1141" s="25">
        <v>24</v>
      </c>
      <c r="U1141" s="25">
        <v>23</v>
      </c>
      <c r="V1141" s="25">
        <v>52</v>
      </c>
      <c r="W1141" s="25">
        <v>51</v>
      </c>
      <c r="X1141" s="25">
        <v>52</v>
      </c>
      <c r="Y1141" s="25">
        <v>51</v>
      </c>
      <c r="Z1141" s="25">
        <f t="shared" si="156"/>
        <v>188</v>
      </c>
      <c r="AA1141" s="25">
        <v>5.0999999999999996</v>
      </c>
      <c r="AB1141" s="25">
        <v>9</v>
      </c>
      <c r="AC1141" s="80">
        <f t="shared" si="157"/>
        <v>-128</v>
      </c>
      <c r="AD1141" s="89">
        <f t="shared" si="158"/>
        <v>0</v>
      </c>
      <c r="AE1141" s="82"/>
      <c r="AF1141" s="71"/>
    </row>
    <row r="1142" spans="1:32">
      <c r="A1142" s="57" t="s">
        <v>11393</v>
      </c>
      <c r="B1142" s="22" t="s">
        <v>1097</v>
      </c>
      <c r="C1142" s="22" t="s">
        <v>2007</v>
      </c>
      <c r="D1142" s="22" t="s">
        <v>9919</v>
      </c>
      <c r="E1142" s="22" t="s">
        <v>9920</v>
      </c>
      <c r="F1142" s="22" t="s">
        <v>9921</v>
      </c>
      <c r="G1142" s="22" t="s">
        <v>9922</v>
      </c>
      <c r="H1142" s="22" t="s">
        <v>9928</v>
      </c>
      <c r="I1142" s="25">
        <f>VLOOKUP(B1142,[1]สรุปรายรพ.!$A$1:$C$1331,3,FALSE())</f>
        <v>120</v>
      </c>
      <c r="J1142" s="25">
        <v>32</v>
      </c>
      <c r="K1142" s="25">
        <v>32</v>
      </c>
      <c r="L1142" s="25">
        <v>8</v>
      </c>
      <c r="M1142" s="25">
        <v>8</v>
      </c>
      <c r="N1142" s="25">
        <v>6</v>
      </c>
      <c r="O1142" s="25">
        <v>6</v>
      </c>
      <c r="P1142" s="25">
        <v>3</v>
      </c>
      <c r="Q1142" s="25">
        <v>3</v>
      </c>
      <c r="R1142" s="25">
        <v>2</v>
      </c>
      <c r="S1142" s="25">
        <v>2</v>
      </c>
      <c r="T1142" s="25">
        <v>9</v>
      </c>
      <c r="U1142" s="25">
        <v>9</v>
      </c>
      <c r="V1142" s="25">
        <v>60</v>
      </c>
      <c r="W1142" s="25">
        <v>60</v>
      </c>
      <c r="X1142" s="25">
        <v>60</v>
      </c>
      <c r="Y1142" s="25">
        <v>60</v>
      </c>
      <c r="Z1142" s="25">
        <f t="shared" si="156"/>
        <v>120</v>
      </c>
      <c r="AA1142" s="25">
        <v>6</v>
      </c>
      <c r="AB1142" s="25">
        <v>9</v>
      </c>
      <c r="AC1142" s="80">
        <f t="shared" si="157"/>
        <v>-51</v>
      </c>
      <c r="AD1142" s="89">
        <f t="shared" si="158"/>
        <v>0</v>
      </c>
      <c r="AE1142" s="82"/>
      <c r="AF1142" s="71"/>
    </row>
    <row r="1143" spans="1:32">
      <c r="A1143" s="57" t="s">
        <v>11394</v>
      </c>
      <c r="B1143" s="22" t="s">
        <v>1098</v>
      </c>
      <c r="C1143" s="22" t="s">
        <v>10120</v>
      </c>
      <c r="D1143" s="22" t="s">
        <v>9710</v>
      </c>
      <c r="E1143" s="22" t="s">
        <v>9711</v>
      </c>
      <c r="F1143" s="22" t="s">
        <v>9630</v>
      </c>
      <c r="G1143" s="22" t="s">
        <v>9631</v>
      </c>
      <c r="H1143" s="22" t="s">
        <v>9563</v>
      </c>
      <c r="I1143" s="25">
        <f>VLOOKUP(B1143,[1]สรุปรายรพ.!$A$1:$C$1331,3,FALSE())</f>
        <v>1010</v>
      </c>
      <c r="J1143" s="25">
        <v>513</v>
      </c>
      <c r="K1143" s="25">
        <v>508</v>
      </c>
      <c r="L1143" s="25">
        <v>126</v>
      </c>
      <c r="M1143" s="25">
        <v>126</v>
      </c>
      <c r="N1143" s="25">
        <v>151</v>
      </c>
      <c r="O1143" s="25">
        <v>148</v>
      </c>
      <c r="P1143" s="25">
        <v>164</v>
      </c>
      <c r="Q1143" s="25">
        <v>162</v>
      </c>
      <c r="R1143" s="25">
        <v>143</v>
      </c>
      <c r="S1143" s="25">
        <v>140</v>
      </c>
      <c r="T1143" s="25">
        <v>173</v>
      </c>
      <c r="U1143" s="25">
        <v>170</v>
      </c>
      <c r="V1143" s="25">
        <v>1270</v>
      </c>
      <c r="W1143" s="25">
        <v>1254</v>
      </c>
      <c r="X1143" s="25">
        <v>1270</v>
      </c>
      <c r="Y1143" s="25">
        <v>1254</v>
      </c>
      <c r="Z1143" s="25">
        <f t="shared" si="156"/>
        <v>1010</v>
      </c>
      <c r="AA1143" s="25">
        <v>125.4</v>
      </c>
      <c r="AB1143" s="25">
        <v>189</v>
      </c>
      <c r="AC1143" s="80">
        <f t="shared" si="157"/>
        <v>433</v>
      </c>
      <c r="AD1143" s="89">
        <f>AC1143</f>
        <v>433</v>
      </c>
      <c r="AE1143" s="82"/>
      <c r="AF1143" s="71"/>
    </row>
    <row r="1144" spans="1:32">
      <c r="A1144" s="57" t="s">
        <v>11395</v>
      </c>
      <c r="B1144" s="22" t="s">
        <v>1099</v>
      </c>
      <c r="C1144" s="22" t="s">
        <v>10121</v>
      </c>
      <c r="D1144" s="22" t="s">
        <v>9919</v>
      </c>
      <c r="E1144" s="22" t="s">
        <v>9920</v>
      </c>
      <c r="F1144" s="22" t="s">
        <v>9921</v>
      </c>
      <c r="G1144" s="22" t="s">
        <v>9922</v>
      </c>
      <c r="H1144" s="22" t="s">
        <v>9952</v>
      </c>
      <c r="I1144" s="25">
        <f>VLOOKUP(B1144,[1]สรุปรายรพ.!$A$1:$C$1331,3,FALSE())</f>
        <v>149</v>
      </c>
      <c r="J1144" s="25">
        <v>22</v>
      </c>
      <c r="K1144" s="25">
        <v>21</v>
      </c>
      <c r="L1144" s="25">
        <v>8</v>
      </c>
      <c r="M1144" s="25">
        <v>8</v>
      </c>
      <c r="N1144" s="25">
        <v>37</v>
      </c>
      <c r="O1144" s="25">
        <v>33</v>
      </c>
      <c r="P1144" s="25">
        <v>14</v>
      </c>
      <c r="Q1144" s="25">
        <v>13</v>
      </c>
      <c r="R1144" s="25">
        <v>9</v>
      </c>
      <c r="S1144" s="25">
        <v>8</v>
      </c>
      <c r="T1144" s="25">
        <v>8</v>
      </c>
      <c r="U1144" s="25">
        <v>7</v>
      </c>
      <c r="V1144" s="25">
        <v>98</v>
      </c>
      <c r="W1144" s="25">
        <v>90</v>
      </c>
      <c r="X1144" s="25">
        <v>98</v>
      </c>
      <c r="Y1144" s="25">
        <v>90</v>
      </c>
      <c r="Z1144" s="25">
        <f t="shared" si="156"/>
        <v>149</v>
      </c>
      <c r="AA1144" s="25">
        <v>9</v>
      </c>
      <c r="AB1144" s="25">
        <v>14</v>
      </c>
      <c r="AC1144" s="80">
        <f t="shared" si="157"/>
        <v>-45</v>
      </c>
      <c r="AD1144" s="89">
        <f t="shared" si="158"/>
        <v>0</v>
      </c>
      <c r="AE1144" s="82"/>
      <c r="AF1144" s="71"/>
    </row>
    <row r="1145" spans="1:32">
      <c r="A1145" s="57" t="s">
        <v>11396</v>
      </c>
      <c r="B1145" s="22" t="s">
        <v>1100</v>
      </c>
      <c r="C1145" s="22" t="s">
        <v>10122</v>
      </c>
      <c r="D1145" s="22" t="s">
        <v>9919</v>
      </c>
      <c r="E1145" s="22" t="s">
        <v>9920</v>
      </c>
      <c r="F1145" s="22" t="s">
        <v>9921</v>
      </c>
      <c r="G1145" s="22" t="s">
        <v>9922</v>
      </c>
      <c r="H1145" s="22" t="s">
        <v>9952</v>
      </c>
      <c r="I1145" s="25">
        <f>VLOOKUP(B1145,[1]สรุปรายรพ.!$A$1:$C$1331,3,FALSE())</f>
        <v>175</v>
      </c>
      <c r="J1145" s="25">
        <v>41</v>
      </c>
      <c r="K1145" s="25">
        <v>41</v>
      </c>
      <c r="L1145" s="25">
        <v>14</v>
      </c>
      <c r="M1145" s="25">
        <v>14</v>
      </c>
      <c r="N1145" s="25">
        <v>9</v>
      </c>
      <c r="O1145" s="25">
        <v>7</v>
      </c>
      <c r="P1145" s="25">
        <v>17</v>
      </c>
      <c r="Q1145" s="25">
        <v>17</v>
      </c>
      <c r="R1145" s="25">
        <v>17</v>
      </c>
      <c r="S1145" s="25">
        <v>17</v>
      </c>
      <c r="T1145" s="25">
        <v>25</v>
      </c>
      <c r="U1145" s="25">
        <v>25</v>
      </c>
      <c r="V1145" s="25">
        <v>123</v>
      </c>
      <c r="W1145" s="25">
        <v>121</v>
      </c>
      <c r="X1145" s="25">
        <v>123</v>
      </c>
      <c r="Y1145" s="25">
        <v>121</v>
      </c>
      <c r="Z1145" s="25">
        <f t="shared" si="156"/>
        <v>175</v>
      </c>
      <c r="AA1145" s="25">
        <v>12.1</v>
      </c>
      <c r="AB1145" s="25">
        <v>20</v>
      </c>
      <c r="AC1145" s="80">
        <f t="shared" si="157"/>
        <v>-34</v>
      </c>
      <c r="AD1145" s="89">
        <f t="shared" si="158"/>
        <v>0</v>
      </c>
      <c r="AE1145" s="82"/>
      <c r="AF1145" s="71"/>
    </row>
    <row r="1146" spans="1:32">
      <c r="A1146" s="57" t="s">
        <v>11397</v>
      </c>
      <c r="B1146" s="22" t="s">
        <v>1101</v>
      </c>
      <c r="C1146" s="22" t="s">
        <v>2008</v>
      </c>
      <c r="D1146" s="22" t="s">
        <v>9919</v>
      </c>
      <c r="E1146" s="22" t="s">
        <v>9920</v>
      </c>
      <c r="F1146" s="22" t="s">
        <v>9921</v>
      </c>
      <c r="G1146" s="22" t="s">
        <v>9922</v>
      </c>
      <c r="H1146" s="22" t="s">
        <v>9952</v>
      </c>
      <c r="I1146" s="25">
        <f>VLOOKUP(B1146,[1]สรุปรายรพ.!$A$1:$C$1331,3,FALSE())</f>
        <v>101</v>
      </c>
      <c r="J1146" s="25">
        <v>8</v>
      </c>
      <c r="K1146" s="25">
        <v>8</v>
      </c>
      <c r="L1146" s="25">
        <v>13</v>
      </c>
      <c r="M1146" s="25">
        <v>13</v>
      </c>
      <c r="N1146" s="25">
        <v>47</v>
      </c>
      <c r="O1146" s="25">
        <v>47</v>
      </c>
      <c r="P1146" s="25">
        <v>18</v>
      </c>
      <c r="Q1146" s="25">
        <v>17</v>
      </c>
      <c r="R1146" s="25">
        <v>1</v>
      </c>
      <c r="S1146" s="25">
        <v>1</v>
      </c>
      <c r="T1146" s="25">
        <v>15</v>
      </c>
      <c r="U1146" s="25">
        <v>15</v>
      </c>
      <c r="V1146" s="25">
        <v>102</v>
      </c>
      <c r="W1146" s="25">
        <v>101</v>
      </c>
      <c r="X1146" s="25">
        <v>102</v>
      </c>
      <c r="Y1146" s="25">
        <v>101</v>
      </c>
      <c r="Z1146" s="25">
        <f t="shared" si="156"/>
        <v>101</v>
      </c>
      <c r="AA1146" s="25">
        <v>10.1</v>
      </c>
      <c r="AB1146" s="25">
        <v>17</v>
      </c>
      <c r="AC1146" s="80">
        <f t="shared" si="157"/>
        <v>17</v>
      </c>
      <c r="AD1146" s="89">
        <f>AC1146</f>
        <v>17</v>
      </c>
      <c r="AE1146" s="82"/>
      <c r="AF1146" s="71"/>
    </row>
    <row r="1147" spans="1:32">
      <c r="A1147" s="57" t="s">
        <v>11398</v>
      </c>
      <c r="B1147" s="22" t="s">
        <v>1102</v>
      </c>
      <c r="C1147" s="22" t="s">
        <v>2009</v>
      </c>
      <c r="D1147" s="22" t="s">
        <v>9919</v>
      </c>
      <c r="E1147" s="22" t="s">
        <v>9920</v>
      </c>
      <c r="F1147" s="22" t="s">
        <v>9921</v>
      </c>
      <c r="G1147" s="22" t="s">
        <v>9922</v>
      </c>
      <c r="H1147" s="22" t="s">
        <v>9952</v>
      </c>
      <c r="I1147" s="25">
        <f>VLOOKUP(B1147,[1]สรุปรายรพ.!$A$1:$C$1331,3,FALSE())</f>
        <v>166</v>
      </c>
      <c r="J1147" s="25">
        <v>38</v>
      </c>
      <c r="K1147" s="25">
        <v>37</v>
      </c>
      <c r="L1147" s="25">
        <v>9</v>
      </c>
      <c r="M1147" s="25">
        <v>9</v>
      </c>
      <c r="N1147" s="25">
        <v>21</v>
      </c>
      <c r="O1147" s="25">
        <v>21</v>
      </c>
      <c r="P1147" s="25">
        <v>10</v>
      </c>
      <c r="Q1147" s="25">
        <v>10</v>
      </c>
      <c r="R1147" s="25">
        <v>29</v>
      </c>
      <c r="S1147" s="25">
        <v>29</v>
      </c>
      <c r="T1147" s="25"/>
      <c r="U1147" s="25"/>
      <c r="V1147" s="25">
        <v>107</v>
      </c>
      <c r="W1147" s="25">
        <v>106</v>
      </c>
      <c r="X1147" s="25">
        <v>107</v>
      </c>
      <c r="Y1147" s="25">
        <v>106</v>
      </c>
      <c r="Z1147" s="25">
        <f t="shared" si="156"/>
        <v>166</v>
      </c>
      <c r="AA1147" s="25">
        <v>10.6</v>
      </c>
      <c r="AB1147" s="25">
        <v>17</v>
      </c>
      <c r="AC1147" s="80">
        <f t="shared" si="157"/>
        <v>-43</v>
      </c>
      <c r="AD1147" s="89">
        <f t="shared" si="158"/>
        <v>0</v>
      </c>
      <c r="AE1147" s="82"/>
      <c r="AF1147" s="71"/>
    </row>
    <row r="1148" spans="1:32">
      <c r="A1148" s="57" t="s">
        <v>11399</v>
      </c>
      <c r="B1148" s="22" t="s">
        <v>1103</v>
      </c>
      <c r="C1148" s="22" t="s">
        <v>2010</v>
      </c>
      <c r="D1148" s="22" t="s">
        <v>9919</v>
      </c>
      <c r="E1148" s="22" t="s">
        <v>9920</v>
      </c>
      <c r="F1148" s="22" t="s">
        <v>9921</v>
      </c>
      <c r="G1148" s="22" t="s">
        <v>9922</v>
      </c>
      <c r="H1148" s="22" t="s">
        <v>9952</v>
      </c>
      <c r="I1148" s="25">
        <f>VLOOKUP(B1148,[1]สรุปรายรพ.!$A$1:$C$1331,3,FALSE())</f>
        <v>113</v>
      </c>
      <c r="J1148" s="25">
        <v>22</v>
      </c>
      <c r="K1148" s="25">
        <v>21</v>
      </c>
      <c r="L1148" s="25">
        <v>12</v>
      </c>
      <c r="M1148" s="25">
        <v>12</v>
      </c>
      <c r="N1148" s="25">
        <v>7</v>
      </c>
      <c r="O1148" s="25">
        <v>6</v>
      </c>
      <c r="P1148" s="25">
        <v>9</v>
      </c>
      <c r="Q1148" s="25">
        <v>9</v>
      </c>
      <c r="R1148" s="25">
        <v>7</v>
      </c>
      <c r="S1148" s="25">
        <v>7</v>
      </c>
      <c r="T1148" s="25">
        <v>7</v>
      </c>
      <c r="U1148" s="25">
        <v>7</v>
      </c>
      <c r="V1148" s="25">
        <v>64</v>
      </c>
      <c r="W1148" s="25">
        <v>62</v>
      </c>
      <c r="X1148" s="25">
        <v>64</v>
      </c>
      <c r="Y1148" s="25">
        <v>62</v>
      </c>
      <c r="Z1148" s="25">
        <f t="shared" si="156"/>
        <v>113</v>
      </c>
      <c r="AA1148" s="25">
        <v>6.2</v>
      </c>
      <c r="AB1148" s="25">
        <v>11</v>
      </c>
      <c r="AC1148" s="80">
        <f t="shared" si="157"/>
        <v>-40</v>
      </c>
      <c r="AD1148" s="89">
        <f t="shared" si="158"/>
        <v>0</v>
      </c>
      <c r="AE1148" s="82"/>
      <c r="AF1148" s="71"/>
    </row>
    <row r="1149" spans="1:32">
      <c r="A1149" s="57" t="s">
        <v>11400</v>
      </c>
      <c r="B1149" s="22" t="s">
        <v>1104</v>
      </c>
      <c r="C1149" s="22" t="s">
        <v>2011</v>
      </c>
      <c r="D1149" s="22" t="s">
        <v>9919</v>
      </c>
      <c r="E1149" s="22" t="s">
        <v>9920</v>
      </c>
      <c r="F1149" s="22" t="s">
        <v>9921</v>
      </c>
      <c r="G1149" s="22" t="s">
        <v>9922</v>
      </c>
      <c r="H1149" s="22" t="s">
        <v>9952</v>
      </c>
      <c r="I1149" s="25">
        <f>VLOOKUP(B1149,[1]สรุปรายรพ.!$A$1:$C$1331,3,FALSE())</f>
        <v>105</v>
      </c>
      <c r="J1149" s="25">
        <v>22</v>
      </c>
      <c r="K1149" s="25">
        <v>22</v>
      </c>
      <c r="L1149" s="25">
        <v>4</v>
      </c>
      <c r="M1149" s="25">
        <v>3</v>
      </c>
      <c r="N1149" s="25"/>
      <c r="O1149" s="25"/>
      <c r="P1149" s="25">
        <v>10</v>
      </c>
      <c r="Q1149" s="25">
        <v>10</v>
      </c>
      <c r="R1149" s="25"/>
      <c r="S1149" s="25"/>
      <c r="T1149" s="25">
        <v>19</v>
      </c>
      <c r="U1149" s="25">
        <v>18</v>
      </c>
      <c r="V1149" s="25">
        <v>55</v>
      </c>
      <c r="W1149" s="25">
        <v>53</v>
      </c>
      <c r="X1149" s="25">
        <v>55</v>
      </c>
      <c r="Y1149" s="25">
        <v>53</v>
      </c>
      <c r="Z1149" s="25">
        <f t="shared" si="156"/>
        <v>105</v>
      </c>
      <c r="AA1149" s="25">
        <v>5.3</v>
      </c>
      <c r="AB1149" s="25">
        <v>9</v>
      </c>
      <c r="AC1149" s="80">
        <f t="shared" si="157"/>
        <v>-43</v>
      </c>
      <c r="AD1149" s="89">
        <f t="shared" si="158"/>
        <v>0</v>
      </c>
      <c r="AE1149" s="82"/>
      <c r="AF1149" s="71"/>
    </row>
    <row r="1150" spans="1:32">
      <c r="A1150" s="57" t="s">
        <v>11401</v>
      </c>
      <c r="B1150" s="22" t="s">
        <v>1105</v>
      </c>
      <c r="C1150" s="22" t="s">
        <v>2012</v>
      </c>
      <c r="D1150" s="22" t="s">
        <v>9919</v>
      </c>
      <c r="E1150" s="22" t="s">
        <v>9920</v>
      </c>
      <c r="F1150" s="22" t="s">
        <v>9921</v>
      </c>
      <c r="G1150" s="22" t="s">
        <v>9922</v>
      </c>
      <c r="H1150" s="22" t="s">
        <v>9952</v>
      </c>
      <c r="I1150" s="25">
        <f>VLOOKUP(B1150,[1]สรุปรายรพ.!$A$1:$C$1331,3,FALSE())</f>
        <v>127</v>
      </c>
      <c r="J1150" s="25">
        <v>33</v>
      </c>
      <c r="K1150" s="25">
        <v>32</v>
      </c>
      <c r="L1150" s="25">
        <v>15</v>
      </c>
      <c r="M1150" s="25">
        <v>15</v>
      </c>
      <c r="N1150" s="25">
        <v>13</v>
      </c>
      <c r="O1150" s="25">
        <v>13</v>
      </c>
      <c r="P1150" s="25">
        <v>12</v>
      </c>
      <c r="Q1150" s="25">
        <v>12</v>
      </c>
      <c r="R1150" s="25">
        <v>12</v>
      </c>
      <c r="S1150" s="25">
        <v>12</v>
      </c>
      <c r="T1150" s="25">
        <v>12</v>
      </c>
      <c r="U1150" s="25">
        <v>12</v>
      </c>
      <c r="V1150" s="25">
        <v>97</v>
      </c>
      <c r="W1150" s="25">
        <v>96</v>
      </c>
      <c r="X1150" s="25">
        <v>97</v>
      </c>
      <c r="Y1150" s="25">
        <v>96</v>
      </c>
      <c r="Z1150" s="25">
        <f t="shared" si="156"/>
        <v>127</v>
      </c>
      <c r="AA1150" s="25">
        <v>9.6</v>
      </c>
      <c r="AB1150" s="25">
        <v>15</v>
      </c>
      <c r="AC1150" s="80">
        <f t="shared" si="157"/>
        <v>-16</v>
      </c>
      <c r="AD1150" s="89">
        <f t="shared" si="158"/>
        <v>0</v>
      </c>
      <c r="AE1150" s="82"/>
      <c r="AF1150" s="71"/>
    </row>
    <row r="1151" spans="1:32">
      <c r="A1151" s="57" t="s">
        <v>11402</v>
      </c>
      <c r="B1151" s="22" t="s">
        <v>1106</v>
      </c>
      <c r="C1151" s="22" t="s">
        <v>10123</v>
      </c>
      <c r="D1151" s="22" t="s">
        <v>9612</v>
      </c>
      <c r="E1151" s="22" t="s">
        <v>9613</v>
      </c>
      <c r="F1151" s="22" t="s">
        <v>9588</v>
      </c>
      <c r="G1151" s="22" t="s">
        <v>9589</v>
      </c>
      <c r="H1151" s="22" t="s">
        <v>9563</v>
      </c>
      <c r="I1151" s="25">
        <f>VLOOKUP(B1151,[1]สรุปรายรพ.!$A$1:$C$1331,3,FALSE())</f>
        <v>1057</v>
      </c>
      <c r="J1151" s="25">
        <v>421</v>
      </c>
      <c r="K1151" s="25">
        <v>420</v>
      </c>
      <c r="L1151" s="25">
        <v>158</v>
      </c>
      <c r="M1151" s="25">
        <v>157</v>
      </c>
      <c r="N1151" s="25">
        <v>178</v>
      </c>
      <c r="O1151" s="25">
        <v>176</v>
      </c>
      <c r="P1151" s="25">
        <v>139</v>
      </c>
      <c r="Q1151" s="25">
        <v>139</v>
      </c>
      <c r="R1151" s="25">
        <v>164</v>
      </c>
      <c r="S1151" s="25">
        <v>164</v>
      </c>
      <c r="T1151" s="25">
        <v>122</v>
      </c>
      <c r="U1151" s="25">
        <v>121</v>
      </c>
      <c r="V1151" s="25">
        <v>1182</v>
      </c>
      <c r="W1151" s="25">
        <v>1177</v>
      </c>
      <c r="X1151" s="25">
        <v>1182</v>
      </c>
      <c r="Y1151" s="25">
        <v>1177</v>
      </c>
      <c r="Z1151" s="25">
        <f t="shared" si="156"/>
        <v>1057</v>
      </c>
      <c r="AA1151" s="25">
        <v>117.7</v>
      </c>
      <c r="AB1151" s="25">
        <v>177</v>
      </c>
      <c r="AC1151" s="80">
        <f t="shared" si="157"/>
        <v>297</v>
      </c>
      <c r="AD1151" s="89">
        <f t="shared" ref="AD1151:AD1154" si="166">AC1151</f>
        <v>297</v>
      </c>
      <c r="AE1151" s="82"/>
      <c r="AF1151" s="71"/>
    </row>
    <row r="1152" spans="1:32">
      <c r="A1152" s="57" t="s">
        <v>11403</v>
      </c>
      <c r="B1152" s="22" t="s">
        <v>1107</v>
      </c>
      <c r="C1152" s="22" t="s">
        <v>10124</v>
      </c>
      <c r="D1152" s="22" t="s">
        <v>9737</v>
      </c>
      <c r="E1152" s="22" t="s">
        <v>9738</v>
      </c>
      <c r="F1152" s="22" t="s">
        <v>9566</v>
      </c>
      <c r="G1152" s="22" t="s">
        <v>9567</v>
      </c>
      <c r="H1152" s="22" t="s">
        <v>9563</v>
      </c>
      <c r="I1152" s="25">
        <f>VLOOKUP(B1152,[1]สรุปรายรพ.!$A$1:$C$1331,3,FALSE())</f>
        <v>266</v>
      </c>
      <c r="J1152" s="25">
        <v>126</v>
      </c>
      <c r="K1152" s="25">
        <v>126</v>
      </c>
      <c r="L1152" s="25"/>
      <c r="M1152" s="25"/>
      <c r="N1152" s="25">
        <v>1</v>
      </c>
      <c r="O1152" s="25">
        <v>1</v>
      </c>
      <c r="P1152" s="25">
        <v>152</v>
      </c>
      <c r="Q1152" s="25">
        <v>149</v>
      </c>
      <c r="R1152" s="25">
        <v>1</v>
      </c>
      <c r="S1152" s="25">
        <v>1</v>
      </c>
      <c r="T1152" s="25"/>
      <c r="U1152" s="25"/>
      <c r="V1152" s="25">
        <v>280</v>
      </c>
      <c r="W1152" s="25">
        <v>277</v>
      </c>
      <c r="X1152" s="25">
        <v>280</v>
      </c>
      <c r="Y1152" s="25">
        <v>277</v>
      </c>
      <c r="Z1152" s="25">
        <f t="shared" si="156"/>
        <v>266</v>
      </c>
      <c r="AA1152" s="25">
        <v>27.7</v>
      </c>
      <c r="AB1152" s="25">
        <v>42</v>
      </c>
      <c r="AC1152" s="80">
        <f t="shared" si="157"/>
        <v>53</v>
      </c>
      <c r="AD1152" s="89">
        <f t="shared" si="166"/>
        <v>53</v>
      </c>
      <c r="AE1152" s="82"/>
      <c r="AF1152" s="71"/>
    </row>
    <row r="1153" spans="1:32">
      <c r="A1153" s="57" t="s">
        <v>11404</v>
      </c>
      <c r="B1153" s="22" t="s">
        <v>1108</v>
      </c>
      <c r="C1153" s="22" t="s">
        <v>10125</v>
      </c>
      <c r="D1153" s="22" t="s">
        <v>9673</v>
      </c>
      <c r="E1153" s="22" t="s">
        <v>9674</v>
      </c>
      <c r="F1153" s="22" t="s">
        <v>9561</v>
      </c>
      <c r="G1153" s="22" t="s">
        <v>9562</v>
      </c>
      <c r="H1153" s="22" t="s">
        <v>9952</v>
      </c>
      <c r="I1153" s="25">
        <v>0</v>
      </c>
      <c r="J1153" s="25">
        <v>9</v>
      </c>
      <c r="K1153" s="25">
        <v>9</v>
      </c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>
        <v>9</v>
      </c>
      <c r="W1153" s="25">
        <v>9</v>
      </c>
      <c r="X1153" s="25">
        <v>9</v>
      </c>
      <c r="Y1153" s="25">
        <v>9</v>
      </c>
      <c r="Z1153" s="25">
        <f t="shared" si="156"/>
        <v>0</v>
      </c>
      <c r="AA1153" s="25">
        <v>0.9</v>
      </c>
      <c r="AB1153" s="25">
        <v>2</v>
      </c>
      <c r="AC1153" s="80">
        <f t="shared" si="157"/>
        <v>11</v>
      </c>
      <c r="AD1153" s="89">
        <f t="shared" si="166"/>
        <v>11</v>
      </c>
      <c r="AE1153" s="82"/>
      <c r="AF1153" s="71"/>
    </row>
    <row r="1154" spans="1:32">
      <c r="A1154" s="57" t="s">
        <v>11405</v>
      </c>
      <c r="B1154" s="22" t="s">
        <v>1109</v>
      </c>
      <c r="C1154" s="22" t="s">
        <v>10126</v>
      </c>
      <c r="D1154" s="22" t="s">
        <v>9673</v>
      </c>
      <c r="E1154" s="22" t="s">
        <v>9674</v>
      </c>
      <c r="F1154" s="22" t="s">
        <v>9561</v>
      </c>
      <c r="G1154" s="22" t="s">
        <v>9562</v>
      </c>
      <c r="H1154" s="22" t="s">
        <v>9952</v>
      </c>
      <c r="I1154" s="25">
        <v>0</v>
      </c>
      <c r="J1154" s="25">
        <v>45</v>
      </c>
      <c r="K1154" s="25">
        <v>45</v>
      </c>
      <c r="L1154" s="25"/>
      <c r="M1154" s="25"/>
      <c r="N1154" s="25">
        <v>20</v>
      </c>
      <c r="O1154" s="25">
        <v>20</v>
      </c>
      <c r="P1154" s="25">
        <v>6</v>
      </c>
      <c r="Q1154" s="25">
        <v>6</v>
      </c>
      <c r="R1154" s="25">
        <v>8</v>
      </c>
      <c r="S1154" s="25">
        <v>8</v>
      </c>
      <c r="T1154" s="25">
        <v>7</v>
      </c>
      <c r="U1154" s="25">
        <v>7</v>
      </c>
      <c r="V1154" s="25">
        <v>86</v>
      </c>
      <c r="W1154" s="25">
        <v>86</v>
      </c>
      <c r="X1154" s="25">
        <v>86</v>
      </c>
      <c r="Y1154" s="25">
        <v>86</v>
      </c>
      <c r="Z1154" s="25">
        <f t="shared" si="156"/>
        <v>0</v>
      </c>
      <c r="AA1154" s="25">
        <v>8.6</v>
      </c>
      <c r="AB1154" s="25">
        <v>14</v>
      </c>
      <c r="AC1154" s="80">
        <f t="shared" si="157"/>
        <v>100</v>
      </c>
      <c r="AD1154" s="89">
        <f t="shared" si="166"/>
        <v>100</v>
      </c>
      <c r="AE1154" s="82"/>
      <c r="AF1154" s="71"/>
    </row>
    <row r="1155" spans="1:32">
      <c r="A1155" s="57" t="s">
        <v>11406</v>
      </c>
      <c r="B1155" s="22" t="s">
        <v>1110</v>
      </c>
      <c r="C1155" s="22" t="s">
        <v>2014</v>
      </c>
      <c r="D1155" s="22" t="s">
        <v>9813</v>
      </c>
      <c r="E1155" s="22" t="s">
        <v>9814</v>
      </c>
      <c r="F1155" s="22" t="s">
        <v>9663</v>
      </c>
      <c r="G1155" s="22" t="s">
        <v>9664</v>
      </c>
      <c r="H1155" s="22" t="s">
        <v>9563</v>
      </c>
      <c r="I1155" s="25">
        <f>VLOOKUP(B1155,[1]สรุปรายรพ.!$A$1:$C$1331,3,FALSE())</f>
        <v>471</v>
      </c>
      <c r="J1155" s="25">
        <v>135</v>
      </c>
      <c r="K1155" s="25">
        <v>135</v>
      </c>
      <c r="L1155" s="25">
        <v>33</v>
      </c>
      <c r="M1155" s="25">
        <v>33</v>
      </c>
      <c r="N1155" s="25"/>
      <c r="O1155" s="25"/>
      <c r="P1155" s="25">
        <v>46</v>
      </c>
      <c r="Q1155" s="25">
        <v>46</v>
      </c>
      <c r="R1155" s="25"/>
      <c r="S1155" s="25"/>
      <c r="T1155" s="25"/>
      <c r="U1155" s="25"/>
      <c r="V1155" s="25">
        <v>214</v>
      </c>
      <c r="W1155" s="25">
        <v>214</v>
      </c>
      <c r="X1155" s="25">
        <v>214</v>
      </c>
      <c r="Y1155" s="25">
        <v>214</v>
      </c>
      <c r="Z1155" s="25">
        <f t="shared" si="156"/>
        <v>471</v>
      </c>
      <c r="AA1155" s="25">
        <v>21.4</v>
      </c>
      <c r="AB1155" s="25">
        <v>33</v>
      </c>
      <c r="AC1155" s="80">
        <f t="shared" si="157"/>
        <v>-224</v>
      </c>
      <c r="AD1155" s="89">
        <f t="shared" si="158"/>
        <v>0</v>
      </c>
      <c r="AE1155" s="82"/>
      <c r="AF1155" s="71"/>
    </row>
    <row r="1156" spans="1:32">
      <c r="A1156" s="57" t="s">
        <v>11407</v>
      </c>
      <c r="B1156" s="22" t="s">
        <v>1111</v>
      </c>
      <c r="C1156" s="22" t="s">
        <v>2015</v>
      </c>
      <c r="D1156" s="22" t="s">
        <v>9919</v>
      </c>
      <c r="E1156" s="22" t="s">
        <v>9920</v>
      </c>
      <c r="F1156" s="22" t="s">
        <v>9921</v>
      </c>
      <c r="G1156" s="22" t="s">
        <v>9922</v>
      </c>
      <c r="H1156" s="22" t="s">
        <v>9952</v>
      </c>
      <c r="I1156" s="25">
        <f>VLOOKUP(B1156,[1]สรุปรายรพ.!$A$1:$C$1331,3,FALSE())</f>
        <v>171</v>
      </c>
      <c r="J1156" s="25">
        <v>35</v>
      </c>
      <c r="K1156" s="25">
        <v>31</v>
      </c>
      <c r="L1156" s="25">
        <v>22</v>
      </c>
      <c r="M1156" s="25">
        <v>20</v>
      </c>
      <c r="N1156" s="25">
        <v>37</v>
      </c>
      <c r="O1156" s="25">
        <v>33</v>
      </c>
      <c r="P1156" s="25">
        <v>5</v>
      </c>
      <c r="Q1156" s="25">
        <v>5</v>
      </c>
      <c r="R1156" s="25">
        <v>23</v>
      </c>
      <c r="S1156" s="25">
        <v>22</v>
      </c>
      <c r="T1156" s="25">
        <v>14</v>
      </c>
      <c r="U1156" s="25">
        <v>12</v>
      </c>
      <c r="V1156" s="25">
        <v>136</v>
      </c>
      <c r="W1156" s="25">
        <v>123</v>
      </c>
      <c r="X1156" s="25">
        <v>136</v>
      </c>
      <c r="Y1156" s="25">
        <v>123</v>
      </c>
      <c r="Z1156" s="25">
        <f t="shared" si="156"/>
        <v>171</v>
      </c>
      <c r="AA1156" s="25">
        <v>12.3</v>
      </c>
      <c r="AB1156" s="25">
        <v>20</v>
      </c>
      <c r="AC1156" s="80">
        <f t="shared" si="157"/>
        <v>-28</v>
      </c>
      <c r="AD1156" s="89">
        <f t="shared" si="158"/>
        <v>0</v>
      </c>
      <c r="AE1156" s="82"/>
      <c r="AF1156" s="71"/>
    </row>
    <row r="1157" spans="1:32">
      <c r="A1157" s="57" t="s">
        <v>11408</v>
      </c>
      <c r="B1157" s="22" t="s">
        <v>2016</v>
      </c>
      <c r="C1157" s="22" t="s">
        <v>10127</v>
      </c>
      <c r="D1157" s="22" t="s">
        <v>9673</v>
      </c>
      <c r="E1157" s="22" t="s">
        <v>9674</v>
      </c>
      <c r="F1157" s="22" t="s">
        <v>9561</v>
      </c>
      <c r="G1157" s="22" t="s">
        <v>9562</v>
      </c>
      <c r="H1157" s="22" t="s">
        <v>9952</v>
      </c>
      <c r="I1157" s="25">
        <v>0</v>
      </c>
      <c r="J1157" s="25"/>
      <c r="K1157" s="25"/>
      <c r="L1157" s="25"/>
      <c r="M1157" s="25"/>
      <c r="N1157" s="25"/>
      <c r="O1157" s="25"/>
      <c r="P1157" s="25">
        <v>18</v>
      </c>
      <c r="Q1157" s="25">
        <v>18</v>
      </c>
      <c r="R1157" s="25"/>
      <c r="S1157" s="25"/>
      <c r="T1157" s="25"/>
      <c r="U1157" s="25"/>
      <c r="V1157" s="25">
        <v>18</v>
      </c>
      <c r="W1157" s="25">
        <v>18</v>
      </c>
      <c r="X1157" s="25">
        <v>18</v>
      </c>
      <c r="Y1157" s="25">
        <v>18</v>
      </c>
      <c r="Z1157" s="25">
        <f t="shared" si="156"/>
        <v>0</v>
      </c>
      <c r="AA1157" s="25">
        <v>1.8</v>
      </c>
      <c r="AB1157" s="25">
        <v>3</v>
      </c>
      <c r="AC1157" s="80">
        <f t="shared" si="157"/>
        <v>21</v>
      </c>
      <c r="AD1157" s="89">
        <f>AC1157</f>
        <v>21</v>
      </c>
      <c r="AE1157" s="82"/>
      <c r="AF1157" s="71"/>
    </row>
    <row r="1158" spans="1:32">
      <c r="A1158" s="57" t="s">
        <v>11409</v>
      </c>
      <c r="B1158" s="22" t="s">
        <v>1112</v>
      </c>
      <c r="C1158" s="22" t="s">
        <v>10128</v>
      </c>
      <c r="D1158" s="22" t="s">
        <v>9673</v>
      </c>
      <c r="E1158" s="22" t="s">
        <v>9674</v>
      </c>
      <c r="F1158" s="22" t="s">
        <v>9561</v>
      </c>
      <c r="G1158" s="22" t="s">
        <v>9562</v>
      </c>
      <c r="H1158" s="22" t="s">
        <v>9952</v>
      </c>
      <c r="I1158" s="25">
        <f>VLOOKUP(B1158,[1]สรุปรายรพ.!$A$1:$C$1331,3,FALSE())</f>
        <v>315</v>
      </c>
      <c r="J1158" s="25">
        <v>85</v>
      </c>
      <c r="K1158" s="25">
        <v>85</v>
      </c>
      <c r="L1158" s="25"/>
      <c r="M1158" s="25"/>
      <c r="N1158" s="25">
        <v>14</v>
      </c>
      <c r="O1158" s="25">
        <v>14</v>
      </c>
      <c r="P1158" s="25"/>
      <c r="Q1158" s="25"/>
      <c r="R1158" s="25">
        <v>36</v>
      </c>
      <c r="S1158" s="25">
        <v>36</v>
      </c>
      <c r="T1158" s="25">
        <v>12</v>
      </c>
      <c r="U1158" s="25">
        <v>12</v>
      </c>
      <c r="V1158" s="25">
        <v>147</v>
      </c>
      <c r="W1158" s="25">
        <v>147</v>
      </c>
      <c r="X1158" s="25">
        <v>147</v>
      </c>
      <c r="Y1158" s="25">
        <v>147</v>
      </c>
      <c r="Z1158" s="25">
        <f t="shared" si="156"/>
        <v>315</v>
      </c>
      <c r="AA1158" s="25">
        <v>14.7</v>
      </c>
      <c r="AB1158" s="25">
        <v>23</v>
      </c>
      <c r="AC1158" s="80">
        <f t="shared" si="157"/>
        <v>-145</v>
      </c>
      <c r="AD1158" s="89">
        <f t="shared" si="158"/>
        <v>0</v>
      </c>
      <c r="AE1158" s="82"/>
      <c r="AF1158" s="71"/>
    </row>
    <row r="1159" spans="1:32">
      <c r="A1159" s="57" t="s">
        <v>11410</v>
      </c>
      <c r="B1159" s="22" t="s">
        <v>1113</v>
      </c>
      <c r="C1159" s="22" t="s">
        <v>10129</v>
      </c>
      <c r="D1159" s="22" t="s">
        <v>9673</v>
      </c>
      <c r="E1159" s="22" t="s">
        <v>9674</v>
      </c>
      <c r="F1159" s="22" t="s">
        <v>9561</v>
      </c>
      <c r="G1159" s="22" t="s">
        <v>9562</v>
      </c>
      <c r="H1159" s="22" t="s">
        <v>9952</v>
      </c>
      <c r="I1159" s="25">
        <v>0</v>
      </c>
      <c r="J1159" s="25">
        <v>111</v>
      </c>
      <c r="K1159" s="25">
        <v>110</v>
      </c>
      <c r="L1159" s="25">
        <v>30</v>
      </c>
      <c r="M1159" s="25">
        <v>30</v>
      </c>
      <c r="N1159" s="25">
        <v>18</v>
      </c>
      <c r="O1159" s="25">
        <v>18</v>
      </c>
      <c r="P1159" s="25"/>
      <c r="Q1159" s="25"/>
      <c r="R1159" s="25">
        <v>35</v>
      </c>
      <c r="S1159" s="25">
        <v>35</v>
      </c>
      <c r="T1159" s="25">
        <v>13</v>
      </c>
      <c r="U1159" s="25">
        <v>12</v>
      </c>
      <c r="V1159" s="25">
        <v>207</v>
      </c>
      <c r="W1159" s="25">
        <v>205</v>
      </c>
      <c r="X1159" s="25">
        <v>207</v>
      </c>
      <c r="Y1159" s="25">
        <v>205</v>
      </c>
      <c r="Z1159" s="25">
        <f t="shared" ref="Z1159:Z1222" si="167">I1159</f>
        <v>0</v>
      </c>
      <c r="AA1159" s="25">
        <v>20.5</v>
      </c>
      <c r="AB1159" s="25">
        <v>32</v>
      </c>
      <c r="AC1159" s="80">
        <f t="shared" ref="AC1159:AC1222" si="168">(Y1159-Z1159)+AB1159</f>
        <v>237</v>
      </c>
      <c r="AD1159" s="89">
        <f t="shared" ref="AD1159:AD1161" si="169">AC1159</f>
        <v>237</v>
      </c>
      <c r="AE1159" s="82"/>
      <c r="AF1159" s="71"/>
    </row>
    <row r="1160" spans="1:32">
      <c r="A1160" s="57" t="s">
        <v>11411</v>
      </c>
      <c r="B1160" s="22" t="s">
        <v>2115</v>
      </c>
      <c r="C1160" s="22" t="s">
        <v>2116</v>
      </c>
      <c r="D1160" s="22" t="s">
        <v>9673</v>
      </c>
      <c r="E1160" s="22" t="s">
        <v>9674</v>
      </c>
      <c r="F1160" s="22" t="s">
        <v>9561</v>
      </c>
      <c r="G1160" s="22" t="s">
        <v>9562</v>
      </c>
      <c r="H1160" s="22" t="s">
        <v>9952</v>
      </c>
      <c r="I1160" s="25">
        <f>VLOOKUP(B1160,[1]สรุปรายรพ.!$A$1:$C$1331,3,FALSE())</f>
        <v>40</v>
      </c>
      <c r="J1160" s="25"/>
      <c r="K1160" s="25"/>
      <c r="L1160" s="25"/>
      <c r="M1160" s="25"/>
      <c r="N1160" s="25"/>
      <c r="O1160" s="25"/>
      <c r="P1160" s="25"/>
      <c r="Q1160" s="25"/>
      <c r="R1160" s="25">
        <v>1</v>
      </c>
      <c r="S1160" s="25">
        <v>1</v>
      </c>
      <c r="T1160" s="25">
        <v>72</v>
      </c>
      <c r="U1160" s="25">
        <v>72</v>
      </c>
      <c r="V1160" s="25">
        <v>73</v>
      </c>
      <c r="W1160" s="25">
        <v>73</v>
      </c>
      <c r="X1160" s="25">
        <v>73</v>
      </c>
      <c r="Y1160" s="25">
        <v>73</v>
      </c>
      <c r="Z1160" s="25">
        <f t="shared" si="167"/>
        <v>40</v>
      </c>
      <c r="AA1160" s="25">
        <v>7.3</v>
      </c>
      <c r="AB1160" s="25">
        <v>12</v>
      </c>
      <c r="AC1160" s="80">
        <f t="shared" si="168"/>
        <v>45</v>
      </c>
      <c r="AD1160" s="89">
        <f t="shared" si="169"/>
        <v>45</v>
      </c>
      <c r="AE1160" s="82"/>
      <c r="AF1160" s="71"/>
    </row>
    <row r="1161" spans="1:32">
      <c r="A1161" s="57" t="s">
        <v>11412</v>
      </c>
      <c r="B1161" s="22" t="s">
        <v>1114</v>
      </c>
      <c r="C1161" s="22" t="s">
        <v>2017</v>
      </c>
      <c r="D1161" s="22" t="s">
        <v>9609</v>
      </c>
      <c r="E1161" s="22" t="s">
        <v>9610</v>
      </c>
      <c r="F1161" s="22" t="s">
        <v>9588</v>
      </c>
      <c r="G1161" s="22" t="s">
        <v>9589</v>
      </c>
      <c r="H1161" s="22" t="s">
        <v>9563</v>
      </c>
      <c r="I1161" s="25">
        <f>VLOOKUP(B1161,[1]สรุปรายรพ.!$A$1:$C$1331,3,FALSE())</f>
        <v>1005</v>
      </c>
      <c r="J1161" s="25">
        <v>582</v>
      </c>
      <c r="K1161" s="25">
        <v>581</v>
      </c>
      <c r="L1161" s="25">
        <v>105</v>
      </c>
      <c r="M1161" s="25">
        <v>104</v>
      </c>
      <c r="N1161" s="25">
        <v>106</v>
      </c>
      <c r="O1161" s="25">
        <v>105</v>
      </c>
      <c r="P1161" s="25">
        <v>267</v>
      </c>
      <c r="Q1161" s="25">
        <v>266</v>
      </c>
      <c r="R1161" s="25">
        <v>124</v>
      </c>
      <c r="S1161" s="25">
        <v>124</v>
      </c>
      <c r="T1161" s="25">
        <v>167</v>
      </c>
      <c r="U1161" s="25">
        <v>166</v>
      </c>
      <c r="V1161" s="25">
        <v>1351</v>
      </c>
      <c r="W1161" s="25">
        <v>1346</v>
      </c>
      <c r="X1161" s="25">
        <v>1351</v>
      </c>
      <c r="Y1161" s="25">
        <v>1346</v>
      </c>
      <c r="Z1161" s="25">
        <f t="shared" si="167"/>
        <v>1005</v>
      </c>
      <c r="AA1161" s="25">
        <v>134.6</v>
      </c>
      <c r="AB1161" s="25">
        <v>203</v>
      </c>
      <c r="AC1161" s="80">
        <f t="shared" si="168"/>
        <v>544</v>
      </c>
      <c r="AD1161" s="89">
        <f t="shared" si="169"/>
        <v>544</v>
      </c>
      <c r="AE1161" s="82"/>
      <c r="AF1161" s="71"/>
    </row>
    <row r="1162" spans="1:32">
      <c r="A1162" s="57" t="s">
        <v>11413</v>
      </c>
      <c r="B1162" s="22" t="s">
        <v>1115</v>
      </c>
      <c r="C1162" s="22" t="s">
        <v>2018</v>
      </c>
      <c r="D1162" s="22" t="s">
        <v>9919</v>
      </c>
      <c r="E1162" s="22" t="s">
        <v>9920</v>
      </c>
      <c r="F1162" s="22" t="s">
        <v>9921</v>
      </c>
      <c r="G1162" s="22" t="s">
        <v>9922</v>
      </c>
      <c r="H1162" s="22" t="s">
        <v>9952</v>
      </c>
      <c r="I1162" s="25">
        <f>VLOOKUP(B1162,[1]สรุปรายรพ.!$A$1:$C$1331,3,FALSE())</f>
        <v>165</v>
      </c>
      <c r="J1162" s="25">
        <v>45</v>
      </c>
      <c r="K1162" s="25">
        <v>40</v>
      </c>
      <c r="L1162" s="25">
        <v>5</v>
      </c>
      <c r="M1162" s="25">
        <v>5</v>
      </c>
      <c r="N1162" s="25">
        <v>37</v>
      </c>
      <c r="O1162" s="25">
        <v>32</v>
      </c>
      <c r="P1162" s="25">
        <v>18</v>
      </c>
      <c r="Q1162" s="25">
        <v>17</v>
      </c>
      <c r="R1162" s="25">
        <v>6</v>
      </c>
      <c r="S1162" s="25">
        <v>5</v>
      </c>
      <c r="T1162" s="25">
        <v>13</v>
      </c>
      <c r="U1162" s="25">
        <v>12</v>
      </c>
      <c r="V1162" s="25">
        <v>124</v>
      </c>
      <c r="W1162" s="25">
        <v>111</v>
      </c>
      <c r="X1162" s="25">
        <v>124</v>
      </c>
      <c r="Y1162" s="25">
        <v>111</v>
      </c>
      <c r="Z1162" s="25">
        <f t="shared" si="167"/>
        <v>165</v>
      </c>
      <c r="AA1162" s="25">
        <v>11.1</v>
      </c>
      <c r="AB1162" s="25">
        <v>18</v>
      </c>
      <c r="AC1162" s="80">
        <f t="shared" si="168"/>
        <v>-36</v>
      </c>
      <c r="AD1162" s="89">
        <f t="shared" ref="AD1162:AD1222" si="170">IF(AC1162&lt;0,0)</f>
        <v>0</v>
      </c>
      <c r="AE1162" s="82"/>
      <c r="AF1162" s="71"/>
    </row>
    <row r="1163" spans="1:32">
      <c r="A1163" s="57" t="s">
        <v>11414</v>
      </c>
      <c r="B1163" s="22" t="s">
        <v>1116</v>
      </c>
      <c r="C1163" s="22" t="s">
        <v>2019</v>
      </c>
      <c r="D1163" s="22" t="s">
        <v>9919</v>
      </c>
      <c r="E1163" s="22" t="s">
        <v>9920</v>
      </c>
      <c r="F1163" s="22" t="s">
        <v>9921</v>
      </c>
      <c r="G1163" s="22" t="s">
        <v>9922</v>
      </c>
      <c r="H1163" s="22" t="s">
        <v>9952</v>
      </c>
      <c r="I1163" s="25">
        <f>VLOOKUP(B1163,[1]สรุปรายรพ.!$A$1:$C$1331,3,FALSE())</f>
        <v>255</v>
      </c>
      <c r="J1163" s="25">
        <v>82</v>
      </c>
      <c r="K1163" s="25">
        <v>76</v>
      </c>
      <c r="L1163" s="25">
        <v>23</v>
      </c>
      <c r="M1163" s="25">
        <v>19</v>
      </c>
      <c r="N1163" s="25">
        <v>43</v>
      </c>
      <c r="O1163" s="25">
        <v>43</v>
      </c>
      <c r="P1163" s="25">
        <v>16</v>
      </c>
      <c r="Q1163" s="25">
        <v>16</v>
      </c>
      <c r="R1163" s="25">
        <v>18</v>
      </c>
      <c r="S1163" s="25">
        <v>18</v>
      </c>
      <c r="T1163" s="25">
        <v>11</v>
      </c>
      <c r="U1163" s="25">
        <v>10</v>
      </c>
      <c r="V1163" s="25">
        <v>193</v>
      </c>
      <c r="W1163" s="25">
        <v>182</v>
      </c>
      <c r="X1163" s="25">
        <v>193</v>
      </c>
      <c r="Y1163" s="25">
        <v>182</v>
      </c>
      <c r="Z1163" s="25">
        <f t="shared" si="167"/>
        <v>255</v>
      </c>
      <c r="AA1163" s="25">
        <v>18.2</v>
      </c>
      <c r="AB1163" s="25">
        <v>29</v>
      </c>
      <c r="AC1163" s="80">
        <f t="shared" si="168"/>
        <v>-44</v>
      </c>
      <c r="AD1163" s="89">
        <f t="shared" si="170"/>
        <v>0</v>
      </c>
      <c r="AE1163" s="82"/>
      <c r="AF1163" s="71"/>
    </row>
    <row r="1164" spans="1:32">
      <c r="A1164" s="57" t="s">
        <v>11415</v>
      </c>
      <c r="B1164" s="22" t="s">
        <v>1117</v>
      </c>
      <c r="C1164" s="22" t="s">
        <v>10130</v>
      </c>
      <c r="D1164" s="22" t="s">
        <v>9919</v>
      </c>
      <c r="E1164" s="22" t="s">
        <v>9920</v>
      </c>
      <c r="F1164" s="22" t="s">
        <v>9921</v>
      </c>
      <c r="G1164" s="22" t="s">
        <v>9922</v>
      </c>
      <c r="H1164" s="22" t="s">
        <v>9952</v>
      </c>
      <c r="I1164" s="25">
        <f>VLOOKUP(B1164,[1]สรุปรายรพ.!$A$1:$C$1331,3,FALSE())</f>
        <v>96</v>
      </c>
      <c r="J1164" s="25">
        <v>13</v>
      </c>
      <c r="K1164" s="25">
        <v>13</v>
      </c>
      <c r="L1164" s="25">
        <v>3</v>
      </c>
      <c r="M1164" s="25">
        <v>3</v>
      </c>
      <c r="N1164" s="25"/>
      <c r="O1164" s="25"/>
      <c r="P1164" s="25">
        <v>6</v>
      </c>
      <c r="Q1164" s="25">
        <v>5</v>
      </c>
      <c r="R1164" s="25">
        <v>2</v>
      </c>
      <c r="S1164" s="25">
        <v>2</v>
      </c>
      <c r="T1164" s="25">
        <v>74</v>
      </c>
      <c r="U1164" s="25">
        <v>73</v>
      </c>
      <c r="V1164" s="25">
        <v>98</v>
      </c>
      <c r="W1164" s="25">
        <v>96</v>
      </c>
      <c r="X1164" s="25">
        <v>98</v>
      </c>
      <c r="Y1164" s="25">
        <v>96</v>
      </c>
      <c r="Z1164" s="25">
        <f t="shared" si="167"/>
        <v>96</v>
      </c>
      <c r="AA1164" s="25">
        <v>9.6</v>
      </c>
      <c r="AB1164" s="25">
        <v>15</v>
      </c>
      <c r="AC1164" s="80">
        <f t="shared" si="168"/>
        <v>15</v>
      </c>
      <c r="AD1164" s="89">
        <f>AC1164</f>
        <v>15</v>
      </c>
      <c r="AE1164" s="82"/>
      <c r="AF1164" s="71"/>
    </row>
    <row r="1165" spans="1:32">
      <c r="A1165" s="57" t="s">
        <v>11416</v>
      </c>
      <c r="B1165" s="22" t="s">
        <v>1118</v>
      </c>
      <c r="C1165" s="22" t="s">
        <v>2020</v>
      </c>
      <c r="D1165" s="22" t="s">
        <v>9919</v>
      </c>
      <c r="E1165" s="22" t="s">
        <v>9920</v>
      </c>
      <c r="F1165" s="22" t="s">
        <v>9921</v>
      </c>
      <c r="G1165" s="22" t="s">
        <v>9922</v>
      </c>
      <c r="H1165" s="22" t="s">
        <v>9952</v>
      </c>
      <c r="I1165" s="25">
        <f>VLOOKUP(B1165,[1]สรุปรายรพ.!$A$1:$C$1331,3,FALSE())</f>
        <v>264</v>
      </c>
      <c r="J1165" s="25">
        <v>52</v>
      </c>
      <c r="K1165" s="25">
        <v>51</v>
      </c>
      <c r="L1165" s="25">
        <v>13</v>
      </c>
      <c r="M1165" s="25">
        <v>13</v>
      </c>
      <c r="N1165" s="25">
        <v>40</v>
      </c>
      <c r="O1165" s="25">
        <v>40</v>
      </c>
      <c r="P1165" s="25">
        <v>47</v>
      </c>
      <c r="Q1165" s="25">
        <v>47</v>
      </c>
      <c r="R1165" s="25">
        <v>32</v>
      </c>
      <c r="S1165" s="25">
        <v>32</v>
      </c>
      <c r="T1165" s="25">
        <v>25</v>
      </c>
      <c r="U1165" s="25">
        <v>24</v>
      </c>
      <c r="V1165" s="25">
        <v>209</v>
      </c>
      <c r="W1165" s="25">
        <v>207</v>
      </c>
      <c r="X1165" s="25">
        <v>209</v>
      </c>
      <c r="Y1165" s="25">
        <v>207</v>
      </c>
      <c r="Z1165" s="25">
        <f t="shared" si="167"/>
        <v>264</v>
      </c>
      <c r="AA1165" s="25">
        <v>20.7</v>
      </c>
      <c r="AB1165" s="25">
        <v>32</v>
      </c>
      <c r="AC1165" s="80">
        <f t="shared" si="168"/>
        <v>-25</v>
      </c>
      <c r="AD1165" s="89">
        <f t="shared" si="170"/>
        <v>0</v>
      </c>
      <c r="AE1165" s="82"/>
      <c r="AF1165" s="71"/>
    </row>
    <row r="1166" spans="1:32">
      <c r="A1166" s="57" t="s">
        <v>11417</v>
      </c>
      <c r="B1166" s="22" t="s">
        <v>2021</v>
      </c>
      <c r="C1166" s="22" t="s">
        <v>2022</v>
      </c>
      <c r="D1166" s="22" t="s">
        <v>9919</v>
      </c>
      <c r="E1166" s="22" t="s">
        <v>9920</v>
      </c>
      <c r="F1166" s="22" t="s">
        <v>9921</v>
      </c>
      <c r="G1166" s="22" t="s">
        <v>9922</v>
      </c>
      <c r="H1166" s="22" t="s">
        <v>9952</v>
      </c>
      <c r="I1166" s="25">
        <f>VLOOKUP(B1166,[1]สรุปรายรพ.!$A$1:$C$1331,3,FALSE())</f>
        <v>20</v>
      </c>
      <c r="J1166" s="25"/>
      <c r="K1166" s="25"/>
      <c r="L1166" s="25"/>
      <c r="M1166" s="25"/>
      <c r="N1166" s="25"/>
      <c r="O1166" s="25"/>
      <c r="P1166" s="25">
        <v>1</v>
      </c>
      <c r="Q1166" s="25">
        <v>1</v>
      </c>
      <c r="R1166" s="25">
        <v>43.6</v>
      </c>
      <c r="S1166" s="25">
        <v>43.6</v>
      </c>
      <c r="T1166" s="25">
        <v>7.5</v>
      </c>
      <c r="U1166" s="25">
        <v>7.5</v>
      </c>
      <c r="V1166" s="25">
        <v>52.1</v>
      </c>
      <c r="W1166" s="25">
        <v>52.1</v>
      </c>
      <c r="X1166" s="25">
        <v>53</v>
      </c>
      <c r="Y1166" s="25">
        <v>52</v>
      </c>
      <c r="Z1166" s="25">
        <f t="shared" si="167"/>
        <v>20</v>
      </c>
      <c r="AA1166" s="25">
        <v>5.2</v>
      </c>
      <c r="AB1166" s="25">
        <v>9</v>
      </c>
      <c r="AC1166" s="80">
        <f t="shared" si="168"/>
        <v>41</v>
      </c>
      <c r="AD1166" s="89">
        <f t="shared" ref="AD1166:AD1168" si="171">AC1166</f>
        <v>41</v>
      </c>
      <c r="AE1166" s="82"/>
      <c r="AF1166" s="71"/>
    </row>
    <row r="1167" spans="1:32">
      <c r="A1167" s="57" t="s">
        <v>11418</v>
      </c>
      <c r="B1167" s="22" t="s">
        <v>1119</v>
      </c>
      <c r="C1167" s="22" t="s">
        <v>10131</v>
      </c>
      <c r="D1167" s="22" t="s">
        <v>9919</v>
      </c>
      <c r="E1167" s="22" t="s">
        <v>9920</v>
      </c>
      <c r="F1167" s="22" t="s">
        <v>9921</v>
      </c>
      <c r="G1167" s="22" t="s">
        <v>9922</v>
      </c>
      <c r="H1167" s="22" t="s">
        <v>9952</v>
      </c>
      <c r="I1167" s="25">
        <f>VLOOKUP(B1167,[1]สรุปรายรพ.!$A$1:$C$1331,3,FALSE())</f>
        <v>112</v>
      </c>
      <c r="J1167" s="25">
        <v>23</v>
      </c>
      <c r="K1167" s="25">
        <v>23</v>
      </c>
      <c r="L1167" s="25">
        <v>9</v>
      </c>
      <c r="M1167" s="25">
        <v>9</v>
      </c>
      <c r="N1167" s="25">
        <v>43</v>
      </c>
      <c r="O1167" s="25">
        <v>41</v>
      </c>
      <c r="P1167" s="25">
        <v>17</v>
      </c>
      <c r="Q1167" s="25">
        <v>16</v>
      </c>
      <c r="R1167" s="25"/>
      <c r="S1167" s="25"/>
      <c r="T1167" s="25">
        <v>8</v>
      </c>
      <c r="U1167" s="25">
        <v>8</v>
      </c>
      <c r="V1167" s="25">
        <v>100</v>
      </c>
      <c r="W1167" s="25">
        <v>97</v>
      </c>
      <c r="X1167" s="25">
        <v>100</v>
      </c>
      <c r="Y1167" s="25">
        <v>97</v>
      </c>
      <c r="Z1167" s="25">
        <f t="shared" si="167"/>
        <v>112</v>
      </c>
      <c r="AA1167" s="25">
        <v>9.6999999999999993</v>
      </c>
      <c r="AB1167" s="25">
        <v>15</v>
      </c>
      <c r="AC1167" s="80">
        <f t="shared" si="168"/>
        <v>0</v>
      </c>
      <c r="AD1167" s="89">
        <f t="shared" si="171"/>
        <v>0</v>
      </c>
      <c r="AE1167" s="82"/>
      <c r="AF1167" s="71"/>
    </row>
    <row r="1168" spans="1:32">
      <c r="A1168" s="57" t="s">
        <v>11419</v>
      </c>
      <c r="B1168" s="22" t="s">
        <v>1120</v>
      </c>
      <c r="C1168" s="22" t="s">
        <v>10132</v>
      </c>
      <c r="D1168" s="22" t="s">
        <v>9919</v>
      </c>
      <c r="E1168" s="22" t="s">
        <v>9920</v>
      </c>
      <c r="F1168" s="22" t="s">
        <v>9921</v>
      </c>
      <c r="G1168" s="22" t="s">
        <v>9922</v>
      </c>
      <c r="H1168" s="22" t="s">
        <v>9952</v>
      </c>
      <c r="I1168" s="25">
        <v>0</v>
      </c>
      <c r="J1168" s="25">
        <v>82</v>
      </c>
      <c r="K1168" s="25">
        <v>73</v>
      </c>
      <c r="L1168" s="25">
        <v>18</v>
      </c>
      <c r="M1168" s="25">
        <v>18</v>
      </c>
      <c r="N1168" s="25">
        <v>35</v>
      </c>
      <c r="O1168" s="25">
        <v>34</v>
      </c>
      <c r="P1168" s="25">
        <v>13</v>
      </c>
      <c r="Q1168" s="25">
        <v>13</v>
      </c>
      <c r="R1168" s="25">
        <v>15</v>
      </c>
      <c r="S1168" s="25">
        <v>15</v>
      </c>
      <c r="T1168" s="25">
        <v>24.5</v>
      </c>
      <c r="U1168" s="25">
        <v>24.5</v>
      </c>
      <c r="V1168" s="25">
        <v>187.5</v>
      </c>
      <c r="W1168" s="25">
        <v>177.5</v>
      </c>
      <c r="X1168" s="25">
        <v>188</v>
      </c>
      <c r="Y1168" s="25">
        <v>178</v>
      </c>
      <c r="Z1168" s="25">
        <f t="shared" si="167"/>
        <v>0</v>
      </c>
      <c r="AA1168" s="25">
        <v>17.8</v>
      </c>
      <c r="AB1168" s="25">
        <v>27</v>
      </c>
      <c r="AC1168" s="80">
        <f t="shared" si="168"/>
        <v>205</v>
      </c>
      <c r="AD1168" s="89">
        <f t="shared" si="171"/>
        <v>205</v>
      </c>
      <c r="AE1168" s="82"/>
      <c r="AF1168" s="71"/>
    </row>
    <row r="1169" spans="1:32">
      <c r="A1169" s="57" t="s">
        <v>11420</v>
      </c>
      <c r="B1169" s="22" t="s">
        <v>1121</v>
      </c>
      <c r="C1169" s="22" t="s">
        <v>2023</v>
      </c>
      <c r="D1169" s="22" t="s">
        <v>9919</v>
      </c>
      <c r="E1169" s="22" t="s">
        <v>9920</v>
      </c>
      <c r="F1169" s="22" t="s">
        <v>9921</v>
      </c>
      <c r="G1169" s="22" t="s">
        <v>9922</v>
      </c>
      <c r="H1169" s="22" t="s">
        <v>9952</v>
      </c>
      <c r="I1169" s="25">
        <f>VLOOKUP(B1169,[1]สรุปรายรพ.!$A$1:$C$1331,3,FALSE())</f>
        <v>146</v>
      </c>
      <c r="J1169" s="25">
        <v>15</v>
      </c>
      <c r="K1169" s="25">
        <v>15</v>
      </c>
      <c r="L1169" s="25">
        <v>12</v>
      </c>
      <c r="M1169" s="25">
        <v>11</v>
      </c>
      <c r="N1169" s="25">
        <v>50</v>
      </c>
      <c r="O1169" s="25">
        <v>48</v>
      </c>
      <c r="P1169" s="25">
        <v>31</v>
      </c>
      <c r="Q1169" s="25">
        <v>28</v>
      </c>
      <c r="R1169" s="25">
        <v>6</v>
      </c>
      <c r="S1169" s="25">
        <v>6</v>
      </c>
      <c r="T1169" s="25">
        <v>15</v>
      </c>
      <c r="U1169" s="25">
        <v>12</v>
      </c>
      <c r="V1169" s="25">
        <v>129</v>
      </c>
      <c r="W1169" s="25">
        <v>120</v>
      </c>
      <c r="X1169" s="25">
        <v>129</v>
      </c>
      <c r="Y1169" s="25">
        <v>120</v>
      </c>
      <c r="Z1169" s="25">
        <f t="shared" si="167"/>
        <v>146</v>
      </c>
      <c r="AA1169" s="25">
        <v>12</v>
      </c>
      <c r="AB1169" s="25">
        <v>18</v>
      </c>
      <c r="AC1169" s="80">
        <f t="shared" si="168"/>
        <v>-8</v>
      </c>
      <c r="AD1169" s="89">
        <f t="shared" si="170"/>
        <v>0</v>
      </c>
      <c r="AE1169" s="82"/>
      <c r="AF1169" s="71"/>
    </row>
    <row r="1170" spans="1:32">
      <c r="A1170" s="57" t="s">
        <v>11421</v>
      </c>
      <c r="B1170" s="22" t="s">
        <v>1122</v>
      </c>
      <c r="C1170" s="22" t="s">
        <v>2024</v>
      </c>
      <c r="D1170" s="22" t="s">
        <v>9919</v>
      </c>
      <c r="E1170" s="22" t="s">
        <v>9920</v>
      </c>
      <c r="F1170" s="22" t="s">
        <v>9921</v>
      </c>
      <c r="G1170" s="22" t="s">
        <v>9922</v>
      </c>
      <c r="H1170" s="22" t="s">
        <v>9952</v>
      </c>
      <c r="I1170" s="25">
        <f>VLOOKUP(B1170,[1]สรุปรายรพ.!$A$1:$C$1331,3,FALSE())</f>
        <v>262</v>
      </c>
      <c r="J1170" s="25">
        <v>70</v>
      </c>
      <c r="K1170" s="25">
        <v>67</v>
      </c>
      <c r="L1170" s="25">
        <v>36</v>
      </c>
      <c r="M1170" s="25">
        <v>35</v>
      </c>
      <c r="N1170" s="25">
        <v>40</v>
      </c>
      <c r="O1170" s="25">
        <v>38</v>
      </c>
      <c r="P1170" s="25">
        <v>21</v>
      </c>
      <c r="Q1170" s="25">
        <v>19</v>
      </c>
      <c r="R1170" s="25">
        <v>67</v>
      </c>
      <c r="S1170" s="25">
        <v>64</v>
      </c>
      <c r="T1170" s="25">
        <v>2</v>
      </c>
      <c r="U1170" s="25">
        <v>2</v>
      </c>
      <c r="V1170" s="25">
        <v>236</v>
      </c>
      <c r="W1170" s="25">
        <v>225</v>
      </c>
      <c r="X1170" s="25">
        <v>236</v>
      </c>
      <c r="Y1170" s="25">
        <v>225</v>
      </c>
      <c r="Z1170" s="25">
        <f t="shared" si="167"/>
        <v>262</v>
      </c>
      <c r="AA1170" s="25">
        <v>22.5</v>
      </c>
      <c r="AB1170" s="25">
        <v>35</v>
      </c>
      <c r="AC1170" s="80">
        <f t="shared" si="168"/>
        <v>-2</v>
      </c>
      <c r="AD1170" s="89">
        <f t="shared" si="170"/>
        <v>0</v>
      </c>
      <c r="AE1170" s="82"/>
      <c r="AF1170" s="71"/>
    </row>
    <row r="1171" spans="1:32">
      <c r="A1171" s="57" t="s">
        <v>11422</v>
      </c>
      <c r="B1171" s="22" t="s">
        <v>1123</v>
      </c>
      <c r="C1171" s="22" t="s">
        <v>10133</v>
      </c>
      <c r="D1171" s="22" t="s">
        <v>9919</v>
      </c>
      <c r="E1171" s="22" t="s">
        <v>9920</v>
      </c>
      <c r="F1171" s="22" t="s">
        <v>9921</v>
      </c>
      <c r="G1171" s="22" t="s">
        <v>9922</v>
      </c>
      <c r="H1171" s="22" t="s">
        <v>9952</v>
      </c>
      <c r="I1171" s="25">
        <f>VLOOKUP(B1171,[1]สรุปรายรพ.!$A$1:$C$1331,3,FALSE())</f>
        <v>132</v>
      </c>
      <c r="J1171" s="25">
        <v>35</v>
      </c>
      <c r="K1171" s="25">
        <v>35</v>
      </c>
      <c r="L1171" s="25">
        <v>17</v>
      </c>
      <c r="M1171" s="25">
        <v>17</v>
      </c>
      <c r="N1171" s="25">
        <v>34</v>
      </c>
      <c r="O1171" s="25">
        <v>34</v>
      </c>
      <c r="P1171" s="25">
        <v>4</v>
      </c>
      <c r="Q1171" s="25">
        <v>3</v>
      </c>
      <c r="R1171" s="25">
        <v>5</v>
      </c>
      <c r="S1171" s="25">
        <v>5</v>
      </c>
      <c r="T1171" s="25">
        <v>6</v>
      </c>
      <c r="U1171" s="25">
        <v>6</v>
      </c>
      <c r="V1171" s="25">
        <v>101</v>
      </c>
      <c r="W1171" s="25">
        <v>100</v>
      </c>
      <c r="X1171" s="25">
        <v>101</v>
      </c>
      <c r="Y1171" s="25">
        <v>100</v>
      </c>
      <c r="Z1171" s="25">
        <f t="shared" si="167"/>
        <v>132</v>
      </c>
      <c r="AA1171" s="25">
        <v>10</v>
      </c>
      <c r="AB1171" s="25">
        <v>15</v>
      </c>
      <c r="AC1171" s="80">
        <f t="shared" si="168"/>
        <v>-17</v>
      </c>
      <c r="AD1171" s="89">
        <f t="shared" si="170"/>
        <v>0</v>
      </c>
      <c r="AE1171" s="82"/>
      <c r="AF1171" s="71"/>
    </row>
    <row r="1172" spans="1:32">
      <c r="A1172" s="57" t="s">
        <v>11423</v>
      </c>
      <c r="B1172" s="22" t="s">
        <v>1124</v>
      </c>
      <c r="C1172" s="22" t="s">
        <v>2025</v>
      </c>
      <c r="D1172" s="22" t="s">
        <v>9919</v>
      </c>
      <c r="E1172" s="22" t="s">
        <v>9920</v>
      </c>
      <c r="F1172" s="22" t="s">
        <v>9921</v>
      </c>
      <c r="G1172" s="22" t="s">
        <v>9922</v>
      </c>
      <c r="H1172" s="22" t="s">
        <v>9952</v>
      </c>
      <c r="I1172" s="25">
        <f>VLOOKUP(B1172,[1]สรุปรายรพ.!$A$1:$C$1331,3,FALSE())</f>
        <v>115</v>
      </c>
      <c r="J1172" s="25">
        <v>20</v>
      </c>
      <c r="K1172" s="25">
        <v>19</v>
      </c>
      <c r="L1172" s="25">
        <v>16</v>
      </c>
      <c r="M1172" s="25">
        <v>16</v>
      </c>
      <c r="N1172" s="25">
        <v>19</v>
      </c>
      <c r="O1172" s="25">
        <v>19</v>
      </c>
      <c r="P1172" s="25">
        <v>24</v>
      </c>
      <c r="Q1172" s="25">
        <v>24</v>
      </c>
      <c r="R1172" s="25"/>
      <c r="S1172" s="25"/>
      <c r="T1172" s="25">
        <v>25</v>
      </c>
      <c r="U1172" s="25">
        <v>25</v>
      </c>
      <c r="V1172" s="25">
        <v>104</v>
      </c>
      <c r="W1172" s="25">
        <v>103</v>
      </c>
      <c r="X1172" s="25">
        <v>104</v>
      </c>
      <c r="Y1172" s="25">
        <v>103</v>
      </c>
      <c r="Z1172" s="25">
        <f t="shared" si="167"/>
        <v>115</v>
      </c>
      <c r="AA1172" s="25">
        <v>10.3</v>
      </c>
      <c r="AB1172" s="25">
        <v>17</v>
      </c>
      <c r="AC1172" s="80">
        <f t="shared" si="168"/>
        <v>5</v>
      </c>
      <c r="AD1172" s="89">
        <f>AC1172</f>
        <v>5</v>
      </c>
      <c r="AE1172" s="82"/>
      <c r="AF1172" s="71"/>
    </row>
    <row r="1173" spans="1:32">
      <c r="A1173" s="57" t="s">
        <v>11424</v>
      </c>
      <c r="B1173" s="22" t="s">
        <v>1125</v>
      </c>
      <c r="C1173" s="22" t="s">
        <v>2026</v>
      </c>
      <c r="D1173" s="22" t="s">
        <v>9919</v>
      </c>
      <c r="E1173" s="22" t="s">
        <v>9920</v>
      </c>
      <c r="F1173" s="22" t="s">
        <v>9921</v>
      </c>
      <c r="G1173" s="22" t="s">
        <v>9922</v>
      </c>
      <c r="H1173" s="22" t="s">
        <v>9952</v>
      </c>
      <c r="I1173" s="25">
        <f>VLOOKUP(B1173,[1]สรุปรายรพ.!$A$1:$C$1331,3,FALSE())</f>
        <v>150</v>
      </c>
      <c r="J1173" s="25">
        <v>26</v>
      </c>
      <c r="K1173" s="25">
        <v>26</v>
      </c>
      <c r="L1173" s="25">
        <v>4</v>
      </c>
      <c r="M1173" s="25">
        <v>4</v>
      </c>
      <c r="N1173" s="25">
        <v>6</v>
      </c>
      <c r="O1173" s="25">
        <v>5</v>
      </c>
      <c r="P1173" s="25">
        <v>1</v>
      </c>
      <c r="Q1173" s="25">
        <v>1</v>
      </c>
      <c r="R1173" s="25">
        <v>4</v>
      </c>
      <c r="S1173" s="25">
        <v>4</v>
      </c>
      <c r="T1173" s="25"/>
      <c r="U1173" s="25"/>
      <c r="V1173" s="25">
        <v>41</v>
      </c>
      <c r="W1173" s="25">
        <v>40</v>
      </c>
      <c r="X1173" s="25">
        <v>41</v>
      </c>
      <c r="Y1173" s="25">
        <v>40</v>
      </c>
      <c r="Z1173" s="25">
        <f t="shared" si="167"/>
        <v>150</v>
      </c>
      <c r="AA1173" s="25">
        <v>4</v>
      </c>
      <c r="AB1173" s="25">
        <v>6</v>
      </c>
      <c r="AC1173" s="80">
        <f t="shared" si="168"/>
        <v>-104</v>
      </c>
      <c r="AD1173" s="89">
        <f t="shared" si="170"/>
        <v>0</v>
      </c>
      <c r="AE1173" s="82"/>
      <c r="AF1173" s="71"/>
    </row>
    <row r="1174" spans="1:32">
      <c r="A1174" s="57" t="s">
        <v>11425</v>
      </c>
      <c r="B1174" s="22" t="s">
        <v>1126</v>
      </c>
      <c r="C1174" s="22" t="s">
        <v>2027</v>
      </c>
      <c r="D1174" s="22" t="s">
        <v>9919</v>
      </c>
      <c r="E1174" s="22" t="s">
        <v>9920</v>
      </c>
      <c r="F1174" s="22" t="s">
        <v>9921</v>
      </c>
      <c r="G1174" s="22" t="s">
        <v>9922</v>
      </c>
      <c r="H1174" s="22" t="s">
        <v>9952</v>
      </c>
      <c r="I1174" s="25">
        <f>VLOOKUP(B1174,[1]สรุปรายรพ.!$A$1:$C$1331,3,FALSE())</f>
        <v>175</v>
      </c>
      <c r="J1174" s="25">
        <v>62</v>
      </c>
      <c r="K1174" s="25">
        <v>58</v>
      </c>
      <c r="L1174" s="25">
        <v>37</v>
      </c>
      <c r="M1174" s="25">
        <v>37</v>
      </c>
      <c r="N1174" s="25">
        <v>85</v>
      </c>
      <c r="O1174" s="25">
        <v>69</v>
      </c>
      <c r="P1174" s="25">
        <v>33</v>
      </c>
      <c r="Q1174" s="25">
        <v>27</v>
      </c>
      <c r="R1174" s="25">
        <v>20</v>
      </c>
      <c r="S1174" s="25">
        <v>19</v>
      </c>
      <c r="T1174" s="25">
        <v>23</v>
      </c>
      <c r="U1174" s="25">
        <v>23</v>
      </c>
      <c r="V1174" s="25">
        <v>260</v>
      </c>
      <c r="W1174" s="25">
        <v>233</v>
      </c>
      <c r="X1174" s="25">
        <v>260</v>
      </c>
      <c r="Y1174" s="25">
        <v>233</v>
      </c>
      <c r="Z1174" s="25">
        <f t="shared" si="167"/>
        <v>175</v>
      </c>
      <c r="AA1174" s="25">
        <v>23.3</v>
      </c>
      <c r="AB1174" s="25">
        <v>36</v>
      </c>
      <c r="AC1174" s="80">
        <f t="shared" si="168"/>
        <v>94</v>
      </c>
      <c r="AD1174" s="89">
        <f>AC1174</f>
        <v>94</v>
      </c>
      <c r="AE1174" s="82"/>
      <c r="AF1174" s="71"/>
    </row>
    <row r="1175" spans="1:32">
      <c r="A1175" s="57" t="s">
        <v>11426</v>
      </c>
      <c r="B1175" s="22" t="s">
        <v>1127</v>
      </c>
      <c r="C1175" s="22" t="s">
        <v>2028</v>
      </c>
      <c r="D1175" s="22" t="s">
        <v>9919</v>
      </c>
      <c r="E1175" s="22" t="s">
        <v>9920</v>
      </c>
      <c r="F1175" s="22" t="s">
        <v>9921</v>
      </c>
      <c r="G1175" s="22" t="s">
        <v>9922</v>
      </c>
      <c r="H1175" s="22" t="s">
        <v>9952</v>
      </c>
      <c r="I1175" s="25">
        <f>VLOOKUP(B1175,[1]สรุปรายรพ.!$A$1:$C$1331,3,FALSE())</f>
        <v>241</v>
      </c>
      <c r="J1175" s="25">
        <v>75</v>
      </c>
      <c r="K1175" s="25">
        <v>73</v>
      </c>
      <c r="L1175" s="25">
        <v>8</v>
      </c>
      <c r="M1175" s="25">
        <v>8</v>
      </c>
      <c r="N1175" s="25">
        <v>25</v>
      </c>
      <c r="O1175" s="25">
        <v>25</v>
      </c>
      <c r="P1175" s="25">
        <v>3</v>
      </c>
      <c r="Q1175" s="25">
        <v>3</v>
      </c>
      <c r="R1175" s="25">
        <v>8</v>
      </c>
      <c r="S1175" s="25">
        <v>8</v>
      </c>
      <c r="T1175" s="25">
        <v>8</v>
      </c>
      <c r="U1175" s="25">
        <v>8</v>
      </c>
      <c r="V1175" s="25">
        <v>127</v>
      </c>
      <c r="W1175" s="25">
        <v>125</v>
      </c>
      <c r="X1175" s="25">
        <v>127</v>
      </c>
      <c r="Y1175" s="25">
        <v>125</v>
      </c>
      <c r="Z1175" s="25">
        <f t="shared" si="167"/>
        <v>241</v>
      </c>
      <c r="AA1175" s="25">
        <v>12.5</v>
      </c>
      <c r="AB1175" s="25">
        <v>20</v>
      </c>
      <c r="AC1175" s="80">
        <f t="shared" si="168"/>
        <v>-96</v>
      </c>
      <c r="AD1175" s="89">
        <f t="shared" si="170"/>
        <v>0</v>
      </c>
      <c r="AE1175" s="82"/>
      <c r="AF1175" s="71"/>
    </row>
    <row r="1176" spans="1:32">
      <c r="A1176" s="57" t="s">
        <v>11427</v>
      </c>
      <c r="B1176" s="22" t="s">
        <v>1128</v>
      </c>
      <c r="C1176" s="22" t="s">
        <v>2029</v>
      </c>
      <c r="D1176" s="22" t="s">
        <v>9919</v>
      </c>
      <c r="E1176" s="22" t="s">
        <v>9920</v>
      </c>
      <c r="F1176" s="22" t="s">
        <v>9921</v>
      </c>
      <c r="G1176" s="22" t="s">
        <v>9922</v>
      </c>
      <c r="H1176" s="22" t="s">
        <v>9952</v>
      </c>
      <c r="I1176" s="25">
        <f>VLOOKUP(B1176,[1]สรุปรายรพ.!$A$1:$C$1331,3,FALSE())</f>
        <v>316</v>
      </c>
      <c r="J1176" s="25">
        <v>89</v>
      </c>
      <c r="K1176" s="25">
        <v>89</v>
      </c>
      <c r="L1176" s="25">
        <v>27</v>
      </c>
      <c r="M1176" s="25">
        <v>27</v>
      </c>
      <c r="N1176" s="25">
        <v>63</v>
      </c>
      <c r="O1176" s="25">
        <v>62</v>
      </c>
      <c r="P1176" s="25">
        <v>34</v>
      </c>
      <c r="Q1176" s="25">
        <v>33</v>
      </c>
      <c r="R1176" s="25">
        <v>17</v>
      </c>
      <c r="S1176" s="25">
        <v>17</v>
      </c>
      <c r="T1176" s="25">
        <v>20</v>
      </c>
      <c r="U1176" s="25">
        <v>20</v>
      </c>
      <c r="V1176" s="25">
        <v>250</v>
      </c>
      <c r="W1176" s="25">
        <v>248</v>
      </c>
      <c r="X1176" s="25">
        <v>250</v>
      </c>
      <c r="Y1176" s="25">
        <v>248</v>
      </c>
      <c r="Z1176" s="25">
        <f t="shared" si="167"/>
        <v>316</v>
      </c>
      <c r="AA1176" s="25">
        <v>24.8</v>
      </c>
      <c r="AB1176" s="25">
        <v>38</v>
      </c>
      <c r="AC1176" s="80">
        <f t="shared" si="168"/>
        <v>-30</v>
      </c>
      <c r="AD1176" s="89">
        <f t="shared" si="170"/>
        <v>0</v>
      </c>
      <c r="AE1176" s="82"/>
      <c r="AF1176" s="71"/>
    </row>
    <row r="1177" spans="1:32">
      <c r="A1177" s="57" t="s">
        <v>11428</v>
      </c>
      <c r="B1177" s="22" t="s">
        <v>1129</v>
      </c>
      <c r="C1177" s="22" t="s">
        <v>2117</v>
      </c>
      <c r="D1177" s="22" t="s">
        <v>9919</v>
      </c>
      <c r="E1177" s="22" t="s">
        <v>9920</v>
      </c>
      <c r="F1177" s="22" t="s">
        <v>9921</v>
      </c>
      <c r="G1177" s="22" t="s">
        <v>9922</v>
      </c>
      <c r="H1177" s="22" t="s">
        <v>9952</v>
      </c>
      <c r="I1177" s="25">
        <f>VLOOKUP(B1177,[1]สรุปรายรพ.!$A$1:$C$1331,3,FALSE())</f>
        <v>145</v>
      </c>
      <c r="J1177" s="25">
        <v>41</v>
      </c>
      <c r="K1177" s="25">
        <v>37</v>
      </c>
      <c r="L1177" s="25">
        <v>29</v>
      </c>
      <c r="M1177" s="25">
        <v>28</v>
      </c>
      <c r="N1177" s="25">
        <v>43</v>
      </c>
      <c r="O1177" s="25">
        <v>40</v>
      </c>
      <c r="P1177" s="25"/>
      <c r="Q1177" s="25"/>
      <c r="R1177" s="25">
        <v>27</v>
      </c>
      <c r="S1177" s="25">
        <v>26</v>
      </c>
      <c r="T1177" s="25">
        <v>10</v>
      </c>
      <c r="U1177" s="25">
        <v>10</v>
      </c>
      <c r="V1177" s="25">
        <v>150</v>
      </c>
      <c r="W1177" s="25">
        <v>141</v>
      </c>
      <c r="X1177" s="25">
        <v>150</v>
      </c>
      <c r="Y1177" s="25">
        <v>141</v>
      </c>
      <c r="Z1177" s="25">
        <f t="shared" si="167"/>
        <v>145</v>
      </c>
      <c r="AA1177" s="25">
        <v>14.1</v>
      </c>
      <c r="AB1177" s="25">
        <v>23</v>
      </c>
      <c r="AC1177" s="80">
        <f t="shared" si="168"/>
        <v>19</v>
      </c>
      <c r="AD1177" s="89">
        <f>AC1177</f>
        <v>19</v>
      </c>
      <c r="AE1177" s="82"/>
      <c r="AF1177" s="71"/>
    </row>
    <row r="1178" spans="1:32">
      <c r="A1178" s="57" t="s">
        <v>11429</v>
      </c>
      <c r="B1178" s="22" t="s">
        <v>1130</v>
      </c>
      <c r="C1178" s="22" t="s">
        <v>2030</v>
      </c>
      <c r="D1178" s="22" t="s">
        <v>9919</v>
      </c>
      <c r="E1178" s="22" t="s">
        <v>9920</v>
      </c>
      <c r="F1178" s="22" t="s">
        <v>9921</v>
      </c>
      <c r="G1178" s="22" t="s">
        <v>9922</v>
      </c>
      <c r="H1178" s="22" t="s">
        <v>9952</v>
      </c>
      <c r="I1178" s="25">
        <f>VLOOKUP(B1178,[1]สรุปรายรพ.!$A$1:$C$1331,3,FALSE())</f>
        <v>100</v>
      </c>
      <c r="J1178" s="25">
        <v>10</v>
      </c>
      <c r="K1178" s="25">
        <v>9</v>
      </c>
      <c r="L1178" s="25">
        <v>11</v>
      </c>
      <c r="M1178" s="25">
        <v>11</v>
      </c>
      <c r="N1178" s="25">
        <v>23</v>
      </c>
      <c r="O1178" s="25">
        <v>23</v>
      </c>
      <c r="P1178" s="25">
        <v>7</v>
      </c>
      <c r="Q1178" s="25">
        <v>7</v>
      </c>
      <c r="R1178" s="25">
        <v>1</v>
      </c>
      <c r="S1178" s="25">
        <v>1</v>
      </c>
      <c r="T1178" s="25">
        <v>24</v>
      </c>
      <c r="U1178" s="25">
        <v>24</v>
      </c>
      <c r="V1178" s="25">
        <v>76</v>
      </c>
      <c r="W1178" s="25">
        <v>75</v>
      </c>
      <c r="X1178" s="25">
        <v>76</v>
      </c>
      <c r="Y1178" s="25">
        <v>75</v>
      </c>
      <c r="Z1178" s="25">
        <f t="shared" si="167"/>
        <v>100</v>
      </c>
      <c r="AA1178" s="25">
        <v>7.5</v>
      </c>
      <c r="AB1178" s="25">
        <v>12</v>
      </c>
      <c r="AC1178" s="80">
        <f t="shared" si="168"/>
        <v>-13</v>
      </c>
      <c r="AD1178" s="89">
        <f t="shared" si="170"/>
        <v>0</v>
      </c>
      <c r="AE1178" s="82"/>
      <c r="AF1178" s="71"/>
    </row>
    <row r="1179" spans="1:32">
      <c r="A1179" s="57" t="s">
        <v>11430</v>
      </c>
      <c r="B1179" s="22" t="s">
        <v>1131</v>
      </c>
      <c r="C1179" s="22" t="s">
        <v>4568</v>
      </c>
      <c r="D1179" s="22" t="s">
        <v>9919</v>
      </c>
      <c r="E1179" s="22" t="s">
        <v>9920</v>
      </c>
      <c r="F1179" s="22" t="s">
        <v>9921</v>
      </c>
      <c r="G1179" s="22" t="s">
        <v>9922</v>
      </c>
      <c r="H1179" s="22" t="s">
        <v>9952</v>
      </c>
      <c r="I1179" s="25">
        <f>VLOOKUP(B1179,[1]สรุปรายรพ.!$A$1:$C$1331,3,FALSE())</f>
        <v>46</v>
      </c>
      <c r="J1179" s="25">
        <v>6</v>
      </c>
      <c r="K1179" s="25">
        <v>6</v>
      </c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>
        <v>6</v>
      </c>
      <c r="W1179" s="25">
        <v>6</v>
      </c>
      <c r="X1179" s="25">
        <v>6</v>
      </c>
      <c r="Y1179" s="25">
        <v>6</v>
      </c>
      <c r="Z1179" s="25">
        <f t="shared" si="167"/>
        <v>46</v>
      </c>
      <c r="AA1179" s="25">
        <v>0.6</v>
      </c>
      <c r="AB1179" s="25">
        <v>2</v>
      </c>
      <c r="AC1179" s="80">
        <f t="shared" si="168"/>
        <v>-38</v>
      </c>
      <c r="AD1179" s="89">
        <f t="shared" si="170"/>
        <v>0</v>
      </c>
      <c r="AE1179" s="82"/>
      <c r="AF1179" s="71"/>
    </row>
    <row r="1180" spans="1:32">
      <c r="A1180" s="57" t="s">
        <v>11431</v>
      </c>
      <c r="B1180" s="22" t="s">
        <v>1132</v>
      </c>
      <c r="C1180" s="22" t="s">
        <v>2031</v>
      </c>
      <c r="D1180" s="22" t="s">
        <v>9919</v>
      </c>
      <c r="E1180" s="22" t="s">
        <v>9920</v>
      </c>
      <c r="F1180" s="22" t="s">
        <v>9921</v>
      </c>
      <c r="G1180" s="22" t="s">
        <v>9922</v>
      </c>
      <c r="H1180" s="22" t="s">
        <v>9952</v>
      </c>
      <c r="I1180" s="25">
        <f>VLOOKUP(B1180,[1]สรุปรายรพ.!$A$1:$C$1331,3,FALSE())</f>
        <v>195</v>
      </c>
      <c r="J1180" s="25">
        <v>24</v>
      </c>
      <c r="K1180" s="25">
        <v>20</v>
      </c>
      <c r="L1180" s="25">
        <v>16</v>
      </c>
      <c r="M1180" s="25">
        <v>15</v>
      </c>
      <c r="N1180" s="25">
        <v>22</v>
      </c>
      <c r="O1180" s="25">
        <v>19</v>
      </c>
      <c r="P1180" s="25">
        <v>3</v>
      </c>
      <c r="Q1180" s="25">
        <v>3</v>
      </c>
      <c r="R1180" s="25">
        <v>5</v>
      </c>
      <c r="S1180" s="25">
        <v>5</v>
      </c>
      <c r="T1180" s="25">
        <v>5</v>
      </c>
      <c r="U1180" s="25">
        <v>5</v>
      </c>
      <c r="V1180" s="25">
        <v>75</v>
      </c>
      <c r="W1180" s="25">
        <v>67</v>
      </c>
      <c r="X1180" s="25">
        <v>75</v>
      </c>
      <c r="Y1180" s="25">
        <v>67</v>
      </c>
      <c r="Z1180" s="25">
        <f t="shared" si="167"/>
        <v>195</v>
      </c>
      <c r="AA1180" s="25">
        <v>6.7</v>
      </c>
      <c r="AB1180" s="25">
        <v>11</v>
      </c>
      <c r="AC1180" s="80">
        <f t="shared" si="168"/>
        <v>-117</v>
      </c>
      <c r="AD1180" s="89">
        <f t="shared" si="170"/>
        <v>0</v>
      </c>
      <c r="AE1180" s="82"/>
      <c r="AF1180" s="71"/>
    </row>
    <row r="1181" spans="1:32">
      <c r="A1181" s="57" t="s">
        <v>11432</v>
      </c>
      <c r="B1181" s="22" t="s">
        <v>1133</v>
      </c>
      <c r="C1181" s="22" t="s">
        <v>10134</v>
      </c>
      <c r="D1181" s="22" t="s">
        <v>9919</v>
      </c>
      <c r="E1181" s="22" t="s">
        <v>9920</v>
      </c>
      <c r="F1181" s="22" t="s">
        <v>9921</v>
      </c>
      <c r="G1181" s="22" t="s">
        <v>9922</v>
      </c>
      <c r="H1181" s="22" t="s">
        <v>9952</v>
      </c>
      <c r="I1181" s="25">
        <f>VLOOKUP(B1181,[1]สรุปรายรพ.!$A$1:$C$1331,3,FALSE())</f>
        <v>123</v>
      </c>
      <c r="J1181" s="25">
        <v>32</v>
      </c>
      <c r="K1181" s="25">
        <v>32</v>
      </c>
      <c r="L1181" s="25">
        <v>12</v>
      </c>
      <c r="M1181" s="25">
        <v>11</v>
      </c>
      <c r="N1181" s="25">
        <v>30</v>
      </c>
      <c r="O1181" s="25">
        <v>30</v>
      </c>
      <c r="P1181" s="25">
        <v>3</v>
      </c>
      <c r="Q1181" s="25">
        <v>3</v>
      </c>
      <c r="R1181" s="25">
        <v>6</v>
      </c>
      <c r="S1181" s="25">
        <v>6</v>
      </c>
      <c r="T1181" s="25">
        <v>17</v>
      </c>
      <c r="U1181" s="25">
        <v>9</v>
      </c>
      <c r="V1181" s="25">
        <v>100</v>
      </c>
      <c r="W1181" s="25">
        <v>91</v>
      </c>
      <c r="X1181" s="25">
        <v>100</v>
      </c>
      <c r="Y1181" s="25">
        <v>91</v>
      </c>
      <c r="Z1181" s="25">
        <f t="shared" si="167"/>
        <v>123</v>
      </c>
      <c r="AA1181" s="25">
        <v>9.1</v>
      </c>
      <c r="AB1181" s="25">
        <v>15</v>
      </c>
      <c r="AC1181" s="80">
        <f t="shared" si="168"/>
        <v>-17</v>
      </c>
      <c r="AD1181" s="89">
        <f t="shared" si="170"/>
        <v>0</v>
      </c>
      <c r="AE1181" s="82"/>
      <c r="AF1181" s="71"/>
    </row>
    <row r="1182" spans="1:32">
      <c r="A1182" s="57" t="s">
        <v>11433</v>
      </c>
      <c r="B1182" s="22" t="s">
        <v>1134</v>
      </c>
      <c r="C1182" s="22" t="s">
        <v>10135</v>
      </c>
      <c r="D1182" s="22" t="s">
        <v>9919</v>
      </c>
      <c r="E1182" s="22" t="s">
        <v>9920</v>
      </c>
      <c r="F1182" s="22" t="s">
        <v>9921</v>
      </c>
      <c r="G1182" s="22" t="s">
        <v>9922</v>
      </c>
      <c r="H1182" s="22" t="s">
        <v>9952</v>
      </c>
      <c r="I1182" s="25">
        <f>VLOOKUP(B1182,[1]สรุปรายรพ.!$A$1:$C$1331,3,FALSE())</f>
        <v>163</v>
      </c>
      <c r="J1182" s="25">
        <v>33</v>
      </c>
      <c r="K1182" s="25">
        <v>33</v>
      </c>
      <c r="L1182" s="25">
        <v>11</v>
      </c>
      <c r="M1182" s="25">
        <v>10</v>
      </c>
      <c r="N1182" s="25">
        <v>44</v>
      </c>
      <c r="O1182" s="25">
        <v>44</v>
      </c>
      <c r="P1182" s="25">
        <v>1</v>
      </c>
      <c r="Q1182" s="25">
        <v>1</v>
      </c>
      <c r="R1182" s="25">
        <v>2</v>
      </c>
      <c r="S1182" s="25">
        <v>2</v>
      </c>
      <c r="T1182" s="25">
        <v>11</v>
      </c>
      <c r="U1182" s="25">
        <v>11</v>
      </c>
      <c r="V1182" s="25">
        <v>102</v>
      </c>
      <c r="W1182" s="25">
        <v>101</v>
      </c>
      <c r="X1182" s="25">
        <v>102</v>
      </c>
      <c r="Y1182" s="25">
        <v>101</v>
      </c>
      <c r="Z1182" s="25">
        <f t="shared" si="167"/>
        <v>163</v>
      </c>
      <c r="AA1182" s="25">
        <v>10.1</v>
      </c>
      <c r="AB1182" s="25">
        <v>17</v>
      </c>
      <c r="AC1182" s="80">
        <f t="shared" si="168"/>
        <v>-45</v>
      </c>
      <c r="AD1182" s="89">
        <f t="shared" si="170"/>
        <v>0</v>
      </c>
      <c r="AE1182" s="82"/>
      <c r="AF1182" s="71"/>
    </row>
    <row r="1183" spans="1:32">
      <c r="A1183" s="57" t="s">
        <v>11434</v>
      </c>
      <c r="B1183" s="22" t="s">
        <v>1135</v>
      </c>
      <c r="C1183" s="22" t="s">
        <v>10136</v>
      </c>
      <c r="D1183" s="22" t="s">
        <v>9919</v>
      </c>
      <c r="E1183" s="22" t="s">
        <v>9920</v>
      </c>
      <c r="F1183" s="22" t="s">
        <v>9921</v>
      </c>
      <c r="G1183" s="22" t="s">
        <v>9922</v>
      </c>
      <c r="H1183" s="22" t="s">
        <v>9952</v>
      </c>
      <c r="I1183" s="25">
        <v>0</v>
      </c>
      <c r="J1183" s="25">
        <v>40</v>
      </c>
      <c r="K1183" s="25">
        <v>40</v>
      </c>
      <c r="L1183" s="25">
        <v>4</v>
      </c>
      <c r="M1183" s="25">
        <v>3</v>
      </c>
      <c r="N1183" s="25">
        <v>2</v>
      </c>
      <c r="O1183" s="25">
        <v>2</v>
      </c>
      <c r="P1183" s="25"/>
      <c r="Q1183" s="25"/>
      <c r="R1183" s="25"/>
      <c r="S1183" s="25"/>
      <c r="T1183" s="25"/>
      <c r="U1183" s="25"/>
      <c r="V1183" s="25">
        <v>46</v>
      </c>
      <c r="W1183" s="25">
        <v>45</v>
      </c>
      <c r="X1183" s="25">
        <v>46</v>
      </c>
      <c r="Y1183" s="25">
        <v>45</v>
      </c>
      <c r="Z1183" s="25">
        <f t="shared" si="167"/>
        <v>0</v>
      </c>
      <c r="AA1183" s="25">
        <v>4.5</v>
      </c>
      <c r="AB1183" s="25">
        <v>8</v>
      </c>
      <c r="AC1183" s="80">
        <f t="shared" si="168"/>
        <v>53</v>
      </c>
      <c r="AD1183" s="89">
        <f t="shared" ref="AD1183:AD1184" si="172">AC1183</f>
        <v>53</v>
      </c>
      <c r="AE1183" s="82"/>
      <c r="AF1183" s="71"/>
    </row>
    <row r="1184" spans="1:32">
      <c r="A1184" s="57" t="s">
        <v>11435</v>
      </c>
      <c r="B1184" s="22" t="s">
        <v>1136</v>
      </c>
      <c r="C1184" s="22" t="s">
        <v>10137</v>
      </c>
      <c r="D1184" s="22" t="s">
        <v>9919</v>
      </c>
      <c r="E1184" s="22" t="s">
        <v>9920</v>
      </c>
      <c r="F1184" s="22" t="s">
        <v>9921</v>
      </c>
      <c r="G1184" s="22" t="s">
        <v>9922</v>
      </c>
      <c r="H1184" s="22" t="s">
        <v>9952</v>
      </c>
      <c r="I1184" s="25">
        <v>0</v>
      </c>
      <c r="J1184" s="25">
        <v>18</v>
      </c>
      <c r="K1184" s="25">
        <v>18</v>
      </c>
      <c r="L1184" s="25">
        <v>3</v>
      </c>
      <c r="M1184" s="25">
        <v>3</v>
      </c>
      <c r="N1184" s="25">
        <v>14</v>
      </c>
      <c r="O1184" s="25">
        <v>14</v>
      </c>
      <c r="P1184" s="25">
        <v>11</v>
      </c>
      <c r="Q1184" s="25">
        <v>11</v>
      </c>
      <c r="R1184" s="25">
        <v>6</v>
      </c>
      <c r="S1184" s="25">
        <v>6</v>
      </c>
      <c r="T1184" s="25">
        <v>3</v>
      </c>
      <c r="U1184" s="25">
        <v>3</v>
      </c>
      <c r="V1184" s="25">
        <v>55</v>
      </c>
      <c r="W1184" s="25">
        <v>55</v>
      </c>
      <c r="X1184" s="25">
        <v>55</v>
      </c>
      <c r="Y1184" s="25">
        <v>55</v>
      </c>
      <c r="Z1184" s="25">
        <f t="shared" si="167"/>
        <v>0</v>
      </c>
      <c r="AA1184" s="25">
        <v>5.5</v>
      </c>
      <c r="AB1184" s="25">
        <v>9</v>
      </c>
      <c r="AC1184" s="80">
        <f t="shared" si="168"/>
        <v>64</v>
      </c>
      <c r="AD1184" s="89">
        <f t="shared" si="172"/>
        <v>64</v>
      </c>
      <c r="AE1184" s="82"/>
      <c r="AF1184" s="71"/>
    </row>
    <row r="1185" spans="1:32">
      <c r="A1185" s="57" t="s">
        <v>11436</v>
      </c>
      <c r="B1185" s="22" t="s">
        <v>1137</v>
      </c>
      <c r="C1185" s="22" t="s">
        <v>2032</v>
      </c>
      <c r="D1185" s="22" t="s">
        <v>9919</v>
      </c>
      <c r="E1185" s="22" t="s">
        <v>9920</v>
      </c>
      <c r="F1185" s="22" t="s">
        <v>9921</v>
      </c>
      <c r="G1185" s="22" t="s">
        <v>9922</v>
      </c>
      <c r="H1185" s="22" t="s">
        <v>9952</v>
      </c>
      <c r="I1185" s="25">
        <f>VLOOKUP(B1185,[1]สรุปรายรพ.!$A$1:$C$1331,3,FALSE())</f>
        <v>89</v>
      </c>
      <c r="J1185" s="25">
        <v>24</v>
      </c>
      <c r="K1185" s="25">
        <v>24</v>
      </c>
      <c r="L1185" s="25">
        <v>5</v>
      </c>
      <c r="M1185" s="25">
        <v>5</v>
      </c>
      <c r="N1185" s="25">
        <v>18</v>
      </c>
      <c r="O1185" s="25">
        <v>18</v>
      </c>
      <c r="P1185" s="25">
        <v>3</v>
      </c>
      <c r="Q1185" s="25">
        <v>3</v>
      </c>
      <c r="R1185" s="25">
        <v>4</v>
      </c>
      <c r="S1185" s="25">
        <v>3</v>
      </c>
      <c r="T1185" s="25">
        <v>2</v>
      </c>
      <c r="U1185" s="25">
        <v>2</v>
      </c>
      <c r="V1185" s="25">
        <v>56</v>
      </c>
      <c r="W1185" s="25">
        <v>55</v>
      </c>
      <c r="X1185" s="25">
        <v>56</v>
      </c>
      <c r="Y1185" s="25">
        <v>55</v>
      </c>
      <c r="Z1185" s="25">
        <f t="shared" si="167"/>
        <v>89</v>
      </c>
      <c r="AA1185" s="25">
        <v>5.5</v>
      </c>
      <c r="AB1185" s="25">
        <v>9</v>
      </c>
      <c r="AC1185" s="80">
        <f t="shared" si="168"/>
        <v>-25</v>
      </c>
      <c r="AD1185" s="89">
        <f t="shared" si="170"/>
        <v>0</v>
      </c>
      <c r="AE1185" s="82"/>
      <c r="AF1185" s="71"/>
    </row>
    <row r="1186" spans="1:32">
      <c r="A1186" s="57" t="s">
        <v>11437</v>
      </c>
      <c r="B1186" s="22" t="s">
        <v>1138</v>
      </c>
      <c r="C1186" s="22" t="s">
        <v>10138</v>
      </c>
      <c r="D1186" s="22" t="s">
        <v>9919</v>
      </c>
      <c r="E1186" s="22" t="s">
        <v>9920</v>
      </c>
      <c r="F1186" s="22" t="s">
        <v>9921</v>
      </c>
      <c r="G1186" s="22" t="s">
        <v>9922</v>
      </c>
      <c r="H1186" s="22" t="s">
        <v>9952</v>
      </c>
      <c r="I1186" s="25">
        <f>VLOOKUP(B1186,[1]สรุปรายรพ.!$A$1:$C$1331,3,FALSE())</f>
        <v>325</v>
      </c>
      <c r="J1186" s="25">
        <v>97</v>
      </c>
      <c r="K1186" s="25">
        <v>91</v>
      </c>
      <c r="L1186" s="25">
        <v>35</v>
      </c>
      <c r="M1186" s="25">
        <v>34</v>
      </c>
      <c r="N1186" s="25">
        <v>56</v>
      </c>
      <c r="O1186" s="25">
        <v>52</v>
      </c>
      <c r="P1186" s="25">
        <v>48</v>
      </c>
      <c r="Q1186" s="25">
        <v>46</v>
      </c>
      <c r="R1186" s="25">
        <v>11</v>
      </c>
      <c r="S1186" s="25">
        <v>11</v>
      </c>
      <c r="T1186" s="25">
        <v>21</v>
      </c>
      <c r="U1186" s="25">
        <v>21</v>
      </c>
      <c r="V1186" s="25">
        <v>268</v>
      </c>
      <c r="W1186" s="25">
        <v>255</v>
      </c>
      <c r="X1186" s="25">
        <v>268</v>
      </c>
      <c r="Y1186" s="25">
        <v>255</v>
      </c>
      <c r="Z1186" s="25">
        <f t="shared" si="167"/>
        <v>325</v>
      </c>
      <c r="AA1186" s="25">
        <v>25.5</v>
      </c>
      <c r="AB1186" s="25">
        <v>39</v>
      </c>
      <c r="AC1186" s="80">
        <f t="shared" si="168"/>
        <v>-31</v>
      </c>
      <c r="AD1186" s="89">
        <f t="shared" si="170"/>
        <v>0</v>
      </c>
      <c r="AE1186" s="82"/>
      <c r="AF1186" s="71"/>
    </row>
    <row r="1187" spans="1:32">
      <c r="A1187" s="57" t="s">
        <v>11438</v>
      </c>
      <c r="B1187" s="22" t="s">
        <v>1139</v>
      </c>
      <c r="C1187" s="22" t="s">
        <v>2033</v>
      </c>
      <c r="D1187" s="22" t="s">
        <v>9919</v>
      </c>
      <c r="E1187" s="22" t="s">
        <v>9920</v>
      </c>
      <c r="F1187" s="22" t="s">
        <v>9921</v>
      </c>
      <c r="G1187" s="22" t="s">
        <v>9922</v>
      </c>
      <c r="H1187" s="22" t="s">
        <v>9952</v>
      </c>
      <c r="I1187" s="25">
        <f>VLOOKUP(B1187,[1]สรุปรายรพ.!$A$1:$C$1331,3,FALSE())</f>
        <v>312</v>
      </c>
      <c r="J1187" s="25">
        <v>163</v>
      </c>
      <c r="K1187" s="25">
        <v>129</v>
      </c>
      <c r="L1187" s="25">
        <v>20</v>
      </c>
      <c r="M1187" s="25">
        <v>19</v>
      </c>
      <c r="N1187" s="25">
        <v>20</v>
      </c>
      <c r="O1187" s="25">
        <v>20</v>
      </c>
      <c r="P1187" s="25">
        <v>28</v>
      </c>
      <c r="Q1187" s="25">
        <v>27</v>
      </c>
      <c r="R1187" s="25">
        <v>29</v>
      </c>
      <c r="S1187" s="25">
        <v>29</v>
      </c>
      <c r="T1187" s="25">
        <v>21</v>
      </c>
      <c r="U1187" s="25">
        <v>20</v>
      </c>
      <c r="V1187" s="25">
        <v>281</v>
      </c>
      <c r="W1187" s="25">
        <v>244</v>
      </c>
      <c r="X1187" s="25">
        <v>281</v>
      </c>
      <c r="Y1187" s="25">
        <v>244</v>
      </c>
      <c r="Z1187" s="25">
        <f t="shared" si="167"/>
        <v>312</v>
      </c>
      <c r="AA1187" s="25">
        <v>24.4</v>
      </c>
      <c r="AB1187" s="25">
        <v>38</v>
      </c>
      <c r="AC1187" s="80">
        <f t="shared" si="168"/>
        <v>-30</v>
      </c>
      <c r="AD1187" s="89">
        <f t="shared" si="170"/>
        <v>0</v>
      </c>
      <c r="AE1187" s="82"/>
      <c r="AF1187" s="71"/>
    </row>
    <row r="1188" spans="1:32">
      <c r="A1188" s="57" t="s">
        <v>11439</v>
      </c>
      <c r="B1188" s="22" t="s">
        <v>1140</v>
      </c>
      <c r="C1188" s="22" t="s">
        <v>2034</v>
      </c>
      <c r="D1188" s="22" t="s">
        <v>9673</v>
      </c>
      <c r="E1188" s="22" t="s">
        <v>9674</v>
      </c>
      <c r="F1188" s="22" t="s">
        <v>9561</v>
      </c>
      <c r="G1188" s="22" t="s">
        <v>9562</v>
      </c>
      <c r="H1188" s="22" t="s">
        <v>9952</v>
      </c>
      <c r="I1188" s="25">
        <f>VLOOKUP(B1188,[1]สรุปรายรพ.!$A$1:$C$1331,3,FALSE())</f>
        <v>324</v>
      </c>
      <c r="J1188" s="25">
        <v>107</v>
      </c>
      <c r="K1188" s="25">
        <v>107</v>
      </c>
      <c r="L1188" s="25">
        <v>17</v>
      </c>
      <c r="M1188" s="25">
        <v>17</v>
      </c>
      <c r="N1188" s="25">
        <v>13</v>
      </c>
      <c r="O1188" s="25">
        <v>13</v>
      </c>
      <c r="P1188" s="25">
        <v>25</v>
      </c>
      <c r="Q1188" s="25">
        <v>25</v>
      </c>
      <c r="R1188" s="25">
        <v>23</v>
      </c>
      <c r="S1188" s="25">
        <v>23</v>
      </c>
      <c r="T1188" s="25">
        <v>18</v>
      </c>
      <c r="U1188" s="25">
        <v>18</v>
      </c>
      <c r="V1188" s="25">
        <v>203</v>
      </c>
      <c r="W1188" s="25">
        <v>203</v>
      </c>
      <c r="X1188" s="25">
        <v>203</v>
      </c>
      <c r="Y1188" s="25">
        <v>203</v>
      </c>
      <c r="Z1188" s="25">
        <f t="shared" si="167"/>
        <v>324</v>
      </c>
      <c r="AA1188" s="25">
        <v>20.3</v>
      </c>
      <c r="AB1188" s="25">
        <v>32</v>
      </c>
      <c r="AC1188" s="80">
        <f t="shared" si="168"/>
        <v>-89</v>
      </c>
      <c r="AD1188" s="89">
        <f t="shared" si="170"/>
        <v>0</v>
      </c>
      <c r="AE1188" s="82"/>
      <c r="AF1188" s="71"/>
    </row>
    <row r="1189" spans="1:32">
      <c r="A1189" s="57" t="s">
        <v>11440</v>
      </c>
      <c r="B1189" s="22" t="s">
        <v>1141</v>
      </c>
      <c r="C1189" s="22" t="s">
        <v>10139</v>
      </c>
      <c r="D1189" s="22" t="s">
        <v>9559</v>
      </c>
      <c r="E1189" s="22" t="s">
        <v>9560</v>
      </c>
      <c r="F1189" s="22" t="s">
        <v>9561</v>
      </c>
      <c r="G1189" s="22" t="s">
        <v>9562</v>
      </c>
      <c r="H1189" s="22" t="s">
        <v>9952</v>
      </c>
      <c r="I1189" s="25">
        <f>VLOOKUP(B1189,[1]สรุปรายรพ.!$A$1:$C$1331,3,FALSE())</f>
        <v>363</v>
      </c>
      <c r="J1189" s="25">
        <v>108</v>
      </c>
      <c r="K1189" s="25">
        <v>108</v>
      </c>
      <c r="L1189" s="25">
        <v>31</v>
      </c>
      <c r="M1189" s="25">
        <v>31</v>
      </c>
      <c r="N1189" s="25">
        <v>32</v>
      </c>
      <c r="O1189" s="25">
        <v>32</v>
      </c>
      <c r="P1189" s="25">
        <v>26</v>
      </c>
      <c r="Q1189" s="25">
        <v>26</v>
      </c>
      <c r="R1189" s="25">
        <v>27</v>
      </c>
      <c r="S1189" s="25">
        <v>27</v>
      </c>
      <c r="T1189" s="25">
        <v>23</v>
      </c>
      <c r="U1189" s="25">
        <v>23</v>
      </c>
      <c r="V1189" s="25">
        <v>247</v>
      </c>
      <c r="W1189" s="25">
        <v>247</v>
      </c>
      <c r="X1189" s="25">
        <v>247</v>
      </c>
      <c r="Y1189" s="25">
        <v>247</v>
      </c>
      <c r="Z1189" s="25">
        <f t="shared" si="167"/>
        <v>363</v>
      </c>
      <c r="AA1189" s="25">
        <v>24.7</v>
      </c>
      <c r="AB1189" s="25">
        <v>38</v>
      </c>
      <c r="AC1189" s="80">
        <f t="shared" si="168"/>
        <v>-78</v>
      </c>
      <c r="AD1189" s="89">
        <f t="shared" si="170"/>
        <v>0</v>
      </c>
      <c r="AE1189" s="82"/>
      <c r="AF1189" s="71"/>
    </row>
    <row r="1190" spans="1:32">
      <c r="A1190" s="57" t="s">
        <v>11441</v>
      </c>
      <c r="B1190" s="22" t="s">
        <v>1142</v>
      </c>
      <c r="C1190" s="22" t="s">
        <v>10140</v>
      </c>
      <c r="D1190" s="22" t="s">
        <v>9559</v>
      </c>
      <c r="E1190" s="22" t="s">
        <v>9560</v>
      </c>
      <c r="F1190" s="22" t="s">
        <v>9561</v>
      </c>
      <c r="G1190" s="22" t="s">
        <v>9562</v>
      </c>
      <c r="H1190" s="22" t="s">
        <v>9952</v>
      </c>
      <c r="I1190" s="25">
        <f>VLOOKUP(B1190,[1]สรุปรายรพ.!$A$1:$C$1331,3,FALSE())</f>
        <v>97</v>
      </c>
      <c r="J1190" s="25">
        <v>57</v>
      </c>
      <c r="K1190" s="25">
        <v>57</v>
      </c>
      <c r="L1190" s="25"/>
      <c r="M1190" s="25"/>
      <c r="N1190" s="25"/>
      <c r="O1190" s="25"/>
      <c r="P1190" s="25"/>
      <c r="Q1190" s="25"/>
      <c r="R1190" s="25">
        <v>71</v>
      </c>
      <c r="S1190" s="25">
        <v>71</v>
      </c>
      <c r="T1190" s="25"/>
      <c r="U1190" s="25"/>
      <c r="V1190" s="25">
        <v>128</v>
      </c>
      <c r="W1190" s="25">
        <v>128</v>
      </c>
      <c r="X1190" s="25">
        <v>128</v>
      </c>
      <c r="Y1190" s="25">
        <v>128</v>
      </c>
      <c r="Z1190" s="25">
        <f t="shared" si="167"/>
        <v>97</v>
      </c>
      <c r="AA1190" s="25">
        <v>12.8</v>
      </c>
      <c r="AB1190" s="25">
        <v>20</v>
      </c>
      <c r="AC1190" s="80">
        <f t="shared" si="168"/>
        <v>51</v>
      </c>
      <c r="AD1190" s="89">
        <f>AC1190</f>
        <v>51</v>
      </c>
      <c r="AE1190" s="82"/>
      <c r="AF1190" s="71"/>
    </row>
    <row r="1191" spans="1:32">
      <c r="A1191" s="57" t="s">
        <v>11442</v>
      </c>
      <c r="B1191" s="22" t="s">
        <v>1143</v>
      </c>
      <c r="C1191" s="22" t="s">
        <v>2475</v>
      </c>
      <c r="D1191" s="22" t="s">
        <v>9600</v>
      </c>
      <c r="E1191" s="22" t="s">
        <v>9601</v>
      </c>
      <c r="F1191" s="22" t="s">
        <v>9581</v>
      </c>
      <c r="G1191" s="22" t="s">
        <v>9582</v>
      </c>
      <c r="H1191" s="22" t="s">
        <v>9563</v>
      </c>
      <c r="I1191" s="25">
        <f>VLOOKUP(B1191,[1]สรุปรายรพ.!$A$1:$C$1331,3,FALSE())</f>
        <v>321</v>
      </c>
      <c r="J1191" s="25">
        <v>1</v>
      </c>
      <c r="K1191" s="25">
        <v>1</v>
      </c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>
        <v>1</v>
      </c>
      <c r="W1191" s="25">
        <v>1</v>
      </c>
      <c r="X1191" s="25">
        <v>1</v>
      </c>
      <c r="Y1191" s="25">
        <v>1</v>
      </c>
      <c r="Z1191" s="25">
        <f t="shared" si="167"/>
        <v>321</v>
      </c>
      <c r="AA1191" s="25">
        <v>0.1</v>
      </c>
      <c r="AB1191" s="25">
        <v>2</v>
      </c>
      <c r="AC1191" s="80">
        <f t="shared" si="168"/>
        <v>-318</v>
      </c>
      <c r="AD1191" s="89">
        <f t="shared" si="170"/>
        <v>0</v>
      </c>
      <c r="AE1191" s="82"/>
      <c r="AF1191" s="71"/>
    </row>
    <row r="1192" spans="1:32">
      <c r="A1192" s="57" t="s">
        <v>11443</v>
      </c>
      <c r="B1192" s="22" t="s">
        <v>1144</v>
      </c>
      <c r="C1192" s="22" t="s">
        <v>10141</v>
      </c>
      <c r="D1192" s="22" t="s">
        <v>9586</v>
      </c>
      <c r="E1192" s="22" t="s">
        <v>9587</v>
      </c>
      <c r="F1192" s="22" t="s">
        <v>9588</v>
      </c>
      <c r="G1192" s="22" t="s">
        <v>9589</v>
      </c>
      <c r="H1192" s="22" t="s">
        <v>9952</v>
      </c>
      <c r="I1192" s="25">
        <v>0</v>
      </c>
      <c r="J1192" s="25">
        <v>15</v>
      </c>
      <c r="K1192" s="25">
        <v>15</v>
      </c>
      <c r="L1192" s="25">
        <v>9</v>
      </c>
      <c r="M1192" s="25">
        <v>9</v>
      </c>
      <c r="N1192" s="25">
        <v>7</v>
      </c>
      <c r="O1192" s="25">
        <v>7</v>
      </c>
      <c r="P1192" s="25">
        <v>2</v>
      </c>
      <c r="Q1192" s="25">
        <v>2</v>
      </c>
      <c r="R1192" s="25">
        <v>8</v>
      </c>
      <c r="S1192" s="25">
        <v>8</v>
      </c>
      <c r="T1192" s="25"/>
      <c r="U1192" s="25"/>
      <c r="V1192" s="25">
        <v>41</v>
      </c>
      <c r="W1192" s="25">
        <v>41</v>
      </c>
      <c r="X1192" s="25">
        <v>41</v>
      </c>
      <c r="Y1192" s="25">
        <v>41</v>
      </c>
      <c r="Z1192" s="25">
        <f t="shared" si="167"/>
        <v>0</v>
      </c>
      <c r="AA1192" s="25">
        <v>4.0999999999999996</v>
      </c>
      <c r="AB1192" s="25">
        <v>8</v>
      </c>
      <c r="AC1192" s="80">
        <f t="shared" si="168"/>
        <v>49</v>
      </c>
      <c r="AD1192" s="89">
        <v>0</v>
      </c>
      <c r="AE1192" s="82" t="s">
        <v>11646</v>
      </c>
      <c r="AF1192" s="71"/>
    </row>
    <row r="1193" spans="1:32">
      <c r="A1193" s="57" t="s">
        <v>11444</v>
      </c>
      <c r="B1193" s="22" t="s">
        <v>1145</v>
      </c>
      <c r="C1193" s="22" t="s">
        <v>2035</v>
      </c>
      <c r="D1193" s="22" t="s">
        <v>9618</v>
      </c>
      <c r="E1193" s="22" t="s">
        <v>9619</v>
      </c>
      <c r="F1193" s="22" t="s">
        <v>9620</v>
      </c>
      <c r="G1193" s="22" t="s">
        <v>9621</v>
      </c>
      <c r="H1193" s="22" t="s">
        <v>9563</v>
      </c>
      <c r="I1193" s="25">
        <f>VLOOKUP(B1193,[1]สรุปรายรพ.!$A$1:$C$1331,3,FALSE())</f>
        <v>632</v>
      </c>
      <c r="J1193" s="25">
        <v>22</v>
      </c>
      <c r="K1193" s="25">
        <v>22</v>
      </c>
      <c r="L1193" s="25">
        <v>11</v>
      </c>
      <c r="M1193" s="25">
        <v>11</v>
      </c>
      <c r="N1193" s="25">
        <v>6</v>
      </c>
      <c r="O1193" s="25">
        <v>6</v>
      </c>
      <c r="P1193" s="25">
        <v>4</v>
      </c>
      <c r="Q1193" s="25">
        <v>4</v>
      </c>
      <c r="R1193" s="25">
        <v>3</v>
      </c>
      <c r="S1193" s="25">
        <v>3</v>
      </c>
      <c r="T1193" s="25">
        <v>3</v>
      </c>
      <c r="U1193" s="25">
        <v>3</v>
      </c>
      <c r="V1193" s="25">
        <v>49</v>
      </c>
      <c r="W1193" s="25">
        <v>49</v>
      </c>
      <c r="X1193" s="25">
        <v>49</v>
      </c>
      <c r="Y1193" s="25">
        <v>49</v>
      </c>
      <c r="Z1193" s="25">
        <f t="shared" si="167"/>
        <v>632</v>
      </c>
      <c r="AA1193" s="25">
        <v>4.9000000000000004</v>
      </c>
      <c r="AB1193" s="25">
        <v>8</v>
      </c>
      <c r="AC1193" s="80">
        <f t="shared" si="168"/>
        <v>-575</v>
      </c>
      <c r="AD1193" s="89">
        <f t="shared" si="170"/>
        <v>0</v>
      </c>
      <c r="AE1193" s="82"/>
      <c r="AF1193" s="71"/>
    </row>
    <row r="1194" spans="1:32">
      <c r="A1194" s="57" t="s">
        <v>11445</v>
      </c>
      <c r="B1194" s="24" t="s">
        <v>2176</v>
      </c>
      <c r="C1194" s="22" t="s">
        <v>10142</v>
      </c>
      <c r="D1194" s="22" t="s">
        <v>9559</v>
      </c>
      <c r="E1194" s="22" t="s">
        <v>9560</v>
      </c>
      <c r="F1194" s="22" t="s">
        <v>9561</v>
      </c>
      <c r="G1194" s="22" t="s">
        <v>9562</v>
      </c>
      <c r="H1194" s="22" t="s">
        <v>9952</v>
      </c>
      <c r="I1194" s="25">
        <f>VLOOKUP(B1194,[1]สรุปรายรพ.!$A$1:$C$1331,3,FALSE())</f>
        <v>40</v>
      </c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>
        <f t="shared" si="167"/>
        <v>40</v>
      </c>
      <c r="AA1194" s="25"/>
      <c r="AB1194" s="25">
        <v>0</v>
      </c>
      <c r="AC1194" s="80">
        <f t="shared" si="168"/>
        <v>-40</v>
      </c>
      <c r="AD1194" s="89">
        <f t="shared" si="170"/>
        <v>0</v>
      </c>
      <c r="AE1194" s="82" t="s">
        <v>9553</v>
      </c>
      <c r="AF1194" s="71"/>
    </row>
    <row r="1195" spans="1:32">
      <c r="A1195" s="57" t="s">
        <v>11446</v>
      </c>
      <c r="B1195" s="24" t="s">
        <v>2171</v>
      </c>
      <c r="C1195" s="22" t="s">
        <v>10143</v>
      </c>
      <c r="D1195" s="22" t="s">
        <v>9559</v>
      </c>
      <c r="E1195" s="22" t="s">
        <v>9560</v>
      </c>
      <c r="F1195" s="22" t="s">
        <v>9561</v>
      </c>
      <c r="G1195" s="22" t="s">
        <v>9562</v>
      </c>
      <c r="H1195" s="22" t="s">
        <v>9952</v>
      </c>
      <c r="I1195" s="25">
        <f>VLOOKUP(B1195,[1]สรุปรายรพ.!$A$1:$C$1331,3,FALSE())</f>
        <v>80</v>
      </c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>
        <f t="shared" si="167"/>
        <v>80</v>
      </c>
      <c r="AA1195" s="25"/>
      <c r="AB1195" s="25">
        <v>0</v>
      </c>
      <c r="AC1195" s="80">
        <f t="shared" si="168"/>
        <v>-80</v>
      </c>
      <c r="AD1195" s="89">
        <f t="shared" si="170"/>
        <v>0</v>
      </c>
      <c r="AE1195" s="82" t="s">
        <v>9553</v>
      </c>
      <c r="AF1195" s="71"/>
    </row>
    <row r="1196" spans="1:32">
      <c r="A1196" s="57" t="s">
        <v>11447</v>
      </c>
      <c r="B1196" s="22" t="s">
        <v>1146</v>
      </c>
      <c r="C1196" s="22" t="s">
        <v>10144</v>
      </c>
      <c r="D1196" s="22" t="s">
        <v>9609</v>
      </c>
      <c r="E1196" s="22" t="s">
        <v>9610</v>
      </c>
      <c r="F1196" s="22" t="s">
        <v>9588</v>
      </c>
      <c r="G1196" s="22" t="s">
        <v>9589</v>
      </c>
      <c r="H1196" s="22" t="s">
        <v>9928</v>
      </c>
      <c r="I1196" s="25">
        <f>VLOOKUP(B1196,[1]สรุปรายรพ.!$A$1:$C$1331,3,FALSE())</f>
        <v>687</v>
      </c>
      <c r="J1196" s="25">
        <v>210</v>
      </c>
      <c r="K1196" s="25">
        <v>210</v>
      </c>
      <c r="L1196" s="25">
        <v>39</v>
      </c>
      <c r="M1196" s="25">
        <v>37</v>
      </c>
      <c r="N1196" s="25">
        <v>15</v>
      </c>
      <c r="O1196" s="25">
        <v>15</v>
      </c>
      <c r="P1196" s="25">
        <v>59</v>
      </c>
      <c r="Q1196" s="25">
        <v>57</v>
      </c>
      <c r="R1196" s="25">
        <v>13</v>
      </c>
      <c r="S1196" s="25">
        <v>13</v>
      </c>
      <c r="T1196" s="25">
        <v>52</v>
      </c>
      <c r="U1196" s="25">
        <v>52</v>
      </c>
      <c r="V1196" s="25">
        <v>388</v>
      </c>
      <c r="W1196" s="25">
        <v>384</v>
      </c>
      <c r="X1196" s="25">
        <v>388</v>
      </c>
      <c r="Y1196" s="25">
        <v>384</v>
      </c>
      <c r="Z1196" s="25">
        <f t="shared" si="167"/>
        <v>687</v>
      </c>
      <c r="AA1196" s="25">
        <v>38.4</v>
      </c>
      <c r="AB1196" s="25">
        <v>59</v>
      </c>
      <c r="AC1196" s="80">
        <f t="shared" si="168"/>
        <v>-244</v>
      </c>
      <c r="AD1196" s="89">
        <f t="shared" si="170"/>
        <v>0</v>
      </c>
      <c r="AE1196" s="82" t="s">
        <v>11646</v>
      </c>
      <c r="AF1196" s="71"/>
    </row>
    <row r="1197" spans="1:32">
      <c r="A1197" s="57" t="s">
        <v>11448</v>
      </c>
      <c r="B1197" s="22" t="s">
        <v>1147</v>
      </c>
      <c r="C1197" s="22" t="s">
        <v>10145</v>
      </c>
      <c r="D1197" s="22" t="s">
        <v>9919</v>
      </c>
      <c r="E1197" s="22" t="s">
        <v>9920</v>
      </c>
      <c r="F1197" s="22" t="s">
        <v>9921</v>
      </c>
      <c r="G1197" s="22" t="s">
        <v>9922</v>
      </c>
      <c r="H1197" s="22" t="s">
        <v>9952</v>
      </c>
      <c r="I1197" s="25">
        <f>VLOOKUP(B1197,[1]สรุปรายรพ.!$A$1:$C$1331,3,FALSE())</f>
        <v>60</v>
      </c>
      <c r="J1197" s="25">
        <v>8</v>
      </c>
      <c r="K1197" s="25">
        <v>8</v>
      </c>
      <c r="L1197" s="25">
        <v>12</v>
      </c>
      <c r="M1197" s="25">
        <v>12</v>
      </c>
      <c r="N1197" s="25">
        <v>24</v>
      </c>
      <c r="O1197" s="25">
        <v>24</v>
      </c>
      <c r="P1197" s="25">
        <v>10</v>
      </c>
      <c r="Q1197" s="25">
        <v>10</v>
      </c>
      <c r="R1197" s="25"/>
      <c r="S1197" s="25"/>
      <c r="T1197" s="25">
        <v>22</v>
      </c>
      <c r="U1197" s="25">
        <v>22</v>
      </c>
      <c r="V1197" s="25">
        <v>76</v>
      </c>
      <c r="W1197" s="25">
        <v>76</v>
      </c>
      <c r="X1197" s="25">
        <v>76</v>
      </c>
      <c r="Y1197" s="25">
        <v>76</v>
      </c>
      <c r="Z1197" s="25">
        <f t="shared" si="167"/>
        <v>60</v>
      </c>
      <c r="AA1197" s="25">
        <v>7.6</v>
      </c>
      <c r="AB1197" s="25">
        <v>12</v>
      </c>
      <c r="AC1197" s="80">
        <f t="shared" si="168"/>
        <v>28</v>
      </c>
      <c r="AD1197" s="89">
        <f>AC1197</f>
        <v>28</v>
      </c>
      <c r="AE1197" s="82"/>
      <c r="AF1197" s="71"/>
    </row>
    <row r="1198" spans="1:32">
      <c r="A1198" s="57" t="s">
        <v>11449</v>
      </c>
      <c r="B1198" s="22" t="s">
        <v>1148</v>
      </c>
      <c r="C1198" s="22" t="s">
        <v>2036</v>
      </c>
      <c r="D1198" s="22" t="s">
        <v>9919</v>
      </c>
      <c r="E1198" s="22" t="s">
        <v>9920</v>
      </c>
      <c r="F1198" s="22" t="s">
        <v>9921</v>
      </c>
      <c r="G1198" s="22" t="s">
        <v>9922</v>
      </c>
      <c r="H1198" s="22" t="s">
        <v>9952</v>
      </c>
      <c r="I1198" s="25">
        <f>VLOOKUP(B1198,[1]สรุปรายรพ.!$A$1:$C$1331,3,FALSE())</f>
        <v>58</v>
      </c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>
        <f t="shared" si="167"/>
        <v>58</v>
      </c>
      <c r="AA1198" s="25"/>
      <c r="AB1198" s="25">
        <v>0</v>
      </c>
      <c r="AC1198" s="80">
        <f t="shared" si="168"/>
        <v>-58</v>
      </c>
      <c r="AD1198" s="89">
        <f t="shared" si="170"/>
        <v>0</v>
      </c>
      <c r="AE1198" s="82" t="s">
        <v>9553</v>
      </c>
      <c r="AF1198" s="71"/>
    </row>
    <row r="1199" spans="1:32">
      <c r="A1199" s="57" t="s">
        <v>11450</v>
      </c>
      <c r="B1199" s="22" t="s">
        <v>1149</v>
      </c>
      <c r="C1199" s="22" t="s">
        <v>10146</v>
      </c>
      <c r="D1199" s="22" t="s">
        <v>9919</v>
      </c>
      <c r="E1199" s="22" t="s">
        <v>9920</v>
      </c>
      <c r="F1199" s="22" t="s">
        <v>9921</v>
      </c>
      <c r="G1199" s="22" t="s">
        <v>9922</v>
      </c>
      <c r="H1199" s="22" t="s">
        <v>9952</v>
      </c>
      <c r="I1199" s="25">
        <f>VLOOKUP(B1199,[1]สรุปรายรพ.!$A$1:$C$1331,3,FALSE())</f>
        <v>74</v>
      </c>
      <c r="J1199" s="25">
        <v>23</v>
      </c>
      <c r="K1199" s="25">
        <v>23</v>
      </c>
      <c r="L1199" s="25">
        <v>11</v>
      </c>
      <c r="M1199" s="25">
        <v>11</v>
      </c>
      <c r="N1199" s="25">
        <v>4</v>
      </c>
      <c r="O1199" s="25">
        <v>4</v>
      </c>
      <c r="P1199" s="25">
        <v>17</v>
      </c>
      <c r="Q1199" s="25">
        <v>17</v>
      </c>
      <c r="R1199" s="25">
        <v>5</v>
      </c>
      <c r="S1199" s="25">
        <v>5</v>
      </c>
      <c r="T1199" s="25">
        <v>1</v>
      </c>
      <c r="U1199" s="25">
        <v>1</v>
      </c>
      <c r="V1199" s="25">
        <v>61</v>
      </c>
      <c r="W1199" s="25">
        <v>61</v>
      </c>
      <c r="X1199" s="25">
        <v>61</v>
      </c>
      <c r="Y1199" s="25">
        <v>61</v>
      </c>
      <c r="Z1199" s="25">
        <f t="shared" si="167"/>
        <v>74</v>
      </c>
      <c r="AA1199" s="25">
        <v>6.1</v>
      </c>
      <c r="AB1199" s="25">
        <v>11</v>
      </c>
      <c r="AC1199" s="80">
        <f t="shared" si="168"/>
        <v>-2</v>
      </c>
      <c r="AD1199" s="89">
        <f t="shared" si="170"/>
        <v>0</v>
      </c>
      <c r="AE1199" s="82"/>
      <c r="AF1199" s="71"/>
    </row>
    <row r="1200" spans="1:32">
      <c r="A1200" s="57" t="s">
        <v>11451</v>
      </c>
      <c r="B1200" s="22" t="s">
        <v>1150</v>
      </c>
      <c r="C1200" s="22" t="s">
        <v>2152</v>
      </c>
      <c r="D1200" s="22" t="s">
        <v>9597</v>
      </c>
      <c r="E1200" s="22" t="s">
        <v>9598</v>
      </c>
      <c r="F1200" s="22" t="s">
        <v>9581</v>
      </c>
      <c r="G1200" s="22" t="s">
        <v>9582</v>
      </c>
      <c r="H1200" s="22" t="s">
        <v>9952</v>
      </c>
      <c r="I1200" s="25">
        <f>VLOOKUP(B1200,[1]สรุปรายรพ.!$A$1:$C$1331,3,FALSE())</f>
        <v>246</v>
      </c>
      <c r="J1200" s="25">
        <v>130</v>
      </c>
      <c r="K1200" s="25">
        <v>126</v>
      </c>
      <c r="L1200" s="25"/>
      <c r="M1200" s="25"/>
      <c r="N1200" s="25"/>
      <c r="O1200" s="25"/>
      <c r="P1200" s="25"/>
      <c r="Q1200" s="25"/>
      <c r="R1200" s="25"/>
      <c r="S1200" s="25"/>
      <c r="T1200" s="25">
        <v>178</v>
      </c>
      <c r="U1200" s="25">
        <v>175</v>
      </c>
      <c r="V1200" s="25">
        <v>308</v>
      </c>
      <c r="W1200" s="25">
        <v>301</v>
      </c>
      <c r="X1200" s="25">
        <v>308</v>
      </c>
      <c r="Y1200" s="25">
        <v>301</v>
      </c>
      <c r="Z1200" s="25">
        <f t="shared" si="167"/>
        <v>246</v>
      </c>
      <c r="AA1200" s="25">
        <v>30.1</v>
      </c>
      <c r="AB1200" s="25">
        <v>47</v>
      </c>
      <c r="AC1200" s="80">
        <f t="shared" si="168"/>
        <v>102</v>
      </c>
      <c r="AD1200" s="89">
        <f>AC1200</f>
        <v>102</v>
      </c>
      <c r="AE1200" s="82"/>
      <c r="AF1200" s="71"/>
    </row>
    <row r="1201" spans="1:32">
      <c r="A1201" s="57" t="s">
        <v>11452</v>
      </c>
      <c r="B1201" s="22" t="s">
        <v>1151</v>
      </c>
      <c r="C1201" s="22" t="s">
        <v>10147</v>
      </c>
      <c r="D1201" s="22" t="s">
        <v>9673</v>
      </c>
      <c r="E1201" s="22" t="s">
        <v>9674</v>
      </c>
      <c r="F1201" s="22" t="s">
        <v>9561</v>
      </c>
      <c r="G1201" s="22" t="s">
        <v>9562</v>
      </c>
      <c r="H1201" s="22" t="s">
        <v>9952</v>
      </c>
      <c r="I1201" s="25">
        <f>VLOOKUP(B1201,[1]สรุปรายรพ.!$A$1:$C$1331,3,FALSE())</f>
        <v>27</v>
      </c>
      <c r="J1201" s="25">
        <v>7</v>
      </c>
      <c r="K1201" s="25">
        <v>7</v>
      </c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>
        <v>7</v>
      </c>
      <c r="W1201" s="25">
        <v>7</v>
      </c>
      <c r="X1201" s="25">
        <v>7</v>
      </c>
      <c r="Y1201" s="25">
        <v>7</v>
      </c>
      <c r="Z1201" s="25">
        <f t="shared" si="167"/>
        <v>27</v>
      </c>
      <c r="AA1201" s="25">
        <v>0.7</v>
      </c>
      <c r="AB1201" s="25">
        <v>2</v>
      </c>
      <c r="AC1201" s="80">
        <f t="shared" si="168"/>
        <v>-18</v>
      </c>
      <c r="AD1201" s="89">
        <f t="shared" si="170"/>
        <v>0</v>
      </c>
      <c r="AE1201" s="82"/>
      <c r="AF1201" s="71"/>
    </row>
    <row r="1202" spans="1:32">
      <c r="A1202" s="57" t="s">
        <v>11453</v>
      </c>
      <c r="B1202" s="22" t="s">
        <v>2037</v>
      </c>
      <c r="C1202" s="22" t="s">
        <v>10148</v>
      </c>
      <c r="D1202" s="22" t="s">
        <v>9559</v>
      </c>
      <c r="E1202" s="22" t="s">
        <v>9560</v>
      </c>
      <c r="F1202" s="22" t="s">
        <v>9561</v>
      </c>
      <c r="G1202" s="22" t="s">
        <v>9562</v>
      </c>
      <c r="H1202" s="22" t="s">
        <v>9952</v>
      </c>
      <c r="I1202" s="25">
        <f>VLOOKUP(B1202,[1]สรุปรายรพ.!$A$1:$C$1331,3,FALSE())</f>
        <v>20</v>
      </c>
      <c r="J1202" s="25"/>
      <c r="K1202" s="25"/>
      <c r="L1202" s="25"/>
      <c r="M1202" s="25"/>
      <c r="N1202" s="25"/>
      <c r="O1202" s="25"/>
      <c r="P1202" s="25">
        <v>38</v>
      </c>
      <c r="Q1202" s="25">
        <v>38</v>
      </c>
      <c r="R1202" s="25">
        <v>13</v>
      </c>
      <c r="S1202" s="25">
        <v>13</v>
      </c>
      <c r="T1202" s="25"/>
      <c r="U1202" s="25"/>
      <c r="V1202" s="25">
        <v>51</v>
      </c>
      <c r="W1202" s="25">
        <v>51</v>
      </c>
      <c r="X1202" s="25">
        <v>51</v>
      </c>
      <c r="Y1202" s="25">
        <v>51</v>
      </c>
      <c r="Z1202" s="25">
        <f t="shared" si="167"/>
        <v>20</v>
      </c>
      <c r="AA1202" s="25">
        <v>5.0999999999999996</v>
      </c>
      <c r="AB1202" s="25">
        <v>9</v>
      </c>
      <c r="AC1202" s="80">
        <f t="shared" si="168"/>
        <v>40</v>
      </c>
      <c r="AD1202" s="89">
        <f>AC1202</f>
        <v>40</v>
      </c>
      <c r="AE1202" s="82"/>
      <c r="AF1202" s="71"/>
    </row>
    <row r="1203" spans="1:32">
      <c r="A1203" s="57" t="s">
        <v>11454</v>
      </c>
      <c r="B1203" s="22" t="s">
        <v>1152</v>
      </c>
      <c r="C1203" s="22" t="s">
        <v>10149</v>
      </c>
      <c r="D1203" s="22" t="s">
        <v>9919</v>
      </c>
      <c r="E1203" s="22" t="s">
        <v>9920</v>
      </c>
      <c r="F1203" s="22" t="s">
        <v>9921</v>
      </c>
      <c r="G1203" s="22" t="s">
        <v>9922</v>
      </c>
      <c r="H1203" s="22" t="s">
        <v>9952</v>
      </c>
      <c r="I1203" s="25">
        <f>VLOOKUP(B1203,[1]สรุปรายรพ.!$A$1:$C$1331,3,FALSE())</f>
        <v>133</v>
      </c>
      <c r="J1203" s="25">
        <v>38</v>
      </c>
      <c r="K1203" s="25">
        <v>38</v>
      </c>
      <c r="L1203" s="25">
        <v>15</v>
      </c>
      <c r="M1203" s="25">
        <v>15</v>
      </c>
      <c r="N1203" s="25">
        <v>22</v>
      </c>
      <c r="O1203" s="25">
        <v>21</v>
      </c>
      <c r="P1203" s="25">
        <v>6</v>
      </c>
      <c r="Q1203" s="25">
        <v>6</v>
      </c>
      <c r="R1203" s="25">
        <v>3.5</v>
      </c>
      <c r="S1203" s="25">
        <v>3.5</v>
      </c>
      <c r="T1203" s="25">
        <v>7</v>
      </c>
      <c r="U1203" s="25">
        <v>7</v>
      </c>
      <c r="V1203" s="25">
        <v>91.5</v>
      </c>
      <c r="W1203" s="25">
        <v>90.5</v>
      </c>
      <c r="X1203" s="25">
        <v>92</v>
      </c>
      <c r="Y1203" s="25">
        <v>91</v>
      </c>
      <c r="Z1203" s="25">
        <f t="shared" si="167"/>
        <v>133</v>
      </c>
      <c r="AA1203" s="25">
        <v>9.1</v>
      </c>
      <c r="AB1203" s="25">
        <v>15</v>
      </c>
      <c r="AC1203" s="80">
        <f t="shared" si="168"/>
        <v>-27</v>
      </c>
      <c r="AD1203" s="89">
        <f t="shared" si="170"/>
        <v>0</v>
      </c>
      <c r="AE1203" s="82"/>
      <c r="AF1203" s="71"/>
    </row>
    <row r="1204" spans="1:32">
      <c r="A1204" s="57" t="s">
        <v>11455</v>
      </c>
      <c r="B1204" s="22" t="s">
        <v>1153</v>
      </c>
      <c r="C1204" s="22" t="s">
        <v>10150</v>
      </c>
      <c r="D1204" s="22" t="s">
        <v>9919</v>
      </c>
      <c r="E1204" s="22" t="s">
        <v>9920</v>
      </c>
      <c r="F1204" s="22" t="s">
        <v>9921</v>
      </c>
      <c r="G1204" s="22" t="s">
        <v>9922</v>
      </c>
      <c r="H1204" s="22" t="s">
        <v>9952</v>
      </c>
      <c r="I1204" s="25">
        <f>VLOOKUP(B1204,[1]สรุปรายรพ.!$A$1:$C$1331,3,FALSE())</f>
        <v>51</v>
      </c>
      <c r="J1204" s="25">
        <v>12</v>
      </c>
      <c r="K1204" s="25">
        <v>11</v>
      </c>
      <c r="L1204" s="25"/>
      <c r="M1204" s="25"/>
      <c r="N1204" s="25"/>
      <c r="O1204" s="25"/>
      <c r="P1204" s="25"/>
      <c r="Q1204" s="25"/>
      <c r="R1204" s="25"/>
      <c r="S1204" s="25"/>
      <c r="T1204" s="25">
        <v>30</v>
      </c>
      <c r="U1204" s="25">
        <v>30</v>
      </c>
      <c r="V1204" s="25">
        <v>42</v>
      </c>
      <c r="W1204" s="25">
        <v>41</v>
      </c>
      <c r="X1204" s="25">
        <v>42</v>
      </c>
      <c r="Y1204" s="25">
        <v>41</v>
      </c>
      <c r="Z1204" s="25">
        <f t="shared" si="167"/>
        <v>51</v>
      </c>
      <c r="AA1204" s="25">
        <v>4.0999999999999996</v>
      </c>
      <c r="AB1204" s="25">
        <v>8</v>
      </c>
      <c r="AC1204" s="80">
        <f t="shared" si="168"/>
        <v>-2</v>
      </c>
      <c r="AD1204" s="89">
        <f t="shared" si="170"/>
        <v>0</v>
      </c>
      <c r="AE1204" s="82"/>
      <c r="AF1204" s="71"/>
    </row>
    <row r="1205" spans="1:32">
      <c r="A1205" s="57" t="s">
        <v>9673</v>
      </c>
      <c r="B1205" s="22" t="s">
        <v>1154</v>
      </c>
      <c r="C1205" s="22" t="s">
        <v>10151</v>
      </c>
      <c r="D1205" s="22" t="s">
        <v>9919</v>
      </c>
      <c r="E1205" s="22" t="s">
        <v>9920</v>
      </c>
      <c r="F1205" s="22" t="s">
        <v>9921</v>
      </c>
      <c r="G1205" s="22" t="s">
        <v>9922</v>
      </c>
      <c r="H1205" s="22" t="s">
        <v>9952</v>
      </c>
      <c r="I1205" s="25">
        <f>VLOOKUP(B1205,[1]สรุปรายรพ.!$A$1:$C$1331,3,FALSE())</f>
        <v>154</v>
      </c>
      <c r="J1205" s="25">
        <v>28</v>
      </c>
      <c r="K1205" s="25">
        <v>27</v>
      </c>
      <c r="L1205" s="25">
        <v>7</v>
      </c>
      <c r="M1205" s="25">
        <v>7</v>
      </c>
      <c r="N1205" s="25">
        <v>24</v>
      </c>
      <c r="O1205" s="25">
        <v>24</v>
      </c>
      <c r="P1205" s="25">
        <v>15</v>
      </c>
      <c r="Q1205" s="25">
        <v>15</v>
      </c>
      <c r="R1205" s="25"/>
      <c r="S1205" s="25"/>
      <c r="T1205" s="25">
        <v>14</v>
      </c>
      <c r="U1205" s="25">
        <v>14</v>
      </c>
      <c r="V1205" s="25">
        <v>88</v>
      </c>
      <c r="W1205" s="25">
        <v>87</v>
      </c>
      <c r="X1205" s="25">
        <v>88</v>
      </c>
      <c r="Y1205" s="25">
        <v>87</v>
      </c>
      <c r="Z1205" s="25">
        <f t="shared" si="167"/>
        <v>154</v>
      </c>
      <c r="AA1205" s="25">
        <v>8.6999999999999993</v>
      </c>
      <c r="AB1205" s="25">
        <v>14</v>
      </c>
      <c r="AC1205" s="80">
        <f t="shared" si="168"/>
        <v>-53</v>
      </c>
      <c r="AD1205" s="89">
        <f t="shared" si="170"/>
        <v>0</v>
      </c>
      <c r="AE1205" s="82"/>
      <c r="AF1205" s="71"/>
    </row>
    <row r="1206" spans="1:32">
      <c r="A1206" s="57" t="s">
        <v>11456</v>
      </c>
      <c r="B1206" s="22" t="s">
        <v>1289</v>
      </c>
      <c r="C1206" s="22" t="s">
        <v>10152</v>
      </c>
      <c r="D1206" s="22" t="s">
        <v>9919</v>
      </c>
      <c r="E1206" s="22" t="s">
        <v>9920</v>
      </c>
      <c r="F1206" s="22" t="s">
        <v>9921</v>
      </c>
      <c r="G1206" s="22" t="s">
        <v>9922</v>
      </c>
      <c r="H1206" s="22" t="s">
        <v>9952</v>
      </c>
      <c r="I1206" s="25">
        <f>VLOOKUP(B1206,[1]สรุปรายรพ.!$A$1:$C$1331,3,FALSE())</f>
        <v>138</v>
      </c>
      <c r="J1206" s="25"/>
      <c r="K1206" s="25"/>
      <c r="L1206" s="25">
        <v>18</v>
      </c>
      <c r="M1206" s="25">
        <v>18</v>
      </c>
      <c r="N1206" s="25"/>
      <c r="O1206" s="25"/>
      <c r="P1206" s="25"/>
      <c r="Q1206" s="25"/>
      <c r="R1206" s="25"/>
      <c r="S1206" s="25"/>
      <c r="T1206" s="25">
        <v>112</v>
      </c>
      <c r="U1206" s="25">
        <v>109</v>
      </c>
      <c r="V1206" s="25">
        <v>130</v>
      </c>
      <c r="W1206" s="25">
        <v>127</v>
      </c>
      <c r="X1206" s="25">
        <v>130</v>
      </c>
      <c r="Y1206" s="25">
        <v>127</v>
      </c>
      <c r="Z1206" s="25">
        <f t="shared" si="167"/>
        <v>138</v>
      </c>
      <c r="AA1206" s="25">
        <v>12.7</v>
      </c>
      <c r="AB1206" s="25">
        <v>20</v>
      </c>
      <c r="AC1206" s="80">
        <f t="shared" si="168"/>
        <v>9</v>
      </c>
      <c r="AD1206" s="89">
        <f>AC1206</f>
        <v>9</v>
      </c>
      <c r="AE1206" s="82"/>
      <c r="AF1206" s="71"/>
    </row>
    <row r="1207" spans="1:32">
      <c r="A1207" s="57" t="s">
        <v>11457</v>
      </c>
      <c r="B1207" s="22" t="s">
        <v>1155</v>
      </c>
      <c r="C1207" s="22" t="s">
        <v>2038</v>
      </c>
      <c r="D1207" s="22" t="s">
        <v>9919</v>
      </c>
      <c r="E1207" s="22" t="s">
        <v>9920</v>
      </c>
      <c r="F1207" s="22" t="s">
        <v>9921</v>
      </c>
      <c r="G1207" s="22" t="s">
        <v>9922</v>
      </c>
      <c r="H1207" s="22" t="s">
        <v>9952</v>
      </c>
      <c r="I1207" s="25">
        <f>VLOOKUP(B1207,[1]สรุปรายรพ.!$A$1:$C$1331,3,FALSE())</f>
        <v>202</v>
      </c>
      <c r="J1207" s="25">
        <v>63</v>
      </c>
      <c r="K1207" s="25">
        <v>62</v>
      </c>
      <c r="L1207" s="25">
        <v>20</v>
      </c>
      <c r="M1207" s="25">
        <v>20</v>
      </c>
      <c r="N1207" s="25"/>
      <c r="O1207" s="25"/>
      <c r="P1207" s="25">
        <v>34</v>
      </c>
      <c r="Q1207" s="25">
        <v>33</v>
      </c>
      <c r="R1207" s="25">
        <v>17</v>
      </c>
      <c r="S1207" s="25">
        <v>17</v>
      </c>
      <c r="T1207" s="25">
        <v>17</v>
      </c>
      <c r="U1207" s="25">
        <v>15</v>
      </c>
      <c r="V1207" s="25">
        <v>151</v>
      </c>
      <c r="W1207" s="25">
        <v>147</v>
      </c>
      <c r="X1207" s="25">
        <v>151</v>
      </c>
      <c r="Y1207" s="25">
        <v>147</v>
      </c>
      <c r="Z1207" s="25">
        <f t="shared" si="167"/>
        <v>202</v>
      </c>
      <c r="AA1207" s="25">
        <v>14.7</v>
      </c>
      <c r="AB1207" s="25">
        <v>23</v>
      </c>
      <c r="AC1207" s="80">
        <f t="shared" si="168"/>
        <v>-32</v>
      </c>
      <c r="AD1207" s="89">
        <f t="shared" si="170"/>
        <v>0</v>
      </c>
      <c r="AE1207" s="82"/>
      <c r="AF1207" s="71"/>
    </row>
    <row r="1208" spans="1:32">
      <c r="A1208" s="57" t="s">
        <v>11458</v>
      </c>
      <c r="B1208" s="24" t="s">
        <v>2201</v>
      </c>
      <c r="C1208" s="22" t="s">
        <v>4613</v>
      </c>
      <c r="D1208" s="22" t="s">
        <v>9919</v>
      </c>
      <c r="E1208" s="22" t="s">
        <v>9920</v>
      </c>
      <c r="F1208" s="22" t="s">
        <v>9921</v>
      </c>
      <c r="G1208" s="22" t="s">
        <v>9922</v>
      </c>
      <c r="H1208" s="22" t="s">
        <v>9952</v>
      </c>
      <c r="I1208" s="25">
        <f>VLOOKUP(B1208,[1]สรุปรายรพ.!$A$1:$C$1331,3,FALSE())</f>
        <v>40</v>
      </c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>
        <f t="shared" si="167"/>
        <v>40</v>
      </c>
      <c r="AA1208" s="25"/>
      <c r="AB1208" s="25">
        <v>0</v>
      </c>
      <c r="AC1208" s="80">
        <f t="shared" si="168"/>
        <v>-40</v>
      </c>
      <c r="AD1208" s="89">
        <f t="shared" si="170"/>
        <v>0</v>
      </c>
      <c r="AE1208" s="82" t="s">
        <v>9553</v>
      </c>
      <c r="AF1208" s="71"/>
    </row>
    <row r="1209" spans="1:32">
      <c r="A1209" s="57" t="s">
        <v>11459</v>
      </c>
      <c r="B1209" s="22" t="s">
        <v>1156</v>
      </c>
      <c r="C1209" s="22" t="s">
        <v>10153</v>
      </c>
      <c r="D1209" s="22" t="s">
        <v>9807</v>
      </c>
      <c r="E1209" s="22" t="s">
        <v>9808</v>
      </c>
      <c r="F1209" s="22" t="s">
        <v>9663</v>
      </c>
      <c r="G1209" s="22" t="s">
        <v>9664</v>
      </c>
      <c r="H1209" s="22" t="s">
        <v>9563</v>
      </c>
      <c r="I1209" s="25">
        <f>VLOOKUP(B1209,[1]สรุปรายรพ.!$A$1:$C$1331,3,FALSE())</f>
        <v>1208</v>
      </c>
      <c r="J1209" s="25">
        <v>622</v>
      </c>
      <c r="K1209" s="25">
        <v>619</v>
      </c>
      <c r="L1209" s="25">
        <v>134</v>
      </c>
      <c r="M1209" s="25">
        <v>129</v>
      </c>
      <c r="N1209" s="25">
        <v>86</v>
      </c>
      <c r="O1209" s="25">
        <v>85</v>
      </c>
      <c r="P1209" s="25">
        <v>130</v>
      </c>
      <c r="Q1209" s="25">
        <v>128</v>
      </c>
      <c r="R1209" s="25">
        <v>142</v>
      </c>
      <c r="S1209" s="25">
        <v>137</v>
      </c>
      <c r="T1209" s="25">
        <v>201</v>
      </c>
      <c r="U1209" s="25">
        <v>197</v>
      </c>
      <c r="V1209" s="25">
        <v>1315</v>
      </c>
      <c r="W1209" s="25">
        <v>1295</v>
      </c>
      <c r="X1209" s="25">
        <v>1315</v>
      </c>
      <c r="Y1209" s="25">
        <v>1295</v>
      </c>
      <c r="Z1209" s="25">
        <f t="shared" si="167"/>
        <v>1208</v>
      </c>
      <c r="AA1209" s="25">
        <v>129.5</v>
      </c>
      <c r="AB1209" s="25">
        <v>195</v>
      </c>
      <c r="AC1209" s="80">
        <f t="shared" si="168"/>
        <v>282</v>
      </c>
      <c r="AD1209" s="89">
        <f>AC1209</f>
        <v>282</v>
      </c>
      <c r="AE1209" s="82"/>
      <c r="AF1209" s="71"/>
    </row>
    <row r="1210" spans="1:32">
      <c r="A1210" s="57" t="s">
        <v>11460</v>
      </c>
      <c r="B1210" s="22" t="s">
        <v>1157</v>
      </c>
      <c r="C1210" s="22" t="s">
        <v>2039</v>
      </c>
      <c r="D1210" s="22" t="s">
        <v>9798</v>
      </c>
      <c r="E1210" s="22" t="s">
        <v>9799</v>
      </c>
      <c r="F1210" s="22" t="s">
        <v>9576</v>
      </c>
      <c r="G1210" s="22" t="s">
        <v>9577</v>
      </c>
      <c r="H1210" s="22" t="s">
        <v>9584</v>
      </c>
      <c r="I1210" s="25">
        <f>VLOOKUP(B1210,[1]สรุปรายรพ.!$A$1:$C$1331,3,FALSE())</f>
        <v>1085</v>
      </c>
      <c r="J1210" s="25">
        <v>374</v>
      </c>
      <c r="K1210" s="25">
        <v>368</v>
      </c>
      <c r="L1210" s="25">
        <v>97</v>
      </c>
      <c r="M1210" s="25">
        <v>97</v>
      </c>
      <c r="N1210" s="25">
        <v>85</v>
      </c>
      <c r="O1210" s="25">
        <v>85</v>
      </c>
      <c r="P1210" s="25">
        <v>99</v>
      </c>
      <c r="Q1210" s="25">
        <v>99</v>
      </c>
      <c r="R1210" s="25">
        <v>9</v>
      </c>
      <c r="S1210" s="25">
        <v>9</v>
      </c>
      <c r="T1210" s="25">
        <v>8</v>
      </c>
      <c r="U1210" s="25">
        <v>8</v>
      </c>
      <c r="V1210" s="25">
        <v>672</v>
      </c>
      <c r="W1210" s="25">
        <v>666</v>
      </c>
      <c r="X1210" s="25">
        <v>672</v>
      </c>
      <c r="Y1210" s="25">
        <v>666</v>
      </c>
      <c r="Z1210" s="25">
        <f t="shared" si="167"/>
        <v>1085</v>
      </c>
      <c r="AA1210" s="25">
        <v>66.599999999999994</v>
      </c>
      <c r="AB1210" s="25">
        <v>101</v>
      </c>
      <c r="AC1210" s="80">
        <f t="shared" si="168"/>
        <v>-318</v>
      </c>
      <c r="AD1210" s="89">
        <f t="shared" si="170"/>
        <v>0</v>
      </c>
      <c r="AE1210" s="82"/>
      <c r="AF1210" s="71"/>
    </row>
    <row r="1211" spans="1:32">
      <c r="A1211" s="57" t="s">
        <v>11461</v>
      </c>
      <c r="B1211" s="24" t="s">
        <v>2204</v>
      </c>
      <c r="C1211" s="22" t="s">
        <v>4736</v>
      </c>
      <c r="D1211" s="22" t="s">
        <v>9661</v>
      </c>
      <c r="E1211" s="22" t="s">
        <v>9662</v>
      </c>
      <c r="F1211" s="22" t="s">
        <v>9663</v>
      </c>
      <c r="G1211" s="22" t="s">
        <v>9664</v>
      </c>
      <c r="H1211" s="22" t="s">
        <v>9952</v>
      </c>
      <c r="I1211" s="25">
        <f>VLOOKUP(B1211,[1]สรุปรายรพ.!$A$1:$C$1331,3,FALSE())</f>
        <v>120</v>
      </c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>
        <f t="shared" si="167"/>
        <v>120</v>
      </c>
      <c r="AA1211" s="25"/>
      <c r="AB1211" s="25">
        <v>0</v>
      </c>
      <c r="AC1211" s="80">
        <f t="shared" si="168"/>
        <v>-120</v>
      </c>
      <c r="AD1211" s="89">
        <f t="shared" si="170"/>
        <v>0</v>
      </c>
      <c r="AE1211" s="82" t="s">
        <v>9553</v>
      </c>
      <c r="AF1211" s="71"/>
    </row>
    <row r="1212" spans="1:32">
      <c r="A1212" s="57" t="s">
        <v>11462</v>
      </c>
      <c r="B1212" s="22" t="s">
        <v>1158</v>
      </c>
      <c r="C1212" s="22" t="s">
        <v>2040</v>
      </c>
      <c r="D1212" s="22" t="s">
        <v>9586</v>
      </c>
      <c r="E1212" s="22" t="s">
        <v>9587</v>
      </c>
      <c r="F1212" s="22" t="s">
        <v>9588</v>
      </c>
      <c r="G1212" s="22" t="s">
        <v>9589</v>
      </c>
      <c r="H1212" s="22" t="s">
        <v>9584</v>
      </c>
      <c r="I1212" s="25">
        <f>VLOOKUP(B1212,[1]สรุปรายรพ.!$A$1:$C$1331,3,FALSE())</f>
        <v>261</v>
      </c>
      <c r="J1212" s="25">
        <v>29</v>
      </c>
      <c r="K1212" s="25">
        <v>29</v>
      </c>
      <c r="L1212" s="25">
        <v>13</v>
      </c>
      <c r="M1212" s="25">
        <v>13</v>
      </c>
      <c r="N1212" s="25">
        <v>15</v>
      </c>
      <c r="O1212" s="25">
        <v>15</v>
      </c>
      <c r="P1212" s="25">
        <v>9</v>
      </c>
      <c r="Q1212" s="25">
        <v>9</v>
      </c>
      <c r="R1212" s="25"/>
      <c r="S1212" s="25"/>
      <c r="T1212" s="25">
        <v>22</v>
      </c>
      <c r="U1212" s="25">
        <v>22</v>
      </c>
      <c r="V1212" s="25">
        <v>88</v>
      </c>
      <c r="W1212" s="25">
        <v>88</v>
      </c>
      <c r="X1212" s="25">
        <v>88</v>
      </c>
      <c r="Y1212" s="25">
        <v>88</v>
      </c>
      <c r="Z1212" s="25">
        <f t="shared" si="167"/>
        <v>261</v>
      </c>
      <c r="AA1212" s="25">
        <v>8.8000000000000007</v>
      </c>
      <c r="AB1212" s="25">
        <v>14</v>
      </c>
      <c r="AC1212" s="80">
        <f t="shared" si="168"/>
        <v>-159</v>
      </c>
      <c r="AD1212" s="89">
        <f t="shared" si="170"/>
        <v>0</v>
      </c>
      <c r="AE1212" s="82" t="s">
        <v>11646</v>
      </c>
      <c r="AF1212" s="71"/>
    </row>
    <row r="1213" spans="1:32">
      <c r="A1213" s="57" t="s">
        <v>11463</v>
      </c>
      <c r="B1213" s="22" t="s">
        <v>1159</v>
      </c>
      <c r="C1213" s="22" t="s">
        <v>2041</v>
      </c>
      <c r="D1213" s="22" t="s">
        <v>9669</v>
      </c>
      <c r="E1213" s="22" t="s">
        <v>9670</v>
      </c>
      <c r="F1213" s="22" t="s">
        <v>9663</v>
      </c>
      <c r="G1213" s="22" t="s">
        <v>9664</v>
      </c>
      <c r="H1213" s="22" t="s">
        <v>9563</v>
      </c>
      <c r="I1213" s="25">
        <f>VLOOKUP(B1213,[1]สรุปรายรพ.!$A$1:$C$1331,3,FALSE())</f>
        <v>856</v>
      </c>
      <c r="J1213" s="25">
        <v>96</v>
      </c>
      <c r="K1213" s="25">
        <v>96</v>
      </c>
      <c r="L1213" s="25">
        <v>37</v>
      </c>
      <c r="M1213" s="25">
        <v>37</v>
      </c>
      <c r="N1213" s="25">
        <v>58</v>
      </c>
      <c r="O1213" s="25">
        <v>58</v>
      </c>
      <c r="P1213" s="25">
        <v>47</v>
      </c>
      <c r="Q1213" s="25">
        <v>46</v>
      </c>
      <c r="R1213" s="25"/>
      <c r="S1213" s="25"/>
      <c r="T1213" s="25">
        <v>80</v>
      </c>
      <c r="U1213" s="25">
        <v>79</v>
      </c>
      <c r="V1213" s="25">
        <v>318</v>
      </c>
      <c r="W1213" s="25">
        <v>316</v>
      </c>
      <c r="X1213" s="25">
        <v>318</v>
      </c>
      <c r="Y1213" s="25">
        <v>316</v>
      </c>
      <c r="Z1213" s="25">
        <f t="shared" si="167"/>
        <v>856</v>
      </c>
      <c r="AA1213" s="25">
        <v>31.6</v>
      </c>
      <c r="AB1213" s="25">
        <v>48</v>
      </c>
      <c r="AC1213" s="80">
        <f t="shared" si="168"/>
        <v>-492</v>
      </c>
      <c r="AD1213" s="89">
        <f t="shared" si="170"/>
        <v>0</v>
      </c>
      <c r="AE1213" s="82"/>
      <c r="AF1213" s="71"/>
    </row>
    <row r="1214" spans="1:32">
      <c r="A1214" s="57" t="s">
        <v>11464</v>
      </c>
      <c r="B1214" s="22" t="s">
        <v>1160</v>
      </c>
      <c r="C1214" s="22" t="s">
        <v>1922</v>
      </c>
      <c r="D1214" s="22" t="s">
        <v>9609</v>
      </c>
      <c r="E1214" s="22" t="s">
        <v>9610</v>
      </c>
      <c r="F1214" s="22" t="s">
        <v>9588</v>
      </c>
      <c r="G1214" s="22" t="s">
        <v>9589</v>
      </c>
      <c r="H1214" s="22" t="s">
        <v>9563</v>
      </c>
      <c r="I1214" s="25">
        <f>VLOOKUP(B1214,[1]สรุปรายรพ.!$A$1:$C$1331,3,FALSE())</f>
        <v>1020</v>
      </c>
      <c r="J1214" s="25">
        <v>130</v>
      </c>
      <c r="K1214" s="25">
        <v>126</v>
      </c>
      <c r="L1214" s="25">
        <v>660</v>
      </c>
      <c r="M1214" s="25">
        <v>654</v>
      </c>
      <c r="N1214" s="25"/>
      <c r="O1214" s="25"/>
      <c r="P1214" s="25">
        <v>151</v>
      </c>
      <c r="Q1214" s="25">
        <v>151</v>
      </c>
      <c r="R1214" s="25">
        <v>54</v>
      </c>
      <c r="S1214" s="25">
        <v>54</v>
      </c>
      <c r="T1214" s="25">
        <v>91</v>
      </c>
      <c r="U1214" s="25">
        <v>90</v>
      </c>
      <c r="V1214" s="25">
        <v>1086</v>
      </c>
      <c r="W1214" s="25">
        <v>1075</v>
      </c>
      <c r="X1214" s="25">
        <v>1086</v>
      </c>
      <c r="Y1214" s="25">
        <v>1075</v>
      </c>
      <c r="Z1214" s="25">
        <f t="shared" si="167"/>
        <v>1020</v>
      </c>
      <c r="AA1214" s="25">
        <v>107.5</v>
      </c>
      <c r="AB1214" s="25">
        <v>162</v>
      </c>
      <c r="AC1214" s="80">
        <f t="shared" si="168"/>
        <v>217</v>
      </c>
      <c r="AD1214" s="89">
        <f>AC1214</f>
        <v>217</v>
      </c>
      <c r="AE1214" s="82"/>
      <c r="AF1214" s="71"/>
    </row>
    <row r="1215" spans="1:32">
      <c r="A1215" s="57" t="s">
        <v>11465</v>
      </c>
      <c r="B1215" s="24" t="s">
        <v>2172</v>
      </c>
      <c r="C1215" s="22" t="s">
        <v>10154</v>
      </c>
      <c r="D1215" s="22" t="s">
        <v>9559</v>
      </c>
      <c r="E1215" s="22" t="s">
        <v>9560</v>
      </c>
      <c r="F1215" s="22" t="s">
        <v>9561</v>
      </c>
      <c r="G1215" s="22" t="s">
        <v>9562</v>
      </c>
      <c r="H1215" s="22" t="s">
        <v>9952</v>
      </c>
      <c r="I1215" s="25">
        <f>VLOOKUP(B1215,[1]สรุปรายรพ.!$A$1:$C$1331,3,FALSE())</f>
        <v>60</v>
      </c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>
        <f t="shared" si="167"/>
        <v>60</v>
      </c>
      <c r="AA1215" s="25"/>
      <c r="AB1215" s="25">
        <v>0</v>
      </c>
      <c r="AC1215" s="80">
        <f t="shared" si="168"/>
        <v>-60</v>
      </c>
      <c r="AD1215" s="89">
        <f t="shared" si="170"/>
        <v>0</v>
      </c>
      <c r="AE1215" s="82" t="s">
        <v>9553</v>
      </c>
      <c r="AF1215" s="71"/>
    </row>
    <row r="1216" spans="1:32">
      <c r="A1216" s="57" t="s">
        <v>11466</v>
      </c>
      <c r="B1216" s="22" t="s">
        <v>1161</v>
      </c>
      <c r="C1216" s="22" t="s">
        <v>2042</v>
      </c>
      <c r="D1216" s="22" t="s">
        <v>9719</v>
      </c>
      <c r="E1216" s="22" t="s">
        <v>9720</v>
      </c>
      <c r="F1216" s="22" t="s">
        <v>9625</v>
      </c>
      <c r="G1216" s="22" t="s">
        <v>9626</v>
      </c>
      <c r="H1216" s="22" t="s">
        <v>9563</v>
      </c>
      <c r="I1216" s="25">
        <f>VLOOKUP(B1216,[1]สรุปรายรพ.!$A$1:$C$1331,3,FALSE())</f>
        <v>1442</v>
      </c>
      <c r="J1216" s="25">
        <v>556</v>
      </c>
      <c r="K1216" s="25">
        <v>508</v>
      </c>
      <c r="L1216" s="25">
        <v>134</v>
      </c>
      <c r="M1216" s="25">
        <v>134</v>
      </c>
      <c r="N1216" s="25">
        <v>163</v>
      </c>
      <c r="O1216" s="25">
        <v>154</v>
      </c>
      <c r="P1216" s="25">
        <v>234</v>
      </c>
      <c r="Q1216" s="25">
        <v>226</v>
      </c>
      <c r="R1216" s="25">
        <v>161</v>
      </c>
      <c r="S1216" s="25">
        <v>157</v>
      </c>
      <c r="T1216" s="25">
        <v>195</v>
      </c>
      <c r="U1216" s="25">
        <v>189</v>
      </c>
      <c r="V1216" s="25">
        <v>1443</v>
      </c>
      <c r="W1216" s="25">
        <v>1368</v>
      </c>
      <c r="X1216" s="25">
        <v>1443</v>
      </c>
      <c r="Y1216" s="25">
        <v>1368</v>
      </c>
      <c r="Z1216" s="25">
        <f t="shared" si="167"/>
        <v>1442</v>
      </c>
      <c r="AA1216" s="25">
        <v>136.80000000000001</v>
      </c>
      <c r="AB1216" s="25">
        <v>206</v>
      </c>
      <c r="AC1216" s="80">
        <f t="shared" si="168"/>
        <v>132</v>
      </c>
      <c r="AD1216" s="89">
        <f t="shared" ref="AD1216:AD1221" si="173">AC1216</f>
        <v>132</v>
      </c>
      <c r="AE1216" s="82"/>
      <c r="AF1216" s="71"/>
    </row>
    <row r="1217" spans="1:32">
      <c r="A1217" s="57" t="s">
        <v>11467</v>
      </c>
      <c r="B1217" s="22" t="s">
        <v>1162</v>
      </c>
      <c r="C1217" s="22" t="s">
        <v>10155</v>
      </c>
      <c r="D1217" s="22" t="s">
        <v>9737</v>
      </c>
      <c r="E1217" s="22" t="s">
        <v>9738</v>
      </c>
      <c r="F1217" s="22" t="s">
        <v>9566</v>
      </c>
      <c r="G1217" s="22" t="s">
        <v>9567</v>
      </c>
      <c r="H1217" s="22" t="s">
        <v>9584</v>
      </c>
      <c r="I1217" s="25">
        <f>VLOOKUP(B1217,[1]สรุปรายรพ.!$A$1:$C$1331,3,FALSE())</f>
        <v>6</v>
      </c>
      <c r="J1217" s="25">
        <v>6</v>
      </c>
      <c r="K1217" s="25">
        <v>6</v>
      </c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>
        <v>6</v>
      </c>
      <c r="W1217" s="25">
        <v>6</v>
      </c>
      <c r="X1217" s="25">
        <v>6</v>
      </c>
      <c r="Y1217" s="25">
        <v>6</v>
      </c>
      <c r="Z1217" s="25">
        <f t="shared" si="167"/>
        <v>6</v>
      </c>
      <c r="AA1217" s="25">
        <v>0.6</v>
      </c>
      <c r="AB1217" s="25">
        <v>2</v>
      </c>
      <c r="AC1217" s="80">
        <f t="shared" si="168"/>
        <v>2</v>
      </c>
      <c r="AD1217" s="89">
        <f t="shared" si="173"/>
        <v>2</v>
      </c>
      <c r="AE1217" s="82"/>
      <c r="AF1217" s="71"/>
    </row>
    <row r="1218" spans="1:32">
      <c r="A1218" s="57" t="s">
        <v>11468</v>
      </c>
      <c r="B1218" s="22" t="s">
        <v>2043</v>
      </c>
      <c r="C1218" s="22" t="s">
        <v>10156</v>
      </c>
      <c r="D1218" s="22" t="s">
        <v>9661</v>
      </c>
      <c r="E1218" s="22" t="s">
        <v>9662</v>
      </c>
      <c r="F1218" s="22" t="s">
        <v>9663</v>
      </c>
      <c r="G1218" s="22" t="s">
        <v>9664</v>
      </c>
      <c r="H1218" s="22" t="s">
        <v>9952</v>
      </c>
      <c r="I1218" s="25">
        <f>VLOOKUP(B1218,[1]สรุปรายรพ.!$A$1:$C$1331,3,FALSE())</f>
        <v>40</v>
      </c>
      <c r="J1218" s="25"/>
      <c r="K1218" s="25"/>
      <c r="L1218" s="25"/>
      <c r="M1218" s="25"/>
      <c r="N1218" s="25"/>
      <c r="O1218" s="25"/>
      <c r="P1218" s="25">
        <v>75</v>
      </c>
      <c r="Q1218" s="25">
        <v>74</v>
      </c>
      <c r="R1218" s="25">
        <v>21</v>
      </c>
      <c r="S1218" s="25">
        <v>20</v>
      </c>
      <c r="T1218" s="25">
        <v>18</v>
      </c>
      <c r="U1218" s="25">
        <v>18</v>
      </c>
      <c r="V1218" s="25">
        <v>114</v>
      </c>
      <c r="W1218" s="25">
        <v>112</v>
      </c>
      <c r="X1218" s="25">
        <v>114</v>
      </c>
      <c r="Y1218" s="25">
        <v>112</v>
      </c>
      <c r="Z1218" s="25">
        <f t="shared" si="167"/>
        <v>40</v>
      </c>
      <c r="AA1218" s="25">
        <v>11.2</v>
      </c>
      <c r="AB1218" s="25">
        <v>18</v>
      </c>
      <c r="AC1218" s="80">
        <f t="shared" si="168"/>
        <v>90</v>
      </c>
      <c r="AD1218" s="89">
        <f t="shared" si="173"/>
        <v>90</v>
      </c>
      <c r="AE1218" s="82"/>
      <c r="AF1218" s="71"/>
    </row>
    <row r="1219" spans="1:32">
      <c r="A1219" s="57" t="s">
        <v>11469</v>
      </c>
      <c r="B1219" s="22" t="s">
        <v>2118</v>
      </c>
      <c r="C1219" s="22" t="s">
        <v>10157</v>
      </c>
      <c r="D1219" s="22" t="s">
        <v>9661</v>
      </c>
      <c r="E1219" s="22" t="s">
        <v>9662</v>
      </c>
      <c r="F1219" s="22" t="s">
        <v>9663</v>
      </c>
      <c r="G1219" s="22" t="s">
        <v>9664</v>
      </c>
      <c r="H1219" s="22" t="s">
        <v>9952</v>
      </c>
      <c r="I1219" s="25">
        <f>VLOOKUP(B1219,[1]สรุปรายรพ.!$A$1:$C$1331,3,FALSE())</f>
        <v>100</v>
      </c>
      <c r="J1219" s="25"/>
      <c r="K1219" s="25"/>
      <c r="L1219" s="25"/>
      <c r="M1219" s="25"/>
      <c r="N1219" s="25"/>
      <c r="O1219" s="25"/>
      <c r="P1219" s="25"/>
      <c r="Q1219" s="25"/>
      <c r="R1219" s="25">
        <v>94</v>
      </c>
      <c r="S1219" s="25">
        <v>94</v>
      </c>
      <c r="T1219" s="25">
        <v>17</v>
      </c>
      <c r="U1219" s="25">
        <v>17</v>
      </c>
      <c r="V1219" s="25">
        <v>111</v>
      </c>
      <c r="W1219" s="25">
        <v>111</v>
      </c>
      <c r="X1219" s="25">
        <v>111</v>
      </c>
      <c r="Y1219" s="25">
        <v>111</v>
      </c>
      <c r="Z1219" s="25">
        <f t="shared" si="167"/>
        <v>100</v>
      </c>
      <c r="AA1219" s="25">
        <v>11.1</v>
      </c>
      <c r="AB1219" s="25">
        <v>18</v>
      </c>
      <c r="AC1219" s="80">
        <f t="shared" si="168"/>
        <v>29</v>
      </c>
      <c r="AD1219" s="89">
        <f t="shared" si="173"/>
        <v>29</v>
      </c>
      <c r="AE1219" s="82"/>
      <c r="AF1219" s="71"/>
    </row>
    <row r="1220" spans="1:32">
      <c r="A1220" s="57" t="s">
        <v>11470</v>
      </c>
      <c r="B1220" s="22" t="s">
        <v>1163</v>
      </c>
      <c r="C1220" s="22" t="s">
        <v>10158</v>
      </c>
      <c r="D1220" s="22" t="s">
        <v>9618</v>
      </c>
      <c r="E1220" s="22" t="s">
        <v>9619</v>
      </c>
      <c r="F1220" s="22" t="s">
        <v>9620</v>
      </c>
      <c r="G1220" s="22" t="s">
        <v>9621</v>
      </c>
      <c r="H1220" s="22" t="s">
        <v>9563</v>
      </c>
      <c r="I1220" s="25">
        <f>VLOOKUP(B1220,[1]สรุปรายรพ.!$A$1:$C$1331,3,FALSE())</f>
        <v>1683</v>
      </c>
      <c r="J1220" s="25">
        <v>1041</v>
      </c>
      <c r="K1220" s="25">
        <v>853</v>
      </c>
      <c r="L1220" s="25">
        <v>3</v>
      </c>
      <c r="M1220" s="25">
        <v>3</v>
      </c>
      <c r="N1220" s="25">
        <v>442</v>
      </c>
      <c r="O1220" s="25">
        <v>324</v>
      </c>
      <c r="P1220" s="25">
        <v>322</v>
      </c>
      <c r="Q1220" s="25">
        <v>264</v>
      </c>
      <c r="R1220" s="25">
        <v>401</v>
      </c>
      <c r="S1220" s="25">
        <v>317</v>
      </c>
      <c r="T1220" s="25">
        <v>704</v>
      </c>
      <c r="U1220" s="25">
        <v>569</v>
      </c>
      <c r="V1220" s="25">
        <v>2913</v>
      </c>
      <c r="W1220" s="25">
        <v>2330</v>
      </c>
      <c r="X1220" s="25">
        <v>2913</v>
      </c>
      <c r="Y1220" s="25">
        <v>2330</v>
      </c>
      <c r="Z1220" s="25">
        <f t="shared" si="167"/>
        <v>1683</v>
      </c>
      <c r="AA1220" s="25">
        <v>233</v>
      </c>
      <c r="AB1220" s="25">
        <v>350</v>
      </c>
      <c r="AC1220" s="80">
        <f t="shared" si="168"/>
        <v>997</v>
      </c>
      <c r="AD1220" s="89">
        <f t="shared" si="173"/>
        <v>997</v>
      </c>
      <c r="AE1220" s="82"/>
      <c r="AF1220" s="71"/>
    </row>
    <row r="1221" spans="1:32">
      <c r="A1221" s="57" t="s">
        <v>11471</v>
      </c>
      <c r="B1221" s="22" t="s">
        <v>1164</v>
      </c>
      <c r="C1221" s="22" t="s">
        <v>2044</v>
      </c>
      <c r="D1221" s="22" t="s">
        <v>9919</v>
      </c>
      <c r="E1221" s="22" t="s">
        <v>9920</v>
      </c>
      <c r="F1221" s="22" t="s">
        <v>9921</v>
      </c>
      <c r="G1221" s="22" t="s">
        <v>9922</v>
      </c>
      <c r="H1221" s="22" t="s">
        <v>9952</v>
      </c>
      <c r="I1221" s="25">
        <f>VLOOKUP(B1221,[1]สรุปรายรพ.!$A$1:$C$1331,3,FALSE())</f>
        <v>132</v>
      </c>
      <c r="J1221" s="25">
        <v>41</v>
      </c>
      <c r="K1221" s="25">
        <v>40</v>
      </c>
      <c r="L1221" s="25">
        <v>12</v>
      </c>
      <c r="M1221" s="25">
        <v>12</v>
      </c>
      <c r="N1221" s="25">
        <v>46</v>
      </c>
      <c r="O1221" s="25">
        <v>44</v>
      </c>
      <c r="P1221" s="25">
        <v>5</v>
      </c>
      <c r="Q1221" s="25">
        <v>4</v>
      </c>
      <c r="R1221" s="25">
        <v>30</v>
      </c>
      <c r="S1221" s="25">
        <v>30</v>
      </c>
      <c r="T1221" s="25">
        <v>23</v>
      </c>
      <c r="U1221" s="25">
        <v>22</v>
      </c>
      <c r="V1221" s="25">
        <v>157</v>
      </c>
      <c r="W1221" s="25">
        <v>152</v>
      </c>
      <c r="X1221" s="25">
        <v>157</v>
      </c>
      <c r="Y1221" s="25">
        <v>152</v>
      </c>
      <c r="Z1221" s="25">
        <f t="shared" si="167"/>
        <v>132</v>
      </c>
      <c r="AA1221" s="25">
        <v>15.2</v>
      </c>
      <c r="AB1221" s="25">
        <v>24</v>
      </c>
      <c r="AC1221" s="80">
        <f t="shared" si="168"/>
        <v>44</v>
      </c>
      <c r="AD1221" s="89">
        <f t="shared" si="173"/>
        <v>44</v>
      </c>
      <c r="AE1221" s="82"/>
      <c r="AF1221" s="71"/>
    </row>
    <row r="1222" spans="1:32">
      <c r="A1222" s="57" t="s">
        <v>11472</v>
      </c>
      <c r="B1222" s="22" t="s">
        <v>1165</v>
      </c>
      <c r="C1222" s="22" t="s">
        <v>2045</v>
      </c>
      <c r="D1222" s="22" t="s">
        <v>9919</v>
      </c>
      <c r="E1222" s="22" t="s">
        <v>9920</v>
      </c>
      <c r="F1222" s="22" t="s">
        <v>9921</v>
      </c>
      <c r="G1222" s="22" t="s">
        <v>9922</v>
      </c>
      <c r="H1222" s="22" t="s">
        <v>9952</v>
      </c>
      <c r="I1222" s="25">
        <f>VLOOKUP(B1222,[1]สรุปรายรพ.!$A$1:$C$1331,3,FALSE())</f>
        <v>162</v>
      </c>
      <c r="J1222" s="25">
        <v>28</v>
      </c>
      <c r="K1222" s="25">
        <v>28</v>
      </c>
      <c r="L1222" s="25">
        <v>14</v>
      </c>
      <c r="M1222" s="25">
        <v>14</v>
      </c>
      <c r="N1222" s="25">
        <v>18</v>
      </c>
      <c r="O1222" s="25">
        <v>18</v>
      </c>
      <c r="P1222" s="25">
        <v>7</v>
      </c>
      <c r="Q1222" s="25">
        <v>7</v>
      </c>
      <c r="R1222" s="25">
        <v>16</v>
      </c>
      <c r="S1222" s="25">
        <v>16</v>
      </c>
      <c r="T1222" s="25">
        <v>4</v>
      </c>
      <c r="U1222" s="25">
        <v>4</v>
      </c>
      <c r="V1222" s="25">
        <v>87</v>
      </c>
      <c r="W1222" s="25">
        <v>87</v>
      </c>
      <c r="X1222" s="25">
        <v>87</v>
      </c>
      <c r="Y1222" s="25">
        <v>87</v>
      </c>
      <c r="Z1222" s="25">
        <f t="shared" si="167"/>
        <v>162</v>
      </c>
      <c r="AA1222" s="25">
        <v>8.6999999999999993</v>
      </c>
      <c r="AB1222" s="25">
        <v>14</v>
      </c>
      <c r="AC1222" s="80">
        <f t="shared" si="168"/>
        <v>-61</v>
      </c>
      <c r="AD1222" s="89">
        <f t="shared" si="170"/>
        <v>0</v>
      </c>
      <c r="AE1222" s="82"/>
      <c r="AF1222" s="71"/>
    </row>
    <row r="1223" spans="1:32">
      <c r="A1223" s="57" t="s">
        <v>11473</v>
      </c>
      <c r="B1223" s="22" t="s">
        <v>1166</v>
      </c>
      <c r="C1223" s="22" t="s">
        <v>2046</v>
      </c>
      <c r="D1223" s="22" t="s">
        <v>9919</v>
      </c>
      <c r="E1223" s="22" t="s">
        <v>9920</v>
      </c>
      <c r="F1223" s="22" t="s">
        <v>9921</v>
      </c>
      <c r="G1223" s="22" t="s">
        <v>9922</v>
      </c>
      <c r="H1223" s="22" t="s">
        <v>9952</v>
      </c>
      <c r="I1223" s="25">
        <f>VLOOKUP(B1223,[1]สรุปรายรพ.!$A$1:$C$1331,3,FALSE())</f>
        <v>156</v>
      </c>
      <c r="J1223" s="25">
        <v>23</v>
      </c>
      <c r="K1223" s="25">
        <v>22</v>
      </c>
      <c r="L1223" s="25">
        <v>14</v>
      </c>
      <c r="M1223" s="25">
        <v>14</v>
      </c>
      <c r="N1223" s="25">
        <v>29</v>
      </c>
      <c r="O1223" s="25">
        <v>29</v>
      </c>
      <c r="P1223" s="25">
        <v>15</v>
      </c>
      <c r="Q1223" s="25">
        <v>15</v>
      </c>
      <c r="R1223" s="25">
        <v>1</v>
      </c>
      <c r="S1223" s="25">
        <v>1</v>
      </c>
      <c r="T1223" s="25">
        <v>10</v>
      </c>
      <c r="U1223" s="25">
        <v>8</v>
      </c>
      <c r="V1223" s="25">
        <v>92</v>
      </c>
      <c r="W1223" s="25">
        <v>89</v>
      </c>
      <c r="X1223" s="25">
        <v>92</v>
      </c>
      <c r="Y1223" s="25">
        <v>89</v>
      </c>
      <c r="Z1223" s="25">
        <f t="shared" ref="Z1223:Z1286" si="174">I1223</f>
        <v>156</v>
      </c>
      <c r="AA1223" s="25">
        <v>8.9</v>
      </c>
      <c r="AB1223" s="25">
        <v>14</v>
      </c>
      <c r="AC1223" s="80">
        <f t="shared" ref="AC1223:AC1286" si="175">(Y1223-Z1223)+AB1223</f>
        <v>-53</v>
      </c>
      <c r="AD1223" s="89">
        <f t="shared" ref="AD1223:AD1282" si="176">IF(AC1223&lt;0,0)</f>
        <v>0</v>
      </c>
      <c r="AE1223" s="82"/>
      <c r="AF1223" s="71"/>
    </row>
    <row r="1224" spans="1:32">
      <c r="A1224" s="57" t="s">
        <v>11474</v>
      </c>
      <c r="B1224" s="22" t="s">
        <v>1167</v>
      </c>
      <c r="C1224" s="22" t="s">
        <v>4622</v>
      </c>
      <c r="D1224" s="22" t="s">
        <v>9919</v>
      </c>
      <c r="E1224" s="22" t="s">
        <v>9920</v>
      </c>
      <c r="F1224" s="22" t="s">
        <v>9921</v>
      </c>
      <c r="G1224" s="22" t="s">
        <v>9922</v>
      </c>
      <c r="H1224" s="22" t="s">
        <v>9952</v>
      </c>
      <c r="I1224" s="25">
        <f>VLOOKUP(B1224,[1]สรุปรายรพ.!$A$1:$C$1331,3,FALSE())</f>
        <v>31</v>
      </c>
      <c r="J1224" s="25">
        <v>6</v>
      </c>
      <c r="K1224" s="25">
        <v>6</v>
      </c>
      <c r="L1224" s="25">
        <v>5</v>
      </c>
      <c r="M1224" s="25">
        <v>5</v>
      </c>
      <c r="N1224" s="25"/>
      <c r="O1224" s="25"/>
      <c r="P1224" s="25"/>
      <c r="Q1224" s="25"/>
      <c r="R1224" s="25"/>
      <c r="S1224" s="25"/>
      <c r="T1224" s="25"/>
      <c r="U1224" s="25"/>
      <c r="V1224" s="25">
        <v>11</v>
      </c>
      <c r="W1224" s="25">
        <v>11</v>
      </c>
      <c r="X1224" s="25">
        <v>11</v>
      </c>
      <c r="Y1224" s="25">
        <v>11</v>
      </c>
      <c r="Z1224" s="25">
        <f t="shared" si="174"/>
        <v>31</v>
      </c>
      <c r="AA1224" s="25">
        <v>1.1000000000000001</v>
      </c>
      <c r="AB1224" s="25">
        <v>3</v>
      </c>
      <c r="AC1224" s="80">
        <f t="shared" si="175"/>
        <v>-17</v>
      </c>
      <c r="AD1224" s="89">
        <f t="shared" si="176"/>
        <v>0</v>
      </c>
      <c r="AE1224" s="82"/>
      <c r="AF1224" s="71"/>
    </row>
    <row r="1225" spans="1:32">
      <c r="A1225" s="57" t="s">
        <v>11475</v>
      </c>
      <c r="B1225" s="22" t="s">
        <v>1168</v>
      </c>
      <c r="C1225" s="22" t="s">
        <v>10159</v>
      </c>
      <c r="D1225" s="22" t="s">
        <v>9559</v>
      </c>
      <c r="E1225" s="22" t="s">
        <v>9560</v>
      </c>
      <c r="F1225" s="22" t="s">
        <v>9561</v>
      </c>
      <c r="G1225" s="22" t="s">
        <v>9562</v>
      </c>
      <c r="H1225" s="22" t="s">
        <v>9952</v>
      </c>
      <c r="I1225" s="25">
        <v>0</v>
      </c>
      <c r="J1225" s="25">
        <v>91</v>
      </c>
      <c r="K1225" s="25">
        <v>91</v>
      </c>
      <c r="L1225" s="25">
        <v>59</v>
      </c>
      <c r="M1225" s="25">
        <v>59</v>
      </c>
      <c r="N1225" s="25">
        <v>25</v>
      </c>
      <c r="O1225" s="25">
        <v>23</v>
      </c>
      <c r="P1225" s="25">
        <v>11</v>
      </c>
      <c r="Q1225" s="25">
        <v>10</v>
      </c>
      <c r="R1225" s="25"/>
      <c r="S1225" s="25"/>
      <c r="T1225" s="25">
        <v>66</v>
      </c>
      <c r="U1225" s="25">
        <v>66</v>
      </c>
      <c r="V1225" s="25">
        <v>252</v>
      </c>
      <c r="W1225" s="25">
        <v>249</v>
      </c>
      <c r="X1225" s="25">
        <v>252</v>
      </c>
      <c r="Y1225" s="25">
        <v>249</v>
      </c>
      <c r="Z1225" s="25">
        <f t="shared" si="174"/>
        <v>0</v>
      </c>
      <c r="AA1225" s="25">
        <v>24.9</v>
      </c>
      <c r="AB1225" s="25">
        <v>38</v>
      </c>
      <c r="AC1225" s="80">
        <f t="shared" si="175"/>
        <v>287</v>
      </c>
      <c r="AD1225" s="89">
        <f t="shared" ref="AD1225:AD1226" si="177">AC1225</f>
        <v>287</v>
      </c>
      <c r="AE1225" s="82"/>
      <c r="AF1225" s="71"/>
    </row>
    <row r="1226" spans="1:32">
      <c r="A1226" s="57" t="s">
        <v>11476</v>
      </c>
      <c r="B1226" s="22" t="s">
        <v>1169</v>
      </c>
      <c r="C1226" s="22" t="s">
        <v>10160</v>
      </c>
      <c r="D1226" s="22" t="s">
        <v>9559</v>
      </c>
      <c r="E1226" s="22" t="s">
        <v>9560</v>
      </c>
      <c r="F1226" s="22" t="s">
        <v>9561</v>
      </c>
      <c r="G1226" s="22" t="s">
        <v>9562</v>
      </c>
      <c r="H1226" s="22" t="s">
        <v>9952</v>
      </c>
      <c r="I1226" s="25">
        <f>VLOOKUP(B1226,[1]สรุปรายรพ.!$A$1:$C$1331,3,FALSE())</f>
        <v>194</v>
      </c>
      <c r="J1226" s="25">
        <v>124</v>
      </c>
      <c r="K1226" s="25">
        <v>124</v>
      </c>
      <c r="L1226" s="25">
        <v>31</v>
      </c>
      <c r="M1226" s="25">
        <v>30</v>
      </c>
      <c r="N1226" s="25">
        <v>37</v>
      </c>
      <c r="O1226" s="25">
        <v>37</v>
      </c>
      <c r="P1226" s="25">
        <v>19</v>
      </c>
      <c r="Q1226" s="25">
        <v>19</v>
      </c>
      <c r="R1226" s="25">
        <v>22</v>
      </c>
      <c r="S1226" s="25">
        <v>21</v>
      </c>
      <c r="T1226" s="25">
        <v>37</v>
      </c>
      <c r="U1226" s="25">
        <v>37</v>
      </c>
      <c r="V1226" s="25">
        <v>270</v>
      </c>
      <c r="W1226" s="25">
        <v>268</v>
      </c>
      <c r="X1226" s="25">
        <v>270</v>
      </c>
      <c r="Y1226" s="25">
        <v>268</v>
      </c>
      <c r="Z1226" s="25">
        <f t="shared" si="174"/>
        <v>194</v>
      </c>
      <c r="AA1226" s="25">
        <v>26.8</v>
      </c>
      <c r="AB1226" s="25">
        <v>41</v>
      </c>
      <c r="AC1226" s="80">
        <f t="shared" si="175"/>
        <v>115</v>
      </c>
      <c r="AD1226" s="89">
        <f t="shared" si="177"/>
        <v>115</v>
      </c>
      <c r="AE1226" s="82"/>
      <c r="AF1226" s="71"/>
    </row>
    <row r="1227" spans="1:32">
      <c r="A1227" s="57" t="s">
        <v>11477</v>
      </c>
      <c r="B1227" s="22" t="s">
        <v>1170</v>
      </c>
      <c r="C1227" s="22" t="s">
        <v>2047</v>
      </c>
      <c r="D1227" s="22" t="s">
        <v>9919</v>
      </c>
      <c r="E1227" s="22" t="s">
        <v>9920</v>
      </c>
      <c r="F1227" s="22" t="s">
        <v>9921</v>
      </c>
      <c r="G1227" s="22" t="s">
        <v>9922</v>
      </c>
      <c r="H1227" s="22" t="s">
        <v>9952</v>
      </c>
      <c r="I1227" s="25">
        <f>VLOOKUP(B1227,[1]สรุปรายรพ.!$A$1:$C$1331,3,FALSE())</f>
        <v>74</v>
      </c>
      <c r="J1227" s="25">
        <v>31</v>
      </c>
      <c r="K1227" s="25">
        <v>30</v>
      </c>
      <c r="L1227" s="25">
        <v>4</v>
      </c>
      <c r="M1227" s="25">
        <v>4</v>
      </c>
      <c r="N1227" s="25"/>
      <c r="O1227" s="25"/>
      <c r="P1227" s="25">
        <v>6</v>
      </c>
      <c r="Q1227" s="25">
        <v>6</v>
      </c>
      <c r="R1227" s="25">
        <v>0.2</v>
      </c>
      <c r="S1227" s="25">
        <v>0.2</v>
      </c>
      <c r="T1227" s="25">
        <v>2</v>
      </c>
      <c r="U1227" s="25">
        <v>2</v>
      </c>
      <c r="V1227" s="25">
        <v>43.2</v>
      </c>
      <c r="W1227" s="25">
        <v>42.2</v>
      </c>
      <c r="X1227" s="25">
        <v>44</v>
      </c>
      <c r="Y1227" s="25">
        <v>42</v>
      </c>
      <c r="Z1227" s="25">
        <f t="shared" si="174"/>
        <v>74</v>
      </c>
      <c r="AA1227" s="25">
        <v>4.2</v>
      </c>
      <c r="AB1227" s="25">
        <v>8</v>
      </c>
      <c r="AC1227" s="80">
        <f t="shared" si="175"/>
        <v>-24</v>
      </c>
      <c r="AD1227" s="89">
        <f t="shared" si="176"/>
        <v>0</v>
      </c>
      <c r="AE1227" s="82"/>
      <c r="AF1227" s="71"/>
    </row>
    <row r="1228" spans="1:32">
      <c r="A1228" s="57" t="s">
        <v>11478</v>
      </c>
      <c r="B1228" s="22" t="s">
        <v>1171</v>
      </c>
      <c r="C1228" s="22" t="s">
        <v>10161</v>
      </c>
      <c r="D1228" s="22" t="s">
        <v>9919</v>
      </c>
      <c r="E1228" s="22" t="s">
        <v>9920</v>
      </c>
      <c r="F1228" s="22" t="s">
        <v>9921</v>
      </c>
      <c r="G1228" s="22" t="s">
        <v>9922</v>
      </c>
      <c r="H1228" s="22" t="s">
        <v>9952</v>
      </c>
      <c r="I1228" s="25">
        <f>VLOOKUP(B1228,[1]สรุปรายรพ.!$A$1:$C$1331,3,FALSE())</f>
        <v>141</v>
      </c>
      <c r="J1228" s="25">
        <v>55</v>
      </c>
      <c r="K1228" s="25">
        <v>55</v>
      </c>
      <c r="L1228" s="25">
        <v>6</v>
      </c>
      <c r="M1228" s="25">
        <v>6</v>
      </c>
      <c r="N1228" s="25">
        <v>32</v>
      </c>
      <c r="O1228" s="25">
        <v>30</v>
      </c>
      <c r="P1228" s="25">
        <v>19</v>
      </c>
      <c r="Q1228" s="25">
        <v>18</v>
      </c>
      <c r="R1228" s="25"/>
      <c r="S1228" s="25"/>
      <c r="T1228" s="25">
        <v>14</v>
      </c>
      <c r="U1228" s="25">
        <v>14</v>
      </c>
      <c r="V1228" s="25">
        <v>126</v>
      </c>
      <c r="W1228" s="25">
        <v>123</v>
      </c>
      <c r="X1228" s="25">
        <v>126</v>
      </c>
      <c r="Y1228" s="25">
        <v>123</v>
      </c>
      <c r="Z1228" s="25">
        <f t="shared" si="174"/>
        <v>141</v>
      </c>
      <c r="AA1228" s="25">
        <v>12.3</v>
      </c>
      <c r="AB1228" s="25">
        <v>20</v>
      </c>
      <c r="AC1228" s="80">
        <f t="shared" si="175"/>
        <v>2</v>
      </c>
      <c r="AD1228" s="89">
        <f t="shared" ref="AD1228:AD1230" si="178">AC1228</f>
        <v>2</v>
      </c>
      <c r="AE1228" s="82"/>
      <c r="AF1228" s="71"/>
    </row>
    <row r="1229" spans="1:32">
      <c r="A1229" s="57" t="s">
        <v>11479</v>
      </c>
      <c r="B1229" s="22" t="s">
        <v>1172</v>
      </c>
      <c r="C1229" s="22" t="s">
        <v>10162</v>
      </c>
      <c r="D1229" s="22" t="s">
        <v>9919</v>
      </c>
      <c r="E1229" s="22" t="s">
        <v>9920</v>
      </c>
      <c r="F1229" s="22" t="s">
        <v>9921</v>
      </c>
      <c r="G1229" s="22" t="s">
        <v>9922</v>
      </c>
      <c r="H1229" s="22" t="s">
        <v>9952</v>
      </c>
      <c r="I1229" s="25">
        <f>VLOOKUP(B1229,[1]สรุปรายรพ.!$A$1:$C$1331,3,FALSE())</f>
        <v>97</v>
      </c>
      <c r="J1229" s="25">
        <v>39</v>
      </c>
      <c r="K1229" s="25">
        <v>33</v>
      </c>
      <c r="L1229" s="25">
        <v>6</v>
      </c>
      <c r="M1229" s="25">
        <v>6</v>
      </c>
      <c r="N1229" s="25">
        <v>35</v>
      </c>
      <c r="O1229" s="25">
        <v>34</v>
      </c>
      <c r="P1229" s="25">
        <v>38</v>
      </c>
      <c r="Q1229" s="25">
        <v>28</v>
      </c>
      <c r="R1229" s="25">
        <v>24</v>
      </c>
      <c r="S1229" s="25">
        <v>17</v>
      </c>
      <c r="T1229" s="25">
        <v>9</v>
      </c>
      <c r="U1229" s="25">
        <v>7</v>
      </c>
      <c r="V1229" s="25">
        <v>151</v>
      </c>
      <c r="W1229" s="25">
        <v>125</v>
      </c>
      <c r="X1229" s="25">
        <v>151</v>
      </c>
      <c r="Y1229" s="25">
        <v>125</v>
      </c>
      <c r="Z1229" s="25">
        <f t="shared" si="174"/>
        <v>97</v>
      </c>
      <c r="AA1229" s="25">
        <v>12.5</v>
      </c>
      <c r="AB1229" s="25">
        <v>20</v>
      </c>
      <c r="AC1229" s="80">
        <f t="shared" si="175"/>
        <v>48</v>
      </c>
      <c r="AD1229" s="89">
        <f t="shared" si="178"/>
        <v>48</v>
      </c>
      <c r="AE1229" s="82"/>
      <c r="AF1229" s="71"/>
    </row>
    <row r="1230" spans="1:32">
      <c r="A1230" s="57" t="s">
        <v>11480</v>
      </c>
      <c r="B1230" s="22" t="s">
        <v>1173</v>
      </c>
      <c r="C1230" s="22" t="s">
        <v>2048</v>
      </c>
      <c r="D1230" s="22" t="s">
        <v>9740</v>
      </c>
      <c r="E1230" s="22" t="s">
        <v>9741</v>
      </c>
      <c r="F1230" s="22" t="s">
        <v>9566</v>
      </c>
      <c r="G1230" s="22" t="s">
        <v>9567</v>
      </c>
      <c r="H1230" s="22" t="s">
        <v>9563</v>
      </c>
      <c r="I1230" s="25">
        <f>VLOOKUP(B1230,[1]สรุปรายรพ.!$A$1:$C$1331,3,FALSE())</f>
        <v>722</v>
      </c>
      <c r="J1230" s="25">
        <v>469</v>
      </c>
      <c r="K1230" s="25">
        <v>392</v>
      </c>
      <c r="L1230" s="25">
        <v>116</v>
      </c>
      <c r="M1230" s="25">
        <v>90</v>
      </c>
      <c r="N1230" s="25">
        <v>77</v>
      </c>
      <c r="O1230" s="25">
        <v>64</v>
      </c>
      <c r="P1230" s="25">
        <v>118</v>
      </c>
      <c r="Q1230" s="25">
        <v>103</v>
      </c>
      <c r="R1230" s="25">
        <v>90</v>
      </c>
      <c r="S1230" s="25">
        <v>79</v>
      </c>
      <c r="T1230" s="25">
        <v>129</v>
      </c>
      <c r="U1230" s="25">
        <v>115</v>
      </c>
      <c r="V1230" s="25">
        <v>999</v>
      </c>
      <c r="W1230" s="25">
        <v>843</v>
      </c>
      <c r="X1230" s="25">
        <v>999</v>
      </c>
      <c r="Y1230" s="25">
        <v>843</v>
      </c>
      <c r="Z1230" s="25">
        <f t="shared" si="174"/>
        <v>722</v>
      </c>
      <c r="AA1230" s="25">
        <v>84.3</v>
      </c>
      <c r="AB1230" s="25">
        <v>128</v>
      </c>
      <c r="AC1230" s="80">
        <f t="shared" si="175"/>
        <v>249</v>
      </c>
      <c r="AD1230" s="89">
        <f t="shared" si="178"/>
        <v>249</v>
      </c>
      <c r="AE1230" s="82"/>
      <c r="AF1230" s="71"/>
    </row>
    <row r="1231" spans="1:32">
      <c r="A1231" s="57" t="s">
        <v>11481</v>
      </c>
      <c r="B1231" s="22" t="s">
        <v>1174</v>
      </c>
      <c r="C1231" s="22" t="s">
        <v>10163</v>
      </c>
      <c r="D1231" s="22" t="s">
        <v>9919</v>
      </c>
      <c r="E1231" s="22" t="s">
        <v>9920</v>
      </c>
      <c r="F1231" s="22" t="s">
        <v>9921</v>
      </c>
      <c r="G1231" s="22" t="s">
        <v>9922</v>
      </c>
      <c r="H1231" s="22" t="s">
        <v>9952</v>
      </c>
      <c r="I1231" s="25">
        <f>VLOOKUP(B1231,[1]สรุปรายรพ.!$A$1:$C$1331,3,FALSE())</f>
        <v>133</v>
      </c>
      <c r="J1231" s="25">
        <v>32</v>
      </c>
      <c r="K1231" s="25">
        <v>32</v>
      </c>
      <c r="L1231" s="25">
        <v>21</v>
      </c>
      <c r="M1231" s="25">
        <v>21</v>
      </c>
      <c r="N1231" s="25">
        <v>22</v>
      </c>
      <c r="O1231" s="25">
        <v>22</v>
      </c>
      <c r="P1231" s="25">
        <v>22</v>
      </c>
      <c r="Q1231" s="25">
        <v>22</v>
      </c>
      <c r="R1231" s="25">
        <v>12</v>
      </c>
      <c r="S1231" s="25">
        <v>10</v>
      </c>
      <c r="T1231" s="25">
        <v>2</v>
      </c>
      <c r="U1231" s="25">
        <v>2</v>
      </c>
      <c r="V1231" s="25">
        <v>111</v>
      </c>
      <c r="W1231" s="25">
        <v>109</v>
      </c>
      <c r="X1231" s="25">
        <v>111</v>
      </c>
      <c r="Y1231" s="25">
        <v>109</v>
      </c>
      <c r="Z1231" s="25">
        <f t="shared" si="174"/>
        <v>133</v>
      </c>
      <c r="AA1231" s="25">
        <v>10.9</v>
      </c>
      <c r="AB1231" s="25">
        <v>17</v>
      </c>
      <c r="AC1231" s="80">
        <f t="shared" si="175"/>
        <v>-7</v>
      </c>
      <c r="AD1231" s="89">
        <f t="shared" si="176"/>
        <v>0</v>
      </c>
      <c r="AE1231" s="82"/>
      <c r="AF1231" s="71"/>
    </row>
    <row r="1232" spans="1:32">
      <c r="A1232" s="57" t="s">
        <v>11482</v>
      </c>
      <c r="B1232" s="22" t="s">
        <v>1175</v>
      </c>
      <c r="C1232" s="22" t="s">
        <v>10164</v>
      </c>
      <c r="D1232" s="22" t="s">
        <v>9919</v>
      </c>
      <c r="E1232" s="22" t="s">
        <v>9920</v>
      </c>
      <c r="F1232" s="22" t="s">
        <v>9921</v>
      </c>
      <c r="G1232" s="22" t="s">
        <v>9922</v>
      </c>
      <c r="H1232" s="22" t="s">
        <v>9952</v>
      </c>
      <c r="I1232" s="25">
        <f>VLOOKUP(B1232,[1]สรุปรายรพ.!$A$1:$C$1331,3,FALSE())</f>
        <v>31</v>
      </c>
      <c r="J1232" s="25">
        <v>8</v>
      </c>
      <c r="K1232" s="25">
        <v>8</v>
      </c>
      <c r="L1232" s="25">
        <v>3</v>
      </c>
      <c r="M1232" s="25">
        <v>3</v>
      </c>
      <c r="N1232" s="25">
        <v>7</v>
      </c>
      <c r="O1232" s="25">
        <v>7</v>
      </c>
      <c r="P1232" s="25">
        <v>1</v>
      </c>
      <c r="Q1232" s="25">
        <v>1</v>
      </c>
      <c r="R1232" s="25"/>
      <c r="S1232" s="25"/>
      <c r="T1232" s="25"/>
      <c r="U1232" s="25"/>
      <c r="V1232" s="25">
        <v>19</v>
      </c>
      <c r="W1232" s="25">
        <v>19</v>
      </c>
      <c r="X1232" s="25">
        <v>19</v>
      </c>
      <c r="Y1232" s="25">
        <v>19</v>
      </c>
      <c r="Z1232" s="25">
        <f t="shared" si="174"/>
        <v>31</v>
      </c>
      <c r="AA1232" s="25">
        <v>1.9</v>
      </c>
      <c r="AB1232" s="25">
        <v>3</v>
      </c>
      <c r="AC1232" s="80">
        <f t="shared" si="175"/>
        <v>-9</v>
      </c>
      <c r="AD1232" s="89">
        <f t="shared" si="176"/>
        <v>0</v>
      </c>
      <c r="AE1232" s="82"/>
      <c r="AF1232" s="71"/>
    </row>
    <row r="1233" spans="1:32">
      <c r="A1233" s="57" t="s">
        <v>11483</v>
      </c>
      <c r="B1233" s="22" t="s">
        <v>1176</v>
      </c>
      <c r="C1233" s="22" t="s">
        <v>2049</v>
      </c>
      <c r="D1233" s="22" t="s">
        <v>9919</v>
      </c>
      <c r="E1233" s="22" t="s">
        <v>9920</v>
      </c>
      <c r="F1233" s="22" t="s">
        <v>9921</v>
      </c>
      <c r="G1233" s="22" t="s">
        <v>9922</v>
      </c>
      <c r="H1233" s="22" t="s">
        <v>9952</v>
      </c>
      <c r="I1233" s="25">
        <f>VLOOKUP(B1233,[1]สรุปรายรพ.!$A$1:$C$1331,3,FALSE())</f>
        <v>123</v>
      </c>
      <c r="J1233" s="25">
        <v>31</v>
      </c>
      <c r="K1233" s="25">
        <v>28</v>
      </c>
      <c r="L1233" s="25">
        <v>18</v>
      </c>
      <c r="M1233" s="25">
        <v>15</v>
      </c>
      <c r="N1233" s="25">
        <v>29</v>
      </c>
      <c r="O1233" s="25">
        <v>29</v>
      </c>
      <c r="P1233" s="25">
        <v>12</v>
      </c>
      <c r="Q1233" s="25">
        <v>11</v>
      </c>
      <c r="R1233" s="25">
        <v>16</v>
      </c>
      <c r="S1233" s="25">
        <v>12</v>
      </c>
      <c r="T1233" s="25">
        <v>10</v>
      </c>
      <c r="U1233" s="25">
        <v>9</v>
      </c>
      <c r="V1233" s="25">
        <v>116</v>
      </c>
      <c r="W1233" s="25">
        <v>104</v>
      </c>
      <c r="X1233" s="25">
        <v>116</v>
      </c>
      <c r="Y1233" s="25">
        <v>104</v>
      </c>
      <c r="Z1233" s="25">
        <f t="shared" si="174"/>
        <v>123</v>
      </c>
      <c r="AA1233" s="25">
        <v>10.4</v>
      </c>
      <c r="AB1233" s="25">
        <v>17</v>
      </c>
      <c r="AC1233" s="80">
        <f t="shared" si="175"/>
        <v>-2</v>
      </c>
      <c r="AD1233" s="89">
        <f t="shared" si="176"/>
        <v>0</v>
      </c>
      <c r="AE1233" s="82"/>
      <c r="AF1233" s="71"/>
    </row>
    <row r="1234" spans="1:32">
      <c r="A1234" s="57" t="s">
        <v>11484</v>
      </c>
      <c r="B1234" s="22" t="s">
        <v>1177</v>
      </c>
      <c r="C1234" s="22" t="s">
        <v>2050</v>
      </c>
      <c r="D1234" s="22" t="s">
        <v>9919</v>
      </c>
      <c r="E1234" s="22" t="s">
        <v>9920</v>
      </c>
      <c r="F1234" s="22" t="s">
        <v>9921</v>
      </c>
      <c r="G1234" s="22" t="s">
        <v>9922</v>
      </c>
      <c r="H1234" s="22" t="s">
        <v>9952</v>
      </c>
      <c r="I1234" s="25">
        <f>VLOOKUP(B1234,[1]สรุปรายรพ.!$A$1:$C$1331,3,FALSE())</f>
        <v>189</v>
      </c>
      <c r="J1234" s="25">
        <v>43</v>
      </c>
      <c r="K1234" s="25">
        <v>43</v>
      </c>
      <c r="L1234" s="25">
        <v>26</v>
      </c>
      <c r="M1234" s="25">
        <v>26</v>
      </c>
      <c r="N1234" s="25">
        <v>17</v>
      </c>
      <c r="O1234" s="25">
        <v>17</v>
      </c>
      <c r="P1234" s="25">
        <v>6</v>
      </c>
      <c r="Q1234" s="25">
        <v>6</v>
      </c>
      <c r="R1234" s="25">
        <v>12</v>
      </c>
      <c r="S1234" s="25">
        <v>12</v>
      </c>
      <c r="T1234" s="25">
        <v>13</v>
      </c>
      <c r="U1234" s="25">
        <v>13</v>
      </c>
      <c r="V1234" s="25">
        <v>117</v>
      </c>
      <c r="W1234" s="25">
        <v>117</v>
      </c>
      <c r="X1234" s="25">
        <v>117</v>
      </c>
      <c r="Y1234" s="25">
        <v>117</v>
      </c>
      <c r="Z1234" s="25">
        <f t="shared" si="174"/>
        <v>189</v>
      </c>
      <c r="AA1234" s="25">
        <v>11.7</v>
      </c>
      <c r="AB1234" s="25">
        <v>18</v>
      </c>
      <c r="AC1234" s="80">
        <f t="shared" si="175"/>
        <v>-54</v>
      </c>
      <c r="AD1234" s="89">
        <f t="shared" si="176"/>
        <v>0</v>
      </c>
      <c r="AE1234" s="82"/>
      <c r="AF1234" s="71"/>
    </row>
    <row r="1235" spans="1:32">
      <c r="A1235" s="57" t="s">
        <v>11485</v>
      </c>
      <c r="B1235" s="22" t="s">
        <v>1178</v>
      </c>
      <c r="C1235" s="22" t="s">
        <v>4643</v>
      </c>
      <c r="D1235" s="22" t="s">
        <v>9919</v>
      </c>
      <c r="E1235" s="22" t="s">
        <v>9920</v>
      </c>
      <c r="F1235" s="22" t="s">
        <v>9921</v>
      </c>
      <c r="G1235" s="22" t="s">
        <v>9922</v>
      </c>
      <c r="H1235" s="22" t="s">
        <v>9952</v>
      </c>
      <c r="I1235" s="25">
        <f>VLOOKUP(B1235,[1]สรุปรายรพ.!$A$1:$C$1331,3,FALSE())</f>
        <v>89</v>
      </c>
      <c r="J1235" s="25">
        <v>40</v>
      </c>
      <c r="K1235" s="25">
        <v>38</v>
      </c>
      <c r="L1235" s="25">
        <v>11</v>
      </c>
      <c r="M1235" s="25">
        <v>11</v>
      </c>
      <c r="N1235" s="25">
        <v>2</v>
      </c>
      <c r="O1235" s="25">
        <v>2</v>
      </c>
      <c r="P1235" s="25"/>
      <c r="Q1235" s="25"/>
      <c r="R1235" s="25"/>
      <c r="S1235" s="25"/>
      <c r="T1235" s="25"/>
      <c r="U1235" s="25"/>
      <c r="V1235" s="25">
        <v>53</v>
      </c>
      <c r="W1235" s="25">
        <v>51</v>
      </c>
      <c r="X1235" s="25">
        <v>53</v>
      </c>
      <c r="Y1235" s="25">
        <v>51</v>
      </c>
      <c r="Z1235" s="25">
        <f t="shared" si="174"/>
        <v>89</v>
      </c>
      <c r="AA1235" s="25">
        <v>5.0999999999999996</v>
      </c>
      <c r="AB1235" s="25">
        <v>9</v>
      </c>
      <c r="AC1235" s="80">
        <f t="shared" si="175"/>
        <v>-29</v>
      </c>
      <c r="AD1235" s="89">
        <f t="shared" si="176"/>
        <v>0</v>
      </c>
      <c r="AE1235" s="82"/>
      <c r="AF1235" s="71"/>
    </row>
    <row r="1236" spans="1:32">
      <c r="A1236" s="57" t="s">
        <v>11486</v>
      </c>
      <c r="B1236" s="22" t="s">
        <v>1179</v>
      </c>
      <c r="C1236" s="22" t="s">
        <v>2051</v>
      </c>
      <c r="D1236" s="22" t="s">
        <v>9919</v>
      </c>
      <c r="E1236" s="22" t="s">
        <v>9920</v>
      </c>
      <c r="F1236" s="22" t="s">
        <v>9921</v>
      </c>
      <c r="G1236" s="22" t="s">
        <v>9922</v>
      </c>
      <c r="H1236" s="22" t="s">
        <v>9952</v>
      </c>
      <c r="I1236" s="25">
        <f>VLOOKUP(B1236,[1]สรุปรายรพ.!$A$1:$C$1331,3,FALSE())</f>
        <v>108</v>
      </c>
      <c r="J1236" s="25">
        <v>14</v>
      </c>
      <c r="K1236" s="25">
        <v>14</v>
      </c>
      <c r="L1236" s="25">
        <v>14</v>
      </c>
      <c r="M1236" s="25">
        <v>14</v>
      </c>
      <c r="N1236" s="25">
        <v>16</v>
      </c>
      <c r="O1236" s="25">
        <v>16</v>
      </c>
      <c r="P1236" s="25">
        <v>7</v>
      </c>
      <c r="Q1236" s="25">
        <v>7</v>
      </c>
      <c r="R1236" s="25">
        <v>4</v>
      </c>
      <c r="S1236" s="25">
        <v>4</v>
      </c>
      <c r="T1236" s="25">
        <v>13</v>
      </c>
      <c r="U1236" s="25">
        <v>13</v>
      </c>
      <c r="V1236" s="25">
        <v>68</v>
      </c>
      <c r="W1236" s="25">
        <v>68</v>
      </c>
      <c r="X1236" s="25">
        <v>68</v>
      </c>
      <c r="Y1236" s="25">
        <v>68</v>
      </c>
      <c r="Z1236" s="25">
        <f t="shared" si="174"/>
        <v>108</v>
      </c>
      <c r="AA1236" s="25">
        <v>6.8</v>
      </c>
      <c r="AB1236" s="25">
        <v>11</v>
      </c>
      <c r="AC1236" s="80">
        <f t="shared" si="175"/>
        <v>-29</v>
      </c>
      <c r="AD1236" s="89">
        <f t="shared" si="176"/>
        <v>0</v>
      </c>
      <c r="AE1236" s="82"/>
      <c r="AF1236" s="71"/>
    </row>
    <row r="1237" spans="1:32">
      <c r="A1237" s="57" t="s">
        <v>11487</v>
      </c>
      <c r="B1237" s="22" t="s">
        <v>1180</v>
      </c>
      <c r="C1237" s="22" t="s">
        <v>2052</v>
      </c>
      <c r="D1237" s="22" t="s">
        <v>9919</v>
      </c>
      <c r="E1237" s="22" t="s">
        <v>9920</v>
      </c>
      <c r="F1237" s="22" t="s">
        <v>9921</v>
      </c>
      <c r="G1237" s="22" t="s">
        <v>9922</v>
      </c>
      <c r="H1237" s="22" t="s">
        <v>9952</v>
      </c>
      <c r="I1237" s="25">
        <f>VLOOKUP(B1237,[1]สรุปรายรพ.!$A$1:$C$1331,3,FALSE())</f>
        <v>59</v>
      </c>
      <c r="J1237" s="25">
        <v>17</v>
      </c>
      <c r="K1237" s="25">
        <v>17</v>
      </c>
      <c r="L1237" s="25">
        <v>2</v>
      </c>
      <c r="M1237" s="25">
        <v>2</v>
      </c>
      <c r="N1237" s="25">
        <v>1</v>
      </c>
      <c r="O1237" s="25">
        <v>1</v>
      </c>
      <c r="P1237" s="25">
        <v>4</v>
      </c>
      <c r="Q1237" s="25">
        <v>4</v>
      </c>
      <c r="R1237" s="25">
        <v>1</v>
      </c>
      <c r="S1237" s="25">
        <v>1</v>
      </c>
      <c r="T1237" s="25">
        <v>2</v>
      </c>
      <c r="U1237" s="25">
        <v>2</v>
      </c>
      <c r="V1237" s="25">
        <v>27</v>
      </c>
      <c r="W1237" s="25">
        <v>27</v>
      </c>
      <c r="X1237" s="25">
        <v>27</v>
      </c>
      <c r="Y1237" s="25">
        <v>27</v>
      </c>
      <c r="Z1237" s="25">
        <f t="shared" si="174"/>
        <v>59</v>
      </c>
      <c r="AA1237" s="25">
        <v>2.7</v>
      </c>
      <c r="AB1237" s="25">
        <v>5</v>
      </c>
      <c r="AC1237" s="80">
        <f t="shared" si="175"/>
        <v>-27</v>
      </c>
      <c r="AD1237" s="89">
        <f t="shared" si="176"/>
        <v>0</v>
      </c>
      <c r="AE1237" s="82"/>
      <c r="AF1237" s="71"/>
    </row>
    <row r="1238" spans="1:32">
      <c r="A1238" s="57" t="s">
        <v>11488</v>
      </c>
      <c r="B1238" s="24" t="s">
        <v>2180</v>
      </c>
      <c r="C1238" s="22" t="s">
        <v>10165</v>
      </c>
      <c r="D1238" s="22" t="s">
        <v>9579</v>
      </c>
      <c r="E1238" s="22" t="s">
        <v>9580</v>
      </c>
      <c r="F1238" s="22" t="s">
        <v>9581</v>
      </c>
      <c r="G1238" s="22" t="s">
        <v>9582</v>
      </c>
      <c r="H1238" s="22" t="s">
        <v>9952</v>
      </c>
      <c r="I1238" s="25">
        <f>VLOOKUP(B1238,[1]สรุปรายรพ.!$A$1:$C$1331,3,FALSE())</f>
        <v>40</v>
      </c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>
        <f t="shared" si="174"/>
        <v>40</v>
      </c>
      <c r="AA1238" s="25"/>
      <c r="AB1238" s="25">
        <v>0</v>
      </c>
      <c r="AC1238" s="80">
        <f t="shared" si="175"/>
        <v>-40</v>
      </c>
      <c r="AD1238" s="89">
        <f t="shared" si="176"/>
        <v>0</v>
      </c>
      <c r="AE1238" s="82" t="s">
        <v>9553</v>
      </c>
      <c r="AF1238" s="71"/>
    </row>
    <row r="1239" spans="1:32">
      <c r="A1239" s="57" t="s">
        <v>11489</v>
      </c>
      <c r="B1239" s="24" t="s">
        <v>2181</v>
      </c>
      <c r="C1239" s="22" t="s">
        <v>2716</v>
      </c>
      <c r="D1239" s="22" t="s">
        <v>9597</v>
      </c>
      <c r="E1239" s="22" t="s">
        <v>9598</v>
      </c>
      <c r="F1239" s="22" t="s">
        <v>9581</v>
      </c>
      <c r="G1239" s="22" t="s">
        <v>9582</v>
      </c>
      <c r="H1239" s="22" t="s">
        <v>9952</v>
      </c>
      <c r="I1239" s="25">
        <f>VLOOKUP(B1239,[1]สรุปรายรพ.!$A$1:$C$1331,3,FALSE())</f>
        <v>40</v>
      </c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>
        <f t="shared" si="174"/>
        <v>40</v>
      </c>
      <c r="AA1239" s="25"/>
      <c r="AB1239" s="25">
        <v>0</v>
      </c>
      <c r="AC1239" s="80">
        <f t="shared" si="175"/>
        <v>-40</v>
      </c>
      <c r="AD1239" s="89">
        <f t="shared" si="176"/>
        <v>0</v>
      </c>
      <c r="AE1239" s="82" t="s">
        <v>9553</v>
      </c>
      <c r="AF1239" s="71"/>
    </row>
    <row r="1240" spans="1:32">
      <c r="A1240" s="57" t="s">
        <v>11490</v>
      </c>
      <c r="B1240" s="22" t="s">
        <v>1181</v>
      </c>
      <c r="C1240" s="22" t="s">
        <v>10166</v>
      </c>
      <c r="D1240" s="22" t="s">
        <v>9919</v>
      </c>
      <c r="E1240" s="22" t="s">
        <v>9920</v>
      </c>
      <c r="F1240" s="22" t="s">
        <v>9921</v>
      </c>
      <c r="G1240" s="22" t="s">
        <v>9922</v>
      </c>
      <c r="H1240" s="22" t="s">
        <v>9952</v>
      </c>
      <c r="I1240" s="25">
        <f>VLOOKUP(B1240,[1]สรุปรายรพ.!$A$1:$C$1331,3,FALSE())</f>
        <v>957</v>
      </c>
      <c r="J1240" s="25">
        <v>277</v>
      </c>
      <c r="K1240" s="25">
        <v>261</v>
      </c>
      <c r="L1240" s="25">
        <v>56</v>
      </c>
      <c r="M1240" s="25">
        <v>56</v>
      </c>
      <c r="N1240" s="25">
        <v>294</v>
      </c>
      <c r="O1240" s="25">
        <v>269</v>
      </c>
      <c r="P1240" s="25">
        <v>213</v>
      </c>
      <c r="Q1240" s="25">
        <v>184</v>
      </c>
      <c r="R1240" s="25">
        <v>114</v>
      </c>
      <c r="S1240" s="25">
        <v>100</v>
      </c>
      <c r="T1240" s="25">
        <v>179</v>
      </c>
      <c r="U1240" s="25">
        <v>153</v>
      </c>
      <c r="V1240" s="25">
        <v>1133</v>
      </c>
      <c r="W1240" s="25">
        <v>1023</v>
      </c>
      <c r="X1240" s="25">
        <v>1133</v>
      </c>
      <c r="Y1240" s="25">
        <v>1023</v>
      </c>
      <c r="Z1240" s="25">
        <f t="shared" si="174"/>
        <v>957</v>
      </c>
      <c r="AA1240" s="25">
        <v>102.3</v>
      </c>
      <c r="AB1240" s="25">
        <v>155</v>
      </c>
      <c r="AC1240" s="80">
        <f t="shared" si="175"/>
        <v>221</v>
      </c>
      <c r="AD1240" s="89">
        <f t="shared" ref="AD1240:AD1241" si="179">AC1240</f>
        <v>221</v>
      </c>
      <c r="AE1240" s="82"/>
      <c r="AF1240" s="71"/>
    </row>
    <row r="1241" spans="1:32">
      <c r="A1241" s="57" t="s">
        <v>11491</v>
      </c>
      <c r="B1241" s="22" t="s">
        <v>1182</v>
      </c>
      <c r="C1241" s="22" t="s">
        <v>10167</v>
      </c>
      <c r="D1241" s="22" t="s">
        <v>9746</v>
      </c>
      <c r="E1241" s="22" t="s">
        <v>9747</v>
      </c>
      <c r="F1241" s="22" t="s">
        <v>9566</v>
      </c>
      <c r="G1241" s="22" t="s">
        <v>9567</v>
      </c>
      <c r="H1241" s="22" t="s">
        <v>9563</v>
      </c>
      <c r="I1241" s="25">
        <f>VLOOKUP(B1241,[1]สรุปรายรพ.!$A$1:$C$1331,3,FALSE())</f>
        <v>420</v>
      </c>
      <c r="J1241" s="25">
        <v>168</v>
      </c>
      <c r="K1241" s="25">
        <v>167</v>
      </c>
      <c r="L1241" s="25">
        <v>52</v>
      </c>
      <c r="M1241" s="25">
        <v>52</v>
      </c>
      <c r="N1241" s="25">
        <v>54</v>
      </c>
      <c r="O1241" s="25">
        <v>54</v>
      </c>
      <c r="P1241" s="25">
        <v>61</v>
      </c>
      <c r="Q1241" s="25">
        <v>61</v>
      </c>
      <c r="R1241" s="25">
        <v>60</v>
      </c>
      <c r="S1241" s="25">
        <v>60</v>
      </c>
      <c r="T1241" s="25">
        <v>95</v>
      </c>
      <c r="U1241" s="25">
        <v>92</v>
      </c>
      <c r="V1241" s="25">
        <v>490</v>
      </c>
      <c r="W1241" s="25">
        <v>486</v>
      </c>
      <c r="X1241" s="25">
        <v>490</v>
      </c>
      <c r="Y1241" s="25">
        <v>486</v>
      </c>
      <c r="Z1241" s="25">
        <f t="shared" si="174"/>
        <v>420</v>
      </c>
      <c r="AA1241" s="25">
        <v>48.6</v>
      </c>
      <c r="AB1241" s="25">
        <v>74</v>
      </c>
      <c r="AC1241" s="80">
        <f t="shared" si="175"/>
        <v>140</v>
      </c>
      <c r="AD1241" s="89">
        <f t="shared" si="179"/>
        <v>140</v>
      </c>
      <c r="AE1241" s="82"/>
      <c r="AF1241" s="71"/>
    </row>
    <row r="1242" spans="1:32">
      <c r="A1242" s="57" t="s">
        <v>11492</v>
      </c>
      <c r="B1242" s="24" t="s">
        <v>2202</v>
      </c>
      <c r="C1242" s="22" t="s">
        <v>4653</v>
      </c>
      <c r="D1242" s="22" t="s">
        <v>9919</v>
      </c>
      <c r="E1242" s="22" t="s">
        <v>9920</v>
      </c>
      <c r="F1242" s="22" t="s">
        <v>9921</v>
      </c>
      <c r="G1242" s="22" t="s">
        <v>9922</v>
      </c>
      <c r="H1242" s="22" t="s">
        <v>9952</v>
      </c>
      <c r="I1242" s="25">
        <f>VLOOKUP(B1242,[1]สรุปรายรพ.!$A$1:$C$1331,3,FALSE())</f>
        <v>80</v>
      </c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>
        <f t="shared" si="174"/>
        <v>80</v>
      </c>
      <c r="AA1242" s="25"/>
      <c r="AB1242" s="25">
        <v>0</v>
      </c>
      <c r="AC1242" s="80">
        <f t="shared" si="175"/>
        <v>-80</v>
      </c>
      <c r="AD1242" s="89">
        <f t="shared" si="176"/>
        <v>0</v>
      </c>
      <c r="AE1242" s="82" t="s">
        <v>9553</v>
      </c>
      <c r="AF1242" s="71"/>
    </row>
    <row r="1243" spans="1:32">
      <c r="A1243" s="57" t="s">
        <v>11493</v>
      </c>
      <c r="B1243" s="22" t="s">
        <v>1183</v>
      </c>
      <c r="C1243" s="22" t="s">
        <v>10168</v>
      </c>
      <c r="D1243" s="22" t="s">
        <v>9628</v>
      </c>
      <c r="E1243" s="22" t="s">
        <v>9629</v>
      </c>
      <c r="F1243" s="22" t="s">
        <v>9630</v>
      </c>
      <c r="G1243" s="22" t="s">
        <v>9631</v>
      </c>
      <c r="H1243" s="22" t="s">
        <v>9563</v>
      </c>
      <c r="I1243" s="25">
        <f>VLOOKUP(B1243,[1]สรุปรายรพ.!$A$1:$C$1331,3,FALSE())</f>
        <v>1993</v>
      </c>
      <c r="J1243" s="25">
        <v>215</v>
      </c>
      <c r="K1243" s="25">
        <v>194</v>
      </c>
      <c r="L1243" s="25"/>
      <c r="M1243" s="25"/>
      <c r="N1243" s="25"/>
      <c r="O1243" s="25"/>
      <c r="P1243" s="25">
        <v>473</v>
      </c>
      <c r="Q1243" s="25">
        <v>433</v>
      </c>
      <c r="R1243" s="25"/>
      <c r="S1243" s="25"/>
      <c r="T1243" s="25">
        <v>295</v>
      </c>
      <c r="U1243" s="25">
        <v>273</v>
      </c>
      <c r="V1243" s="25">
        <v>983</v>
      </c>
      <c r="W1243" s="25">
        <v>900</v>
      </c>
      <c r="X1243" s="25">
        <v>983</v>
      </c>
      <c r="Y1243" s="25">
        <v>900</v>
      </c>
      <c r="Z1243" s="25">
        <f t="shared" si="174"/>
        <v>1993</v>
      </c>
      <c r="AA1243" s="25">
        <v>90</v>
      </c>
      <c r="AB1243" s="25">
        <v>135</v>
      </c>
      <c r="AC1243" s="80">
        <f t="shared" si="175"/>
        <v>-958</v>
      </c>
      <c r="AD1243" s="89">
        <f t="shared" si="176"/>
        <v>0</v>
      </c>
      <c r="AE1243" s="82"/>
      <c r="AF1243" s="71"/>
    </row>
    <row r="1244" spans="1:32">
      <c r="A1244" s="57" t="s">
        <v>11494</v>
      </c>
      <c r="B1244" s="22" t="s">
        <v>1184</v>
      </c>
      <c r="C1244" s="22" t="s">
        <v>10169</v>
      </c>
      <c r="D1244" s="22" t="s">
        <v>9628</v>
      </c>
      <c r="E1244" s="22" t="s">
        <v>9629</v>
      </c>
      <c r="F1244" s="22" t="s">
        <v>9630</v>
      </c>
      <c r="G1244" s="22" t="s">
        <v>9631</v>
      </c>
      <c r="H1244" s="22" t="s">
        <v>9563</v>
      </c>
      <c r="I1244" s="25">
        <f>VLOOKUP(B1244,[1]สรุปรายรพ.!$A$1:$C$1331,3,FALSE())</f>
        <v>690</v>
      </c>
      <c r="J1244" s="25">
        <v>296</v>
      </c>
      <c r="K1244" s="25">
        <v>295</v>
      </c>
      <c r="L1244" s="25">
        <v>75</v>
      </c>
      <c r="M1244" s="25">
        <v>75</v>
      </c>
      <c r="N1244" s="25">
        <v>84</v>
      </c>
      <c r="O1244" s="25">
        <v>82</v>
      </c>
      <c r="P1244" s="25">
        <v>93</v>
      </c>
      <c r="Q1244" s="25">
        <v>92</v>
      </c>
      <c r="R1244" s="25">
        <v>51</v>
      </c>
      <c r="S1244" s="25">
        <v>51</v>
      </c>
      <c r="T1244" s="25">
        <v>104</v>
      </c>
      <c r="U1244" s="25">
        <v>102</v>
      </c>
      <c r="V1244" s="25">
        <v>703</v>
      </c>
      <c r="W1244" s="25">
        <v>697</v>
      </c>
      <c r="X1244" s="25">
        <v>703</v>
      </c>
      <c r="Y1244" s="25">
        <v>697</v>
      </c>
      <c r="Z1244" s="25">
        <f t="shared" si="174"/>
        <v>690</v>
      </c>
      <c r="AA1244" s="25">
        <v>69.7</v>
      </c>
      <c r="AB1244" s="25">
        <v>105</v>
      </c>
      <c r="AC1244" s="80">
        <f t="shared" si="175"/>
        <v>112</v>
      </c>
      <c r="AD1244" s="89">
        <f t="shared" ref="AD1244:AD1247" si="180">AC1244</f>
        <v>112</v>
      </c>
      <c r="AE1244" s="82"/>
      <c r="AF1244" s="71"/>
    </row>
    <row r="1245" spans="1:32">
      <c r="A1245" s="57" t="s">
        <v>11495</v>
      </c>
      <c r="B1245" s="22" t="s">
        <v>1185</v>
      </c>
      <c r="C1245" s="22" t="s">
        <v>10170</v>
      </c>
      <c r="D1245" s="22" t="s">
        <v>9919</v>
      </c>
      <c r="E1245" s="22" t="s">
        <v>9920</v>
      </c>
      <c r="F1245" s="22" t="s">
        <v>9921</v>
      </c>
      <c r="G1245" s="22" t="s">
        <v>9922</v>
      </c>
      <c r="H1245" s="22" t="s">
        <v>9563</v>
      </c>
      <c r="I1245" s="25">
        <f>VLOOKUP(B1245,[1]สรุปรายรพ.!$A$1:$C$1331,3,FALSE())</f>
        <v>215</v>
      </c>
      <c r="J1245" s="25">
        <v>83</v>
      </c>
      <c r="K1245" s="25">
        <v>76</v>
      </c>
      <c r="L1245" s="25">
        <v>39</v>
      </c>
      <c r="M1245" s="25">
        <v>39</v>
      </c>
      <c r="N1245" s="25">
        <v>34</v>
      </c>
      <c r="O1245" s="25">
        <v>34</v>
      </c>
      <c r="P1245" s="25">
        <v>17</v>
      </c>
      <c r="Q1245" s="25">
        <v>17</v>
      </c>
      <c r="R1245" s="25">
        <v>58</v>
      </c>
      <c r="S1245" s="25">
        <v>55</v>
      </c>
      <c r="T1245" s="25">
        <v>19</v>
      </c>
      <c r="U1245" s="25">
        <v>15</v>
      </c>
      <c r="V1245" s="25">
        <v>250</v>
      </c>
      <c r="W1245" s="25">
        <v>236</v>
      </c>
      <c r="X1245" s="25">
        <v>250</v>
      </c>
      <c r="Y1245" s="25">
        <v>236</v>
      </c>
      <c r="Z1245" s="25">
        <f t="shared" si="174"/>
        <v>215</v>
      </c>
      <c r="AA1245" s="25">
        <v>23.6</v>
      </c>
      <c r="AB1245" s="25">
        <v>36</v>
      </c>
      <c r="AC1245" s="80">
        <f t="shared" si="175"/>
        <v>57</v>
      </c>
      <c r="AD1245" s="89">
        <f t="shared" si="180"/>
        <v>57</v>
      </c>
      <c r="AE1245" s="82"/>
      <c r="AF1245" s="71"/>
    </row>
    <row r="1246" spans="1:32">
      <c r="A1246" s="57" t="s">
        <v>11496</v>
      </c>
      <c r="B1246" s="22" t="s">
        <v>1186</v>
      </c>
      <c r="C1246" s="22" t="s">
        <v>10171</v>
      </c>
      <c r="D1246" s="22" t="s">
        <v>9759</v>
      </c>
      <c r="E1246" s="22" t="s">
        <v>9760</v>
      </c>
      <c r="F1246" s="22" t="s">
        <v>9570</v>
      </c>
      <c r="G1246" s="22" t="s">
        <v>9571</v>
      </c>
      <c r="H1246" s="22" t="s">
        <v>9563</v>
      </c>
      <c r="I1246" s="25">
        <f>VLOOKUP(B1246,[1]สรุปรายรพ.!$A$1:$C$1331,3,FALSE())</f>
        <v>278</v>
      </c>
      <c r="J1246" s="25">
        <v>8</v>
      </c>
      <c r="K1246" s="25">
        <v>8</v>
      </c>
      <c r="L1246" s="25">
        <v>2</v>
      </c>
      <c r="M1246" s="25">
        <v>2</v>
      </c>
      <c r="N1246" s="25">
        <v>10</v>
      </c>
      <c r="O1246" s="25">
        <v>10</v>
      </c>
      <c r="P1246" s="25">
        <v>320</v>
      </c>
      <c r="Q1246" s="25">
        <v>320</v>
      </c>
      <c r="R1246" s="25">
        <v>77</v>
      </c>
      <c r="S1246" s="25">
        <v>77</v>
      </c>
      <c r="T1246" s="25">
        <v>98</v>
      </c>
      <c r="U1246" s="25">
        <v>97</v>
      </c>
      <c r="V1246" s="25">
        <v>515</v>
      </c>
      <c r="W1246" s="25">
        <v>514</v>
      </c>
      <c r="X1246" s="25">
        <v>515</v>
      </c>
      <c r="Y1246" s="25">
        <v>514</v>
      </c>
      <c r="Z1246" s="25">
        <f t="shared" si="174"/>
        <v>278</v>
      </c>
      <c r="AA1246" s="25">
        <v>51.4</v>
      </c>
      <c r="AB1246" s="25">
        <v>78</v>
      </c>
      <c r="AC1246" s="80">
        <f t="shared" si="175"/>
        <v>314</v>
      </c>
      <c r="AD1246" s="89">
        <f t="shared" si="180"/>
        <v>314</v>
      </c>
      <c r="AE1246" s="82"/>
      <c r="AF1246" s="71"/>
    </row>
    <row r="1247" spans="1:32">
      <c r="A1247" s="57" t="s">
        <v>11497</v>
      </c>
      <c r="B1247" s="22" t="s">
        <v>1187</v>
      </c>
      <c r="C1247" s="22" t="s">
        <v>10172</v>
      </c>
      <c r="D1247" s="22" t="s">
        <v>9609</v>
      </c>
      <c r="E1247" s="22" t="s">
        <v>9610</v>
      </c>
      <c r="F1247" s="22" t="s">
        <v>9588</v>
      </c>
      <c r="G1247" s="22" t="s">
        <v>9589</v>
      </c>
      <c r="H1247" s="22" t="s">
        <v>9563</v>
      </c>
      <c r="I1247" s="25">
        <f>VLOOKUP(B1247,[1]สรุปรายรพ.!$A$1:$C$1331,3,FALSE())</f>
        <v>739</v>
      </c>
      <c r="J1247" s="25">
        <v>364</v>
      </c>
      <c r="K1247" s="25">
        <v>355</v>
      </c>
      <c r="L1247" s="25">
        <v>4</v>
      </c>
      <c r="M1247" s="25">
        <v>4</v>
      </c>
      <c r="N1247" s="25">
        <v>354</v>
      </c>
      <c r="O1247" s="25">
        <v>347</v>
      </c>
      <c r="P1247" s="25">
        <v>5</v>
      </c>
      <c r="Q1247" s="25">
        <v>5</v>
      </c>
      <c r="R1247" s="25">
        <v>1</v>
      </c>
      <c r="S1247" s="25">
        <v>1</v>
      </c>
      <c r="T1247" s="25">
        <v>350</v>
      </c>
      <c r="U1247" s="25">
        <v>342</v>
      </c>
      <c r="V1247" s="25">
        <v>1078</v>
      </c>
      <c r="W1247" s="25">
        <v>1054</v>
      </c>
      <c r="X1247" s="25">
        <v>1078</v>
      </c>
      <c r="Y1247" s="25">
        <v>1054</v>
      </c>
      <c r="Z1247" s="25">
        <f t="shared" si="174"/>
        <v>739</v>
      </c>
      <c r="AA1247" s="25">
        <v>105.4</v>
      </c>
      <c r="AB1247" s="25">
        <v>159</v>
      </c>
      <c r="AC1247" s="80">
        <f t="shared" si="175"/>
        <v>474</v>
      </c>
      <c r="AD1247" s="89">
        <f t="shared" si="180"/>
        <v>474</v>
      </c>
      <c r="AE1247" s="82"/>
      <c r="AF1247" s="71"/>
    </row>
    <row r="1248" spans="1:32">
      <c r="A1248" s="57" t="s">
        <v>11498</v>
      </c>
      <c r="B1248" s="22" t="s">
        <v>1188</v>
      </c>
      <c r="C1248" s="22" t="s">
        <v>10173</v>
      </c>
      <c r="D1248" s="22" t="s">
        <v>9609</v>
      </c>
      <c r="E1248" s="22" t="s">
        <v>9610</v>
      </c>
      <c r="F1248" s="22" t="s">
        <v>9588</v>
      </c>
      <c r="G1248" s="22" t="s">
        <v>9589</v>
      </c>
      <c r="H1248" s="22" t="s">
        <v>9563</v>
      </c>
      <c r="I1248" s="25">
        <f>VLOOKUP(B1248,[1]สรุปรายรพ.!$A$1:$C$1331,3,FALSE())</f>
        <v>407</v>
      </c>
      <c r="J1248" s="25">
        <v>104</v>
      </c>
      <c r="K1248" s="25">
        <v>104</v>
      </c>
      <c r="L1248" s="25">
        <v>3</v>
      </c>
      <c r="M1248" s="25">
        <v>3</v>
      </c>
      <c r="N1248" s="25">
        <v>43</v>
      </c>
      <c r="O1248" s="25">
        <v>42</v>
      </c>
      <c r="P1248" s="25"/>
      <c r="Q1248" s="25"/>
      <c r="R1248" s="25">
        <v>3</v>
      </c>
      <c r="S1248" s="25">
        <v>3</v>
      </c>
      <c r="T1248" s="25">
        <v>121</v>
      </c>
      <c r="U1248" s="25">
        <v>121</v>
      </c>
      <c r="V1248" s="25">
        <v>274</v>
      </c>
      <c r="W1248" s="25">
        <v>273</v>
      </c>
      <c r="X1248" s="25">
        <v>274</v>
      </c>
      <c r="Y1248" s="25">
        <v>273</v>
      </c>
      <c r="Z1248" s="25">
        <f t="shared" si="174"/>
        <v>407</v>
      </c>
      <c r="AA1248" s="25">
        <v>27.3</v>
      </c>
      <c r="AB1248" s="25">
        <v>42</v>
      </c>
      <c r="AC1248" s="80">
        <f t="shared" si="175"/>
        <v>-92</v>
      </c>
      <c r="AD1248" s="89">
        <f t="shared" si="176"/>
        <v>0</v>
      </c>
      <c r="AE1248" s="82"/>
      <c r="AF1248" s="71"/>
    </row>
    <row r="1249" spans="1:32">
      <c r="A1249" s="57" t="s">
        <v>11499</v>
      </c>
      <c r="B1249" s="22" t="s">
        <v>1189</v>
      </c>
      <c r="C1249" s="22" t="s">
        <v>10174</v>
      </c>
      <c r="D1249" s="22" t="s">
        <v>9609</v>
      </c>
      <c r="E1249" s="22" t="s">
        <v>9610</v>
      </c>
      <c r="F1249" s="22" t="s">
        <v>9588</v>
      </c>
      <c r="G1249" s="22" t="s">
        <v>9589</v>
      </c>
      <c r="H1249" s="22" t="s">
        <v>9563</v>
      </c>
      <c r="I1249" s="25">
        <f>VLOOKUP(B1249,[1]สรุปรายรพ.!$A$1:$C$1331,3,FALSE())</f>
        <v>1102</v>
      </c>
      <c r="J1249" s="25">
        <v>1004</v>
      </c>
      <c r="K1249" s="25">
        <v>746</v>
      </c>
      <c r="L1249" s="25">
        <v>224</v>
      </c>
      <c r="M1249" s="25">
        <v>148</v>
      </c>
      <c r="N1249" s="25">
        <v>204</v>
      </c>
      <c r="O1249" s="25">
        <v>132</v>
      </c>
      <c r="P1249" s="25">
        <v>232</v>
      </c>
      <c r="Q1249" s="25">
        <v>163</v>
      </c>
      <c r="R1249" s="25">
        <v>223</v>
      </c>
      <c r="S1249" s="25">
        <v>150</v>
      </c>
      <c r="T1249" s="25">
        <v>272</v>
      </c>
      <c r="U1249" s="25">
        <v>188</v>
      </c>
      <c r="V1249" s="25">
        <v>2159</v>
      </c>
      <c r="W1249" s="25">
        <v>1527</v>
      </c>
      <c r="X1249" s="25">
        <v>2159</v>
      </c>
      <c r="Y1249" s="25">
        <v>1527</v>
      </c>
      <c r="Z1249" s="25">
        <f t="shared" si="174"/>
        <v>1102</v>
      </c>
      <c r="AA1249" s="25">
        <v>152.69999999999999</v>
      </c>
      <c r="AB1249" s="25">
        <v>230</v>
      </c>
      <c r="AC1249" s="80">
        <f t="shared" si="175"/>
        <v>655</v>
      </c>
      <c r="AD1249" s="89">
        <f t="shared" ref="AD1249:AD1252" si="181">AC1249</f>
        <v>655</v>
      </c>
      <c r="AE1249" s="82"/>
      <c r="AF1249" s="71"/>
    </row>
    <row r="1250" spans="1:32">
      <c r="A1250" s="57" t="s">
        <v>11500</v>
      </c>
      <c r="B1250" s="22" t="s">
        <v>1190</v>
      </c>
      <c r="C1250" s="22" t="s">
        <v>10175</v>
      </c>
      <c r="D1250" s="22" t="s">
        <v>9615</v>
      </c>
      <c r="E1250" s="22" t="s">
        <v>9616</v>
      </c>
      <c r="F1250" s="22" t="s">
        <v>9588</v>
      </c>
      <c r="G1250" s="22" t="s">
        <v>9589</v>
      </c>
      <c r="H1250" s="22" t="s">
        <v>9563</v>
      </c>
      <c r="I1250" s="25">
        <f>VLOOKUP(B1250,[1]สรุปรายรพ.!$A$1:$C$1331,3,FALSE())</f>
        <v>1424</v>
      </c>
      <c r="J1250" s="25">
        <v>981</v>
      </c>
      <c r="K1250" s="25">
        <v>973</v>
      </c>
      <c r="L1250" s="25">
        <v>229</v>
      </c>
      <c r="M1250" s="25">
        <v>226</v>
      </c>
      <c r="N1250" s="25">
        <v>254</v>
      </c>
      <c r="O1250" s="25">
        <v>251</v>
      </c>
      <c r="P1250" s="25">
        <v>342</v>
      </c>
      <c r="Q1250" s="25">
        <v>336</v>
      </c>
      <c r="R1250" s="25">
        <v>298</v>
      </c>
      <c r="S1250" s="25">
        <v>290</v>
      </c>
      <c r="T1250" s="25">
        <v>216</v>
      </c>
      <c r="U1250" s="25">
        <v>210</v>
      </c>
      <c r="V1250" s="25">
        <v>2320</v>
      </c>
      <c r="W1250" s="25">
        <v>2286</v>
      </c>
      <c r="X1250" s="25">
        <v>2320</v>
      </c>
      <c r="Y1250" s="25">
        <v>2286</v>
      </c>
      <c r="Z1250" s="25">
        <f t="shared" si="174"/>
        <v>1424</v>
      </c>
      <c r="AA1250" s="25">
        <v>228.6</v>
      </c>
      <c r="AB1250" s="25">
        <v>344</v>
      </c>
      <c r="AC1250" s="80">
        <f t="shared" si="175"/>
        <v>1206</v>
      </c>
      <c r="AD1250" s="89">
        <f t="shared" si="181"/>
        <v>1206</v>
      </c>
      <c r="AE1250" s="82"/>
      <c r="AF1250" s="71"/>
    </row>
    <row r="1251" spans="1:32">
      <c r="A1251" s="57" t="s">
        <v>11501</v>
      </c>
      <c r="B1251" s="22" t="s">
        <v>1191</v>
      </c>
      <c r="C1251" s="22" t="s">
        <v>10176</v>
      </c>
      <c r="D1251" s="22" t="s">
        <v>9615</v>
      </c>
      <c r="E1251" s="22" t="s">
        <v>9616</v>
      </c>
      <c r="F1251" s="22" t="s">
        <v>9588</v>
      </c>
      <c r="G1251" s="22" t="s">
        <v>9589</v>
      </c>
      <c r="H1251" s="22" t="s">
        <v>9563</v>
      </c>
      <c r="I1251" s="25">
        <f>VLOOKUP(B1251,[1]สรุปรายรพ.!$A$1:$C$1331,3,FALSE())</f>
        <v>1268</v>
      </c>
      <c r="J1251" s="25">
        <v>559</v>
      </c>
      <c r="K1251" s="25">
        <v>555</v>
      </c>
      <c r="L1251" s="25">
        <v>171</v>
      </c>
      <c r="M1251" s="25">
        <v>171</v>
      </c>
      <c r="N1251" s="25">
        <v>200</v>
      </c>
      <c r="O1251" s="25">
        <v>199</v>
      </c>
      <c r="P1251" s="25">
        <v>254</v>
      </c>
      <c r="Q1251" s="25">
        <v>251</v>
      </c>
      <c r="R1251" s="25">
        <v>192</v>
      </c>
      <c r="S1251" s="25">
        <v>189</v>
      </c>
      <c r="T1251" s="25">
        <v>205</v>
      </c>
      <c r="U1251" s="25">
        <v>203</v>
      </c>
      <c r="V1251" s="25">
        <v>1581</v>
      </c>
      <c r="W1251" s="25">
        <v>1568</v>
      </c>
      <c r="X1251" s="25">
        <v>1581</v>
      </c>
      <c r="Y1251" s="25">
        <v>1568</v>
      </c>
      <c r="Z1251" s="25">
        <f t="shared" si="174"/>
        <v>1268</v>
      </c>
      <c r="AA1251" s="25">
        <v>156.80000000000001</v>
      </c>
      <c r="AB1251" s="25">
        <v>236</v>
      </c>
      <c r="AC1251" s="80">
        <f t="shared" si="175"/>
        <v>536</v>
      </c>
      <c r="AD1251" s="89">
        <f t="shared" si="181"/>
        <v>536</v>
      </c>
      <c r="AE1251" s="82"/>
      <c r="AF1251" s="71"/>
    </row>
    <row r="1252" spans="1:32">
      <c r="A1252" s="57" t="s">
        <v>11502</v>
      </c>
      <c r="B1252" s="22" t="s">
        <v>1192</v>
      </c>
      <c r="C1252" s="22" t="s">
        <v>10177</v>
      </c>
      <c r="D1252" s="22" t="s">
        <v>9615</v>
      </c>
      <c r="E1252" s="22" t="s">
        <v>9616</v>
      </c>
      <c r="F1252" s="22" t="s">
        <v>9588</v>
      </c>
      <c r="G1252" s="22" t="s">
        <v>9589</v>
      </c>
      <c r="H1252" s="22" t="s">
        <v>9563</v>
      </c>
      <c r="I1252" s="25">
        <f>VLOOKUP(B1252,[1]สรุปรายรพ.!$A$1:$C$1331,3,FALSE())</f>
        <v>1581</v>
      </c>
      <c r="J1252" s="25">
        <v>203</v>
      </c>
      <c r="K1252" s="25">
        <v>169</v>
      </c>
      <c r="L1252" s="25">
        <v>855</v>
      </c>
      <c r="M1252" s="25">
        <v>712</v>
      </c>
      <c r="N1252" s="25">
        <v>290</v>
      </c>
      <c r="O1252" s="25">
        <v>238</v>
      </c>
      <c r="P1252" s="25"/>
      <c r="Q1252" s="25"/>
      <c r="R1252" s="25">
        <v>396</v>
      </c>
      <c r="S1252" s="25">
        <v>338</v>
      </c>
      <c r="T1252" s="25">
        <v>181</v>
      </c>
      <c r="U1252" s="25">
        <v>168</v>
      </c>
      <c r="V1252" s="25">
        <v>1925</v>
      </c>
      <c r="W1252" s="25">
        <v>1625</v>
      </c>
      <c r="X1252" s="25">
        <v>1925</v>
      </c>
      <c r="Y1252" s="25">
        <v>1625</v>
      </c>
      <c r="Z1252" s="25">
        <f t="shared" si="174"/>
        <v>1581</v>
      </c>
      <c r="AA1252" s="25">
        <v>162.5</v>
      </c>
      <c r="AB1252" s="25">
        <v>245</v>
      </c>
      <c r="AC1252" s="80">
        <f t="shared" si="175"/>
        <v>289</v>
      </c>
      <c r="AD1252" s="89">
        <f t="shared" si="181"/>
        <v>289</v>
      </c>
      <c r="AE1252" s="82"/>
      <c r="AF1252" s="71"/>
    </row>
    <row r="1253" spans="1:32">
      <c r="A1253" s="57" t="s">
        <v>11503</v>
      </c>
      <c r="B1253" s="22" t="s">
        <v>1193</v>
      </c>
      <c r="C1253" s="22" t="s">
        <v>10178</v>
      </c>
      <c r="D1253" s="22" t="s">
        <v>9618</v>
      </c>
      <c r="E1253" s="22" t="s">
        <v>9619</v>
      </c>
      <c r="F1253" s="22" t="s">
        <v>9620</v>
      </c>
      <c r="G1253" s="22" t="s">
        <v>9621</v>
      </c>
      <c r="H1253" s="22" t="s">
        <v>9563</v>
      </c>
      <c r="I1253" s="25">
        <f>VLOOKUP(B1253,[1]สรุปรายรพ.!$A$1:$C$1331,3,FALSE())</f>
        <v>215</v>
      </c>
      <c r="J1253" s="25">
        <v>7</v>
      </c>
      <c r="K1253" s="25">
        <v>7</v>
      </c>
      <c r="L1253" s="25"/>
      <c r="M1253" s="25"/>
      <c r="N1253" s="25"/>
      <c r="O1253" s="25"/>
      <c r="P1253" s="25">
        <v>2</v>
      </c>
      <c r="Q1253" s="25">
        <v>2</v>
      </c>
      <c r="R1253" s="25">
        <v>1</v>
      </c>
      <c r="S1253" s="25">
        <v>1</v>
      </c>
      <c r="T1253" s="25"/>
      <c r="U1253" s="25"/>
      <c r="V1253" s="25">
        <v>10</v>
      </c>
      <c r="W1253" s="25">
        <v>10</v>
      </c>
      <c r="X1253" s="25">
        <v>10</v>
      </c>
      <c r="Y1253" s="25">
        <v>10</v>
      </c>
      <c r="Z1253" s="25">
        <f t="shared" si="174"/>
        <v>215</v>
      </c>
      <c r="AA1253" s="25">
        <v>1</v>
      </c>
      <c r="AB1253" s="25">
        <v>2</v>
      </c>
      <c r="AC1253" s="80">
        <f t="shared" si="175"/>
        <v>-203</v>
      </c>
      <c r="AD1253" s="89">
        <f t="shared" si="176"/>
        <v>0</v>
      </c>
      <c r="AE1253" s="82"/>
      <c r="AF1253" s="71"/>
    </row>
    <row r="1254" spans="1:32">
      <c r="A1254" s="57" t="s">
        <v>11504</v>
      </c>
      <c r="B1254" s="22" t="s">
        <v>1194</v>
      </c>
      <c r="C1254" s="22" t="s">
        <v>10179</v>
      </c>
      <c r="D1254" s="22" t="s">
        <v>9618</v>
      </c>
      <c r="E1254" s="22" t="s">
        <v>9619</v>
      </c>
      <c r="F1254" s="22" t="s">
        <v>9620</v>
      </c>
      <c r="G1254" s="22" t="s">
        <v>9621</v>
      </c>
      <c r="H1254" s="22" t="s">
        <v>9563</v>
      </c>
      <c r="I1254" s="25">
        <f>VLOOKUP(B1254,[1]สรุปรายรพ.!$A$1:$C$1331,3,FALSE())</f>
        <v>1580</v>
      </c>
      <c r="J1254" s="25">
        <v>931</v>
      </c>
      <c r="K1254" s="25">
        <v>925</v>
      </c>
      <c r="L1254" s="25">
        <v>191</v>
      </c>
      <c r="M1254" s="25">
        <v>187</v>
      </c>
      <c r="N1254" s="25">
        <v>246</v>
      </c>
      <c r="O1254" s="25">
        <v>240</v>
      </c>
      <c r="P1254" s="25">
        <v>233</v>
      </c>
      <c r="Q1254" s="25">
        <v>228</v>
      </c>
      <c r="R1254" s="25">
        <v>268</v>
      </c>
      <c r="S1254" s="25">
        <v>263</v>
      </c>
      <c r="T1254" s="25">
        <v>244</v>
      </c>
      <c r="U1254" s="25">
        <v>233</v>
      </c>
      <c r="V1254" s="25">
        <v>2113</v>
      </c>
      <c r="W1254" s="25">
        <v>2076</v>
      </c>
      <c r="X1254" s="25">
        <v>2113</v>
      </c>
      <c r="Y1254" s="25">
        <v>2076</v>
      </c>
      <c r="Z1254" s="25">
        <f t="shared" si="174"/>
        <v>1580</v>
      </c>
      <c r="AA1254" s="25">
        <v>207.6</v>
      </c>
      <c r="AB1254" s="25">
        <v>312</v>
      </c>
      <c r="AC1254" s="80">
        <f t="shared" si="175"/>
        <v>808</v>
      </c>
      <c r="AD1254" s="89">
        <f t="shared" ref="AD1254:AD1261" si="182">AC1254</f>
        <v>808</v>
      </c>
      <c r="AE1254" s="82"/>
      <c r="AF1254" s="71"/>
    </row>
    <row r="1255" spans="1:32">
      <c r="A1255" s="57" t="s">
        <v>11505</v>
      </c>
      <c r="B1255" s="22" t="s">
        <v>1195</v>
      </c>
      <c r="C1255" s="22" t="s">
        <v>10180</v>
      </c>
      <c r="D1255" s="22" t="s">
        <v>9689</v>
      </c>
      <c r="E1255" s="22" t="s">
        <v>9690</v>
      </c>
      <c r="F1255" s="22" t="s">
        <v>9638</v>
      </c>
      <c r="G1255" s="22" t="s">
        <v>9639</v>
      </c>
      <c r="H1255" s="22" t="s">
        <v>9563</v>
      </c>
      <c r="I1255" s="25">
        <f>VLOOKUP(B1255,[1]สรุปรายรพ.!$A$1:$C$1331,3,FALSE())</f>
        <v>1052</v>
      </c>
      <c r="J1255" s="25">
        <v>518</v>
      </c>
      <c r="K1255" s="25">
        <v>514</v>
      </c>
      <c r="L1255" s="25">
        <v>139</v>
      </c>
      <c r="M1255" s="25">
        <v>137</v>
      </c>
      <c r="N1255" s="25">
        <v>135</v>
      </c>
      <c r="O1255" s="25">
        <v>134</v>
      </c>
      <c r="P1255" s="25">
        <v>96</v>
      </c>
      <c r="Q1255" s="25">
        <v>94</v>
      </c>
      <c r="R1255" s="25">
        <v>86</v>
      </c>
      <c r="S1255" s="25">
        <v>85</v>
      </c>
      <c r="T1255" s="25">
        <v>118</v>
      </c>
      <c r="U1255" s="25">
        <v>115</v>
      </c>
      <c r="V1255" s="25">
        <v>1092</v>
      </c>
      <c r="W1255" s="25">
        <v>1079</v>
      </c>
      <c r="X1255" s="25">
        <v>1092</v>
      </c>
      <c r="Y1255" s="25">
        <v>1079</v>
      </c>
      <c r="Z1255" s="25">
        <f t="shared" si="174"/>
        <v>1052</v>
      </c>
      <c r="AA1255" s="25">
        <v>107.9</v>
      </c>
      <c r="AB1255" s="25">
        <v>162</v>
      </c>
      <c r="AC1255" s="80">
        <f t="shared" si="175"/>
        <v>189</v>
      </c>
      <c r="AD1255" s="89">
        <f t="shared" si="182"/>
        <v>189</v>
      </c>
      <c r="AE1255" s="82"/>
      <c r="AF1255" s="71"/>
    </row>
    <row r="1256" spans="1:32">
      <c r="A1256" s="57" t="s">
        <v>11506</v>
      </c>
      <c r="B1256" s="22" t="s">
        <v>1196</v>
      </c>
      <c r="C1256" s="22" t="s">
        <v>2053</v>
      </c>
      <c r="D1256" s="22" t="s">
        <v>9689</v>
      </c>
      <c r="E1256" s="22" t="s">
        <v>9690</v>
      </c>
      <c r="F1256" s="22" t="s">
        <v>9638</v>
      </c>
      <c r="G1256" s="22" t="s">
        <v>9639</v>
      </c>
      <c r="H1256" s="22" t="s">
        <v>9563</v>
      </c>
      <c r="I1256" s="25">
        <f>VLOOKUP(B1256,[1]สรุปรายรพ.!$A$1:$C$1331,3,FALSE())</f>
        <v>434</v>
      </c>
      <c r="J1256" s="25">
        <v>206</v>
      </c>
      <c r="K1256" s="25">
        <v>206</v>
      </c>
      <c r="L1256" s="25">
        <v>48</v>
      </c>
      <c r="M1256" s="25">
        <v>48</v>
      </c>
      <c r="N1256" s="25">
        <v>41</v>
      </c>
      <c r="O1256" s="25">
        <v>41</v>
      </c>
      <c r="P1256" s="25">
        <v>41</v>
      </c>
      <c r="Q1256" s="25">
        <v>40</v>
      </c>
      <c r="R1256" s="25">
        <v>24</v>
      </c>
      <c r="S1256" s="25">
        <v>23</v>
      </c>
      <c r="T1256" s="25">
        <v>47</v>
      </c>
      <c r="U1256" s="25">
        <v>46</v>
      </c>
      <c r="V1256" s="25">
        <v>407</v>
      </c>
      <c r="W1256" s="25">
        <v>404</v>
      </c>
      <c r="X1256" s="25">
        <v>407</v>
      </c>
      <c r="Y1256" s="25">
        <v>404</v>
      </c>
      <c r="Z1256" s="25">
        <f t="shared" si="174"/>
        <v>434</v>
      </c>
      <c r="AA1256" s="25">
        <v>40.4</v>
      </c>
      <c r="AB1256" s="25">
        <v>62</v>
      </c>
      <c r="AC1256" s="80">
        <f t="shared" si="175"/>
        <v>32</v>
      </c>
      <c r="AD1256" s="89">
        <f t="shared" si="182"/>
        <v>32</v>
      </c>
      <c r="AE1256" s="82"/>
      <c r="AF1256" s="71"/>
    </row>
    <row r="1257" spans="1:32">
      <c r="A1257" s="57" t="s">
        <v>11507</v>
      </c>
      <c r="B1257" s="22" t="s">
        <v>1197</v>
      </c>
      <c r="C1257" s="22" t="s">
        <v>2054</v>
      </c>
      <c r="D1257" s="22" t="s">
        <v>9618</v>
      </c>
      <c r="E1257" s="22" t="s">
        <v>9619</v>
      </c>
      <c r="F1257" s="22" t="s">
        <v>9620</v>
      </c>
      <c r="G1257" s="22" t="s">
        <v>9621</v>
      </c>
      <c r="H1257" s="22" t="s">
        <v>9563</v>
      </c>
      <c r="I1257" s="25">
        <f>VLOOKUP(B1257,[1]สรุปรายรพ.!$A$1:$C$1331,3,FALSE())</f>
        <v>600</v>
      </c>
      <c r="J1257" s="25"/>
      <c r="K1257" s="25"/>
      <c r="L1257" s="25"/>
      <c r="M1257" s="25"/>
      <c r="N1257" s="25"/>
      <c r="O1257" s="25"/>
      <c r="P1257" s="25">
        <v>670</v>
      </c>
      <c r="Q1257" s="25">
        <v>566</v>
      </c>
      <c r="R1257" s="25">
        <v>415</v>
      </c>
      <c r="S1257" s="25">
        <v>363</v>
      </c>
      <c r="T1257" s="25">
        <v>622</v>
      </c>
      <c r="U1257" s="25">
        <v>542</v>
      </c>
      <c r="V1257" s="25">
        <v>1707</v>
      </c>
      <c r="W1257" s="25">
        <v>1471</v>
      </c>
      <c r="X1257" s="25">
        <v>1707</v>
      </c>
      <c r="Y1257" s="25">
        <v>1471</v>
      </c>
      <c r="Z1257" s="25">
        <f t="shared" si="174"/>
        <v>600</v>
      </c>
      <c r="AA1257" s="25">
        <v>147.1</v>
      </c>
      <c r="AB1257" s="25">
        <v>222</v>
      </c>
      <c r="AC1257" s="80">
        <f t="shared" si="175"/>
        <v>1093</v>
      </c>
      <c r="AD1257" s="89">
        <f t="shared" si="182"/>
        <v>1093</v>
      </c>
      <c r="AE1257" s="82"/>
      <c r="AF1257" s="71"/>
    </row>
    <row r="1258" spans="1:32">
      <c r="A1258" s="57" t="s">
        <v>11508</v>
      </c>
      <c r="B1258" s="22" t="s">
        <v>1198</v>
      </c>
      <c r="C1258" s="22" t="s">
        <v>10181</v>
      </c>
      <c r="D1258" s="22" t="s">
        <v>9766</v>
      </c>
      <c r="E1258" s="22" t="s">
        <v>9767</v>
      </c>
      <c r="F1258" s="22" t="s">
        <v>9638</v>
      </c>
      <c r="G1258" s="22" t="s">
        <v>9639</v>
      </c>
      <c r="H1258" s="22" t="s">
        <v>9563</v>
      </c>
      <c r="I1258" s="25">
        <f>VLOOKUP(B1258,[1]สรุปรายรพ.!$A$1:$C$1331,3,FALSE())</f>
        <v>1036</v>
      </c>
      <c r="J1258" s="25">
        <v>472</v>
      </c>
      <c r="K1258" s="25">
        <v>472</v>
      </c>
      <c r="L1258" s="25">
        <v>193</v>
      </c>
      <c r="M1258" s="25">
        <v>192</v>
      </c>
      <c r="N1258" s="25">
        <v>162</v>
      </c>
      <c r="O1258" s="25">
        <v>161</v>
      </c>
      <c r="P1258" s="25">
        <v>28</v>
      </c>
      <c r="Q1258" s="25">
        <v>28</v>
      </c>
      <c r="R1258" s="25">
        <v>136</v>
      </c>
      <c r="S1258" s="25">
        <v>130</v>
      </c>
      <c r="T1258" s="25">
        <v>115</v>
      </c>
      <c r="U1258" s="25">
        <v>114</v>
      </c>
      <c r="V1258" s="25">
        <v>1106</v>
      </c>
      <c r="W1258" s="25">
        <v>1097</v>
      </c>
      <c r="X1258" s="25">
        <v>1106</v>
      </c>
      <c r="Y1258" s="25">
        <v>1097</v>
      </c>
      <c r="Z1258" s="25">
        <f t="shared" si="174"/>
        <v>1036</v>
      </c>
      <c r="AA1258" s="25">
        <v>109.7</v>
      </c>
      <c r="AB1258" s="25">
        <v>165</v>
      </c>
      <c r="AC1258" s="80">
        <f t="shared" si="175"/>
        <v>226</v>
      </c>
      <c r="AD1258" s="89">
        <f t="shared" si="182"/>
        <v>226</v>
      </c>
      <c r="AE1258" s="82"/>
      <c r="AF1258" s="71"/>
    </row>
    <row r="1259" spans="1:32">
      <c r="A1259" s="57" t="s">
        <v>11509</v>
      </c>
      <c r="B1259" s="22" t="s">
        <v>1199</v>
      </c>
      <c r="C1259" s="22" t="s">
        <v>2055</v>
      </c>
      <c r="D1259" s="22" t="s">
        <v>9766</v>
      </c>
      <c r="E1259" s="22" t="s">
        <v>9767</v>
      </c>
      <c r="F1259" s="22" t="s">
        <v>9638</v>
      </c>
      <c r="G1259" s="22" t="s">
        <v>9639</v>
      </c>
      <c r="H1259" s="22" t="s">
        <v>9563</v>
      </c>
      <c r="I1259" s="25">
        <f>VLOOKUP(B1259,[1]สรุปรายรพ.!$A$1:$C$1331,3,FALSE())</f>
        <v>411</v>
      </c>
      <c r="J1259" s="25">
        <v>181</v>
      </c>
      <c r="K1259" s="25">
        <v>181</v>
      </c>
      <c r="L1259" s="25">
        <v>60</v>
      </c>
      <c r="M1259" s="25">
        <v>60</v>
      </c>
      <c r="N1259" s="25">
        <v>52</v>
      </c>
      <c r="O1259" s="25">
        <v>50</v>
      </c>
      <c r="P1259" s="25">
        <v>153</v>
      </c>
      <c r="Q1259" s="25">
        <v>151</v>
      </c>
      <c r="R1259" s="25">
        <v>78</v>
      </c>
      <c r="S1259" s="25">
        <v>78</v>
      </c>
      <c r="T1259" s="25">
        <v>75</v>
      </c>
      <c r="U1259" s="25">
        <v>75</v>
      </c>
      <c r="V1259" s="25">
        <v>599</v>
      </c>
      <c r="W1259" s="25">
        <v>595</v>
      </c>
      <c r="X1259" s="25">
        <v>599</v>
      </c>
      <c r="Y1259" s="25">
        <v>595</v>
      </c>
      <c r="Z1259" s="25">
        <f t="shared" si="174"/>
        <v>411</v>
      </c>
      <c r="AA1259" s="25">
        <v>59.5</v>
      </c>
      <c r="AB1259" s="25">
        <v>90</v>
      </c>
      <c r="AC1259" s="80">
        <f t="shared" si="175"/>
        <v>274</v>
      </c>
      <c r="AD1259" s="89">
        <f t="shared" si="182"/>
        <v>274</v>
      </c>
      <c r="AE1259" s="82"/>
      <c r="AF1259" s="71"/>
    </row>
    <row r="1260" spans="1:32">
      <c r="A1260" s="57" t="s">
        <v>11510</v>
      </c>
      <c r="B1260" s="22" t="s">
        <v>1200</v>
      </c>
      <c r="C1260" s="22" t="s">
        <v>2056</v>
      </c>
      <c r="D1260" s="22" t="s">
        <v>9766</v>
      </c>
      <c r="E1260" s="22" t="s">
        <v>9767</v>
      </c>
      <c r="F1260" s="22" t="s">
        <v>9638</v>
      </c>
      <c r="G1260" s="22" t="s">
        <v>9639</v>
      </c>
      <c r="H1260" s="22" t="s">
        <v>9563</v>
      </c>
      <c r="I1260" s="25">
        <f>VLOOKUP(B1260,[1]สรุปรายรพ.!$A$1:$C$1331,3,FALSE())</f>
        <v>887</v>
      </c>
      <c r="J1260" s="25">
        <v>475</v>
      </c>
      <c r="K1260" s="25">
        <v>471</v>
      </c>
      <c r="L1260" s="25">
        <v>49</v>
      </c>
      <c r="M1260" s="25">
        <v>49</v>
      </c>
      <c r="N1260" s="25">
        <v>186</v>
      </c>
      <c r="O1260" s="25">
        <v>185</v>
      </c>
      <c r="P1260" s="25">
        <v>82</v>
      </c>
      <c r="Q1260" s="25">
        <v>81</v>
      </c>
      <c r="R1260" s="25">
        <v>103</v>
      </c>
      <c r="S1260" s="25">
        <v>101</v>
      </c>
      <c r="T1260" s="25">
        <v>173</v>
      </c>
      <c r="U1260" s="25">
        <v>173</v>
      </c>
      <c r="V1260" s="25">
        <v>1068</v>
      </c>
      <c r="W1260" s="25">
        <v>1060</v>
      </c>
      <c r="X1260" s="25">
        <v>1068</v>
      </c>
      <c r="Y1260" s="25">
        <v>1060</v>
      </c>
      <c r="Z1260" s="25">
        <f t="shared" si="174"/>
        <v>887</v>
      </c>
      <c r="AA1260" s="25">
        <v>106</v>
      </c>
      <c r="AB1260" s="25">
        <v>159</v>
      </c>
      <c r="AC1260" s="80">
        <f t="shared" si="175"/>
        <v>332</v>
      </c>
      <c r="AD1260" s="89">
        <f t="shared" si="182"/>
        <v>332</v>
      </c>
      <c r="AE1260" s="82"/>
      <c r="AF1260" s="71"/>
    </row>
    <row r="1261" spans="1:32">
      <c r="A1261" s="57" t="s">
        <v>11511</v>
      </c>
      <c r="B1261" s="22" t="s">
        <v>1201</v>
      </c>
      <c r="C1261" s="22" t="s">
        <v>10182</v>
      </c>
      <c r="D1261" s="22" t="s">
        <v>9722</v>
      </c>
      <c r="E1261" s="22" t="s">
        <v>9723</v>
      </c>
      <c r="F1261" s="22" t="s">
        <v>9625</v>
      </c>
      <c r="G1261" s="22" t="s">
        <v>9626</v>
      </c>
      <c r="H1261" s="22" t="s">
        <v>9563</v>
      </c>
      <c r="I1261" s="25">
        <f>VLOOKUP(B1261,[1]สรุปรายรพ.!$A$1:$C$1331,3,FALSE())</f>
        <v>1144</v>
      </c>
      <c r="J1261" s="25">
        <v>740</v>
      </c>
      <c r="K1261" s="25">
        <v>532</v>
      </c>
      <c r="L1261" s="25">
        <v>233</v>
      </c>
      <c r="M1261" s="25">
        <v>152</v>
      </c>
      <c r="N1261" s="25">
        <v>218</v>
      </c>
      <c r="O1261" s="25">
        <v>152</v>
      </c>
      <c r="P1261" s="25">
        <v>192</v>
      </c>
      <c r="Q1261" s="25">
        <v>127</v>
      </c>
      <c r="R1261" s="25">
        <v>213</v>
      </c>
      <c r="S1261" s="25">
        <v>139</v>
      </c>
      <c r="T1261" s="25">
        <v>218</v>
      </c>
      <c r="U1261" s="25">
        <v>141</v>
      </c>
      <c r="V1261" s="25">
        <v>1814</v>
      </c>
      <c r="W1261" s="25">
        <v>1243</v>
      </c>
      <c r="X1261" s="25">
        <v>1814</v>
      </c>
      <c r="Y1261" s="25">
        <v>1243</v>
      </c>
      <c r="Z1261" s="25">
        <f t="shared" si="174"/>
        <v>1144</v>
      </c>
      <c r="AA1261" s="25">
        <v>124.3</v>
      </c>
      <c r="AB1261" s="25">
        <v>188</v>
      </c>
      <c r="AC1261" s="80">
        <f t="shared" si="175"/>
        <v>287</v>
      </c>
      <c r="AD1261" s="89">
        <f t="shared" si="182"/>
        <v>287</v>
      </c>
      <c r="AE1261" s="82"/>
      <c r="AF1261" s="71"/>
    </row>
    <row r="1262" spans="1:32">
      <c r="A1262" s="57" t="s">
        <v>11512</v>
      </c>
      <c r="B1262" s="22" t="s">
        <v>1202</v>
      </c>
      <c r="C1262" s="22" t="s">
        <v>10183</v>
      </c>
      <c r="D1262" s="22" t="s">
        <v>9722</v>
      </c>
      <c r="E1262" s="22" t="s">
        <v>9723</v>
      </c>
      <c r="F1262" s="22" t="s">
        <v>9625</v>
      </c>
      <c r="G1262" s="22" t="s">
        <v>9626</v>
      </c>
      <c r="H1262" s="22" t="s">
        <v>9563</v>
      </c>
      <c r="I1262" s="25">
        <f>VLOOKUP(B1262,[1]สรุปรายรพ.!$A$1:$C$1331,3,FALSE())</f>
        <v>568</v>
      </c>
      <c r="J1262" s="25">
        <v>79</v>
      </c>
      <c r="K1262" s="25">
        <v>78</v>
      </c>
      <c r="L1262" s="25">
        <v>70</v>
      </c>
      <c r="M1262" s="25">
        <v>70</v>
      </c>
      <c r="N1262" s="25">
        <v>78</v>
      </c>
      <c r="O1262" s="25">
        <v>78</v>
      </c>
      <c r="P1262" s="25">
        <v>81</v>
      </c>
      <c r="Q1262" s="25">
        <v>81</v>
      </c>
      <c r="R1262" s="25">
        <v>55</v>
      </c>
      <c r="S1262" s="25">
        <v>55</v>
      </c>
      <c r="T1262" s="25">
        <v>76</v>
      </c>
      <c r="U1262" s="25">
        <v>76</v>
      </c>
      <c r="V1262" s="25">
        <v>439</v>
      </c>
      <c r="W1262" s="25">
        <v>438</v>
      </c>
      <c r="X1262" s="25">
        <v>439</v>
      </c>
      <c r="Y1262" s="25">
        <v>438</v>
      </c>
      <c r="Z1262" s="25">
        <f t="shared" si="174"/>
        <v>568</v>
      </c>
      <c r="AA1262" s="25">
        <v>43.8</v>
      </c>
      <c r="AB1262" s="25">
        <v>66</v>
      </c>
      <c r="AC1262" s="80">
        <f t="shared" si="175"/>
        <v>-64</v>
      </c>
      <c r="AD1262" s="89">
        <f t="shared" si="176"/>
        <v>0</v>
      </c>
      <c r="AE1262" s="82"/>
      <c r="AF1262" s="71"/>
    </row>
    <row r="1263" spans="1:32">
      <c r="A1263" s="57" t="s">
        <v>11513</v>
      </c>
      <c r="B1263" s="22" t="s">
        <v>1203</v>
      </c>
      <c r="C1263" s="22" t="s">
        <v>10184</v>
      </c>
      <c r="D1263" s="22" t="s">
        <v>9722</v>
      </c>
      <c r="E1263" s="22" t="s">
        <v>9723</v>
      </c>
      <c r="F1263" s="22" t="s">
        <v>9625</v>
      </c>
      <c r="G1263" s="22" t="s">
        <v>9626</v>
      </c>
      <c r="H1263" s="22" t="s">
        <v>9563</v>
      </c>
      <c r="I1263" s="25">
        <f>VLOOKUP(B1263,[1]สรุปรายรพ.!$A$1:$C$1331,3,FALSE())</f>
        <v>835</v>
      </c>
      <c r="J1263" s="25">
        <v>347</v>
      </c>
      <c r="K1263" s="25">
        <v>347</v>
      </c>
      <c r="L1263" s="25">
        <v>76</v>
      </c>
      <c r="M1263" s="25">
        <v>76</v>
      </c>
      <c r="N1263" s="25">
        <v>82</v>
      </c>
      <c r="O1263" s="25">
        <v>82</v>
      </c>
      <c r="P1263" s="25">
        <v>164</v>
      </c>
      <c r="Q1263" s="25">
        <v>163</v>
      </c>
      <c r="R1263" s="25">
        <v>3</v>
      </c>
      <c r="S1263" s="25">
        <v>3</v>
      </c>
      <c r="T1263" s="25">
        <v>140</v>
      </c>
      <c r="U1263" s="25">
        <v>140</v>
      </c>
      <c r="V1263" s="25">
        <v>812</v>
      </c>
      <c r="W1263" s="25">
        <v>811</v>
      </c>
      <c r="X1263" s="25">
        <v>812</v>
      </c>
      <c r="Y1263" s="25">
        <v>811</v>
      </c>
      <c r="Z1263" s="25">
        <f t="shared" si="174"/>
        <v>835</v>
      </c>
      <c r="AA1263" s="25">
        <v>81.099999999999994</v>
      </c>
      <c r="AB1263" s="25">
        <v>123</v>
      </c>
      <c r="AC1263" s="80">
        <f t="shared" si="175"/>
        <v>99</v>
      </c>
      <c r="AD1263" s="89">
        <f t="shared" ref="AD1263:AD1267" si="183">AC1263</f>
        <v>99</v>
      </c>
      <c r="AE1263" s="82"/>
      <c r="AF1263" s="71"/>
    </row>
    <row r="1264" spans="1:32">
      <c r="A1264" s="57" t="s">
        <v>11514</v>
      </c>
      <c r="B1264" s="22" t="s">
        <v>1204</v>
      </c>
      <c r="C1264" s="22" t="s">
        <v>2057</v>
      </c>
      <c r="D1264" s="22" t="s">
        <v>9597</v>
      </c>
      <c r="E1264" s="22" t="s">
        <v>9598</v>
      </c>
      <c r="F1264" s="22" t="s">
        <v>9581</v>
      </c>
      <c r="G1264" s="22" t="s">
        <v>9582</v>
      </c>
      <c r="H1264" s="22" t="s">
        <v>9584</v>
      </c>
      <c r="I1264" s="25">
        <f>VLOOKUP(B1264,[1]สรุปรายรพ.!$A$1:$C$1331,3,FALSE())</f>
        <v>1512</v>
      </c>
      <c r="J1264" s="25">
        <v>982</v>
      </c>
      <c r="K1264" s="25">
        <v>978</v>
      </c>
      <c r="L1264" s="25">
        <v>212</v>
      </c>
      <c r="M1264" s="25">
        <v>210</v>
      </c>
      <c r="N1264" s="25">
        <v>240</v>
      </c>
      <c r="O1264" s="25">
        <v>236</v>
      </c>
      <c r="P1264" s="25">
        <v>215</v>
      </c>
      <c r="Q1264" s="25">
        <v>213</v>
      </c>
      <c r="R1264" s="25">
        <v>212</v>
      </c>
      <c r="S1264" s="25">
        <v>210</v>
      </c>
      <c r="T1264" s="25">
        <v>157</v>
      </c>
      <c r="U1264" s="25">
        <v>153</v>
      </c>
      <c r="V1264" s="25">
        <v>2018</v>
      </c>
      <c r="W1264" s="25">
        <v>2000</v>
      </c>
      <c r="X1264" s="25">
        <v>2018</v>
      </c>
      <c r="Y1264" s="25">
        <v>2000</v>
      </c>
      <c r="Z1264" s="25">
        <f t="shared" si="174"/>
        <v>1512</v>
      </c>
      <c r="AA1264" s="25">
        <v>200</v>
      </c>
      <c r="AB1264" s="25">
        <v>300</v>
      </c>
      <c r="AC1264" s="80">
        <f t="shared" si="175"/>
        <v>788</v>
      </c>
      <c r="AD1264" s="89">
        <f t="shared" si="183"/>
        <v>788</v>
      </c>
      <c r="AE1264" s="82"/>
      <c r="AF1264" s="71"/>
    </row>
    <row r="1265" spans="1:32">
      <c r="A1265" s="57" t="s">
        <v>11515</v>
      </c>
      <c r="B1265" s="22" t="s">
        <v>1205</v>
      </c>
      <c r="C1265" s="22" t="s">
        <v>10185</v>
      </c>
      <c r="D1265" s="22" t="s">
        <v>9597</v>
      </c>
      <c r="E1265" s="22" t="s">
        <v>9598</v>
      </c>
      <c r="F1265" s="22" t="s">
        <v>9581</v>
      </c>
      <c r="G1265" s="22" t="s">
        <v>9582</v>
      </c>
      <c r="H1265" s="22" t="s">
        <v>9563</v>
      </c>
      <c r="I1265" s="25">
        <f>VLOOKUP(B1265,[1]สรุปรายรพ.!$A$1:$C$1331,3,FALSE())</f>
        <v>1467</v>
      </c>
      <c r="J1265" s="25">
        <v>1287</v>
      </c>
      <c r="K1265" s="25">
        <v>679</v>
      </c>
      <c r="L1265" s="25">
        <v>190</v>
      </c>
      <c r="M1265" s="25">
        <v>188</v>
      </c>
      <c r="N1265" s="25">
        <v>219</v>
      </c>
      <c r="O1265" s="25">
        <v>215</v>
      </c>
      <c r="P1265" s="25">
        <v>189</v>
      </c>
      <c r="Q1265" s="25">
        <v>188</v>
      </c>
      <c r="R1265" s="25">
        <v>162</v>
      </c>
      <c r="S1265" s="25">
        <v>160</v>
      </c>
      <c r="T1265" s="25">
        <v>243</v>
      </c>
      <c r="U1265" s="25">
        <v>238</v>
      </c>
      <c r="V1265" s="25">
        <v>2290</v>
      </c>
      <c r="W1265" s="25">
        <v>1668</v>
      </c>
      <c r="X1265" s="25">
        <v>2290</v>
      </c>
      <c r="Y1265" s="25">
        <v>1668</v>
      </c>
      <c r="Z1265" s="25">
        <f t="shared" si="174"/>
        <v>1467</v>
      </c>
      <c r="AA1265" s="25">
        <v>166.8</v>
      </c>
      <c r="AB1265" s="25">
        <v>251</v>
      </c>
      <c r="AC1265" s="80">
        <f t="shared" si="175"/>
        <v>452</v>
      </c>
      <c r="AD1265" s="89">
        <f t="shared" si="183"/>
        <v>452</v>
      </c>
      <c r="AE1265" s="82"/>
      <c r="AF1265" s="71"/>
    </row>
    <row r="1266" spans="1:32">
      <c r="A1266" s="57" t="s">
        <v>11516</v>
      </c>
      <c r="B1266" s="22" t="s">
        <v>1206</v>
      </c>
      <c r="C1266" s="22" t="s">
        <v>10186</v>
      </c>
      <c r="D1266" s="22" t="s">
        <v>9756</v>
      </c>
      <c r="E1266" s="22" t="s">
        <v>9757</v>
      </c>
      <c r="F1266" s="22" t="s">
        <v>9638</v>
      </c>
      <c r="G1266" s="22" t="s">
        <v>9639</v>
      </c>
      <c r="H1266" s="22" t="s">
        <v>9563</v>
      </c>
      <c r="I1266" s="25">
        <f>VLOOKUP(B1266,[1]สรุปรายรพ.!$A$1:$C$1331,3,FALSE())</f>
        <v>1210</v>
      </c>
      <c r="J1266" s="25">
        <v>3074</v>
      </c>
      <c r="K1266" s="25">
        <v>653</v>
      </c>
      <c r="L1266" s="25">
        <v>58</v>
      </c>
      <c r="M1266" s="25">
        <v>53</v>
      </c>
      <c r="N1266" s="25">
        <v>244</v>
      </c>
      <c r="O1266" s="25">
        <v>211</v>
      </c>
      <c r="P1266" s="25">
        <v>86</v>
      </c>
      <c r="Q1266" s="25">
        <v>75</v>
      </c>
      <c r="R1266" s="25">
        <v>309</v>
      </c>
      <c r="S1266" s="25">
        <v>262</v>
      </c>
      <c r="T1266" s="25">
        <v>198</v>
      </c>
      <c r="U1266" s="25">
        <v>166</v>
      </c>
      <c r="V1266" s="25">
        <v>3969</v>
      </c>
      <c r="W1266" s="25">
        <v>1420</v>
      </c>
      <c r="X1266" s="25">
        <v>3969</v>
      </c>
      <c r="Y1266" s="25">
        <v>1420</v>
      </c>
      <c r="Z1266" s="25">
        <f t="shared" si="174"/>
        <v>1210</v>
      </c>
      <c r="AA1266" s="25">
        <v>142</v>
      </c>
      <c r="AB1266" s="25">
        <v>213</v>
      </c>
      <c r="AC1266" s="80">
        <f t="shared" si="175"/>
        <v>423</v>
      </c>
      <c r="AD1266" s="89">
        <f t="shared" si="183"/>
        <v>423</v>
      </c>
      <c r="AE1266" s="82"/>
      <c r="AF1266" s="71"/>
    </row>
    <row r="1267" spans="1:32">
      <c r="A1267" s="57" t="s">
        <v>11517</v>
      </c>
      <c r="B1267" s="22" t="s">
        <v>1207</v>
      </c>
      <c r="C1267" s="22" t="s">
        <v>10187</v>
      </c>
      <c r="D1267" s="22" t="s">
        <v>9559</v>
      </c>
      <c r="E1267" s="22" t="s">
        <v>9560</v>
      </c>
      <c r="F1267" s="22" t="s">
        <v>9561</v>
      </c>
      <c r="G1267" s="22" t="s">
        <v>9562</v>
      </c>
      <c r="H1267" s="22" t="s">
        <v>9952</v>
      </c>
      <c r="I1267" s="25">
        <v>0</v>
      </c>
      <c r="J1267" s="25">
        <v>56</v>
      </c>
      <c r="K1267" s="25">
        <v>56</v>
      </c>
      <c r="L1267" s="25"/>
      <c r="M1267" s="25"/>
      <c r="N1267" s="25">
        <v>64</v>
      </c>
      <c r="O1267" s="25">
        <v>63</v>
      </c>
      <c r="P1267" s="25"/>
      <c r="Q1267" s="25"/>
      <c r="R1267" s="25">
        <v>33</v>
      </c>
      <c r="S1267" s="25">
        <v>33</v>
      </c>
      <c r="T1267" s="25">
        <v>9</v>
      </c>
      <c r="U1267" s="25">
        <v>9</v>
      </c>
      <c r="V1267" s="25">
        <v>162</v>
      </c>
      <c r="W1267" s="25">
        <v>161</v>
      </c>
      <c r="X1267" s="25">
        <v>162</v>
      </c>
      <c r="Y1267" s="25">
        <v>161</v>
      </c>
      <c r="Z1267" s="25">
        <f t="shared" si="174"/>
        <v>0</v>
      </c>
      <c r="AA1267" s="25">
        <v>16.100000000000001</v>
      </c>
      <c r="AB1267" s="25">
        <v>26</v>
      </c>
      <c r="AC1267" s="80">
        <f t="shared" si="175"/>
        <v>187</v>
      </c>
      <c r="AD1267" s="89">
        <f t="shared" si="183"/>
        <v>187</v>
      </c>
      <c r="AE1267" s="82"/>
      <c r="AF1267" s="71"/>
    </row>
    <row r="1268" spans="1:32">
      <c r="A1268" s="57" t="s">
        <v>11518</v>
      </c>
      <c r="B1268" s="22" t="s">
        <v>2173</v>
      </c>
      <c r="C1268" s="22" t="s">
        <v>10188</v>
      </c>
      <c r="D1268" s="22" t="s">
        <v>9559</v>
      </c>
      <c r="E1268" s="22" t="s">
        <v>9560</v>
      </c>
      <c r="F1268" s="22" t="s">
        <v>9561</v>
      </c>
      <c r="G1268" s="22" t="s">
        <v>9562</v>
      </c>
      <c r="H1268" s="22" t="s">
        <v>9952</v>
      </c>
      <c r="I1268" s="25">
        <f>VLOOKUP(B1268,[1]สรุปรายรพ.!$A$1:$C$1331,3,FALSE())</f>
        <v>60</v>
      </c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>
        <f t="shared" si="174"/>
        <v>60</v>
      </c>
      <c r="AA1268" s="25"/>
      <c r="AB1268" s="25">
        <v>0</v>
      </c>
      <c r="AC1268" s="80">
        <f t="shared" si="175"/>
        <v>-60</v>
      </c>
      <c r="AD1268" s="89">
        <f t="shared" si="176"/>
        <v>0</v>
      </c>
      <c r="AE1268" s="82" t="s">
        <v>9553</v>
      </c>
      <c r="AF1268" s="71"/>
    </row>
    <row r="1269" spans="1:32">
      <c r="A1269" s="57" t="s">
        <v>11519</v>
      </c>
      <c r="B1269" s="22" t="s">
        <v>1208</v>
      </c>
      <c r="C1269" s="22" t="s">
        <v>10189</v>
      </c>
      <c r="D1269" s="22" t="s">
        <v>9704</v>
      </c>
      <c r="E1269" s="22" t="s">
        <v>9705</v>
      </c>
      <c r="F1269" s="22" t="s">
        <v>9620</v>
      </c>
      <c r="G1269" s="22" t="s">
        <v>9621</v>
      </c>
      <c r="H1269" s="22" t="s">
        <v>9563</v>
      </c>
      <c r="I1269" s="25">
        <f>VLOOKUP(B1269,[1]สรุปรายรพ.!$A$1:$C$1331,3,FALSE())</f>
        <v>1290</v>
      </c>
      <c r="J1269" s="25">
        <v>618</v>
      </c>
      <c r="K1269" s="25">
        <v>617</v>
      </c>
      <c r="L1269" s="25">
        <v>134</v>
      </c>
      <c r="M1269" s="25">
        <v>133</v>
      </c>
      <c r="N1269" s="25">
        <v>150</v>
      </c>
      <c r="O1269" s="25">
        <v>150</v>
      </c>
      <c r="P1269" s="25">
        <v>136</v>
      </c>
      <c r="Q1269" s="25">
        <v>133</v>
      </c>
      <c r="R1269" s="25">
        <v>259</v>
      </c>
      <c r="S1269" s="25">
        <v>257</v>
      </c>
      <c r="T1269" s="25">
        <v>1255</v>
      </c>
      <c r="U1269" s="25">
        <v>115</v>
      </c>
      <c r="V1269" s="25">
        <v>2552</v>
      </c>
      <c r="W1269" s="25">
        <v>1405</v>
      </c>
      <c r="X1269" s="25">
        <v>2552</v>
      </c>
      <c r="Y1269" s="25">
        <v>1405</v>
      </c>
      <c r="Z1269" s="25">
        <f t="shared" si="174"/>
        <v>1290</v>
      </c>
      <c r="AA1269" s="25">
        <v>140.5</v>
      </c>
      <c r="AB1269" s="25">
        <v>212</v>
      </c>
      <c r="AC1269" s="80">
        <f t="shared" si="175"/>
        <v>327</v>
      </c>
      <c r="AD1269" s="89">
        <f>AC1269</f>
        <v>327</v>
      </c>
      <c r="AE1269" s="82"/>
      <c r="AF1269" s="71"/>
    </row>
    <row r="1270" spans="1:32">
      <c r="A1270" s="57" t="s">
        <v>11520</v>
      </c>
      <c r="B1270" s="22" t="s">
        <v>1209</v>
      </c>
      <c r="C1270" s="22" t="s">
        <v>10190</v>
      </c>
      <c r="D1270" s="22" t="s">
        <v>9704</v>
      </c>
      <c r="E1270" s="22" t="s">
        <v>9705</v>
      </c>
      <c r="F1270" s="22" t="s">
        <v>9620</v>
      </c>
      <c r="G1270" s="22" t="s">
        <v>9621</v>
      </c>
      <c r="H1270" s="22" t="s">
        <v>9563</v>
      </c>
      <c r="I1270" s="25">
        <f>VLOOKUP(B1270,[1]สรุปรายรพ.!$A$1:$C$1331,3,FALSE())</f>
        <v>820</v>
      </c>
      <c r="J1270" s="25">
        <v>291</v>
      </c>
      <c r="K1270" s="25">
        <v>291</v>
      </c>
      <c r="L1270" s="25">
        <v>109</v>
      </c>
      <c r="M1270" s="25">
        <v>109</v>
      </c>
      <c r="N1270" s="25">
        <v>55</v>
      </c>
      <c r="O1270" s="25">
        <v>55</v>
      </c>
      <c r="P1270" s="25">
        <v>64</v>
      </c>
      <c r="Q1270" s="25">
        <v>64</v>
      </c>
      <c r="R1270" s="25">
        <v>67</v>
      </c>
      <c r="S1270" s="25">
        <v>67</v>
      </c>
      <c r="T1270" s="25">
        <v>96</v>
      </c>
      <c r="U1270" s="25">
        <v>96</v>
      </c>
      <c r="V1270" s="25">
        <v>682</v>
      </c>
      <c r="W1270" s="25">
        <v>682</v>
      </c>
      <c r="X1270" s="25">
        <v>682</v>
      </c>
      <c r="Y1270" s="25">
        <v>682</v>
      </c>
      <c r="Z1270" s="25">
        <f t="shared" si="174"/>
        <v>820</v>
      </c>
      <c r="AA1270" s="25">
        <v>68.2</v>
      </c>
      <c r="AB1270" s="25">
        <v>104</v>
      </c>
      <c r="AC1270" s="80">
        <f t="shared" si="175"/>
        <v>-34</v>
      </c>
      <c r="AD1270" s="89">
        <f t="shared" si="176"/>
        <v>0</v>
      </c>
      <c r="AE1270" s="82"/>
      <c r="AF1270" s="71"/>
    </row>
    <row r="1271" spans="1:32">
      <c r="A1271" s="57" t="s">
        <v>11521</v>
      </c>
      <c r="B1271" s="22" t="s">
        <v>1210</v>
      </c>
      <c r="C1271" s="22" t="s">
        <v>2058</v>
      </c>
      <c r="D1271" s="22" t="s">
        <v>9704</v>
      </c>
      <c r="E1271" s="22" t="s">
        <v>9705</v>
      </c>
      <c r="F1271" s="22" t="s">
        <v>9620</v>
      </c>
      <c r="G1271" s="22" t="s">
        <v>9621</v>
      </c>
      <c r="H1271" s="22" t="s">
        <v>9563</v>
      </c>
      <c r="I1271" s="25">
        <f>VLOOKUP(B1271,[1]สรุปรายรพ.!$A$1:$C$1331,3,FALSE())</f>
        <v>861</v>
      </c>
      <c r="J1271" s="25">
        <v>268</v>
      </c>
      <c r="K1271" s="25">
        <v>266</v>
      </c>
      <c r="L1271" s="25">
        <v>98</v>
      </c>
      <c r="M1271" s="25">
        <v>95</v>
      </c>
      <c r="N1271" s="25">
        <v>102</v>
      </c>
      <c r="O1271" s="25">
        <v>101</v>
      </c>
      <c r="P1271" s="25">
        <v>95</v>
      </c>
      <c r="Q1271" s="25">
        <v>93</v>
      </c>
      <c r="R1271" s="25">
        <v>39</v>
      </c>
      <c r="S1271" s="25">
        <v>39</v>
      </c>
      <c r="T1271" s="25">
        <v>97</v>
      </c>
      <c r="U1271" s="25">
        <v>93</v>
      </c>
      <c r="V1271" s="25">
        <v>699</v>
      </c>
      <c r="W1271" s="25">
        <v>687</v>
      </c>
      <c r="X1271" s="25">
        <v>699</v>
      </c>
      <c r="Y1271" s="25">
        <v>687</v>
      </c>
      <c r="Z1271" s="25">
        <f t="shared" si="174"/>
        <v>861</v>
      </c>
      <c r="AA1271" s="25">
        <v>68.7</v>
      </c>
      <c r="AB1271" s="25">
        <v>104</v>
      </c>
      <c r="AC1271" s="80">
        <f t="shared" si="175"/>
        <v>-70</v>
      </c>
      <c r="AD1271" s="89">
        <f t="shared" si="176"/>
        <v>0</v>
      </c>
      <c r="AE1271" s="82"/>
      <c r="AF1271" s="71"/>
    </row>
    <row r="1272" spans="1:32">
      <c r="A1272" s="57" t="s">
        <v>11522</v>
      </c>
      <c r="B1272" s="22" t="s">
        <v>1211</v>
      </c>
      <c r="C1272" s="22" t="s">
        <v>10191</v>
      </c>
      <c r="D1272" s="22" t="s">
        <v>9725</v>
      </c>
      <c r="E1272" s="22" t="s">
        <v>9726</v>
      </c>
      <c r="F1272" s="22" t="s">
        <v>9625</v>
      </c>
      <c r="G1272" s="22" t="s">
        <v>9626</v>
      </c>
      <c r="H1272" s="22" t="s">
        <v>9563</v>
      </c>
      <c r="I1272" s="25">
        <f>VLOOKUP(B1272,[1]สรุปรายรพ.!$A$1:$C$1331,3,FALSE())</f>
        <v>710</v>
      </c>
      <c r="J1272" s="25">
        <v>384</v>
      </c>
      <c r="K1272" s="25">
        <v>379</v>
      </c>
      <c r="L1272" s="25">
        <v>24</v>
      </c>
      <c r="M1272" s="25">
        <v>24</v>
      </c>
      <c r="N1272" s="25">
        <v>181</v>
      </c>
      <c r="O1272" s="25">
        <v>176</v>
      </c>
      <c r="P1272" s="25">
        <v>85</v>
      </c>
      <c r="Q1272" s="25">
        <v>81</v>
      </c>
      <c r="R1272" s="25">
        <v>107</v>
      </c>
      <c r="S1272" s="25">
        <v>104</v>
      </c>
      <c r="T1272" s="25">
        <v>67</v>
      </c>
      <c r="U1272" s="25">
        <v>67</v>
      </c>
      <c r="V1272" s="25">
        <v>848</v>
      </c>
      <c r="W1272" s="25">
        <v>831</v>
      </c>
      <c r="X1272" s="25">
        <v>848</v>
      </c>
      <c r="Y1272" s="25">
        <v>831</v>
      </c>
      <c r="Z1272" s="25">
        <f t="shared" si="174"/>
        <v>710</v>
      </c>
      <c r="AA1272" s="25">
        <v>83.1</v>
      </c>
      <c r="AB1272" s="25">
        <v>126</v>
      </c>
      <c r="AC1272" s="80">
        <f t="shared" si="175"/>
        <v>247</v>
      </c>
      <c r="AD1272" s="89">
        <f t="shared" ref="AD1272:AD1273" si="184">AC1272</f>
        <v>247</v>
      </c>
      <c r="AE1272" s="82"/>
      <c r="AF1272" s="71"/>
    </row>
    <row r="1273" spans="1:32">
      <c r="A1273" s="57" t="s">
        <v>11523</v>
      </c>
      <c r="B1273" s="22" t="s">
        <v>1212</v>
      </c>
      <c r="C1273" s="22" t="s">
        <v>2059</v>
      </c>
      <c r="D1273" s="22" t="s">
        <v>9612</v>
      </c>
      <c r="E1273" s="22" t="s">
        <v>9613</v>
      </c>
      <c r="F1273" s="22" t="s">
        <v>9588</v>
      </c>
      <c r="G1273" s="22" t="s">
        <v>9589</v>
      </c>
      <c r="H1273" s="22" t="s">
        <v>9563</v>
      </c>
      <c r="I1273" s="25">
        <f>VLOOKUP(B1273,[1]สรุปรายรพ.!$A$1:$C$1331,3,FALSE())</f>
        <v>1465</v>
      </c>
      <c r="J1273" s="25">
        <v>728</v>
      </c>
      <c r="K1273" s="25">
        <v>723</v>
      </c>
      <c r="L1273" s="25">
        <v>182</v>
      </c>
      <c r="M1273" s="25">
        <v>182</v>
      </c>
      <c r="N1273" s="25">
        <v>140</v>
      </c>
      <c r="O1273" s="25">
        <v>140</v>
      </c>
      <c r="P1273" s="25">
        <v>99</v>
      </c>
      <c r="Q1273" s="25">
        <v>97</v>
      </c>
      <c r="R1273" s="25">
        <v>183</v>
      </c>
      <c r="S1273" s="25">
        <v>182</v>
      </c>
      <c r="T1273" s="25">
        <v>107</v>
      </c>
      <c r="U1273" s="25">
        <v>107</v>
      </c>
      <c r="V1273" s="25">
        <v>1439</v>
      </c>
      <c r="W1273" s="25">
        <v>1431</v>
      </c>
      <c r="X1273" s="25">
        <v>1439</v>
      </c>
      <c r="Y1273" s="25">
        <v>1431</v>
      </c>
      <c r="Z1273" s="25">
        <f t="shared" si="174"/>
        <v>1465</v>
      </c>
      <c r="AA1273" s="25">
        <v>143.1</v>
      </c>
      <c r="AB1273" s="25">
        <v>216</v>
      </c>
      <c r="AC1273" s="80">
        <f t="shared" si="175"/>
        <v>182</v>
      </c>
      <c r="AD1273" s="89">
        <f t="shared" si="184"/>
        <v>182</v>
      </c>
      <c r="AE1273" s="82"/>
      <c r="AF1273" s="71"/>
    </row>
    <row r="1274" spans="1:32">
      <c r="A1274" s="57" t="s">
        <v>11524</v>
      </c>
      <c r="B1274" s="22" t="s">
        <v>1213</v>
      </c>
      <c r="C1274" s="22" t="s">
        <v>3405</v>
      </c>
      <c r="D1274" s="22" t="s">
        <v>9716</v>
      </c>
      <c r="E1274" s="22" t="s">
        <v>9717</v>
      </c>
      <c r="F1274" s="22" t="s">
        <v>9630</v>
      </c>
      <c r="G1274" s="22" t="s">
        <v>9631</v>
      </c>
      <c r="H1274" s="22" t="s">
        <v>9563</v>
      </c>
      <c r="I1274" s="25">
        <f>VLOOKUP(B1274,[1]สรุปรายรพ.!$A$1:$C$1331,3,FALSE())</f>
        <v>381</v>
      </c>
      <c r="J1274" s="25">
        <v>82</v>
      </c>
      <c r="K1274" s="25">
        <v>78</v>
      </c>
      <c r="L1274" s="25">
        <v>3</v>
      </c>
      <c r="M1274" s="25">
        <v>3</v>
      </c>
      <c r="N1274" s="25">
        <v>1</v>
      </c>
      <c r="O1274" s="25">
        <v>1</v>
      </c>
      <c r="P1274" s="25"/>
      <c r="Q1274" s="25"/>
      <c r="R1274" s="25"/>
      <c r="S1274" s="25"/>
      <c r="T1274" s="25"/>
      <c r="U1274" s="25"/>
      <c r="V1274" s="25">
        <v>86</v>
      </c>
      <c r="W1274" s="25">
        <v>82</v>
      </c>
      <c r="X1274" s="25">
        <v>86</v>
      </c>
      <c r="Y1274" s="25">
        <v>82</v>
      </c>
      <c r="Z1274" s="25">
        <f t="shared" si="174"/>
        <v>381</v>
      </c>
      <c r="AA1274" s="25">
        <v>8.1999999999999993</v>
      </c>
      <c r="AB1274" s="25">
        <v>14</v>
      </c>
      <c r="AC1274" s="80">
        <f t="shared" si="175"/>
        <v>-285</v>
      </c>
      <c r="AD1274" s="89">
        <f t="shared" si="176"/>
        <v>0</v>
      </c>
      <c r="AE1274" s="82"/>
      <c r="AF1274" s="71"/>
    </row>
    <row r="1275" spans="1:32">
      <c r="A1275" s="57" t="s">
        <v>11525</v>
      </c>
      <c r="B1275" s="22" t="s">
        <v>1214</v>
      </c>
      <c r="C1275" s="22" t="s">
        <v>10192</v>
      </c>
      <c r="D1275" s="22" t="s">
        <v>9579</v>
      </c>
      <c r="E1275" s="22" t="s">
        <v>9580</v>
      </c>
      <c r="F1275" s="22" t="s">
        <v>9581</v>
      </c>
      <c r="G1275" s="22" t="s">
        <v>9582</v>
      </c>
      <c r="H1275" s="22" t="s">
        <v>9563</v>
      </c>
      <c r="I1275" s="25">
        <f>VLOOKUP(B1275,[1]สรุปรายรพ.!$A$1:$C$1331,3,FALSE())</f>
        <v>926</v>
      </c>
      <c r="J1275" s="25">
        <v>438</v>
      </c>
      <c r="K1275" s="25">
        <v>437</v>
      </c>
      <c r="L1275" s="25">
        <v>146</v>
      </c>
      <c r="M1275" s="25">
        <v>146</v>
      </c>
      <c r="N1275" s="25">
        <v>152</v>
      </c>
      <c r="O1275" s="25">
        <v>152</v>
      </c>
      <c r="P1275" s="25">
        <v>138</v>
      </c>
      <c r="Q1275" s="25">
        <v>135</v>
      </c>
      <c r="R1275" s="25">
        <v>95</v>
      </c>
      <c r="S1275" s="25">
        <v>95</v>
      </c>
      <c r="T1275" s="25">
        <v>116</v>
      </c>
      <c r="U1275" s="25">
        <v>112</v>
      </c>
      <c r="V1275" s="25">
        <v>1085</v>
      </c>
      <c r="W1275" s="25">
        <v>1077</v>
      </c>
      <c r="X1275" s="25">
        <v>1085</v>
      </c>
      <c r="Y1275" s="25">
        <v>1077</v>
      </c>
      <c r="Z1275" s="25">
        <f t="shared" si="174"/>
        <v>926</v>
      </c>
      <c r="AA1275" s="25">
        <v>107.7</v>
      </c>
      <c r="AB1275" s="25">
        <v>162</v>
      </c>
      <c r="AC1275" s="80">
        <f t="shared" si="175"/>
        <v>313</v>
      </c>
      <c r="AD1275" s="89">
        <f>AC1275</f>
        <v>313</v>
      </c>
      <c r="AE1275" s="82"/>
      <c r="AF1275" s="71"/>
    </row>
    <row r="1276" spans="1:32">
      <c r="A1276" s="57" t="s">
        <v>11526</v>
      </c>
      <c r="B1276" s="22" t="s">
        <v>2189</v>
      </c>
      <c r="C1276" s="22" t="s">
        <v>10193</v>
      </c>
      <c r="D1276" s="22" t="s">
        <v>9804</v>
      </c>
      <c r="E1276" s="22" t="s">
        <v>9805</v>
      </c>
      <c r="F1276" s="22" t="s">
        <v>9663</v>
      </c>
      <c r="G1276" s="22" t="s">
        <v>9664</v>
      </c>
      <c r="H1276" s="22" t="s">
        <v>9563</v>
      </c>
      <c r="I1276" s="25">
        <f>VLOOKUP(B1276,[1]สรุปรายรพ.!$A$1:$C$1331,3,FALSE())</f>
        <v>220</v>
      </c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>
        <f t="shared" si="174"/>
        <v>220</v>
      </c>
      <c r="AA1276" s="25"/>
      <c r="AB1276" s="25">
        <v>0</v>
      </c>
      <c r="AC1276" s="80">
        <f t="shared" si="175"/>
        <v>-220</v>
      </c>
      <c r="AD1276" s="89">
        <f t="shared" si="176"/>
        <v>0</v>
      </c>
      <c r="AE1276" s="82" t="s">
        <v>9553</v>
      </c>
      <c r="AF1276" s="71"/>
    </row>
    <row r="1277" spans="1:32">
      <c r="A1277" s="57" t="s">
        <v>11527</v>
      </c>
      <c r="B1277" s="22" t="s">
        <v>1215</v>
      </c>
      <c r="C1277" s="22" t="s">
        <v>10194</v>
      </c>
      <c r="D1277" s="22" t="s">
        <v>9725</v>
      </c>
      <c r="E1277" s="22" t="s">
        <v>9726</v>
      </c>
      <c r="F1277" s="22" t="s">
        <v>9625</v>
      </c>
      <c r="G1277" s="22" t="s">
        <v>9626</v>
      </c>
      <c r="H1277" s="22" t="s">
        <v>9563</v>
      </c>
      <c r="I1277" s="25">
        <f>VLOOKUP(B1277,[1]สรุปรายรพ.!$A$1:$C$1331,3,FALSE())</f>
        <v>924</v>
      </c>
      <c r="J1277" s="25">
        <v>413</v>
      </c>
      <c r="K1277" s="25">
        <v>409</v>
      </c>
      <c r="L1277" s="25">
        <v>93</v>
      </c>
      <c r="M1277" s="25">
        <v>92</v>
      </c>
      <c r="N1277" s="25">
        <v>89</v>
      </c>
      <c r="O1277" s="25">
        <v>89</v>
      </c>
      <c r="P1277" s="25">
        <v>85</v>
      </c>
      <c r="Q1277" s="25">
        <v>85</v>
      </c>
      <c r="R1277" s="25">
        <v>97</v>
      </c>
      <c r="S1277" s="25">
        <v>96</v>
      </c>
      <c r="T1277" s="25">
        <v>95</v>
      </c>
      <c r="U1277" s="25">
        <v>93</v>
      </c>
      <c r="V1277" s="25">
        <v>872</v>
      </c>
      <c r="W1277" s="25">
        <v>864</v>
      </c>
      <c r="X1277" s="25">
        <v>872</v>
      </c>
      <c r="Y1277" s="25">
        <v>864</v>
      </c>
      <c r="Z1277" s="25">
        <f t="shared" si="174"/>
        <v>924</v>
      </c>
      <c r="AA1277" s="25">
        <v>86.4</v>
      </c>
      <c r="AB1277" s="25">
        <v>131</v>
      </c>
      <c r="AC1277" s="80">
        <f t="shared" si="175"/>
        <v>71</v>
      </c>
      <c r="AD1277" s="89">
        <f>AC1277</f>
        <v>71</v>
      </c>
      <c r="AE1277" s="82"/>
      <c r="AF1277" s="71"/>
    </row>
    <row r="1278" spans="1:32">
      <c r="A1278" s="57" t="s">
        <v>11528</v>
      </c>
      <c r="B1278" s="22" t="s">
        <v>1216</v>
      </c>
      <c r="C1278" s="22" t="s">
        <v>2119</v>
      </c>
      <c r="D1278" s="22" t="s">
        <v>9725</v>
      </c>
      <c r="E1278" s="22" t="s">
        <v>9726</v>
      </c>
      <c r="F1278" s="22" t="s">
        <v>9625</v>
      </c>
      <c r="G1278" s="22" t="s">
        <v>9626</v>
      </c>
      <c r="H1278" s="22" t="s">
        <v>9563</v>
      </c>
      <c r="I1278" s="25">
        <f>VLOOKUP(B1278,[1]สรุปรายรพ.!$A$1:$C$1331,3,FALSE())</f>
        <v>519</v>
      </c>
      <c r="J1278" s="25">
        <v>16</v>
      </c>
      <c r="K1278" s="25">
        <v>16</v>
      </c>
      <c r="L1278" s="25">
        <v>3</v>
      </c>
      <c r="M1278" s="25">
        <v>3</v>
      </c>
      <c r="N1278" s="25">
        <v>5</v>
      </c>
      <c r="O1278" s="25">
        <v>5</v>
      </c>
      <c r="P1278" s="25"/>
      <c r="Q1278" s="25"/>
      <c r="R1278" s="25">
        <v>3</v>
      </c>
      <c r="S1278" s="25">
        <v>3</v>
      </c>
      <c r="T1278" s="25">
        <v>9</v>
      </c>
      <c r="U1278" s="25">
        <v>9</v>
      </c>
      <c r="V1278" s="25">
        <v>36</v>
      </c>
      <c r="W1278" s="25">
        <v>36</v>
      </c>
      <c r="X1278" s="25">
        <v>36</v>
      </c>
      <c r="Y1278" s="25">
        <v>36</v>
      </c>
      <c r="Z1278" s="25">
        <f t="shared" si="174"/>
        <v>519</v>
      </c>
      <c r="AA1278" s="25">
        <v>3.6</v>
      </c>
      <c r="AB1278" s="25">
        <v>6</v>
      </c>
      <c r="AC1278" s="80">
        <f t="shared" si="175"/>
        <v>-477</v>
      </c>
      <c r="AD1278" s="89">
        <f t="shared" si="176"/>
        <v>0</v>
      </c>
      <c r="AE1278" s="82"/>
      <c r="AF1278" s="71"/>
    </row>
    <row r="1279" spans="1:32">
      <c r="A1279" s="57" t="s">
        <v>11529</v>
      </c>
      <c r="B1279" s="22" t="s">
        <v>1217</v>
      </c>
      <c r="C1279" s="22" t="s">
        <v>10195</v>
      </c>
      <c r="D1279" s="22" t="s">
        <v>9725</v>
      </c>
      <c r="E1279" s="22" t="s">
        <v>9726</v>
      </c>
      <c r="F1279" s="22" t="s">
        <v>9625</v>
      </c>
      <c r="G1279" s="22" t="s">
        <v>9626</v>
      </c>
      <c r="H1279" s="22" t="s">
        <v>9563</v>
      </c>
      <c r="I1279" s="25">
        <f>VLOOKUP(B1279,[1]สรุปรายรพ.!$A$1:$C$1331,3,FALSE())</f>
        <v>880</v>
      </c>
      <c r="J1279" s="25">
        <v>468</v>
      </c>
      <c r="K1279" s="25">
        <v>460</v>
      </c>
      <c r="L1279" s="25">
        <v>80</v>
      </c>
      <c r="M1279" s="25">
        <v>80</v>
      </c>
      <c r="N1279" s="25">
        <v>128</v>
      </c>
      <c r="O1279" s="25">
        <v>126</v>
      </c>
      <c r="P1279" s="25">
        <v>123</v>
      </c>
      <c r="Q1279" s="25">
        <v>123</v>
      </c>
      <c r="R1279" s="25">
        <v>161</v>
      </c>
      <c r="S1279" s="25">
        <v>161</v>
      </c>
      <c r="T1279" s="25">
        <v>122</v>
      </c>
      <c r="U1279" s="25">
        <v>121</v>
      </c>
      <c r="V1279" s="25">
        <v>1082</v>
      </c>
      <c r="W1279" s="25">
        <v>1071</v>
      </c>
      <c r="X1279" s="25">
        <v>1082</v>
      </c>
      <c r="Y1279" s="25">
        <v>1071</v>
      </c>
      <c r="Z1279" s="25">
        <f t="shared" si="174"/>
        <v>880</v>
      </c>
      <c r="AA1279" s="25">
        <v>107.1</v>
      </c>
      <c r="AB1279" s="25">
        <v>162</v>
      </c>
      <c r="AC1279" s="80">
        <f t="shared" si="175"/>
        <v>353</v>
      </c>
      <c r="AD1279" s="89">
        <f t="shared" ref="AD1279:AD1281" si="185">AC1279</f>
        <v>353</v>
      </c>
      <c r="AE1279" s="82"/>
      <c r="AF1279" s="71"/>
    </row>
    <row r="1280" spans="1:32">
      <c r="A1280" s="57" t="s">
        <v>11530</v>
      </c>
      <c r="B1280" s="22" t="s">
        <v>1218</v>
      </c>
      <c r="C1280" s="22" t="s">
        <v>10196</v>
      </c>
      <c r="D1280" s="22" t="s">
        <v>9716</v>
      </c>
      <c r="E1280" s="22" t="s">
        <v>9717</v>
      </c>
      <c r="F1280" s="22" t="s">
        <v>9630</v>
      </c>
      <c r="G1280" s="22" t="s">
        <v>9631</v>
      </c>
      <c r="H1280" s="22" t="s">
        <v>9563</v>
      </c>
      <c r="I1280" s="25">
        <f>VLOOKUP(B1280,[1]สรุปรายรพ.!$A$1:$C$1331,3,FALSE())</f>
        <v>1298</v>
      </c>
      <c r="J1280" s="25">
        <v>604</v>
      </c>
      <c r="K1280" s="25">
        <v>603</v>
      </c>
      <c r="L1280" s="25">
        <v>136</v>
      </c>
      <c r="M1280" s="25">
        <v>135</v>
      </c>
      <c r="N1280" s="25">
        <v>185</v>
      </c>
      <c r="O1280" s="25">
        <v>183</v>
      </c>
      <c r="P1280" s="25">
        <v>172</v>
      </c>
      <c r="Q1280" s="25">
        <v>172</v>
      </c>
      <c r="R1280" s="25">
        <v>163</v>
      </c>
      <c r="S1280" s="25">
        <v>163</v>
      </c>
      <c r="T1280" s="25">
        <v>2</v>
      </c>
      <c r="U1280" s="25">
        <v>2</v>
      </c>
      <c r="V1280" s="25">
        <v>1262</v>
      </c>
      <c r="W1280" s="25">
        <v>1258</v>
      </c>
      <c r="X1280" s="25">
        <v>1262</v>
      </c>
      <c r="Y1280" s="25">
        <v>1258</v>
      </c>
      <c r="Z1280" s="25">
        <f t="shared" si="174"/>
        <v>1298</v>
      </c>
      <c r="AA1280" s="25">
        <v>125.8</v>
      </c>
      <c r="AB1280" s="25">
        <v>189</v>
      </c>
      <c r="AC1280" s="80">
        <f t="shared" si="175"/>
        <v>149</v>
      </c>
      <c r="AD1280" s="89">
        <f t="shared" si="185"/>
        <v>149</v>
      </c>
      <c r="AE1280" s="82"/>
      <c r="AF1280" s="71"/>
    </row>
    <row r="1281" spans="1:32">
      <c r="A1281" s="57" t="s">
        <v>11531</v>
      </c>
      <c r="B1281" s="22" t="s">
        <v>1219</v>
      </c>
      <c r="C1281" s="22" t="s">
        <v>10197</v>
      </c>
      <c r="D1281" s="22" t="s">
        <v>9716</v>
      </c>
      <c r="E1281" s="22" t="s">
        <v>9717</v>
      </c>
      <c r="F1281" s="22" t="s">
        <v>9630</v>
      </c>
      <c r="G1281" s="22" t="s">
        <v>9631</v>
      </c>
      <c r="H1281" s="22" t="s">
        <v>9563</v>
      </c>
      <c r="I1281" s="25">
        <f>VLOOKUP(B1281,[1]สรุปรายรพ.!$A$1:$C$1331,3,FALSE())</f>
        <v>632</v>
      </c>
      <c r="J1281" s="25">
        <v>262</v>
      </c>
      <c r="K1281" s="25">
        <v>261</v>
      </c>
      <c r="L1281" s="25"/>
      <c r="M1281" s="25"/>
      <c r="N1281" s="25">
        <v>109</v>
      </c>
      <c r="O1281" s="25">
        <v>109</v>
      </c>
      <c r="P1281" s="25">
        <v>108</v>
      </c>
      <c r="Q1281" s="25">
        <v>107</v>
      </c>
      <c r="R1281" s="25"/>
      <c r="S1281" s="25"/>
      <c r="T1281" s="25">
        <v>382</v>
      </c>
      <c r="U1281" s="25">
        <v>382</v>
      </c>
      <c r="V1281" s="25">
        <v>861</v>
      </c>
      <c r="W1281" s="25">
        <v>859</v>
      </c>
      <c r="X1281" s="25">
        <v>861</v>
      </c>
      <c r="Y1281" s="25">
        <v>859</v>
      </c>
      <c r="Z1281" s="25">
        <f t="shared" si="174"/>
        <v>632</v>
      </c>
      <c r="AA1281" s="25">
        <v>85.9</v>
      </c>
      <c r="AB1281" s="25">
        <v>129</v>
      </c>
      <c r="AC1281" s="80">
        <f t="shared" si="175"/>
        <v>356</v>
      </c>
      <c r="AD1281" s="89">
        <f t="shared" si="185"/>
        <v>356</v>
      </c>
      <c r="AE1281" s="82"/>
      <c r="AF1281" s="71"/>
    </row>
    <row r="1282" spans="1:32">
      <c r="A1282" s="57" t="s">
        <v>11532</v>
      </c>
      <c r="B1282" s="22" t="s">
        <v>1220</v>
      </c>
      <c r="C1282" s="22" t="s">
        <v>10198</v>
      </c>
      <c r="D1282" s="22" t="s">
        <v>9666</v>
      </c>
      <c r="E1282" s="22" t="s">
        <v>9667</v>
      </c>
      <c r="F1282" s="22" t="s">
        <v>9663</v>
      </c>
      <c r="G1282" s="22" t="s">
        <v>9664</v>
      </c>
      <c r="H1282" s="22" t="s">
        <v>9563</v>
      </c>
      <c r="I1282" s="25">
        <f>VLOOKUP(B1282,[1]สรุปรายรพ.!$A$1:$C$1331,3,FALSE())</f>
        <v>517</v>
      </c>
      <c r="J1282" s="25">
        <v>157</v>
      </c>
      <c r="K1282" s="25">
        <v>157</v>
      </c>
      <c r="L1282" s="25">
        <v>60</v>
      </c>
      <c r="M1282" s="25">
        <v>60</v>
      </c>
      <c r="N1282" s="25">
        <v>63</v>
      </c>
      <c r="O1282" s="25">
        <v>63</v>
      </c>
      <c r="P1282" s="25">
        <v>58</v>
      </c>
      <c r="Q1282" s="25">
        <v>58</v>
      </c>
      <c r="R1282" s="25">
        <v>56</v>
      </c>
      <c r="S1282" s="25">
        <v>56</v>
      </c>
      <c r="T1282" s="25">
        <v>46</v>
      </c>
      <c r="U1282" s="25">
        <v>46</v>
      </c>
      <c r="V1282" s="25">
        <v>440</v>
      </c>
      <c r="W1282" s="25">
        <v>440</v>
      </c>
      <c r="X1282" s="25">
        <v>440</v>
      </c>
      <c r="Y1282" s="25">
        <v>440</v>
      </c>
      <c r="Z1282" s="25">
        <f t="shared" si="174"/>
        <v>517</v>
      </c>
      <c r="AA1282" s="25">
        <v>44</v>
      </c>
      <c r="AB1282" s="25">
        <v>66</v>
      </c>
      <c r="AC1282" s="80">
        <f t="shared" si="175"/>
        <v>-11</v>
      </c>
      <c r="AD1282" s="89">
        <f t="shared" si="176"/>
        <v>0</v>
      </c>
      <c r="AE1282" s="82"/>
      <c r="AF1282" s="71"/>
    </row>
    <row r="1283" spans="1:32">
      <c r="A1283" s="57" t="s">
        <v>11533</v>
      </c>
      <c r="B1283" s="22" t="s">
        <v>1221</v>
      </c>
      <c r="C1283" s="22" t="s">
        <v>2060</v>
      </c>
      <c r="D1283" s="22" t="s">
        <v>9572</v>
      </c>
      <c r="E1283" s="22" t="s">
        <v>9573</v>
      </c>
      <c r="F1283" s="22" t="s">
        <v>9566</v>
      </c>
      <c r="G1283" s="22" t="s">
        <v>9567</v>
      </c>
      <c r="H1283" s="22" t="s">
        <v>9563</v>
      </c>
      <c r="I1283" s="25">
        <f>VLOOKUP(B1283,[1]สรุปรายรพ.!$A$1:$C$1331,3,FALSE())</f>
        <v>652</v>
      </c>
      <c r="J1283" s="25">
        <v>326</v>
      </c>
      <c r="K1283" s="25">
        <v>274</v>
      </c>
      <c r="L1283" s="25">
        <v>87</v>
      </c>
      <c r="M1283" s="25">
        <v>54</v>
      </c>
      <c r="N1283" s="25">
        <v>157</v>
      </c>
      <c r="O1283" s="25">
        <v>124</v>
      </c>
      <c r="P1283" s="25">
        <v>117</v>
      </c>
      <c r="Q1283" s="25">
        <v>87</v>
      </c>
      <c r="R1283" s="25">
        <v>122</v>
      </c>
      <c r="S1283" s="25">
        <v>93</v>
      </c>
      <c r="T1283" s="25">
        <v>101</v>
      </c>
      <c r="U1283" s="25">
        <v>75</v>
      </c>
      <c r="V1283" s="25">
        <v>910</v>
      </c>
      <c r="W1283" s="25">
        <v>707</v>
      </c>
      <c r="X1283" s="25">
        <v>910</v>
      </c>
      <c r="Y1283" s="25">
        <v>707</v>
      </c>
      <c r="Z1283" s="25">
        <f t="shared" si="174"/>
        <v>652</v>
      </c>
      <c r="AA1283" s="25">
        <v>70.7</v>
      </c>
      <c r="AB1283" s="25">
        <v>107</v>
      </c>
      <c r="AC1283" s="80">
        <f t="shared" si="175"/>
        <v>162</v>
      </c>
      <c r="AD1283" s="89">
        <f t="shared" ref="AD1283:AD1286" si="186">AC1283</f>
        <v>162</v>
      </c>
      <c r="AE1283" s="82"/>
      <c r="AF1283" s="71"/>
    </row>
    <row r="1284" spans="1:32">
      <c r="A1284" s="57" t="s">
        <v>11534</v>
      </c>
      <c r="B1284" s="22" t="s">
        <v>1222</v>
      </c>
      <c r="C1284" s="22" t="s">
        <v>10199</v>
      </c>
      <c r="D1284" s="22" t="s">
        <v>9719</v>
      </c>
      <c r="E1284" s="22" t="s">
        <v>9720</v>
      </c>
      <c r="F1284" s="22" t="s">
        <v>9625</v>
      </c>
      <c r="G1284" s="22" t="s">
        <v>9626</v>
      </c>
      <c r="H1284" s="22" t="s">
        <v>9563</v>
      </c>
      <c r="I1284" s="25">
        <f>VLOOKUP(B1284,[1]สรุปรายรพ.!$A$1:$C$1331,3,FALSE())</f>
        <v>713</v>
      </c>
      <c r="J1284" s="25">
        <v>253</v>
      </c>
      <c r="K1284" s="25">
        <v>253</v>
      </c>
      <c r="L1284" s="25">
        <v>80</v>
      </c>
      <c r="M1284" s="25">
        <v>80</v>
      </c>
      <c r="N1284" s="25">
        <v>66</v>
      </c>
      <c r="O1284" s="25">
        <v>66</v>
      </c>
      <c r="P1284" s="25">
        <v>79</v>
      </c>
      <c r="Q1284" s="25">
        <v>79</v>
      </c>
      <c r="R1284" s="25">
        <v>4</v>
      </c>
      <c r="S1284" s="25">
        <v>4</v>
      </c>
      <c r="T1284" s="25">
        <v>192</v>
      </c>
      <c r="U1284" s="25">
        <v>191</v>
      </c>
      <c r="V1284" s="25">
        <v>674</v>
      </c>
      <c r="W1284" s="25">
        <v>673</v>
      </c>
      <c r="X1284" s="25">
        <v>674</v>
      </c>
      <c r="Y1284" s="25">
        <v>673</v>
      </c>
      <c r="Z1284" s="25">
        <f t="shared" si="174"/>
        <v>713</v>
      </c>
      <c r="AA1284" s="25">
        <v>67.3</v>
      </c>
      <c r="AB1284" s="25">
        <v>102</v>
      </c>
      <c r="AC1284" s="80">
        <f t="shared" si="175"/>
        <v>62</v>
      </c>
      <c r="AD1284" s="89">
        <f t="shared" si="186"/>
        <v>62</v>
      </c>
      <c r="AE1284" s="82"/>
      <c r="AF1284" s="71"/>
    </row>
    <row r="1285" spans="1:32">
      <c r="A1285" s="57" t="s">
        <v>11535</v>
      </c>
      <c r="B1285" s="22" t="s">
        <v>1223</v>
      </c>
      <c r="C1285" s="22" t="s">
        <v>2061</v>
      </c>
      <c r="D1285" s="22" t="s">
        <v>9701</v>
      </c>
      <c r="E1285" s="22" t="s">
        <v>9702</v>
      </c>
      <c r="F1285" s="22" t="s">
        <v>9581</v>
      </c>
      <c r="G1285" s="22" t="s">
        <v>9582</v>
      </c>
      <c r="H1285" s="22" t="s">
        <v>9563</v>
      </c>
      <c r="I1285" s="25">
        <f>VLOOKUP(B1285,[1]สรุปรายรพ.!$A$1:$C$1331,3,FALSE())</f>
        <v>1277</v>
      </c>
      <c r="J1285" s="25">
        <v>552</v>
      </c>
      <c r="K1285" s="25">
        <v>549</v>
      </c>
      <c r="L1285" s="25">
        <v>128</v>
      </c>
      <c r="M1285" s="25">
        <v>128</v>
      </c>
      <c r="N1285" s="25">
        <v>140</v>
      </c>
      <c r="O1285" s="25">
        <v>140</v>
      </c>
      <c r="P1285" s="25">
        <v>17</v>
      </c>
      <c r="Q1285" s="25">
        <v>17</v>
      </c>
      <c r="R1285" s="25">
        <v>122</v>
      </c>
      <c r="S1285" s="25">
        <v>121</v>
      </c>
      <c r="T1285" s="25">
        <v>265</v>
      </c>
      <c r="U1285" s="25">
        <v>262</v>
      </c>
      <c r="V1285" s="25">
        <v>1224</v>
      </c>
      <c r="W1285" s="25">
        <v>1217</v>
      </c>
      <c r="X1285" s="25">
        <v>1224</v>
      </c>
      <c r="Y1285" s="25">
        <v>1217</v>
      </c>
      <c r="Z1285" s="25">
        <f t="shared" si="174"/>
        <v>1277</v>
      </c>
      <c r="AA1285" s="25">
        <v>121.7</v>
      </c>
      <c r="AB1285" s="25">
        <v>183</v>
      </c>
      <c r="AC1285" s="80">
        <f t="shared" si="175"/>
        <v>123</v>
      </c>
      <c r="AD1285" s="89">
        <f t="shared" si="186"/>
        <v>123</v>
      </c>
      <c r="AE1285" s="82"/>
      <c r="AF1285" s="71"/>
    </row>
    <row r="1286" spans="1:32">
      <c r="A1286" s="57" t="s">
        <v>11536</v>
      </c>
      <c r="B1286" s="22" t="s">
        <v>1224</v>
      </c>
      <c r="C1286" s="22" t="s">
        <v>2062</v>
      </c>
      <c r="D1286" s="22" t="s">
        <v>9701</v>
      </c>
      <c r="E1286" s="22" t="s">
        <v>9702</v>
      </c>
      <c r="F1286" s="22" t="s">
        <v>9581</v>
      </c>
      <c r="G1286" s="22" t="s">
        <v>9582</v>
      </c>
      <c r="H1286" s="22" t="s">
        <v>9563</v>
      </c>
      <c r="I1286" s="25">
        <f>VLOOKUP(B1286,[1]สรุปรายรพ.!$A$1:$C$1331,3,FALSE())</f>
        <v>1305</v>
      </c>
      <c r="J1286" s="25">
        <v>602</v>
      </c>
      <c r="K1286" s="25">
        <v>599</v>
      </c>
      <c r="L1286" s="25">
        <v>192</v>
      </c>
      <c r="M1286" s="25">
        <v>190</v>
      </c>
      <c r="N1286" s="25">
        <v>185</v>
      </c>
      <c r="O1286" s="25">
        <v>184</v>
      </c>
      <c r="P1286" s="25">
        <v>171</v>
      </c>
      <c r="Q1286" s="25">
        <v>167</v>
      </c>
      <c r="R1286" s="25">
        <v>128</v>
      </c>
      <c r="S1286" s="25">
        <v>127</v>
      </c>
      <c r="T1286" s="25">
        <v>155</v>
      </c>
      <c r="U1286" s="25">
        <v>153</v>
      </c>
      <c r="V1286" s="25">
        <v>1433</v>
      </c>
      <c r="W1286" s="25">
        <v>1420</v>
      </c>
      <c r="X1286" s="25">
        <v>1433</v>
      </c>
      <c r="Y1286" s="25">
        <v>1420</v>
      </c>
      <c r="Z1286" s="25">
        <f t="shared" si="174"/>
        <v>1305</v>
      </c>
      <c r="AA1286" s="25">
        <v>142</v>
      </c>
      <c r="AB1286" s="25">
        <v>213</v>
      </c>
      <c r="AC1286" s="80">
        <f t="shared" si="175"/>
        <v>328</v>
      </c>
      <c r="AD1286" s="89">
        <f t="shared" si="186"/>
        <v>328</v>
      </c>
      <c r="AE1286" s="82"/>
      <c r="AF1286" s="71"/>
    </row>
    <row r="1287" spans="1:32">
      <c r="A1287" s="57" t="s">
        <v>11537</v>
      </c>
      <c r="B1287" s="22" t="s">
        <v>1225</v>
      </c>
      <c r="C1287" s="22" t="s">
        <v>10200</v>
      </c>
      <c r="D1287" s="22" t="s">
        <v>9644</v>
      </c>
      <c r="E1287" s="22" t="s">
        <v>9645</v>
      </c>
      <c r="F1287" s="22" t="s">
        <v>9646</v>
      </c>
      <c r="G1287" s="22" t="s">
        <v>9647</v>
      </c>
      <c r="H1287" s="22" t="s">
        <v>9563</v>
      </c>
      <c r="I1287" s="25">
        <f>VLOOKUP(B1287,[1]สรุปรายรพ.!$A$1:$C$1331,3,FALSE())</f>
        <v>122</v>
      </c>
      <c r="J1287" s="25">
        <v>1</v>
      </c>
      <c r="K1287" s="25">
        <v>1</v>
      </c>
      <c r="L1287" s="25">
        <v>1</v>
      </c>
      <c r="M1287" s="25">
        <v>1</v>
      </c>
      <c r="N1287" s="25">
        <v>1</v>
      </c>
      <c r="O1287" s="25">
        <v>1</v>
      </c>
      <c r="P1287" s="25"/>
      <c r="Q1287" s="25"/>
      <c r="R1287" s="25">
        <v>1</v>
      </c>
      <c r="S1287" s="25">
        <v>1</v>
      </c>
      <c r="T1287" s="25"/>
      <c r="U1287" s="25"/>
      <c r="V1287" s="25">
        <v>4</v>
      </c>
      <c r="W1287" s="25">
        <v>4</v>
      </c>
      <c r="X1287" s="25">
        <v>4</v>
      </c>
      <c r="Y1287" s="25">
        <v>4</v>
      </c>
      <c r="Z1287" s="25">
        <f t="shared" ref="Z1287:Z1350" si="187">I1287</f>
        <v>122</v>
      </c>
      <c r="AA1287" s="25">
        <v>0.4</v>
      </c>
      <c r="AB1287" s="25">
        <v>2</v>
      </c>
      <c r="AC1287" s="80">
        <f t="shared" ref="AC1287:AC1350" si="188">(Y1287-Z1287)+AB1287</f>
        <v>-116</v>
      </c>
      <c r="AD1287" s="89">
        <f t="shared" ref="AD1287:AD1350" si="189">IF(AC1287&lt;0,0)</f>
        <v>0</v>
      </c>
      <c r="AE1287" s="82"/>
      <c r="AF1287" s="71"/>
    </row>
    <row r="1288" spans="1:32">
      <c r="A1288" s="57" t="s">
        <v>11538</v>
      </c>
      <c r="B1288" s="22" t="s">
        <v>1226</v>
      </c>
      <c r="C1288" s="22" t="s">
        <v>2063</v>
      </c>
      <c r="D1288" s="22" t="s">
        <v>9713</v>
      </c>
      <c r="E1288" s="22" t="s">
        <v>9714</v>
      </c>
      <c r="F1288" s="22" t="s">
        <v>9630</v>
      </c>
      <c r="G1288" s="22" t="s">
        <v>9631</v>
      </c>
      <c r="H1288" s="22" t="s">
        <v>9563</v>
      </c>
      <c r="I1288" s="25">
        <f>VLOOKUP(B1288,[1]สรุปรายรพ.!$A$1:$C$1331,3,FALSE())</f>
        <v>643</v>
      </c>
      <c r="J1288" s="25">
        <v>203</v>
      </c>
      <c r="K1288" s="25">
        <v>203</v>
      </c>
      <c r="L1288" s="25"/>
      <c r="M1288" s="25"/>
      <c r="N1288" s="25">
        <v>130</v>
      </c>
      <c r="O1288" s="25">
        <v>129</v>
      </c>
      <c r="P1288" s="25">
        <v>90</v>
      </c>
      <c r="Q1288" s="25">
        <v>89</v>
      </c>
      <c r="R1288" s="25">
        <v>66</v>
      </c>
      <c r="S1288" s="25">
        <v>64</v>
      </c>
      <c r="T1288" s="25">
        <v>84</v>
      </c>
      <c r="U1288" s="25">
        <v>83</v>
      </c>
      <c r="V1288" s="25">
        <v>573</v>
      </c>
      <c r="W1288" s="25">
        <v>568</v>
      </c>
      <c r="X1288" s="25">
        <v>573</v>
      </c>
      <c r="Y1288" s="25">
        <v>568</v>
      </c>
      <c r="Z1288" s="25">
        <f t="shared" si="187"/>
        <v>643</v>
      </c>
      <c r="AA1288" s="25">
        <v>56.8</v>
      </c>
      <c r="AB1288" s="25">
        <v>86</v>
      </c>
      <c r="AC1288" s="80">
        <f t="shared" si="188"/>
        <v>11</v>
      </c>
      <c r="AD1288" s="89">
        <f>AC1288</f>
        <v>11</v>
      </c>
      <c r="AE1288" s="82"/>
      <c r="AF1288" s="71"/>
    </row>
    <row r="1289" spans="1:32">
      <c r="A1289" s="57" t="s">
        <v>11539</v>
      </c>
      <c r="B1289" s="24" t="s">
        <v>2213</v>
      </c>
      <c r="C1289" s="22" t="s">
        <v>10201</v>
      </c>
      <c r="D1289" s="22" t="s">
        <v>9673</v>
      </c>
      <c r="E1289" s="22" t="s">
        <v>9674</v>
      </c>
      <c r="F1289" s="22" t="s">
        <v>9561</v>
      </c>
      <c r="G1289" s="22" t="s">
        <v>9562</v>
      </c>
      <c r="H1289" s="22" t="s">
        <v>9584</v>
      </c>
      <c r="I1289" s="25">
        <f>VLOOKUP(B1289,[1]สรุปรายรพ.!$A$1:$C$1331,3,FALSE())</f>
        <v>70</v>
      </c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>
        <f t="shared" si="187"/>
        <v>70</v>
      </c>
      <c r="AA1289" s="25"/>
      <c r="AB1289" s="25">
        <v>0</v>
      </c>
      <c r="AC1289" s="80">
        <f t="shared" si="188"/>
        <v>-70</v>
      </c>
      <c r="AD1289" s="89">
        <f t="shared" si="189"/>
        <v>0</v>
      </c>
      <c r="AE1289" s="82" t="s">
        <v>9553</v>
      </c>
      <c r="AF1289" s="71"/>
    </row>
    <row r="1290" spans="1:32">
      <c r="A1290" s="57" t="s">
        <v>11540</v>
      </c>
      <c r="B1290" s="22" t="s">
        <v>1227</v>
      </c>
      <c r="C1290" s="22" t="s">
        <v>10202</v>
      </c>
      <c r="D1290" s="22" t="s">
        <v>9673</v>
      </c>
      <c r="E1290" s="22" t="s">
        <v>9674</v>
      </c>
      <c r="F1290" s="22" t="s">
        <v>9561</v>
      </c>
      <c r="G1290" s="22" t="s">
        <v>9562</v>
      </c>
      <c r="H1290" s="22" t="s">
        <v>9563</v>
      </c>
      <c r="I1290" s="25">
        <f>VLOOKUP(B1290,[1]สรุปรายรพ.!$A$1:$C$1331,3,FALSE())</f>
        <v>811</v>
      </c>
      <c r="J1290" s="25">
        <v>406</v>
      </c>
      <c r="K1290" s="25">
        <v>288</v>
      </c>
      <c r="L1290" s="25">
        <v>107</v>
      </c>
      <c r="M1290" s="25">
        <v>83</v>
      </c>
      <c r="N1290" s="25">
        <v>113</v>
      </c>
      <c r="O1290" s="25">
        <v>79</v>
      </c>
      <c r="P1290" s="25">
        <v>101</v>
      </c>
      <c r="Q1290" s="25">
        <v>74</v>
      </c>
      <c r="R1290" s="25">
        <v>105</v>
      </c>
      <c r="S1290" s="25">
        <v>78</v>
      </c>
      <c r="T1290" s="25">
        <v>80</v>
      </c>
      <c r="U1290" s="25">
        <v>64</v>
      </c>
      <c r="V1290" s="25">
        <v>912</v>
      </c>
      <c r="W1290" s="25">
        <v>666</v>
      </c>
      <c r="X1290" s="25">
        <v>912</v>
      </c>
      <c r="Y1290" s="25">
        <v>666</v>
      </c>
      <c r="Z1290" s="25">
        <f t="shared" si="187"/>
        <v>811</v>
      </c>
      <c r="AA1290" s="25">
        <v>66.599999999999994</v>
      </c>
      <c r="AB1290" s="25">
        <v>101</v>
      </c>
      <c r="AC1290" s="80">
        <f t="shared" si="188"/>
        <v>-44</v>
      </c>
      <c r="AD1290" s="89">
        <f t="shared" si="189"/>
        <v>0</v>
      </c>
      <c r="AE1290" s="82"/>
      <c r="AF1290" s="71"/>
    </row>
    <row r="1291" spans="1:32">
      <c r="A1291" s="57" t="s">
        <v>11541</v>
      </c>
      <c r="B1291" s="22" t="s">
        <v>1228</v>
      </c>
      <c r="C1291" s="22" t="s">
        <v>2120</v>
      </c>
      <c r="D1291" s="22" t="s">
        <v>9919</v>
      </c>
      <c r="E1291" s="22" t="s">
        <v>9920</v>
      </c>
      <c r="F1291" s="22" t="s">
        <v>9921</v>
      </c>
      <c r="G1291" s="22" t="s">
        <v>9922</v>
      </c>
      <c r="H1291" s="22" t="s">
        <v>9952</v>
      </c>
      <c r="I1291" s="25">
        <f>VLOOKUP(B1291,[1]สรุปรายรพ.!$A$1:$C$1331,3,FALSE())</f>
        <v>26</v>
      </c>
      <c r="J1291" s="25">
        <v>6</v>
      </c>
      <c r="K1291" s="25">
        <v>6</v>
      </c>
      <c r="L1291" s="25"/>
      <c r="M1291" s="25"/>
      <c r="N1291" s="25"/>
      <c r="O1291" s="25"/>
      <c r="P1291" s="25"/>
      <c r="Q1291" s="25"/>
      <c r="R1291" s="25">
        <v>2</v>
      </c>
      <c r="S1291" s="25">
        <v>2</v>
      </c>
      <c r="T1291" s="25">
        <v>33</v>
      </c>
      <c r="U1291" s="25">
        <v>33</v>
      </c>
      <c r="V1291" s="25">
        <v>41</v>
      </c>
      <c r="W1291" s="25">
        <v>41</v>
      </c>
      <c r="X1291" s="25">
        <v>41</v>
      </c>
      <c r="Y1291" s="25">
        <v>41</v>
      </c>
      <c r="Z1291" s="25">
        <f t="shared" si="187"/>
        <v>26</v>
      </c>
      <c r="AA1291" s="25">
        <v>4.0999999999999996</v>
      </c>
      <c r="AB1291" s="25">
        <v>8</v>
      </c>
      <c r="AC1291" s="80">
        <f t="shared" si="188"/>
        <v>23</v>
      </c>
      <c r="AD1291" s="89">
        <f>AC1291</f>
        <v>23</v>
      </c>
      <c r="AE1291" s="82"/>
      <c r="AF1291" s="71"/>
    </row>
    <row r="1292" spans="1:32">
      <c r="A1292" s="57" t="s">
        <v>11542</v>
      </c>
      <c r="B1292" s="22" t="s">
        <v>1229</v>
      </c>
      <c r="C1292" s="22" t="s">
        <v>2064</v>
      </c>
      <c r="D1292" s="22" t="s">
        <v>9919</v>
      </c>
      <c r="E1292" s="22" t="s">
        <v>9920</v>
      </c>
      <c r="F1292" s="22" t="s">
        <v>9921</v>
      </c>
      <c r="G1292" s="22" t="s">
        <v>9922</v>
      </c>
      <c r="H1292" s="22" t="s">
        <v>9952</v>
      </c>
      <c r="I1292" s="25">
        <f>VLOOKUP(B1292,[1]สรุปรายรพ.!$A$1:$C$1331,3,FALSE())</f>
        <v>83</v>
      </c>
      <c r="J1292" s="25">
        <v>1</v>
      </c>
      <c r="K1292" s="25">
        <v>1</v>
      </c>
      <c r="L1292" s="25">
        <v>2</v>
      </c>
      <c r="M1292" s="25">
        <v>2</v>
      </c>
      <c r="N1292" s="25">
        <v>10</v>
      </c>
      <c r="O1292" s="25">
        <v>10</v>
      </c>
      <c r="P1292" s="25">
        <v>5</v>
      </c>
      <c r="Q1292" s="25">
        <v>5</v>
      </c>
      <c r="R1292" s="25"/>
      <c r="S1292" s="25"/>
      <c r="T1292" s="25"/>
      <c r="U1292" s="25"/>
      <c r="V1292" s="25">
        <v>18</v>
      </c>
      <c r="W1292" s="25">
        <v>18</v>
      </c>
      <c r="X1292" s="25">
        <v>18</v>
      </c>
      <c r="Y1292" s="25">
        <v>18</v>
      </c>
      <c r="Z1292" s="25">
        <f t="shared" si="187"/>
        <v>83</v>
      </c>
      <c r="AA1292" s="25">
        <v>1.8</v>
      </c>
      <c r="AB1292" s="25">
        <v>3</v>
      </c>
      <c r="AC1292" s="80">
        <f t="shared" si="188"/>
        <v>-62</v>
      </c>
      <c r="AD1292" s="89">
        <f t="shared" si="189"/>
        <v>0</v>
      </c>
      <c r="AE1292" s="82"/>
      <c r="AF1292" s="71"/>
    </row>
    <row r="1293" spans="1:32">
      <c r="A1293" s="57" t="s">
        <v>11543</v>
      </c>
      <c r="B1293" s="22" t="s">
        <v>1230</v>
      </c>
      <c r="C1293" s="22" t="s">
        <v>4663</v>
      </c>
      <c r="D1293" s="22" t="s">
        <v>9919</v>
      </c>
      <c r="E1293" s="22" t="s">
        <v>9920</v>
      </c>
      <c r="F1293" s="22" t="s">
        <v>9921</v>
      </c>
      <c r="G1293" s="22" t="s">
        <v>9922</v>
      </c>
      <c r="H1293" s="22" t="s">
        <v>9952</v>
      </c>
      <c r="I1293" s="25">
        <f>VLOOKUP(B1293,[1]สรุปรายรพ.!$A$1:$C$1331,3,FALSE())</f>
        <v>129</v>
      </c>
      <c r="J1293" s="25">
        <v>33</v>
      </c>
      <c r="K1293" s="25">
        <v>33</v>
      </c>
      <c r="L1293" s="25">
        <v>16</v>
      </c>
      <c r="M1293" s="25">
        <v>16</v>
      </c>
      <c r="N1293" s="25">
        <v>14</v>
      </c>
      <c r="O1293" s="25">
        <v>14</v>
      </c>
      <c r="P1293" s="25"/>
      <c r="Q1293" s="25"/>
      <c r="R1293" s="25"/>
      <c r="S1293" s="25"/>
      <c r="T1293" s="25"/>
      <c r="U1293" s="25"/>
      <c r="V1293" s="25">
        <v>63</v>
      </c>
      <c r="W1293" s="25">
        <v>63</v>
      </c>
      <c r="X1293" s="25">
        <v>63</v>
      </c>
      <c r="Y1293" s="25">
        <v>63</v>
      </c>
      <c r="Z1293" s="25">
        <f t="shared" si="187"/>
        <v>129</v>
      </c>
      <c r="AA1293" s="25">
        <v>6.3</v>
      </c>
      <c r="AB1293" s="25">
        <v>11</v>
      </c>
      <c r="AC1293" s="80">
        <f t="shared" si="188"/>
        <v>-55</v>
      </c>
      <c r="AD1293" s="89">
        <f t="shared" si="189"/>
        <v>0</v>
      </c>
      <c r="AE1293" s="82"/>
      <c r="AF1293" s="71"/>
    </row>
    <row r="1294" spans="1:32">
      <c r="A1294" s="57" t="s">
        <v>11544</v>
      </c>
      <c r="B1294" s="22" t="s">
        <v>1231</v>
      </c>
      <c r="C1294" s="22" t="s">
        <v>2065</v>
      </c>
      <c r="D1294" s="22" t="s">
        <v>9919</v>
      </c>
      <c r="E1294" s="22" t="s">
        <v>9920</v>
      </c>
      <c r="F1294" s="22" t="s">
        <v>9921</v>
      </c>
      <c r="G1294" s="22" t="s">
        <v>9922</v>
      </c>
      <c r="H1294" s="22" t="s">
        <v>9952</v>
      </c>
      <c r="I1294" s="25">
        <f>VLOOKUP(B1294,[1]สรุปรายรพ.!$A$1:$C$1331,3,FALSE())</f>
        <v>188</v>
      </c>
      <c r="J1294" s="25">
        <v>46</v>
      </c>
      <c r="K1294" s="25">
        <v>46</v>
      </c>
      <c r="L1294" s="25">
        <v>22</v>
      </c>
      <c r="M1294" s="25">
        <v>22</v>
      </c>
      <c r="N1294" s="25">
        <v>33</v>
      </c>
      <c r="O1294" s="25">
        <v>32</v>
      </c>
      <c r="P1294" s="25">
        <v>25</v>
      </c>
      <c r="Q1294" s="25">
        <v>25</v>
      </c>
      <c r="R1294" s="25">
        <v>12</v>
      </c>
      <c r="S1294" s="25">
        <v>12</v>
      </c>
      <c r="T1294" s="25">
        <v>5</v>
      </c>
      <c r="U1294" s="25">
        <v>5</v>
      </c>
      <c r="V1294" s="25">
        <v>143</v>
      </c>
      <c r="W1294" s="25">
        <v>142</v>
      </c>
      <c r="X1294" s="25">
        <v>143</v>
      </c>
      <c r="Y1294" s="25">
        <v>142</v>
      </c>
      <c r="Z1294" s="25">
        <f t="shared" si="187"/>
        <v>188</v>
      </c>
      <c r="AA1294" s="25">
        <v>14.2</v>
      </c>
      <c r="AB1294" s="25">
        <v>23</v>
      </c>
      <c r="AC1294" s="80">
        <f t="shared" si="188"/>
        <v>-23</v>
      </c>
      <c r="AD1294" s="89">
        <f t="shared" si="189"/>
        <v>0</v>
      </c>
      <c r="AE1294" s="82"/>
      <c r="AF1294" s="71"/>
    </row>
    <row r="1295" spans="1:32">
      <c r="A1295" s="57" t="s">
        <v>11545</v>
      </c>
      <c r="B1295" s="22" t="s">
        <v>1232</v>
      </c>
      <c r="C1295" s="22" t="s">
        <v>10203</v>
      </c>
      <c r="D1295" s="22" t="s">
        <v>9919</v>
      </c>
      <c r="E1295" s="22" t="s">
        <v>9920</v>
      </c>
      <c r="F1295" s="22" t="s">
        <v>9921</v>
      </c>
      <c r="G1295" s="22" t="s">
        <v>9922</v>
      </c>
      <c r="H1295" s="22" t="s">
        <v>9952</v>
      </c>
      <c r="I1295" s="25">
        <f>VLOOKUP(B1295,[1]สรุปรายรพ.!$A$1:$C$1331,3,FALSE())</f>
        <v>79</v>
      </c>
      <c r="J1295" s="25">
        <v>27</v>
      </c>
      <c r="K1295" s="25">
        <v>27</v>
      </c>
      <c r="L1295" s="25">
        <v>9</v>
      </c>
      <c r="M1295" s="25">
        <v>7</v>
      </c>
      <c r="N1295" s="25">
        <v>18</v>
      </c>
      <c r="O1295" s="25">
        <v>18</v>
      </c>
      <c r="P1295" s="25">
        <v>2</v>
      </c>
      <c r="Q1295" s="25">
        <v>2</v>
      </c>
      <c r="R1295" s="25">
        <v>5</v>
      </c>
      <c r="S1295" s="25">
        <v>5</v>
      </c>
      <c r="T1295" s="25">
        <v>16</v>
      </c>
      <c r="U1295" s="25">
        <v>16</v>
      </c>
      <c r="V1295" s="25">
        <v>77</v>
      </c>
      <c r="W1295" s="25">
        <v>75</v>
      </c>
      <c r="X1295" s="25">
        <v>77</v>
      </c>
      <c r="Y1295" s="25">
        <v>75</v>
      </c>
      <c r="Z1295" s="25">
        <f t="shared" si="187"/>
        <v>79</v>
      </c>
      <c r="AA1295" s="25">
        <v>7.5</v>
      </c>
      <c r="AB1295" s="25">
        <v>12</v>
      </c>
      <c r="AC1295" s="80">
        <f t="shared" si="188"/>
        <v>8</v>
      </c>
      <c r="AD1295" s="89">
        <f>AC1295</f>
        <v>8</v>
      </c>
      <c r="AE1295" s="82"/>
      <c r="AF1295" s="71"/>
    </row>
    <row r="1296" spans="1:32">
      <c r="A1296" s="57" t="s">
        <v>11546</v>
      </c>
      <c r="B1296" s="22" t="s">
        <v>1233</v>
      </c>
      <c r="C1296" s="22" t="s">
        <v>2121</v>
      </c>
      <c r="D1296" s="22" t="s">
        <v>9919</v>
      </c>
      <c r="E1296" s="22" t="s">
        <v>9920</v>
      </c>
      <c r="F1296" s="22" t="s">
        <v>9921</v>
      </c>
      <c r="G1296" s="22" t="s">
        <v>9922</v>
      </c>
      <c r="H1296" s="22" t="s">
        <v>9952</v>
      </c>
      <c r="I1296" s="25">
        <f>VLOOKUP(B1296,[1]สรุปรายรพ.!$A$1:$C$1331,3,FALSE())</f>
        <v>193</v>
      </c>
      <c r="J1296" s="25">
        <v>24</v>
      </c>
      <c r="K1296" s="25">
        <v>24</v>
      </c>
      <c r="L1296" s="25">
        <v>9</v>
      </c>
      <c r="M1296" s="25">
        <v>9</v>
      </c>
      <c r="N1296" s="25">
        <v>17</v>
      </c>
      <c r="O1296" s="25">
        <v>16</v>
      </c>
      <c r="P1296" s="25"/>
      <c r="Q1296" s="25"/>
      <c r="R1296" s="25">
        <v>22</v>
      </c>
      <c r="S1296" s="25">
        <v>21</v>
      </c>
      <c r="T1296" s="25">
        <v>13</v>
      </c>
      <c r="U1296" s="25">
        <v>13</v>
      </c>
      <c r="V1296" s="25">
        <v>85</v>
      </c>
      <c r="W1296" s="25">
        <v>83</v>
      </c>
      <c r="X1296" s="25">
        <v>85</v>
      </c>
      <c r="Y1296" s="25">
        <v>83</v>
      </c>
      <c r="Z1296" s="25">
        <f t="shared" si="187"/>
        <v>193</v>
      </c>
      <c r="AA1296" s="25">
        <v>8.3000000000000007</v>
      </c>
      <c r="AB1296" s="25">
        <v>14</v>
      </c>
      <c r="AC1296" s="80">
        <f t="shared" si="188"/>
        <v>-96</v>
      </c>
      <c r="AD1296" s="89">
        <f t="shared" si="189"/>
        <v>0</v>
      </c>
      <c r="AE1296" s="82"/>
      <c r="AF1296" s="71"/>
    </row>
    <row r="1297" spans="1:32">
      <c r="A1297" s="57" t="s">
        <v>11547</v>
      </c>
      <c r="B1297" s="22" t="s">
        <v>1234</v>
      </c>
      <c r="C1297" s="22" t="s">
        <v>2066</v>
      </c>
      <c r="D1297" s="22" t="s">
        <v>9919</v>
      </c>
      <c r="E1297" s="22" t="s">
        <v>9920</v>
      </c>
      <c r="F1297" s="22" t="s">
        <v>9921</v>
      </c>
      <c r="G1297" s="22" t="s">
        <v>9922</v>
      </c>
      <c r="H1297" s="22" t="s">
        <v>9952</v>
      </c>
      <c r="I1297" s="25">
        <f>VLOOKUP(B1297,[1]สรุปรายรพ.!$A$1:$C$1331,3,FALSE())</f>
        <v>24</v>
      </c>
      <c r="J1297" s="25">
        <v>2</v>
      </c>
      <c r="K1297" s="25">
        <v>2</v>
      </c>
      <c r="L1297" s="25">
        <v>2</v>
      </c>
      <c r="M1297" s="25">
        <v>2</v>
      </c>
      <c r="N1297" s="25">
        <v>3</v>
      </c>
      <c r="O1297" s="25">
        <v>3</v>
      </c>
      <c r="P1297" s="25">
        <v>1</v>
      </c>
      <c r="Q1297" s="25">
        <v>1</v>
      </c>
      <c r="R1297" s="25">
        <v>1</v>
      </c>
      <c r="S1297" s="25">
        <v>1</v>
      </c>
      <c r="T1297" s="25">
        <v>8</v>
      </c>
      <c r="U1297" s="25">
        <v>8</v>
      </c>
      <c r="V1297" s="25">
        <v>17</v>
      </c>
      <c r="W1297" s="25">
        <v>17</v>
      </c>
      <c r="X1297" s="25">
        <v>17</v>
      </c>
      <c r="Y1297" s="25">
        <v>17</v>
      </c>
      <c r="Z1297" s="25">
        <f t="shared" si="187"/>
        <v>24</v>
      </c>
      <c r="AA1297" s="25">
        <v>1.7</v>
      </c>
      <c r="AB1297" s="25">
        <v>3</v>
      </c>
      <c r="AC1297" s="80">
        <f t="shared" si="188"/>
        <v>-4</v>
      </c>
      <c r="AD1297" s="89">
        <f t="shared" si="189"/>
        <v>0</v>
      </c>
      <c r="AE1297" s="82"/>
      <c r="AF1297" s="71"/>
    </row>
    <row r="1298" spans="1:32">
      <c r="A1298" s="57" t="s">
        <v>11548</v>
      </c>
      <c r="B1298" s="22" t="s">
        <v>1235</v>
      </c>
      <c r="C1298" s="22" t="s">
        <v>10204</v>
      </c>
      <c r="D1298" s="22" t="s">
        <v>9559</v>
      </c>
      <c r="E1298" s="22" t="s">
        <v>9560</v>
      </c>
      <c r="F1298" s="22" t="s">
        <v>9561</v>
      </c>
      <c r="G1298" s="22" t="s">
        <v>9562</v>
      </c>
      <c r="H1298" s="22" t="s">
        <v>9952</v>
      </c>
      <c r="I1298" s="25">
        <v>0</v>
      </c>
      <c r="J1298" s="25">
        <v>133</v>
      </c>
      <c r="K1298" s="25">
        <v>133</v>
      </c>
      <c r="L1298" s="25"/>
      <c r="M1298" s="25"/>
      <c r="N1298" s="25">
        <v>57</v>
      </c>
      <c r="O1298" s="25">
        <v>56</v>
      </c>
      <c r="P1298" s="25">
        <v>31</v>
      </c>
      <c r="Q1298" s="25">
        <v>31</v>
      </c>
      <c r="R1298" s="25"/>
      <c r="S1298" s="25"/>
      <c r="T1298" s="25">
        <v>52</v>
      </c>
      <c r="U1298" s="25">
        <v>51</v>
      </c>
      <c r="V1298" s="25">
        <v>273</v>
      </c>
      <c r="W1298" s="25">
        <v>271</v>
      </c>
      <c r="X1298" s="25">
        <v>273</v>
      </c>
      <c r="Y1298" s="25">
        <v>271</v>
      </c>
      <c r="Z1298" s="25">
        <f t="shared" si="187"/>
        <v>0</v>
      </c>
      <c r="AA1298" s="25">
        <v>27.1</v>
      </c>
      <c r="AB1298" s="25">
        <v>42</v>
      </c>
      <c r="AC1298" s="80">
        <f t="shared" si="188"/>
        <v>313</v>
      </c>
      <c r="AD1298" s="89">
        <f t="shared" ref="AD1298:AD1300" si="190">AC1298</f>
        <v>313</v>
      </c>
      <c r="AE1298" s="82"/>
      <c r="AF1298" s="71"/>
    </row>
    <row r="1299" spans="1:32">
      <c r="A1299" s="57" t="s">
        <v>11549</v>
      </c>
      <c r="B1299" s="22" t="s">
        <v>1236</v>
      </c>
      <c r="C1299" s="22" t="s">
        <v>10205</v>
      </c>
      <c r="D1299" s="22" t="s">
        <v>9559</v>
      </c>
      <c r="E1299" s="22" t="s">
        <v>9560</v>
      </c>
      <c r="F1299" s="22" t="s">
        <v>9561</v>
      </c>
      <c r="G1299" s="22" t="s">
        <v>9562</v>
      </c>
      <c r="H1299" s="22" t="s">
        <v>9952</v>
      </c>
      <c r="I1299" s="25">
        <v>0</v>
      </c>
      <c r="J1299" s="25">
        <v>182</v>
      </c>
      <c r="K1299" s="25">
        <v>179</v>
      </c>
      <c r="L1299" s="25">
        <v>34</v>
      </c>
      <c r="M1299" s="25">
        <v>34</v>
      </c>
      <c r="N1299" s="25">
        <v>42</v>
      </c>
      <c r="O1299" s="25">
        <v>42</v>
      </c>
      <c r="P1299" s="25">
        <v>34</v>
      </c>
      <c r="Q1299" s="25">
        <v>34</v>
      </c>
      <c r="R1299" s="25">
        <v>43</v>
      </c>
      <c r="S1299" s="25">
        <v>41</v>
      </c>
      <c r="T1299" s="25">
        <v>58</v>
      </c>
      <c r="U1299" s="25">
        <v>58</v>
      </c>
      <c r="V1299" s="25">
        <v>393</v>
      </c>
      <c r="W1299" s="25">
        <v>388</v>
      </c>
      <c r="X1299" s="25">
        <v>393</v>
      </c>
      <c r="Y1299" s="25">
        <v>388</v>
      </c>
      <c r="Z1299" s="25">
        <f t="shared" si="187"/>
        <v>0</v>
      </c>
      <c r="AA1299" s="25">
        <v>38.799999999999997</v>
      </c>
      <c r="AB1299" s="25">
        <v>59</v>
      </c>
      <c r="AC1299" s="80">
        <f t="shared" si="188"/>
        <v>447</v>
      </c>
      <c r="AD1299" s="89">
        <f t="shared" si="190"/>
        <v>447</v>
      </c>
      <c r="AE1299" s="82"/>
      <c r="AF1299" s="71"/>
    </row>
    <row r="1300" spans="1:32">
      <c r="A1300" s="57" t="s">
        <v>11550</v>
      </c>
      <c r="B1300" s="22" t="s">
        <v>1237</v>
      </c>
      <c r="C1300" s="22" t="s">
        <v>10206</v>
      </c>
      <c r="D1300" s="22" t="s">
        <v>9579</v>
      </c>
      <c r="E1300" s="22" t="s">
        <v>9580</v>
      </c>
      <c r="F1300" s="22" t="s">
        <v>9581</v>
      </c>
      <c r="G1300" s="22" t="s">
        <v>9582</v>
      </c>
      <c r="H1300" s="22" t="s">
        <v>9952</v>
      </c>
      <c r="I1300" s="25">
        <f>VLOOKUP(B1300,[1]สรุปรายรพ.!$A$1:$C$1331,3,FALSE())</f>
        <v>66</v>
      </c>
      <c r="J1300" s="25">
        <v>26</v>
      </c>
      <c r="K1300" s="25">
        <v>26</v>
      </c>
      <c r="L1300" s="25"/>
      <c r="M1300" s="25"/>
      <c r="N1300" s="25"/>
      <c r="O1300" s="25"/>
      <c r="P1300" s="25">
        <v>14</v>
      </c>
      <c r="Q1300" s="25">
        <v>14</v>
      </c>
      <c r="R1300" s="25"/>
      <c r="S1300" s="25"/>
      <c r="T1300" s="25">
        <v>23</v>
      </c>
      <c r="U1300" s="25">
        <v>22</v>
      </c>
      <c r="V1300" s="25">
        <v>63</v>
      </c>
      <c r="W1300" s="25">
        <v>62</v>
      </c>
      <c r="X1300" s="25">
        <v>63</v>
      </c>
      <c r="Y1300" s="25">
        <v>62</v>
      </c>
      <c r="Z1300" s="25">
        <f t="shared" si="187"/>
        <v>66</v>
      </c>
      <c r="AA1300" s="25">
        <v>6.2</v>
      </c>
      <c r="AB1300" s="25">
        <v>11</v>
      </c>
      <c r="AC1300" s="80">
        <f t="shared" si="188"/>
        <v>7</v>
      </c>
      <c r="AD1300" s="89">
        <f t="shared" si="190"/>
        <v>7</v>
      </c>
      <c r="AE1300" s="82"/>
      <c r="AF1300" s="71"/>
    </row>
    <row r="1301" spans="1:32">
      <c r="A1301" s="57" t="s">
        <v>11551</v>
      </c>
      <c r="B1301" s="24" t="s">
        <v>2177</v>
      </c>
      <c r="C1301" s="22" t="s">
        <v>10207</v>
      </c>
      <c r="D1301" s="22" t="s">
        <v>9559</v>
      </c>
      <c r="E1301" s="22" t="s">
        <v>9560</v>
      </c>
      <c r="F1301" s="22" t="s">
        <v>9561</v>
      </c>
      <c r="G1301" s="22" t="s">
        <v>9562</v>
      </c>
      <c r="H1301" s="22" t="s">
        <v>9952</v>
      </c>
      <c r="I1301" s="25">
        <f>VLOOKUP(B1301,[1]สรุปรายรพ.!$A$1:$C$1331,3,FALSE())</f>
        <v>100</v>
      </c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>
        <f t="shared" si="187"/>
        <v>100</v>
      </c>
      <c r="AA1301" s="25"/>
      <c r="AB1301" s="25">
        <v>0</v>
      </c>
      <c r="AC1301" s="80">
        <f t="shared" si="188"/>
        <v>-100</v>
      </c>
      <c r="AD1301" s="89">
        <f t="shared" si="189"/>
        <v>0</v>
      </c>
      <c r="AE1301" s="82" t="s">
        <v>9553</v>
      </c>
      <c r="AF1301" s="71"/>
    </row>
    <row r="1302" spans="1:32">
      <c r="A1302" s="57" t="s">
        <v>11552</v>
      </c>
      <c r="B1302" s="22" t="s">
        <v>1238</v>
      </c>
      <c r="C1302" s="22" t="s">
        <v>2067</v>
      </c>
      <c r="D1302" s="22" t="s">
        <v>9695</v>
      </c>
      <c r="E1302" s="22" t="s">
        <v>9696</v>
      </c>
      <c r="F1302" s="22" t="s">
        <v>9581</v>
      </c>
      <c r="G1302" s="22" t="s">
        <v>9582</v>
      </c>
      <c r="H1302" s="22" t="s">
        <v>9563</v>
      </c>
      <c r="I1302" s="25">
        <f>VLOOKUP(B1302,[1]สรุปรายรพ.!$A$1:$C$1331,3,FALSE())</f>
        <v>971</v>
      </c>
      <c r="J1302" s="25">
        <v>413</v>
      </c>
      <c r="K1302" s="25">
        <v>413</v>
      </c>
      <c r="L1302" s="25">
        <v>70</v>
      </c>
      <c r="M1302" s="25">
        <v>70</v>
      </c>
      <c r="N1302" s="25">
        <v>95</v>
      </c>
      <c r="O1302" s="25">
        <v>95</v>
      </c>
      <c r="P1302" s="25">
        <v>75</v>
      </c>
      <c r="Q1302" s="25">
        <v>74</v>
      </c>
      <c r="R1302" s="25">
        <v>73</v>
      </c>
      <c r="S1302" s="25">
        <v>71</v>
      </c>
      <c r="T1302" s="25"/>
      <c r="U1302" s="25"/>
      <c r="V1302" s="25">
        <v>726</v>
      </c>
      <c r="W1302" s="25">
        <v>723</v>
      </c>
      <c r="X1302" s="25">
        <v>726</v>
      </c>
      <c r="Y1302" s="25">
        <v>723</v>
      </c>
      <c r="Z1302" s="25">
        <f t="shared" si="187"/>
        <v>971</v>
      </c>
      <c r="AA1302" s="25">
        <v>72.3</v>
      </c>
      <c r="AB1302" s="25">
        <v>110</v>
      </c>
      <c r="AC1302" s="80">
        <f t="shared" si="188"/>
        <v>-138</v>
      </c>
      <c r="AD1302" s="89">
        <f t="shared" si="189"/>
        <v>0</v>
      </c>
      <c r="AE1302" s="82"/>
      <c r="AF1302" s="71"/>
    </row>
    <row r="1303" spans="1:32" s="64" customFormat="1">
      <c r="A1303" s="61" t="s">
        <v>11553</v>
      </c>
      <c r="B1303" s="105" t="s">
        <v>2178</v>
      </c>
      <c r="C1303" s="62" t="s">
        <v>2535</v>
      </c>
      <c r="D1303" s="62"/>
      <c r="E1303" s="62"/>
      <c r="F1303" s="62"/>
      <c r="G1303" s="62"/>
      <c r="H1303" s="62"/>
      <c r="I1303" s="25">
        <f>VLOOKUP(B1303,[1]สรุปรายรพ.!$A$1:$C$1331,3,FALSE())</f>
        <v>30</v>
      </c>
      <c r="J1303" s="63"/>
      <c r="K1303" s="63"/>
      <c r="L1303" s="63"/>
      <c r="M1303" s="63"/>
      <c r="N1303" s="63"/>
      <c r="O1303" s="63"/>
      <c r="P1303" s="63"/>
      <c r="Q1303" s="63"/>
      <c r="R1303" s="63"/>
      <c r="S1303" s="63"/>
      <c r="T1303" s="63"/>
      <c r="U1303" s="63"/>
      <c r="V1303" s="63"/>
      <c r="W1303" s="63"/>
      <c r="X1303" s="63"/>
      <c r="Y1303" s="63"/>
      <c r="Z1303" s="25">
        <f t="shared" si="187"/>
        <v>30</v>
      </c>
      <c r="AA1303" s="63"/>
      <c r="AB1303" s="63">
        <v>0</v>
      </c>
      <c r="AC1303" s="80">
        <f t="shared" si="188"/>
        <v>-30</v>
      </c>
      <c r="AD1303" s="89">
        <f t="shared" si="189"/>
        <v>0</v>
      </c>
      <c r="AE1303" s="83" t="s">
        <v>9553</v>
      </c>
      <c r="AF1303" s="72"/>
    </row>
    <row r="1304" spans="1:32">
      <c r="A1304" s="57" t="s">
        <v>11554</v>
      </c>
      <c r="B1304" s="24" t="s">
        <v>2179</v>
      </c>
      <c r="C1304" s="22" t="s">
        <v>10208</v>
      </c>
      <c r="D1304" s="22" t="s">
        <v>9559</v>
      </c>
      <c r="E1304" s="22" t="s">
        <v>9560</v>
      </c>
      <c r="F1304" s="22" t="s">
        <v>9561</v>
      </c>
      <c r="G1304" s="22" t="s">
        <v>9562</v>
      </c>
      <c r="H1304" s="22" t="s">
        <v>9952</v>
      </c>
      <c r="I1304" s="25">
        <f>VLOOKUP(B1304,[1]สรุปรายรพ.!$A$1:$C$1331,3,FALSE())</f>
        <v>40</v>
      </c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>
        <f t="shared" si="187"/>
        <v>40</v>
      </c>
      <c r="AA1304" s="25"/>
      <c r="AB1304" s="25">
        <v>0</v>
      </c>
      <c r="AC1304" s="80">
        <f t="shared" si="188"/>
        <v>-40</v>
      </c>
      <c r="AD1304" s="89">
        <f t="shared" si="189"/>
        <v>0</v>
      </c>
      <c r="AE1304" s="82" t="s">
        <v>9553</v>
      </c>
      <c r="AF1304" s="71"/>
    </row>
    <row r="1305" spans="1:32">
      <c r="A1305" s="57" t="s">
        <v>9559</v>
      </c>
      <c r="B1305" s="22" t="s">
        <v>1239</v>
      </c>
      <c r="C1305" s="22" t="s">
        <v>1922</v>
      </c>
      <c r="D1305" s="22" t="s">
        <v>9655</v>
      </c>
      <c r="E1305" s="22" t="s">
        <v>9656</v>
      </c>
      <c r="F1305" s="22" t="s">
        <v>9576</v>
      </c>
      <c r="G1305" s="22" t="s">
        <v>9577</v>
      </c>
      <c r="H1305" s="22" t="s">
        <v>9563</v>
      </c>
      <c r="I1305" s="25">
        <f>VLOOKUP(B1305,[1]สรุปรายรพ.!$A$1:$C$1331,3,FALSE())</f>
        <v>1163</v>
      </c>
      <c r="J1305" s="25">
        <v>359</v>
      </c>
      <c r="K1305" s="25">
        <v>359</v>
      </c>
      <c r="L1305" s="25">
        <v>84</v>
      </c>
      <c r="M1305" s="25">
        <v>84</v>
      </c>
      <c r="N1305" s="25">
        <v>85</v>
      </c>
      <c r="O1305" s="25">
        <v>85</v>
      </c>
      <c r="P1305" s="25">
        <v>135</v>
      </c>
      <c r="Q1305" s="25">
        <v>134</v>
      </c>
      <c r="R1305" s="25">
        <v>81</v>
      </c>
      <c r="S1305" s="25">
        <v>79</v>
      </c>
      <c r="T1305" s="25">
        <v>79</v>
      </c>
      <c r="U1305" s="25">
        <v>79</v>
      </c>
      <c r="V1305" s="25">
        <v>823</v>
      </c>
      <c r="W1305" s="25">
        <v>820</v>
      </c>
      <c r="X1305" s="25">
        <v>823</v>
      </c>
      <c r="Y1305" s="25">
        <v>820</v>
      </c>
      <c r="Z1305" s="25">
        <f t="shared" si="187"/>
        <v>1163</v>
      </c>
      <c r="AA1305" s="25">
        <v>82</v>
      </c>
      <c r="AB1305" s="25">
        <v>123</v>
      </c>
      <c r="AC1305" s="80">
        <f t="shared" si="188"/>
        <v>-220</v>
      </c>
      <c r="AD1305" s="89">
        <f t="shared" si="189"/>
        <v>0</v>
      </c>
      <c r="AE1305" s="82"/>
      <c r="AF1305" s="71"/>
    </row>
    <row r="1306" spans="1:32">
      <c r="A1306" s="57" t="s">
        <v>11555</v>
      </c>
      <c r="B1306" s="22" t="s">
        <v>1240</v>
      </c>
      <c r="C1306" s="22" t="s">
        <v>10209</v>
      </c>
      <c r="D1306" s="22" t="s">
        <v>9655</v>
      </c>
      <c r="E1306" s="22" t="s">
        <v>9656</v>
      </c>
      <c r="F1306" s="22" t="s">
        <v>9576</v>
      </c>
      <c r="G1306" s="22" t="s">
        <v>9577</v>
      </c>
      <c r="H1306" s="22" t="s">
        <v>9563</v>
      </c>
      <c r="I1306" s="25">
        <f>VLOOKUP(B1306,[1]สรุปรายรพ.!$A$1:$C$1331,3,FALSE())</f>
        <v>1375</v>
      </c>
      <c r="J1306" s="25">
        <v>296</v>
      </c>
      <c r="K1306" s="25">
        <v>269</v>
      </c>
      <c r="L1306" s="25">
        <v>150</v>
      </c>
      <c r="M1306" s="25">
        <v>138</v>
      </c>
      <c r="N1306" s="25">
        <v>148</v>
      </c>
      <c r="O1306" s="25">
        <v>131</v>
      </c>
      <c r="P1306" s="25"/>
      <c r="Q1306" s="25"/>
      <c r="R1306" s="25">
        <v>4</v>
      </c>
      <c r="S1306" s="25">
        <v>4</v>
      </c>
      <c r="T1306" s="25">
        <v>332</v>
      </c>
      <c r="U1306" s="25">
        <v>294</v>
      </c>
      <c r="V1306" s="25">
        <v>930</v>
      </c>
      <c r="W1306" s="25">
        <v>836</v>
      </c>
      <c r="X1306" s="25">
        <v>930</v>
      </c>
      <c r="Y1306" s="25">
        <v>836</v>
      </c>
      <c r="Z1306" s="25">
        <f t="shared" si="187"/>
        <v>1375</v>
      </c>
      <c r="AA1306" s="25">
        <v>83.6</v>
      </c>
      <c r="AB1306" s="25">
        <v>126</v>
      </c>
      <c r="AC1306" s="80">
        <f t="shared" si="188"/>
        <v>-413</v>
      </c>
      <c r="AD1306" s="89">
        <f t="shared" si="189"/>
        <v>0</v>
      </c>
      <c r="AE1306" s="82"/>
      <c r="AF1306" s="71"/>
    </row>
    <row r="1307" spans="1:32" s="64" customFormat="1">
      <c r="A1307" s="61" t="s">
        <v>11556</v>
      </c>
      <c r="B1307" s="105" t="s">
        <v>2197</v>
      </c>
      <c r="C1307" s="62" t="s">
        <v>4500</v>
      </c>
      <c r="D1307" s="22" t="s">
        <v>9919</v>
      </c>
      <c r="E1307" s="22" t="s">
        <v>9920</v>
      </c>
      <c r="F1307" s="22" t="s">
        <v>9921</v>
      </c>
      <c r="G1307" s="22" t="s">
        <v>9922</v>
      </c>
      <c r="H1307" s="22" t="s">
        <v>9952</v>
      </c>
      <c r="I1307" s="25">
        <f>VLOOKUP(B1307,[1]สรุปรายรพ.!$A$1:$C$1331,3,FALSE())</f>
        <v>105</v>
      </c>
      <c r="J1307" s="63"/>
      <c r="K1307" s="63"/>
      <c r="L1307" s="63"/>
      <c r="M1307" s="63"/>
      <c r="N1307" s="63"/>
      <c r="O1307" s="63"/>
      <c r="P1307" s="63"/>
      <c r="Q1307" s="63"/>
      <c r="R1307" s="63"/>
      <c r="S1307" s="63"/>
      <c r="T1307" s="63"/>
      <c r="U1307" s="63"/>
      <c r="V1307" s="63"/>
      <c r="W1307" s="63"/>
      <c r="X1307" s="63"/>
      <c r="Y1307" s="63"/>
      <c r="Z1307" s="25">
        <f t="shared" si="187"/>
        <v>105</v>
      </c>
      <c r="AA1307" s="63"/>
      <c r="AB1307" s="63">
        <v>0</v>
      </c>
      <c r="AC1307" s="80">
        <f t="shared" si="188"/>
        <v>-105</v>
      </c>
      <c r="AD1307" s="89">
        <f t="shared" si="189"/>
        <v>0</v>
      </c>
      <c r="AE1307" s="83" t="s">
        <v>9553</v>
      </c>
      <c r="AF1307" s="72"/>
    </row>
    <row r="1308" spans="1:32">
      <c r="A1308" s="57" t="s">
        <v>11557</v>
      </c>
      <c r="B1308" s="22" t="s">
        <v>1241</v>
      </c>
      <c r="C1308" s="22" t="s">
        <v>10210</v>
      </c>
      <c r="D1308" s="22" t="s">
        <v>9655</v>
      </c>
      <c r="E1308" s="22" t="s">
        <v>9656</v>
      </c>
      <c r="F1308" s="22" t="s">
        <v>9576</v>
      </c>
      <c r="G1308" s="22" t="s">
        <v>9577</v>
      </c>
      <c r="H1308" s="22" t="s">
        <v>9563</v>
      </c>
      <c r="I1308" s="25">
        <f>VLOOKUP(B1308,[1]สรุปรายรพ.!$A$1:$C$1331,3,FALSE())</f>
        <v>898</v>
      </c>
      <c r="J1308" s="25">
        <v>301</v>
      </c>
      <c r="K1308" s="25">
        <v>299</v>
      </c>
      <c r="L1308" s="25">
        <v>79</v>
      </c>
      <c r="M1308" s="25">
        <v>79</v>
      </c>
      <c r="N1308" s="25">
        <v>128</v>
      </c>
      <c r="O1308" s="25">
        <v>127</v>
      </c>
      <c r="P1308" s="25">
        <v>20</v>
      </c>
      <c r="Q1308" s="25">
        <v>20</v>
      </c>
      <c r="R1308" s="25">
        <v>31</v>
      </c>
      <c r="S1308" s="25">
        <v>31</v>
      </c>
      <c r="T1308" s="25">
        <v>21</v>
      </c>
      <c r="U1308" s="25">
        <v>21</v>
      </c>
      <c r="V1308" s="25">
        <v>580</v>
      </c>
      <c r="W1308" s="25">
        <v>577</v>
      </c>
      <c r="X1308" s="25">
        <v>580</v>
      </c>
      <c r="Y1308" s="25">
        <v>577</v>
      </c>
      <c r="Z1308" s="25">
        <f t="shared" si="187"/>
        <v>898</v>
      </c>
      <c r="AA1308" s="25">
        <v>57.7</v>
      </c>
      <c r="AB1308" s="25">
        <v>87</v>
      </c>
      <c r="AC1308" s="80">
        <f t="shared" si="188"/>
        <v>-234</v>
      </c>
      <c r="AD1308" s="89">
        <f t="shared" si="189"/>
        <v>0</v>
      </c>
      <c r="AE1308" s="82"/>
      <c r="AF1308" s="71"/>
    </row>
    <row r="1309" spans="1:32">
      <c r="A1309" s="57" t="s">
        <v>11558</v>
      </c>
      <c r="B1309" s="22" t="s">
        <v>1242</v>
      </c>
      <c r="C1309" s="22" t="s">
        <v>10211</v>
      </c>
      <c r="D1309" s="22" t="s">
        <v>9655</v>
      </c>
      <c r="E1309" s="22" t="s">
        <v>9656</v>
      </c>
      <c r="F1309" s="22" t="s">
        <v>9576</v>
      </c>
      <c r="G1309" s="22" t="s">
        <v>9577</v>
      </c>
      <c r="H1309" s="22" t="s">
        <v>9563</v>
      </c>
      <c r="I1309" s="25">
        <f>VLOOKUP(B1309,[1]สรุปรายรพ.!$A$1:$C$1331,3,FALSE())</f>
        <v>2036</v>
      </c>
      <c r="J1309" s="25">
        <v>1287</v>
      </c>
      <c r="K1309" s="25">
        <v>1276</v>
      </c>
      <c r="L1309" s="25">
        <v>163</v>
      </c>
      <c r="M1309" s="25">
        <v>160</v>
      </c>
      <c r="N1309" s="25">
        <v>237</v>
      </c>
      <c r="O1309" s="25">
        <v>234</v>
      </c>
      <c r="P1309" s="25">
        <v>208</v>
      </c>
      <c r="Q1309" s="25">
        <v>197</v>
      </c>
      <c r="R1309" s="25">
        <v>381</v>
      </c>
      <c r="S1309" s="25">
        <v>377</v>
      </c>
      <c r="T1309" s="25">
        <v>150</v>
      </c>
      <c r="U1309" s="25">
        <v>148</v>
      </c>
      <c r="V1309" s="25">
        <v>2426</v>
      </c>
      <c r="W1309" s="25">
        <v>2392</v>
      </c>
      <c r="X1309" s="25">
        <v>2426</v>
      </c>
      <c r="Y1309" s="25">
        <v>2392</v>
      </c>
      <c r="Z1309" s="25">
        <f t="shared" si="187"/>
        <v>2036</v>
      </c>
      <c r="AA1309" s="25">
        <v>239.2</v>
      </c>
      <c r="AB1309" s="25">
        <v>360</v>
      </c>
      <c r="AC1309" s="80">
        <f t="shared" si="188"/>
        <v>716</v>
      </c>
      <c r="AD1309" s="89">
        <f>AC1309</f>
        <v>716</v>
      </c>
      <c r="AE1309" s="82"/>
      <c r="AF1309" s="71"/>
    </row>
    <row r="1310" spans="1:32">
      <c r="A1310" s="57" t="s">
        <v>11559</v>
      </c>
      <c r="B1310" s="24" t="s">
        <v>2218</v>
      </c>
      <c r="C1310" s="22" t="s">
        <v>10212</v>
      </c>
      <c r="D1310" s="22" t="s">
        <v>9919</v>
      </c>
      <c r="E1310" s="22" t="s">
        <v>9920</v>
      </c>
      <c r="F1310" s="22" t="s">
        <v>9921</v>
      </c>
      <c r="G1310" s="22" t="s">
        <v>9922</v>
      </c>
      <c r="H1310" s="22" t="s">
        <v>9952</v>
      </c>
      <c r="I1310" s="25">
        <f>VLOOKUP(B1310,[1]สรุปรายรพ.!$A$1:$C$1331,3,FALSE())</f>
        <v>35</v>
      </c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>
        <f t="shared" si="187"/>
        <v>35</v>
      </c>
      <c r="AA1310" s="25"/>
      <c r="AB1310" s="25">
        <v>0</v>
      </c>
      <c r="AC1310" s="80">
        <f t="shared" si="188"/>
        <v>-35</v>
      </c>
      <c r="AD1310" s="89">
        <f t="shared" si="189"/>
        <v>0</v>
      </c>
      <c r="AE1310" s="82" t="s">
        <v>9553</v>
      </c>
      <c r="AF1310" s="71"/>
    </row>
    <row r="1311" spans="1:32">
      <c r="A1311" s="57" t="s">
        <v>11560</v>
      </c>
      <c r="B1311" s="22" t="s">
        <v>1243</v>
      </c>
      <c r="C1311" s="22" t="s">
        <v>10213</v>
      </c>
      <c r="D1311" s="22" t="s">
        <v>9636</v>
      </c>
      <c r="E1311" s="22" t="s">
        <v>9637</v>
      </c>
      <c r="F1311" s="22" t="s">
        <v>9638</v>
      </c>
      <c r="G1311" s="22" t="s">
        <v>9639</v>
      </c>
      <c r="H1311" s="22" t="s">
        <v>9563</v>
      </c>
      <c r="I1311" s="25">
        <f>VLOOKUP(B1311,[1]สรุปรายรพ.!$A$1:$C$1331,3,FALSE())</f>
        <v>1555</v>
      </c>
      <c r="J1311" s="25">
        <v>479</v>
      </c>
      <c r="K1311" s="25">
        <v>478</v>
      </c>
      <c r="L1311" s="25">
        <v>67</v>
      </c>
      <c r="M1311" s="25">
        <v>66</v>
      </c>
      <c r="N1311" s="25">
        <v>175</v>
      </c>
      <c r="O1311" s="25">
        <v>174</v>
      </c>
      <c r="P1311" s="25">
        <v>135</v>
      </c>
      <c r="Q1311" s="25">
        <v>132</v>
      </c>
      <c r="R1311" s="25">
        <v>156</v>
      </c>
      <c r="S1311" s="25">
        <v>155</v>
      </c>
      <c r="T1311" s="25">
        <v>148</v>
      </c>
      <c r="U1311" s="25">
        <v>145</v>
      </c>
      <c r="V1311" s="25">
        <v>1160</v>
      </c>
      <c r="W1311" s="25">
        <v>1150</v>
      </c>
      <c r="X1311" s="25">
        <v>1160</v>
      </c>
      <c r="Y1311" s="25">
        <v>1150</v>
      </c>
      <c r="Z1311" s="25">
        <f t="shared" si="187"/>
        <v>1555</v>
      </c>
      <c r="AA1311" s="25">
        <v>115</v>
      </c>
      <c r="AB1311" s="25">
        <v>173</v>
      </c>
      <c r="AC1311" s="80">
        <f t="shared" si="188"/>
        <v>-232</v>
      </c>
      <c r="AD1311" s="89">
        <f t="shared" si="189"/>
        <v>0</v>
      </c>
      <c r="AE1311" s="82"/>
      <c r="AF1311" s="71"/>
    </row>
    <row r="1312" spans="1:32" s="64" customFormat="1">
      <c r="A1312" s="61" t="s">
        <v>11561</v>
      </c>
      <c r="B1312" s="105" t="s">
        <v>2215</v>
      </c>
      <c r="C1312" s="62" t="s">
        <v>1972</v>
      </c>
      <c r="D1312" s="22" t="s">
        <v>9919</v>
      </c>
      <c r="E1312" s="22" t="s">
        <v>9920</v>
      </c>
      <c r="F1312" s="22" t="s">
        <v>9921</v>
      </c>
      <c r="G1312" s="22" t="s">
        <v>9922</v>
      </c>
      <c r="H1312" s="22" t="s">
        <v>9952</v>
      </c>
      <c r="I1312" s="25">
        <f>VLOOKUP(B1312,[1]สรุปรายรพ.!$A$1:$C$1331,3,FALSE())</f>
        <v>110</v>
      </c>
      <c r="J1312" s="63"/>
      <c r="K1312" s="63"/>
      <c r="L1312" s="63"/>
      <c r="M1312" s="63"/>
      <c r="N1312" s="63"/>
      <c r="O1312" s="63"/>
      <c r="P1312" s="63"/>
      <c r="Q1312" s="63"/>
      <c r="R1312" s="63"/>
      <c r="S1312" s="63"/>
      <c r="T1312" s="63"/>
      <c r="U1312" s="63"/>
      <c r="V1312" s="63"/>
      <c r="W1312" s="63"/>
      <c r="X1312" s="63"/>
      <c r="Y1312" s="63"/>
      <c r="Z1312" s="25">
        <f t="shared" si="187"/>
        <v>110</v>
      </c>
      <c r="AA1312" s="63"/>
      <c r="AB1312" s="63">
        <v>0</v>
      </c>
      <c r="AC1312" s="80">
        <f t="shared" si="188"/>
        <v>-110</v>
      </c>
      <c r="AD1312" s="89">
        <f t="shared" si="189"/>
        <v>0</v>
      </c>
      <c r="AE1312" s="83" t="s">
        <v>9553</v>
      </c>
      <c r="AF1312" s="72"/>
    </row>
    <row r="1313" spans="1:32">
      <c r="A1313" s="57" t="s">
        <v>11562</v>
      </c>
      <c r="B1313" s="22" t="s">
        <v>1244</v>
      </c>
      <c r="C1313" s="22" t="s">
        <v>10214</v>
      </c>
      <c r="D1313" s="22" t="s">
        <v>9731</v>
      </c>
      <c r="E1313" s="22" t="s">
        <v>9732</v>
      </c>
      <c r="F1313" s="22" t="s">
        <v>9630</v>
      </c>
      <c r="G1313" s="22" t="s">
        <v>9631</v>
      </c>
      <c r="H1313" s="22" t="s">
        <v>9563</v>
      </c>
      <c r="I1313" s="25">
        <f>VLOOKUP(B1313,[1]สรุปรายรพ.!$A$1:$C$1331,3,FALSE())</f>
        <v>536</v>
      </c>
      <c r="J1313" s="25">
        <v>196</v>
      </c>
      <c r="K1313" s="25">
        <v>195</v>
      </c>
      <c r="L1313" s="25">
        <v>61</v>
      </c>
      <c r="M1313" s="25">
        <v>61</v>
      </c>
      <c r="N1313" s="25">
        <v>33</v>
      </c>
      <c r="O1313" s="25">
        <v>32</v>
      </c>
      <c r="P1313" s="25">
        <v>36</v>
      </c>
      <c r="Q1313" s="25">
        <v>36</v>
      </c>
      <c r="R1313" s="25">
        <v>50</v>
      </c>
      <c r="S1313" s="25">
        <v>46</v>
      </c>
      <c r="T1313" s="25">
        <v>94</v>
      </c>
      <c r="U1313" s="25">
        <v>83</v>
      </c>
      <c r="V1313" s="25">
        <v>470</v>
      </c>
      <c r="W1313" s="25">
        <v>453</v>
      </c>
      <c r="X1313" s="25">
        <v>470</v>
      </c>
      <c r="Y1313" s="25">
        <v>453</v>
      </c>
      <c r="Z1313" s="25">
        <f t="shared" si="187"/>
        <v>536</v>
      </c>
      <c r="AA1313" s="25">
        <v>45.3</v>
      </c>
      <c r="AB1313" s="25">
        <v>69</v>
      </c>
      <c r="AC1313" s="80">
        <f t="shared" si="188"/>
        <v>-14</v>
      </c>
      <c r="AD1313" s="89">
        <f t="shared" si="189"/>
        <v>0</v>
      </c>
      <c r="AE1313" s="82"/>
      <c r="AF1313" s="71"/>
    </row>
    <row r="1314" spans="1:32" s="64" customFormat="1">
      <c r="A1314" s="61" t="s">
        <v>11563</v>
      </c>
      <c r="B1314" s="105" t="s">
        <v>2195</v>
      </c>
      <c r="C1314" s="62" t="s">
        <v>1965</v>
      </c>
      <c r="D1314" s="22" t="s">
        <v>9919</v>
      </c>
      <c r="E1314" s="22" t="s">
        <v>9920</v>
      </c>
      <c r="F1314" s="22" t="s">
        <v>9921</v>
      </c>
      <c r="G1314" s="22" t="s">
        <v>9922</v>
      </c>
      <c r="H1314" s="22" t="s">
        <v>9952</v>
      </c>
      <c r="I1314" s="25">
        <f>VLOOKUP(B1314,[1]สรุปรายรพ.!$A$1:$C$1331,3,FALSE())</f>
        <v>24</v>
      </c>
      <c r="J1314" s="63"/>
      <c r="K1314" s="63"/>
      <c r="L1314" s="63"/>
      <c r="M1314" s="63"/>
      <c r="N1314" s="63"/>
      <c r="O1314" s="63"/>
      <c r="P1314" s="63"/>
      <c r="Q1314" s="63"/>
      <c r="R1314" s="63"/>
      <c r="S1314" s="63"/>
      <c r="T1314" s="63"/>
      <c r="U1314" s="63"/>
      <c r="V1314" s="63"/>
      <c r="W1314" s="63"/>
      <c r="X1314" s="63"/>
      <c r="Y1314" s="63"/>
      <c r="Z1314" s="25">
        <f t="shared" si="187"/>
        <v>24</v>
      </c>
      <c r="AA1314" s="63"/>
      <c r="AB1314" s="63">
        <v>0</v>
      </c>
      <c r="AC1314" s="80">
        <f t="shared" si="188"/>
        <v>-24</v>
      </c>
      <c r="AD1314" s="89">
        <f t="shared" si="189"/>
        <v>0</v>
      </c>
      <c r="AE1314" s="83" t="s">
        <v>9553</v>
      </c>
      <c r="AF1314" s="72"/>
    </row>
    <row r="1315" spans="1:32">
      <c r="A1315" s="57" t="s">
        <v>11564</v>
      </c>
      <c r="B1315" s="22" t="s">
        <v>1245</v>
      </c>
      <c r="C1315" s="22" t="s">
        <v>10215</v>
      </c>
      <c r="D1315" s="22" t="s">
        <v>9559</v>
      </c>
      <c r="E1315" s="22" t="s">
        <v>9560</v>
      </c>
      <c r="F1315" s="22" t="s">
        <v>9561</v>
      </c>
      <c r="G1315" s="22" t="s">
        <v>9562</v>
      </c>
      <c r="H1315" s="22" t="s">
        <v>9952</v>
      </c>
      <c r="I1315" s="25">
        <f>VLOOKUP(B1315,[1]สรุปรายรพ.!$A$1:$C$1331,3,FALSE())</f>
        <v>311</v>
      </c>
      <c r="J1315" s="25">
        <v>36</v>
      </c>
      <c r="K1315" s="25">
        <v>36</v>
      </c>
      <c r="L1315" s="25">
        <v>65</v>
      </c>
      <c r="M1315" s="25">
        <v>65</v>
      </c>
      <c r="N1315" s="25">
        <v>41</v>
      </c>
      <c r="O1315" s="25">
        <v>41</v>
      </c>
      <c r="P1315" s="25">
        <v>19</v>
      </c>
      <c r="Q1315" s="25">
        <v>19</v>
      </c>
      <c r="R1315" s="25"/>
      <c r="S1315" s="25"/>
      <c r="T1315" s="25">
        <v>64</v>
      </c>
      <c r="U1315" s="25">
        <v>63</v>
      </c>
      <c r="V1315" s="25">
        <v>225</v>
      </c>
      <c r="W1315" s="25">
        <v>224</v>
      </c>
      <c r="X1315" s="25">
        <v>225</v>
      </c>
      <c r="Y1315" s="25">
        <v>224</v>
      </c>
      <c r="Z1315" s="25">
        <f t="shared" si="187"/>
        <v>311</v>
      </c>
      <c r="AA1315" s="25">
        <v>22.4</v>
      </c>
      <c r="AB1315" s="25">
        <v>35</v>
      </c>
      <c r="AC1315" s="80">
        <f t="shared" si="188"/>
        <v>-52</v>
      </c>
      <c r="AD1315" s="89">
        <f t="shared" si="189"/>
        <v>0</v>
      </c>
      <c r="AE1315" s="82"/>
      <c r="AF1315" s="71"/>
    </row>
    <row r="1316" spans="1:32" s="64" customFormat="1">
      <c r="A1316" s="61" t="s">
        <v>11565</v>
      </c>
      <c r="B1316" s="105" t="s">
        <v>2198</v>
      </c>
      <c r="C1316" s="62" t="s">
        <v>4547</v>
      </c>
      <c r="D1316" s="22" t="s">
        <v>9919</v>
      </c>
      <c r="E1316" s="22" t="s">
        <v>9920</v>
      </c>
      <c r="F1316" s="22" t="s">
        <v>9921</v>
      </c>
      <c r="G1316" s="22" t="s">
        <v>9922</v>
      </c>
      <c r="H1316" s="22" t="s">
        <v>9952</v>
      </c>
      <c r="I1316" s="25">
        <f>VLOOKUP(B1316,[1]สรุปรายรพ.!$A$1:$C$1331,3,FALSE())</f>
        <v>251</v>
      </c>
      <c r="J1316" s="63"/>
      <c r="K1316" s="63"/>
      <c r="L1316" s="63"/>
      <c r="M1316" s="63"/>
      <c r="N1316" s="63"/>
      <c r="O1316" s="63"/>
      <c r="P1316" s="63"/>
      <c r="Q1316" s="63"/>
      <c r="R1316" s="63"/>
      <c r="S1316" s="63"/>
      <c r="T1316" s="63"/>
      <c r="U1316" s="63"/>
      <c r="V1316" s="63"/>
      <c r="W1316" s="63"/>
      <c r="X1316" s="63"/>
      <c r="Y1316" s="63"/>
      <c r="Z1316" s="25">
        <f t="shared" si="187"/>
        <v>251</v>
      </c>
      <c r="AA1316" s="63"/>
      <c r="AB1316" s="63">
        <v>0</v>
      </c>
      <c r="AC1316" s="80">
        <f t="shared" si="188"/>
        <v>-251</v>
      </c>
      <c r="AD1316" s="89">
        <f t="shared" si="189"/>
        <v>0</v>
      </c>
      <c r="AE1316" s="83" t="s">
        <v>9553</v>
      </c>
      <c r="AF1316" s="72"/>
    </row>
    <row r="1317" spans="1:32">
      <c r="A1317" s="57" t="s">
        <v>11566</v>
      </c>
      <c r="B1317" s="22" t="s">
        <v>2068</v>
      </c>
      <c r="C1317" s="22" t="s">
        <v>10216</v>
      </c>
      <c r="D1317" s="22" t="s">
        <v>9559</v>
      </c>
      <c r="E1317" s="22" t="s">
        <v>9560</v>
      </c>
      <c r="F1317" s="22" t="s">
        <v>9561</v>
      </c>
      <c r="G1317" s="22" t="s">
        <v>9562</v>
      </c>
      <c r="H1317" s="22" t="s">
        <v>9952</v>
      </c>
      <c r="I1317" s="25">
        <f>VLOOKUP(B1317,[1]สรุปรายรพ.!$A$1:$C$1331,3,FALSE())</f>
        <v>20</v>
      </c>
      <c r="J1317" s="25"/>
      <c r="K1317" s="25"/>
      <c r="L1317" s="25"/>
      <c r="M1317" s="25"/>
      <c r="N1317" s="25"/>
      <c r="O1317" s="25"/>
      <c r="P1317" s="25">
        <v>28</v>
      </c>
      <c r="Q1317" s="25">
        <v>28</v>
      </c>
      <c r="R1317" s="25"/>
      <c r="S1317" s="25"/>
      <c r="T1317" s="25"/>
      <c r="U1317" s="25"/>
      <c r="V1317" s="25">
        <v>28</v>
      </c>
      <c r="W1317" s="25">
        <v>28</v>
      </c>
      <c r="X1317" s="25">
        <v>28</v>
      </c>
      <c r="Y1317" s="25">
        <v>28</v>
      </c>
      <c r="Z1317" s="25">
        <f t="shared" si="187"/>
        <v>20</v>
      </c>
      <c r="AA1317" s="25">
        <v>2.8</v>
      </c>
      <c r="AB1317" s="25">
        <v>5</v>
      </c>
      <c r="AC1317" s="80">
        <f t="shared" si="188"/>
        <v>13</v>
      </c>
      <c r="AD1317" s="89">
        <f t="shared" ref="AD1317:AD1319" si="191">AC1317</f>
        <v>13</v>
      </c>
      <c r="AE1317" s="82"/>
      <c r="AF1317" s="71"/>
    </row>
    <row r="1318" spans="1:32">
      <c r="A1318" s="57" t="s">
        <v>11567</v>
      </c>
      <c r="B1318" s="22" t="s">
        <v>1303</v>
      </c>
      <c r="C1318" s="22" t="s">
        <v>10217</v>
      </c>
      <c r="D1318" s="22" t="s">
        <v>9559</v>
      </c>
      <c r="E1318" s="22" t="s">
        <v>9560</v>
      </c>
      <c r="F1318" s="22" t="s">
        <v>9561</v>
      </c>
      <c r="G1318" s="22" t="s">
        <v>9562</v>
      </c>
      <c r="H1318" s="22" t="s">
        <v>9952</v>
      </c>
      <c r="I1318" s="25">
        <f>VLOOKUP(B1318,[1]สรุปรายรพ.!$A$1:$C$1331,3,FALSE())</f>
        <v>20</v>
      </c>
      <c r="J1318" s="25"/>
      <c r="K1318" s="25"/>
      <c r="L1318" s="25"/>
      <c r="M1318" s="25"/>
      <c r="N1318" s="25">
        <v>10</v>
      </c>
      <c r="O1318" s="25">
        <v>10</v>
      </c>
      <c r="P1318" s="25">
        <v>13</v>
      </c>
      <c r="Q1318" s="25">
        <v>13</v>
      </c>
      <c r="R1318" s="25">
        <v>55</v>
      </c>
      <c r="S1318" s="25">
        <v>55</v>
      </c>
      <c r="T1318" s="25">
        <v>27</v>
      </c>
      <c r="U1318" s="25">
        <v>27</v>
      </c>
      <c r="V1318" s="25">
        <v>105</v>
      </c>
      <c r="W1318" s="25">
        <v>105</v>
      </c>
      <c r="X1318" s="25">
        <v>105</v>
      </c>
      <c r="Y1318" s="25">
        <v>105</v>
      </c>
      <c r="Z1318" s="25">
        <f t="shared" si="187"/>
        <v>20</v>
      </c>
      <c r="AA1318" s="25">
        <v>10.5</v>
      </c>
      <c r="AB1318" s="25">
        <v>17</v>
      </c>
      <c r="AC1318" s="80">
        <f t="shared" si="188"/>
        <v>102</v>
      </c>
      <c r="AD1318" s="89">
        <f t="shared" si="191"/>
        <v>102</v>
      </c>
      <c r="AE1318" s="82"/>
      <c r="AF1318" s="71"/>
    </row>
    <row r="1319" spans="1:32">
      <c r="A1319" s="57" t="s">
        <v>11568</v>
      </c>
      <c r="B1319" s="22" t="s">
        <v>1246</v>
      </c>
      <c r="C1319" s="22" t="s">
        <v>10218</v>
      </c>
      <c r="D1319" s="22" t="s">
        <v>9919</v>
      </c>
      <c r="E1319" s="22" t="s">
        <v>9920</v>
      </c>
      <c r="F1319" s="22" t="s">
        <v>9921</v>
      </c>
      <c r="G1319" s="22" t="s">
        <v>9922</v>
      </c>
      <c r="H1319" s="22" t="s">
        <v>9952</v>
      </c>
      <c r="I1319" s="25">
        <f>VLOOKUP(B1319,[1]สรุปรายรพ.!$A$1:$C$1331,3,FALSE())</f>
        <v>263</v>
      </c>
      <c r="J1319" s="25">
        <v>44</v>
      </c>
      <c r="K1319" s="25">
        <v>42</v>
      </c>
      <c r="L1319" s="25">
        <v>21</v>
      </c>
      <c r="M1319" s="25">
        <v>21</v>
      </c>
      <c r="N1319" s="25">
        <v>60</v>
      </c>
      <c r="O1319" s="25">
        <v>47</v>
      </c>
      <c r="P1319" s="25">
        <v>64</v>
      </c>
      <c r="Q1319" s="25">
        <v>54</v>
      </c>
      <c r="R1319" s="25">
        <v>9</v>
      </c>
      <c r="S1319" s="25">
        <v>9</v>
      </c>
      <c r="T1319" s="25">
        <v>64</v>
      </c>
      <c r="U1319" s="25">
        <v>58</v>
      </c>
      <c r="V1319" s="25">
        <v>262</v>
      </c>
      <c r="W1319" s="25">
        <v>231</v>
      </c>
      <c r="X1319" s="25">
        <v>262</v>
      </c>
      <c r="Y1319" s="25">
        <v>231</v>
      </c>
      <c r="Z1319" s="25">
        <f t="shared" si="187"/>
        <v>263</v>
      </c>
      <c r="AA1319" s="25">
        <v>23.1</v>
      </c>
      <c r="AB1319" s="25">
        <v>36</v>
      </c>
      <c r="AC1319" s="80">
        <f t="shared" si="188"/>
        <v>4</v>
      </c>
      <c r="AD1319" s="89">
        <f t="shared" si="191"/>
        <v>4</v>
      </c>
      <c r="AE1319" s="82"/>
      <c r="AF1319" s="71"/>
    </row>
    <row r="1320" spans="1:32">
      <c r="A1320" s="57" t="s">
        <v>11569</v>
      </c>
      <c r="B1320" s="22" t="s">
        <v>1247</v>
      </c>
      <c r="C1320" s="22" t="s">
        <v>10219</v>
      </c>
      <c r="D1320" s="22" t="s">
        <v>9919</v>
      </c>
      <c r="E1320" s="22" t="s">
        <v>9920</v>
      </c>
      <c r="F1320" s="22" t="s">
        <v>9921</v>
      </c>
      <c r="G1320" s="22" t="s">
        <v>9922</v>
      </c>
      <c r="H1320" s="22" t="s">
        <v>9952</v>
      </c>
      <c r="I1320" s="25">
        <f>VLOOKUP(B1320,[1]สรุปรายรพ.!$A$1:$C$1331,3,FALSE())</f>
        <v>116</v>
      </c>
      <c r="J1320" s="25">
        <v>25</v>
      </c>
      <c r="K1320" s="25">
        <v>23</v>
      </c>
      <c r="L1320" s="25">
        <v>13</v>
      </c>
      <c r="M1320" s="25">
        <v>13</v>
      </c>
      <c r="N1320" s="25">
        <v>29</v>
      </c>
      <c r="O1320" s="25">
        <v>29</v>
      </c>
      <c r="P1320" s="25">
        <v>14</v>
      </c>
      <c r="Q1320" s="25">
        <v>14</v>
      </c>
      <c r="R1320" s="25"/>
      <c r="S1320" s="25"/>
      <c r="T1320" s="25">
        <v>15</v>
      </c>
      <c r="U1320" s="25">
        <v>15</v>
      </c>
      <c r="V1320" s="25">
        <v>96</v>
      </c>
      <c r="W1320" s="25">
        <v>94</v>
      </c>
      <c r="X1320" s="25">
        <v>96</v>
      </c>
      <c r="Y1320" s="25">
        <v>94</v>
      </c>
      <c r="Z1320" s="25">
        <f t="shared" si="187"/>
        <v>116</v>
      </c>
      <c r="AA1320" s="25">
        <v>9.4</v>
      </c>
      <c r="AB1320" s="25">
        <v>15</v>
      </c>
      <c r="AC1320" s="80">
        <f t="shared" si="188"/>
        <v>-7</v>
      </c>
      <c r="AD1320" s="89">
        <f t="shared" si="189"/>
        <v>0</v>
      </c>
      <c r="AE1320" s="82"/>
      <c r="AF1320" s="71"/>
    </row>
    <row r="1321" spans="1:32">
      <c r="A1321" s="57" t="s">
        <v>11570</v>
      </c>
      <c r="B1321" s="22" t="s">
        <v>1248</v>
      </c>
      <c r="C1321" s="22" t="s">
        <v>2069</v>
      </c>
      <c r="D1321" s="22" t="s">
        <v>9919</v>
      </c>
      <c r="E1321" s="22" t="s">
        <v>9920</v>
      </c>
      <c r="F1321" s="22" t="s">
        <v>9921</v>
      </c>
      <c r="G1321" s="22" t="s">
        <v>9922</v>
      </c>
      <c r="H1321" s="22" t="s">
        <v>9952</v>
      </c>
      <c r="I1321" s="25">
        <f>VLOOKUP(B1321,[1]สรุปรายรพ.!$A$1:$C$1331,3,FALSE())</f>
        <v>148</v>
      </c>
      <c r="J1321" s="25">
        <v>67</v>
      </c>
      <c r="K1321" s="25">
        <v>54</v>
      </c>
      <c r="L1321" s="25">
        <v>18</v>
      </c>
      <c r="M1321" s="25">
        <v>14</v>
      </c>
      <c r="N1321" s="25">
        <v>30</v>
      </c>
      <c r="O1321" s="25">
        <v>22</v>
      </c>
      <c r="P1321" s="25">
        <v>8</v>
      </c>
      <c r="Q1321" s="25">
        <v>5</v>
      </c>
      <c r="R1321" s="25">
        <v>6</v>
      </c>
      <c r="S1321" s="25">
        <v>6</v>
      </c>
      <c r="T1321" s="25">
        <v>2</v>
      </c>
      <c r="U1321" s="25">
        <v>2</v>
      </c>
      <c r="V1321" s="25">
        <v>131</v>
      </c>
      <c r="W1321" s="25">
        <v>103</v>
      </c>
      <c r="X1321" s="25">
        <v>131</v>
      </c>
      <c r="Y1321" s="25">
        <v>103</v>
      </c>
      <c r="Z1321" s="25">
        <f t="shared" si="187"/>
        <v>148</v>
      </c>
      <c r="AA1321" s="25">
        <v>10.3</v>
      </c>
      <c r="AB1321" s="25">
        <v>17</v>
      </c>
      <c r="AC1321" s="80">
        <f t="shared" si="188"/>
        <v>-28</v>
      </c>
      <c r="AD1321" s="89">
        <f t="shared" si="189"/>
        <v>0</v>
      </c>
      <c r="AE1321" s="82"/>
      <c r="AF1321" s="71"/>
    </row>
    <row r="1322" spans="1:32" s="64" customFormat="1">
      <c r="A1322" s="61" t="s">
        <v>11571</v>
      </c>
      <c r="B1322" s="105" t="s">
        <v>2196</v>
      </c>
      <c r="C1322" s="62" t="s">
        <v>1986</v>
      </c>
      <c r="D1322" s="22" t="s">
        <v>9919</v>
      </c>
      <c r="E1322" s="22" t="s">
        <v>9920</v>
      </c>
      <c r="F1322" s="22" t="s">
        <v>9921</v>
      </c>
      <c r="G1322" s="22" t="s">
        <v>9922</v>
      </c>
      <c r="H1322" s="22" t="s">
        <v>9952</v>
      </c>
      <c r="I1322" s="25">
        <f>VLOOKUP(B1322,[1]สรุปรายรพ.!$A$1:$C$1331,3,FALSE())</f>
        <v>180</v>
      </c>
      <c r="J1322" s="63"/>
      <c r="K1322" s="63"/>
      <c r="L1322" s="63"/>
      <c r="M1322" s="63"/>
      <c r="N1322" s="63"/>
      <c r="O1322" s="63"/>
      <c r="P1322" s="63"/>
      <c r="Q1322" s="63"/>
      <c r="R1322" s="63"/>
      <c r="S1322" s="63"/>
      <c r="T1322" s="63"/>
      <c r="U1322" s="63"/>
      <c r="V1322" s="63"/>
      <c r="W1322" s="63"/>
      <c r="X1322" s="63"/>
      <c r="Y1322" s="63"/>
      <c r="Z1322" s="25">
        <f t="shared" si="187"/>
        <v>180</v>
      </c>
      <c r="AA1322" s="63"/>
      <c r="AB1322" s="63">
        <v>0</v>
      </c>
      <c r="AC1322" s="80">
        <f t="shared" si="188"/>
        <v>-180</v>
      </c>
      <c r="AD1322" s="89">
        <f t="shared" si="189"/>
        <v>0</v>
      </c>
      <c r="AE1322" s="83" t="s">
        <v>9553</v>
      </c>
      <c r="AF1322" s="72"/>
    </row>
    <row r="1323" spans="1:32" s="64" customFormat="1">
      <c r="A1323" s="61" t="s">
        <v>11572</v>
      </c>
      <c r="B1323" s="105" t="s">
        <v>2214</v>
      </c>
      <c r="C1323" s="62" t="s">
        <v>6060</v>
      </c>
      <c r="D1323" s="22" t="s">
        <v>9919</v>
      </c>
      <c r="E1323" s="22" t="s">
        <v>9920</v>
      </c>
      <c r="F1323" s="22" t="s">
        <v>9921</v>
      </c>
      <c r="G1323" s="22" t="s">
        <v>9922</v>
      </c>
      <c r="H1323" s="22" t="s">
        <v>9952</v>
      </c>
      <c r="I1323" s="25">
        <f>VLOOKUP(B1323,[1]สรุปรายรพ.!$A$1:$C$1331,3,FALSE())</f>
        <v>245</v>
      </c>
      <c r="J1323" s="63"/>
      <c r="K1323" s="63"/>
      <c r="L1323" s="63"/>
      <c r="M1323" s="63"/>
      <c r="N1323" s="63"/>
      <c r="O1323" s="63"/>
      <c r="P1323" s="63"/>
      <c r="Q1323" s="63"/>
      <c r="R1323" s="63"/>
      <c r="S1323" s="63"/>
      <c r="T1323" s="63"/>
      <c r="U1323" s="63"/>
      <c r="V1323" s="63"/>
      <c r="W1323" s="63"/>
      <c r="X1323" s="63"/>
      <c r="Y1323" s="63"/>
      <c r="Z1323" s="25">
        <f t="shared" si="187"/>
        <v>245</v>
      </c>
      <c r="AA1323" s="63"/>
      <c r="AB1323" s="63">
        <v>0</v>
      </c>
      <c r="AC1323" s="80">
        <f t="shared" si="188"/>
        <v>-245</v>
      </c>
      <c r="AD1323" s="89">
        <f t="shared" si="189"/>
        <v>0</v>
      </c>
      <c r="AE1323" s="83" t="s">
        <v>9553</v>
      </c>
      <c r="AF1323" s="72"/>
    </row>
    <row r="1324" spans="1:32">
      <c r="A1324" s="57" t="s">
        <v>11573</v>
      </c>
      <c r="B1324" s="22" t="s">
        <v>1249</v>
      </c>
      <c r="C1324" s="22" t="s">
        <v>2070</v>
      </c>
      <c r="D1324" s="22" t="s">
        <v>9919</v>
      </c>
      <c r="E1324" s="22" t="s">
        <v>9920</v>
      </c>
      <c r="F1324" s="22" t="s">
        <v>9921</v>
      </c>
      <c r="G1324" s="22" t="s">
        <v>9922</v>
      </c>
      <c r="H1324" s="22" t="s">
        <v>9952</v>
      </c>
      <c r="I1324" s="25">
        <f>VLOOKUP(B1324,[1]สรุปรายรพ.!$A$1:$C$1331,3,FALSE())</f>
        <v>160</v>
      </c>
      <c r="J1324" s="25">
        <v>25</v>
      </c>
      <c r="K1324" s="25">
        <v>25</v>
      </c>
      <c r="L1324" s="25">
        <v>15</v>
      </c>
      <c r="M1324" s="25">
        <v>15</v>
      </c>
      <c r="N1324" s="25">
        <v>21</v>
      </c>
      <c r="O1324" s="25">
        <v>21</v>
      </c>
      <c r="P1324" s="25">
        <v>16</v>
      </c>
      <c r="Q1324" s="25">
        <v>16</v>
      </c>
      <c r="R1324" s="25">
        <v>12</v>
      </c>
      <c r="S1324" s="25">
        <v>12</v>
      </c>
      <c r="T1324" s="25">
        <v>3</v>
      </c>
      <c r="U1324" s="25">
        <v>3</v>
      </c>
      <c r="V1324" s="25">
        <v>92</v>
      </c>
      <c r="W1324" s="25">
        <v>92</v>
      </c>
      <c r="X1324" s="25">
        <v>92</v>
      </c>
      <c r="Y1324" s="25">
        <v>92</v>
      </c>
      <c r="Z1324" s="25">
        <f t="shared" si="187"/>
        <v>160</v>
      </c>
      <c r="AA1324" s="25">
        <v>9.1999999999999993</v>
      </c>
      <c r="AB1324" s="25">
        <v>15</v>
      </c>
      <c r="AC1324" s="80">
        <f t="shared" si="188"/>
        <v>-53</v>
      </c>
      <c r="AD1324" s="89">
        <f t="shared" si="189"/>
        <v>0</v>
      </c>
      <c r="AE1324" s="82"/>
      <c r="AF1324" s="71"/>
    </row>
    <row r="1325" spans="1:32">
      <c r="A1325" s="57" t="s">
        <v>11574</v>
      </c>
      <c r="B1325" s="22" t="s">
        <v>1250</v>
      </c>
      <c r="C1325" s="22" t="s">
        <v>2071</v>
      </c>
      <c r="D1325" s="22" t="s">
        <v>9919</v>
      </c>
      <c r="E1325" s="22" t="s">
        <v>9920</v>
      </c>
      <c r="F1325" s="22" t="s">
        <v>9921</v>
      </c>
      <c r="G1325" s="22" t="s">
        <v>9922</v>
      </c>
      <c r="H1325" s="22" t="s">
        <v>9952</v>
      </c>
      <c r="I1325" s="25">
        <f>VLOOKUP(B1325,[1]สรุปรายรพ.!$A$1:$C$1331,3,FALSE())</f>
        <v>165</v>
      </c>
      <c r="J1325" s="25">
        <v>34</v>
      </c>
      <c r="K1325" s="25">
        <v>34</v>
      </c>
      <c r="L1325" s="25">
        <v>11</v>
      </c>
      <c r="M1325" s="25">
        <v>11</v>
      </c>
      <c r="N1325" s="25">
        <v>8</v>
      </c>
      <c r="O1325" s="25">
        <v>8</v>
      </c>
      <c r="P1325" s="25">
        <v>24</v>
      </c>
      <c r="Q1325" s="25">
        <v>24</v>
      </c>
      <c r="R1325" s="25">
        <v>17.5</v>
      </c>
      <c r="S1325" s="25">
        <v>15.5</v>
      </c>
      <c r="T1325" s="25">
        <v>17</v>
      </c>
      <c r="U1325" s="25">
        <v>13</v>
      </c>
      <c r="V1325" s="25">
        <v>111.5</v>
      </c>
      <c r="W1325" s="25">
        <v>105.5</v>
      </c>
      <c r="X1325" s="25">
        <v>112</v>
      </c>
      <c r="Y1325" s="25">
        <v>106</v>
      </c>
      <c r="Z1325" s="25">
        <f t="shared" si="187"/>
        <v>165</v>
      </c>
      <c r="AA1325" s="25">
        <v>10.6</v>
      </c>
      <c r="AB1325" s="25">
        <v>17</v>
      </c>
      <c r="AC1325" s="80">
        <f t="shared" si="188"/>
        <v>-42</v>
      </c>
      <c r="AD1325" s="89">
        <f t="shared" si="189"/>
        <v>0</v>
      </c>
      <c r="AE1325" s="82"/>
      <c r="AF1325" s="71"/>
    </row>
    <row r="1326" spans="1:32">
      <c r="A1326" s="57" t="s">
        <v>11575</v>
      </c>
      <c r="B1326" s="22" t="s">
        <v>2153</v>
      </c>
      <c r="C1326" s="22" t="s">
        <v>2154</v>
      </c>
      <c r="D1326" s="22" t="s">
        <v>9919</v>
      </c>
      <c r="E1326" s="22" t="s">
        <v>9920</v>
      </c>
      <c r="F1326" s="22" t="s">
        <v>9921</v>
      </c>
      <c r="G1326" s="22" t="s">
        <v>9922</v>
      </c>
      <c r="H1326" s="22" t="s">
        <v>9952</v>
      </c>
      <c r="I1326" s="25">
        <f>VLOOKUP(B1326,[1]สรุปรายรพ.!$A$1:$C$1331,3,FALSE())</f>
        <v>40</v>
      </c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>
        <v>39</v>
      </c>
      <c r="U1326" s="25">
        <v>38</v>
      </c>
      <c r="V1326" s="25">
        <v>39</v>
      </c>
      <c r="W1326" s="25">
        <v>38</v>
      </c>
      <c r="X1326" s="25">
        <v>39</v>
      </c>
      <c r="Y1326" s="25">
        <v>38</v>
      </c>
      <c r="Z1326" s="25">
        <f t="shared" si="187"/>
        <v>40</v>
      </c>
      <c r="AA1326" s="25">
        <v>3.8</v>
      </c>
      <c r="AB1326" s="25">
        <v>6</v>
      </c>
      <c r="AC1326" s="80">
        <f t="shared" si="188"/>
        <v>4</v>
      </c>
      <c r="AD1326" s="89">
        <f t="shared" ref="AD1326:AD1327" si="192">AC1326</f>
        <v>4</v>
      </c>
      <c r="AE1326" s="82"/>
      <c r="AF1326" s="71"/>
    </row>
    <row r="1327" spans="1:32">
      <c r="A1327" s="57" t="s">
        <v>11576</v>
      </c>
      <c r="B1327" s="22" t="s">
        <v>1290</v>
      </c>
      <c r="C1327" s="22" t="s">
        <v>2072</v>
      </c>
      <c r="D1327" s="22" t="s">
        <v>9919</v>
      </c>
      <c r="E1327" s="22" t="s">
        <v>9920</v>
      </c>
      <c r="F1327" s="22" t="s">
        <v>9921</v>
      </c>
      <c r="G1327" s="22" t="s">
        <v>9922</v>
      </c>
      <c r="H1327" s="22" t="s">
        <v>9952</v>
      </c>
      <c r="I1327" s="25">
        <f>VLOOKUP(B1327,[1]สรุปรายรพ.!$A$1:$C$1331,3,FALSE())</f>
        <v>3</v>
      </c>
      <c r="J1327" s="25"/>
      <c r="K1327" s="25"/>
      <c r="L1327" s="25">
        <v>3</v>
      </c>
      <c r="M1327" s="25">
        <v>3</v>
      </c>
      <c r="N1327" s="25">
        <v>3</v>
      </c>
      <c r="O1327" s="25">
        <v>3</v>
      </c>
      <c r="P1327" s="25">
        <v>2</v>
      </c>
      <c r="Q1327" s="25">
        <v>1</v>
      </c>
      <c r="R1327" s="25">
        <v>2</v>
      </c>
      <c r="S1327" s="25">
        <v>2</v>
      </c>
      <c r="T1327" s="25">
        <v>4</v>
      </c>
      <c r="U1327" s="25">
        <v>4</v>
      </c>
      <c r="V1327" s="25">
        <v>14</v>
      </c>
      <c r="W1327" s="25">
        <v>13</v>
      </c>
      <c r="X1327" s="25">
        <v>14</v>
      </c>
      <c r="Y1327" s="25">
        <v>13</v>
      </c>
      <c r="Z1327" s="25">
        <f t="shared" si="187"/>
        <v>3</v>
      </c>
      <c r="AA1327" s="25">
        <v>1.3</v>
      </c>
      <c r="AB1327" s="25">
        <v>3</v>
      </c>
      <c r="AC1327" s="80">
        <f t="shared" si="188"/>
        <v>13</v>
      </c>
      <c r="AD1327" s="89">
        <f t="shared" si="192"/>
        <v>13</v>
      </c>
      <c r="AE1327" s="82"/>
      <c r="AF1327" s="71"/>
    </row>
    <row r="1328" spans="1:32">
      <c r="A1328" s="57" t="s">
        <v>11577</v>
      </c>
      <c r="B1328" s="22" t="s">
        <v>1251</v>
      </c>
      <c r="C1328" s="22" t="s">
        <v>10220</v>
      </c>
      <c r="D1328" s="22" t="s">
        <v>9919</v>
      </c>
      <c r="E1328" s="22" t="s">
        <v>9920</v>
      </c>
      <c r="F1328" s="22" t="s">
        <v>9921</v>
      </c>
      <c r="G1328" s="22" t="s">
        <v>9922</v>
      </c>
      <c r="H1328" s="22" t="s">
        <v>9952</v>
      </c>
      <c r="I1328" s="25">
        <f>VLOOKUP(B1328,[1]สรุปรายรพ.!$A$1:$C$1331,3,FALSE())</f>
        <v>102</v>
      </c>
      <c r="J1328" s="25">
        <v>7</v>
      </c>
      <c r="K1328" s="25">
        <v>7</v>
      </c>
      <c r="L1328" s="25">
        <v>15</v>
      </c>
      <c r="M1328" s="25">
        <v>15</v>
      </c>
      <c r="N1328" s="25">
        <v>9</v>
      </c>
      <c r="O1328" s="25">
        <v>8</v>
      </c>
      <c r="P1328" s="25">
        <v>6</v>
      </c>
      <c r="Q1328" s="25">
        <v>6</v>
      </c>
      <c r="R1328" s="25">
        <v>9</v>
      </c>
      <c r="S1328" s="25">
        <v>9</v>
      </c>
      <c r="T1328" s="25"/>
      <c r="U1328" s="25"/>
      <c r="V1328" s="25">
        <v>46</v>
      </c>
      <c r="W1328" s="25">
        <v>45</v>
      </c>
      <c r="X1328" s="25">
        <v>46</v>
      </c>
      <c r="Y1328" s="25">
        <v>45</v>
      </c>
      <c r="Z1328" s="25">
        <f t="shared" si="187"/>
        <v>102</v>
      </c>
      <c r="AA1328" s="25">
        <v>4.5</v>
      </c>
      <c r="AB1328" s="25">
        <v>8</v>
      </c>
      <c r="AC1328" s="80">
        <f t="shared" si="188"/>
        <v>-49</v>
      </c>
      <c r="AD1328" s="89">
        <f t="shared" si="189"/>
        <v>0</v>
      </c>
      <c r="AE1328" s="82"/>
      <c r="AF1328" s="71"/>
    </row>
    <row r="1329" spans="1:32">
      <c r="A1329" s="57" t="s">
        <v>11578</v>
      </c>
      <c r="B1329" s="22" t="s">
        <v>1252</v>
      </c>
      <c r="C1329" s="22" t="s">
        <v>10221</v>
      </c>
      <c r="D1329" s="22" t="s">
        <v>9919</v>
      </c>
      <c r="E1329" s="22" t="s">
        <v>9920</v>
      </c>
      <c r="F1329" s="22" t="s">
        <v>9921</v>
      </c>
      <c r="G1329" s="22" t="s">
        <v>9922</v>
      </c>
      <c r="H1329" s="22" t="s">
        <v>9952</v>
      </c>
      <c r="I1329" s="25">
        <f>VLOOKUP(B1329,[1]สรุปรายรพ.!$A$1:$C$1331,3,FALSE())</f>
        <v>133</v>
      </c>
      <c r="J1329" s="25">
        <v>36</v>
      </c>
      <c r="K1329" s="25">
        <v>34</v>
      </c>
      <c r="L1329" s="25">
        <v>19</v>
      </c>
      <c r="M1329" s="25">
        <v>19</v>
      </c>
      <c r="N1329" s="25">
        <v>29</v>
      </c>
      <c r="O1329" s="25">
        <v>26</v>
      </c>
      <c r="P1329" s="25"/>
      <c r="Q1329" s="25"/>
      <c r="R1329" s="25">
        <v>30.5</v>
      </c>
      <c r="S1329" s="25">
        <v>28.5</v>
      </c>
      <c r="T1329" s="25">
        <v>13</v>
      </c>
      <c r="U1329" s="25">
        <v>13</v>
      </c>
      <c r="V1329" s="25">
        <v>127.5</v>
      </c>
      <c r="W1329" s="25">
        <v>120.5</v>
      </c>
      <c r="X1329" s="25">
        <v>128</v>
      </c>
      <c r="Y1329" s="25">
        <v>121</v>
      </c>
      <c r="Z1329" s="25">
        <f t="shared" si="187"/>
        <v>133</v>
      </c>
      <c r="AA1329" s="25">
        <v>12.1</v>
      </c>
      <c r="AB1329" s="25">
        <v>20</v>
      </c>
      <c r="AC1329" s="80">
        <f t="shared" si="188"/>
        <v>8</v>
      </c>
      <c r="AD1329" s="89">
        <f>AC1329</f>
        <v>8</v>
      </c>
      <c r="AE1329" s="82"/>
      <c r="AF1329" s="71"/>
    </row>
    <row r="1330" spans="1:32">
      <c r="A1330" s="57" t="s">
        <v>11579</v>
      </c>
      <c r="B1330" s="22" t="s">
        <v>1253</v>
      </c>
      <c r="C1330" s="22" t="s">
        <v>10222</v>
      </c>
      <c r="D1330" s="22" t="s">
        <v>9919</v>
      </c>
      <c r="E1330" s="22" t="s">
        <v>9920</v>
      </c>
      <c r="F1330" s="22" t="s">
        <v>9921</v>
      </c>
      <c r="G1330" s="22" t="s">
        <v>9922</v>
      </c>
      <c r="H1330" s="22" t="s">
        <v>9952</v>
      </c>
      <c r="I1330" s="25">
        <f>VLOOKUP(B1330,[1]สรุปรายรพ.!$A$1:$C$1331,3,FALSE())</f>
        <v>21</v>
      </c>
      <c r="J1330" s="25">
        <v>1</v>
      </c>
      <c r="K1330" s="25">
        <v>1</v>
      </c>
      <c r="L1330" s="25"/>
      <c r="M1330" s="25"/>
      <c r="N1330" s="25">
        <v>2</v>
      </c>
      <c r="O1330" s="25">
        <v>2</v>
      </c>
      <c r="P1330" s="25"/>
      <c r="Q1330" s="25"/>
      <c r="R1330" s="25">
        <v>3202</v>
      </c>
      <c r="S1330" s="25">
        <v>10</v>
      </c>
      <c r="T1330" s="25">
        <v>1</v>
      </c>
      <c r="U1330" s="25">
        <v>1</v>
      </c>
      <c r="V1330" s="25">
        <v>3206</v>
      </c>
      <c r="W1330" s="25">
        <v>14</v>
      </c>
      <c r="X1330" s="25">
        <v>3206</v>
      </c>
      <c r="Y1330" s="25">
        <v>14</v>
      </c>
      <c r="Z1330" s="25">
        <f t="shared" si="187"/>
        <v>21</v>
      </c>
      <c r="AA1330" s="25">
        <v>1.4</v>
      </c>
      <c r="AB1330" s="25">
        <v>3</v>
      </c>
      <c r="AC1330" s="80">
        <f t="shared" si="188"/>
        <v>-4</v>
      </c>
      <c r="AD1330" s="89">
        <f t="shared" si="189"/>
        <v>0</v>
      </c>
      <c r="AE1330" s="82"/>
      <c r="AF1330" s="71"/>
    </row>
    <row r="1331" spans="1:32" s="47" customFormat="1">
      <c r="A1331" s="57" t="s">
        <v>11580</v>
      </c>
      <c r="B1331" s="46" t="s">
        <v>2073</v>
      </c>
      <c r="C1331" s="46" t="s">
        <v>11647</v>
      </c>
      <c r="D1331" s="46" t="s">
        <v>9919</v>
      </c>
      <c r="E1331" s="46" t="s">
        <v>9920</v>
      </c>
      <c r="F1331" s="46" t="s">
        <v>9921</v>
      </c>
      <c r="G1331" s="46" t="s">
        <v>9922</v>
      </c>
      <c r="H1331" s="46" t="s">
        <v>9952</v>
      </c>
      <c r="I1331" s="25">
        <v>0</v>
      </c>
      <c r="J1331" s="45"/>
      <c r="K1331" s="45"/>
      <c r="L1331" s="45"/>
      <c r="M1331" s="45"/>
      <c r="N1331" s="45"/>
      <c r="O1331" s="45"/>
      <c r="P1331" s="45">
        <v>4</v>
      </c>
      <c r="Q1331" s="45">
        <v>4</v>
      </c>
      <c r="R1331" s="45">
        <v>8</v>
      </c>
      <c r="S1331" s="45">
        <v>8</v>
      </c>
      <c r="T1331" s="45">
        <v>17</v>
      </c>
      <c r="U1331" s="45">
        <v>16</v>
      </c>
      <c r="V1331" s="45">
        <v>29</v>
      </c>
      <c r="W1331" s="45">
        <v>28</v>
      </c>
      <c r="X1331" s="45">
        <v>29</v>
      </c>
      <c r="Y1331" s="45">
        <v>28</v>
      </c>
      <c r="Z1331" s="25">
        <f t="shared" si="187"/>
        <v>0</v>
      </c>
      <c r="AA1331" s="45">
        <v>2.8</v>
      </c>
      <c r="AB1331" s="25">
        <v>5</v>
      </c>
      <c r="AC1331" s="80">
        <f t="shared" si="188"/>
        <v>33</v>
      </c>
      <c r="AD1331" s="89">
        <f>AC1331</f>
        <v>33</v>
      </c>
      <c r="AE1331" s="85"/>
      <c r="AF1331" s="74"/>
    </row>
    <row r="1332" spans="1:32">
      <c r="A1332" s="57" t="s">
        <v>11581</v>
      </c>
      <c r="B1332" s="22" t="s">
        <v>1254</v>
      </c>
      <c r="C1332" s="22" t="s">
        <v>10223</v>
      </c>
      <c r="D1332" s="22" t="s">
        <v>9919</v>
      </c>
      <c r="E1332" s="22" t="s">
        <v>9920</v>
      </c>
      <c r="F1332" s="22" t="s">
        <v>9921</v>
      </c>
      <c r="G1332" s="22" t="s">
        <v>9922</v>
      </c>
      <c r="H1332" s="22" t="s">
        <v>9952</v>
      </c>
      <c r="I1332" s="25">
        <f>VLOOKUP(B1332,[1]สรุปรายรพ.!$A$1:$C$1331,3,FALSE())</f>
        <v>46</v>
      </c>
      <c r="J1332" s="25">
        <v>6</v>
      </c>
      <c r="K1332" s="25">
        <v>6</v>
      </c>
      <c r="L1332" s="25"/>
      <c r="M1332" s="25"/>
      <c r="N1332" s="25">
        <v>2</v>
      </c>
      <c r="O1332" s="25">
        <v>2</v>
      </c>
      <c r="P1332" s="25"/>
      <c r="Q1332" s="25"/>
      <c r="R1332" s="25">
        <v>1</v>
      </c>
      <c r="S1332" s="25">
        <v>1</v>
      </c>
      <c r="T1332" s="25">
        <v>6</v>
      </c>
      <c r="U1332" s="25">
        <v>6</v>
      </c>
      <c r="V1332" s="25">
        <v>15</v>
      </c>
      <c r="W1332" s="25">
        <v>15</v>
      </c>
      <c r="X1332" s="25">
        <v>15</v>
      </c>
      <c r="Y1332" s="25">
        <v>15</v>
      </c>
      <c r="Z1332" s="25">
        <f t="shared" si="187"/>
        <v>46</v>
      </c>
      <c r="AA1332" s="25">
        <v>1.5</v>
      </c>
      <c r="AB1332" s="25">
        <v>3</v>
      </c>
      <c r="AC1332" s="80">
        <f t="shared" si="188"/>
        <v>-28</v>
      </c>
      <c r="AD1332" s="89">
        <f t="shared" si="189"/>
        <v>0</v>
      </c>
      <c r="AE1332" s="82"/>
      <c r="AF1332" s="71"/>
    </row>
    <row r="1333" spans="1:32">
      <c r="A1333" s="57" t="s">
        <v>11582</v>
      </c>
      <c r="B1333" s="24" t="s">
        <v>2194</v>
      </c>
      <c r="C1333" s="22" t="s">
        <v>4299</v>
      </c>
      <c r="D1333" s="22" t="s">
        <v>9919</v>
      </c>
      <c r="E1333" s="22" t="s">
        <v>9920</v>
      </c>
      <c r="F1333" s="22" t="s">
        <v>9921</v>
      </c>
      <c r="G1333" s="22" t="s">
        <v>9922</v>
      </c>
      <c r="H1333" s="22" t="s">
        <v>9952</v>
      </c>
      <c r="I1333" s="25">
        <f>VLOOKUP(B1333,[1]สรุปรายรพ.!$A$1:$C$1331,3,FALSE())</f>
        <v>53</v>
      </c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>
        <f t="shared" si="187"/>
        <v>53</v>
      </c>
      <c r="AA1333" s="25"/>
      <c r="AB1333" s="25">
        <v>0</v>
      </c>
      <c r="AC1333" s="80">
        <f t="shared" si="188"/>
        <v>-53</v>
      </c>
      <c r="AD1333" s="89">
        <f t="shared" si="189"/>
        <v>0</v>
      </c>
      <c r="AE1333" s="82" t="s">
        <v>9553</v>
      </c>
      <c r="AF1333" s="71"/>
    </row>
    <row r="1334" spans="1:32">
      <c r="A1334" s="57" t="s">
        <v>11583</v>
      </c>
      <c r="B1334" s="24" t="s">
        <v>2200</v>
      </c>
      <c r="C1334" s="22" t="s">
        <v>4582</v>
      </c>
      <c r="D1334" s="22" t="s">
        <v>9919</v>
      </c>
      <c r="E1334" s="22" t="s">
        <v>9920</v>
      </c>
      <c r="F1334" s="22" t="s">
        <v>9921</v>
      </c>
      <c r="G1334" s="22" t="s">
        <v>9922</v>
      </c>
      <c r="H1334" s="22" t="s">
        <v>9952</v>
      </c>
      <c r="I1334" s="25">
        <f>VLOOKUP(B1334,[1]สรุปรายรพ.!$A$1:$C$1331,3,FALSE())</f>
        <v>71</v>
      </c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>
        <f t="shared" si="187"/>
        <v>71</v>
      </c>
      <c r="AA1334" s="25"/>
      <c r="AB1334" s="25">
        <v>0</v>
      </c>
      <c r="AC1334" s="80">
        <f t="shared" si="188"/>
        <v>-71</v>
      </c>
      <c r="AD1334" s="89">
        <f t="shared" si="189"/>
        <v>0</v>
      </c>
      <c r="AE1334" s="82" t="s">
        <v>9553</v>
      </c>
      <c r="AF1334" s="71"/>
    </row>
    <row r="1335" spans="1:32">
      <c r="A1335" s="57" t="s">
        <v>11584</v>
      </c>
      <c r="B1335" s="24" t="s">
        <v>2199</v>
      </c>
      <c r="C1335" s="22" t="s">
        <v>4579</v>
      </c>
      <c r="D1335" s="22" t="s">
        <v>9919</v>
      </c>
      <c r="E1335" s="22" t="s">
        <v>9920</v>
      </c>
      <c r="F1335" s="22" t="s">
        <v>9921</v>
      </c>
      <c r="G1335" s="22" t="s">
        <v>9922</v>
      </c>
      <c r="H1335" s="22" t="s">
        <v>9952</v>
      </c>
      <c r="I1335" s="25">
        <f>VLOOKUP(B1335,[1]สรุปรายรพ.!$A$1:$C$1331,3,FALSE())</f>
        <v>167</v>
      </c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>
        <f t="shared" si="187"/>
        <v>167</v>
      </c>
      <c r="AA1335" s="25"/>
      <c r="AB1335" s="25">
        <v>0</v>
      </c>
      <c r="AC1335" s="80">
        <f t="shared" si="188"/>
        <v>-167</v>
      </c>
      <c r="AD1335" s="89">
        <f t="shared" si="189"/>
        <v>0</v>
      </c>
      <c r="AE1335" s="82" t="s">
        <v>9553</v>
      </c>
      <c r="AF1335" s="71"/>
    </row>
    <row r="1336" spans="1:32">
      <c r="A1336" s="57" t="s">
        <v>11585</v>
      </c>
      <c r="B1336" s="22" t="s">
        <v>1255</v>
      </c>
      <c r="C1336" s="22" t="s">
        <v>2074</v>
      </c>
      <c r="D1336" s="22" t="s">
        <v>9919</v>
      </c>
      <c r="E1336" s="22" t="s">
        <v>9920</v>
      </c>
      <c r="F1336" s="22" t="s">
        <v>9921</v>
      </c>
      <c r="G1336" s="22" t="s">
        <v>9922</v>
      </c>
      <c r="H1336" s="22" t="s">
        <v>9952</v>
      </c>
      <c r="I1336" s="25">
        <f>VLOOKUP(B1336,[1]สรุปรายรพ.!$A$1:$C$1331,3,FALSE())</f>
        <v>115</v>
      </c>
      <c r="J1336" s="25">
        <v>18</v>
      </c>
      <c r="K1336" s="25">
        <v>18</v>
      </c>
      <c r="L1336" s="25">
        <v>17</v>
      </c>
      <c r="M1336" s="25">
        <v>17</v>
      </c>
      <c r="N1336" s="25">
        <v>36</v>
      </c>
      <c r="O1336" s="25">
        <v>36</v>
      </c>
      <c r="P1336" s="25">
        <v>19</v>
      </c>
      <c r="Q1336" s="25">
        <v>18</v>
      </c>
      <c r="R1336" s="25">
        <v>10</v>
      </c>
      <c r="S1336" s="25">
        <v>10</v>
      </c>
      <c r="T1336" s="25">
        <v>23</v>
      </c>
      <c r="U1336" s="25">
        <v>23</v>
      </c>
      <c r="V1336" s="25">
        <v>123</v>
      </c>
      <c r="W1336" s="25">
        <v>122</v>
      </c>
      <c r="X1336" s="25">
        <v>123</v>
      </c>
      <c r="Y1336" s="25">
        <v>122</v>
      </c>
      <c r="Z1336" s="25">
        <f t="shared" si="187"/>
        <v>115</v>
      </c>
      <c r="AA1336" s="25">
        <v>12.2</v>
      </c>
      <c r="AB1336" s="25">
        <v>20</v>
      </c>
      <c r="AC1336" s="80">
        <f t="shared" si="188"/>
        <v>27</v>
      </c>
      <c r="AD1336" s="89">
        <f>AC1336</f>
        <v>27</v>
      </c>
      <c r="AE1336" s="82"/>
      <c r="AF1336" s="71"/>
    </row>
    <row r="1337" spans="1:32">
      <c r="A1337" s="57" t="s">
        <v>11586</v>
      </c>
      <c r="B1337" s="24" t="s">
        <v>2217</v>
      </c>
      <c r="C1337" s="22" t="s">
        <v>7816</v>
      </c>
      <c r="D1337" s="22" t="s">
        <v>9919</v>
      </c>
      <c r="E1337" s="22" t="s">
        <v>9920</v>
      </c>
      <c r="F1337" s="22" t="s">
        <v>9921</v>
      </c>
      <c r="G1337" s="22" t="s">
        <v>9922</v>
      </c>
      <c r="H1337" s="22" t="s">
        <v>9952</v>
      </c>
      <c r="I1337" s="25">
        <f>VLOOKUP(B1337,[1]สรุปรายรพ.!$A$1:$C$1331,3,FALSE())</f>
        <v>340</v>
      </c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>
        <f t="shared" si="187"/>
        <v>340</v>
      </c>
      <c r="AA1337" s="25"/>
      <c r="AB1337" s="25">
        <v>0</v>
      </c>
      <c r="AC1337" s="80">
        <f t="shared" si="188"/>
        <v>-340</v>
      </c>
      <c r="AD1337" s="89">
        <f t="shared" si="189"/>
        <v>0</v>
      </c>
      <c r="AE1337" s="82" t="s">
        <v>9553</v>
      </c>
      <c r="AF1337" s="71"/>
    </row>
    <row r="1338" spans="1:32">
      <c r="A1338" s="57" t="s">
        <v>11587</v>
      </c>
      <c r="B1338" s="22" t="s">
        <v>1291</v>
      </c>
      <c r="C1338" s="22" t="s">
        <v>10224</v>
      </c>
      <c r="D1338" s="22" t="s">
        <v>9559</v>
      </c>
      <c r="E1338" s="22" t="s">
        <v>9560</v>
      </c>
      <c r="F1338" s="22" t="s">
        <v>9561</v>
      </c>
      <c r="G1338" s="22" t="s">
        <v>9562</v>
      </c>
      <c r="H1338" s="22" t="s">
        <v>9952</v>
      </c>
      <c r="I1338" s="25">
        <f>VLOOKUP(B1338,[1]สรุปรายรพ.!$A$1:$C$1331,3,FALSE())</f>
        <v>17</v>
      </c>
      <c r="J1338" s="25"/>
      <c r="K1338" s="25"/>
      <c r="L1338" s="25">
        <v>17</v>
      </c>
      <c r="M1338" s="25">
        <v>17</v>
      </c>
      <c r="N1338" s="25">
        <v>1</v>
      </c>
      <c r="O1338" s="25">
        <v>1</v>
      </c>
      <c r="P1338" s="25">
        <v>5</v>
      </c>
      <c r="Q1338" s="25">
        <v>5</v>
      </c>
      <c r="R1338" s="25">
        <v>1</v>
      </c>
      <c r="S1338" s="25">
        <v>1</v>
      </c>
      <c r="T1338" s="25">
        <v>4</v>
      </c>
      <c r="U1338" s="25">
        <v>4</v>
      </c>
      <c r="V1338" s="25">
        <v>28</v>
      </c>
      <c r="W1338" s="25">
        <v>28</v>
      </c>
      <c r="X1338" s="25">
        <v>28</v>
      </c>
      <c r="Y1338" s="25">
        <v>28</v>
      </c>
      <c r="Z1338" s="25">
        <f t="shared" si="187"/>
        <v>17</v>
      </c>
      <c r="AA1338" s="25">
        <v>2.8</v>
      </c>
      <c r="AB1338" s="25">
        <v>5</v>
      </c>
      <c r="AC1338" s="80">
        <f t="shared" si="188"/>
        <v>16</v>
      </c>
      <c r="AD1338" s="89">
        <f t="shared" ref="AD1338:AD1342" si="193">AC1338</f>
        <v>16</v>
      </c>
      <c r="AE1338" s="82"/>
      <c r="AF1338" s="71"/>
    </row>
    <row r="1339" spans="1:32">
      <c r="A1339" s="57" t="s">
        <v>11588</v>
      </c>
      <c r="B1339" s="22" t="s">
        <v>1304</v>
      </c>
      <c r="C1339" s="22" t="s">
        <v>10225</v>
      </c>
      <c r="D1339" s="22" t="s">
        <v>9559</v>
      </c>
      <c r="E1339" s="22" t="s">
        <v>9560</v>
      </c>
      <c r="F1339" s="22" t="s">
        <v>9561</v>
      </c>
      <c r="G1339" s="22" t="s">
        <v>9562</v>
      </c>
      <c r="H1339" s="22" t="s">
        <v>9952</v>
      </c>
      <c r="I1339" s="25">
        <v>0</v>
      </c>
      <c r="J1339" s="25"/>
      <c r="K1339" s="25"/>
      <c r="L1339" s="25"/>
      <c r="M1339" s="25"/>
      <c r="N1339" s="25">
        <v>18</v>
      </c>
      <c r="O1339" s="25">
        <v>18</v>
      </c>
      <c r="P1339" s="25"/>
      <c r="Q1339" s="25"/>
      <c r="R1339" s="25">
        <v>55</v>
      </c>
      <c r="S1339" s="25">
        <v>55</v>
      </c>
      <c r="T1339" s="25">
        <v>37</v>
      </c>
      <c r="U1339" s="25">
        <v>37</v>
      </c>
      <c r="V1339" s="25">
        <v>110</v>
      </c>
      <c r="W1339" s="25">
        <v>110</v>
      </c>
      <c r="X1339" s="25">
        <v>110</v>
      </c>
      <c r="Y1339" s="25">
        <v>110</v>
      </c>
      <c r="Z1339" s="25">
        <f t="shared" si="187"/>
        <v>0</v>
      </c>
      <c r="AA1339" s="25">
        <v>11</v>
      </c>
      <c r="AB1339" s="25">
        <v>17</v>
      </c>
      <c r="AC1339" s="80">
        <f t="shared" si="188"/>
        <v>127</v>
      </c>
      <c r="AD1339" s="89">
        <f t="shared" si="193"/>
        <v>127</v>
      </c>
      <c r="AE1339" s="82"/>
      <c r="AF1339" s="71"/>
    </row>
    <row r="1340" spans="1:32">
      <c r="A1340" s="57" t="s">
        <v>11589</v>
      </c>
      <c r="B1340" s="22" t="s">
        <v>1256</v>
      </c>
      <c r="C1340" s="22" t="s">
        <v>10226</v>
      </c>
      <c r="D1340" s="22" t="s">
        <v>9559</v>
      </c>
      <c r="E1340" s="22" t="s">
        <v>9560</v>
      </c>
      <c r="F1340" s="22" t="s">
        <v>9561</v>
      </c>
      <c r="G1340" s="22" t="s">
        <v>9562</v>
      </c>
      <c r="H1340" s="22" t="s">
        <v>9952</v>
      </c>
      <c r="I1340" s="25">
        <v>0</v>
      </c>
      <c r="J1340" s="25">
        <v>135</v>
      </c>
      <c r="K1340" s="25">
        <v>131</v>
      </c>
      <c r="L1340" s="25">
        <v>21</v>
      </c>
      <c r="M1340" s="25">
        <v>20</v>
      </c>
      <c r="N1340" s="25">
        <v>23</v>
      </c>
      <c r="O1340" s="25">
        <v>23</v>
      </c>
      <c r="P1340" s="25">
        <v>42</v>
      </c>
      <c r="Q1340" s="25">
        <v>42</v>
      </c>
      <c r="R1340" s="25">
        <v>40</v>
      </c>
      <c r="S1340" s="25">
        <v>40</v>
      </c>
      <c r="T1340" s="25">
        <v>27</v>
      </c>
      <c r="U1340" s="25">
        <v>26</v>
      </c>
      <c r="V1340" s="25">
        <v>288</v>
      </c>
      <c r="W1340" s="25">
        <v>282</v>
      </c>
      <c r="X1340" s="25">
        <v>288</v>
      </c>
      <c r="Y1340" s="25">
        <v>282</v>
      </c>
      <c r="Z1340" s="25">
        <f t="shared" si="187"/>
        <v>0</v>
      </c>
      <c r="AA1340" s="25">
        <v>28.2</v>
      </c>
      <c r="AB1340" s="25">
        <v>44</v>
      </c>
      <c r="AC1340" s="80">
        <f t="shared" si="188"/>
        <v>326</v>
      </c>
      <c r="AD1340" s="89">
        <f t="shared" si="193"/>
        <v>326</v>
      </c>
      <c r="AE1340" s="82"/>
      <c r="AF1340" s="71"/>
    </row>
    <row r="1341" spans="1:32">
      <c r="A1341" s="57" t="s">
        <v>11590</v>
      </c>
      <c r="B1341" s="22" t="s">
        <v>1257</v>
      </c>
      <c r="C1341" s="22" t="s">
        <v>10227</v>
      </c>
      <c r="D1341" s="22" t="s">
        <v>9559</v>
      </c>
      <c r="E1341" s="22" t="s">
        <v>9560</v>
      </c>
      <c r="F1341" s="22" t="s">
        <v>9561</v>
      </c>
      <c r="G1341" s="22" t="s">
        <v>9562</v>
      </c>
      <c r="H1341" s="22" t="s">
        <v>9952</v>
      </c>
      <c r="I1341" s="25">
        <v>0</v>
      </c>
      <c r="J1341" s="25">
        <v>79</v>
      </c>
      <c r="K1341" s="25">
        <v>78</v>
      </c>
      <c r="L1341" s="25">
        <v>24</v>
      </c>
      <c r="M1341" s="25">
        <v>24</v>
      </c>
      <c r="N1341" s="25">
        <v>10</v>
      </c>
      <c r="O1341" s="25">
        <v>10</v>
      </c>
      <c r="P1341" s="25">
        <v>1</v>
      </c>
      <c r="Q1341" s="25">
        <v>1</v>
      </c>
      <c r="R1341" s="25">
        <v>10</v>
      </c>
      <c r="S1341" s="25">
        <v>10</v>
      </c>
      <c r="T1341" s="25"/>
      <c r="U1341" s="25"/>
      <c r="V1341" s="25">
        <v>124</v>
      </c>
      <c r="W1341" s="25">
        <v>123</v>
      </c>
      <c r="X1341" s="25">
        <v>124</v>
      </c>
      <c r="Y1341" s="25">
        <v>123</v>
      </c>
      <c r="Z1341" s="25">
        <f t="shared" si="187"/>
        <v>0</v>
      </c>
      <c r="AA1341" s="25">
        <v>12.3</v>
      </c>
      <c r="AB1341" s="25">
        <v>20</v>
      </c>
      <c r="AC1341" s="80">
        <f t="shared" si="188"/>
        <v>143</v>
      </c>
      <c r="AD1341" s="89">
        <f t="shared" si="193"/>
        <v>143</v>
      </c>
      <c r="AE1341" s="82"/>
      <c r="AF1341" s="71"/>
    </row>
    <row r="1342" spans="1:32">
      <c r="A1342" s="57" t="s">
        <v>11591</v>
      </c>
      <c r="B1342" s="22" t="s">
        <v>1258</v>
      </c>
      <c r="C1342" s="22" t="s">
        <v>2075</v>
      </c>
      <c r="D1342" s="22" t="s">
        <v>9579</v>
      </c>
      <c r="E1342" s="22" t="s">
        <v>9580</v>
      </c>
      <c r="F1342" s="22" t="s">
        <v>9581</v>
      </c>
      <c r="G1342" s="22" t="s">
        <v>9582</v>
      </c>
      <c r="H1342" s="22" t="s">
        <v>9952</v>
      </c>
      <c r="I1342" s="25">
        <f>VLOOKUP(B1342,[1]สรุปรายรพ.!$A$1:$C$1331,3,FALSE())</f>
        <v>1</v>
      </c>
      <c r="J1342" s="25">
        <v>1</v>
      </c>
      <c r="K1342" s="25">
        <v>1</v>
      </c>
      <c r="L1342" s="25"/>
      <c r="M1342" s="25"/>
      <c r="N1342" s="25">
        <v>15</v>
      </c>
      <c r="O1342" s="25">
        <v>15</v>
      </c>
      <c r="P1342" s="25">
        <v>9</v>
      </c>
      <c r="Q1342" s="25">
        <v>9</v>
      </c>
      <c r="R1342" s="25">
        <v>5</v>
      </c>
      <c r="S1342" s="25">
        <v>5</v>
      </c>
      <c r="T1342" s="25">
        <v>3</v>
      </c>
      <c r="U1342" s="25">
        <v>3</v>
      </c>
      <c r="V1342" s="25">
        <v>33</v>
      </c>
      <c r="W1342" s="25">
        <v>33</v>
      </c>
      <c r="X1342" s="25">
        <v>33</v>
      </c>
      <c r="Y1342" s="25">
        <v>33</v>
      </c>
      <c r="Z1342" s="25">
        <f t="shared" si="187"/>
        <v>1</v>
      </c>
      <c r="AA1342" s="25">
        <v>3.3</v>
      </c>
      <c r="AB1342" s="25">
        <v>6</v>
      </c>
      <c r="AC1342" s="80">
        <f t="shared" si="188"/>
        <v>38</v>
      </c>
      <c r="AD1342" s="89">
        <f t="shared" si="193"/>
        <v>38</v>
      </c>
      <c r="AE1342" s="82"/>
      <c r="AF1342" s="71"/>
    </row>
    <row r="1343" spans="1:32">
      <c r="A1343" s="57" t="s">
        <v>11592</v>
      </c>
      <c r="B1343" s="22" t="s">
        <v>1259</v>
      </c>
      <c r="C1343" s="22" t="s">
        <v>10228</v>
      </c>
      <c r="D1343" s="22" t="s">
        <v>9579</v>
      </c>
      <c r="E1343" s="22" t="s">
        <v>9580</v>
      </c>
      <c r="F1343" s="22" t="s">
        <v>9581</v>
      </c>
      <c r="G1343" s="22" t="s">
        <v>9582</v>
      </c>
      <c r="H1343" s="22" t="s">
        <v>9952</v>
      </c>
      <c r="I1343" s="25">
        <f>VLOOKUP(B1343,[1]สรุปรายรพ.!$A$1:$C$1331,3,FALSE())</f>
        <v>215</v>
      </c>
      <c r="J1343" s="25">
        <v>6</v>
      </c>
      <c r="K1343" s="25">
        <v>6</v>
      </c>
      <c r="L1343" s="25">
        <v>1</v>
      </c>
      <c r="M1343" s="25">
        <v>1</v>
      </c>
      <c r="N1343" s="25"/>
      <c r="O1343" s="25"/>
      <c r="P1343" s="25"/>
      <c r="Q1343" s="25"/>
      <c r="R1343" s="25"/>
      <c r="S1343" s="25"/>
      <c r="T1343" s="25"/>
      <c r="U1343" s="25"/>
      <c r="V1343" s="25">
        <v>7</v>
      </c>
      <c r="W1343" s="25">
        <v>7</v>
      </c>
      <c r="X1343" s="25">
        <v>7</v>
      </c>
      <c r="Y1343" s="25">
        <v>7</v>
      </c>
      <c r="Z1343" s="25">
        <f t="shared" si="187"/>
        <v>215</v>
      </c>
      <c r="AA1343" s="25">
        <v>0.7</v>
      </c>
      <c r="AB1343" s="25">
        <v>2</v>
      </c>
      <c r="AC1343" s="80">
        <f t="shared" si="188"/>
        <v>-206</v>
      </c>
      <c r="AD1343" s="89">
        <f t="shared" si="189"/>
        <v>0</v>
      </c>
      <c r="AE1343" s="82"/>
      <c r="AF1343" s="71"/>
    </row>
    <row r="1344" spans="1:32">
      <c r="A1344" s="57" t="s">
        <v>11593</v>
      </c>
      <c r="B1344" s="22" t="s">
        <v>1292</v>
      </c>
      <c r="C1344" s="22" t="s">
        <v>10229</v>
      </c>
      <c r="D1344" s="22" t="s">
        <v>9749</v>
      </c>
      <c r="E1344" s="22" t="s">
        <v>9750</v>
      </c>
      <c r="F1344" s="22" t="s">
        <v>9566</v>
      </c>
      <c r="G1344" s="22" t="s">
        <v>9567</v>
      </c>
      <c r="H1344" s="22" t="s">
        <v>9928</v>
      </c>
      <c r="I1344" s="25">
        <v>0</v>
      </c>
      <c r="J1344" s="25"/>
      <c r="K1344" s="25"/>
      <c r="L1344" s="25">
        <v>1</v>
      </c>
      <c r="M1344" s="25">
        <v>1</v>
      </c>
      <c r="N1344" s="25">
        <v>2</v>
      </c>
      <c r="O1344" s="25">
        <v>2</v>
      </c>
      <c r="P1344" s="25">
        <v>13</v>
      </c>
      <c r="Q1344" s="25">
        <v>13</v>
      </c>
      <c r="R1344" s="25">
        <v>9</v>
      </c>
      <c r="S1344" s="25">
        <v>9</v>
      </c>
      <c r="T1344" s="25">
        <v>1</v>
      </c>
      <c r="U1344" s="25">
        <v>1</v>
      </c>
      <c r="V1344" s="25">
        <v>26</v>
      </c>
      <c r="W1344" s="25">
        <v>26</v>
      </c>
      <c r="X1344" s="25">
        <v>26</v>
      </c>
      <c r="Y1344" s="25">
        <v>26</v>
      </c>
      <c r="Z1344" s="25">
        <f t="shared" si="187"/>
        <v>0</v>
      </c>
      <c r="AA1344" s="25">
        <v>2.6</v>
      </c>
      <c r="AB1344" s="25">
        <v>5</v>
      </c>
      <c r="AC1344" s="80">
        <f t="shared" si="188"/>
        <v>31</v>
      </c>
      <c r="AD1344" s="89">
        <f t="shared" ref="AD1344:AD1349" si="194">AC1344</f>
        <v>31</v>
      </c>
      <c r="AE1344" s="82"/>
      <c r="AF1344" s="71"/>
    </row>
    <row r="1345" spans="1:32">
      <c r="A1345" s="57" t="s">
        <v>11594</v>
      </c>
      <c r="B1345" s="22" t="s">
        <v>1260</v>
      </c>
      <c r="C1345" s="22" t="s">
        <v>2076</v>
      </c>
      <c r="D1345" s="22" t="s">
        <v>9597</v>
      </c>
      <c r="E1345" s="22" t="s">
        <v>9598</v>
      </c>
      <c r="F1345" s="22" t="s">
        <v>9581</v>
      </c>
      <c r="G1345" s="22" t="s">
        <v>9582</v>
      </c>
      <c r="H1345" s="22" t="s">
        <v>9952</v>
      </c>
      <c r="I1345" s="25">
        <f>VLOOKUP(B1345,[1]สรุปรายรพ.!$A$1:$C$1331,3,FALSE())</f>
        <v>11</v>
      </c>
      <c r="J1345" s="25">
        <v>11</v>
      </c>
      <c r="K1345" s="25">
        <v>11</v>
      </c>
      <c r="L1345" s="25"/>
      <c r="M1345" s="25"/>
      <c r="N1345" s="25"/>
      <c r="O1345" s="25"/>
      <c r="P1345" s="25">
        <v>16</v>
      </c>
      <c r="Q1345" s="25">
        <v>16</v>
      </c>
      <c r="R1345" s="25"/>
      <c r="S1345" s="25"/>
      <c r="T1345" s="25">
        <v>11</v>
      </c>
      <c r="U1345" s="25">
        <v>11</v>
      </c>
      <c r="V1345" s="25">
        <v>38</v>
      </c>
      <c r="W1345" s="25">
        <v>38</v>
      </c>
      <c r="X1345" s="25">
        <v>38</v>
      </c>
      <c r="Y1345" s="25">
        <v>38</v>
      </c>
      <c r="Z1345" s="25">
        <f t="shared" si="187"/>
        <v>11</v>
      </c>
      <c r="AA1345" s="25">
        <v>3.8</v>
      </c>
      <c r="AB1345" s="25">
        <v>6</v>
      </c>
      <c r="AC1345" s="80">
        <f t="shared" si="188"/>
        <v>33</v>
      </c>
      <c r="AD1345" s="89">
        <f t="shared" si="194"/>
        <v>33</v>
      </c>
      <c r="AE1345" s="82"/>
      <c r="AF1345" s="71"/>
    </row>
    <row r="1346" spans="1:32">
      <c r="A1346" s="57" t="s">
        <v>11595</v>
      </c>
      <c r="B1346" s="22" t="s">
        <v>1261</v>
      </c>
      <c r="C1346" s="22" t="s">
        <v>2123</v>
      </c>
      <c r="D1346" s="22" t="s">
        <v>9579</v>
      </c>
      <c r="E1346" s="22" t="s">
        <v>9580</v>
      </c>
      <c r="F1346" s="22" t="s">
        <v>9581</v>
      </c>
      <c r="G1346" s="22" t="s">
        <v>9582</v>
      </c>
      <c r="H1346" s="22" t="s">
        <v>9928</v>
      </c>
      <c r="I1346" s="25">
        <f>VLOOKUP(B1346,[1]สรุปรายรพ.!$A$1:$C$1331,3,FALSE())</f>
        <v>12</v>
      </c>
      <c r="J1346" s="25">
        <v>13</v>
      </c>
      <c r="K1346" s="25">
        <v>9</v>
      </c>
      <c r="L1346" s="25"/>
      <c r="M1346" s="25"/>
      <c r="N1346" s="25"/>
      <c r="O1346" s="25"/>
      <c r="P1346" s="25"/>
      <c r="Q1346" s="25"/>
      <c r="R1346" s="25">
        <v>3</v>
      </c>
      <c r="S1346" s="25">
        <v>3</v>
      </c>
      <c r="T1346" s="25">
        <v>1</v>
      </c>
      <c r="U1346" s="25">
        <v>1</v>
      </c>
      <c r="V1346" s="25">
        <v>17</v>
      </c>
      <c r="W1346" s="25">
        <v>13</v>
      </c>
      <c r="X1346" s="25">
        <v>17</v>
      </c>
      <c r="Y1346" s="25">
        <v>13</v>
      </c>
      <c r="Z1346" s="25">
        <f t="shared" si="187"/>
        <v>12</v>
      </c>
      <c r="AA1346" s="25">
        <v>1.3</v>
      </c>
      <c r="AB1346" s="25">
        <v>3</v>
      </c>
      <c r="AC1346" s="80">
        <f t="shared" si="188"/>
        <v>4</v>
      </c>
      <c r="AD1346" s="89">
        <f t="shared" si="194"/>
        <v>4</v>
      </c>
      <c r="AE1346" s="82"/>
      <c r="AF1346" s="71"/>
    </row>
    <row r="1347" spans="1:32">
      <c r="A1347" s="57" t="s">
        <v>11596</v>
      </c>
      <c r="B1347" s="22" t="s">
        <v>1262</v>
      </c>
      <c r="C1347" s="22" t="s">
        <v>8993</v>
      </c>
      <c r="D1347" s="22" t="s">
        <v>9600</v>
      </c>
      <c r="E1347" s="22" t="s">
        <v>9601</v>
      </c>
      <c r="F1347" s="22" t="s">
        <v>9581</v>
      </c>
      <c r="G1347" s="22" t="s">
        <v>9582</v>
      </c>
      <c r="H1347" s="22" t="s">
        <v>9952</v>
      </c>
      <c r="I1347" s="25">
        <f>VLOOKUP(B1347,[1]สรุปรายรพ.!$A$1:$C$1331,3,FALSE())</f>
        <v>15</v>
      </c>
      <c r="J1347" s="25">
        <v>15</v>
      </c>
      <c r="K1347" s="25">
        <v>14</v>
      </c>
      <c r="L1347" s="25">
        <v>1</v>
      </c>
      <c r="M1347" s="25">
        <v>1</v>
      </c>
      <c r="N1347" s="25"/>
      <c r="O1347" s="25"/>
      <c r="P1347" s="25"/>
      <c r="Q1347" s="25"/>
      <c r="R1347" s="25"/>
      <c r="S1347" s="25"/>
      <c r="T1347" s="25"/>
      <c r="U1347" s="25"/>
      <c r="V1347" s="25">
        <v>16</v>
      </c>
      <c r="W1347" s="25">
        <v>15</v>
      </c>
      <c r="X1347" s="25">
        <v>16</v>
      </c>
      <c r="Y1347" s="25">
        <v>15</v>
      </c>
      <c r="Z1347" s="25">
        <f t="shared" si="187"/>
        <v>15</v>
      </c>
      <c r="AA1347" s="25">
        <v>1.5</v>
      </c>
      <c r="AB1347" s="25">
        <v>3</v>
      </c>
      <c r="AC1347" s="80">
        <f t="shared" si="188"/>
        <v>3</v>
      </c>
      <c r="AD1347" s="89">
        <f t="shared" si="194"/>
        <v>3</v>
      </c>
      <c r="AE1347" s="82"/>
      <c r="AF1347" s="71"/>
    </row>
    <row r="1348" spans="1:32">
      <c r="A1348" s="57" t="s">
        <v>11597</v>
      </c>
      <c r="B1348" s="22" t="s">
        <v>1263</v>
      </c>
      <c r="C1348" s="22" t="s">
        <v>2155</v>
      </c>
      <c r="D1348" s="22" t="s">
        <v>9600</v>
      </c>
      <c r="E1348" s="22" t="s">
        <v>9601</v>
      </c>
      <c r="F1348" s="22" t="s">
        <v>9581</v>
      </c>
      <c r="G1348" s="22" t="s">
        <v>9582</v>
      </c>
      <c r="H1348" s="22" t="s">
        <v>9952</v>
      </c>
      <c r="I1348" s="25">
        <f>VLOOKUP(B1348,[1]สรุปรายรพ.!$A$1:$C$1331,3,FALSE())</f>
        <v>52</v>
      </c>
      <c r="J1348" s="25">
        <v>52</v>
      </c>
      <c r="K1348" s="25">
        <v>52</v>
      </c>
      <c r="L1348" s="25"/>
      <c r="M1348" s="25"/>
      <c r="N1348" s="25">
        <v>23</v>
      </c>
      <c r="O1348" s="25">
        <v>23</v>
      </c>
      <c r="P1348" s="25"/>
      <c r="Q1348" s="25"/>
      <c r="R1348" s="25"/>
      <c r="S1348" s="25"/>
      <c r="T1348" s="25">
        <v>33</v>
      </c>
      <c r="U1348" s="25">
        <v>32</v>
      </c>
      <c r="V1348" s="25">
        <v>108</v>
      </c>
      <c r="W1348" s="25">
        <v>107</v>
      </c>
      <c r="X1348" s="25">
        <v>108</v>
      </c>
      <c r="Y1348" s="25">
        <v>107</v>
      </c>
      <c r="Z1348" s="25">
        <f t="shared" si="187"/>
        <v>52</v>
      </c>
      <c r="AA1348" s="25">
        <v>10.7</v>
      </c>
      <c r="AB1348" s="25">
        <v>17</v>
      </c>
      <c r="AC1348" s="80">
        <f t="shared" si="188"/>
        <v>72</v>
      </c>
      <c r="AD1348" s="89">
        <f t="shared" si="194"/>
        <v>72</v>
      </c>
      <c r="AE1348" s="82"/>
      <c r="AF1348" s="71"/>
    </row>
    <row r="1349" spans="1:32">
      <c r="A1349" s="57" t="s">
        <v>11598</v>
      </c>
      <c r="B1349" s="22" t="s">
        <v>2124</v>
      </c>
      <c r="C1349" s="22" t="s">
        <v>10230</v>
      </c>
      <c r="D1349" s="22" t="s">
        <v>9919</v>
      </c>
      <c r="E1349" s="22" t="s">
        <v>9920</v>
      </c>
      <c r="F1349" s="22" t="s">
        <v>9921</v>
      </c>
      <c r="G1349" s="22" t="s">
        <v>9922</v>
      </c>
      <c r="H1349" s="22" t="s">
        <v>9928</v>
      </c>
      <c r="I1349" s="25">
        <v>0</v>
      </c>
      <c r="J1349" s="25"/>
      <c r="K1349" s="25"/>
      <c r="L1349" s="25"/>
      <c r="M1349" s="25"/>
      <c r="N1349" s="25"/>
      <c r="O1349" s="25"/>
      <c r="P1349" s="25"/>
      <c r="Q1349" s="25"/>
      <c r="R1349" s="25">
        <v>5</v>
      </c>
      <c r="S1349" s="25">
        <v>5</v>
      </c>
      <c r="T1349" s="25">
        <v>7</v>
      </c>
      <c r="U1349" s="25">
        <v>7</v>
      </c>
      <c r="V1349" s="25">
        <v>12</v>
      </c>
      <c r="W1349" s="25">
        <v>12</v>
      </c>
      <c r="X1349" s="25">
        <v>12</v>
      </c>
      <c r="Y1349" s="25">
        <v>12</v>
      </c>
      <c r="Z1349" s="25">
        <f t="shared" si="187"/>
        <v>0</v>
      </c>
      <c r="AA1349" s="25">
        <v>1.2</v>
      </c>
      <c r="AB1349" s="25">
        <v>3</v>
      </c>
      <c r="AC1349" s="80">
        <f t="shared" si="188"/>
        <v>15</v>
      </c>
      <c r="AD1349" s="89">
        <f t="shared" si="194"/>
        <v>15</v>
      </c>
      <c r="AE1349" s="82"/>
      <c r="AF1349" s="71"/>
    </row>
    <row r="1350" spans="1:32">
      <c r="A1350" s="57" t="s">
        <v>11599</v>
      </c>
      <c r="B1350" s="22" t="s">
        <v>1264</v>
      </c>
      <c r="C1350" s="22" t="s">
        <v>10231</v>
      </c>
      <c r="D1350" s="22" t="s">
        <v>9559</v>
      </c>
      <c r="E1350" s="22" t="s">
        <v>9560</v>
      </c>
      <c r="F1350" s="22" t="s">
        <v>9561</v>
      </c>
      <c r="G1350" s="22" t="s">
        <v>9562</v>
      </c>
      <c r="H1350" s="22" t="s">
        <v>9952</v>
      </c>
      <c r="I1350" s="25">
        <f>VLOOKUP(B1350,[1]สรุปรายรพ.!$A$1:$C$1331,3,FALSE())</f>
        <v>327</v>
      </c>
      <c r="J1350" s="25">
        <v>92</v>
      </c>
      <c r="K1350" s="25">
        <v>92</v>
      </c>
      <c r="L1350" s="25"/>
      <c r="M1350" s="25"/>
      <c r="N1350" s="25"/>
      <c r="O1350" s="25"/>
      <c r="P1350" s="25">
        <v>27</v>
      </c>
      <c r="Q1350" s="25">
        <v>27</v>
      </c>
      <c r="R1350" s="25"/>
      <c r="S1350" s="25"/>
      <c r="T1350" s="25"/>
      <c r="U1350" s="25"/>
      <c r="V1350" s="25">
        <v>119</v>
      </c>
      <c r="W1350" s="25">
        <v>119</v>
      </c>
      <c r="X1350" s="25">
        <v>119</v>
      </c>
      <c r="Y1350" s="25">
        <v>119</v>
      </c>
      <c r="Z1350" s="25">
        <f t="shared" si="187"/>
        <v>327</v>
      </c>
      <c r="AA1350" s="25">
        <v>11.9</v>
      </c>
      <c r="AB1350" s="25">
        <v>18</v>
      </c>
      <c r="AC1350" s="80">
        <f t="shared" si="188"/>
        <v>-190</v>
      </c>
      <c r="AD1350" s="89">
        <f t="shared" si="189"/>
        <v>0</v>
      </c>
      <c r="AE1350" s="82"/>
      <c r="AF1350" s="71"/>
    </row>
    <row r="1351" spans="1:32">
      <c r="A1351" s="57" t="s">
        <v>11600</v>
      </c>
      <c r="B1351" s="22" t="s">
        <v>1265</v>
      </c>
      <c r="C1351" s="22" t="s">
        <v>10232</v>
      </c>
      <c r="D1351" s="22" t="s">
        <v>9673</v>
      </c>
      <c r="E1351" s="22" t="s">
        <v>9674</v>
      </c>
      <c r="F1351" s="22" t="s">
        <v>9561</v>
      </c>
      <c r="G1351" s="22" t="s">
        <v>9562</v>
      </c>
      <c r="H1351" s="22" t="s">
        <v>9952</v>
      </c>
      <c r="I1351" s="25">
        <v>0</v>
      </c>
      <c r="J1351" s="25">
        <v>19</v>
      </c>
      <c r="K1351" s="25">
        <v>19</v>
      </c>
      <c r="L1351" s="25">
        <v>12</v>
      </c>
      <c r="M1351" s="25">
        <v>12</v>
      </c>
      <c r="N1351" s="25"/>
      <c r="O1351" s="25"/>
      <c r="P1351" s="25"/>
      <c r="Q1351" s="25"/>
      <c r="R1351" s="25">
        <v>51</v>
      </c>
      <c r="S1351" s="25">
        <v>51</v>
      </c>
      <c r="T1351" s="25"/>
      <c r="U1351" s="25"/>
      <c r="V1351" s="25">
        <v>82</v>
      </c>
      <c r="W1351" s="25">
        <v>82</v>
      </c>
      <c r="X1351" s="25">
        <v>82</v>
      </c>
      <c r="Y1351" s="25">
        <v>82</v>
      </c>
      <c r="Z1351" s="25">
        <f t="shared" ref="Z1351:Z1393" si="195">I1351</f>
        <v>0</v>
      </c>
      <c r="AA1351" s="25">
        <v>8.1999999999999993</v>
      </c>
      <c r="AB1351" s="25">
        <v>14</v>
      </c>
      <c r="AC1351" s="80">
        <f t="shared" ref="AC1351:AC1393" si="196">(Y1351-Z1351)+AB1351</f>
        <v>96</v>
      </c>
      <c r="AD1351" s="89">
        <f t="shared" ref="AD1351:AD1355" si="197">AC1351</f>
        <v>96</v>
      </c>
      <c r="AE1351" s="82"/>
      <c r="AF1351" s="71"/>
    </row>
    <row r="1352" spans="1:32">
      <c r="A1352" s="57" t="s">
        <v>11601</v>
      </c>
      <c r="B1352" s="22" t="s">
        <v>1266</v>
      </c>
      <c r="C1352" s="22" t="s">
        <v>10233</v>
      </c>
      <c r="D1352" s="22" t="s">
        <v>9559</v>
      </c>
      <c r="E1352" s="22" t="s">
        <v>9560</v>
      </c>
      <c r="F1352" s="22" t="s">
        <v>9561</v>
      </c>
      <c r="G1352" s="22" t="s">
        <v>9562</v>
      </c>
      <c r="H1352" s="22" t="s">
        <v>9952</v>
      </c>
      <c r="I1352" s="25">
        <v>0</v>
      </c>
      <c r="J1352" s="25">
        <v>47</v>
      </c>
      <c r="K1352" s="25">
        <v>47</v>
      </c>
      <c r="L1352" s="25"/>
      <c r="M1352" s="25"/>
      <c r="N1352" s="25">
        <v>15</v>
      </c>
      <c r="O1352" s="25">
        <v>15</v>
      </c>
      <c r="P1352" s="25">
        <v>6</v>
      </c>
      <c r="Q1352" s="25">
        <v>6</v>
      </c>
      <c r="R1352" s="25">
        <v>16</v>
      </c>
      <c r="S1352" s="25">
        <v>16</v>
      </c>
      <c r="T1352" s="25">
        <v>13</v>
      </c>
      <c r="U1352" s="25">
        <v>13</v>
      </c>
      <c r="V1352" s="25">
        <v>97</v>
      </c>
      <c r="W1352" s="25">
        <v>97</v>
      </c>
      <c r="X1352" s="25">
        <v>97</v>
      </c>
      <c r="Y1352" s="25">
        <v>97</v>
      </c>
      <c r="Z1352" s="25">
        <f t="shared" si="195"/>
        <v>0</v>
      </c>
      <c r="AA1352" s="25">
        <v>9.6999999999999993</v>
      </c>
      <c r="AB1352" s="25">
        <v>15</v>
      </c>
      <c r="AC1352" s="80">
        <f t="shared" si="196"/>
        <v>112</v>
      </c>
      <c r="AD1352" s="89">
        <f t="shared" si="197"/>
        <v>112</v>
      </c>
      <c r="AE1352" s="82"/>
      <c r="AF1352" s="71"/>
    </row>
    <row r="1353" spans="1:32">
      <c r="A1353" s="57" t="s">
        <v>11602</v>
      </c>
      <c r="B1353" s="22" t="s">
        <v>2077</v>
      </c>
      <c r="C1353" s="22" t="s">
        <v>10234</v>
      </c>
      <c r="D1353" s="22" t="s">
        <v>9673</v>
      </c>
      <c r="E1353" s="22" t="s">
        <v>9674</v>
      </c>
      <c r="F1353" s="22" t="s">
        <v>9561</v>
      </c>
      <c r="G1353" s="22" t="s">
        <v>9562</v>
      </c>
      <c r="H1353" s="22" t="s">
        <v>9952</v>
      </c>
      <c r="I1353" s="25">
        <v>0</v>
      </c>
      <c r="J1353" s="25"/>
      <c r="K1353" s="25"/>
      <c r="L1353" s="25"/>
      <c r="M1353" s="25"/>
      <c r="N1353" s="25"/>
      <c r="O1353" s="25"/>
      <c r="P1353" s="25">
        <v>34</v>
      </c>
      <c r="Q1353" s="25">
        <v>34</v>
      </c>
      <c r="R1353" s="25"/>
      <c r="S1353" s="25"/>
      <c r="T1353" s="25"/>
      <c r="U1353" s="25"/>
      <c r="V1353" s="25">
        <v>34</v>
      </c>
      <c r="W1353" s="25">
        <v>34</v>
      </c>
      <c r="X1353" s="25">
        <v>34</v>
      </c>
      <c r="Y1353" s="25">
        <v>34</v>
      </c>
      <c r="Z1353" s="25">
        <f t="shared" si="195"/>
        <v>0</v>
      </c>
      <c r="AA1353" s="25">
        <v>3.4</v>
      </c>
      <c r="AB1353" s="25">
        <v>6</v>
      </c>
      <c r="AC1353" s="80">
        <f t="shared" si="196"/>
        <v>40</v>
      </c>
      <c r="AD1353" s="89">
        <f t="shared" si="197"/>
        <v>40</v>
      </c>
      <c r="AE1353" s="82"/>
      <c r="AF1353" s="71"/>
    </row>
    <row r="1354" spans="1:32">
      <c r="A1354" s="57" t="s">
        <v>11603</v>
      </c>
      <c r="B1354" s="22" t="s">
        <v>1305</v>
      </c>
      <c r="C1354" s="22" t="s">
        <v>10235</v>
      </c>
      <c r="D1354" s="22" t="s">
        <v>9673</v>
      </c>
      <c r="E1354" s="22" t="s">
        <v>9674</v>
      </c>
      <c r="F1354" s="22" t="s">
        <v>9561</v>
      </c>
      <c r="G1354" s="22" t="s">
        <v>9562</v>
      </c>
      <c r="H1354" s="22" t="s">
        <v>9952</v>
      </c>
      <c r="I1354" s="25">
        <v>0</v>
      </c>
      <c r="J1354" s="25"/>
      <c r="K1354" s="25"/>
      <c r="L1354" s="25"/>
      <c r="M1354" s="25"/>
      <c r="N1354" s="25">
        <v>51</v>
      </c>
      <c r="O1354" s="25">
        <v>51</v>
      </c>
      <c r="P1354" s="25"/>
      <c r="Q1354" s="25"/>
      <c r="R1354" s="25">
        <v>8</v>
      </c>
      <c r="S1354" s="25">
        <v>8</v>
      </c>
      <c r="T1354" s="25"/>
      <c r="U1354" s="25"/>
      <c r="V1354" s="25">
        <v>59</v>
      </c>
      <c r="W1354" s="25">
        <v>59</v>
      </c>
      <c r="X1354" s="25">
        <v>59</v>
      </c>
      <c r="Y1354" s="25">
        <v>59</v>
      </c>
      <c r="Z1354" s="25">
        <f t="shared" si="195"/>
        <v>0</v>
      </c>
      <c r="AA1354" s="25">
        <v>5.9</v>
      </c>
      <c r="AB1354" s="25">
        <v>9</v>
      </c>
      <c r="AC1354" s="80">
        <f t="shared" si="196"/>
        <v>68</v>
      </c>
      <c r="AD1354" s="89">
        <f t="shared" si="197"/>
        <v>68</v>
      </c>
      <c r="AE1354" s="82"/>
      <c r="AF1354" s="71"/>
    </row>
    <row r="1355" spans="1:32">
      <c r="A1355" s="57" t="s">
        <v>11604</v>
      </c>
      <c r="B1355" s="22" t="s">
        <v>1267</v>
      </c>
      <c r="C1355" s="22" t="s">
        <v>2078</v>
      </c>
      <c r="D1355" s="22" t="s">
        <v>9673</v>
      </c>
      <c r="E1355" s="22" t="s">
        <v>9674</v>
      </c>
      <c r="F1355" s="22" t="s">
        <v>9561</v>
      </c>
      <c r="G1355" s="22" t="s">
        <v>9562</v>
      </c>
      <c r="H1355" s="22" t="s">
        <v>9952</v>
      </c>
      <c r="I1355" s="25">
        <f>VLOOKUP(B1355,[1]สรุปรายรพ.!$A$1:$C$1331,3,FALSE())</f>
        <v>61</v>
      </c>
      <c r="J1355" s="25">
        <v>5</v>
      </c>
      <c r="K1355" s="25">
        <v>5</v>
      </c>
      <c r="L1355" s="25">
        <v>56</v>
      </c>
      <c r="M1355" s="25">
        <v>56</v>
      </c>
      <c r="N1355" s="25">
        <v>11</v>
      </c>
      <c r="O1355" s="25">
        <v>11</v>
      </c>
      <c r="P1355" s="25">
        <v>11</v>
      </c>
      <c r="Q1355" s="25">
        <v>11</v>
      </c>
      <c r="R1355" s="25"/>
      <c r="S1355" s="25"/>
      <c r="T1355" s="25">
        <v>20</v>
      </c>
      <c r="U1355" s="25">
        <v>20</v>
      </c>
      <c r="V1355" s="25">
        <v>103</v>
      </c>
      <c r="W1355" s="25">
        <v>103</v>
      </c>
      <c r="X1355" s="25">
        <v>103</v>
      </c>
      <c r="Y1355" s="25">
        <v>103</v>
      </c>
      <c r="Z1355" s="25">
        <f t="shared" si="195"/>
        <v>61</v>
      </c>
      <c r="AA1355" s="25">
        <v>10.3</v>
      </c>
      <c r="AB1355" s="25">
        <v>17</v>
      </c>
      <c r="AC1355" s="80">
        <f t="shared" si="196"/>
        <v>59</v>
      </c>
      <c r="AD1355" s="89">
        <f t="shared" si="197"/>
        <v>59</v>
      </c>
      <c r="AE1355" s="82"/>
      <c r="AF1355" s="71"/>
    </row>
    <row r="1356" spans="1:32">
      <c r="A1356" s="57" t="s">
        <v>11605</v>
      </c>
      <c r="B1356" s="24" t="s">
        <v>2216</v>
      </c>
      <c r="C1356" s="22" t="s">
        <v>7810</v>
      </c>
      <c r="D1356" s="22" t="s">
        <v>9919</v>
      </c>
      <c r="E1356" s="22" t="s">
        <v>9920</v>
      </c>
      <c r="F1356" s="22" t="s">
        <v>9921</v>
      </c>
      <c r="G1356" s="22" t="s">
        <v>9922</v>
      </c>
      <c r="H1356" s="22" t="s">
        <v>9952</v>
      </c>
      <c r="I1356" s="25">
        <f>VLOOKUP(B1356,[1]สรุปรายรพ.!$A$1:$C$1331,3,FALSE())</f>
        <v>339</v>
      </c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>
        <f t="shared" si="195"/>
        <v>339</v>
      </c>
      <c r="AA1356" s="25"/>
      <c r="AB1356" s="25">
        <v>0</v>
      </c>
      <c r="AC1356" s="80">
        <f t="shared" si="196"/>
        <v>-339</v>
      </c>
      <c r="AD1356" s="89">
        <f t="shared" ref="AD1356:AD1389" si="198">IF(AC1356&lt;0,0)</f>
        <v>0</v>
      </c>
      <c r="AE1356" s="82" t="s">
        <v>9553</v>
      </c>
      <c r="AF1356" s="71"/>
    </row>
    <row r="1357" spans="1:32">
      <c r="A1357" s="57" t="s">
        <v>11606</v>
      </c>
      <c r="B1357" s="22" t="s">
        <v>1306</v>
      </c>
      <c r="C1357" s="22" t="s">
        <v>10236</v>
      </c>
      <c r="D1357" s="22" t="s">
        <v>9559</v>
      </c>
      <c r="E1357" s="22" t="s">
        <v>9560</v>
      </c>
      <c r="F1357" s="22" t="s">
        <v>9561</v>
      </c>
      <c r="G1357" s="22" t="s">
        <v>9562</v>
      </c>
      <c r="H1357" s="22" t="s">
        <v>9952</v>
      </c>
      <c r="I1357" s="25">
        <v>0</v>
      </c>
      <c r="J1357" s="25"/>
      <c r="K1357" s="25"/>
      <c r="L1357" s="25"/>
      <c r="M1357" s="25"/>
      <c r="N1357" s="25">
        <v>13</v>
      </c>
      <c r="O1357" s="25">
        <v>13</v>
      </c>
      <c r="P1357" s="25">
        <v>24</v>
      </c>
      <c r="Q1357" s="25">
        <v>24</v>
      </c>
      <c r="R1357" s="25">
        <v>8</v>
      </c>
      <c r="S1357" s="25">
        <v>8</v>
      </c>
      <c r="T1357" s="25">
        <v>12</v>
      </c>
      <c r="U1357" s="25">
        <v>12</v>
      </c>
      <c r="V1357" s="25">
        <v>57</v>
      </c>
      <c r="W1357" s="25">
        <v>57</v>
      </c>
      <c r="X1357" s="25">
        <v>57</v>
      </c>
      <c r="Y1357" s="25">
        <v>57</v>
      </c>
      <c r="Z1357" s="25">
        <f t="shared" si="195"/>
        <v>0</v>
      </c>
      <c r="AA1357" s="25">
        <v>5.7</v>
      </c>
      <c r="AB1357" s="25">
        <v>9</v>
      </c>
      <c r="AC1357" s="80">
        <f t="shared" si="196"/>
        <v>66</v>
      </c>
      <c r="AD1357" s="89">
        <f t="shared" ref="AD1357:AD1359" si="199">AC1357</f>
        <v>66</v>
      </c>
      <c r="AE1357" s="82"/>
      <c r="AF1357" s="71"/>
    </row>
    <row r="1358" spans="1:32">
      <c r="A1358" s="57" t="s">
        <v>11607</v>
      </c>
      <c r="B1358" s="22" t="s">
        <v>1268</v>
      </c>
      <c r="C1358" s="22" t="s">
        <v>8536</v>
      </c>
      <c r="D1358" s="22" t="s">
        <v>9597</v>
      </c>
      <c r="E1358" s="22" t="s">
        <v>9598</v>
      </c>
      <c r="F1358" s="22" t="s">
        <v>9581</v>
      </c>
      <c r="G1358" s="22" t="s">
        <v>9582</v>
      </c>
      <c r="H1358" s="22" t="s">
        <v>9952</v>
      </c>
      <c r="I1358" s="25">
        <f>VLOOKUP(B1358,[1]สรุปรายรพ.!$A$1:$C$1331,3,FALSE())</f>
        <v>27</v>
      </c>
      <c r="J1358" s="25">
        <v>31</v>
      </c>
      <c r="K1358" s="25">
        <v>27</v>
      </c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>
        <v>31</v>
      </c>
      <c r="W1358" s="25">
        <v>27</v>
      </c>
      <c r="X1358" s="25">
        <v>31</v>
      </c>
      <c r="Y1358" s="25">
        <v>27</v>
      </c>
      <c r="Z1358" s="25">
        <f t="shared" si="195"/>
        <v>27</v>
      </c>
      <c r="AA1358" s="25">
        <v>2.7</v>
      </c>
      <c r="AB1358" s="25">
        <v>5</v>
      </c>
      <c r="AC1358" s="80">
        <f t="shared" si="196"/>
        <v>5</v>
      </c>
      <c r="AD1358" s="89">
        <f t="shared" si="199"/>
        <v>5</v>
      </c>
      <c r="AE1358" s="82"/>
      <c r="AF1358" s="71"/>
    </row>
    <row r="1359" spans="1:32">
      <c r="A1359" s="57" t="s">
        <v>11608</v>
      </c>
      <c r="B1359" s="22" t="s">
        <v>1269</v>
      </c>
      <c r="C1359" s="22" t="s">
        <v>10237</v>
      </c>
      <c r="D1359" s="22" t="s">
        <v>9572</v>
      </c>
      <c r="E1359" s="22" t="s">
        <v>9573</v>
      </c>
      <c r="F1359" s="22" t="s">
        <v>9566</v>
      </c>
      <c r="G1359" s="22" t="s">
        <v>9567</v>
      </c>
      <c r="H1359" s="22" t="s">
        <v>9928</v>
      </c>
      <c r="I1359" s="25">
        <f>VLOOKUP(B1359,[1]สรุปรายรพ.!$A$1:$C$1331,3,FALSE())</f>
        <v>11</v>
      </c>
      <c r="J1359" s="25">
        <v>11</v>
      </c>
      <c r="K1359" s="25">
        <v>11</v>
      </c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>
        <v>11</v>
      </c>
      <c r="W1359" s="25">
        <v>11</v>
      </c>
      <c r="X1359" s="25">
        <v>11</v>
      </c>
      <c r="Y1359" s="25">
        <v>11</v>
      </c>
      <c r="Z1359" s="25">
        <f t="shared" si="195"/>
        <v>11</v>
      </c>
      <c r="AA1359" s="25">
        <v>1.1000000000000001</v>
      </c>
      <c r="AB1359" s="25">
        <v>3</v>
      </c>
      <c r="AC1359" s="80">
        <f t="shared" si="196"/>
        <v>3</v>
      </c>
      <c r="AD1359" s="89">
        <f t="shared" si="199"/>
        <v>3</v>
      </c>
      <c r="AE1359" s="82"/>
      <c r="AF1359" s="71"/>
    </row>
    <row r="1360" spans="1:32">
      <c r="A1360" s="57" t="s">
        <v>11609</v>
      </c>
      <c r="B1360" s="22" t="s">
        <v>1270</v>
      </c>
      <c r="C1360" s="22" t="s">
        <v>10238</v>
      </c>
      <c r="D1360" s="22" t="s">
        <v>9673</v>
      </c>
      <c r="E1360" s="22" t="s">
        <v>9674</v>
      </c>
      <c r="F1360" s="22" t="s">
        <v>9561</v>
      </c>
      <c r="G1360" s="22" t="s">
        <v>9562</v>
      </c>
      <c r="H1360" s="22" t="s">
        <v>9952</v>
      </c>
      <c r="I1360" s="25">
        <f>VLOOKUP(B1360,[1]สรุปรายรพ.!$A$1:$C$1331,3,FALSE())</f>
        <v>224</v>
      </c>
      <c r="J1360" s="25">
        <v>23</v>
      </c>
      <c r="K1360" s="25">
        <v>23</v>
      </c>
      <c r="L1360" s="25">
        <v>1</v>
      </c>
      <c r="M1360" s="25">
        <v>1</v>
      </c>
      <c r="N1360" s="25">
        <v>4</v>
      </c>
      <c r="O1360" s="25">
        <v>4</v>
      </c>
      <c r="P1360" s="25">
        <v>1</v>
      </c>
      <c r="Q1360" s="25">
        <v>1</v>
      </c>
      <c r="R1360" s="25">
        <v>1</v>
      </c>
      <c r="S1360" s="25">
        <v>1</v>
      </c>
      <c r="T1360" s="25"/>
      <c r="U1360" s="25"/>
      <c r="V1360" s="25">
        <v>30</v>
      </c>
      <c r="W1360" s="25">
        <v>30</v>
      </c>
      <c r="X1360" s="25">
        <v>30</v>
      </c>
      <c r="Y1360" s="25">
        <v>30</v>
      </c>
      <c r="Z1360" s="25">
        <f t="shared" si="195"/>
        <v>224</v>
      </c>
      <c r="AA1360" s="25">
        <v>3</v>
      </c>
      <c r="AB1360" s="25">
        <v>5</v>
      </c>
      <c r="AC1360" s="80">
        <f t="shared" si="196"/>
        <v>-189</v>
      </c>
      <c r="AD1360" s="89">
        <f t="shared" si="198"/>
        <v>0</v>
      </c>
      <c r="AE1360" s="82"/>
      <c r="AF1360" s="71"/>
    </row>
    <row r="1361" spans="1:32">
      <c r="A1361" s="57" t="s">
        <v>11610</v>
      </c>
      <c r="B1361" s="22" t="s">
        <v>1271</v>
      </c>
      <c r="C1361" s="22" t="s">
        <v>10239</v>
      </c>
      <c r="D1361" s="22" t="s">
        <v>9919</v>
      </c>
      <c r="E1361" s="22" t="s">
        <v>9920</v>
      </c>
      <c r="F1361" s="22" t="s">
        <v>9921</v>
      </c>
      <c r="G1361" s="22" t="s">
        <v>9922</v>
      </c>
      <c r="H1361" s="22" t="s">
        <v>9952</v>
      </c>
      <c r="I1361" s="25">
        <f>VLOOKUP(B1361,[1]สรุปรายรพ.!$A$1:$C$1331,3,FALSE())</f>
        <v>91</v>
      </c>
      <c r="J1361" s="25">
        <v>41</v>
      </c>
      <c r="K1361" s="25">
        <v>41</v>
      </c>
      <c r="L1361" s="25">
        <v>14</v>
      </c>
      <c r="M1361" s="25">
        <v>11</v>
      </c>
      <c r="N1361" s="25">
        <v>46</v>
      </c>
      <c r="O1361" s="25">
        <v>41</v>
      </c>
      <c r="P1361" s="25">
        <v>14</v>
      </c>
      <c r="Q1361" s="25">
        <v>14</v>
      </c>
      <c r="R1361" s="25"/>
      <c r="S1361" s="25"/>
      <c r="T1361" s="25">
        <v>29</v>
      </c>
      <c r="U1361" s="25">
        <v>28</v>
      </c>
      <c r="V1361" s="25">
        <v>144</v>
      </c>
      <c r="W1361" s="25">
        <v>135</v>
      </c>
      <c r="X1361" s="25">
        <v>144</v>
      </c>
      <c r="Y1361" s="25">
        <v>135</v>
      </c>
      <c r="Z1361" s="25">
        <f t="shared" si="195"/>
        <v>91</v>
      </c>
      <c r="AA1361" s="25">
        <v>13.5</v>
      </c>
      <c r="AB1361" s="25">
        <v>21</v>
      </c>
      <c r="AC1361" s="80">
        <f t="shared" si="196"/>
        <v>65</v>
      </c>
      <c r="AD1361" s="89">
        <f t="shared" ref="AD1361:AD1365" si="200">AC1361</f>
        <v>65</v>
      </c>
      <c r="AE1361" s="82"/>
      <c r="AF1361" s="71"/>
    </row>
    <row r="1362" spans="1:32">
      <c r="A1362" s="57" t="s">
        <v>11611</v>
      </c>
      <c r="B1362" s="22" t="s">
        <v>1272</v>
      </c>
      <c r="C1362" s="22" t="s">
        <v>2125</v>
      </c>
      <c r="D1362" s="22" t="s">
        <v>9919</v>
      </c>
      <c r="E1362" s="22" t="s">
        <v>9920</v>
      </c>
      <c r="F1362" s="22" t="s">
        <v>9921</v>
      </c>
      <c r="G1362" s="22" t="s">
        <v>9922</v>
      </c>
      <c r="H1362" s="22" t="s">
        <v>9952</v>
      </c>
      <c r="I1362" s="25">
        <f>VLOOKUP(B1362,[1]สรุปรายรพ.!$A$1:$C$1331,3,FALSE())</f>
        <v>19</v>
      </c>
      <c r="J1362" s="25">
        <v>11</v>
      </c>
      <c r="K1362" s="25">
        <v>10</v>
      </c>
      <c r="L1362" s="25">
        <v>3</v>
      </c>
      <c r="M1362" s="25">
        <v>3</v>
      </c>
      <c r="N1362" s="25">
        <v>2</v>
      </c>
      <c r="O1362" s="25">
        <v>2</v>
      </c>
      <c r="P1362" s="25"/>
      <c r="Q1362" s="25"/>
      <c r="R1362" s="25">
        <v>13.1</v>
      </c>
      <c r="S1362" s="25">
        <v>13.1</v>
      </c>
      <c r="T1362" s="25">
        <v>8</v>
      </c>
      <c r="U1362" s="25">
        <v>8</v>
      </c>
      <c r="V1362" s="25">
        <v>37.1</v>
      </c>
      <c r="W1362" s="25">
        <v>36.1</v>
      </c>
      <c r="X1362" s="25">
        <v>38</v>
      </c>
      <c r="Y1362" s="25">
        <v>36</v>
      </c>
      <c r="Z1362" s="25">
        <f t="shared" si="195"/>
        <v>19</v>
      </c>
      <c r="AA1362" s="25">
        <v>3.6</v>
      </c>
      <c r="AB1362" s="25">
        <v>6</v>
      </c>
      <c r="AC1362" s="80">
        <f t="shared" si="196"/>
        <v>23</v>
      </c>
      <c r="AD1362" s="89">
        <f t="shared" si="200"/>
        <v>23</v>
      </c>
      <c r="AE1362" s="82"/>
      <c r="AF1362" s="71"/>
    </row>
    <row r="1363" spans="1:32">
      <c r="A1363" s="57" t="s">
        <v>11612</v>
      </c>
      <c r="B1363" s="22" t="s">
        <v>1273</v>
      </c>
      <c r="C1363" s="22" t="s">
        <v>10240</v>
      </c>
      <c r="D1363" s="22" t="s">
        <v>9919</v>
      </c>
      <c r="E1363" s="22" t="s">
        <v>9920</v>
      </c>
      <c r="F1363" s="22" t="s">
        <v>9921</v>
      </c>
      <c r="G1363" s="22" t="s">
        <v>9922</v>
      </c>
      <c r="H1363" s="22" t="s">
        <v>9952</v>
      </c>
      <c r="I1363" s="25">
        <f>VLOOKUP(B1363,[1]สรุปรายรพ.!$A$1:$C$1331,3,FALSE())</f>
        <v>6</v>
      </c>
      <c r="J1363" s="25">
        <v>3</v>
      </c>
      <c r="K1363" s="25">
        <v>3</v>
      </c>
      <c r="L1363" s="25">
        <v>3</v>
      </c>
      <c r="M1363" s="25">
        <v>3</v>
      </c>
      <c r="N1363" s="25">
        <v>4</v>
      </c>
      <c r="O1363" s="25">
        <v>4</v>
      </c>
      <c r="P1363" s="25"/>
      <c r="Q1363" s="25"/>
      <c r="R1363" s="25">
        <v>28</v>
      </c>
      <c r="S1363" s="25">
        <v>25</v>
      </c>
      <c r="T1363" s="25">
        <v>10</v>
      </c>
      <c r="U1363" s="25">
        <v>10</v>
      </c>
      <c r="V1363" s="25">
        <v>48</v>
      </c>
      <c r="W1363" s="25">
        <v>45</v>
      </c>
      <c r="X1363" s="25">
        <v>48</v>
      </c>
      <c r="Y1363" s="25">
        <v>45</v>
      </c>
      <c r="Z1363" s="25">
        <f t="shared" si="195"/>
        <v>6</v>
      </c>
      <c r="AA1363" s="25">
        <v>4.5</v>
      </c>
      <c r="AB1363" s="25">
        <v>8</v>
      </c>
      <c r="AC1363" s="80">
        <f t="shared" si="196"/>
        <v>47</v>
      </c>
      <c r="AD1363" s="89">
        <f t="shared" si="200"/>
        <v>47</v>
      </c>
      <c r="AE1363" s="82"/>
      <c r="AF1363" s="71"/>
    </row>
    <row r="1364" spans="1:32">
      <c r="A1364" s="57" t="s">
        <v>11613</v>
      </c>
      <c r="B1364" s="22" t="s">
        <v>1274</v>
      </c>
      <c r="C1364" s="22" t="s">
        <v>2079</v>
      </c>
      <c r="D1364" s="22" t="s">
        <v>9919</v>
      </c>
      <c r="E1364" s="22" t="s">
        <v>9920</v>
      </c>
      <c r="F1364" s="22" t="s">
        <v>9921</v>
      </c>
      <c r="G1364" s="22" t="s">
        <v>9922</v>
      </c>
      <c r="H1364" s="22" t="s">
        <v>9952</v>
      </c>
      <c r="I1364" s="25">
        <f>VLOOKUP(B1364,[1]สรุปรายรพ.!$A$1:$C$1331,3,FALSE())</f>
        <v>3</v>
      </c>
      <c r="J1364" s="25">
        <v>1</v>
      </c>
      <c r="K1364" s="25">
        <v>1</v>
      </c>
      <c r="L1364" s="25">
        <v>2</v>
      </c>
      <c r="M1364" s="25">
        <v>2</v>
      </c>
      <c r="N1364" s="25">
        <v>4</v>
      </c>
      <c r="O1364" s="25">
        <v>4</v>
      </c>
      <c r="P1364" s="25">
        <v>4</v>
      </c>
      <c r="Q1364" s="25">
        <v>4</v>
      </c>
      <c r="R1364" s="25">
        <v>4</v>
      </c>
      <c r="S1364" s="25">
        <v>4</v>
      </c>
      <c r="T1364" s="25">
        <v>14</v>
      </c>
      <c r="U1364" s="25">
        <v>13</v>
      </c>
      <c r="V1364" s="25">
        <v>29</v>
      </c>
      <c r="W1364" s="25">
        <v>28</v>
      </c>
      <c r="X1364" s="25">
        <v>29</v>
      </c>
      <c r="Y1364" s="25">
        <v>28</v>
      </c>
      <c r="Z1364" s="25">
        <f t="shared" si="195"/>
        <v>3</v>
      </c>
      <c r="AA1364" s="25">
        <v>2.8</v>
      </c>
      <c r="AB1364" s="25">
        <v>5</v>
      </c>
      <c r="AC1364" s="80">
        <f t="shared" si="196"/>
        <v>30</v>
      </c>
      <c r="AD1364" s="89">
        <f t="shared" si="200"/>
        <v>30</v>
      </c>
      <c r="AE1364" s="82"/>
      <c r="AF1364" s="71"/>
    </row>
    <row r="1365" spans="1:32">
      <c r="A1365" s="57" t="s">
        <v>11614</v>
      </c>
      <c r="B1365" s="22" t="s">
        <v>2156</v>
      </c>
      <c r="C1365" s="22" t="s">
        <v>10241</v>
      </c>
      <c r="D1365" s="22" t="s">
        <v>9919</v>
      </c>
      <c r="E1365" s="22" t="s">
        <v>9920</v>
      </c>
      <c r="F1365" s="22" t="s">
        <v>9921</v>
      </c>
      <c r="G1365" s="22" t="s">
        <v>9922</v>
      </c>
      <c r="H1365" s="22" t="s">
        <v>9952</v>
      </c>
      <c r="I1365" s="25">
        <v>0</v>
      </c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>
        <v>1</v>
      </c>
      <c r="U1365" s="25">
        <v>1</v>
      </c>
      <c r="V1365" s="25">
        <v>1</v>
      </c>
      <c r="W1365" s="25">
        <v>1</v>
      </c>
      <c r="X1365" s="25">
        <v>1</v>
      </c>
      <c r="Y1365" s="25">
        <v>1</v>
      </c>
      <c r="Z1365" s="25">
        <f t="shared" si="195"/>
        <v>0</v>
      </c>
      <c r="AA1365" s="25">
        <v>0.1</v>
      </c>
      <c r="AB1365" s="25">
        <v>2</v>
      </c>
      <c r="AC1365" s="80">
        <f t="shared" si="196"/>
        <v>3</v>
      </c>
      <c r="AD1365" s="89">
        <f t="shared" si="200"/>
        <v>3</v>
      </c>
      <c r="AE1365" s="82"/>
      <c r="AF1365" s="71"/>
    </row>
    <row r="1366" spans="1:32">
      <c r="A1366" s="57" t="s">
        <v>11615</v>
      </c>
      <c r="B1366" s="22" t="s">
        <v>1293</v>
      </c>
      <c r="C1366" s="22" t="s">
        <v>2126</v>
      </c>
      <c r="D1366" s="22" t="s">
        <v>9919</v>
      </c>
      <c r="E1366" s="22" t="s">
        <v>9920</v>
      </c>
      <c r="F1366" s="22" t="s">
        <v>9921</v>
      </c>
      <c r="G1366" s="22" t="s">
        <v>9922</v>
      </c>
      <c r="H1366" s="22" t="s">
        <v>9952</v>
      </c>
      <c r="I1366" s="25">
        <f>VLOOKUP(B1366,[1]สรุปรายรพ.!$A$1:$C$1331,3,FALSE())</f>
        <v>21</v>
      </c>
      <c r="J1366" s="25"/>
      <c r="K1366" s="25"/>
      <c r="L1366" s="25">
        <v>1</v>
      </c>
      <c r="M1366" s="25">
        <v>1</v>
      </c>
      <c r="N1366" s="25"/>
      <c r="O1366" s="25"/>
      <c r="P1366" s="25"/>
      <c r="Q1366" s="25"/>
      <c r="R1366" s="25">
        <v>2</v>
      </c>
      <c r="S1366" s="25">
        <v>2</v>
      </c>
      <c r="T1366" s="25">
        <v>1</v>
      </c>
      <c r="U1366" s="25">
        <v>1</v>
      </c>
      <c r="V1366" s="25">
        <v>4</v>
      </c>
      <c r="W1366" s="25">
        <v>4</v>
      </c>
      <c r="X1366" s="25">
        <v>4</v>
      </c>
      <c r="Y1366" s="25">
        <v>4</v>
      </c>
      <c r="Z1366" s="25">
        <f t="shared" si="195"/>
        <v>21</v>
      </c>
      <c r="AA1366" s="25">
        <v>0.4</v>
      </c>
      <c r="AB1366" s="25">
        <v>2</v>
      </c>
      <c r="AC1366" s="80">
        <f t="shared" si="196"/>
        <v>-15</v>
      </c>
      <c r="AD1366" s="89">
        <f t="shared" si="198"/>
        <v>0</v>
      </c>
      <c r="AE1366" s="82"/>
      <c r="AF1366" s="71"/>
    </row>
    <row r="1367" spans="1:32">
      <c r="A1367" s="57" t="s">
        <v>11616</v>
      </c>
      <c r="B1367" s="22" t="s">
        <v>2080</v>
      </c>
      <c r="C1367" s="22" t="s">
        <v>10242</v>
      </c>
      <c r="D1367" s="22" t="s">
        <v>9779</v>
      </c>
      <c r="E1367" s="22" t="s">
        <v>9780</v>
      </c>
      <c r="F1367" s="22" t="s">
        <v>9646</v>
      </c>
      <c r="G1367" s="22" t="s">
        <v>9647</v>
      </c>
      <c r="H1367" s="22" t="s">
        <v>9952</v>
      </c>
      <c r="I1367" s="25">
        <v>0</v>
      </c>
      <c r="J1367" s="25"/>
      <c r="K1367" s="25"/>
      <c r="L1367" s="25"/>
      <c r="M1367" s="25"/>
      <c r="N1367" s="25"/>
      <c r="O1367" s="25"/>
      <c r="P1367" s="25">
        <v>25</v>
      </c>
      <c r="Q1367" s="25">
        <v>25</v>
      </c>
      <c r="R1367" s="25"/>
      <c r="S1367" s="25"/>
      <c r="T1367" s="25"/>
      <c r="U1367" s="25"/>
      <c r="V1367" s="25">
        <v>25</v>
      </c>
      <c r="W1367" s="25">
        <v>25</v>
      </c>
      <c r="X1367" s="25">
        <v>25</v>
      </c>
      <c r="Y1367" s="25">
        <v>25</v>
      </c>
      <c r="Z1367" s="25">
        <f t="shared" si="195"/>
        <v>0</v>
      </c>
      <c r="AA1367" s="25">
        <v>2.5</v>
      </c>
      <c r="AB1367" s="25">
        <v>5</v>
      </c>
      <c r="AC1367" s="80">
        <f t="shared" si="196"/>
        <v>30</v>
      </c>
      <c r="AD1367" s="89">
        <f t="shared" ref="AD1367:AD1378" si="201">AC1367</f>
        <v>30</v>
      </c>
      <c r="AE1367" s="82"/>
      <c r="AF1367" s="71"/>
    </row>
    <row r="1368" spans="1:32">
      <c r="A1368" s="57" t="s">
        <v>11617</v>
      </c>
      <c r="B1368" s="22" t="s">
        <v>2081</v>
      </c>
      <c r="C1368" s="22" t="s">
        <v>10243</v>
      </c>
      <c r="D1368" s="22" t="s">
        <v>9779</v>
      </c>
      <c r="E1368" s="22" t="s">
        <v>9780</v>
      </c>
      <c r="F1368" s="22" t="s">
        <v>9646</v>
      </c>
      <c r="G1368" s="22" t="s">
        <v>9647</v>
      </c>
      <c r="H1368" s="22" t="s">
        <v>9952</v>
      </c>
      <c r="I1368" s="25">
        <v>0</v>
      </c>
      <c r="J1368" s="25"/>
      <c r="K1368" s="25"/>
      <c r="L1368" s="25"/>
      <c r="M1368" s="25"/>
      <c r="N1368" s="25"/>
      <c r="O1368" s="25"/>
      <c r="P1368" s="25">
        <v>20</v>
      </c>
      <c r="Q1368" s="25">
        <v>19</v>
      </c>
      <c r="R1368" s="25"/>
      <c r="S1368" s="25"/>
      <c r="T1368" s="25">
        <v>4</v>
      </c>
      <c r="U1368" s="25">
        <v>4</v>
      </c>
      <c r="V1368" s="25">
        <v>24</v>
      </c>
      <c r="W1368" s="25">
        <v>23</v>
      </c>
      <c r="X1368" s="25">
        <v>24</v>
      </c>
      <c r="Y1368" s="25">
        <v>23</v>
      </c>
      <c r="Z1368" s="25">
        <f t="shared" si="195"/>
        <v>0</v>
      </c>
      <c r="AA1368" s="25">
        <v>2.2999999999999998</v>
      </c>
      <c r="AB1368" s="25">
        <v>5</v>
      </c>
      <c r="AC1368" s="80">
        <f t="shared" si="196"/>
        <v>28</v>
      </c>
      <c r="AD1368" s="89">
        <f t="shared" si="201"/>
        <v>28</v>
      </c>
      <c r="AE1368" s="82"/>
      <c r="AF1368" s="71"/>
    </row>
    <row r="1369" spans="1:32">
      <c r="A1369" s="57" t="s">
        <v>11618</v>
      </c>
      <c r="B1369" s="22" t="s">
        <v>2082</v>
      </c>
      <c r="C1369" s="22" t="s">
        <v>10244</v>
      </c>
      <c r="D1369" s="22" t="s">
        <v>9779</v>
      </c>
      <c r="E1369" s="22" t="s">
        <v>9780</v>
      </c>
      <c r="F1369" s="22" t="s">
        <v>9646</v>
      </c>
      <c r="G1369" s="22" t="s">
        <v>9647</v>
      </c>
      <c r="H1369" s="22" t="s">
        <v>9952</v>
      </c>
      <c r="I1369" s="25">
        <v>0</v>
      </c>
      <c r="J1369" s="25"/>
      <c r="K1369" s="25"/>
      <c r="L1369" s="25"/>
      <c r="M1369" s="25"/>
      <c r="N1369" s="25"/>
      <c r="O1369" s="25"/>
      <c r="P1369" s="25">
        <v>17</v>
      </c>
      <c r="Q1369" s="25">
        <v>17</v>
      </c>
      <c r="R1369" s="25">
        <v>5</v>
      </c>
      <c r="S1369" s="25">
        <v>5</v>
      </c>
      <c r="T1369" s="25">
        <v>20</v>
      </c>
      <c r="U1369" s="25">
        <v>20</v>
      </c>
      <c r="V1369" s="25">
        <v>42</v>
      </c>
      <c r="W1369" s="25">
        <v>42</v>
      </c>
      <c r="X1369" s="25">
        <v>42</v>
      </c>
      <c r="Y1369" s="25">
        <v>42</v>
      </c>
      <c r="Z1369" s="25">
        <f t="shared" si="195"/>
        <v>0</v>
      </c>
      <c r="AA1369" s="25">
        <v>4.2</v>
      </c>
      <c r="AB1369" s="25">
        <v>8</v>
      </c>
      <c r="AC1369" s="80">
        <f t="shared" si="196"/>
        <v>50</v>
      </c>
      <c r="AD1369" s="89">
        <f t="shared" si="201"/>
        <v>50</v>
      </c>
      <c r="AE1369" s="82"/>
      <c r="AF1369" s="71"/>
    </row>
    <row r="1370" spans="1:32">
      <c r="A1370" s="57" t="s">
        <v>11619</v>
      </c>
      <c r="B1370" s="22" t="s">
        <v>2157</v>
      </c>
      <c r="C1370" s="22" t="s">
        <v>10245</v>
      </c>
      <c r="D1370" s="22" t="s">
        <v>9673</v>
      </c>
      <c r="E1370" s="22" t="s">
        <v>9674</v>
      </c>
      <c r="F1370" s="22" t="s">
        <v>9561</v>
      </c>
      <c r="G1370" s="22" t="s">
        <v>9562</v>
      </c>
      <c r="H1370" s="22" t="s">
        <v>9952</v>
      </c>
      <c r="I1370" s="25">
        <v>0</v>
      </c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>
        <v>9</v>
      </c>
      <c r="U1370" s="25">
        <v>9</v>
      </c>
      <c r="V1370" s="25">
        <v>9</v>
      </c>
      <c r="W1370" s="25">
        <v>9</v>
      </c>
      <c r="X1370" s="25">
        <v>9</v>
      </c>
      <c r="Y1370" s="25">
        <v>9</v>
      </c>
      <c r="Z1370" s="25">
        <f t="shared" si="195"/>
        <v>0</v>
      </c>
      <c r="AA1370" s="25">
        <v>0.9</v>
      </c>
      <c r="AB1370" s="25">
        <v>2</v>
      </c>
      <c r="AC1370" s="80">
        <f t="shared" si="196"/>
        <v>11</v>
      </c>
      <c r="AD1370" s="89">
        <f t="shared" si="201"/>
        <v>11</v>
      </c>
      <c r="AE1370" s="82"/>
      <c r="AF1370" s="71"/>
    </row>
    <row r="1371" spans="1:32">
      <c r="A1371" s="57" t="s">
        <v>11620</v>
      </c>
      <c r="B1371" s="22" t="s">
        <v>2127</v>
      </c>
      <c r="C1371" s="22" t="s">
        <v>10246</v>
      </c>
      <c r="D1371" s="22" t="s">
        <v>9673</v>
      </c>
      <c r="E1371" s="22" t="s">
        <v>9674</v>
      </c>
      <c r="F1371" s="22" t="s">
        <v>9561</v>
      </c>
      <c r="G1371" s="22" t="s">
        <v>9562</v>
      </c>
      <c r="H1371" s="22" t="s">
        <v>9952</v>
      </c>
      <c r="I1371" s="25">
        <v>0</v>
      </c>
      <c r="J1371" s="25"/>
      <c r="K1371" s="25"/>
      <c r="L1371" s="25"/>
      <c r="M1371" s="25"/>
      <c r="N1371" s="25"/>
      <c r="O1371" s="25"/>
      <c r="P1371" s="25"/>
      <c r="Q1371" s="25"/>
      <c r="R1371" s="25">
        <v>1</v>
      </c>
      <c r="S1371" s="25">
        <v>1</v>
      </c>
      <c r="T1371" s="25">
        <v>7</v>
      </c>
      <c r="U1371" s="25">
        <v>7</v>
      </c>
      <c r="V1371" s="25">
        <v>8</v>
      </c>
      <c r="W1371" s="25">
        <v>8</v>
      </c>
      <c r="X1371" s="25">
        <v>8</v>
      </c>
      <c r="Y1371" s="25">
        <v>8</v>
      </c>
      <c r="Z1371" s="25">
        <f t="shared" si="195"/>
        <v>0</v>
      </c>
      <c r="AA1371" s="25">
        <v>0.8</v>
      </c>
      <c r="AB1371" s="25">
        <v>2</v>
      </c>
      <c r="AC1371" s="80">
        <f t="shared" si="196"/>
        <v>10</v>
      </c>
      <c r="AD1371" s="89">
        <f t="shared" si="201"/>
        <v>10</v>
      </c>
      <c r="AE1371" s="82"/>
      <c r="AF1371" s="71"/>
    </row>
    <row r="1372" spans="1:32">
      <c r="A1372" s="57" t="s">
        <v>11621</v>
      </c>
      <c r="B1372" s="22" t="s">
        <v>2128</v>
      </c>
      <c r="C1372" s="22" t="s">
        <v>10247</v>
      </c>
      <c r="D1372" s="22" t="s">
        <v>9673</v>
      </c>
      <c r="E1372" s="22" t="s">
        <v>9674</v>
      </c>
      <c r="F1372" s="22" t="s">
        <v>9561</v>
      </c>
      <c r="G1372" s="22" t="s">
        <v>9562</v>
      </c>
      <c r="H1372" s="22" t="s">
        <v>9952</v>
      </c>
      <c r="I1372" s="25">
        <v>0</v>
      </c>
      <c r="J1372" s="25"/>
      <c r="K1372" s="25"/>
      <c r="L1372" s="25"/>
      <c r="M1372" s="25"/>
      <c r="N1372" s="25"/>
      <c r="O1372" s="25"/>
      <c r="P1372" s="25"/>
      <c r="Q1372" s="25"/>
      <c r="R1372" s="25">
        <v>9</v>
      </c>
      <c r="S1372" s="25">
        <v>9</v>
      </c>
      <c r="T1372" s="25">
        <v>8</v>
      </c>
      <c r="U1372" s="25">
        <v>8</v>
      </c>
      <c r="V1372" s="25">
        <v>17</v>
      </c>
      <c r="W1372" s="25">
        <v>17</v>
      </c>
      <c r="X1372" s="25">
        <v>17</v>
      </c>
      <c r="Y1372" s="25">
        <v>17</v>
      </c>
      <c r="Z1372" s="25">
        <f t="shared" si="195"/>
        <v>0</v>
      </c>
      <c r="AA1372" s="25">
        <v>1.7</v>
      </c>
      <c r="AB1372" s="25">
        <v>3</v>
      </c>
      <c r="AC1372" s="80">
        <f t="shared" si="196"/>
        <v>20</v>
      </c>
      <c r="AD1372" s="89">
        <f t="shared" si="201"/>
        <v>20</v>
      </c>
      <c r="AE1372" s="82"/>
      <c r="AF1372" s="71"/>
    </row>
    <row r="1373" spans="1:32">
      <c r="A1373" s="57" t="s">
        <v>11622</v>
      </c>
      <c r="B1373" s="22" t="s">
        <v>1307</v>
      </c>
      <c r="C1373" s="22" t="s">
        <v>10248</v>
      </c>
      <c r="D1373" s="22" t="s">
        <v>9673</v>
      </c>
      <c r="E1373" s="22" t="s">
        <v>9674</v>
      </c>
      <c r="F1373" s="22" t="s">
        <v>9561</v>
      </c>
      <c r="G1373" s="22" t="s">
        <v>9562</v>
      </c>
      <c r="H1373" s="22" t="s">
        <v>9952</v>
      </c>
      <c r="I1373" s="25">
        <v>0</v>
      </c>
      <c r="J1373" s="25"/>
      <c r="K1373" s="25"/>
      <c r="L1373" s="25"/>
      <c r="M1373" s="25"/>
      <c r="N1373" s="25">
        <v>6</v>
      </c>
      <c r="O1373" s="25">
        <v>6</v>
      </c>
      <c r="P1373" s="25">
        <v>12</v>
      </c>
      <c r="Q1373" s="25">
        <v>12</v>
      </c>
      <c r="R1373" s="25"/>
      <c r="S1373" s="25"/>
      <c r="T1373" s="25">
        <v>4</v>
      </c>
      <c r="U1373" s="25">
        <v>4</v>
      </c>
      <c r="V1373" s="25">
        <v>22</v>
      </c>
      <c r="W1373" s="25">
        <v>22</v>
      </c>
      <c r="X1373" s="25">
        <v>22</v>
      </c>
      <c r="Y1373" s="25">
        <v>22</v>
      </c>
      <c r="Z1373" s="25">
        <f t="shared" si="195"/>
        <v>0</v>
      </c>
      <c r="AA1373" s="25">
        <v>2.2000000000000002</v>
      </c>
      <c r="AB1373" s="25">
        <v>5</v>
      </c>
      <c r="AC1373" s="80">
        <f t="shared" si="196"/>
        <v>27</v>
      </c>
      <c r="AD1373" s="89">
        <f t="shared" si="201"/>
        <v>27</v>
      </c>
      <c r="AE1373" s="82"/>
      <c r="AF1373" s="71"/>
    </row>
    <row r="1374" spans="1:32">
      <c r="A1374" s="57" t="s">
        <v>11623</v>
      </c>
      <c r="B1374" s="22" t="s">
        <v>1308</v>
      </c>
      <c r="C1374" s="22" t="s">
        <v>10249</v>
      </c>
      <c r="D1374" s="22" t="s">
        <v>9673</v>
      </c>
      <c r="E1374" s="22" t="s">
        <v>9674</v>
      </c>
      <c r="F1374" s="22" t="s">
        <v>9561</v>
      </c>
      <c r="G1374" s="22" t="s">
        <v>9562</v>
      </c>
      <c r="H1374" s="22" t="s">
        <v>9952</v>
      </c>
      <c r="I1374" s="25">
        <v>0</v>
      </c>
      <c r="J1374" s="25"/>
      <c r="K1374" s="25"/>
      <c r="L1374" s="25"/>
      <c r="M1374" s="25"/>
      <c r="N1374" s="25">
        <v>2</v>
      </c>
      <c r="O1374" s="25">
        <v>2</v>
      </c>
      <c r="P1374" s="25">
        <v>4</v>
      </c>
      <c r="Q1374" s="25">
        <v>4</v>
      </c>
      <c r="R1374" s="25">
        <v>7</v>
      </c>
      <c r="S1374" s="25">
        <v>7</v>
      </c>
      <c r="T1374" s="25"/>
      <c r="U1374" s="25"/>
      <c r="V1374" s="25">
        <v>13</v>
      </c>
      <c r="W1374" s="25">
        <v>13</v>
      </c>
      <c r="X1374" s="25">
        <v>13</v>
      </c>
      <c r="Y1374" s="25">
        <v>13</v>
      </c>
      <c r="Z1374" s="25">
        <f t="shared" si="195"/>
        <v>0</v>
      </c>
      <c r="AA1374" s="25">
        <v>1.3</v>
      </c>
      <c r="AB1374" s="25">
        <v>3</v>
      </c>
      <c r="AC1374" s="80">
        <f t="shared" si="196"/>
        <v>16</v>
      </c>
      <c r="AD1374" s="89">
        <f t="shared" si="201"/>
        <v>16</v>
      </c>
      <c r="AE1374" s="82"/>
      <c r="AF1374" s="71"/>
    </row>
    <row r="1375" spans="1:32">
      <c r="A1375" s="57" t="s">
        <v>11624</v>
      </c>
      <c r="B1375" s="22" t="s">
        <v>1294</v>
      </c>
      <c r="C1375" s="22" t="s">
        <v>10250</v>
      </c>
      <c r="D1375" s="22" t="s">
        <v>9673</v>
      </c>
      <c r="E1375" s="22" t="s">
        <v>9674</v>
      </c>
      <c r="F1375" s="22" t="s">
        <v>9561</v>
      </c>
      <c r="G1375" s="22" t="s">
        <v>9562</v>
      </c>
      <c r="H1375" s="22" t="s">
        <v>9952</v>
      </c>
      <c r="I1375" s="25">
        <v>0</v>
      </c>
      <c r="J1375" s="25"/>
      <c r="K1375" s="25"/>
      <c r="L1375" s="25">
        <v>2</v>
      </c>
      <c r="M1375" s="25">
        <v>2</v>
      </c>
      <c r="N1375" s="25">
        <v>21</v>
      </c>
      <c r="O1375" s="25">
        <v>21</v>
      </c>
      <c r="P1375" s="25">
        <v>11</v>
      </c>
      <c r="Q1375" s="25">
        <v>10</v>
      </c>
      <c r="R1375" s="25">
        <v>8</v>
      </c>
      <c r="S1375" s="25">
        <v>8</v>
      </c>
      <c r="T1375" s="25"/>
      <c r="U1375" s="25"/>
      <c r="V1375" s="25">
        <v>42</v>
      </c>
      <c r="W1375" s="25">
        <v>41</v>
      </c>
      <c r="X1375" s="25">
        <v>42</v>
      </c>
      <c r="Y1375" s="25">
        <v>41</v>
      </c>
      <c r="Z1375" s="25">
        <f t="shared" si="195"/>
        <v>0</v>
      </c>
      <c r="AA1375" s="25">
        <v>4.0999999999999996</v>
      </c>
      <c r="AB1375" s="25">
        <v>8</v>
      </c>
      <c r="AC1375" s="80">
        <f t="shared" si="196"/>
        <v>49</v>
      </c>
      <c r="AD1375" s="89">
        <f t="shared" si="201"/>
        <v>49</v>
      </c>
      <c r="AE1375" s="82"/>
      <c r="AF1375" s="71"/>
    </row>
    <row r="1376" spans="1:32">
      <c r="A1376" s="57" t="s">
        <v>11625</v>
      </c>
      <c r="B1376" s="22" t="s">
        <v>1309</v>
      </c>
      <c r="C1376" s="22" t="s">
        <v>10251</v>
      </c>
      <c r="D1376" s="22" t="s">
        <v>9919</v>
      </c>
      <c r="E1376" s="22" t="s">
        <v>9920</v>
      </c>
      <c r="F1376" s="22" t="s">
        <v>9921</v>
      </c>
      <c r="G1376" s="22" t="s">
        <v>9922</v>
      </c>
      <c r="H1376" s="22" t="s">
        <v>9952</v>
      </c>
      <c r="I1376" s="25">
        <v>0</v>
      </c>
      <c r="J1376" s="25"/>
      <c r="K1376" s="25"/>
      <c r="L1376" s="25"/>
      <c r="M1376" s="25"/>
      <c r="N1376" s="25">
        <v>10</v>
      </c>
      <c r="O1376" s="25">
        <v>10</v>
      </c>
      <c r="P1376" s="25">
        <v>14</v>
      </c>
      <c r="Q1376" s="25">
        <v>14</v>
      </c>
      <c r="R1376" s="25">
        <v>1</v>
      </c>
      <c r="S1376" s="25">
        <v>1</v>
      </c>
      <c r="T1376" s="25">
        <v>3</v>
      </c>
      <c r="U1376" s="25">
        <v>3</v>
      </c>
      <c r="V1376" s="25">
        <v>28</v>
      </c>
      <c r="W1376" s="25">
        <v>28</v>
      </c>
      <c r="X1376" s="25">
        <v>28</v>
      </c>
      <c r="Y1376" s="25">
        <v>28</v>
      </c>
      <c r="Z1376" s="25">
        <f t="shared" si="195"/>
        <v>0</v>
      </c>
      <c r="AA1376" s="25">
        <v>2.8</v>
      </c>
      <c r="AB1376" s="25">
        <v>5</v>
      </c>
      <c r="AC1376" s="80">
        <f t="shared" si="196"/>
        <v>33</v>
      </c>
      <c r="AD1376" s="89">
        <f t="shared" si="201"/>
        <v>33</v>
      </c>
      <c r="AE1376" s="82"/>
      <c r="AF1376" s="71"/>
    </row>
    <row r="1377" spans="1:32" s="47" customFormat="1">
      <c r="A1377" s="57" t="s">
        <v>11626</v>
      </c>
      <c r="B1377" s="46" t="s">
        <v>2158</v>
      </c>
      <c r="C1377" s="46" t="s">
        <v>11648</v>
      </c>
      <c r="D1377" s="46" t="s">
        <v>9919</v>
      </c>
      <c r="E1377" s="46" t="s">
        <v>9920</v>
      </c>
      <c r="F1377" s="46" t="s">
        <v>9921</v>
      </c>
      <c r="G1377" s="46" t="s">
        <v>9922</v>
      </c>
      <c r="H1377" s="46" t="s">
        <v>9952</v>
      </c>
      <c r="I1377" s="25">
        <v>0</v>
      </c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>
        <v>1</v>
      </c>
      <c r="U1377" s="45">
        <v>1</v>
      </c>
      <c r="V1377" s="45">
        <v>1</v>
      </c>
      <c r="W1377" s="45">
        <v>1</v>
      </c>
      <c r="X1377" s="45">
        <v>1</v>
      </c>
      <c r="Y1377" s="45">
        <v>1</v>
      </c>
      <c r="Z1377" s="25">
        <f t="shared" si="195"/>
        <v>0</v>
      </c>
      <c r="AA1377" s="45">
        <v>0.1</v>
      </c>
      <c r="AB1377" s="25">
        <v>2</v>
      </c>
      <c r="AC1377" s="80">
        <f t="shared" si="196"/>
        <v>3</v>
      </c>
      <c r="AD1377" s="89">
        <f t="shared" si="201"/>
        <v>3</v>
      </c>
      <c r="AE1377" s="85"/>
      <c r="AF1377" s="74"/>
    </row>
    <row r="1378" spans="1:32">
      <c r="A1378" s="57" t="s">
        <v>11627</v>
      </c>
      <c r="B1378" s="22" t="s">
        <v>2129</v>
      </c>
      <c r="C1378" s="22" t="s">
        <v>10252</v>
      </c>
      <c r="D1378" s="22" t="s">
        <v>9597</v>
      </c>
      <c r="E1378" s="22" t="s">
        <v>9598</v>
      </c>
      <c r="F1378" s="22" t="s">
        <v>9581</v>
      </c>
      <c r="G1378" s="22" t="s">
        <v>9582</v>
      </c>
      <c r="H1378" s="22" t="s">
        <v>9952</v>
      </c>
      <c r="I1378" s="25">
        <v>0</v>
      </c>
      <c r="J1378" s="25"/>
      <c r="K1378" s="25"/>
      <c r="L1378" s="25"/>
      <c r="M1378" s="25"/>
      <c r="N1378" s="25"/>
      <c r="O1378" s="25"/>
      <c r="P1378" s="25"/>
      <c r="Q1378" s="25"/>
      <c r="R1378" s="25">
        <v>9</v>
      </c>
      <c r="S1378" s="25">
        <v>9</v>
      </c>
      <c r="T1378" s="25"/>
      <c r="U1378" s="25"/>
      <c r="V1378" s="25">
        <v>9</v>
      </c>
      <c r="W1378" s="25">
        <v>9</v>
      </c>
      <c r="X1378" s="25">
        <v>9</v>
      </c>
      <c r="Y1378" s="25">
        <v>9</v>
      </c>
      <c r="Z1378" s="25">
        <f t="shared" si="195"/>
        <v>0</v>
      </c>
      <c r="AA1378" s="25">
        <v>0.9</v>
      </c>
      <c r="AB1378" s="25">
        <v>2</v>
      </c>
      <c r="AC1378" s="80">
        <f t="shared" si="196"/>
        <v>11</v>
      </c>
      <c r="AD1378" s="89">
        <f t="shared" si="201"/>
        <v>11</v>
      </c>
      <c r="AE1378" s="82"/>
      <c r="AF1378" s="71"/>
    </row>
    <row r="1379" spans="1:32">
      <c r="A1379" s="57" t="s">
        <v>11628</v>
      </c>
      <c r="B1379" s="22" t="s">
        <v>1310</v>
      </c>
      <c r="C1379" s="22" t="s">
        <v>2083</v>
      </c>
      <c r="D1379" s="22" t="s">
        <v>9919</v>
      </c>
      <c r="E1379" s="22" t="s">
        <v>9920</v>
      </c>
      <c r="F1379" s="22" t="s">
        <v>9921</v>
      </c>
      <c r="G1379" s="22" t="s">
        <v>9922</v>
      </c>
      <c r="H1379" s="22" t="s">
        <v>9952</v>
      </c>
      <c r="I1379" s="25">
        <f>VLOOKUP(B1379,[1]สรุปรายรพ.!$A$1:$C$1331,3,FALSE())</f>
        <v>20</v>
      </c>
      <c r="J1379" s="25"/>
      <c r="K1379" s="25"/>
      <c r="L1379" s="25"/>
      <c r="M1379" s="25"/>
      <c r="N1379" s="25">
        <v>3</v>
      </c>
      <c r="O1379" s="25">
        <v>3</v>
      </c>
      <c r="P1379" s="25">
        <v>6</v>
      </c>
      <c r="Q1379" s="25">
        <v>6</v>
      </c>
      <c r="R1379" s="25">
        <v>3</v>
      </c>
      <c r="S1379" s="25">
        <v>2</v>
      </c>
      <c r="T1379" s="25">
        <v>2</v>
      </c>
      <c r="U1379" s="25">
        <v>2</v>
      </c>
      <c r="V1379" s="25">
        <v>14</v>
      </c>
      <c r="W1379" s="25">
        <v>13</v>
      </c>
      <c r="X1379" s="25">
        <v>14</v>
      </c>
      <c r="Y1379" s="25">
        <v>13</v>
      </c>
      <c r="Z1379" s="25">
        <f t="shared" si="195"/>
        <v>20</v>
      </c>
      <c r="AA1379" s="25">
        <v>1.3</v>
      </c>
      <c r="AB1379" s="25">
        <v>3</v>
      </c>
      <c r="AC1379" s="80">
        <f t="shared" si="196"/>
        <v>-4</v>
      </c>
      <c r="AD1379" s="89">
        <f t="shared" si="198"/>
        <v>0</v>
      </c>
      <c r="AE1379" s="82"/>
      <c r="AF1379" s="71"/>
    </row>
    <row r="1380" spans="1:32">
      <c r="A1380" s="57" t="s">
        <v>11629</v>
      </c>
      <c r="B1380" s="22" t="s">
        <v>1311</v>
      </c>
      <c r="C1380" s="22" t="s">
        <v>2084</v>
      </c>
      <c r="D1380" s="22" t="s">
        <v>9919</v>
      </c>
      <c r="E1380" s="22" t="s">
        <v>9920</v>
      </c>
      <c r="F1380" s="22" t="s">
        <v>9921</v>
      </c>
      <c r="G1380" s="22" t="s">
        <v>9922</v>
      </c>
      <c r="H1380" s="22" t="s">
        <v>9952</v>
      </c>
      <c r="I1380" s="25">
        <f>VLOOKUP(B1380,[1]สรุปรายรพ.!$A$1:$C$1331,3,FALSE())</f>
        <v>20</v>
      </c>
      <c r="J1380" s="25"/>
      <c r="K1380" s="25"/>
      <c r="L1380" s="25"/>
      <c r="M1380" s="25"/>
      <c r="N1380" s="25">
        <v>15</v>
      </c>
      <c r="O1380" s="25">
        <v>12</v>
      </c>
      <c r="P1380" s="25">
        <v>4</v>
      </c>
      <c r="Q1380" s="25">
        <v>4</v>
      </c>
      <c r="R1380" s="25">
        <v>3</v>
      </c>
      <c r="S1380" s="25">
        <v>3</v>
      </c>
      <c r="T1380" s="25">
        <v>6</v>
      </c>
      <c r="U1380" s="25">
        <v>6</v>
      </c>
      <c r="V1380" s="25">
        <v>28</v>
      </c>
      <c r="W1380" s="25">
        <v>25</v>
      </c>
      <c r="X1380" s="25">
        <v>28</v>
      </c>
      <c r="Y1380" s="25">
        <v>25</v>
      </c>
      <c r="Z1380" s="25">
        <f t="shared" si="195"/>
        <v>20</v>
      </c>
      <c r="AA1380" s="25">
        <v>2.5</v>
      </c>
      <c r="AB1380" s="25">
        <v>5</v>
      </c>
      <c r="AC1380" s="80">
        <f t="shared" si="196"/>
        <v>10</v>
      </c>
      <c r="AD1380" s="89">
        <f t="shared" ref="AD1380:AD1381" si="202">AC1380</f>
        <v>10</v>
      </c>
      <c r="AE1380" s="82"/>
      <c r="AF1380" s="71"/>
    </row>
    <row r="1381" spans="1:32">
      <c r="A1381" s="57" t="s">
        <v>11630</v>
      </c>
      <c r="B1381" s="22" t="s">
        <v>2130</v>
      </c>
      <c r="C1381" s="22" t="s">
        <v>10253</v>
      </c>
      <c r="D1381" s="22" t="s">
        <v>9919</v>
      </c>
      <c r="E1381" s="22" t="s">
        <v>9920</v>
      </c>
      <c r="F1381" s="22" t="s">
        <v>9921</v>
      </c>
      <c r="G1381" s="22" t="s">
        <v>9922</v>
      </c>
      <c r="H1381" s="22" t="s">
        <v>9952</v>
      </c>
      <c r="I1381" s="25">
        <v>0</v>
      </c>
      <c r="J1381" s="25"/>
      <c r="K1381" s="25"/>
      <c r="L1381" s="25"/>
      <c r="M1381" s="25"/>
      <c r="N1381" s="25"/>
      <c r="O1381" s="25"/>
      <c r="P1381" s="25"/>
      <c r="Q1381" s="25"/>
      <c r="R1381" s="25">
        <v>3</v>
      </c>
      <c r="S1381" s="25">
        <v>3</v>
      </c>
      <c r="T1381" s="25"/>
      <c r="U1381" s="25"/>
      <c r="V1381" s="25">
        <v>3</v>
      </c>
      <c r="W1381" s="25">
        <v>3</v>
      </c>
      <c r="X1381" s="25">
        <v>3</v>
      </c>
      <c r="Y1381" s="25">
        <v>3</v>
      </c>
      <c r="Z1381" s="25">
        <f t="shared" si="195"/>
        <v>0</v>
      </c>
      <c r="AA1381" s="25">
        <v>0.3</v>
      </c>
      <c r="AB1381" s="25">
        <v>2</v>
      </c>
      <c r="AC1381" s="80">
        <f t="shared" si="196"/>
        <v>5</v>
      </c>
      <c r="AD1381" s="89">
        <f t="shared" si="202"/>
        <v>5</v>
      </c>
      <c r="AE1381" s="82"/>
      <c r="AF1381" s="71"/>
    </row>
    <row r="1382" spans="1:32">
      <c r="A1382" s="57" t="s">
        <v>11631</v>
      </c>
      <c r="B1382" s="22" t="s">
        <v>1275</v>
      </c>
      <c r="C1382" s="22" t="s">
        <v>10254</v>
      </c>
      <c r="D1382" s="22" t="s">
        <v>9609</v>
      </c>
      <c r="E1382" s="22" t="s">
        <v>9610</v>
      </c>
      <c r="F1382" s="22" t="s">
        <v>9588</v>
      </c>
      <c r="G1382" s="22" t="s">
        <v>9589</v>
      </c>
      <c r="H1382" s="22" t="s">
        <v>9952</v>
      </c>
      <c r="I1382" s="25">
        <v>0</v>
      </c>
      <c r="J1382" s="25">
        <v>10</v>
      </c>
      <c r="K1382" s="25">
        <v>10</v>
      </c>
      <c r="L1382" s="25">
        <v>11</v>
      </c>
      <c r="M1382" s="25">
        <v>11</v>
      </c>
      <c r="N1382" s="25">
        <v>4</v>
      </c>
      <c r="O1382" s="25">
        <v>4</v>
      </c>
      <c r="P1382" s="25"/>
      <c r="Q1382" s="25"/>
      <c r="R1382" s="25">
        <v>7</v>
      </c>
      <c r="S1382" s="25">
        <v>7</v>
      </c>
      <c r="T1382" s="25">
        <v>7</v>
      </c>
      <c r="U1382" s="25">
        <v>7</v>
      </c>
      <c r="V1382" s="25">
        <v>39</v>
      </c>
      <c r="W1382" s="25">
        <v>39</v>
      </c>
      <c r="X1382" s="25">
        <v>39</v>
      </c>
      <c r="Y1382" s="25">
        <v>39</v>
      </c>
      <c r="Z1382" s="25">
        <f t="shared" si="195"/>
        <v>0</v>
      </c>
      <c r="AA1382" s="25">
        <v>3.9</v>
      </c>
      <c r="AB1382" s="25">
        <v>6</v>
      </c>
      <c r="AC1382" s="80">
        <f t="shared" si="196"/>
        <v>45</v>
      </c>
      <c r="AD1382" s="89">
        <v>0</v>
      </c>
      <c r="AE1382" s="82" t="s">
        <v>11646</v>
      </c>
      <c r="AF1382" s="71"/>
    </row>
    <row r="1383" spans="1:32">
      <c r="A1383" s="57" t="s">
        <v>11632</v>
      </c>
      <c r="B1383" s="22" t="s">
        <v>1276</v>
      </c>
      <c r="C1383" s="22" t="s">
        <v>10255</v>
      </c>
      <c r="D1383" s="22" t="s">
        <v>9669</v>
      </c>
      <c r="E1383" s="22" t="s">
        <v>9670</v>
      </c>
      <c r="F1383" s="22" t="s">
        <v>9663</v>
      </c>
      <c r="G1383" s="22" t="s">
        <v>9664</v>
      </c>
      <c r="H1383" s="22" t="s">
        <v>9928</v>
      </c>
      <c r="I1383" s="25">
        <f>VLOOKUP(B1383,[1]สรุปรายรพ.!$A$1:$C$1331,3,FALSE())</f>
        <v>215</v>
      </c>
      <c r="J1383" s="25">
        <v>7</v>
      </c>
      <c r="K1383" s="25">
        <v>7</v>
      </c>
      <c r="L1383" s="25">
        <v>6</v>
      </c>
      <c r="M1383" s="25">
        <v>6</v>
      </c>
      <c r="N1383" s="25">
        <v>3</v>
      </c>
      <c r="O1383" s="25">
        <v>3</v>
      </c>
      <c r="P1383" s="25">
        <v>2</v>
      </c>
      <c r="Q1383" s="25">
        <v>2</v>
      </c>
      <c r="R1383" s="25"/>
      <c r="S1383" s="25"/>
      <c r="T1383" s="25"/>
      <c r="U1383" s="25"/>
      <c r="V1383" s="25">
        <v>18</v>
      </c>
      <c r="W1383" s="25">
        <v>18</v>
      </c>
      <c r="X1383" s="25">
        <v>18</v>
      </c>
      <c r="Y1383" s="25">
        <v>18</v>
      </c>
      <c r="Z1383" s="25">
        <f t="shared" si="195"/>
        <v>215</v>
      </c>
      <c r="AA1383" s="25">
        <v>1.8</v>
      </c>
      <c r="AB1383" s="25">
        <v>3</v>
      </c>
      <c r="AC1383" s="80">
        <f t="shared" si="196"/>
        <v>-194</v>
      </c>
      <c r="AD1383" s="89">
        <f t="shared" si="198"/>
        <v>0</v>
      </c>
      <c r="AE1383" s="82"/>
      <c r="AF1383" s="71"/>
    </row>
    <row r="1384" spans="1:32" s="47" customFormat="1">
      <c r="A1384" s="57" t="s">
        <v>11633</v>
      </c>
      <c r="B1384" s="46" t="s">
        <v>1277</v>
      </c>
      <c r="C1384" s="46" t="s">
        <v>11649</v>
      </c>
      <c r="D1384" s="46" t="s">
        <v>9919</v>
      </c>
      <c r="E1384" s="46" t="s">
        <v>9920</v>
      </c>
      <c r="F1384" s="46" t="s">
        <v>9921</v>
      </c>
      <c r="G1384" s="46" t="s">
        <v>9922</v>
      </c>
      <c r="H1384" s="46" t="s">
        <v>9952</v>
      </c>
      <c r="I1384" s="25">
        <v>0</v>
      </c>
      <c r="J1384" s="45">
        <v>21</v>
      </c>
      <c r="K1384" s="45">
        <v>3</v>
      </c>
      <c r="L1384" s="45"/>
      <c r="M1384" s="45"/>
      <c r="N1384" s="45"/>
      <c r="O1384" s="45"/>
      <c r="P1384" s="45">
        <v>3</v>
      </c>
      <c r="Q1384" s="45">
        <v>3</v>
      </c>
      <c r="R1384" s="45"/>
      <c r="S1384" s="45"/>
      <c r="T1384" s="45"/>
      <c r="U1384" s="45"/>
      <c r="V1384" s="45">
        <v>24</v>
      </c>
      <c r="W1384" s="45">
        <v>6</v>
      </c>
      <c r="X1384" s="45">
        <v>24</v>
      </c>
      <c r="Y1384" s="45">
        <v>6</v>
      </c>
      <c r="Z1384" s="25">
        <f t="shared" si="195"/>
        <v>0</v>
      </c>
      <c r="AA1384" s="45">
        <v>0.6</v>
      </c>
      <c r="AB1384" s="25">
        <v>2</v>
      </c>
      <c r="AC1384" s="80">
        <f t="shared" si="196"/>
        <v>8</v>
      </c>
      <c r="AD1384" s="89">
        <v>0</v>
      </c>
      <c r="AE1384" s="85" t="s">
        <v>10262</v>
      </c>
      <c r="AF1384" s="74"/>
    </row>
    <row r="1385" spans="1:32">
      <c r="A1385" s="57" t="s">
        <v>11634</v>
      </c>
      <c r="B1385" s="22" t="s">
        <v>1278</v>
      </c>
      <c r="C1385" s="22" t="s">
        <v>2085</v>
      </c>
      <c r="D1385" s="22" t="s">
        <v>9623</v>
      </c>
      <c r="E1385" s="22" t="s">
        <v>9624</v>
      </c>
      <c r="F1385" s="22" t="s">
        <v>9625</v>
      </c>
      <c r="G1385" s="22" t="s">
        <v>9626</v>
      </c>
      <c r="H1385" s="22" t="s">
        <v>9563</v>
      </c>
      <c r="I1385" s="25">
        <f>VLOOKUP(B1385,[1]สรุปรายรพ.!$A$1:$C$1331,3,FALSE())</f>
        <v>554</v>
      </c>
      <c r="J1385" s="25">
        <v>236</v>
      </c>
      <c r="K1385" s="25">
        <v>236</v>
      </c>
      <c r="L1385" s="25">
        <v>46</v>
      </c>
      <c r="M1385" s="25">
        <v>46</v>
      </c>
      <c r="N1385" s="25">
        <v>68</v>
      </c>
      <c r="O1385" s="25">
        <v>68</v>
      </c>
      <c r="P1385" s="25">
        <v>74</v>
      </c>
      <c r="Q1385" s="25">
        <v>74</v>
      </c>
      <c r="R1385" s="25">
        <v>47</v>
      </c>
      <c r="S1385" s="25">
        <v>47</v>
      </c>
      <c r="T1385" s="25">
        <v>75</v>
      </c>
      <c r="U1385" s="25">
        <v>75</v>
      </c>
      <c r="V1385" s="25">
        <v>546</v>
      </c>
      <c r="W1385" s="25">
        <v>546</v>
      </c>
      <c r="X1385" s="25">
        <v>546</v>
      </c>
      <c r="Y1385" s="25">
        <v>546</v>
      </c>
      <c r="Z1385" s="25">
        <f t="shared" si="195"/>
        <v>554</v>
      </c>
      <c r="AA1385" s="25">
        <v>54.6</v>
      </c>
      <c r="AB1385" s="25">
        <v>83</v>
      </c>
      <c r="AC1385" s="80">
        <f t="shared" si="196"/>
        <v>75</v>
      </c>
      <c r="AD1385" s="89">
        <f t="shared" ref="AD1385:AD1387" si="203">AC1385</f>
        <v>75</v>
      </c>
      <c r="AE1385" s="82"/>
      <c r="AF1385" s="71"/>
    </row>
    <row r="1386" spans="1:32">
      <c r="A1386" s="57" t="s">
        <v>11635</v>
      </c>
      <c r="B1386" s="22" t="s">
        <v>1279</v>
      </c>
      <c r="C1386" s="22" t="s">
        <v>10256</v>
      </c>
      <c r="D1386" s="22" t="s">
        <v>9623</v>
      </c>
      <c r="E1386" s="22" t="s">
        <v>9624</v>
      </c>
      <c r="F1386" s="22" t="s">
        <v>9625</v>
      </c>
      <c r="G1386" s="22" t="s">
        <v>9626</v>
      </c>
      <c r="H1386" s="22" t="s">
        <v>9563</v>
      </c>
      <c r="I1386" s="25">
        <f>VLOOKUP(B1386,[1]สรุปรายรพ.!$A$1:$C$1331,3,FALSE())</f>
        <v>422</v>
      </c>
      <c r="J1386" s="25">
        <v>163</v>
      </c>
      <c r="K1386" s="25">
        <v>163</v>
      </c>
      <c r="L1386" s="25">
        <v>179</v>
      </c>
      <c r="M1386" s="25">
        <v>179</v>
      </c>
      <c r="N1386" s="25">
        <v>27</v>
      </c>
      <c r="O1386" s="25">
        <v>27</v>
      </c>
      <c r="P1386" s="25">
        <v>65</v>
      </c>
      <c r="Q1386" s="25">
        <v>64</v>
      </c>
      <c r="R1386" s="25">
        <v>72</v>
      </c>
      <c r="S1386" s="25">
        <v>72</v>
      </c>
      <c r="T1386" s="25">
        <v>63</v>
      </c>
      <c r="U1386" s="25">
        <v>63</v>
      </c>
      <c r="V1386" s="25">
        <v>569</v>
      </c>
      <c r="W1386" s="25">
        <v>568</v>
      </c>
      <c r="X1386" s="25">
        <v>569</v>
      </c>
      <c r="Y1386" s="25">
        <v>568</v>
      </c>
      <c r="Z1386" s="25">
        <f t="shared" si="195"/>
        <v>422</v>
      </c>
      <c r="AA1386" s="25">
        <v>56.8</v>
      </c>
      <c r="AB1386" s="25">
        <v>86</v>
      </c>
      <c r="AC1386" s="80">
        <f t="shared" si="196"/>
        <v>232</v>
      </c>
      <c r="AD1386" s="89">
        <f t="shared" si="203"/>
        <v>232</v>
      </c>
      <c r="AE1386" s="82"/>
      <c r="AF1386" s="71"/>
    </row>
    <row r="1387" spans="1:32">
      <c r="A1387" s="57" t="s">
        <v>11636</v>
      </c>
      <c r="B1387" s="22" t="s">
        <v>1280</v>
      </c>
      <c r="C1387" s="22" t="s">
        <v>2086</v>
      </c>
      <c r="D1387" s="22" t="s">
        <v>9623</v>
      </c>
      <c r="E1387" s="22" t="s">
        <v>9624</v>
      </c>
      <c r="F1387" s="22" t="s">
        <v>9625</v>
      </c>
      <c r="G1387" s="22" t="s">
        <v>9626</v>
      </c>
      <c r="H1387" s="22" t="s">
        <v>9563</v>
      </c>
      <c r="I1387" s="25">
        <f>VLOOKUP(B1387,[1]สรุปรายรพ.!$A$1:$C$1331,3,FALSE())</f>
        <v>984</v>
      </c>
      <c r="J1387" s="25">
        <v>446</v>
      </c>
      <c r="K1387" s="25">
        <v>443</v>
      </c>
      <c r="L1387" s="25">
        <v>102</v>
      </c>
      <c r="M1387" s="25">
        <v>101</v>
      </c>
      <c r="N1387" s="25">
        <v>119</v>
      </c>
      <c r="O1387" s="25">
        <v>110</v>
      </c>
      <c r="P1387" s="25">
        <v>61</v>
      </c>
      <c r="Q1387" s="25">
        <v>59</v>
      </c>
      <c r="R1387" s="25">
        <v>105</v>
      </c>
      <c r="S1387" s="25">
        <v>103</v>
      </c>
      <c r="T1387" s="25">
        <v>70</v>
      </c>
      <c r="U1387" s="25">
        <v>70</v>
      </c>
      <c r="V1387" s="25">
        <v>903</v>
      </c>
      <c r="W1387" s="25">
        <v>886</v>
      </c>
      <c r="X1387" s="25">
        <v>903</v>
      </c>
      <c r="Y1387" s="25">
        <v>886</v>
      </c>
      <c r="Z1387" s="25">
        <f t="shared" si="195"/>
        <v>984</v>
      </c>
      <c r="AA1387" s="25">
        <v>88.6</v>
      </c>
      <c r="AB1387" s="25">
        <v>134</v>
      </c>
      <c r="AC1387" s="80">
        <f t="shared" si="196"/>
        <v>36</v>
      </c>
      <c r="AD1387" s="89">
        <f t="shared" si="203"/>
        <v>36</v>
      </c>
      <c r="AE1387" s="82"/>
      <c r="AF1387" s="71"/>
    </row>
    <row r="1388" spans="1:32">
      <c r="A1388" s="57" t="s">
        <v>11637</v>
      </c>
      <c r="B1388" s="22" t="s">
        <v>1281</v>
      </c>
      <c r="C1388" s="22" t="s">
        <v>10257</v>
      </c>
      <c r="D1388" s="22" t="s">
        <v>9623</v>
      </c>
      <c r="E1388" s="22" t="s">
        <v>9624</v>
      </c>
      <c r="F1388" s="22" t="s">
        <v>9625</v>
      </c>
      <c r="G1388" s="22" t="s">
        <v>9626</v>
      </c>
      <c r="H1388" s="22" t="s">
        <v>9563</v>
      </c>
      <c r="I1388" s="25">
        <f>VLOOKUP(B1388,[1]สรุปรายรพ.!$A$1:$C$1331,3,FALSE())</f>
        <v>935</v>
      </c>
      <c r="J1388" s="25">
        <v>292</v>
      </c>
      <c r="K1388" s="25">
        <v>291</v>
      </c>
      <c r="L1388" s="25">
        <v>81</v>
      </c>
      <c r="M1388" s="25">
        <v>80</v>
      </c>
      <c r="N1388" s="25">
        <v>80</v>
      </c>
      <c r="O1388" s="25">
        <v>80</v>
      </c>
      <c r="P1388" s="25">
        <v>88</v>
      </c>
      <c r="Q1388" s="25">
        <v>88</v>
      </c>
      <c r="R1388" s="25"/>
      <c r="S1388" s="25"/>
      <c r="T1388" s="25">
        <v>6</v>
      </c>
      <c r="U1388" s="25">
        <v>6</v>
      </c>
      <c r="V1388" s="25">
        <v>547</v>
      </c>
      <c r="W1388" s="25">
        <v>545</v>
      </c>
      <c r="X1388" s="25">
        <v>547</v>
      </c>
      <c r="Y1388" s="25">
        <v>545</v>
      </c>
      <c r="Z1388" s="25">
        <f t="shared" si="195"/>
        <v>935</v>
      </c>
      <c r="AA1388" s="25">
        <v>54.5</v>
      </c>
      <c r="AB1388" s="25">
        <v>83</v>
      </c>
      <c r="AC1388" s="80">
        <f t="shared" si="196"/>
        <v>-307</v>
      </c>
      <c r="AD1388" s="89">
        <f t="shared" si="198"/>
        <v>0</v>
      </c>
      <c r="AE1388" s="82"/>
      <c r="AF1388" s="71"/>
    </row>
    <row r="1389" spans="1:32">
      <c r="A1389" s="57" t="s">
        <v>11638</v>
      </c>
      <c r="B1389" s="22" t="s">
        <v>1282</v>
      </c>
      <c r="C1389" s="22" t="s">
        <v>2087</v>
      </c>
      <c r="D1389" s="22" t="s">
        <v>9791</v>
      </c>
      <c r="E1389" s="22" t="s">
        <v>9792</v>
      </c>
      <c r="F1389" s="22" t="s">
        <v>9576</v>
      </c>
      <c r="G1389" s="22" t="s">
        <v>9577</v>
      </c>
      <c r="H1389" s="22" t="s">
        <v>9563</v>
      </c>
      <c r="I1389" s="25">
        <f>VLOOKUP(B1389,[1]สรุปรายรพ.!$A$1:$C$1331,3,FALSE())</f>
        <v>530</v>
      </c>
      <c r="J1389" s="25">
        <v>70</v>
      </c>
      <c r="K1389" s="25">
        <v>69</v>
      </c>
      <c r="L1389" s="25">
        <v>41</v>
      </c>
      <c r="M1389" s="25">
        <v>41</v>
      </c>
      <c r="N1389" s="25">
        <v>7</v>
      </c>
      <c r="O1389" s="25">
        <v>7</v>
      </c>
      <c r="P1389" s="25">
        <v>11</v>
      </c>
      <c r="Q1389" s="25">
        <v>11</v>
      </c>
      <c r="R1389" s="25">
        <v>14</v>
      </c>
      <c r="S1389" s="25">
        <v>14</v>
      </c>
      <c r="T1389" s="25">
        <v>16</v>
      </c>
      <c r="U1389" s="25">
        <v>16</v>
      </c>
      <c r="V1389" s="25">
        <v>159</v>
      </c>
      <c r="W1389" s="25">
        <v>158</v>
      </c>
      <c r="X1389" s="25">
        <v>159</v>
      </c>
      <c r="Y1389" s="25">
        <v>158</v>
      </c>
      <c r="Z1389" s="25">
        <f t="shared" si="195"/>
        <v>530</v>
      </c>
      <c r="AA1389" s="25">
        <v>15.8</v>
      </c>
      <c r="AB1389" s="25">
        <v>24</v>
      </c>
      <c r="AC1389" s="80">
        <f t="shared" si="196"/>
        <v>-348</v>
      </c>
      <c r="AD1389" s="89">
        <f t="shared" si="198"/>
        <v>0</v>
      </c>
      <c r="AE1389" s="82"/>
      <c r="AF1389" s="71"/>
    </row>
    <row r="1390" spans="1:32" s="47" customFormat="1">
      <c r="A1390" s="57" t="s">
        <v>11639</v>
      </c>
      <c r="B1390" s="46" t="s">
        <v>1312</v>
      </c>
      <c r="C1390" s="46"/>
      <c r="D1390" s="46" t="s">
        <v>9919</v>
      </c>
      <c r="E1390" s="46" t="s">
        <v>9920</v>
      </c>
      <c r="F1390" s="46" t="s">
        <v>9921</v>
      </c>
      <c r="G1390" s="46" t="s">
        <v>9922</v>
      </c>
      <c r="H1390" s="46" t="s">
        <v>9952</v>
      </c>
      <c r="I1390" s="25">
        <v>0</v>
      </c>
      <c r="J1390" s="45"/>
      <c r="K1390" s="45"/>
      <c r="L1390" s="45"/>
      <c r="M1390" s="45"/>
      <c r="N1390" s="45">
        <v>10</v>
      </c>
      <c r="O1390" s="45">
        <v>10</v>
      </c>
      <c r="P1390" s="45">
        <v>47</v>
      </c>
      <c r="Q1390" s="45">
        <v>40</v>
      </c>
      <c r="R1390" s="45">
        <v>9</v>
      </c>
      <c r="S1390" s="45">
        <v>8</v>
      </c>
      <c r="T1390" s="45">
        <v>10</v>
      </c>
      <c r="U1390" s="45">
        <v>10</v>
      </c>
      <c r="V1390" s="45">
        <v>76</v>
      </c>
      <c r="W1390" s="45">
        <v>68</v>
      </c>
      <c r="X1390" s="45">
        <v>76</v>
      </c>
      <c r="Y1390" s="45">
        <v>68</v>
      </c>
      <c r="Z1390" s="25">
        <f t="shared" si="195"/>
        <v>0</v>
      </c>
      <c r="AA1390" s="45">
        <v>6.8</v>
      </c>
      <c r="AB1390" s="25">
        <v>11</v>
      </c>
      <c r="AC1390" s="80">
        <f t="shared" si="196"/>
        <v>79</v>
      </c>
      <c r="AD1390" s="89">
        <v>0</v>
      </c>
      <c r="AE1390" s="85" t="s">
        <v>10262</v>
      </c>
      <c r="AF1390" s="74"/>
    </row>
    <row r="1391" spans="1:32" s="47" customFormat="1">
      <c r="A1391" s="57" t="s">
        <v>11640</v>
      </c>
      <c r="B1391" s="46" t="s">
        <v>2159</v>
      </c>
      <c r="C1391" s="46"/>
      <c r="D1391" s="46" t="s">
        <v>9919</v>
      </c>
      <c r="E1391" s="46" t="s">
        <v>9920</v>
      </c>
      <c r="F1391" s="46" t="s">
        <v>9921</v>
      </c>
      <c r="G1391" s="46" t="s">
        <v>9922</v>
      </c>
      <c r="H1391" s="46" t="s">
        <v>9952</v>
      </c>
      <c r="I1391" s="25">
        <v>0</v>
      </c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>
        <v>4</v>
      </c>
      <c r="U1391" s="45">
        <v>4</v>
      </c>
      <c r="V1391" s="45">
        <v>4</v>
      </c>
      <c r="W1391" s="45">
        <v>4</v>
      </c>
      <c r="X1391" s="45">
        <v>4</v>
      </c>
      <c r="Y1391" s="45">
        <v>4</v>
      </c>
      <c r="Z1391" s="25">
        <f t="shared" si="195"/>
        <v>0</v>
      </c>
      <c r="AA1391" s="45">
        <v>0.4</v>
      </c>
      <c r="AB1391" s="25">
        <v>2</v>
      </c>
      <c r="AC1391" s="80">
        <f t="shared" si="196"/>
        <v>6</v>
      </c>
      <c r="AD1391" s="89">
        <v>0</v>
      </c>
      <c r="AE1391" s="85" t="s">
        <v>10262</v>
      </c>
      <c r="AF1391" s="74"/>
    </row>
    <row r="1392" spans="1:32" s="47" customFormat="1">
      <c r="A1392" s="57" t="s">
        <v>11641</v>
      </c>
      <c r="B1392" s="46" t="s">
        <v>1313</v>
      </c>
      <c r="C1392" s="46"/>
      <c r="D1392" s="46" t="s">
        <v>9919</v>
      </c>
      <c r="E1392" s="46" t="s">
        <v>9920</v>
      </c>
      <c r="F1392" s="46" t="s">
        <v>9921</v>
      </c>
      <c r="G1392" s="46" t="s">
        <v>9922</v>
      </c>
      <c r="H1392" s="46" t="s">
        <v>9952</v>
      </c>
      <c r="I1392" s="25">
        <v>0</v>
      </c>
      <c r="J1392" s="45"/>
      <c r="K1392" s="45"/>
      <c r="L1392" s="45"/>
      <c r="M1392" s="45"/>
      <c r="N1392" s="45">
        <v>46</v>
      </c>
      <c r="O1392" s="45">
        <v>45</v>
      </c>
      <c r="P1392" s="45"/>
      <c r="Q1392" s="45"/>
      <c r="R1392" s="45">
        <v>28</v>
      </c>
      <c r="S1392" s="45">
        <v>28</v>
      </c>
      <c r="T1392" s="45">
        <v>18</v>
      </c>
      <c r="U1392" s="45">
        <v>18</v>
      </c>
      <c r="V1392" s="45">
        <v>92</v>
      </c>
      <c r="W1392" s="45">
        <v>91</v>
      </c>
      <c r="X1392" s="45">
        <v>92</v>
      </c>
      <c r="Y1392" s="45">
        <v>91</v>
      </c>
      <c r="Z1392" s="25">
        <f t="shared" si="195"/>
        <v>0</v>
      </c>
      <c r="AA1392" s="45">
        <v>9.1</v>
      </c>
      <c r="AB1392" s="25">
        <v>15</v>
      </c>
      <c r="AC1392" s="80">
        <f t="shared" si="196"/>
        <v>106</v>
      </c>
      <c r="AD1392" s="89">
        <v>0</v>
      </c>
      <c r="AE1392" s="85" t="s">
        <v>10262</v>
      </c>
      <c r="AF1392" s="74"/>
    </row>
    <row r="1393" spans="1:32">
      <c r="A1393" s="57" t="s">
        <v>11642</v>
      </c>
      <c r="B1393" s="22" t="s">
        <v>2131</v>
      </c>
      <c r="C1393" s="22" t="s">
        <v>1912</v>
      </c>
      <c r="D1393" s="22" t="s">
        <v>10258</v>
      </c>
      <c r="E1393" s="22" t="s">
        <v>10259</v>
      </c>
      <c r="F1393" s="22" t="s">
        <v>10260</v>
      </c>
      <c r="G1393" s="22" t="s">
        <v>10261</v>
      </c>
      <c r="H1393" s="22" t="s">
        <v>9928</v>
      </c>
      <c r="I1393" s="25">
        <v>0</v>
      </c>
      <c r="J1393" s="25"/>
      <c r="K1393" s="25"/>
      <c r="L1393" s="25"/>
      <c r="M1393" s="25"/>
      <c r="N1393" s="25"/>
      <c r="O1393" s="25"/>
      <c r="P1393" s="25"/>
      <c r="Q1393" s="25"/>
      <c r="R1393" s="25">
        <v>21</v>
      </c>
      <c r="S1393" s="25">
        <v>20</v>
      </c>
      <c r="T1393" s="25">
        <v>10</v>
      </c>
      <c r="U1393" s="25">
        <v>10</v>
      </c>
      <c r="V1393" s="25">
        <v>31</v>
      </c>
      <c r="W1393" s="25">
        <v>30</v>
      </c>
      <c r="X1393" s="25">
        <v>31</v>
      </c>
      <c r="Y1393" s="25">
        <v>30</v>
      </c>
      <c r="Z1393" s="25">
        <f t="shared" si="195"/>
        <v>0</v>
      </c>
      <c r="AA1393" s="25">
        <v>3</v>
      </c>
      <c r="AB1393" s="25">
        <v>5</v>
      </c>
      <c r="AC1393" s="80">
        <f t="shared" si="196"/>
        <v>35</v>
      </c>
      <c r="AD1393" s="89">
        <f t="shared" ref="AD1393" si="204">AC1393</f>
        <v>35</v>
      </c>
      <c r="AE1393" s="82"/>
      <c r="AF1393" s="71"/>
    </row>
    <row r="1394" spans="1:32" s="41" customFormat="1" ht="21.75" thickBot="1">
      <c r="A1394" s="57"/>
      <c r="B1394" s="39" t="s">
        <v>2160</v>
      </c>
      <c r="C1394" s="40"/>
      <c r="D1394" s="40"/>
      <c r="E1394" s="40"/>
      <c r="F1394" s="40"/>
      <c r="G1394" s="40"/>
      <c r="H1394" s="40"/>
      <c r="I1394" s="59">
        <f>SUM(I6:I1393)</f>
        <v>1382666</v>
      </c>
      <c r="J1394" s="38">
        <v>1382460.5</v>
      </c>
      <c r="K1394" s="38">
        <v>772496.5</v>
      </c>
      <c r="L1394" s="38">
        <v>263301</v>
      </c>
      <c r="M1394" s="38">
        <v>196058</v>
      </c>
      <c r="N1394" s="38">
        <v>371305</v>
      </c>
      <c r="O1394" s="38">
        <v>217635</v>
      </c>
      <c r="P1394" s="38">
        <v>292292</v>
      </c>
      <c r="Q1394" s="38">
        <v>199283.5</v>
      </c>
      <c r="R1394" s="38">
        <v>304520.17</v>
      </c>
      <c r="S1394" s="38">
        <v>208434.87000000002</v>
      </c>
      <c r="T1394" s="38">
        <v>335410.69999999995</v>
      </c>
      <c r="U1394" s="38">
        <v>217336.7</v>
      </c>
      <c r="V1394" s="38">
        <v>2949289.3700000006</v>
      </c>
      <c r="W1394" s="38">
        <v>1811244.5700000003</v>
      </c>
      <c r="X1394" s="38">
        <v>2949290</v>
      </c>
      <c r="Y1394" s="38">
        <v>1811245</v>
      </c>
      <c r="Z1394" s="108">
        <f>SUM(Z6:Z1393)</f>
        <v>1382666</v>
      </c>
      <c r="AA1394" s="38">
        <v>181124.5</v>
      </c>
      <c r="AB1394" s="38">
        <f>SUM(AB6:AB1393)</f>
        <v>272958</v>
      </c>
      <c r="AC1394" s="91"/>
      <c r="AD1394" s="110">
        <f>SUM(AD6:AD1393)</f>
        <v>773437</v>
      </c>
      <c r="AE1394" s="86"/>
      <c r="AF1394" s="75"/>
    </row>
    <row r="1395" spans="1:32" ht="21.75" thickTop="1"/>
  </sheetData>
  <autoFilter ref="A5:AF1394" xr:uid="{00000000-0009-0000-0000-000006000000}"/>
  <mergeCells count="1">
    <mergeCell ref="J3:U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piv 6211-6304</vt:lpstr>
      <vt:lpstr>สรุปการเบิกจ่าย กค-เมย.63</vt:lpstr>
      <vt:lpstr>Detailรายงวด กค.62-เมย.63</vt:lpstr>
      <vt:lpstr>Detaiการจัดส่งวัคซีน Rabies-GPO</vt:lpstr>
      <vt:lpstr>error</vt:lpstr>
      <vt:lpstr>summary การจัดส่งแล้ว</vt:lpstr>
      <vt:lpstr>ยอดหักลบผลงานจัดส่ง _19พค63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Orathai Suwaranrak</dc:creator>
  <cp:lastModifiedBy>KASINEE JUTHASAWAT</cp:lastModifiedBy>
  <dcterms:created xsi:type="dcterms:W3CDTF">2020-05-19T03:41:29Z</dcterms:created>
  <dcterms:modified xsi:type="dcterms:W3CDTF">2020-06-04T02:40:20Z</dcterms:modified>
</cp:coreProperties>
</file>